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2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2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2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2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11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fjheaton/Library/CloudStorage/GoogleDrive-john.heaton@chicagobooth.edu/My Drive/teaching/Fixed_Income/Assignments/Assignment3/HW3_2024/"/>
    </mc:Choice>
  </mc:AlternateContent>
  <xr:revisionPtr revIDLastSave="0" documentId="13_ncr:1_{35EE9B65-F77F-CE40-921E-BA7149F18CE3}" xr6:coauthVersionLast="47" xr6:coauthVersionMax="47" xr10:uidLastSave="{00000000-0000-0000-0000-000000000000}"/>
  <bookViews>
    <workbookView xWindow="-36580" yWindow="6360" windowWidth="27880" windowHeight="20900" tabRatio="702" activeTab="30" xr2:uid="{00000000-000D-0000-FFFF-FFFF00000000}"/>
  </bookViews>
  <sheets>
    <sheet name="FBYields" sheetId="2" r:id="rId1"/>
    <sheet name="PCA_HID1" sheetId="28" state="hidden" r:id="rId2"/>
    <sheet name="PCA_HID2" sheetId="31" state="hidden" r:id="rId3"/>
    <sheet name="PCA1_HID" sheetId="33" state="hidden" r:id="rId4"/>
    <sheet name="PCA_HID3" sheetId="35" state="hidden" r:id="rId5"/>
    <sheet name="PCA-XLSTAT_HID" sheetId="43" state="hidden" r:id="rId6"/>
    <sheet name="PCA_HID4" sheetId="51" state="hidden" r:id="rId7"/>
    <sheet name="PCA_HID5" sheetId="52" state="hidden" r:id="rId8"/>
    <sheet name="PCA_HID6" sheetId="53" state="hidden" r:id="rId9"/>
    <sheet name="PCA1_HID1" sheetId="55" state="hidden" r:id="rId10"/>
    <sheet name="PCA1_HID2" sheetId="56" state="hidden" r:id="rId11"/>
    <sheet name="PCA1_HID3" sheetId="57" state="hidden" r:id="rId12"/>
    <sheet name="PCA_HID7" sheetId="59" state="hidden" r:id="rId13"/>
    <sheet name="PCA_HID8" sheetId="60" state="hidden" r:id="rId14"/>
    <sheet name="PCA_HID9" sheetId="61" state="hidden" r:id="rId15"/>
    <sheet name="PCA1_HID4" sheetId="63" state="hidden" r:id="rId16"/>
    <sheet name="PCA1_HID5" sheetId="64" state="hidden" r:id="rId17"/>
    <sheet name="PCA1_HID6" sheetId="65" state="hidden" r:id="rId18"/>
    <sheet name="PCA_HID10" sheetId="67" state="hidden" r:id="rId19"/>
    <sheet name="PCA_HID11" sheetId="68" state="hidden" r:id="rId20"/>
    <sheet name="PCA_HID12" sheetId="69" state="hidden" r:id="rId21"/>
    <sheet name="PCA-XLSTAT" sheetId="66" r:id="rId22"/>
    <sheet name="Part1 Q2" sheetId="23" r:id="rId23"/>
    <sheet name="Part1 Q3" sheetId="42" r:id="rId24"/>
    <sheet name="Part1 Q4" sheetId="44" r:id="rId25"/>
    <sheet name="Annual" sheetId="3" r:id="rId26"/>
    <sheet name="Fama-Bliss-XLSTAT_HID" sheetId="70" state="hidden" r:id="rId27"/>
    <sheet name="Fama-Bliss-XLSTAT_HID1" sheetId="71" state="hidden" r:id="rId28"/>
    <sheet name="Fama-Bliss-XLSTAT" sheetId="45" r:id="rId29"/>
    <sheet name="CP-XLSTAT" sheetId="49" r:id="rId30"/>
    <sheet name="Part2 Q2" sheetId="48" r:id="rId31"/>
    <sheet name="PCA_HID" sheetId="26" state="hidden" r:id="rId32"/>
    <sheet name="Cubic spline_HID2" sheetId="21" state="hidden" r:id="rId33"/>
    <sheet name="Cubic spline_HID1" sheetId="13" state="hidden" r:id="rId34"/>
    <sheet name="Cubic spline1_HID" sheetId="15" state="hidden" r:id="rId35"/>
    <sheet name="Cubic spline_HID" sheetId="8" state="hidden" r:id="rId36"/>
    <sheet name="Q1_HID" sheetId="5" state="hidden" r:id="rId37"/>
  </sheets>
  <definedNames>
    <definedName name="data.FamaBlissYields.Interp">FBYields!$K$6:$U$978</definedName>
    <definedName name="xcir0" localSheetId="21" hidden="1">-3.14159265358979+(ROW(OFFSET('PCA-XLSTAT'!$B$1,0,0,500,1))-1)*0.0125915537218028</definedName>
    <definedName name="xcir0" hidden="1">-3.14159265358979+(ROW(OFFSET(#REF!,0,0,500,1))-1)*0.0125915537218028</definedName>
    <definedName name="xdata1" localSheetId="28" hidden="1">-1.49080185694+(ROW(OFFSET('Fama-Bliss-XLSTAT'!$B$1,0,0,70,1))-1)*0.0532479972765217</definedName>
    <definedName name="xdata11" localSheetId="28" hidden="1">-0.990123727951072+(ROW(OFFSET('Fama-Bliss-XLSTAT'!$B$1,0,0,70,1))-1)*0.042170106744913</definedName>
    <definedName name="xdata13" localSheetId="28" hidden="1">-1.49080185694+(ROW(OFFSET('Fama-Bliss-XLSTAT'!$B$1,0,0,70,1))-1)*0.0532479972765217</definedName>
    <definedName name="xdata15" localSheetId="28" hidden="1">-1.49080185694+(ROW(OFFSET('Fama-Bliss-XLSTAT'!$B$1,0,0,70,1))-1)*0.0532479972765217</definedName>
    <definedName name="xdata17" localSheetId="28" hidden="1">-1.49080185694+(ROW(OFFSET('Fama-Bliss-XLSTAT'!$B$1,0,0,100,1))-1)*0.0371122405260606</definedName>
    <definedName name="xdata19" localSheetId="28" hidden="1">-1.49080185694+(ROW(OFFSET('Fama-Bliss-XLSTAT'!$B$1,0,0,100,1))-1)*0.0371122405260606</definedName>
    <definedName name="xdata21" localSheetId="28" hidden="1">-0.922094352139193+(ROW(OFFSET('Fama-Bliss-XLSTAT'!$B$1,0,0,70,1))-1)*0.0411841737621321</definedName>
    <definedName name="xdata23" localSheetId="28" hidden="1">-0.990123727951072+(ROW(OFFSET('Fama-Bliss-XLSTAT'!$B$1,0,0,70,1))-1)*0.042170106744913</definedName>
    <definedName name="xdata25" localSheetId="28" hidden="1">-1.49080185694+(ROW(OFFSET('Fama-Bliss-XLSTAT'!$B$1,0,0,70,1))-1)*0.0532479972765217</definedName>
    <definedName name="xdata27" localSheetId="28" hidden="1">-1.49080185694+(ROW(OFFSET('Fama-Bliss-XLSTAT'!$B$1,0,0,70,1))-1)*0.0532479972765217</definedName>
    <definedName name="xdata29" localSheetId="28" hidden="1">-1.49080185694+(ROW(OFFSET('Fama-Bliss-XLSTAT'!$B$1,0,0,100,1))-1)*0.0371122405260606</definedName>
    <definedName name="xdata3" localSheetId="28" hidden="1">-1.49080185694+(ROW(OFFSET('Fama-Bliss-XLSTAT'!$B$1,0,0,70,1))-1)*0.0532479972765217</definedName>
    <definedName name="xdata31" localSheetId="28" hidden="1">-1.49080185694+(ROW(OFFSET('Fama-Bliss-XLSTAT'!$B$1,0,0,100,1))-1)*0.0371122405260606</definedName>
    <definedName name="xdata33" localSheetId="28" hidden="1">-0.922094352139193+(ROW(OFFSET('Fama-Bliss-XLSTAT'!$B$1,0,0,70,1))-1)*0.0411841737621321</definedName>
    <definedName name="xdata35" localSheetId="28" hidden="1">-0.990123727951072+(ROW(OFFSET('Fama-Bliss-XLSTAT'!$B$1,0,0,70,1))-1)*0.042170106744913</definedName>
    <definedName name="xdata37" localSheetId="28" hidden="1">-1.49080185694+(ROW(OFFSET('Fama-Bliss-XLSTAT'!$B$1,0,0,70,1))-1)*0.0532479972765217</definedName>
    <definedName name="xdata39" localSheetId="28" hidden="1">-1.49080185694+(ROW(OFFSET('Fama-Bliss-XLSTAT'!$B$1,0,0,70,1))-1)*0.0532479972765217</definedName>
    <definedName name="xdata41" localSheetId="28" hidden="1">-1.49080185694+(ROW(OFFSET('Fama-Bliss-XLSTAT'!$B$1,0,0,100,1))-1)*0.0371122405260606</definedName>
    <definedName name="xdata43" localSheetId="28" hidden="1">-1.49080185694+(ROW(OFFSET('Fama-Bliss-XLSTAT'!$B$1,0,0,100,1))-1)*0.0371122405260606</definedName>
    <definedName name="xdata45" localSheetId="28" hidden="1">-0.922094352139193+(ROW(OFFSET('Fama-Bliss-XLSTAT'!$B$1,0,0,70,1))-1)*0.0411841737621321</definedName>
    <definedName name="xdata47" localSheetId="28" hidden="1">-0.990123727951072+(ROW(OFFSET('Fama-Bliss-XLSTAT'!$B$1,0,0,70,1))-1)*0.042170106744913</definedName>
    <definedName name="xdata5" localSheetId="28" hidden="1">-1.49080185694+(ROW(OFFSET('Fama-Bliss-XLSTAT'!$B$1,0,0,100,1))-1)*0.0371122405260606</definedName>
    <definedName name="xdata7" localSheetId="28" hidden="1">-1.49080185694+(ROW(OFFSET('Fama-Bliss-XLSTAT'!$B$1,0,0,100,1))-1)*0.0371122405260606</definedName>
    <definedName name="xdata9" localSheetId="28" hidden="1">-0.922094352139193+(ROW(OFFSET('Fama-Bliss-XLSTAT'!$B$1,0,0,70,1))-1)*0.0411841737621321</definedName>
    <definedName name="ycir2" localSheetId="21" hidden="1">1*COS('PCA-XLSTAT'!xcir0)+0</definedName>
    <definedName name="ycir2" hidden="1">1*COS([0]!xcir0)+0</definedName>
    <definedName name="ycir4" hidden="1">1*COS([0]!xcir0)+0</definedName>
    <definedName name="ydata10" localSheetId="28" hidden="1">0+1*'Fama-Bliss-XLSTAT'!xdata9-3.28286057241796*(1.015625+('Fama-Bliss-XLSTAT'!xdata9-0.474695337884375)^2/167.218126613171)^0.5</definedName>
    <definedName name="ydata12" localSheetId="28" hidden="1">0+1*'Fama-Bliss-XLSTAT'!xdata11+3.28286057241796*(1.015625+('Fama-Bliss-XLSTAT'!xdata11-0.474695337884375)^2/167.218126613171)^0.5</definedName>
    <definedName name="ydata14" localSheetId="28" hidden="1">0.113069257696145+0.791956672584695*'Fama-Bliss-XLSTAT'!xdata13-3.28286057241796*(0.015625+('Fama-Bliss-XLSTAT'!xdata13-0.456623566296876)^2/25.9452920934418)^0.5</definedName>
    <definedName name="ydata16" localSheetId="28" hidden="1">0.113069257696145+0.791956672584695*'Fama-Bliss-XLSTAT'!xdata15+3.28286057241796*(0.015625+('Fama-Bliss-XLSTAT'!xdata15-0.456623566296876)^2/25.9452920934418)^0.5</definedName>
    <definedName name="ydata18" localSheetId="28" hidden="1">0.113069257696145+0.791956672584695*'Fama-Bliss-XLSTAT'!xdata17-3.28286057241796*(1.015625+('Fama-Bliss-XLSTAT'!xdata17-0.456623566296876)^2/25.9452920934418)^0.5</definedName>
    <definedName name="ydata2" localSheetId="28" hidden="1">0.113069257696145+0.791956672584695*'Fama-Bliss-XLSTAT'!xdata1-3.28286057241796*(0.015625+('Fama-Bliss-XLSTAT'!xdata1-0.456623566296876)^2/25.9452920934418)^0.5</definedName>
    <definedName name="ydata20" localSheetId="28" hidden="1">0.113069257696145+0.791956672584695*'Fama-Bliss-XLSTAT'!xdata19+3.28286057241796*(1.015625+('Fama-Bliss-XLSTAT'!xdata19-0.456623566296876)^2/25.9452920934418)^0.5</definedName>
    <definedName name="ydata22" localSheetId="28" hidden="1">0+1*'Fama-Bliss-XLSTAT'!xdata21-3.28286057241796*(1.015625+('Fama-Bliss-XLSTAT'!xdata21-0.474695337884375)^2/167.218126613171)^0.5</definedName>
    <definedName name="ydata24" localSheetId="28" hidden="1">0+1*'Fama-Bliss-XLSTAT'!xdata23+3.28286057241796*(1.015625+('Fama-Bliss-XLSTAT'!xdata23-0.474695337884375)^2/167.218126613171)^0.5</definedName>
    <definedName name="ydata26" localSheetId="28" hidden="1">0.113069257696145+0.791956672584695*'Fama-Bliss-XLSTAT'!xdata25-3.28286057241796*(0.015625+('Fama-Bliss-XLSTAT'!xdata25-0.456623566296876)^2/25.9452920934418)^0.5</definedName>
    <definedName name="ydata28" localSheetId="28" hidden="1">0.113069257696145+0.791956672584695*'Fama-Bliss-XLSTAT'!xdata27+3.28286057241796*(0.015625+('Fama-Bliss-XLSTAT'!xdata27-0.456623566296876)^2/25.9452920934418)^0.5</definedName>
    <definedName name="ydata30" localSheetId="28" hidden="1">0.113069257696145+0.791956672584695*'Fama-Bliss-XLSTAT'!xdata29-3.28286057241796*(1.015625+('Fama-Bliss-XLSTAT'!xdata29-0.456623566296876)^2/25.9452920934418)^0.5</definedName>
    <definedName name="ydata32" localSheetId="28" hidden="1">0.113069257696145+0.791956672584695*'Fama-Bliss-XLSTAT'!xdata31+3.28286057241796*(1.015625+('Fama-Bliss-XLSTAT'!xdata31-0.456623566296876)^2/25.9452920934418)^0.5</definedName>
    <definedName name="ydata34" localSheetId="28" hidden="1">0+1*'Fama-Bliss-XLSTAT'!xdata33-3.28286057241796*(1.015625+('Fama-Bliss-XLSTAT'!xdata33-0.474695337884375)^2/167.218126613171)^0.5</definedName>
    <definedName name="ydata36" localSheetId="28" hidden="1">0+1*'Fama-Bliss-XLSTAT'!xdata35+3.28286057241796*(1.015625+('Fama-Bliss-XLSTAT'!xdata35-0.474695337884375)^2/167.218126613171)^0.5</definedName>
    <definedName name="ydata38" localSheetId="28" hidden="1">0.113069257696145+0.791956672584695*'Fama-Bliss-XLSTAT'!xdata37-3.28286057241796*(0.015625+('Fama-Bliss-XLSTAT'!xdata37-0.456623566296876)^2/25.9452920934418)^0.5</definedName>
    <definedName name="ydata4" localSheetId="28" hidden="1">0.113069257696145+0.791956672584695*'Fama-Bliss-XLSTAT'!xdata3+3.28286057241796*(0.015625+('Fama-Bliss-XLSTAT'!xdata3-0.456623566296876)^2/25.9452920934418)^0.5</definedName>
    <definedName name="ydata40" localSheetId="28" hidden="1">0.113069257696145+0.791956672584695*'Fama-Bliss-XLSTAT'!xdata39+3.28286057241796*(0.015625+('Fama-Bliss-XLSTAT'!xdata39-0.456623566296876)^2/25.9452920934418)^0.5</definedName>
    <definedName name="ydata42" localSheetId="28" hidden="1">0.113069257696145+0.791956672584695*'Fama-Bliss-XLSTAT'!xdata41-3.28286057241796*(1.015625+('Fama-Bliss-XLSTAT'!xdata41-0.456623566296876)^2/25.9452920934418)^0.5</definedName>
    <definedName name="ydata44" localSheetId="28" hidden="1">0.113069257696145+0.791956672584695*'Fama-Bliss-XLSTAT'!xdata43+3.28286057241796*(1.015625+('Fama-Bliss-XLSTAT'!xdata43-0.456623566296876)^2/25.9452920934418)^0.5</definedName>
    <definedName name="ydata46" localSheetId="28" hidden="1">0+1*'Fama-Bliss-XLSTAT'!xdata45-3.28286057241796*(1.015625+('Fama-Bliss-XLSTAT'!xdata45-0.474695337884375)^2/167.218126613171)^0.5</definedName>
    <definedName name="ydata48" localSheetId="28" hidden="1">0+1*'Fama-Bliss-XLSTAT'!xdata47+3.28286057241796*(1.015625+('Fama-Bliss-XLSTAT'!xdata47-0.474695337884375)^2/167.218126613171)^0.5</definedName>
    <definedName name="ydata6" localSheetId="28" hidden="1">0.113069257696145+0.791956672584695*'Fama-Bliss-XLSTAT'!xdata5-3.28286057241796*(1.015625+('Fama-Bliss-XLSTAT'!xdata5-0.456623566296876)^2/25.9452920934418)^0.5</definedName>
    <definedName name="ydata8" localSheetId="28" hidden="1">0.113069257696145+0.791956672584695*'Fama-Bliss-XLSTAT'!xdata7+3.28286057241796*(1.015625+('Fama-Bliss-XLSTAT'!xdata7-0.456623566296876)^2/25.9452920934418)^0.5</definedName>
    <definedName name="yycir3" localSheetId="21" hidden="1">1*SIN('PCA-XLSTAT'!xcir0)+0+0*COS('PCA-XLSTAT'!xcir0)</definedName>
    <definedName name="yycir3" hidden="1">1*SIN([0]!xcir0)+0+0*COS([0]!xcir0)</definedName>
    <definedName name="yycir5" hidden="1">1*SIN([0]!xcir0)+0+0*COS([0]!xcir0)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U5" i="3" l="1" a="1"/>
  <c r="AU5" i="3" s="1"/>
  <c r="AN5" i="3" a="1"/>
  <c r="AN5" i="3" s="1"/>
  <c r="Z76" i="3"/>
  <c r="Y76" i="3"/>
  <c r="AC76" i="3" s="1"/>
  <c r="X76" i="3"/>
  <c r="AB76" i="3" s="1"/>
  <c r="W76" i="3"/>
  <c r="AA76" i="3" s="1"/>
  <c r="V76" i="3"/>
  <c r="U76" i="3"/>
  <c r="T76" i="3"/>
  <c r="S76" i="3"/>
  <c r="R76" i="3"/>
  <c r="Q76" i="3"/>
  <c r="AC75" i="3"/>
  <c r="AB75" i="3"/>
  <c r="AD75" i="3" s="1"/>
  <c r="AA75" i="3"/>
  <c r="Z75" i="3"/>
  <c r="Y75" i="3"/>
  <c r="X75" i="3"/>
  <c r="W75" i="3"/>
  <c r="V75" i="3"/>
  <c r="U75" i="3"/>
  <c r="T75" i="3"/>
  <c r="S75" i="3"/>
  <c r="R75" i="3"/>
  <c r="Q75" i="3"/>
  <c r="Y74" i="3"/>
  <c r="AC74" i="3" s="1"/>
  <c r="X74" i="3"/>
  <c r="AB74" i="3" s="1"/>
  <c r="W74" i="3"/>
  <c r="AA74" i="3" s="1"/>
  <c r="V74" i="3"/>
  <c r="Z74" i="3" s="1"/>
  <c r="U74" i="3"/>
  <c r="T74" i="3"/>
  <c r="S74" i="3"/>
  <c r="R74" i="3"/>
  <c r="Q74" i="3"/>
  <c r="AC73" i="3"/>
  <c r="AB73" i="3"/>
  <c r="AA73" i="3"/>
  <c r="Z73" i="3"/>
  <c r="AD73" i="3" s="1"/>
  <c r="Y73" i="3"/>
  <c r="X73" i="3"/>
  <c r="W73" i="3"/>
  <c r="V73" i="3"/>
  <c r="U73" i="3"/>
  <c r="T73" i="3"/>
  <c r="S73" i="3"/>
  <c r="R73" i="3"/>
  <c r="Q73" i="3"/>
  <c r="AC72" i="3"/>
  <c r="Y72" i="3"/>
  <c r="X72" i="3"/>
  <c r="AB72" i="3" s="1"/>
  <c r="W72" i="3"/>
  <c r="AA72" i="3" s="1"/>
  <c r="V72" i="3"/>
  <c r="Z72" i="3" s="1"/>
  <c r="U72" i="3"/>
  <c r="T72" i="3"/>
  <c r="S72" i="3"/>
  <c r="R72" i="3"/>
  <c r="Q72" i="3"/>
  <c r="AA71" i="3"/>
  <c r="Z71" i="3"/>
  <c r="Y71" i="3"/>
  <c r="AC71" i="3" s="1"/>
  <c r="X71" i="3"/>
  <c r="AB71" i="3" s="1"/>
  <c r="W71" i="3"/>
  <c r="V71" i="3"/>
  <c r="U71" i="3"/>
  <c r="T71" i="3"/>
  <c r="S71" i="3"/>
  <c r="R71" i="3"/>
  <c r="Q71" i="3"/>
  <c r="P71" i="3"/>
  <c r="P72" i="3" s="1"/>
  <c r="K76" i="3"/>
  <c r="O76" i="3" s="1"/>
  <c r="J76" i="3"/>
  <c r="N76" i="3" s="1"/>
  <c r="I76" i="3"/>
  <c r="M76" i="3" s="1"/>
  <c r="H76" i="3"/>
  <c r="L76" i="3" s="1"/>
  <c r="G76" i="3"/>
  <c r="O75" i="3"/>
  <c r="N75" i="3"/>
  <c r="M75" i="3"/>
  <c r="K75" i="3"/>
  <c r="J75" i="3"/>
  <c r="I75" i="3"/>
  <c r="H75" i="3"/>
  <c r="L75" i="3" s="1"/>
  <c r="G75" i="3"/>
  <c r="M74" i="3"/>
  <c r="L74" i="3"/>
  <c r="K74" i="3"/>
  <c r="O74" i="3" s="1"/>
  <c r="J74" i="3"/>
  <c r="N74" i="3" s="1"/>
  <c r="I74" i="3"/>
  <c r="H74" i="3"/>
  <c r="G74" i="3"/>
  <c r="K73" i="3"/>
  <c r="O73" i="3" s="1"/>
  <c r="J73" i="3"/>
  <c r="N73" i="3" s="1"/>
  <c r="I73" i="3"/>
  <c r="M73" i="3" s="1"/>
  <c r="H73" i="3"/>
  <c r="L73" i="3" s="1"/>
  <c r="G73" i="3"/>
  <c r="K72" i="3"/>
  <c r="O72" i="3" s="1"/>
  <c r="J72" i="3"/>
  <c r="N72" i="3" s="1"/>
  <c r="I72" i="3"/>
  <c r="M72" i="3" s="1"/>
  <c r="H72" i="3"/>
  <c r="L72" i="3" s="1"/>
  <c r="G72" i="3"/>
  <c r="O71" i="3"/>
  <c r="N71" i="3"/>
  <c r="M71" i="3"/>
  <c r="K71" i="3"/>
  <c r="J71" i="3"/>
  <c r="I71" i="3"/>
  <c r="H71" i="3"/>
  <c r="L71" i="3" s="1"/>
  <c r="G71" i="3"/>
  <c r="F76" i="3"/>
  <c r="E76" i="3"/>
  <c r="D76" i="3"/>
  <c r="C76" i="3"/>
  <c r="B76" i="3"/>
  <c r="F75" i="3"/>
  <c r="E75" i="3"/>
  <c r="D75" i="3"/>
  <c r="C75" i="3"/>
  <c r="B75" i="3"/>
  <c r="F74" i="3"/>
  <c r="E74" i="3"/>
  <c r="D74" i="3"/>
  <c r="C74" i="3"/>
  <c r="B74" i="3"/>
  <c r="F73" i="3"/>
  <c r="E73" i="3"/>
  <c r="D73" i="3"/>
  <c r="C73" i="3"/>
  <c r="B73" i="3"/>
  <c r="F72" i="3"/>
  <c r="E72" i="3"/>
  <c r="D72" i="3"/>
  <c r="C72" i="3"/>
  <c r="B72" i="3"/>
  <c r="F71" i="3"/>
  <c r="E71" i="3"/>
  <c r="D71" i="3"/>
  <c r="C71" i="3"/>
  <c r="B71" i="3"/>
  <c r="F70" i="3"/>
  <c r="E70" i="3"/>
  <c r="D70" i="3"/>
  <c r="C70" i="3"/>
  <c r="B70" i="3"/>
  <c r="F69" i="3"/>
  <c r="E69" i="3"/>
  <c r="D69" i="3"/>
  <c r="C69" i="3"/>
  <c r="B69" i="3"/>
  <c r="F68" i="3"/>
  <c r="E68" i="3"/>
  <c r="D68" i="3"/>
  <c r="C68" i="3"/>
  <c r="B68" i="3"/>
  <c r="F67" i="3"/>
  <c r="E67" i="3"/>
  <c r="D67" i="3"/>
  <c r="C67" i="3"/>
  <c r="B67" i="3"/>
  <c r="F66" i="3"/>
  <c r="E66" i="3"/>
  <c r="D66" i="3"/>
  <c r="C66" i="3"/>
  <c r="B66" i="3"/>
  <c r="F65" i="3"/>
  <c r="E65" i="3"/>
  <c r="D65" i="3"/>
  <c r="C65" i="3"/>
  <c r="B65" i="3"/>
  <c r="F64" i="3"/>
  <c r="E64" i="3"/>
  <c r="D64" i="3"/>
  <c r="C64" i="3"/>
  <c r="B64" i="3"/>
  <c r="F63" i="3"/>
  <c r="E63" i="3"/>
  <c r="D63" i="3"/>
  <c r="C63" i="3"/>
  <c r="B63" i="3"/>
  <c r="F62" i="3"/>
  <c r="E62" i="3"/>
  <c r="D62" i="3"/>
  <c r="C62" i="3"/>
  <c r="B62" i="3"/>
  <c r="F61" i="3"/>
  <c r="E61" i="3"/>
  <c r="D61" i="3"/>
  <c r="C61" i="3"/>
  <c r="B61" i="3"/>
  <c r="F60" i="3"/>
  <c r="E60" i="3"/>
  <c r="D60" i="3"/>
  <c r="C60" i="3"/>
  <c r="B60" i="3"/>
  <c r="F59" i="3"/>
  <c r="E59" i="3"/>
  <c r="D59" i="3"/>
  <c r="C59" i="3"/>
  <c r="B59" i="3"/>
  <c r="F58" i="3"/>
  <c r="E58" i="3"/>
  <c r="D58" i="3"/>
  <c r="C58" i="3"/>
  <c r="B58" i="3"/>
  <c r="F57" i="3"/>
  <c r="E57" i="3"/>
  <c r="D57" i="3"/>
  <c r="C57" i="3"/>
  <c r="B57" i="3"/>
  <c r="F56" i="3"/>
  <c r="E56" i="3"/>
  <c r="D56" i="3"/>
  <c r="C56" i="3"/>
  <c r="B56" i="3"/>
  <c r="F55" i="3"/>
  <c r="E55" i="3"/>
  <c r="D55" i="3"/>
  <c r="C55" i="3"/>
  <c r="B55" i="3"/>
  <c r="F54" i="3"/>
  <c r="E54" i="3"/>
  <c r="D54" i="3"/>
  <c r="C54" i="3"/>
  <c r="B54" i="3"/>
  <c r="F53" i="3"/>
  <c r="E53" i="3"/>
  <c r="D53" i="3"/>
  <c r="C53" i="3"/>
  <c r="B53" i="3"/>
  <c r="F52" i="3"/>
  <c r="E52" i="3"/>
  <c r="D52" i="3"/>
  <c r="C52" i="3"/>
  <c r="B52" i="3"/>
  <c r="F51" i="3"/>
  <c r="E51" i="3"/>
  <c r="D51" i="3"/>
  <c r="C51" i="3"/>
  <c r="B51" i="3"/>
  <c r="F50" i="3"/>
  <c r="E50" i="3"/>
  <c r="D50" i="3"/>
  <c r="C50" i="3"/>
  <c r="B50" i="3"/>
  <c r="F49" i="3"/>
  <c r="E49" i="3"/>
  <c r="D49" i="3"/>
  <c r="C49" i="3"/>
  <c r="B49" i="3"/>
  <c r="F48" i="3"/>
  <c r="E48" i="3"/>
  <c r="D48" i="3"/>
  <c r="C48" i="3"/>
  <c r="B48" i="3"/>
  <c r="F47" i="3"/>
  <c r="E47" i="3"/>
  <c r="D47" i="3"/>
  <c r="C47" i="3"/>
  <c r="B47" i="3"/>
  <c r="F46" i="3"/>
  <c r="E46" i="3"/>
  <c r="D46" i="3"/>
  <c r="C46" i="3"/>
  <c r="B46" i="3"/>
  <c r="F45" i="3"/>
  <c r="E45" i="3"/>
  <c r="D45" i="3"/>
  <c r="C45" i="3"/>
  <c r="B45" i="3"/>
  <c r="F44" i="3"/>
  <c r="E44" i="3"/>
  <c r="D44" i="3"/>
  <c r="C44" i="3"/>
  <c r="B44" i="3"/>
  <c r="F43" i="3"/>
  <c r="E43" i="3"/>
  <c r="D43" i="3"/>
  <c r="C43" i="3"/>
  <c r="B43" i="3"/>
  <c r="F42" i="3"/>
  <c r="E42" i="3"/>
  <c r="D42" i="3"/>
  <c r="C42" i="3"/>
  <c r="B42" i="3"/>
  <c r="F41" i="3"/>
  <c r="E41" i="3"/>
  <c r="D41" i="3"/>
  <c r="C41" i="3"/>
  <c r="B41" i="3"/>
  <c r="F40" i="3"/>
  <c r="E40" i="3"/>
  <c r="D40" i="3"/>
  <c r="C40" i="3"/>
  <c r="B40" i="3"/>
  <c r="F39" i="3"/>
  <c r="E39" i="3"/>
  <c r="D39" i="3"/>
  <c r="C39" i="3"/>
  <c r="B39" i="3"/>
  <c r="F38" i="3"/>
  <c r="E38" i="3"/>
  <c r="D38" i="3"/>
  <c r="C38" i="3"/>
  <c r="B38" i="3"/>
  <c r="F37" i="3"/>
  <c r="E37" i="3"/>
  <c r="D37" i="3"/>
  <c r="C37" i="3"/>
  <c r="B37" i="3"/>
  <c r="F36" i="3"/>
  <c r="E36" i="3"/>
  <c r="D36" i="3"/>
  <c r="C36" i="3"/>
  <c r="B36" i="3"/>
  <c r="F35" i="3"/>
  <c r="E35" i="3"/>
  <c r="D35" i="3"/>
  <c r="C35" i="3"/>
  <c r="B35" i="3"/>
  <c r="F34" i="3"/>
  <c r="E34" i="3"/>
  <c r="D34" i="3"/>
  <c r="C34" i="3"/>
  <c r="B34" i="3"/>
  <c r="F33" i="3"/>
  <c r="E33" i="3"/>
  <c r="D33" i="3"/>
  <c r="C33" i="3"/>
  <c r="B33" i="3"/>
  <c r="F32" i="3"/>
  <c r="E32" i="3"/>
  <c r="D32" i="3"/>
  <c r="C32" i="3"/>
  <c r="B32" i="3"/>
  <c r="F31" i="3"/>
  <c r="E31" i="3"/>
  <c r="D31" i="3"/>
  <c r="C31" i="3"/>
  <c r="B31" i="3"/>
  <c r="F30" i="3"/>
  <c r="E30" i="3"/>
  <c r="D30" i="3"/>
  <c r="C30" i="3"/>
  <c r="B30" i="3"/>
  <c r="F29" i="3"/>
  <c r="E29" i="3"/>
  <c r="D29" i="3"/>
  <c r="C29" i="3"/>
  <c r="B29" i="3"/>
  <c r="F28" i="3"/>
  <c r="E28" i="3"/>
  <c r="D28" i="3"/>
  <c r="C28" i="3"/>
  <c r="B28" i="3"/>
  <c r="F27" i="3"/>
  <c r="E27" i="3"/>
  <c r="D27" i="3"/>
  <c r="C27" i="3"/>
  <c r="B27" i="3"/>
  <c r="F26" i="3"/>
  <c r="E26" i="3"/>
  <c r="D26" i="3"/>
  <c r="C26" i="3"/>
  <c r="B26" i="3"/>
  <c r="F25" i="3"/>
  <c r="E25" i="3"/>
  <c r="D25" i="3"/>
  <c r="C25" i="3"/>
  <c r="B25" i="3"/>
  <c r="F24" i="3"/>
  <c r="E24" i="3"/>
  <c r="D24" i="3"/>
  <c r="C24" i="3"/>
  <c r="B24" i="3"/>
  <c r="F23" i="3"/>
  <c r="E23" i="3"/>
  <c r="D23" i="3"/>
  <c r="C23" i="3"/>
  <c r="B23" i="3"/>
  <c r="F22" i="3"/>
  <c r="E22" i="3"/>
  <c r="D22" i="3"/>
  <c r="C22" i="3"/>
  <c r="B22" i="3"/>
  <c r="F21" i="3"/>
  <c r="E21" i="3"/>
  <c r="D21" i="3"/>
  <c r="C21" i="3"/>
  <c r="B21" i="3"/>
  <c r="F20" i="3"/>
  <c r="E20" i="3"/>
  <c r="D20" i="3"/>
  <c r="C20" i="3"/>
  <c r="B20" i="3"/>
  <c r="F19" i="3"/>
  <c r="E19" i="3"/>
  <c r="D19" i="3"/>
  <c r="C19" i="3"/>
  <c r="B19" i="3"/>
  <c r="F18" i="3"/>
  <c r="E18" i="3"/>
  <c r="D18" i="3"/>
  <c r="C18" i="3"/>
  <c r="B18" i="3"/>
  <c r="F17" i="3"/>
  <c r="E17" i="3"/>
  <c r="D17" i="3"/>
  <c r="C17" i="3"/>
  <c r="B17" i="3"/>
  <c r="F16" i="3"/>
  <c r="E16" i="3"/>
  <c r="D16" i="3"/>
  <c r="C16" i="3"/>
  <c r="B16" i="3"/>
  <c r="F15" i="3"/>
  <c r="E15" i="3"/>
  <c r="D15" i="3"/>
  <c r="C15" i="3"/>
  <c r="B15" i="3"/>
  <c r="F14" i="3"/>
  <c r="E14" i="3"/>
  <c r="D14" i="3"/>
  <c r="C14" i="3"/>
  <c r="B14" i="3"/>
  <c r="F13" i="3"/>
  <c r="E13" i="3"/>
  <c r="D13" i="3"/>
  <c r="C13" i="3"/>
  <c r="B13" i="3"/>
  <c r="F12" i="3"/>
  <c r="E12" i="3"/>
  <c r="D12" i="3"/>
  <c r="C12" i="3"/>
  <c r="B12" i="3"/>
  <c r="F11" i="3"/>
  <c r="E11" i="3"/>
  <c r="D11" i="3"/>
  <c r="C11" i="3"/>
  <c r="B11" i="3"/>
  <c r="F10" i="3"/>
  <c r="E10" i="3"/>
  <c r="D10" i="3"/>
  <c r="C10" i="3"/>
  <c r="B10" i="3"/>
  <c r="F9" i="3"/>
  <c r="E9" i="3"/>
  <c r="D9" i="3"/>
  <c r="C9" i="3"/>
  <c r="B9" i="3"/>
  <c r="F8" i="3"/>
  <c r="E8" i="3"/>
  <c r="D8" i="3"/>
  <c r="C8" i="3"/>
  <c r="B8" i="3"/>
  <c r="F7" i="3"/>
  <c r="E7" i="3"/>
  <c r="D7" i="3"/>
  <c r="C7" i="3"/>
  <c r="B7" i="3"/>
  <c r="F6" i="3"/>
  <c r="E6" i="3"/>
  <c r="D6" i="3"/>
  <c r="C6" i="3"/>
  <c r="B6" i="3"/>
  <c r="A71" i="3"/>
  <c r="A72" i="3" s="1"/>
  <c r="A73" i="3" s="1"/>
  <c r="A74" i="3" s="1"/>
  <c r="A75" i="3" s="1"/>
  <c r="A76" i="3" s="1"/>
  <c r="AF864" i="2"/>
  <c r="AE864" i="2"/>
  <c r="AD864" i="2"/>
  <c r="AC864" i="2"/>
  <c r="AB864" i="2"/>
  <c r="AA864" i="2"/>
  <c r="Z864" i="2"/>
  <c r="Y864" i="2"/>
  <c r="X864" i="2"/>
  <c r="W864" i="2"/>
  <c r="AF863" i="2"/>
  <c r="AE863" i="2"/>
  <c r="AD863" i="2"/>
  <c r="AC863" i="2"/>
  <c r="AB863" i="2"/>
  <c r="AA863" i="2"/>
  <c r="Z863" i="2"/>
  <c r="Y863" i="2"/>
  <c r="X863" i="2"/>
  <c r="W863" i="2"/>
  <c r="AF862" i="2"/>
  <c r="AE862" i="2"/>
  <c r="AD862" i="2"/>
  <c r="AC862" i="2"/>
  <c r="AB862" i="2"/>
  <c r="AA862" i="2"/>
  <c r="Z862" i="2"/>
  <c r="Y862" i="2"/>
  <c r="X862" i="2"/>
  <c r="W862" i="2"/>
  <c r="AF861" i="2"/>
  <c r="AE861" i="2"/>
  <c r="AD861" i="2"/>
  <c r="AC861" i="2"/>
  <c r="AB861" i="2"/>
  <c r="AA861" i="2"/>
  <c r="Z861" i="2"/>
  <c r="Y861" i="2"/>
  <c r="X861" i="2"/>
  <c r="W861" i="2"/>
  <c r="AF860" i="2"/>
  <c r="AE860" i="2"/>
  <c r="AD860" i="2"/>
  <c r="AC860" i="2"/>
  <c r="AB860" i="2"/>
  <c r="AA860" i="2"/>
  <c r="Z860" i="2"/>
  <c r="Y860" i="2"/>
  <c r="X860" i="2"/>
  <c r="W860" i="2"/>
  <c r="AF859" i="2"/>
  <c r="AE859" i="2"/>
  <c r="AD859" i="2"/>
  <c r="AC859" i="2"/>
  <c r="AB859" i="2"/>
  <c r="AA859" i="2"/>
  <c r="Z859" i="2"/>
  <c r="Y859" i="2"/>
  <c r="X859" i="2"/>
  <c r="W859" i="2"/>
  <c r="AF858" i="2"/>
  <c r="AE858" i="2"/>
  <c r="AD858" i="2"/>
  <c r="AC858" i="2"/>
  <c r="AB858" i="2"/>
  <c r="AA858" i="2"/>
  <c r="Z858" i="2"/>
  <c r="Y858" i="2"/>
  <c r="X858" i="2"/>
  <c r="W858" i="2"/>
  <c r="AF857" i="2"/>
  <c r="AE857" i="2"/>
  <c r="AD857" i="2"/>
  <c r="AC857" i="2"/>
  <c r="AB857" i="2"/>
  <c r="AA857" i="2"/>
  <c r="Z857" i="2"/>
  <c r="Y857" i="2"/>
  <c r="X857" i="2"/>
  <c r="W857" i="2"/>
  <c r="AF856" i="2"/>
  <c r="AE856" i="2"/>
  <c r="AD856" i="2"/>
  <c r="AC856" i="2"/>
  <c r="AB856" i="2"/>
  <c r="AA856" i="2"/>
  <c r="Z856" i="2"/>
  <c r="Y856" i="2"/>
  <c r="X856" i="2"/>
  <c r="W856" i="2"/>
  <c r="AF855" i="2"/>
  <c r="AE855" i="2"/>
  <c r="AD855" i="2"/>
  <c r="AC855" i="2"/>
  <c r="AB855" i="2"/>
  <c r="AA855" i="2"/>
  <c r="Z855" i="2"/>
  <c r="Y855" i="2"/>
  <c r="X855" i="2"/>
  <c r="W855" i="2"/>
  <c r="AF854" i="2"/>
  <c r="AE854" i="2"/>
  <c r="AD854" i="2"/>
  <c r="AC854" i="2"/>
  <c r="AB854" i="2"/>
  <c r="AA854" i="2"/>
  <c r="Z854" i="2"/>
  <c r="Y854" i="2"/>
  <c r="X854" i="2"/>
  <c r="W854" i="2"/>
  <c r="AF853" i="2"/>
  <c r="AE853" i="2"/>
  <c r="AD853" i="2"/>
  <c r="AC853" i="2"/>
  <c r="AB853" i="2"/>
  <c r="AA853" i="2"/>
  <c r="Z853" i="2"/>
  <c r="Y853" i="2"/>
  <c r="X853" i="2"/>
  <c r="W853" i="2"/>
  <c r="AF852" i="2"/>
  <c r="AE852" i="2"/>
  <c r="AD852" i="2"/>
  <c r="AC852" i="2"/>
  <c r="AB852" i="2"/>
  <c r="AA852" i="2"/>
  <c r="Z852" i="2"/>
  <c r="Y852" i="2"/>
  <c r="X852" i="2"/>
  <c r="W852" i="2"/>
  <c r="AF851" i="2"/>
  <c r="AE851" i="2"/>
  <c r="AD851" i="2"/>
  <c r="AC851" i="2"/>
  <c r="AB851" i="2"/>
  <c r="AA851" i="2"/>
  <c r="Z851" i="2"/>
  <c r="Y851" i="2"/>
  <c r="X851" i="2"/>
  <c r="W851" i="2"/>
  <c r="AF850" i="2"/>
  <c r="AE850" i="2"/>
  <c r="AD850" i="2"/>
  <c r="AC850" i="2"/>
  <c r="AB850" i="2"/>
  <c r="AA850" i="2"/>
  <c r="Z850" i="2"/>
  <c r="Y850" i="2"/>
  <c r="X850" i="2"/>
  <c r="W850" i="2"/>
  <c r="AF849" i="2"/>
  <c r="AE849" i="2"/>
  <c r="AD849" i="2"/>
  <c r="AC849" i="2"/>
  <c r="AB849" i="2"/>
  <c r="AA849" i="2"/>
  <c r="Z849" i="2"/>
  <c r="Y849" i="2"/>
  <c r="X849" i="2"/>
  <c r="W849" i="2"/>
  <c r="AF848" i="2"/>
  <c r="AE848" i="2"/>
  <c r="AD848" i="2"/>
  <c r="AC848" i="2"/>
  <c r="AB848" i="2"/>
  <c r="AA848" i="2"/>
  <c r="Z848" i="2"/>
  <c r="Y848" i="2"/>
  <c r="X848" i="2"/>
  <c r="W848" i="2"/>
  <c r="AF847" i="2"/>
  <c r="AE847" i="2"/>
  <c r="AD847" i="2"/>
  <c r="AC847" i="2"/>
  <c r="AB847" i="2"/>
  <c r="AA847" i="2"/>
  <c r="Z847" i="2"/>
  <c r="Y847" i="2"/>
  <c r="X847" i="2"/>
  <c r="W847" i="2"/>
  <c r="AF846" i="2"/>
  <c r="AE846" i="2"/>
  <c r="AD846" i="2"/>
  <c r="AC846" i="2"/>
  <c r="AB846" i="2"/>
  <c r="AA846" i="2"/>
  <c r="Z846" i="2"/>
  <c r="Y846" i="2"/>
  <c r="X846" i="2"/>
  <c r="W846" i="2"/>
  <c r="AF845" i="2"/>
  <c r="AE845" i="2"/>
  <c r="AD845" i="2"/>
  <c r="AC845" i="2"/>
  <c r="AB845" i="2"/>
  <c r="AA845" i="2"/>
  <c r="Z845" i="2"/>
  <c r="Y845" i="2"/>
  <c r="X845" i="2"/>
  <c r="W845" i="2"/>
  <c r="AF844" i="2"/>
  <c r="AE844" i="2"/>
  <c r="AD844" i="2"/>
  <c r="AC844" i="2"/>
  <c r="AB844" i="2"/>
  <c r="AA844" i="2"/>
  <c r="Z844" i="2"/>
  <c r="Y844" i="2"/>
  <c r="X844" i="2"/>
  <c r="W844" i="2"/>
  <c r="AF843" i="2"/>
  <c r="AE843" i="2"/>
  <c r="AD843" i="2"/>
  <c r="AC843" i="2"/>
  <c r="AB843" i="2"/>
  <c r="AA843" i="2"/>
  <c r="Z843" i="2"/>
  <c r="Y843" i="2"/>
  <c r="X843" i="2"/>
  <c r="W843" i="2"/>
  <c r="AF842" i="2"/>
  <c r="AE842" i="2"/>
  <c r="AD842" i="2"/>
  <c r="AC842" i="2"/>
  <c r="AB842" i="2"/>
  <c r="AA842" i="2"/>
  <c r="Z842" i="2"/>
  <c r="Y842" i="2"/>
  <c r="X842" i="2"/>
  <c r="W842" i="2"/>
  <c r="AF841" i="2"/>
  <c r="AE841" i="2"/>
  <c r="AD841" i="2"/>
  <c r="AC841" i="2"/>
  <c r="AB841" i="2"/>
  <c r="AA841" i="2"/>
  <c r="Z841" i="2"/>
  <c r="Y841" i="2"/>
  <c r="X841" i="2"/>
  <c r="W841" i="2"/>
  <c r="AF840" i="2"/>
  <c r="AE840" i="2"/>
  <c r="AD840" i="2"/>
  <c r="AC840" i="2"/>
  <c r="AB840" i="2"/>
  <c r="AA840" i="2"/>
  <c r="Z840" i="2"/>
  <c r="Y840" i="2"/>
  <c r="X840" i="2"/>
  <c r="W840" i="2"/>
  <c r="AF839" i="2"/>
  <c r="AE839" i="2"/>
  <c r="AD839" i="2"/>
  <c r="AC839" i="2"/>
  <c r="AB839" i="2"/>
  <c r="AA839" i="2"/>
  <c r="Z839" i="2"/>
  <c r="Y839" i="2"/>
  <c r="X839" i="2"/>
  <c r="W839" i="2"/>
  <c r="AF838" i="2"/>
  <c r="AE838" i="2"/>
  <c r="AD838" i="2"/>
  <c r="AC838" i="2"/>
  <c r="AB838" i="2"/>
  <c r="AA838" i="2"/>
  <c r="Z838" i="2"/>
  <c r="Y838" i="2"/>
  <c r="X838" i="2"/>
  <c r="W838" i="2"/>
  <c r="AF837" i="2"/>
  <c r="AE837" i="2"/>
  <c r="AD837" i="2"/>
  <c r="AC837" i="2"/>
  <c r="AB837" i="2"/>
  <c r="AA837" i="2"/>
  <c r="Z837" i="2"/>
  <c r="Y837" i="2"/>
  <c r="X837" i="2"/>
  <c r="W837" i="2"/>
  <c r="AF836" i="2"/>
  <c r="AE836" i="2"/>
  <c r="AD836" i="2"/>
  <c r="AC836" i="2"/>
  <c r="AB836" i="2"/>
  <c r="AA836" i="2"/>
  <c r="Z836" i="2"/>
  <c r="Y836" i="2"/>
  <c r="X836" i="2"/>
  <c r="W836" i="2"/>
  <c r="AF835" i="2"/>
  <c r="AE835" i="2"/>
  <c r="AD835" i="2"/>
  <c r="AC835" i="2"/>
  <c r="AB835" i="2"/>
  <c r="AA835" i="2"/>
  <c r="Z835" i="2"/>
  <c r="Y835" i="2"/>
  <c r="X835" i="2"/>
  <c r="W835" i="2"/>
  <c r="AF834" i="2"/>
  <c r="AE834" i="2"/>
  <c r="AD834" i="2"/>
  <c r="AC834" i="2"/>
  <c r="AB834" i="2"/>
  <c r="AA834" i="2"/>
  <c r="Z834" i="2"/>
  <c r="Y834" i="2"/>
  <c r="X834" i="2"/>
  <c r="W834" i="2"/>
  <c r="AF833" i="2"/>
  <c r="AE833" i="2"/>
  <c r="AD833" i="2"/>
  <c r="AC833" i="2"/>
  <c r="AB833" i="2"/>
  <c r="AA833" i="2"/>
  <c r="Z833" i="2"/>
  <c r="Y833" i="2"/>
  <c r="X833" i="2"/>
  <c r="W833" i="2"/>
  <c r="AF832" i="2"/>
  <c r="AE832" i="2"/>
  <c r="AD832" i="2"/>
  <c r="AC832" i="2"/>
  <c r="AB832" i="2"/>
  <c r="AA832" i="2"/>
  <c r="Z832" i="2"/>
  <c r="Y832" i="2"/>
  <c r="X832" i="2"/>
  <c r="W832" i="2"/>
  <c r="AF831" i="2"/>
  <c r="AE831" i="2"/>
  <c r="AD831" i="2"/>
  <c r="AC831" i="2"/>
  <c r="AB831" i="2"/>
  <c r="AA831" i="2"/>
  <c r="Z831" i="2"/>
  <c r="Y831" i="2"/>
  <c r="X831" i="2"/>
  <c r="W831" i="2"/>
  <c r="AF830" i="2"/>
  <c r="AE830" i="2"/>
  <c r="AD830" i="2"/>
  <c r="AC830" i="2"/>
  <c r="AB830" i="2"/>
  <c r="AA830" i="2"/>
  <c r="Z830" i="2"/>
  <c r="Y830" i="2"/>
  <c r="X830" i="2"/>
  <c r="W830" i="2"/>
  <c r="AF829" i="2"/>
  <c r="AE829" i="2"/>
  <c r="AD829" i="2"/>
  <c r="AC829" i="2"/>
  <c r="AB829" i="2"/>
  <c r="AA829" i="2"/>
  <c r="Z829" i="2"/>
  <c r="Y829" i="2"/>
  <c r="X829" i="2"/>
  <c r="W829" i="2"/>
  <c r="AF828" i="2"/>
  <c r="AE828" i="2"/>
  <c r="AD828" i="2"/>
  <c r="AC828" i="2"/>
  <c r="AB828" i="2"/>
  <c r="AA828" i="2"/>
  <c r="Z828" i="2"/>
  <c r="Y828" i="2"/>
  <c r="X828" i="2"/>
  <c r="W828" i="2"/>
  <c r="AF827" i="2"/>
  <c r="AE827" i="2"/>
  <c r="AD827" i="2"/>
  <c r="AC827" i="2"/>
  <c r="AB827" i="2"/>
  <c r="AA827" i="2"/>
  <c r="Z827" i="2"/>
  <c r="Y827" i="2"/>
  <c r="X827" i="2"/>
  <c r="W827" i="2"/>
  <c r="AF826" i="2"/>
  <c r="AE826" i="2"/>
  <c r="AD826" i="2"/>
  <c r="AC826" i="2"/>
  <c r="AB826" i="2"/>
  <c r="AA826" i="2"/>
  <c r="Z826" i="2"/>
  <c r="Y826" i="2"/>
  <c r="X826" i="2"/>
  <c r="W826" i="2"/>
  <c r="AF825" i="2"/>
  <c r="AE825" i="2"/>
  <c r="AD825" i="2"/>
  <c r="AC825" i="2"/>
  <c r="AB825" i="2"/>
  <c r="AA825" i="2"/>
  <c r="Z825" i="2"/>
  <c r="Y825" i="2"/>
  <c r="X825" i="2"/>
  <c r="W825" i="2"/>
  <c r="AF824" i="2"/>
  <c r="AE824" i="2"/>
  <c r="AD824" i="2"/>
  <c r="AC824" i="2"/>
  <c r="AB824" i="2"/>
  <c r="AA824" i="2"/>
  <c r="Z824" i="2"/>
  <c r="Y824" i="2"/>
  <c r="X824" i="2"/>
  <c r="W824" i="2"/>
  <c r="AF823" i="2"/>
  <c r="AE823" i="2"/>
  <c r="AD823" i="2"/>
  <c r="AC823" i="2"/>
  <c r="AB823" i="2"/>
  <c r="AA823" i="2"/>
  <c r="Z823" i="2"/>
  <c r="Y823" i="2"/>
  <c r="X823" i="2"/>
  <c r="W823" i="2"/>
  <c r="AF822" i="2"/>
  <c r="AE822" i="2"/>
  <c r="AD822" i="2"/>
  <c r="AC822" i="2"/>
  <c r="AB822" i="2"/>
  <c r="AA822" i="2"/>
  <c r="Z822" i="2"/>
  <c r="Y822" i="2"/>
  <c r="X822" i="2"/>
  <c r="W822" i="2"/>
  <c r="AF821" i="2"/>
  <c r="AE821" i="2"/>
  <c r="AD821" i="2"/>
  <c r="AC821" i="2"/>
  <c r="AB821" i="2"/>
  <c r="AA821" i="2"/>
  <c r="Z821" i="2"/>
  <c r="Y821" i="2"/>
  <c r="X821" i="2"/>
  <c r="W821" i="2"/>
  <c r="AF820" i="2"/>
  <c r="AE820" i="2"/>
  <c r="AD820" i="2"/>
  <c r="AC820" i="2"/>
  <c r="AB820" i="2"/>
  <c r="AA820" i="2"/>
  <c r="Z820" i="2"/>
  <c r="Y820" i="2"/>
  <c r="X820" i="2"/>
  <c r="W820" i="2"/>
  <c r="AF819" i="2"/>
  <c r="AE819" i="2"/>
  <c r="AD819" i="2"/>
  <c r="AC819" i="2"/>
  <c r="AB819" i="2"/>
  <c r="AA819" i="2"/>
  <c r="Z819" i="2"/>
  <c r="Y819" i="2"/>
  <c r="X819" i="2"/>
  <c r="W819" i="2"/>
  <c r="AF818" i="2"/>
  <c r="AE818" i="2"/>
  <c r="AD818" i="2"/>
  <c r="AC818" i="2"/>
  <c r="AB818" i="2"/>
  <c r="AA818" i="2"/>
  <c r="Z818" i="2"/>
  <c r="Y818" i="2"/>
  <c r="X818" i="2"/>
  <c r="W818" i="2"/>
  <c r="AF817" i="2"/>
  <c r="AE817" i="2"/>
  <c r="AD817" i="2"/>
  <c r="AC817" i="2"/>
  <c r="AB817" i="2"/>
  <c r="AA817" i="2"/>
  <c r="Z817" i="2"/>
  <c r="Y817" i="2"/>
  <c r="X817" i="2"/>
  <c r="W817" i="2"/>
  <c r="AF816" i="2"/>
  <c r="AE816" i="2"/>
  <c r="AD816" i="2"/>
  <c r="AC816" i="2"/>
  <c r="AB816" i="2"/>
  <c r="AA816" i="2"/>
  <c r="Z816" i="2"/>
  <c r="Y816" i="2"/>
  <c r="X816" i="2"/>
  <c r="W816" i="2"/>
  <c r="AF815" i="2"/>
  <c r="AE815" i="2"/>
  <c r="AD815" i="2"/>
  <c r="AC815" i="2"/>
  <c r="AB815" i="2"/>
  <c r="AA815" i="2"/>
  <c r="Z815" i="2"/>
  <c r="Y815" i="2"/>
  <c r="X815" i="2"/>
  <c r="W815" i="2"/>
  <c r="AF814" i="2"/>
  <c r="AE814" i="2"/>
  <c r="AD814" i="2"/>
  <c r="AC814" i="2"/>
  <c r="AB814" i="2"/>
  <c r="AA814" i="2"/>
  <c r="Z814" i="2"/>
  <c r="Y814" i="2"/>
  <c r="X814" i="2"/>
  <c r="W814" i="2"/>
  <c r="AF813" i="2"/>
  <c r="AE813" i="2"/>
  <c r="AD813" i="2"/>
  <c r="AC813" i="2"/>
  <c r="AB813" i="2"/>
  <c r="AA813" i="2"/>
  <c r="Z813" i="2"/>
  <c r="Y813" i="2"/>
  <c r="X813" i="2"/>
  <c r="W813" i="2"/>
  <c r="AF812" i="2"/>
  <c r="AE812" i="2"/>
  <c r="AD812" i="2"/>
  <c r="AC812" i="2"/>
  <c r="AB812" i="2"/>
  <c r="AA812" i="2"/>
  <c r="Z812" i="2"/>
  <c r="Y812" i="2"/>
  <c r="X812" i="2"/>
  <c r="W812" i="2"/>
  <c r="AF811" i="2"/>
  <c r="AE811" i="2"/>
  <c r="AD811" i="2"/>
  <c r="AC811" i="2"/>
  <c r="AB811" i="2"/>
  <c r="AA811" i="2"/>
  <c r="Z811" i="2"/>
  <c r="Y811" i="2"/>
  <c r="X811" i="2"/>
  <c r="W811" i="2"/>
  <c r="AF810" i="2"/>
  <c r="AE810" i="2"/>
  <c r="AD810" i="2"/>
  <c r="AC810" i="2"/>
  <c r="AB810" i="2"/>
  <c r="AA810" i="2"/>
  <c r="Z810" i="2"/>
  <c r="Y810" i="2"/>
  <c r="X810" i="2"/>
  <c r="W810" i="2"/>
  <c r="AF809" i="2"/>
  <c r="AE809" i="2"/>
  <c r="AD809" i="2"/>
  <c r="AC809" i="2"/>
  <c r="AB809" i="2"/>
  <c r="AA809" i="2"/>
  <c r="Z809" i="2"/>
  <c r="Y809" i="2"/>
  <c r="X809" i="2"/>
  <c r="W809" i="2"/>
  <c r="AF808" i="2"/>
  <c r="AE808" i="2"/>
  <c r="AD808" i="2"/>
  <c r="AC808" i="2"/>
  <c r="AB808" i="2"/>
  <c r="AA808" i="2"/>
  <c r="Z808" i="2"/>
  <c r="Y808" i="2"/>
  <c r="X808" i="2"/>
  <c r="W808" i="2"/>
  <c r="AF807" i="2"/>
  <c r="AE807" i="2"/>
  <c r="AD807" i="2"/>
  <c r="AC807" i="2"/>
  <c r="AB807" i="2"/>
  <c r="AA807" i="2"/>
  <c r="Z807" i="2"/>
  <c r="Y807" i="2"/>
  <c r="X807" i="2"/>
  <c r="W807" i="2"/>
  <c r="AF806" i="2"/>
  <c r="AE806" i="2"/>
  <c r="AD806" i="2"/>
  <c r="AC806" i="2"/>
  <c r="AB806" i="2"/>
  <c r="AA806" i="2"/>
  <c r="Z806" i="2"/>
  <c r="Y806" i="2"/>
  <c r="X806" i="2"/>
  <c r="W806" i="2"/>
  <c r="AF805" i="2"/>
  <c r="AE805" i="2"/>
  <c r="AD805" i="2"/>
  <c r="AC805" i="2"/>
  <c r="AB805" i="2"/>
  <c r="AA805" i="2"/>
  <c r="Z805" i="2"/>
  <c r="Y805" i="2"/>
  <c r="X805" i="2"/>
  <c r="W805" i="2"/>
  <c r="AF804" i="2"/>
  <c r="AE804" i="2"/>
  <c r="AD804" i="2"/>
  <c r="AC804" i="2"/>
  <c r="AB804" i="2"/>
  <c r="AA804" i="2"/>
  <c r="Z804" i="2"/>
  <c r="Y804" i="2"/>
  <c r="X804" i="2"/>
  <c r="W804" i="2"/>
  <c r="AF803" i="2"/>
  <c r="AE803" i="2"/>
  <c r="AD803" i="2"/>
  <c r="AC803" i="2"/>
  <c r="AB803" i="2"/>
  <c r="AA803" i="2"/>
  <c r="Z803" i="2"/>
  <c r="Y803" i="2"/>
  <c r="X803" i="2"/>
  <c r="W803" i="2"/>
  <c r="AF802" i="2"/>
  <c r="AE802" i="2"/>
  <c r="AD802" i="2"/>
  <c r="AC802" i="2"/>
  <c r="AB802" i="2"/>
  <c r="AA802" i="2"/>
  <c r="Z802" i="2"/>
  <c r="Y802" i="2"/>
  <c r="X802" i="2"/>
  <c r="W802" i="2"/>
  <c r="AF801" i="2"/>
  <c r="AE801" i="2"/>
  <c r="AD801" i="2"/>
  <c r="AC801" i="2"/>
  <c r="AB801" i="2"/>
  <c r="AA801" i="2"/>
  <c r="Z801" i="2"/>
  <c r="Y801" i="2"/>
  <c r="X801" i="2"/>
  <c r="W801" i="2"/>
  <c r="AF800" i="2"/>
  <c r="AE800" i="2"/>
  <c r="AD800" i="2"/>
  <c r="AC800" i="2"/>
  <c r="AB800" i="2"/>
  <c r="AA800" i="2"/>
  <c r="Z800" i="2"/>
  <c r="Y800" i="2"/>
  <c r="X800" i="2"/>
  <c r="W800" i="2"/>
  <c r="AF799" i="2"/>
  <c r="AE799" i="2"/>
  <c r="AD799" i="2"/>
  <c r="AC799" i="2"/>
  <c r="AB799" i="2"/>
  <c r="AA799" i="2"/>
  <c r="Z799" i="2"/>
  <c r="Y799" i="2"/>
  <c r="X799" i="2"/>
  <c r="W799" i="2"/>
  <c r="AF798" i="2"/>
  <c r="AE798" i="2"/>
  <c r="AD798" i="2"/>
  <c r="AC798" i="2"/>
  <c r="AB798" i="2"/>
  <c r="AA798" i="2"/>
  <c r="Z798" i="2"/>
  <c r="Y798" i="2"/>
  <c r="X798" i="2"/>
  <c r="W798" i="2"/>
  <c r="AF797" i="2"/>
  <c r="AE797" i="2"/>
  <c r="AD797" i="2"/>
  <c r="AC797" i="2"/>
  <c r="AB797" i="2"/>
  <c r="AA797" i="2"/>
  <c r="Z797" i="2"/>
  <c r="Y797" i="2"/>
  <c r="X797" i="2"/>
  <c r="W797" i="2"/>
  <c r="AF796" i="2"/>
  <c r="AE796" i="2"/>
  <c r="AD796" i="2"/>
  <c r="AC796" i="2"/>
  <c r="AB796" i="2"/>
  <c r="AA796" i="2"/>
  <c r="Z796" i="2"/>
  <c r="Y796" i="2"/>
  <c r="X796" i="2"/>
  <c r="W796" i="2"/>
  <c r="AF795" i="2"/>
  <c r="AE795" i="2"/>
  <c r="AD795" i="2"/>
  <c r="AC795" i="2"/>
  <c r="AB795" i="2"/>
  <c r="AA795" i="2"/>
  <c r="Z795" i="2"/>
  <c r="Y795" i="2"/>
  <c r="X795" i="2"/>
  <c r="W795" i="2"/>
  <c r="AF794" i="2"/>
  <c r="AE794" i="2"/>
  <c r="AD794" i="2"/>
  <c r="AC794" i="2"/>
  <c r="AB794" i="2"/>
  <c r="AA794" i="2"/>
  <c r="Z794" i="2"/>
  <c r="Y794" i="2"/>
  <c r="X794" i="2"/>
  <c r="W794" i="2"/>
  <c r="AF793" i="2"/>
  <c r="AE793" i="2"/>
  <c r="AD793" i="2"/>
  <c r="AC793" i="2"/>
  <c r="AB793" i="2"/>
  <c r="AA793" i="2"/>
  <c r="Z793" i="2"/>
  <c r="Y793" i="2"/>
  <c r="X793" i="2"/>
  <c r="W793" i="2"/>
  <c r="AF792" i="2"/>
  <c r="AE792" i="2"/>
  <c r="AD792" i="2"/>
  <c r="AC792" i="2"/>
  <c r="AB792" i="2"/>
  <c r="AA792" i="2"/>
  <c r="Z792" i="2"/>
  <c r="Y792" i="2"/>
  <c r="X792" i="2"/>
  <c r="W792" i="2"/>
  <c r="AF791" i="2"/>
  <c r="AE791" i="2"/>
  <c r="AD791" i="2"/>
  <c r="AC791" i="2"/>
  <c r="AB791" i="2"/>
  <c r="AA791" i="2"/>
  <c r="Z791" i="2"/>
  <c r="Y791" i="2"/>
  <c r="X791" i="2"/>
  <c r="W791" i="2"/>
  <c r="AF790" i="2"/>
  <c r="AE790" i="2"/>
  <c r="AD790" i="2"/>
  <c r="AC790" i="2"/>
  <c r="AB790" i="2"/>
  <c r="AA790" i="2"/>
  <c r="Z790" i="2"/>
  <c r="Y790" i="2"/>
  <c r="X790" i="2"/>
  <c r="W790" i="2"/>
  <c r="AF789" i="2"/>
  <c r="AE789" i="2"/>
  <c r="AD789" i="2"/>
  <c r="AC789" i="2"/>
  <c r="AB789" i="2"/>
  <c r="AA789" i="2"/>
  <c r="Z789" i="2"/>
  <c r="Y789" i="2"/>
  <c r="X789" i="2"/>
  <c r="W789" i="2"/>
  <c r="AF788" i="2"/>
  <c r="AE788" i="2"/>
  <c r="AD788" i="2"/>
  <c r="AC788" i="2"/>
  <c r="AB788" i="2"/>
  <c r="AA788" i="2"/>
  <c r="Z788" i="2"/>
  <c r="Y788" i="2"/>
  <c r="X788" i="2"/>
  <c r="W788" i="2"/>
  <c r="AF787" i="2"/>
  <c r="AE787" i="2"/>
  <c r="AD787" i="2"/>
  <c r="AC787" i="2"/>
  <c r="AB787" i="2"/>
  <c r="AA787" i="2"/>
  <c r="Z787" i="2"/>
  <c r="Y787" i="2"/>
  <c r="X787" i="2"/>
  <c r="W787" i="2"/>
  <c r="AF786" i="2"/>
  <c r="AE786" i="2"/>
  <c r="AD786" i="2"/>
  <c r="AC786" i="2"/>
  <c r="AB786" i="2"/>
  <c r="AA786" i="2"/>
  <c r="Z786" i="2"/>
  <c r="Y786" i="2"/>
  <c r="X786" i="2"/>
  <c r="W786" i="2"/>
  <c r="AF785" i="2"/>
  <c r="AE785" i="2"/>
  <c r="AD785" i="2"/>
  <c r="AC785" i="2"/>
  <c r="AB785" i="2"/>
  <c r="AA785" i="2"/>
  <c r="Z785" i="2"/>
  <c r="Y785" i="2"/>
  <c r="X785" i="2"/>
  <c r="W785" i="2"/>
  <c r="AF784" i="2"/>
  <c r="AE784" i="2"/>
  <c r="AD784" i="2"/>
  <c r="AC784" i="2"/>
  <c r="AB784" i="2"/>
  <c r="AA784" i="2"/>
  <c r="Z784" i="2"/>
  <c r="Y784" i="2"/>
  <c r="X784" i="2"/>
  <c r="W784" i="2"/>
  <c r="AF783" i="2"/>
  <c r="AE783" i="2"/>
  <c r="AD783" i="2"/>
  <c r="AC783" i="2"/>
  <c r="AB783" i="2"/>
  <c r="AA783" i="2"/>
  <c r="Z783" i="2"/>
  <c r="Y783" i="2"/>
  <c r="X783" i="2"/>
  <c r="W783" i="2"/>
  <c r="AF782" i="2"/>
  <c r="AE782" i="2"/>
  <c r="AD782" i="2"/>
  <c r="AC782" i="2"/>
  <c r="AB782" i="2"/>
  <c r="AA782" i="2"/>
  <c r="Z782" i="2"/>
  <c r="Y782" i="2"/>
  <c r="X782" i="2"/>
  <c r="W782" i="2"/>
  <c r="AF781" i="2"/>
  <c r="AE781" i="2"/>
  <c r="AD781" i="2"/>
  <c r="AC781" i="2"/>
  <c r="AB781" i="2"/>
  <c r="AA781" i="2"/>
  <c r="Z781" i="2"/>
  <c r="Y781" i="2"/>
  <c r="X781" i="2"/>
  <c r="W781" i="2"/>
  <c r="AF780" i="2"/>
  <c r="AE780" i="2"/>
  <c r="AD780" i="2"/>
  <c r="AC780" i="2"/>
  <c r="AB780" i="2"/>
  <c r="AA780" i="2"/>
  <c r="Z780" i="2"/>
  <c r="Y780" i="2"/>
  <c r="X780" i="2"/>
  <c r="W780" i="2"/>
  <c r="AF779" i="2"/>
  <c r="AE779" i="2"/>
  <c r="AD779" i="2"/>
  <c r="AC779" i="2"/>
  <c r="AB779" i="2"/>
  <c r="AA779" i="2"/>
  <c r="Z779" i="2"/>
  <c r="Y779" i="2"/>
  <c r="X779" i="2"/>
  <c r="W779" i="2"/>
  <c r="AF778" i="2"/>
  <c r="AE778" i="2"/>
  <c r="AD778" i="2"/>
  <c r="AC778" i="2"/>
  <c r="AB778" i="2"/>
  <c r="AA778" i="2"/>
  <c r="Z778" i="2"/>
  <c r="Y778" i="2"/>
  <c r="X778" i="2"/>
  <c r="W778" i="2"/>
  <c r="AF777" i="2"/>
  <c r="AE777" i="2"/>
  <c r="AD777" i="2"/>
  <c r="AC777" i="2"/>
  <c r="AB777" i="2"/>
  <c r="AA777" i="2"/>
  <c r="Z777" i="2"/>
  <c r="Y777" i="2"/>
  <c r="X777" i="2"/>
  <c r="W777" i="2"/>
  <c r="AF776" i="2"/>
  <c r="AE776" i="2"/>
  <c r="AD776" i="2"/>
  <c r="AC776" i="2"/>
  <c r="AB776" i="2"/>
  <c r="AA776" i="2"/>
  <c r="Z776" i="2"/>
  <c r="Y776" i="2"/>
  <c r="X776" i="2"/>
  <c r="W776" i="2"/>
  <c r="AF775" i="2"/>
  <c r="AE775" i="2"/>
  <c r="AD775" i="2"/>
  <c r="AC775" i="2"/>
  <c r="AB775" i="2"/>
  <c r="AA775" i="2"/>
  <c r="Z775" i="2"/>
  <c r="Y775" i="2"/>
  <c r="X775" i="2"/>
  <c r="W775" i="2"/>
  <c r="AF774" i="2"/>
  <c r="AE774" i="2"/>
  <c r="AD774" i="2"/>
  <c r="AC774" i="2"/>
  <c r="AB774" i="2"/>
  <c r="AA774" i="2"/>
  <c r="Z774" i="2"/>
  <c r="Y774" i="2"/>
  <c r="X774" i="2"/>
  <c r="W774" i="2"/>
  <c r="AF773" i="2"/>
  <c r="AE773" i="2"/>
  <c r="AD773" i="2"/>
  <c r="AC773" i="2"/>
  <c r="AB773" i="2"/>
  <c r="AA773" i="2"/>
  <c r="Z773" i="2"/>
  <c r="Y773" i="2"/>
  <c r="X773" i="2"/>
  <c r="W773" i="2"/>
  <c r="AF772" i="2"/>
  <c r="AE772" i="2"/>
  <c r="AD772" i="2"/>
  <c r="AC772" i="2"/>
  <c r="AB772" i="2"/>
  <c r="AA772" i="2"/>
  <c r="Z772" i="2"/>
  <c r="Y772" i="2"/>
  <c r="X772" i="2"/>
  <c r="W772" i="2"/>
  <c r="AF771" i="2"/>
  <c r="AE771" i="2"/>
  <c r="AD771" i="2"/>
  <c r="AC771" i="2"/>
  <c r="AB771" i="2"/>
  <c r="AA771" i="2"/>
  <c r="Z771" i="2"/>
  <c r="Y771" i="2"/>
  <c r="X771" i="2"/>
  <c r="W771" i="2"/>
  <c r="AF770" i="2"/>
  <c r="AE770" i="2"/>
  <c r="AD770" i="2"/>
  <c r="AC770" i="2"/>
  <c r="AB770" i="2"/>
  <c r="AA770" i="2"/>
  <c r="Z770" i="2"/>
  <c r="Y770" i="2"/>
  <c r="X770" i="2"/>
  <c r="W770" i="2"/>
  <c r="AF769" i="2"/>
  <c r="AE769" i="2"/>
  <c r="AD769" i="2"/>
  <c r="AC769" i="2"/>
  <c r="AB769" i="2"/>
  <c r="AA769" i="2"/>
  <c r="Z769" i="2"/>
  <c r="Y769" i="2"/>
  <c r="X769" i="2"/>
  <c r="W769" i="2"/>
  <c r="AF768" i="2"/>
  <c r="AE768" i="2"/>
  <c r="AD768" i="2"/>
  <c r="AC768" i="2"/>
  <c r="AB768" i="2"/>
  <c r="AA768" i="2"/>
  <c r="Z768" i="2"/>
  <c r="Y768" i="2"/>
  <c r="X768" i="2"/>
  <c r="W768" i="2"/>
  <c r="AF767" i="2"/>
  <c r="AE767" i="2"/>
  <c r="AD767" i="2"/>
  <c r="AC767" i="2"/>
  <c r="AB767" i="2"/>
  <c r="AA767" i="2"/>
  <c r="Z767" i="2"/>
  <c r="Y767" i="2"/>
  <c r="X767" i="2"/>
  <c r="W767" i="2"/>
  <c r="AF766" i="2"/>
  <c r="AE766" i="2"/>
  <c r="AD766" i="2"/>
  <c r="AC766" i="2"/>
  <c r="AB766" i="2"/>
  <c r="AA766" i="2"/>
  <c r="Z766" i="2"/>
  <c r="Y766" i="2"/>
  <c r="X766" i="2"/>
  <c r="W766" i="2"/>
  <c r="AF765" i="2"/>
  <c r="AE765" i="2"/>
  <c r="AD765" i="2"/>
  <c r="AC765" i="2"/>
  <c r="AB765" i="2"/>
  <c r="AA765" i="2"/>
  <c r="Z765" i="2"/>
  <c r="Y765" i="2"/>
  <c r="X765" i="2"/>
  <c r="W765" i="2"/>
  <c r="AF764" i="2"/>
  <c r="AE764" i="2"/>
  <c r="AD764" i="2"/>
  <c r="AC764" i="2"/>
  <c r="AB764" i="2"/>
  <c r="AA764" i="2"/>
  <c r="Z764" i="2"/>
  <c r="Y764" i="2"/>
  <c r="X764" i="2"/>
  <c r="W764" i="2"/>
  <c r="AF763" i="2"/>
  <c r="AE763" i="2"/>
  <c r="AD763" i="2"/>
  <c r="AC763" i="2"/>
  <c r="AB763" i="2"/>
  <c r="AA763" i="2"/>
  <c r="Z763" i="2"/>
  <c r="Y763" i="2"/>
  <c r="X763" i="2"/>
  <c r="W763" i="2"/>
  <c r="AF762" i="2"/>
  <c r="AE762" i="2"/>
  <c r="AD762" i="2"/>
  <c r="AC762" i="2"/>
  <c r="AB762" i="2"/>
  <c r="AA762" i="2"/>
  <c r="Z762" i="2"/>
  <c r="Y762" i="2"/>
  <c r="X762" i="2"/>
  <c r="W762" i="2"/>
  <c r="AF761" i="2"/>
  <c r="AE761" i="2"/>
  <c r="AD761" i="2"/>
  <c r="AC761" i="2"/>
  <c r="AB761" i="2"/>
  <c r="AA761" i="2"/>
  <c r="Z761" i="2"/>
  <c r="Y761" i="2"/>
  <c r="X761" i="2"/>
  <c r="W761" i="2"/>
  <c r="AF760" i="2"/>
  <c r="AE760" i="2"/>
  <c r="AD760" i="2"/>
  <c r="AC760" i="2"/>
  <c r="AB760" i="2"/>
  <c r="AA760" i="2"/>
  <c r="Z760" i="2"/>
  <c r="Y760" i="2"/>
  <c r="X760" i="2"/>
  <c r="W760" i="2"/>
  <c r="AF759" i="2"/>
  <c r="AE759" i="2"/>
  <c r="AD759" i="2"/>
  <c r="AC759" i="2"/>
  <c r="AB759" i="2"/>
  <c r="AA759" i="2"/>
  <c r="Z759" i="2"/>
  <c r="Y759" i="2"/>
  <c r="X759" i="2"/>
  <c r="W759" i="2"/>
  <c r="AF758" i="2"/>
  <c r="AE758" i="2"/>
  <c r="AD758" i="2"/>
  <c r="AC758" i="2"/>
  <c r="AB758" i="2"/>
  <c r="AA758" i="2"/>
  <c r="Z758" i="2"/>
  <c r="Y758" i="2"/>
  <c r="X758" i="2"/>
  <c r="W758" i="2"/>
  <c r="AF757" i="2"/>
  <c r="AE757" i="2"/>
  <c r="AD757" i="2"/>
  <c r="AC757" i="2"/>
  <c r="AB757" i="2"/>
  <c r="AA757" i="2"/>
  <c r="Z757" i="2"/>
  <c r="Y757" i="2"/>
  <c r="X757" i="2"/>
  <c r="W757" i="2"/>
  <c r="AF756" i="2"/>
  <c r="AE756" i="2"/>
  <c r="AD756" i="2"/>
  <c r="AC756" i="2"/>
  <c r="AB756" i="2"/>
  <c r="AA756" i="2"/>
  <c r="Z756" i="2"/>
  <c r="Y756" i="2"/>
  <c r="X756" i="2"/>
  <c r="W756" i="2"/>
  <c r="AF755" i="2"/>
  <c r="AE755" i="2"/>
  <c r="AD755" i="2"/>
  <c r="AC755" i="2"/>
  <c r="AB755" i="2"/>
  <c r="AA755" i="2"/>
  <c r="Z755" i="2"/>
  <c r="Y755" i="2"/>
  <c r="X755" i="2"/>
  <c r="W755" i="2"/>
  <c r="AF754" i="2"/>
  <c r="AE754" i="2"/>
  <c r="AD754" i="2"/>
  <c r="AC754" i="2"/>
  <c r="AB754" i="2"/>
  <c r="AA754" i="2"/>
  <c r="Z754" i="2"/>
  <c r="Y754" i="2"/>
  <c r="X754" i="2"/>
  <c r="W754" i="2"/>
  <c r="AF753" i="2"/>
  <c r="AE753" i="2"/>
  <c r="AD753" i="2"/>
  <c r="AC753" i="2"/>
  <c r="AB753" i="2"/>
  <c r="AA753" i="2"/>
  <c r="Z753" i="2"/>
  <c r="Y753" i="2"/>
  <c r="X753" i="2"/>
  <c r="W753" i="2"/>
  <c r="AF752" i="2"/>
  <c r="AE752" i="2"/>
  <c r="AD752" i="2"/>
  <c r="AC752" i="2"/>
  <c r="AB752" i="2"/>
  <c r="AA752" i="2"/>
  <c r="Z752" i="2"/>
  <c r="Y752" i="2"/>
  <c r="X752" i="2"/>
  <c r="W752" i="2"/>
  <c r="AF751" i="2"/>
  <c r="AE751" i="2"/>
  <c r="AD751" i="2"/>
  <c r="AC751" i="2"/>
  <c r="AB751" i="2"/>
  <c r="AA751" i="2"/>
  <c r="Z751" i="2"/>
  <c r="Y751" i="2"/>
  <c r="X751" i="2"/>
  <c r="W751" i="2"/>
  <c r="AF750" i="2"/>
  <c r="AE750" i="2"/>
  <c r="AD750" i="2"/>
  <c r="AC750" i="2"/>
  <c r="AB750" i="2"/>
  <c r="AA750" i="2"/>
  <c r="Z750" i="2"/>
  <c r="Y750" i="2"/>
  <c r="X750" i="2"/>
  <c r="W750" i="2"/>
  <c r="AF749" i="2"/>
  <c r="AE749" i="2"/>
  <c r="AD749" i="2"/>
  <c r="AC749" i="2"/>
  <c r="AB749" i="2"/>
  <c r="AA749" i="2"/>
  <c r="Z749" i="2"/>
  <c r="Y749" i="2"/>
  <c r="X749" i="2"/>
  <c r="W749" i="2"/>
  <c r="AF748" i="2"/>
  <c r="AE748" i="2"/>
  <c r="AD748" i="2"/>
  <c r="AC748" i="2"/>
  <c r="AB748" i="2"/>
  <c r="AA748" i="2"/>
  <c r="Z748" i="2"/>
  <c r="Y748" i="2"/>
  <c r="X748" i="2"/>
  <c r="W748" i="2"/>
  <c r="AF747" i="2"/>
  <c r="AE747" i="2"/>
  <c r="AD747" i="2"/>
  <c r="AC747" i="2"/>
  <c r="AB747" i="2"/>
  <c r="AA747" i="2"/>
  <c r="Z747" i="2"/>
  <c r="Y747" i="2"/>
  <c r="X747" i="2"/>
  <c r="W747" i="2"/>
  <c r="AF746" i="2"/>
  <c r="AE746" i="2"/>
  <c r="AD746" i="2"/>
  <c r="AC746" i="2"/>
  <c r="AB746" i="2"/>
  <c r="AA746" i="2"/>
  <c r="Z746" i="2"/>
  <c r="Y746" i="2"/>
  <c r="X746" i="2"/>
  <c r="W746" i="2"/>
  <c r="AF745" i="2"/>
  <c r="AE745" i="2"/>
  <c r="AD745" i="2"/>
  <c r="AC745" i="2"/>
  <c r="AB745" i="2"/>
  <c r="AA745" i="2"/>
  <c r="Z745" i="2"/>
  <c r="Y745" i="2"/>
  <c r="X745" i="2"/>
  <c r="W745" i="2"/>
  <c r="AF744" i="2"/>
  <c r="AE744" i="2"/>
  <c r="AD744" i="2"/>
  <c r="AC744" i="2"/>
  <c r="AB744" i="2"/>
  <c r="AA744" i="2"/>
  <c r="Z744" i="2"/>
  <c r="Y744" i="2"/>
  <c r="X744" i="2"/>
  <c r="W744" i="2"/>
  <c r="AF743" i="2"/>
  <c r="AE743" i="2"/>
  <c r="AD743" i="2"/>
  <c r="AC743" i="2"/>
  <c r="AB743" i="2"/>
  <c r="AA743" i="2"/>
  <c r="Z743" i="2"/>
  <c r="Y743" i="2"/>
  <c r="X743" i="2"/>
  <c r="W743" i="2"/>
  <c r="AF742" i="2"/>
  <c r="AE742" i="2"/>
  <c r="AD742" i="2"/>
  <c r="AC742" i="2"/>
  <c r="AB742" i="2"/>
  <c r="AA742" i="2"/>
  <c r="Z742" i="2"/>
  <c r="Y742" i="2"/>
  <c r="X742" i="2"/>
  <c r="W742" i="2"/>
  <c r="AF741" i="2"/>
  <c r="AE741" i="2"/>
  <c r="AD741" i="2"/>
  <c r="AC741" i="2"/>
  <c r="AB741" i="2"/>
  <c r="AA741" i="2"/>
  <c r="Z741" i="2"/>
  <c r="Y741" i="2"/>
  <c r="X741" i="2"/>
  <c r="W741" i="2"/>
  <c r="AF740" i="2"/>
  <c r="AE740" i="2"/>
  <c r="AD740" i="2"/>
  <c r="AC740" i="2"/>
  <c r="AB740" i="2"/>
  <c r="AA740" i="2"/>
  <c r="Z740" i="2"/>
  <c r="Y740" i="2"/>
  <c r="X740" i="2"/>
  <c r="W740" i="2"/>
  <c r="AF739" i="2"/>
  <c r="AE739" i="2"/>
  <c r="AD739" i="2"/>
  <c r="AC739" i="2"/>
  <c r="AB739" i="2"/>
  <c r="AA739" i="2"/>
  <c r="Z739" i="2"/>
  <c r="Y739" i="2"/>
  <c r="X739" i="2"/>
  <c r="W739" i="2"/>
  <c r="AF738" i="2"/>
  <c r="AE738" i="2"/>
  <c r="AD738" i="2"/>
  <c r="AC738" i="2"/>
  <c r="AB738" i="2"/>
  <c r="AA738" i="2"/>
  <c r="Z738" i="2"/>
  <c r="Y738" i="2"/>
  <c r="X738" i="2"/>
  <c r="W738" i="2"/>
  <c r="AF737" i="2"/>
  <c r="AE737" i="2"/>
  <c r="AD737" i="2"/>
  <c r="AC737" i="2"/>
  <c r="AB737" i="2"/>
  <c r="AA737" i="2"/>
  <c r="Z737" i="2"/>
  <c r="Y737" i="2"/>
  <c r="X737" i="2"/>
  <c r="W737" i="2"/>
  <c r="AF736" i="2"/>
  <c r="AE736" i="2"/>
  <c r="AD736" i="2"/>
  <c r="AC736" i="2"/>
  <c r="AB736" i="2"/>
  <c r="AA736" i="2"/>
  <c r="Z736" i="2"/>
  <c r="Y736" i="2"/>
  <c r="X736" i="2"/>
  <c r="W736" i="2"/>
  <c r="AF735" i="2"/>
  <c r="AE735" i="2"/>
  <c r="AD735" i="2"/>
  <c r="AC735" i="2"/>
  <c r="AB735" i="2"/>
  <c r="AA735" i="2"/>
  <c r="Z735" i="2"/>
  <c r="Y735" i="2"/>
  <c r="X735" i="2"/>
  <c r="W735" i="2"/>
  <c r="AF734" i="2"/>
  <c r="AE734" i="2"/>
  <c r="AD734" i="2"/>
  <c r="AC734" i="2"/>
  <c r="AB734" i="2"/>
  <c r="AA734" i="2"/>
  <c r="Z734" i="2"/>
  <c r="Y734" i="2"/>
  <c r="X734" i="2"/>
  <c r="W734" i="2"/>
  <c r="AF733" i="2"/>
  <c r="AE733" i="2"/>
  <c r="AD733" i="2"/>
  <c r="AC733" i="2"/>
  <c r="AB733" i="2"/>
  <c r="AA733" i="2"/>
  <c r="Z733" i="2"/>
  <c r="Y733" i="2"/>
  <c r="X733" i="2"/>
  <c r="W733" i="2"/>
  <c r="AF732" i="2"/>
  <c r="AE732" i="2"/>
  <c r="AD732" i="2"/>
  <c r="AC732" i="2"/>
  <c r="AB732" i="2"/>
  <c r="AA732" i="2"/>
  <c r="Z732" i="2"/>
  <c r="Y732" i="2"/>
  <c r="X732" i="2"/>
  <c r="W732" i="2"/>
  <c r="AF731" i="2"/>
  <c r="AE731" i="2"/>
  <c r="AD731" i="2"/>
  <c r="AC731" i="2"/>
  <c r="AB731" i="2"/>
  <c r="AA731" i="2"/>
  <c r="Z731" i="2"/>
  <c r="Y731" i="2"/>
  <c r="X731" i="2"/>
  <c r="W731" i="2"/>
  <c r="AF730" i="2"/>
  <c r="AE730" i="2"/>
  <c r="AD730" i="2"/>
  <c r="AC730" i="2"/>
  <c r="AB730" i="2"/>
  <c r="AA730" i="2"/>
  <c r="Z730" i="2"/>
  <c r="Y730" i="2"/>
  <c r="X730" i="2"/>
  <c r="W730" i="2"/>
  <c r="AF729" i="2"/>
  <c r="AE729" i="2"/>
  <c r="AD729" i="2"/>
  <c r="AC729" i="2"/>
  <c r="AB729" i="2"/>
  <c r="AA729" i="2"/>
  <c r="Z729" i="2"/>
  <c r="Y729" i="2"/>
  <c r="X729" i="2"/>
  <c r="W729" i="2"/>
  <c r="AF728" i="2"/>
  <c r="AE728" i="2"/>
  <c r="AD728" i="2"/>
  <c r="AC728" i="2"/>
  <c r="AB728" i="2"/>
  <c r="AA728" i="2"/>
  <c r="Z728" i="2"/>
  <c r="Y728" i="2"/>
  <c r="X728" i="2"/>
  <c r="W728" i="2"/>
  <c r="AF727" i="2"/>
  <c r="AE727" i="2"/>
  <c r="AD727" i="2"/>
  <c r="AC727" i="2"/>
  <c r="AB727" i="2"/>
  <c r="AA727" i="2"/>
  <c r="Z727" i="2"/>
  <c r="Y727" i="2"/>
  <c r="X727" i="2"/>
  <c r="W727" i="2"/>
  <c r="AF726" i="2"/>
  <c r="AE726" i="2"/>
  <c r="AD726" i="2"/>
  <c r="AC726" i="2"/>
  <c r="AB726" i="2"/>
  <c r="AA726" i="2"/>
  <c r="Z726" i="2"/>
  <c r="Y726" i="2"/>
  <c r="X726" i="2"/>
  <c r="W726" i="2"/>
  <c r="AF725" i="2"/>
  <c r="AE725" i="2"/>
  <c r="AD725" i="2"/>
  <c r="AC725" i="2"/>
  <c r="AB725" i="2"/>
  <c r="AA725" i="2"/>
  <c r="Z725" i="2"/>
  <c r="Y725" i="2"/>
  <c r="X725" i="2"/>
  <c r="W725" i="2"/>
  <c r="AF724" i="2"/>
  <c r="AE724" i="2"/>
  <c r="AD724" i="2"/>
  <c r="AC724" i="2"/>
  <c r="AB724" i="2"/>
  <c r="AA724" i="2"/>
  <c r="Z724" i="2"/>
  <c r="Y724" i="2"/>
  <c r="X724" i="2"/>
  <c r="W724" i="2"/>
  <c r="AF723" i="2"/>
  <c r="AE723" i="2"/>
  <c r="AD723" i="2"/>
  <c r="AC723" i="2"/>
  <c r="AB723" i="2"/>
  <c r="AA723" i="2"/>
  <c r="Z723" i="2"/>
  <c r="Y723" i="2"/>
  <c r="X723" i="2"/>
  <c r="W723" i="2"/>
  <c r="AF722" i="2"/>
  <c r="AE722" i="2"/>
  <c r="AD722" i="2"/>
  <c r="AC722" i="2"/>
  <c r="AB722" i="2"/>
  <c r="AA722" i="2"/>
  <c r="Z722" i="2"/>
  <c r="Y722" i="2"/>
  <c r="X722" i="2"/>
  <c r="W722" i="2"/>
  <c r="AF721" i="2"/>
  <c r="AE721" i="2"/>
  <c r="AD721" i="2"/>
  <c r="AC721" i="2"/>
  <c r="AB721" i="2"/>
  <c r="AA721" i="2"/>
  <c r="Z721" i="2"/>
  <c r="Y721" i="2"/>
  <c r="X721" i="2"/>
  <c r="W721" i="2"/>
  <c r="AF720" i="2"/>
  <c r="AE720" i="2"/>
  <c r="AD720" i="2"/>
  <c r="AC720" i="2"/>
  <c r="AB720" i="2"/>
  <c r="AA720" i="2"/>
  <c r="Z720" i="2"/>
  <c r="Y720" i="2"/>
  <c r="X720" i="2"/>
  <c r="W720" i="2"/>
  <c r="AF719" i="2"/>
  <c r="AE719" i="2"/>
  <c r="AD719" i="2"/>
  <c r="AC719" i="2"/>
  <c r="AB719" i="2"/>
  <c r="AA719" i="2"/>
  <c r="Z719" i="2"/>
  <c r="Y719" i="2"/>
  <c r="X719" i="2"/>
  <c r="W719" i="2"/>
  <c r="AF718" i="2"/>
  <c r="AE718" i="2"/>
  <c r="AD718" i="2"/>
  <c r="AC718" i="2"/>
  <c r="AB718" i="2"/>
  <c r="AA718" i="2"/>
  <c r="Z718" i="2"/>
  <c r="Y718" i="2"/>
  <c r="X718" i="2"/>
  <c r="W718" i="2"/>
  <c r="AF717" i="2"/>
  <c r="AE717" i="2"/>
  <c r="AD717" i="2"/>
  <c r="AC717" i="2"/>
  <c r="AB717" i="2"/>
  <c r="AA717" i="2"/>
  <c r="Z717" i="2"/>
  <c r="Y717" i="2"/>
  <c r="X717" i="2"/>
  <c r="W717" i="2"/>
  <c r="AF716" i="2"/>
  <c r="AE716" i="2"/>
  <c r="AD716" i="2"/>
  <c r="AC716" i="2"/>
  <c r="AB716" i="2"/>
  <c r="AA716" i="2"/>
  <c r="Z716" i="2"/>
  <c r="Y716" i="2"/>
  <c r="X716" i="2"/>
  <c r="W716" i="2"/>
  <c r="AF715" i="2"/>
  <c r="AE715" i="2"/>
  <c r="AD715" i="2"/>
  <c r="AC715" i="2"/>
  <c r="AB715" i="2"/>
  <c r="AA715" i="2"/>
  <c r="Z715" i="2"/>
  <c r="Y715" i="2"/>
  <c r="X715" i="2"/>
  <c r="W715" i="2"/>
  <c r="AF714" i="2"/>
  <c r="AE714" i="2"/>
  <c r="AD714" i="2"/>
  <c r="AC714" i="2"/>
  <c r="AB714" i="2"/>
  <c r="AA714" i="2"/>
  <c r="Z714" i="2"/>
  <c r="Y714" i="2"/>
  <c r="X714" i="2"/>
  <c r="W714" i="2"/>
  <c r="AF713" i="2"/>
  <c r="AE713" i="2"/>
  <c r="AD713" i="2"/>
  <c r="AC713" i="2"/>
  <c r="AB713" i="2"/>
  <c r="AA713" i="2"/>
  <c r="Z713" i="2"/>
  <c r="Y713" i="2"/>
  <c r="X713" i="2"/>
  <c r="W713" i="2"/>
  <c r="AF712" i="2"/>
  <c r="AE712" i="2"/>
  <c r="AD712" i="2"/>
  <c r="AC712" i="2"/>
  <c r="AB712" i="2"/>
  <c r="AA712" i="2"/>
  <c r="Z712" i="2"/>
  <c r="Y712" i="2"/>
  <c r="X712" i="2"/>
  <c r="W712" i="2"/>
  <c r="AF711" i="2"/>
  <c r="AE711" i="2"/>
  <c r="AD711" i="2"/>
  <c r="AC711" i="2"/>
  <c r="AB711" i="2"/>
  <c r="AA711" i="2"/>
  <c r="Z711" i="2"/>
  <c r="Y711" i="2"/>
  <c r="X711" i="2"/>
  <c r="W711" i="2"/>
  <c r="AF710" i="2"/>
  <c r="AE710" i="2"/>
  <c r="AD710" i="2"/>
  <c r="AC710" i="2"/>
  <c r="AB710" i="2"/>
  <c r="AA710" i="2"/>
  <c r="Z710" i="2"/>
  <c r="Y710" i="2"/>
  <c r="X710" i="2"/>
  <c r="W710" i="2"/>
  <c r="AF709" i="2"/>
  <c r="AE709" i="2"/>
  <c r="AD709" i="2"/>
  <c r="AC709" i="2"/>
  <c r="AB709" i="2"/>
  <c r="AA709" i="2"/>
  <c r="Z709" i="2"/>
  <c r="Y709" i="2"/>
  <c r="X709" i="2"/>
  <c r="W709" i="2"/>
  <c r="AF708" i="2"/>
  <c r="AE708" i="2"/>
  <c r="AD708" i="2"/>
  <c r="AC708" i="2"/>
  <c r="AB708" i="2"/>
  <c r="AA708" i="2"/>
  <c r="Z708" i="2"/>
  <c r="Y708" i="2"/>
  <c r="X708" i="2"/>
  <c r="W708" i="2"/>
  <c r="AF707" i="2"/>
  <c r="AE707" i="2"/>
  <c r="AD707" i="2"/>
  <c r="AC707" i="2"/>
  <c r="AB707" i="2"/>
  <c r="AA707" i="2"/>
  <c r="Z707" i="2"/>
  <c r="Y707" i="2"/>
  <c r="X707" i="2"/>
  <c r="W707" i="2"/>
  <c r="AF706" i="2"/>
  <c r="AE706" i="2"/>
  <c r="AD706" i="2"/>
  <c r="AC706" i="2"/>
  <c r="AB706" i="2"/>
  <c r="AA706" i="2"/>
  <c r="Z706" i="2"/>
  <c r="Y706" i="2"/>
  <c r="X706" i="2"/>
  <c r="W706" i="2"/>
  <c r="AF705" i="2"/>
  <c r="AE705" i="2"/>
  <c r="AD705" i="2"/>
  <c r="AC705" i="2"/>
  <c r="AB705" i="2"/>
  <c r="AA705" i="2"/>
  <c r="Z705" i="2"/>
  <c r="Y705" i="2"/>
  <c r="X705" i="2"/>
  <c r="W705" i="2"/>
  <c r="AF704" i="2"/>
  <c r="AE704" i="2"/>
  <c r="AD704" i="2"/>
  <c r="AC704" i="2"/>
  <c r="AB704" i="2"/>
  <c r="AA704" i="2"/>
  <c r="Z704" i="2"/>
  <c r="Y704" i="2"/>
  <c r="X704" i="2"/>
  <c r="W704" i="2"/>
  <c r="AF703" i="2"/>
  <c r="AE703" i="2"/>
  <c r="AD703" i="2"/>
  <c r="AC703" i="2"/>
  <c r="AB703" i="2"/>
  <c r="AA703" i="2"/>
  <c r="Z703" i="2"/>
  <c r="Y703" i="2"/>
  <c r="X703" i="2"/>
  <c r="W703" i="2"/>
  <c r="AF702" i="2"/>
  <c r="AE702" i="2"/>
  <c r="AD702" i="2"/>
  <c r="AC702" i="2"/>
  <c r="AB702" i="2"/>
  <c r="AA702" i="2"/>
  <c r="Z702" i="2"/>
  <c r="Y702" i="2"/>
  <c r="X702" i="2"/>
  <c r="W702" i="2"/>
  <c r="AF701" i="2"/>
  <c r="AE701" i="2"/>
  <c r="AD701" i="2"/>
  <c r="AC701" i="2"/>
  <c r="AB701" i="2"/>
  <c r="AA701" i="2"/>
  <c r="Z701" i="2"/>
  <c r="Y701" i="2"/>
  <c r="X701" i="2"/>
  <c r="W701" i="2"/>
  <c r="AF700" i="2"/>
  <c r="AE700" i="2"/>
  <c r="AD700" i="2"/>
  <c r="AC700" i="2"/>
  <c r="AB700" i="2"/>
  <c r="AA700" i="2"/>
  <c r="Z700" i="2"/>
  <c r="Y700" i="2"/>
  <c r="X700" i="2"/>
  <c r="W700" i="2"/>
  <c r="AF699" i="2"/>
  <c r="AE699" i="2"/>
  <c r="AD699" i="2"/>
  <c r="AC699" i="2"/>
  <c r="AB699" i="2"/>
  <c r="AA699" i="2"/>
  <c r="Z699" i="2"/>
  <c r="Y699" i="2"/>
  <c r="X699" i="2"/>
  <c r="W699" i="2"/>
  <c r="AF698" i="2"/>
  <c r="AE698" i="2"/>
  <c r="AD698" i="2"/>
  <c r="AC698" i="2"/>
  <c r="AB698" i="2"/>
  <c r="AA698" i="2"/>
  <c r="Z698" i="2"/>
  <c r="Y698" i="2"/>
  <c r="X698" i="2"/>
  <c r="W698" i="2"/>
  <c r="AF697" i="2"/>
  <c r="AE697" i="2"/>
  <c r="AD697" i="2"/>
  <c r="AC697" i="2"/>
  <c r="AB697" i="2"/>
  <c r="AA697" i="2"/>
  <c r="Z697" i="2"/>
  <c r="Y697" i="2"/>
  <c r="X697" i="2"/>
  <c r="W697" i="2"/>
  <c r="AF696" i="2"/>
  <c r="AE696" i="2"/>
  <c r="AD696" i="2"/>
  <c r="AC696" i="2"/>
  <c r="AB696" i="2"/>
  <c r="AA696" i="2"/>
  <c r="Z696" i="2"/>
  <c r="Y696" i="2"/>
  <c r="X696" i="2"/>
  <c r="W696" i="2"/>
  <c r="AF695" i="2"/>
  <c r="AE695" i="2"/>
  <c r="AD695" i="2"/>
  <c r="AC695" i="2"/>
  <c r="AB695" i="2"/>
  <c r="AA695" i="2"/>
  <c r="Z695" i="2"/>
  <c r="Y695" i="2"/>
  <c r="X695" i="2"/>
  <c r="W695" i="2"/>
  <c r="AF694" i="2"/>
  <c r="AE694" i="2"/>
  <c r="AD694" i="2"/>
  <c r="AC694" i="2"/>
  <c r="AB694" i="2"/>
  <c r="AA694" i="2"/>
  <c r="Z694" i="2"/>
  <c r="Y694" i="2"/>
  <c r="X694" i="2"/>
  <c r="W694" i="2"/>
  <c r="AF693" i="2"/>
  <c r="AE693" i="2"/>
  <c r="AD693" i="2"/>
  <c r="AC693" i="2"/>
  <c r="AB693" i="2"/>
  <c r="AA693" i="2"/>
  <c r="Z693" i="2"/>
  <c r="Y693" i="2"/>
  <c r="X693" i="2"/>
  <c r="W693" i="2"/>
  <c r="AF692" i="2"/>
  <c r="AE692" i="2"/>
  <c r="AD692" i="2"/>
  <c r="AC692" i="2"/>
  <c r="AB692" i="2"/>
  <c r="AA692" i="2"/>
  <c r="Z692" i="2"/>
  <c r="Y692" i="2"/>
  <c r="X692" i="2"/>
  <c r="W692" i="2"/>
  <c r="AF691" i="2"/>
  <c r="AE691" i="2"/>
  <c r="AD691" i="2"/>
  <c r="AC691" i="2"/>
  <c r="AB691" i="2"/>
  <c r="AA691" i="2"/>
  <c r="Z691" i="2"/>
  <c r="Y691" i="2"/>
  <c r="X691" i="2"/>
  <c r="W691" i="2"/>
  <c r="AF690" i="2"/>
  <c r="AE690" i="2"/>
  <c r="AD690" i="2"/>
  <c r="AC690" i="2"/>
  <c r="AB690" i="2"/>
  <c r="AA690" i="2"/>
  <c r="Z690" i="2"/>
  <c r="Y690" i="2"/>
  <c r="X690" i="2"/>
  <c r="W690" i="2"/>
  <c r="AF689" i="2"/>
  <c r="AE689" i="2"/>
  <c r="AD689" i="2"/>
  <c r="AC689" i="2"/>
  <c r="AB689" i="2"/>
  <c r="AA689" i="2"/>
  <c r="Z689" i="2"/>
  <c r="Y689" i="2"/>
  <c r="X689" i="2"/>
  <c r="W689" i="2"/>
  <c r="AF688" i="2"/>
  <c r="AE688" i="2"/>
  <c r="AD688" i="2"/>
  <c r="AC688" i="2"/>
  <c r="AB688" i="2"/>
  <c r="AA688" i="2"/>
  <c r="Z688" i="2"/>
  <c r="Y688" i="2"/>
  <c r="X688" i="2"/>
  <c r="W688" i="2"/>
  <c r="AF687" i="2"/>
  <c r="AE687" i="2"/>
  <c r="AD687" i="2"/>
  <c r="AC687" i="2"/>
  <c r="AB687" i="2"/>
  <c r="AA687" i="2"/>
  <c r="Z687" i="2"/>
  <c r="Y687" i="2"/>
  <c r="X687" i="2"/>
  <c r="W687" i="2"/>
  <c r="W686" i="2"/>
  <c r="AU10" i="3" l="1"/>
  <c r="AU9" i="3"/>
  <c r="AU8" i="3"/>
  <c r="AU7" i="3"/>
  <c r="AU6" i="3"/>
  <c r="AS6" i="3"/>
  <c r="AR10" i="3"/>
  <c r="AR8" i="3"/>
  <c r="AR6" i="3"/>
  <c r="AS8" i="3"/>
  <c r="AQ10" i="3"/>
  <c r="AQ8" i="3"/>
  <c r="AQ6" i="3"/>
  <c r="AS10" i="3"/>
  <c r="AP10" i="3"/>
  <c r="AP8" i="3"/>
  <c r="AP6" i="3"/>
  <c r="AO10" i="3"/>
  <c r="AO8" i="3"/>
  <c r="AO6" i="3"/>
  <c r="AN10" i="3"/>
  <c r="AN8" i="3"/>
  <c r="AN6" i="3"/>
  <c r="AS9" i="3"/>
  <c r="AS7" i="3"/>
  <c r="AS5" i="3"/>
  <c r="AR9" i="3"/>
  <c r="AR7" i="3"/>
  <c r="AR5" i="3"/>
  <c r="AQ9" i="3"/>
  <c r="AQ7" i="3"/>
  <c r="AQ5" i="3"/>
  <c r="AP9" i="3"/>
  <c r="AP7" i="3"/>
  <c r="AP5" i="3"/>
  <c r="AO9" i="3"/>
  <c r="AO7" i="3"/>
  <c r="AO5" i="3"/>
  <c r="AN9" i="3"/>
  <c r="AN7" i="3"/>
  <c r="P73" i="3"/>
  <c r="AD74" i="3"/>
  <c r="AD71" i="3"/>
  <c r="AD72" i="3"/>
  <c r="AD76" i="3"/>
  <c r="P74" i="3" l="1"/>
  <c r="P75" i="3" l="1"/>
  <c r="P76" i="3" l="1"/>
  <c r="W7" i="2" l="1"/>
  <c r="B864" i="2"/>
  <c r="B863" i="2"/>
  <c r="B862" i="2"/>
  <c r="B861" i="2"/>
  <c r="B860" i="2"/>
  <c r="B859" i="2"/>
  <c r="B858" i="2"/>
  <c r="B857" i="2"/>
  <c r="B856" i="2"/>
  <c r="B855" i="2"/>
  <c r="B854" i="2"/>
  <c r="B853" i="2"/>
  <c r="B852" i="2"/>
  <c r="B851" i="2"/>
  <c r="B850" i="2"/>
  <c r="B849" i="2"/>
  <c r="B848" i="2"/>
  <c r="B847" i="2"/>
  <c r="B846" i="2"/>
  <c r="B845" i="2"/>
  <c r="B844" i="2"/>
  <c r="B843" i="2"/>
  <c r="B842" i="2"/>
  <c r="B841" i="2"/>
  <c r="B840" i="2"/>
  <c r="B839" i="2"/>
  <c r="B838" i="2"/>
  <c r="B837" i="2"/>
  <c r="B836" i="2"/>
  <c r="B835" i="2"/>
  <c r="B834" i="2"/>
  <c r="B833" i="2"/>
  <c r="B832" i="2"/>
  <c r="B831" i="2"/>
  <c r="B830" i="2"/>
  <c r="B829" i="2"/>
  <c r="B828" i="2"/>
  <c r="B827" i="2"/>
  <c r="B826" i="2"/>
  <c r="B825" i="2"/>
  <c r="B824" i="2"/>
  <c r="B823" i="2"/>
  <c r="B822" i="2"/>
  <c r="B821" i="2"/>
  <c r="B820" i="2"/>
  <c r="B819" i="2"/>
  <c r="B818" i="2"/>
  <c r="B817" i="2"/>
  <c r="B816" i="2"/>
  <c r="B815" i="2"/>
  <c r="B814" i="2"/>
  <c r="B813" i="2"/>
  <c r="B812" i="2"/>
  <c r="B811" i="2"/>
  <c r="B810" i="2"/>
  <c r="B809" i="2"/>
  <c r="B808" i="2"/>
  <c r="B807" i="2"/>
  <c r="B806" i="2"/>
  <c r="B805" i="2"/>
  <c r="B804" i="2"/>
  <c r="B803" i="2"/>
  <c r="B802" i="2"/>
  <c r="B801" i="2"/>
  <c r="B800" i="2"/>
  <c r="B799" i="2"/>
  <c r="B798" i="2"/>
  <c r="B797" i="2"/>
  <c r="B796" i="2"/>
  <c r="B795" i="2"/>
  <c r="B794" i="2"/>
  <c r="B793" i="2"/>
  <c r="B792" i="2"/>
  <c r="B791" i="2"/>
  <c r="B790" i="2"/>
  <c r="B789" i="2"/>
  <c r="B788" i="2"/>
  <c r="B787" i="2"/>
  <c r="P7" i="3"/>
  <c r="P8" i="3" l="1"/>
  <c r="E19" i="42"/>
  <c r="E18" i="42"/>
  <c r="E17" i="42"/>
  <c r="E16" i="42"/>
  <c r="E15" i="42"/>
  <c r="E14" i="42"/>
  <c r="E13" i="42"/>
  <c r="E12" i="42"/>
  <c r="E11" i="42"/>
  <c r="E10" i="42"/>
  <c r="D11" i="42"/>
  <c r="D12" i="42"/>
  <c r="D13" i="42"/>
  <c r="D14" i="42"/>
  <c r="D15" i="42"/>
  <c r="D16" i="42"/>
  <c r="D17" i="42"/>
  <c r="D18" i="42"/>
  <c r="D19" i="42"/>
  <c r="D10" i="42"/>
  <c r="P9" i="3" l="1"/>
  <c r="B33" i="42"/>
  <c r="B34" i="42"/>
  <c r="B35" i="42"/>
  <c r="B36" i="42"/>
  <c r="B37" i="42"/>
  <c r="B38" i="42"/>
  <c r="B39" i="42"/>
  <c r="B40" i="42"/>
  <c r="B41" i="42"/>
  <c r="B42" i="42"/>
  <c r="B43" i="42"/>
  <c r="B44" i="42"/>
  <c r="B45" i="42"/>
  <c r="B46" i="42"/>
  <c r="B47" i="42"/>
  <c r="B48" i="42"/>
  <c r="B49" i="42"/>
  <c r="B50" i="42"/>
  <c r="B51" i="42"/>
  <c r="B52" i="42"/>
  <c r="B53" i="42"/>
  <c r="B54" i="42"/>
  <c r="B55" i="42"/>
  <c r="B56" i="42"/>
  <c r="B57" i="42"/>
  <c r="B58" i="42"/>
  <c r="B59" i="42"/>
  <c r="B60" i="42"/>
  <c r="B61" i="42"/>
  <c r="B62" i="42"/>
  <c r="B63" i="42"/>
  <c r="B64" i="42"/>
  <c r="B65" i="42"/>
  <c r="B66" i="42"/>
  <c r="B67" i="42"/>
  <c r="B68" i="42"/>
  <c r="B69" i="42"/>
  <c r="B70" i="42"/>
  <c r="B71" i="42"/>
  <c r="B72" i="42"/>
  <c r="B73" i="42"/>
  <c r="B74" i="42"/>
  <c r="B75" i="42"/>
  <c r="B76" i="42"/>
  <c r="B77" i="42"/>
  <c r="B78" i="42"/>
  <c r="B79" i="42"/>
  <c r="B80" i="42"/>
  <c r="B81" i="42"/>
  <c r="B82" i="42"/>
  <c r="B83" i="42"/>
  <c r="B84" i="42"/>
  <c r="B85" i="42"/>
  <c r="B86" i="42"/>
  <c r="B87" i="42"/>
  <c r="B88" i="42"/>
  <c r="B89" i="42"/>
  <c r="B90" i="42"/>
  <c r="B91" i="42"/>
  <c r="B92" i="42"/>
  <c r="B93" i="42"/>
  <c r="B94" i="42"/>
  <c r="B95" i="42"/>
  <c r="B96" i="42"/>
  <c r="B97" i="42"/>
  <c r="B98" i="42"/>
  <c r="B99" i="42"/>
  <c r="B100" i="42"/>
  <c r="B101" i="42"/>
  <c r="B102" i="42"/>
  <c r="B103" i="42"/>
  <c r="B104" i="42"/>
  <c r="B105" i="42"/>
  <c r="B106" i="42"/>
  <c r="B107" i="42"/>
  <c r="B108" i="42"/>
  <c r="B109" i="42"/>
  <c r="B110" i="42"/>
  <c r="B111" i="42"/>
  <c r="B112" i="42"/>
  <c r="B113" i="42"/>
  <c r="B114" i="42"/>
  <c r="B115" i="42"/>
  <c r="B116" i="42"/>
  <c r="B117" i="42"/>
  <c r="B118" i="42"/>
  <c r="B119" i="42"/>
  <c r="B120" i="42"/>
  <c r="B121" i="42"/>
  <c r="B122" i="42"/>
  <c r="B123" i="42"/>
  <c r="B124" i="42"/>
  <c r="B125" i="42"/>
  <c r="B126" i="42"/>
  <c r="B127" i="42"/>
  <c r="B128" i="42"/>
  <c r="B129" i="42"/>
  <c r="B130" i="42"/>
  <c r="B131" i="42"/>
  <c r="B132" i="42"/>
  <c r="B133" i="42"/>
  <c r="B134" i="42"/>
  <c r="B135" i="42"/>
  <c r="B136" i="42"/>
  <c r="B137" i="42"/>
  <c r="B138" i="42"/>
  <c r="B139" i="42"/>
  <c r="B140" i="42"/>
  <c r="B141" i="42"/>
  <c r="B142" i="42"/>
  <c r="B143" i="42"/>
  <c r="B144" i="42"/>
  <c r="B145" i="42"/>
  <c r="B146" i="42"/>
  <c r="B147" i="42"/>
  <c r="B148" i="42"/>
  <c r="B149" i="42"/>
  <c r="B150" i="42"/>
  <c r="B151" i="42"/>
  <c r="B152" i="42"/>
  <c r="B153" i="42"/>
  <c r="B154" i="42"/>
  <c r="B155" i="42"/>
  <c r="B156" i="42"/>
  <c r="B157" i="42"/>
  <c r="B158" i="42"/>
  <c r="B159" i="42"/>
  <c r="B160" i="42"/>
  <c r="B161" i="42"/>
  <c r="B162" i="42"/>
  <c r="B163" i="42"/>
  <c r="B164" i="42"/>
  <c r="B165" i="42"/>
  <c r="B166" i="42"/>
  <c r="B167" i="42"/>
  <c r="B168" i="42"/>
  <c r="B169" i="42"/>
  <c r="B170" i="42"/>
  <c r="B171" i="42"/>
  <c r="B172" i="42"/>
  <c r="B173" i="42"/>
  <c r="B174" i="42"/>
  <c r="B175" i="42"/>
  <c r="B176" i="42"/>
  <c r="B177" i="42"/>
  <c r="B178" i="42"/>
  <c r="B179" i="42"/>
  <c r="B180" i="42"/>
  <c r="B181" i="42"/>
  <c r="B182" i="42"/>
  <c r="B183" i="42"/>
  <c r="B184" i="42"/>
  <c r="B185" i="42"/>
  <c r="B186" i="42"/>
  <c r="B187" i="42"/>
  <c r="B188" i="42"/>
  <c r="B189" i="42"/>
  <c r="B190" i="42"/>
  <c r="B191" i="42"/>
  <c r="B192" i="42"/>
  <c r="B193" i="42"/>
  <c r="B194" i="42"/>
  <c r="B195" i="42"/>
  <c r="B196" i="42"/>
  <c r="B197" i="42"/>
  <c r="B198" i="42"/>
  <c r="B199" i="42"/>
  <c r="B200" i="42"/>
  <c r="B201" i="42"/>
  <c r="B202" i="42"/>
  <c r="B203" i="42"/>
  <c r="B204" i="42"/>
  <c r="B205" i="42"/>
  <c r="B206" i="42"/>
  <c r="B207" i="42"/>
  <c r="B208" i="42"/>
  <c r="B209" i="42"/>
  <c r="B210" i="42"/>
  <c r="B211" i="42"/>
  <c r="B212" i="42"/>
  <c r="B213" i="42"/>
  <c r="B214" i="42"/>
  <c r="B215" i="42"/>
  <c r="B216" i="42"/>
  <c r="B217" i="42"/>
  <c r="B218" i="42"/>
  <c r="B219" i="42"/>
  <c r="B220" i="42"/>
  <c r="B221" i="42"/>
  <c r="B222" i="42"/>
  <c r="B223" i="42"/>
  <c r="B224" i="42"/>
  <c r="B225" i="42"/>
  <c r="B226" i="42"/>
  <c r="B227" i="42"/>
  <c r="B228" i="42"/>
  <c r="B229" i="42"/>
  <c r="B230" i="42"/>
  <c r="B231" i="42"/>
  <c r="B232" i="42"/>
  <c r="B233" i="42"/>
  <c r="B234" i="42"/>
  <c r="B235" i="42"/>
  <c r="B236" i="42"/>
  <c r="B237" i="42"/>
  <c r="B238" i="42"/>
  <c r="B239" i="42"/>
  <c r="B240" i="42"/>
  <c r="B241" i="42"/>
  <c r="B242" i="42"/>
  <c r="B243" i="42"/>
  <c r="B244" i="42"/>
  <c r="B245" i="42"/>
  <c r="B246" i="42"/>
  <c r="B247" i="42"/>
  <c r="B248" i="42"/>
  <c r="B249" i="42"/>
  <c r="B250" i="42"/>
  <c r="B251" i="42"/>
  <c r="B252" i="42"/>
  <c r="B253" i="42"/>
  <c r="B254" i="42"/>
  <c r="B255" i="42"/>
  <c r="B256" i="42"/>
  <c r="B257" i="42"/>
  <c r="B258" i="42"/>
  <c r="B259" i="42"/>
  <c r="B260" i="42"/>
  <c r="B261" i="42"/>
  <c r="B262" i="42"/>
  <c r="B263" i="42"/>
  <c r="B264" i="42"/>
  <c r="B265" i="42"/>
  <c r="B266" i="42"/>
  <c r="B267" i="42"/>
  <c r="B268" i="42"/>
  <c r="B269" i="42"/>
  <c r="B270" i="42"/>
  <c r="B271" i="42"/>
  <c r="B272" i="42"/>
  <c r="B273" i="42"/>
  <c r="B274" i="42"/>
  <c r="B275" i="42"/>
  <c r="B276" i="42"/>
  <c r="B277" i="42"/>
  <c r="B278" i="42"/>
  <c r="B279" i="42"/>
  <c r="B280" i="42"/>
  <c r="B281" i="42"/>
  <c r="B282" i="42"/>
  <c r="B283" i="42"/>
  <c r="B284" i="42"/>
  <c r="B285" i="42"/>
  <c r="B286" i="42"/>
  <c r="B287" i="42"/>
  <c r="B288" i="42"/>
  <c r="B289" i="42"/>
  <c r="B290" i="42"/>
  <c r="B291" i="42"/>
  <c r="B292" i="42"/>
  <c r="B293" i="42"/>
  <c r="B294" i="42"/>
  <c r="B295" i="42"/>
  <c r="B296" i="42"/>
  <c r="B297" i="42"/>
  <c r="B298" i="42"/>
  <c r="B299" i="42"/>
  <c r="B300" i="42"/>
  <c r="B301" i="42"/>
  <c r="B302" i="42"/>
  <c r="B303" i="42"/>
  <c r="B304" i="42"/>
  <c r="B305" i="42"/>
  <c r="B306" i="42"/>
  <c r="B307" i="42"/>
  <c r="B308" i="42"/>
  <c r="B309" i="42"/>
  <c r="B310" i="42"/>
  <c r="B311" i="42"/>
  <c r="B312" i="42"/>
  <c r="B313" i="42"/>
  <c r="B314" i="42"/>
  <c r="B315" i="42"/>
  <c r="B316" i="42"/>
  <c r="B317" i="42"/>
  <c r="B318" i="42"/>
  <c r="B319" i="42"/>
  <c r="B320" i="42"/>
  <c r="B321" i="42"/>
  <c r="B322" i="42"/>
  <c r="B323" i="42"/>
  <c r="B324" i="42"/>
  <c r="B325" i="42"/>
  <c r="B326" i="42"/>
  <c r="B327" i="42"/>
  <c r="B328" i="42"/>
  <c r="B329" i="42"/>
  <c r="B330" i="42"/>
  <c r="B331" i="42"/>
  <c r="B332" i="42"/>
  <c r="B333" i="42"/>
  <c r="B334" i="42"/>
  <c r="B335" i="42"/>
  <c r="B336" i="42"/>
  <c r="B337" i="42"/>
  <c r="B338" i="42"/>
  <c r="B339" i="42"/>
  <c r="B340" i="42"/>
  <c r="B341" i="42"/>
  <c r="B342" i="42"/>
  <c r="B343" i="42"/>
  <c r="B344" i="42"/>
  <c r="B345" i="42"/>
  <c r="B346" i="42"/>
  <c r="B347" i="42"/>
  <c r="B348" i="42"/>
  <c r="B349" i="42"/>
  <c r="B350" i="42"/>
  <c r="B351" i="42"/>
  <c r="B352" i="42"/>
  <c r="B353" i="42"/>
  <c r="B354" i="42"/>
  <c r="B355" i="42"/>
  <c r="B356" i="42"/>
  <c r="B357" i="42"/>
  <c r="B358" i="42"/>
  <c r="B359" i="42"/>
  <c r="B360" i="42"/>
  <c r="B361" i="42"/>
  <c r="B362" i="42"/>
  <c r="B363" i="42"/>
  <c r="B364" i="42"/>
  <c r="B365" i="42"/>
  <c r="B366" i="42"/>
  <c r="B367" i="42"/>
  <c r="B368" i="42"/>
  <c r="B369" i="42"/>
  <c r="B370" i="42"/>
  <c r="B371" i="42"/>
  <c r="B372" i="42"/>
  <c r="B373" i="42"/>
  <c r="B374" i="42"/>
  <c r="B375" i="42"/>
  <c r="B376" i="42"/>
  <c r="B377" i="42"/>
  <c r="B378" i="42"/>
  <c r="B379" i="42"/>
  <c r="B380" i="42"/>
  <c r="B381" i="42"/>
  <c r="B382" i="42"/>
  <c r="B383" i="42"/>
  <c r="B384" i="42"/>
  <c r="B385" i="42"/>
  <c r="B386" i="42"/>
  <c r="B387" i="42"/>
  <c r="B388" i="42"/>
  <c r="B389" i="42"/>
  <c r="B390" i="42"/>
  <c r="B391" i="42"/>
  <c r="B392" i="42"/>
  <c r="B393" i="42"/>
  <c r="B394" i="42"/>
  <c r="B395" i="42"/>
  <c r="B396" i="42"/>
  <c r="B397" i="42"/>
  <c r="B398" i="42"/>
  <c r="B399" i="42"/>
  <c r="B400" i="42"/>
  <c r="B401" i="42"/>
  <c r="B402" i="42"/>
  <c r="B403" i="42"/>
  <c r="B404" i="42"/>
  <c r="B405" i="42"/>
  <c r="B406" i="42"/>
  <c r="B407" i="42"/>
  <c r="B408" i="42"/>
  <c r="B409" i="42"/>
  <c r="B410" i="42"/>
  <c r="B411" i="42"/>
  <c r="B412" i="42"/>
  <c r="B413" i="42"/>
  <c r="B414" i="42"/>
  <c r="B415" i="42"/>
  <c r="B416" i="42"/>
  <c r="B417" i="42"/>
  <c r="B418" i="42"/>
  <c r="B419" i="42"/>
  <c r="B420" i="42"/>
  <c r="B421" i="42"/>
  <c r="B422" i="42"/>
  <c r="B423" i="42"/>
  <c r="B424" i="42"/>
  <c r="B425" i="42"/>
  <c r="B426" i="42"/>
  <c r="B427" i="42"/>
  <c r="B428" i="42"/>
  <c r="B429" i="42"/>
  <c r="B430" i="42"/>
  <c r="B431" i="42"/>
  <c r="B432" i="42"/>
  <c r="B433" i="42"/>
  <c r="B434" i="42"/>
  <c r="B435" i="42"/>
  <c r="B436" i="42"/>
  <c r="B437" i="42"/>
  <c r="B438" i="42"/>
  <c r="B439" i="42"/>
  <c r="B440" i="42"/>
  <c r="B441" i="42"/>
  <c r="B442" i="42"/>
  <c r="B443" i="42"/>
  <c r="B444" i="42"/>
  <c r="B445" i="42"/>
  <c r="B446" i="42"/>
  <c r="B447" i="42"/>
  <c r="B448" i="42"/>
  <c r="B449" i="42"/>
  <c r="B450" i="42"/>
  <c r="B451" i="42"/>
  <c r="B452" i="42"/>
  <c r="B453" i="42"/>
  <c r="B454" i="42"/>
  <c r="B455" i="42"/>
  <c r="B456" i="42"/>
  <c r="B457" i="42"/>
  <c r="B458" i="42"/>
  <c r="B459" i="42"/>
  <c r="B460" i="42"/>
  <c r="B461" i="42"/>
  <c r="B462" i="42"/>
  <c r="B463" i="42"/>
  <c r="B464" i="42"/>
  <c r="B465" i="42"/>
  <c r="B466" i="42"/>
  <c r="B467" i="42"/>
  <c r="B468" i="42"/>
  <c r="B469" i="42"/>
  <c r="B470" i="42"/>
  <c r="B471" i="42"/>
  <c r="B472" i="42"/>
  <c r="B473" i="42"/>
  <c r="B474" i="42"/>
  <c r="B475" i="42"/>
  <c r="B476" i="42"/>
  <c r="B477" i="42"/>
  <c r="B478" i="42"/>
  <c r="B479" i="42"/>
  <c r="B480" i="42"/>
  <c r="B481" i="42"/>
  <c r="B482" i="42"/>
  <c r="B483" i="42"/>
  <c r="B484" i="42"/>
  <c r="B485" i="42"/>
  <c r="B486" i="42"/>
  <c r="B487" i="42"/>
  <c r="B488" i="42"/>
  <c r="B489" i="42"/>
  <c r="B490" i="42"/>
  <c r="B491" i="42"/>
  <c r="B492" i="42"/>
  <c r="B493" i="42"/>
  <c r="B494" i="42"/>
  <c r="B495" i="42"/>
  <c r="B496" i="42"/>
  <c r="B497" i="42"/>
  <c r="B498" i="42"/>
  <c r="B499" i="42"/>
  <c r="B500" i="42"/>
  <c r="B501" i="42"/>
  <c r="B502" i="42"/>
  <c r="B503" i="42"/>
  <c r="B504" i="42"/>
  <c r="B505" i="42"/>
  <c r="B506" i="42"/>
  <c r="B507" i="42"/>
  <c r="B508" i="42"/>
  <c r="B509" i="42"/>
  <c r="B510" i="42"/>
  <c r="B511" i="42"/>
  <c r="B512" i="42"/>
  <c r="B513" i="42"/>
  <c r="B514" i="42"/>
  <c r="B515" i="42"/>
  <c r="B516" i="42"/>
  <c r="B517" i="42"/>
  <c r="B518" i="42"/>
  <c r="B519" i="42"/>
  <c r="B520" i="42"/>
  <c r="B521" i="42"/>
  <c r="B522" i="42"/>
  <c r="B523" i="42"/>
  <c r="B524" i="42"/>
  <c r="B525" i="42"/>
  <c r="B526" i="42"/>
  <c r="B527" i="42"/>
  <c r="B528" i="42"/>
  <c r="B529" i="42"/>
  <c r="B530" i="42"/>
  <c r="B531" i="42"/>
  <c r="B532" i="42"/>
  <c r="B533" i="42"/>
  <c r="B534" i="42"/>
  <c r="B535" i="42"/>
  <c r="B536" i="42"/>
  <c r="B537" i="42"/>
  <c r="B538" i="42"/>
  <c r="B539" i="42"/>
  <c r="B540" i="42"/>
  <c r="B541" i="42"/>
  <c r="B542" i="42"/>
  <c r="B543" i="42"/>
  <c r="B544" i="42"/>
  <c r="B545" i="42"/>
  <c r="B546" i="42"/>
  <c r="B547" i="42"/>
  <c r="B548" i="42"/>
  <c r="B549" i="42"/>
  <c r="B550" i="42"/>
  <c r="B551" i="42"/>
  <c r="B552" i="42"/>
  <c r="B553" i="42"/>
  <c r="B554" i="42"/>
  <c r="B555" i="42"/>
  <c r="B556" i="42"/>
  <c r="B557" i="42"/>
  <c r="B558" i="42"/>
  <c r="B559" i="42"/>
  <c r="B560" i="42"/>
  <c r="B561" i="42"/>
  <c r="B562" i="42"/>
  <c r="B563" i="42"/>
  <c r="B564" i="42"/>
  <c r="B565" i="42"/>
  <c r="B566" i="42"/>
  <c r="B567" i="42"/>
  <c r="B568" i="42"/>
  <c r="B569" i="42"/>
  <c r="B570" i="42"/>
  <c r="B571" i="42"/>
  <c r="B572" i="42"/>
  <c r="B573" i="42"/>
  <c r="B574" i="42"/>
  <c r="B575" i="42"/>
  <c r="B576" i="42"/>
  <c r="B577" i="42"/>
  <c r="B578" i="42"/>
  <c r="B579" i="42"/>
  <c r="B580" i="42"/>
  <c r="B581" i="42"/>
  <c r="B582" i="42"/>
  <c r="B583" i="42"/>
  <c r="B584" i="42"/>
  <c r="B585" i="42"/>
  <c r="B586" i="42"/>
  <c r="B587" i="42"/>
  <c r="B588" i="42"/>
  <c r="B589" i="42"/>
  <c r="B590" i="42"/>
  <c r="B591" i="42"/>
  <c r="B592" i="42"/>
  <c r="B593" i="42"/>
  <c r="B594" i="42"/>
  <c r="B595" i="42"/>
  <c r="B596" i="42"/>
  <c r="B597" i="42"/>
  <c r="B598" i="42"/>
  <c r="B599" i="42"/>
  <c r="B600" i="42"/>
  <c r="B601" i="42"/>
  <c r="B602" i="42"/>
  <c r="B603" i="42"/>
  <c r="B604" i="42"/>
  <c r="B605" i="42"/>
  <c r="B606" i="42"/>
  <c r="B607" i="42"/>
  <c r="B608" i="42"/>
  <c r="B609" i="42"/>
  <c r="B610" i="42"/>
  <c r="B611" i="42"/>
  <c r="B612" i="42"/>
  <c r="B613" i="42"/>
  <c r="B614" i="42"/>
  <c r="B615" i="42"/>
  <c r="B616" i="42"/>
  <c r="B617" i="42"/>
  <c r="B618" i="42"/>
  <c r="B619" i="42"/>
  <c r="B620" i="42"/>
  <c r="B621" i="42"/>
  <c r="B622" i="42"/>
  <c r="B623" i="42"/>
  <c r="B624" i="42"/>
  <c r="B625" i="42"/>
  <c r="B626" i="42"/>
  <c r="B627" i="42"/>
  <c r="B628" i="42"/>
  <c r="B629" i="42"/>
  <c r="B630" i="42"/>
  <c r="B631" i="42"/>
  <c r="B632" i="42"/>
  <c r="B633" i="42"/>
  <c r="B634" i="42"/>
  <c r="B635" i="42"/>
  <c r="B636" i="42"/>
  <c r="B637" i="42"/>
  <c r="B638" i="42"/>
  <c r="B639" i="42"/>
  <c r="B640" i="42"/>
  <c r="B641" i="42"/>
  <c r="B642" i="42"/>
  <c r="B643" i="42"/>
  <c r="B644" i="42"/>
  <c r="B645" i="42"/>
  <c r="B646" i="42"/>
  <c r="B647" i="42"/>
  <c r="B648" i="42"/>
  <c r="B649" i="42"/>
  <c r="B650" i="42"/>
  <c r="B651" i="42"/>
  <c r="B652" i="42"/>
  <c r="B653" i="42"/>
  <c r="B654" i="42"/>
  <c r="B655" i="42"/>
  <c r="B656" i="42"/>
  <c r="B657" i="42"/>
  <c r="B658" i="42"/>
  <c r="B659" i="42"/>
  <c r="B660" i="42"/>
  <c r="B661" i="42"/>
  <c r="B662" i="42"/>
  <c r="B663" i="42"/>
  <c r="B664" i="42"/>
  <c r="B665" i="42"/>
  <c r="B666" i="42"/>
  <c r="B667" i="42"/>
  <c r="B668" i="42"/>
  <c r="B669" i="42"/>
  <c r="B670" i="42"/>
  <c r="B671" i="42"/>
  <c r="B672" i="42"/>
  <c r="B673" i="42"/>
  <c r="B674" i="42"/>
  <c r="B675" i="42"/>
  <c r="B676" i="42"/>
  <c r="B677" i="42"/>
  <c r="B678" i="42"/>
  <c r="B679" i="42"/>
  <c r="B680" i="42"/>
  <c r="B681" i="42"/>
  <c r="B682" i="42"/>
  <c r="B683" i="42"/>
  <c r="B684" i="42"/>
  <c r="B685" i="42"/>
  <c r="B686" i="42"/>
  <c r="B687" i="42"/>
  <c r="B688" i="42"/>
  <c r="B689" i="42"/>
  <c r="B690" i="42"/>
  <c r="B691" i="42"/>
  <c r="B692" i="42"/>
  <c r="B693" i="42"/>
  <c r="B694" i="42"/>
  <c r="B695" i="42"/>
  <c r="B696" i="42"/>
  <c r="B697" i="42"/>
  <c r="B698" i="42"/>
  <c r="B699" i="42"/>
  <c r="B700" i="42"/>
  <c r="B701" i="42"/>
  <c r="B702" i="42"/>
  <c r="B703" i="42"/>
  <c r="B704" i="42"/>
  <c r="B705" i="42"/>
  <c r="B706" i="42"/>
  <c r="B707" i="42"/>
  <c r="B708" i="42"/>
  <c r="B709" i="42"/>
  <c r="B710" i="42"/>
  <c r="B711" i="42"/>
  <c r="B32" i="42"/>
  <c r="P10" i="3" l="1"/>
  <c r="P11" i="3" l="1"/>
  <c r="W8" i="2"/>
  <c r="C33" i="42" s="1"/>
  <c r="X8" i="2"/>
  <c r="D33" i="42" s="1"/>
  <c r="Y8" i="2"/>
  <c r="E33" i="42" s="1"/>
  <c r="Z8" i="2"/>
  <c r="F33" i="42" s="1"/>
  <c r="AA8" i="2"/>
  <c r="G33" i="42" s="1"/>
  <c r="AB8" i="2"/>
  <c r="H33" i="42" s="1"/>
  <c r="AC8" i="2"/>
  <c r="I33" i="42" s="1"/>
  <c r="AD8" i="2"/>
  <c r="J33" i="42" s="1"/>
  <c r="AE8" i="2"/>
  <c r="K33" i="42" s="1"/>
  <c r="AF8" i="2"/>
  <c r="L33" i="42" s="1"/>
  <c r="W9" i="2"/>
  <c r="C34" i="42" s="1"/>
  <c r="X9" i="2"/>
  <c r="D34" i="42" s="1"/>
  <c r="Y9" i="2"/>
  <c r="E34" i="42" s="1"/>
  <c r="Z9" i="2"/>
  <c r="F34" i="42" s="1"/>
  <c r="AA9" i="2"/>
  <c r="G34" i="42" s="1"/>
  <c r="AB9" i="2"/>
  <c r="H34" i="42" s="1"/>
  <c r="AC9" i="2"/>
  <c r="I34" i="42" s="1"/>
  <c r="AD9" i="2"/>
  <c r="J34" i="42" s="1"/>
  <c r="AE9" i="2"/>
  <c r="K34" i="42" s="1"/>
  <c r="AF9" i="2"/>
  <c r="L34" i="42" s="1"/>
  <c r="W10" i="2"/>
  <c r="C35" i="42" s="1"/>
  <c r="X10" i="2"/>
  <c r="D35" i="42" s="1"/>
  <c r="Y10" i="2"/>
  <c r="E35" i="42" s="1"/>
  <c r="Z10" i="2"/>
  <c r="F35" i="42" s="1"/>
  <c r="AA10" i="2"/>
  <c r="G35" i="42" s="1"/>
  <c r="AB10" i="2"/>
  <c r="H35" i="42" s="1"/>
  <c r="AC10" i="2"/>
  <c r="I35" i="42" s="1"/>
  <c r="AD10" i="2"/>
  <c r="J35" i="42" s="1"/>
  <c r="AE10" i="2"/>
  <c r="K35" i="42" s="1"/>
  <c r="AF10" i="2"/>
  <c r="L35" i="42" s="1"/>
  <c r="W11" i="2"/>
  <c r="C36" i="42" s="1"/>
  <c r="X11" i="2"/>
  <c r="D36" i="42" s="1"/>
  <c r="Y11" i="2"/>
  <c r="E36" i="42" s="1"/>
  <c r="Z11" i="2"/>
  <c r="F36" i="42" s="1"/>
  <c r="AA11" i="2"/>
  <c r="G36" i="42" s="1"/>
  <c r="AB11" i="2"/>
  <c r="H36" i="42" s="1"/>
  <c r="AC11" i="2"/>
  <c r="I36" i="42" s="1"/>
  <c r="AD11" i="2"/>
  <c r="J36" i="42" s="1"/>
  <c r="AE11" i="2"/>
  <c r="K36" i="42" s="1"/>
  <c r="AF11" i="2"/>
  <c r="L36" i="42" s="1"/>
  <c r="W12" i="2"/>
  <c r="C37" i="42" s="1"/>
  <c r="X12" i="2"/>
  <c r="D37" i="42" s="1"/>
  <c r="Y12" i="2"/>
  <c r="E37" i="42" s="1"/>
  <c r="Z12" i="2"/>
  <c r="F37" i="42" s="1"/>
  <c r="AA12" i="2"/>
  <c r="G37" i="42" s="1"/>
  <c r="AB12" i="2"/>
  <c r="H37" i="42" s="1"/>
  <c r="AC12" i="2"/>
  <c r="I37" i="42" s="1"/>
  <c r="AD12" i="2"/>
  <c r="J37" i="42" s="1"/>
  <c r="AE12" i="2"/>
  <c r="K37" i="42" s="1"/>
  <c r="AF12" i="2"/>
  <c r="L37" i="42" s="1"/>
  <c r="W13" i="2"/>
  <c r="C38" i="42" s="1"/>
  <c r="X13" i="2"/>
  <c r="D38" i="42" s="1"/>
  <c r="Y13" i="2"/>
  <c r="E38" i="42" s="1"/>
  <c r="Z13" i="2"/>
  <c r="F38" i="42" s="1"/>
  <c r="AA13" i="2"/>
  <c r="G38" i="42" s="1"/>
  <c r="AB13" i="2"/>
  <c r="H38" i="42" s="1"/>
  <c r="AC13" i="2"/>
  <c r="I38" i="42" s="1"/>
  <c r="AD13" i="2"/>
  <c r="J38" i="42" s="1"/>
  <c r="AE13" i="2"/>
  <c r="K38" i="42" s="1"/>
  <c r="AF13" i="2"/>
  <c r="L38" i="42" s="1"/>
  <c r="W14" i="2"/>
  <c r="C39" i="42" s="1"/>
  <c r="X14" i="2"/>
  <c r="D39" i="42" s="1"/>
  <c r="Y14" i="2"/>
  <c r="E39" i="42" s="1"/>
  <c r="Z14" i="2"/>
  <c r="F39" i="42" s="1"/>
  <c r="AA14" i="2"/>
  <c r="G39" i="42" s="1"/>
  <c r="AB14" i="2"/>
  <c r="H39" i="42" s="1"/>
  <c r="AC14" i="2"/>
  <c r="I39" i="42" s="1"/>
  <c r="AD14" i="2"/>
  <c r="J39" i="42" s="1"/>
  <c r="AE14" i="2"/>
  <c r="K39" i="42" s="1"/>
  <c r="AF14" i="2"/>
  <c r="L39" i="42" s="1"/>
  <c r="W15" i="2"/>
  <c r="C40" i="42" s="1"/>
  <c r="X15" i="2"/>
  <c r="D40" i="42" s="1"/>
  <c r="Y15" i="2"/>
  <c r="E40" i="42" s="1"/>
  <c r="Z15" i="2"/>
  <c r="F40" i="42" s="1"/>
  <c r="AA15" i="2"/>
  <c r="G40" i="42" s="1"/>
  <c r="AB15" i="2"/>
  <c r="H40" i="42" s="1"/>
  <c r="AC15" i="2"/>
  <c r="I40" i="42" s="1"/>
  <c r="AD15" i="2"/>
  <c r="J40" i="42" s="1"/>
  <c r="AE15" i="2"/>
  <c r="K40" i="42" s="1"/>
  <c r="AF15" i="2"/>
  <c r="L40" i="42" s="1"/>
  <c r="W16" i="2"/>
  <c r="C41" i="42" s="1"/>
  <c r="X16" i="2"/>
  <c r="D41" i="42" s="1"/>
  <c r="Y16" i="2"/>
  <c r="E41" i="42" s="1"/>
  <c r="Z16" i="2"/>
  <c r="F41" i="42" s="1"/>
  <c r="AA16" i="2"/>
  <c r="G41" i="42" s="1"/>
  <c r="AB16" i="2"/>
  <c r="H41" i="42" s="1"/>
  <c r="AC16" i="2"/>
  <c r="I41" i="42" s="1"/>
  <c r="AD16" i="2"/>
  <c r="J41" i="42" s="1"/>
  <c r="AE16" i="2"/>
  <c r="K41" i="42" s="1"/>
  <c r="AF16" i="2"/>
  <c r="L41" i="42" s="1"/>
  <c r="W17" i="2"/>
  <c r="C42" i="42" s="1"/>
  <c r="X17" i="2"/>
  <c r="D42" i="42" s="1"/>
  <c r="Y17" i="2"/>
  <c r="E42" i="42" s="1"/>
  <c r="Z17" i="2"/>
  <c r="F42" i="42" s="1"/>
  <c r="AA17" i="2"/>
  <c r="G42" i="42" s="1"/>
  <c r="AB17" i="2"/>
  <c r="H42" i="42" s="1"/>
  <c r="AC17" i="2"/>
  <c r="I42" i="42" s="1"/>
  <c r="AD17" i="2"/>
  <c r="J42" i="42" s="1"/>
  <c r="AE17" i="2"/>
  <c r="K42" i="42" s="1"/>
  <c r="AF17" i="2"/>
  <c r="L42" i="42" s="1"/>
  <c r="W18" i="2"/>
  <c r="C43" i="42" s="1"/>
  <c r="X18" i="2"/>
  <c r="D43" i="42" s="1"/>
  <c r="Y18" i="2"/>
  <c r="E43" i="42" s="1"/>
  <c r="Z18" i="2"/>
  <c r="F43" i="42" s="1"/>
  <c r="AA18" i="2"/>
  <c r="G43" i="42" s="1"/>
  <c r="AB18" i="2"/>
  <c r="H43" i="42" s="1"/>
  <c r="AC18" i="2"/>
  <c r="I43" i="42" s="1"/>
  <c r="AD18" i="2"/>
  <c r="J43" i="42" s="1"/>
  <c r="AE18" i="2"/>
  <c r="K43" i="42" s="1"/>
  <c r="AF18" i="2"/>
  <c r="L43" i="42" s="1"/>
  <c r="W19" i="2"/>
  <c r="C44" i="42" s="1"/>
  <c r="X19" i="2"/>
  <c r="D44" i="42" s="1"/>
  <c r="Y19" i="2"/>
  <c r="E44" i="42" s="1"/>
  <c r="Z19" i="2"/>
  <c r="F44" i="42" s="1"/>
  <c r="AA19" i="2"/>
  <c r="G44" i="42" s="1"/>
  <c r="AB19" i="2"/>
  <c r="H44" i="42" s="1"/>
  <c r="AC19" i="2"/>
  <c r="I44" i="42" s="1"/>
  <c r="AD19" i="2"/>
  <c r="J44" i="42" s="1"/>
  <c r="AE19" i="2"/>
  <c r="K44" i="42" s="1"/>
  <c r="AF19" i="2"/>
  <c r="L44" i="42" s="1"/>
  <c r="W20" i="2"/>
  <c r="C45" i="42" s="1"/>
  <c r="X20" i="2"/>
  <c r="D45" i="42" s="1"/>
  <c r="Y20" i="2"/>
  <c r="E45" i="42" s="1"/>
  <c r="Z20" i="2"/>
  <c r="F45" i="42" s="1"/>
  <c r="AA20" i="2"/>
  <c r="G45" i="42" s="1"/>
  <c r="AB20" i="2"/>
  <c r="H45" i="42" s="1"/>
  <c r="AC20" i="2"/>
  <c r="I45" i="42" s="1"/>
  <c r="AD20" i="2"/>
  <c r="J45" i="42" s="1"/>
  <c r="AE20" i="2"/>
  <c r="K45" i="42" s="1"/>
  <c r="AF20" i="2"/>
  <c r="L45" i="42" s="1"/>
  <c r="W21" i="2"/>
  <c r="C46" i="42" s="1"/>
  <c r="X21" i="2"/>
  <c r="D46" i="42" s="1"/>
  <c r="Y21" i="2"/>
  <c r="E46" i="42" s="1"/>
  <c r="Z21" i="2"/>
  <c r="F46" i="42" s="1"/>
  <c r="AA21" i="2"/>
  <c r="G46" i="42" s="1"/>
  <c r="AB21" i="2"/>
  <c r="H46" i="42" s="1"/>
  <c r="AC21" i="2"/>
  <c r="I46" i="42" s="1"/>
  <c r="AD21" i="2"/>
  <c r="J46" i="42" s="1"/>
  <c r="AE21" i="2"/>
  <c r="K46" i="42" s="1"/>
  <c r="AF21" i="2"/>
  <c r="L46" i="42" s="1"/>
  <c r="W22" i="2"/>
  <c r="C47" i="42" s="1"/>
  <c r="X22" i="2"/>
  <c r="D47" i="42" s="1"/>
  <c r="Y22" i="2"/>
  <c r="E47" i="42" s="1"/>
  <c r="Z22" i="2"/>
  <c r="F47" i="42" s="1"/>
  <c r="AA22" i="2"/>
  <c r="G47" i="42" s="1"/>
  <c r="AB22" i="2"/>
  <c r="H47" i="42" s="1"/>
  <c r="AC22" i="2"/>
  <c r="I47" i="42" s="1"/>
  <c r="AD22" i="2"/>
  <c r="J47" i="42" s="1"/>
  <c r="AE22" i="2"/>
  <c r="K47" i="42" s="1"/>
  <c r="AF22" i="2"/>
  <c r="L47" i="42" s="1"/>
  <c r="W23" i="2"/>
  <c r="C48" i="42" s="1"/>
  <c r="X23" i="2"/>
  <c r="D48" i="42" s="1"/>
  <c r="Y23" i="2"/>
  <c r="E48" i="42" s="1"/>
  <c r="Z23" i="2"/>
  <c r="F48" i="42" s="1"/>
  <c r="AA23" i="2"/>
  <c r="G48" i="42" s="1"/>
  <c r="AB23" i="2"/>
  <c r="H48" i="42" s="1"/>
  <c r="AC23" i="2"/>
  <c r="I48" i="42" s="1"/>
  <c r="AD23" i="2"/>
  <c r="J48" i="42" s="1"/>
  <c r="AE23" i="2"/>
  <c r="K48" i="42" s="1"/>
  <c r="AF23" i="2"/>
  <c r="L48" i="42" s="1"/>
  <c r="W24" i="2"/>
  <c r="C49" i="42" s="1"/>
  <c r="X24" i="2"/>
  <c r="D49" i="42" s="1"/>
  <c r="Y24" i="2"/>
  <c r="E49" i="42" s="1"/>
  <c r="Z24" i="2"/>
  <c r="F49" i="42" s="1"/>
  <c r="AA24" i="2"/>
  <c r="G49" i="42" s="1"/>
  <c r="AB24" i="2"/>
  <c r="H49" i="42" s="1"/>
  <c r="AC24" i="2"/>
  <c r="I49" i="42" s="1"/>
  <c r="AD24" i="2"/>
  <c r="J49" i="42" s="1"/>
  <c r="AE24" i="2"/>
  <c r="K49" i="42" s="1"/>
  <c r="AF24" i="2"/>
  <c r="L49" i="42" s="1"/>
  <c r="W25" i="2"/>
  <c r="C50" i="42" s="1"/>
  <c r="X25" i="2"/>
  <c r="D50" i="42" s="1"/>
  <c r="Y25" i="2"/>
  <c r="E50" i="42" s="1"/>
  <c r="Z25" i="2"/>
  <c r="F50" i="42" s="1"/>
  <c r="AA25" i="2"/>
  <c r="G50" i="42" s="1"/>
  <c r="AB25" i="2"/>
  <c r="H50" i="42" s="1"/>
  <c r="AC25" i="2"/>
  <c r="I50" i="42" s="1"/>
  <c r="AD25" i="2"/>
  <c r="J50" i="42" s="1"/>
  <c r="AE25" i="2"/>
  <c r="K50" i="42" s="1"/>
  <c r="AF25" i="2"/>
  <c r="L50" i="42" s="1"/>
  <c r="W26" i="2"/>
  <c r="C51" i="42" s="1"/>
  <c r="X26" i="2"/>
  <c r="D51" i="42" s="1"/>
  <c r="Y26" i="2"/>
  <c r="E51" i="42" s="1"/>
  <c r="Z26" i="2"/>
  <c r="F51" i="42" s="1"/>
  <c r="AA26" i="2"/>
  <c r="G51" i="42" s="1"/>
  <c r="AB26" i="2"/>
  <c r="H51" i="42" s="1"/>
  <c r="AC26" i="2"/>
  <c r="I51" i="42" s="1"/>
  <c r="AD26" i="2"/>
  <c r="J51" i="42" s="1"/>
  <c r="AE26" i="2"/>
  <c r="K51" i="42" s="1"/>
  <c r="AF26" i="2"/>
  <c r="L51" i="42" s="1"/>
  <c r="W27" i="2"/>
  <c r="C52" i="42" s="1"/>
  <c r="X27" i="2"/>
  <c r="D52" i="42" s="1"/>
  <c r="Y27" i="2"/>
  <c r="E52" i="42" s="1"/>
  <c r="Z27" i="2"/>
  <c r="F52" i="42" s="1"/>
  <c r="AA27" i="2"/>
  <c r="G52" i="42" s="1"/>
  <c r="AB27" i="2"/>
  <c r="H52" i="42" s="1"/>
  <c r="AC27" i="2"/>
  <c r="I52" i="42" s="1"/>
  <c r="AD27" i="2"/>
  <c r="J52" i="42" s="1"/>
  <c r="AE27" i="2"/>
  <c r="K52" i="42" s="1"/>
  <c r="AF27" i="2"/>
  <c r="L52" i="42" s="1"/>
  <c r="W28" i="2"/>
  <c r="C53" i="42" s="1"/>
  <c r="X28" i="2"/>
  <c r="D53" i="42" s="1"/>
  <c r="Y28" i="2"/>
  <c r="E53" i="42" s="1"/>
  <c r="Z28" i="2"/>
  <c r="F53" i="42" s="1"/>
  <c r="AA28" i="2"/>
  <c r="G53" i="42" s="1"/>
  <c r="AB28" i="2"/>
  <c r="H53" i="42" s="1"/>
  <c r="AC28" i="2"/>
  <c r="I53" i="42" s="1"/>
  <c r="AD28" i="2"/>
  <c r="J53" i="42" s="1"/>
  <c r="AE28" i="2"/>
  <c r="K53" i="42" s="1"/>
  <c r="AF28" i="2"/>
  <c r="L53" i="42" s="1"/>
  <c r="W29" i="2"/>
  <c r="C54" i="42" s="1"/>
  <c r="X29" i="2"/>
  <c r="D54" i="42" s="1"/>
  <c r="Y29" i="2"/>
  <c r="E54" i="42" s="1"/>
  <c r="Z29" i="2"/>
  <c r="F54" i="42" s="1"/>
  <c r="AA29" i="2"/>
  <c r="G54" i="42" s="1"/>
  <c r="AB29" i="2"/>
  <c r="H54" i="42" s="1"/>
  <c r="AC29" i="2"/>
  <c r="I54" i="42" s="1"/>
  <c r="AD29" i="2"/>
  <c r="J54" i="42" s="1"/>
  <c r="AE29" i="2"/>
  <c r="K54" i="42" s="1"/>
  <c r="AF29" i="2"/>
  <c r="L54" i="42" s="1"/>
  <c r="W30" i="2"/>
  <c r="C55" i="42" s="1"/>
  <c r="X30" i="2"/>
  <c r="D55" i="42" s="1"/>
  <c r="Y30" i="2"/>
  <c r="E55" i="42" s="1"/>
  <c r="Z30" i="2"/>
  <c r="F55" i="42" s="1"/>
  <c r="AA30" i="2"/>
  <c r="G55" i="42" s="1"/>
  <c r="AB30" i="2"/>
  <c r="H55" i="42" s="1"/>
  <c r="AC30" i="2"/>
  <c r="I55" i="42" s="1"/>
  <c r="AD30" i="2"/>
  <c r="J55" i="42" s="1"/>
  <c r="AE30" i="2"/>
  <c r="K55" i="42" s="1"/>
  <c r="AF30" i="2"/>
  <c r="L55" i="42" s="1"/>
  <c r="W31" i="2"/>
  <c r="C56" i="42" s="1"/>
  <c r="X31" i="2"/>
  <c r="D56" i="42" s="1"/>
  <c r="Y31" i="2"/>
  <c r="E56" i="42" s="1"/>
  <c r="Z31" i="2"/>
  <c r="F56" i="42" s="1"/>
  <c r="AA31" i="2"/>
  <c r="G56" i="42" s="1"/>
  <c r="AB31" i="2"/>
  <c r="H56" i="42" s="1"/>
  <c r="AC31" i="2"/>
  <c r="I56" i="42" s="1"/>
  <c r="AD31" i="2"/>
  <c r="J56" i="42" s="1"/>
  <c r="AE31" i="2"/>
  <c r="K56" i="42" s="1"/>
  <c r="AF31" i="2"/>
  <c r="L56" i="42" s="1"/>
  <c r="W32" i="2"/>
  <c r="C57" i="42" s="1"/>
  <c r="X32" i="2"/>
  <c r="D57" i="42" s="1"/>
  <c r="Y32" i="2"/>
  <c r="E57" i="42" s="1"/>
  <c r="Z32" i="2"/>
  <c r="F57" i="42" s="1"/>
  <c r="AA32" i="2"/>
  <c r="G57" i="42" s="1"/>
  <c r="AB32" i="2"/>
  <c r="H57" i="42" s="1"/>
  <c r="AC32" i="2"/>
  <c r="I57" i="42" s="1"/>
  <c r="AD32" i="2"/>
  <c r="J57" i="42" s="1"/>
  <c r="AE32" i="2"/>
  <c r="K57" i="42" s="1"/>
  <c r="AF32" i="2"/>
  <c r="L57" i="42" s="1"/>
  <c r="W33" i="2"/>
  <c r="C58" i="42" s="1"/>
  <c r="X33" i="2"/>
  <c r="D58" i="42" s="1"/>
  <c r="Y33" i="2"/>
  <c r="E58" i="42" s="1"/>
  <c r="Z33" i="2"/>
  <c r="F58" i="42" s="1"/>
  <c r="AA33" i="2"/>
  <c r="G58" i="42" s="1"/>
  <c r="AB33" i="2"/>
  <c r="H58" i="42" s="1"/>
  <c r="AC33" i="2"/>
  <c r="I58" i="42" s="1"/>
  <c r="AD33" i="2"/>
  <c r="J58" i="42" s="1"/>
  <c r="AE33" i="2"/>
  <c r="K58" i="42" s="1"/>
  <c r="AF33" i="2"/>
  <c r="L58" i="42" s="1"/>
  <c r="W34" i="2"/>
  <c r="C59" i="42" s="1"/>
  <c r="X34" i="2"/>
  <c r="D59" i="42" s="1"/>
  <c r="Y34" i="2"/>
  <c r="E59" i="42" s="1"/>
  <c r="Z34" i="2"/>
  <c r="F59" i="42" s="1"/>
  <c r="AA34" i="2"/>
  <c r="G59" i="42" s="1"/>
  <c r="AB34" i="2"/>
  <c r="H59" i="42" s="1"/>
  <c r="AC34" i="2"/>
  <c r="I59" i="42" s="1"/>
  <c r="AD34" i="2"/>
  <c r="J59" i="42" s="1"/>
  <c r="AE34" i="2"/>
  <c r="K59" i="42" s="1"/>
  <c r="AF34" i="2"/>
  <c r="L59" i="42" s="1"/>
  <c r="W35" i="2"/>
  <c r="C60" i="42" s="1"/>
  <c r="X35" i="2"/>
  <c r="D60" i="42" s="1"/>
  <c r="Y35" i="2"/>
  <c r="E60" i="42" s="1"/>
  <c r="Z35" i="2"/>
  <c r="F60" i="42" s="1"/>
  <c r="AA35" i="2"/>
  <c r="G60" i="42" s="1"/>
  <c r="AB35" i="2"/>
  <c r="H60" i="42" s="1"/>
  <c r="AC35" i="2"/>
  <c r="I60" i="42" s="1"/>
  <c r="AD35" i="2"/>
  <c r="J60" i="42" s="1"/>
  <c r="AE35" i="2"/>
  <c r="K60" i="42" s="1"/>
  <c r="AF35" i="2"/>
  <c r="L60" i="42" s="1"/>
  <c r="W36" i="2"/>
  <c r="C61" i="42" s="1"/>
  <c r="X36" i="2"/>
  <c r="D61" i="42" s="1"/>
  <c r="Y36" i="2"/>
  <c r="E61" i="42" s="1"/>
  <c r="Z36" i="2"/>
  <c r="F61" i="42" s="1"/>
  <c r="AA36" i="2"/>
  <c r="G61" i="42" s="1"/>
  <c r="AB36" i="2"/>
  <c r="H61" i="42" s="1"/>
  <c r="AC36" i="2"/>
  <c r="I61" i="42" s="1"/>
  <c r="AD36" i="2"/>
  <c r="J61" i="42" s="1"/>
  <c r="AE36" i="2"/>
  <c r="K61" i="42" s="1"/>
  <c r="AF36" i="2"/>
  <c r="L61" i="42" s="1"/>
  <c r="W37" i="2"/>
  <c r="C62" i="42" s="1"/>
  <c r="X37" i="2"/>
  <c r="D62" i="42" s="1"/>
  <c r="Y37" i="2"/>
  <c r="E62" i="42" s="1"/>
  <c r="Z37" i="2"/>
  <c r="F62" i="42" s="1"/>
  <c r="AA37" i="2"/>
  <c r="G62" i="42" s="1"/>
  <c r="AB37" i="2"/>
  <c r="H62" i="42" s="1"/>
  <c r="AC37" i="2"/>
  <c r="I62" i="42" s="1"/>
  <c r="AD37" i="2"/>
  <c r="J62" i="42" s="1"/>
  <c r="AE37" i="2"/>
  <c r="K62" i="42" s="1"/>
  <c r="AF37" i="2"/>
  <c r="L62" i="42" s="1"/>
  <c r="W38" i="2"/>
  <c r="C63" i="42" s="1"/>
  <c r="X38" i="2"/>
  <c r="D63" i="42" s="1"/>
  <c r="Y38" i="2"/>
  <c r="E63" i="42" s="1"/>
  <c r="Z38" i="2"/>
  <c r="F63" i="42" s="1"/>
  <c r="AA38" i="2"/>
  <c r="G63" i="42" s="1"/>
  <c r="AB38" i="2"/>
  <c r="H63" i="42" s="1"/>
  <c r="AC38" i="2"/>
  <c r="I63" i="42" s="1"/>
  <c r="AD38" i="2"/>
  <c r="J63" i="42" s="1"/>
  <c r="AE38" i="2"/>
  <c r="K63" i="42" s="1"/>
  <c r="AF38" i="2"/>
  <c r="L63" i="42" s="1"/>
  <c r="W39" i="2"/>
  <c r="C64" i="42" s="1"/>
  <c r="X39" i="2"/>
  <c r="D64" i="42" s="1"/>
  <c r="Y39" i="2"/>
  <c r="E64" i="42" s="1"/>
  <c r="Z39" i="2"/>
  <c r="F64" i="42" s="1"/>
  <c r="AA39" i="2"/>
  <c r="G64" i="42" s="1"/>
  <c r="AB39" i="2"/>
  <c r="H64" i="42" s="1"/>
  <c r="AC39" i="2"/>
  <c r="I64" i="42" s="1"/>
  <c r="AD39" i="2"/>
  <c r="J64" i="42" s="1"/>
  <c r="AE39" i="2"/>
  <c r="K64" i="42" s="1"/>
  <c r="AF39" i="2"/>
  <c r="L64" i="42" s="1"/>
  <c r="W40" i="2"/>
  <c r="C65" i="42" s="1"/>
  <c r="X40" i="2"/>
  <c r="D65" i="42" s="1"/>
  <c r="Y40" i="2"/>
  <c r="E65" i="42" s="1"/>
  <c r="Z40" i="2"/>
  <c r="F65" i="42" s="1"/>
  <c r="AA40" i="2"/>
  <c r="G65" i="42" s="1"/>
  <c r="AB40" i="2"/>
  <c r="H65" i="42" s="1"/>
  <c r="AC40" i="2"/>
  <c r="I65" i="42" s="1"/>
  <c r="AD40" i="2"/>
  <c r="J65" i="42" s="1"/>
  <c r="AE40" i="2"/>
  <c r="K65" i="42" s="1"/>
  <c r="AF40" i="2"/>
  <c r="L65" i="42" s="1"/>
  <c r="W41" i="2"/>
  <c r="C66" i="42" s="1"/>
  <c r="X41" i="2"/>
  <c r="D66" i="42" s="1"/>
  <c r="Y41" i="2"/>
  <c r="E66" i="42" s="1"/>
  <c r="Z41" i="2"/>
  <c r="F66" i="42" s="1"/>
  <c r="AA41" i="2"/>
  <c r="G66" i="42" s="1"/>
  <c r="AB41" i="2"/>
  <c r="H66" i="42" s="1"/>
  <c r="AC41" i="2"/>
  <c r="I66" i="42" s="1"/>
  <c r="AD41" i="2"/>
  <c r="J66" i="42" s="1"/>
  <c r="AE41" i="2"/>
  <c r="K66" i="42" s="1"/>
  <c r="AF41" i="2"/>
  <c r="L66" i="42" s="1"/>
  <c r="W42" i="2"/>
  <c r="C67" i="42" s="1"/>
  <c r="X42" i="2"/>
  <c r="D67" i="42" s="1"/>
  <c r="Y42" i="2"/>
  <c r="E67" i="42" s="1"/>
  <c r="Z42" i="2"/>
  <c r="F67" i="42" s="1"/>
  <c r="AA42" i="2"/>
  <c r="G67" i="42" s="1"/>
  <c r="AB42" i="2"/>
  <c r="H67" i="42" s="1"/>
  <c r="AC42" i="2"/>
  <c r="I67" i="42" s="1"/>
  <c r="AD42" i="2"/>
  <c r="J67" i="42" s="1"/>
  <c r="AE42" i="2"/>
  <c r="K67" i="42" s="1"/>
  <c r="AF42" i="2"/>
  <c r="L67" i="42" s="1"/>
  <c r="W43" i="2"/>
  <c r="C68" i="42" s="1"/>
  <c r="X43" i="2"/>
  <c r="D68" i="42" s="1"/>
  <c r="Y43" i="2"/>
  <c r="E68" i="42" s="1"/>
  <c r="Z43" i="2"/>
  <c r="F68" i="42" s="1"/>
  <c r="AA43" i="2"/>
  <c r="G68" i="42" s="1"/>
  <c r="AB43" i="2"/>
  <c r="H68" i="42" s="1"/>
  <c r="AC43" i="2"/>
  <c r="I68" i="42" s="1"/>
  <c r="AD43" i="2"/>
  <c r="J68" i="42" s="1"/>
  <c r="AE43" i="2"/>
  <c r="K68" i="42" s="1"/>
  <c r="AF43" i="2"/>
  <c r="L68" i="42" s="1"/>
  <c r="W44" i="2"/>
  <c r="C69" i="42" s="1"/>
  <c r="X44" i="2"/>
  <c r="D69" i="42" s="1"/>
  <c r="Y44" i="2"/>
  <c r="E69" i="42" s="1"/>
  <c r="Z44" i="2"/>
  <c r="F69" i="42" s="1"/>
  <c r="AA44" i="2"/>
  <c r="G69" i="42" s="1"/>
  <c r="AB44" i="2"/>
  <c r="H69" i="42" s="1"/>
  <c r="AC44" i="2"/>
  <c r="I69" i="42" s="1"/>
  <c r="AD44" i="2"/>
  <c r="J69" i="42" s="1"/>
  <c r="AE44" i="2"/>
  <c r="K69" i="42" s="1"/>
  <c r="AF44" i="2"/>
  <c r="L69" i="42" s="1"/>
  <c r="W45" i="2"/>
  <c r="C70" i="42" s="1"/>
  <c r="X45" i="2"/>
  <c r="D70" i="42" s="1"/>
  <c r="Y45" i="2"/>
  <c r="E70" i="42" s="1"/>
  <c r="Z45" i="2"/>
  <c r="F70" i="42" s="1"/>
  <c r="AA45" i="2"/>
  <c r="G70" i="42" s="1"/>
  <c r="AB45" i="2"/>
  <c r="H70" i="42" s="1"/>
  <c r="AC45" i="2"/>
  <c r="I70" i="42" s="1"/>
  <c r="AD45" i="2"/>
  <c r="J70" i="42" s="1"/>
  <c r="AE45" i="2"/>
  <c r="K70" i="42" s="1"/>
  <c r="AF45" i="2"/>
  <c r="L70" i="42" s="1"/>
  <c r="W46" i="2"/>
  <c r="C71" i="42" s="1"/>
  <c r="X46" i="2"/>
  <c r="D71" i="42" s="1"/>
  <c r="Y46" i="2"/>
  <c r="E71" i="42" s="1"/>
  <c r="Z46" i="2"/>
  <c r="F71" i="42" s="1"/>
  <c r="AA46" i="2"/>
  <c r="G71" i="42" s="1"/>
  <c r="AB46" i="2"/>
  <c r="H71" i="42" s="1"/>
  <c r="AC46" i="2"/>
  <c r="I71" i="42" s="1"/>
  <c r="AD46" i="2"/>
  <c r="J71" i="42" s="1"/>
  <c r="AE46" i="2"/>
  <c r="K71" i="42" s="1"/>
  <c r="AF46" i="2"/>
  <c r="L71" i="42" s="1"/>
  <c r="W47" i="2"/>
  <c r="C72" i="42" s="1"/>
  <c r="X47" i="2"/>
  <c r="D72" i="42" s="1"/>
  <c r="Y47" i="2"/>
  <c r="E72" i="42" s="1"/>
  <c r="Z47" i="2"/>
  <c r="F72" i="42" s="1"/>
  <c r="AA47" i="2"/>
  <c r="G72" i="42" s="1"/>
  <c r="AB47" i="2"/>
  <c r="H72" i="42" s="1"/>
  <c r="AC47" i="2"/>
  <c r="I72" i="42" s="1"/>
  <c r="AD47" i="2"/>
  <c r="J72" i="42" s="1"/>
  <c r="AE47" i="2"/>
  <c r="K72" i="42" s="1"/>
  <c r="AF47" i="2"/>
  <c r="L72" i="42" s="1"/>
  <c r="W48" i="2"/>
  <c r="C73" i="42" s="1"/>
  <c r="X48" i="2"/>
  <c r="D73" i="42" s="1"/>
  <c r="Y48" i="2"/>
  <c r="E73" i="42" s="1"/>
  <c r="Z48" i="2"/>
  <c r="F73" i="42" s="1"/>
  <c r="AA48" i="2"/>
  <c r="G73" i="42" s="1"/>
  <c r="AB48" i="2"/>
  <c r="H73" i="42" s="1"/>
  <c r="AC48" i="2"/>
  <c r="I73" i="42" s="1"/>
  <c r="AD48" i="2"/>
  <c r="J73" i="42" s="1"/>
  <c r="AE48" i="2"/>
  <c r="K73" i="42" s="1"/>
  <c r="AF48" i="2"/>
  <c r="L73" i="42" s="1"/>
  <c r="W49" i="2"/>
  <c r="C74" i="42" s="1"/>
  <c r="X49" i="2"/>
  <c r="D74" i="42" s="1"/>
  <c r="Y49" i="2"/>
  <c r="E74" i="42" s="1"/>
  <c r="Z49" i="2"/>
  <c r="F74" i="42" s="1"/>
  <c r="AA49" i="2"/>
  <c r="G74" i="42" s="1"/>
  <c r="AB49" i="2"/>
  <c r="H74" i="42" s="1"/>
  <c r="AC49" i="2"/>
  <c r="I74" i="42" s="1"/>
  <c r="AD49" i="2"/>
  <c r="J74" i="42" s="1"/>
  <c r="AE49" i="2"/>
  <c r="K74" i="42" s="1"/>
  <c r="AF49" i="2"/>
  <c r="L74" i="42" s="1"/>
  <c r="W50" i="2"/>
  <c r="C75" i="42" s="1"/>
  <c r="X50" i="2"/>
  <c r="D75" i="42" s="1"/>
  <c r="Y50" i="2"/>
  <c r="E75" i="42" s="1"/>
  <c r="Z50" i="2"/>
  <c r="F75" i="42" s="1"/>
  <c r="AA50" i="2"/>
  <c r="G75" i="42" s="1"/>
  <c r="AB50" i="2"/>
  <c r="H75" i="42" s="1"/>
  <c r="AC50" i="2"/>
  <c r="I75" i="42" s="1"/>
  <c r="AD50" i="2"/>
  <c r="J75" i="42" s="1"/>
  <c r="AE50" i="2"/>
  <c r="K75" i="42" s="1"/>
  <c r="AF50" i="2"/>
  <c r="L75" i="42" s="1"/>
  <c r="W51" i="2"/>
  <c r="C76" i="42" s="1"/>
  <c r="X51" i="2"/>
  <c r="D76" i="42" s="1"/>
  <c r="Y51" i="2"/>
  <c r="E76" i="42" s="1"/>
  <c r="Z51" i="2"/>
  <c r="F76" i="42" s="1"/>
  <c r="AA51" i="2"/>
  <c r="G76" i="42" s="1"/>
  <c r="AB51" i="2"/>
  <c r="H76" i="42" s="1"/>
  <c r="AC51" i="2"/>
  <c r="I76" i="42" s="1"/>
  <c r="AD51" i="2"/>
  <c r="J76" i="42" s="1"/>
  <c r="AE51" i="2"/>
  <c r="K76" i="42" s="1"/>
  <c r="AF51" i="2"/>
  <c r="L76" i="42" s="1"/>
  <c r="W52" i="2"/>
  <c r="C77" i="42" s="1"/>
  <c r="X52" i="2"/>
  <c r="D77" i="42" s="1"/>
  <c r="Y52" i="2"/>
  <c r="E77" i="42" s="1"/>
  <c r="Z52" i="2"/>
  <c r="F77" i="42" s="1"/>
  <c r="AA52" i="2"/>
  <c r="G77" i="42" s="1"/>
  <c r="AB52" i="2"/>
  <c r="H77" i="42" s="1"/>
  <c r="AC52" i="2"/>
  <c r="I77" i="42" s="1"/>
  <c r="AD52" i="2"/>
  <c r="J77" i="42" s="1"/>
  <c r="AE52" i="2"/>
  <c r="K77" i="42" s="1"/>
  <c r="AF52" i="2"/>
  <c r="L77" i="42" s="1"/>
  <c r="W53" i="2"/>
  <c r="C78" i="42" s="1"/>
  <c r="X53" i="2"/>
  <c r="D78" i="42" s="1"/>
  <c r="Y53" i="2"/>
  <c r="E78" i="42" s="1"/>
  <c r="Z53" i="2"/>
  <c r="F78" i="42" s="1"/>
  <c r="AA53" i="2"/>
  <c r="G78" i="42" s="1"/>
  <c r="AB53" i="2"/>
  <c r="H78" i="42" s="1"/>
  <c r="AC53" i="2"/>
  <c r="I78" i="42" s="1"/>
  <c r="AD53" i="2"/>
  <c r="J78" i="42" s="1"/>
  <c r="AE53" i="2"/>
  <c r="K78" i="42" s="1"/>
  <c r="AF53" i="2"/>
  <c r="L78" i="42" s="1"/>
  <c r="W54" i="2"/>
  <c r="C79" i="42" s="1"/>
  <c r="X54" i="2"/>
  <c r="D79" i="42" s="1"/>
  <c r="Y54" i="2"/>
  <c r="E79" i="42" s="1"/>
  <c r="Z54" i="2"/>
  <c r="F79" i="42" s="1"/>
  <c r="AA54" i="2"/>
  <c r="G79" i="42" s="1"/>
  <c r="AB54" i="2"/>
  <c r="H79" i="42" s="1"/>
  <c r="AC54" i="2"/>
  <c r="I79" i="42" s="1"/>
  <c r="AD54" i="2"/>
  <c r="J79" i="42" s="1"/>
  <c r="AE54" i="2"/>
  <c r="K79" i="42" s="1"/>
  <c r="AF54" i="2"/>
  <c r="L79" i="42" s="1"/>
  <c r="W55" i="2"/>
  <c r="C80" i="42" s="1"/>
  <c r="X55" i="2"/>
  <c r="D80" i="42" s="1"/>
  <c r="Y55" i="2"/>
  <c r="E80" i="42" s="1"/>
  <c r="Z55" i="2"/>
  <c r="F80" i="42" s="1"/>
  <c r="AA55" i="2"/>
  <c r="G80" i="42" s="1"/>
  <c r="AB55" i="2"/>
  <c r="H80" i="42" s="1"/>
  <c r="AC55" i="2"/>
  <c r="I80" i="42" s="1"/>
  <c r="AD55" i="2"/>
  <c r="J80" i="42" s="1"/>
  <c r="AE55" i="2"/>
  <c r="K80" i="42" s="1"/>
  <c r="AF55" i="2"/>
  <c r="L80" i="42" s="1"/>
  <c r="W56" i="2"/>
  <c r="C81" i="42" s="1"/>
  <c r="X56" i="2"/>
  <c r="D81" i="42" s="1"/>
  <c r="Y56" i="2"/>
  <c r="E81" i="42" s="1"/>
  <c r="Z56" i="2"/>
  <c r="F81" i="42" s="1"/>
  <c r="AA56" i="2"/>
  <c r="G81" i="42" s="1"/>
  <c r="AB56" i="2"/>
  <c r="H81" i="42" s="1"/>
  <c r="AC56" i="2"/>
  <c r="I81" i="42" s="1"/>
  <c r="AD56" i="2"/>
  <c r="J81" i="42" s="1"/>
  <c r="AE56" i="2"/>
  <c r="K81" i="42" s="1"/>
  <c r="AF56" i="2"/>
  <c r="L81" i="42" s="1"/>
  <c r="W57" i="2"/>
  <c r="C82" i="42" s="1"/>
  <c r="X57" i="2"/>
  <c r="D82" i="42" s="1"/>
  <c r="Y57" i="2"/>
  <c r="E82" i="42" s="1"/>
  <c r="Z57" i="2"/>
  <c r="F82" i="42" s="1"/>
  <c r="AA57" i="2"/>
  <c r="G82" i="42" s="1"/>
  <c r="AB57" i="2"/>
  <c r="H82" i="42" s="1"/>
  <c r="AC57" i="2"/>
  <c r="I82" i="42" s="1"/>
  <c r="AD57" i="2"/>
  <c r="J82" i="42" s="1"/>
  <c r="AE57" i="2"/>
  <c r="K82" i="42" s="1"/>
  <c r="AF57" i="2"/>
  <c r="L82" i="42" s="1"/>
  <c r="W58" i="2"/>
  <c r="C83" i="42" s="1"/>
  <c r="X58" i="2"/>
  <c r="D83" i="42" s="1"/>
  <c r="Y58" i="2"/>
  <c r="E83" i="42" s="1"/>
  <c r="Z58" i="2"/>
  <c r="F83" i="42" s="1"/>
  <c r="AA58" i="2"/>
  <c r="G83" i="42" s="1"/>
  <c r="AB58" i="2"/>
  <c r="H83" i="42" s="1"/>
  <c r="AC58" i="2"/>
  <c r="I83" i="42" s="1"/>
  <c r="AD58" i="2"/>
  <c r="J83" i="42" s="1"/>
  <c r="AE58" i="2"/>
  <c r="K83" i="42" s="1"/>
  <c r="AF58" i="2"/>
  <c r="L83" i="42" s="1"/>
  <c r="W59" i="2"/>
  <c r="C84" i="42" s="1"/>
  <c r="X59" i="2"/>
  <c r="D84" i="42" s="1"/>
  <c r="Y59" i="2"/>
  <c r="E84" i="42" s="1"/>
  <c r="Z59" i="2"/>
  <c r="F84" i="42" s="1"/>
  <c r="AA59" i="2"/>
  <c r="G84" i="42" s="1"/>
  <c r="AB59" i="2"/>
  <c r="H84" i="42" s="1"/>
  <c r="AC59" i="2"/>
  <c r="I84" i="42" s="1"/>
  <c r="AD59" i="2"/>
  <c r="J84" i="42" s="1"/>
  <c r="AE59" i="2"/>
  <c r="K84" i="42" s="1"/>
  <c r="AF59" i="2"/>
  <c r="L84" i="42" s="1"/>
  <c r="W60" i="2"/>
  <c r="C85" i="42" s="1"/>
  <c r="X60" i="2"/>
  <c r="D85" i="42" s="1"/>
  <c r="Y60" i="2"/>
  <c r="E85" i="42" s="1"/>
  <c r="Z60" i="2"/>
  <c r="F85" i="42" s="1"/>
  <c r="AA60" i="2"/>
  <c r="G85" i="42" s="1"/>
  <c r="AB60" i="2"/>
  <c r="H85" i="42" s="1"/>
  <c r="AC60" i="2"/>
  <c r="I85" i="42" s="1"/>
  <c r="AD60" i="2"/>
  <c r="J85" i="42" s="1"/>
  <c r="AE60" i="2"/>
  <c r="K85" i="42" s="1"/>
  <c r="AF60" i="2"/>
  <c r="L85" i="42" s="1"/>
  <c r="W61" i="2"/>
  <c r="C86" i="42" s="1"/>
  <c r="X61" i="2"/>
  <c r="D86" i="42" s="1"/>
  <c r="Y61" i="2"/>
  <c r="E86" i="42" s="1"/>
  <c r="Z61" i="2"/>
  <c r="F86" i="42" s="1"/>
  <c r="AA61" i="2"/>
  <c r="G86" i="42" s="1"/>
  <c r="AB61" i="2"/>
  <c r="H86" i="42" s="1"/>
  <c r="AC61" i="2"/>
  <c r="I86" i="42" s="1"/>
  <c r="AD61" i="2"/>
  <c r="J86" i="42" s="1"/>
  <c r="AE61" i="2"/>
  <c r="K86" i="42" s="1"/>
  <c r="AF61" i="2"/>
  <c r="L86" i="42" s="1"/>
  <c r="W62" i="2"/>
  <c r="C87" i="42" s="1"/>
  <c r="X62" i="2"/>
  <c r="D87" i="42" s="1"/>
  <c r="Y62" i="2"/>
  <c r="E87" i="42" s="1"/>
  <c r="Z62" i="2"/>
  <c r="F87" i="42" s="1"/>
  <c r="AA62" i="2"/>
  <c r="G87" i="42" s="1"/>
  <c r="AB62" i="2"/>
  <c r="H87" i="42" s="1"/>
  <c r="AC62" i="2"/>
  <c r="I87" i="42" s="1"/>
  <c r="AD62" i="2"/>
  <c r="J87" i="42" s="1"/>
  <c r="AE62" i="2"/>
  <c r="K87" i="42" s="1"/>
  <c r="AF62" i="2"/>
  <c r="L87" i="42" s="1"/>
  <c r="W63" i="2"/>
  <c r="C88" i="42" s="1"/>
  <c r="X63" i="2"/>
  <c r="D88" i="42" s="1"/>
  <c r="Y63" i="2"/>
  <c r="E88" i="42" s="1"/>
  <c r="Z63" i="2"/>
  <c r="F88" i="42" s="1"/>
  <c r="AA63" i="2"/>
  <c r="G88" i="42" s="1"/>
  <c r="AB63" i="2"/>
  <c r="H88" i="42" s="1"/>
  <c r="AC63" i="2"/>
  <c r="I88" i="42" s="1"/>
  <c r="AD63" i="2"/>
  <c r="J88" i="42" s="1"/>
  <c r="AE63" i="2"/>
  <c r="K88" i="42" s="1"/>
  <c r="AF63" i="2"/>
  <c r="L88" i="42" s="1"/>
  <c r="W64" i="2"/>
  <c r="C89" i="42" s="1"/>
  <c r="X64" i="2"/>
  <c r="D89" i="42" s="1"/>
  <c r="Y64" i="2"/>
  <c r="E89" i="42" s="1"/>
  <c r="Z64" i="2"/>
  <c r="F89" i="42" s="1"/>
  <c r="AA64" i="2"/>
  <c r="G89" i="42" s="1"/>
  <c r="AB64" i="2"/>
  <c r="H89" i="42" s="1"/>
  <c r="AC64" i="2"/>
  <c r="I89" i="42" s="1"/>
  <c r="AD64" i="2"/>
  <c r="J89" i="42" s="1"/>
  <c r="AE64" i="2"/>
  <c r="K89" i="42" s="1"/>
  <c r="AF64" i="2"/>
  <c r="L89" i="42" s="1"/>
  <c r="W65" i="2"/>
  <c r="C90" i="42" s="1"/>
  <c r="X65" i="2"/>
  <c r="D90" i="42" s="1"/>
  <c r="Y65" i="2"/>
  <c r="E90" i="42" s="1"/>
  <c r="Z65" i="2"/>
  <c r="F90" i="42" s="1"/>
  <c r="AA65" i="2"/>
  <c r="G90" i="42" s="1"/>
  <c r="AB65" i="2"/>
  <c r="H90" i="42" s="1"/>
  <c r="AC65" i="2"/>
  <c r="I90" i="42" s="1"/>
  <c r="AD65" i="2"/>
  <c r="J90" i="42" s="1"/>
  <c r="AE65" i="2"/>
  <c r="K90" i="42" s="1"/>
  <c r="AF65" i="2"/>
  <c r="L90" i="42" s="1"/>
  <c r="W66" i="2"/>
  <c r="C91" i="42" s="1"/>
  <c r="X66" i="2"/>
  <c r="D91" i="42" s="1"/>
  <c r="Y66" i="2"/>
  <c r="E91" i="42" s="1"/>
  <c r="Z66" i="2"/>
  <c r="F91" i="42" s="1"/>
  <c r="AA66" i="2"/>
  <c r="G91" i="42" s="1"/>
  <c r="AB66" i="2"/>
  <c r="H91" i="42" s="1"/>
  <c r="AC66" i="2"/>
  <c r="I91" i="42" s="1"/>
  <c r="AD66" i="2"/>
  <c r="J91" i="42" s="1"/>
  <c r="AE66" i="2"/>
  <c r="K91" i="42" s="1"/>
  <c r="AF66" i="2"/>
  <c r="L91" i="42" s="1"/>
  <c r="W67" i="2"/>
  <c r="C92" i="42" s="1"/>
  <c r="X67" i="2"/>
  <c r="D92" i="42" s="1"/>
  <c r="Y67" i="2"/>
  <c r="E92" i="42" s="1"/>
  <c r="Z67" i="2"/>
  <c r="F92" i="42" s="1"/>
  <c r="AA67" i="2"/>
  <c r="G92" i="42" s="1"/>
  <c r="AB67" i="2"/>
  <c r="H92" i="42" s="1"/>
  <c r="AC67" i="2"/>
  <c r="I92" i="42" s="1"/>
  <c r="AD67" i="2"/>
  <c r="J92" i="42" s="1"/>
  <c r="AE67" i="2"/>
  <c r="K92" i="42" s="1"/>
  <c r="AF67" i="2"/>
  <c r="L92" i="42" s="1"/>
  <c r="W68" i="2"/>
  <c r="C93" i="42" s="1"/>
  <c r="X68" i="2"/>
  <c r="D93" i="42" s="1"/>
  <c r="Y68" i="2"/>
  <c r="E93" i="42" s="1"/>
  <c r="Z68" i="2"/>
  <c r="F93" i="42" s="1"/>
  <c r="AA68" i="2"/>
  <c r="G93" i="42" s="1"/>
  <c r="AB68" i="2"/>
  <c r="H93" i="42" s="1"/>
  <c r="AC68" i="2"/>
  <c r="I93" i="42" s="1"/>
  <c r="AD68" i="2"/>
  <c r="J93" i="42" s="1"/>
  <c r="AE68" i="2"/>
  <c r="K93" i="42" s="1"/>
  <c r="AF68" i="2"/>
  <c r="L93" i="42" s="1"/>
  <c r="W69" i="2"/>
  <c r="C94" i="42" s="1"/>
  <c r="X69" i="2"/>
  <c r="D94" i="42" s="1"/>
  <c r="Y69" i="2"/>
  <c r="E94" i="42" s="1"/>
  <c r="Z69" i="2"/>
  <c r="F94" i="42" s="1"/>
  <c r="AA69" i="2"/>
  <c r="G94" i="42" s="1"/>
  <c r="AB69" i="2"/>
  <c r="H94" i="42" s="1"/>
  <c r="AC69" i="2"/>
  <c r="I94" i="42" s="1"/>
  <c r="AD69" i="2"/>
  <c r="J94" i="42" s="1"/>
  <c r="AE69" i="2"/>
  <c r="K94" i="42" s="1"/>
  <c r="AF69" i="2"/>
  <c r="L94" i="42" s="1"/>
  <c r="W70" i="2"/>
  <c r="C95" i="42" s="1"/>
  <c r="X70" i="2"/>
  <c r="D95" i="42" s="1"/>
  <c r="Y70" i="2"/>
  <c r="E95" i="42" s="1"/>
  <c r="Z70" i="2"/>
  <c r="F95" i="42" s="1"/>
  <c r="AA70" i="2"/>
  <c r="G95" i="42" s="1"/>
  <c r="AB70" i="2"/>
  <c r="H95" i="42" s="1"/>
  <c r="AC70" i="2"/>
  <c r="I95" i="42" s="1"/>
  <c r="AD70" i="2"/>
  <c r="J95" i="42" s="1"/>
  <c r="AE70" i="2"/>
  <c r="K95" i="42" s="1"/>
  <c r="AF70" i="2"/>
  <c r="L95" i="42" s="1"/>
  <c r="W71" i="2"/>
  <c r="C96" i="42" s="1"/>
  <c r="X71" i="2"/>
  <c r="D96" i="42" s="1"/>
  <c r="Y71" i="2"/>
  <c r="E96" i="42" s="1"/>
  <c r="Z71" i="2"/>
  <c r="F96" i="42" s="1"/>
  <c r="AA71" i="2"/>
  <c r="G96" i="42" s="1"/>
  <c r="AB71" i="2"/>
  <c r="H96" i="42" s="1"/>
  <c r="AC71" i="2"/>
  <c r="I96" i="42" s="1"/>
  <c r="AD71" i="2"/>
  <c r="J96" i="42" s="1"/>
  <c r="AE71" i="2"/>
  <c r="K96" i="42" s="1"/>
  <c r="AF71" i="2"/>
  <c r="L96" i="42" s="1"/>
  <c r="W72" i="2"/>
  <c r="C97" i="42" s="1"/>
  <c r="X72" i="2"/>
  <c r="D97" i="42" s="1"/>
  <c r="Y72" i="2"/>
  <c r="E97" i="42" s="1"/>
  <c r="Z72" i="2"/>
  <c r="F97" i="42" s="1"/>
  <c r="AA72" i="2"/>
  <c r="G97" i="42" s="1"/>
  <c r="AB72" i="2"/>
  <c r="H97" i="42" s="1"/>
  <c r="AC72" i="2"/>
  <c r="I97" i="42" s="1"/>
  <c r="AD72" i="2"/>
  <c r="J97" i="42" s="1"/>
  <c r="AE72" i="2"/>
  <c r="K97" i="42" s="1"/>
  <c r="AF72" i="2"/>
  <c r="L97" i="42" s="1"/>
  <c r="W73" i="2"/>
  <c r="C98" i="42" s="1"/>
  <c r="X73" i="2"/>
  <c r="D98" i="42" s="1"/>
  <c r="Y73" i="2"/>
  <c r="E98" i="42" s="1"/>
  <c r="Z73" i="2"/>
  <c r="F98" i="42" s="1"/>
  <c r="AA73" i="2"/>
  <c r="G98" i="42" s="1"/>
  <c r="AB73" i="2"/>
  <c r="H98" i="42" s="1"/>
  <c r="AC73" i="2"/>
  <c r="I98" i="42" s="1"/>
  <c r="AD73" i="2"/>
  <c r="J98" i="42" s="1"/>
  <c r="AE73" i="2"/>
  <c r="K98" i="42" s="1"/>
  <c r="AF73" i="2"/>
  <c r="L98" i="42" s="1"/>
  <c r="W74" i="2"/>
  <c r="C99" i="42" s="1"/>
  <c r="X74" i="2"/>
  <c r="D99" i="42" s="1"/>
  <c r="Y74" i="2"/>
  <c r="E99" i="42" s="1"/>
  <c r="Z74" i="2"/>
  <c r="F99" i="42" s="1"/>
  <c r="AA74" i="2"/>
  <c r="G99" i="42" s="1"/>
  <c r="AB74" i="2"/>
  <c r="H99" i="42" s="1"/>
  <c r="AC74" i="2"/>
  <c r="I99" i="42" s="1"/>
  <c r="AD74" i="2"/>
  <c r="J99" i="42" s="1"/>
  <c r="AE74" i="2"/>
  <c r="K99" i="42" s="1"/>
  <c r="AF74" i="2"/>
  <c r="L99" i="42" s="1"/>
  <c r="W75" i="2"/>
  <c r="C100" i="42" s="1"/>
  <c r="X75" i="2"/>
  <c r="D100" i="42" s="1"/>
  <c r="Y75" i="2"/>
  <c r="E100" i="42" s="1"/>
  <c r="Z75" i="2"/>
  <c r="F100" i="42" s="1"/>
  <c r="AA75" i="2"/>
  <c r="G100" i="42" s="1"/>
  <c r="AB75" i="2"/>
  <c r="H100" i="42" s="1"/>
  <c r="AC75" i="2"/>
  <c r="I100" i="42" s="1"/>
  <c r="AD75" i="2"/>
  <c r="J100" i="42" s="1"/>
  <c r="AE75" i="2"/>
  <c r="K100" i="42" s="1"/>
  <c r="AF75" i="2"/>
  <c r="L100" i="42" s="1"/>
  <c r="W76" i="2"/>
  <c r="C101" i="42" s="1"/>
  <c r="X76" i="2"/>
  <c r="D101" i="42" s="1"/>
  <c r="Y76" i="2"/>
  <c r="E101" i="42" s="1"/>
  <c r="Z76" i="2"/>
  <c r="F101" i="42" s="1"/>
  <c r="AA76" i="2"/>
  <c r="G101" i="42" s="1"/>
  <c r="AB76" i="2"/>
  <c r="H101" i="42" s="1"/>
  <c r="AC76" i="2"/>
  <c r="I101" i="42" s="1"/>
  <c r="AD76" i="2"/>
  <c r="J101" i="42" s="1"/>
  <c r="AE76" i="2"/>
  <c r="K101" i="42" s="1"/>
  <c r="AF76" i="2"/>
  <c r="L101" i="42" s="1"/>
  <c r="W77" i="2"/>
  <c r="C102" i="42" s="1"/>
  <c r="X77" i="2"/>
  <c r="D102" i="42" s="1"/>
  <c r="Y77" i="2"/>
  <c r="E102" i="42" s="1"/>
  <c r="Z77" i="2"/>
  <c r="F102" i="42" s="1"/>
  <c r="AA77" i="2"/>
  <c r="G102" i="42" s="1"/>
  <c r="AB77" i="2"/>
  <c r="H102" i="42" s="1"/>
  <c r="AC77" i="2"/>
  <c r="I102" i="42" s="1"/>
  <c r="AD77" i="2"/>
  <c r="J102" i="42" s="1"/>
  <c r="AE77" i="2"/>
  <c r="K102" i="42" s="1"/>
  <c r="AF77" i="2"/>
  <c r="L102" i="42" s="1"/>
  <c r="W78" i="2"/>
  <c r="C103" i="42" s="1"/>
  <c r="X78" i="2"/>
  <c r="D103" i="42" s="1"/>
  <c r="Y78" i="2"/>
  <c r="E103" i="42" s="1"/>
  <c r="Z78" i="2"/>
  <c r="F103" i="42" s="1"/>
  <c r="AA78" i="2"/>
  <c r="G103" i="42" s="1"/>
  <c r="AB78" i="2"/>
  <c r="H103" i="42" s="1"/>
  <c r="AC78" i="2"/>
  <c r="I103" i="42" s="1"/>
  <c r="AD78" i="2"/>
  <c r="J103" i="42" s="1"/>
  <c r="AE78" i="2"/>
  <c r="K103" i="42" s="1"/>
  <c r="AF78" i="2"/>
  <c r="L103" i="42" s="1"/>
  <c r="W79" i="2"/>
  <c r="C104" i="42" s="1"/>
  <c r="X79" i="2"/>
  <c r="D104" i="42" s="1"/>
  <c r="Y79" i="2"/>
  <c r="E104" i="42" s="1"/>
  <c r="Z79" i="2"/>
  <c r="F104" i="42" s="1"/>
  <c r="AA79" i="2"/>
  <c r="G104" i="42" s="1"/>
  <c r="AB79" i="2"/>
  <c r="H104" i="42" s="1"/>
  <c r="AC79" i="2"/>
  <c r="I104" i="42" s="1"/>
  <c r="AD79" i="2"/>
  <c r="J104" i="42" s="1"/>
  <c r="AE79" i="2"/>
  <c r="K104" i="42" s="1"/>
  <c r="AF79" i="2"/>
  <c r="L104" i="42" s="1"/>
  <c r="W80" i="2"/>
  <c r="C105" i="42" s="1"/>
  <c r="X80" i="2"/>
  <c r="D105" i="42" s="1"/>
  <c r="Y80" i="2"/>
  <c r="E105" i="42" s="1"/>
  <c r="Z80" i="2"/>
  <c r="F105" i="42" s="1"/>
  <c r="AA80" i="2"/>
  <c r="G105" i="42" s="1"/>
  <c r="AB80" i="2"/>
  <c r="H105" i="42" s="1"/>
  <c r="AC80" i="2"/>
  <c r="I105" i="42" s="1"/>
  <c r="AD80" i="2"/>
  <c r="J105" i="42" s="1"/>
  <c r="AE80" i="2"/>
  <c r="K105" i="42" s="1"/>
  <c r="AF80" i="2"/>
  <c r="L105" i="42" s="1"/>
  <c r="W81" i="2"/>
  <c r="C106" i="42" s="1"/>
  <c r="X81" i="2"/>
  <c r="D106" i="42" s="1"/>
  <c r="Y81" i="2"/>
  <c r="E106" i="42" s="1"/>
  <c r="Z81" i="2"/>
  <c r="F106" i="42" s="1"/>
  <c r="AA81" i="2"/>
  <c r="G106" i="42" s="1"/>
  <c r="AB81" i="2"/>
  <c r="H106" i="42" s="1"/>
  <c r="AC81" i="2"/>
  <c r="I106" i="42" s="1"/>
  <c r="AD81" i="2"/>
  <c r="J106" i="42" s="1"/>
  <c r="AE81" i="2"/>
  <c r="K106" i="42" s="1"/>
  <c r="AF81" i="2"/>
  <c r="L106" i="42" s="1"/>
  <c r="W82" i="2"/>
  <c r="C107" i="42" s="1"/>
  <c r="X82" i="2"/>
  <c r="D107" i="42" s="1"/>
  <c r="Y82" i="2"/>
  <c r="E107" i="42" s="1"/>
  <c r="Z82" i="2"/>
  <c r="F107" i="42" s="1"/>
  <c r="AA82" i="2"/>
  <c r="G107" i="42" s="1"/>
  <c r="AB82" i="2"/>
  <c r="H107" i="42" s="1"/>
  <c r="AC82" i="2"/>
  <c r="I107" i="42" s="1"/>
  <c r="AD82" i="2"/>
  <c r="J107" i="42" s="1"/>
  <c r="AE82" i="2"/>
  <c r="K107" i="42" s="1"/>
  <c r="AF82" i="2"/>
  <c r="L107" i="42" s="1"/>
  <c r="W83" i="2"/>
  <c r="C108" i="42" s="1"/>
  <c r="X83" i="2"/>
  <c r="D108" i="42" s="1"/>
  <c r="Y83" i="2"/>
  <c r="E108" i="42" s="1"/>
  <c r="Z83" i="2"/>
  <c r="F108" i="42" s="1"/>
  <c r="AA83" i="2"/>
  <c r="G108" i="42" s="1"/>
  <c r="AB83" i="2"/>
  <c r="H108" i="42" s="1"/>
  <c r="AC83" i="2"/>
  <c r="I108" i="42" s="1"/>
  <c r="AD83" i="2"/>
  <c r="J108" i="42" s="1"/>
  <c r="AE83" i="2"/>
  <c r="K108" i="42" s="1"/>
  <c r="AF83" i="2"/>
  <c r="L108" i="42" s="1"/>
  <c r="W84" i="2"/>
  <c r="C109" i="42" s="1"/>
  <c r="X84" i="2"/>
  <c r="D109" i="42" s="1"/>
  <c r="Y84" i="2"/>
  <c r="E109" i="42" s="1"/>
  <c r="Z84" i="2"/>
  <c r="F109" i="42" s="1"/>
  <c r="AA84" i="2"/>
  <c r="G109" i="42" s="1"/>
  <c r="AB84" i="2"/>
  <c r="H109" i="42" s="1"/>
  <c r="AC84" i="2"/>
  <c r="I109" i="42" s="1"/>
  <c r="AD84" i="2"/>
  <c r="J109" i="42" s="1"/>
  <c r="AE84" i="2"/>
  <c r="K109" i="42" s="1"/>
  <c r="AF84" i="2"/>
  <c r="L109" i="42" s="1"/>
  <c r="W85" i="2"/>
  <c r="C110" i="42" s="1"/>
  <c r="X85" i="2"/>
  <c r="D110" i="42" s="1"/>
  <c r="Y85" i="2"/>
  <c r="E110" i="42" s="1"/>
  <c r="Z85" i="2"/>
  <c r="F110" i="42" s="1"/>
  <c r="AA85" i="2"/>
  <c r="G110" i="42" s="1"/>
  <c r="AB85" i="2"/>
  <c r="H110" i="42" s="1"/>
  <c r="AC85" i="2"/>
  <c r="I110" i="42" s="1"/>
  <c r="AD85" i="2"/>
  <c r="J110" i="42" s="1"/>
  <c r="AE85" i="2"/>
  <c r="K110" i="42" s="1"/>
  <c r="AF85" i="2"/>
  <c r="L110" i="42" s="1"/>
  <c r="W86" i="2"/>
  <c r="C111" i="42" s="1"/>
  <c r="X86" i="2"/>
  <c r="D111" i="42" s="1"/>
  <c r="Y86" i="2"/>
  <c r="E111" i="42" s="1"/>
  <c r="Z86" i="2"/>
  <c r="F111" i="42" s="1"/>
  <c r="AA86" i="2"/>
  <c r="G111" i="42" s="1"/>
  <c r="AB86" i="2"/>
  <c r="H111" i="42" s="1"/>
  <c r="AC86" i="2"/>
  <c r="I111" i="42" s="1"/>
  <c r="AD86" i="2"/>
  <c r="J111" i="42" s="1"/>
  <c r="AE86" i="2"/>
  <c r="K111" i="42" s="1"/>
  <c r="AF86" i="2"/>
  <c r="L111" i="42" s="1"/>
  <c r="W87" i="2"/>
  <c r="C112" i="42" s="1"/>
  <c r="X87" i="2"/>
  <c r="D112" i="42" s="1"/>
  <c r="Y87" i="2"/>
  <c r="E112" i="42" s="1"/>
  <c r="Z87" i="2"/>
  <c r="F112" i="42" s="1"/>
  <c r="AA87" i="2"/>
  <c r="G112" i="42" s="1"/>
  <c r="AB87" i="2"/>
  <c r="H112" i="42" s="1"/>
  <c r="AC87" i="2"/>
  <c r="I112" i="42" s="1"/>
  <c r="AD87" i="2"/>
  <c r="J112" i="42" s="1"/>
  <c r="AE87" i="2"/>
  <c r="K112" i="42" s="1"/>
  <c r="AF87" i="2"/>
  <c r="L112" i="42" s="1"/>
  <c r="W88" i="2"/>
  <c r="C113" i="42" s="1"/>
  <c r="X88" i="2"/>
  <c r="D113" i="42" s="1"/>
  <c r="Y88" i="2"/>
  <c r="E113" i="42" s="1"/>
  <c r="Z88" i="2"/>
  <c r="F113" i="42" s="1"/>
  <c r="AA88" i="2"/>
  <c r="G113" i="42" s="1"/>
  <c r="AB88" i="2"/>
  <c r="H113" i="42" s="1"/>
  <c r="AC88" i="2"/>
  <c r="I113" i="42" s="1"/>
  <c r="AD88" i="2"/>
  <c r="J113" i="42" s="1"/>
  <c r="AE88" i="2"/>
  <c r="K113" i="42" s="1"/>
  <c r="AF88" i="2"/>
  <c r="L113" i="42" s="1"/>
  <c r="W89" i="2"/>
  <c r="C114" i="42" s="1"/>
  <c r="X89" i="2"/>
  <c r="D114" i="42" s="1"/>
  <c r="Y89" i="2"/>
  <c r="E114" i="42" s="1"/>
  <c r="Z89" i="2"/>
  <c r="F114" i="42" s="1"/>
  <c r="AA89" i="2"/>
  <c r="G114" i="42" s="1"/>
  <c r="AB89" i="2"/>
  <c r="H114" i="42" s="1"/>
  <c r="AC89" i="2"/>
  <c r="I114" i="42" s="1"/>
  <c r="AD89" i="2"/>
  <c r="J114" i="42" s="1"/>
  <c r="AE89" i="2"/>
  <c r="K114" i="42" s="1"/>
  <c r="AF89" i="2"/>
  <c r="L114" i="42" s="1"/>
  <c r="W90" i="2"/>
  <c r="C115" i="42" s="1"/>
  <c r="X90" i="2"/>
  <c r="D115" i="42" s="1"/>
  <c r="Y90" i="2"/>
  <c r="E115" i="42" s="1"/>
  <c r="Z90" i="2"/>
  <c r="F115" i="42" s="1"/>
  <c r="AA90" i="2"/>
  <c r="G115" i="42" s="1"/>
  <c r="AB90" i="2"/>
  <c r="H115" i="42" s="1"/>
  <c r="AC90" i="2"/>
  <c r="I115" i="42" s="1"/>
  <c r="AD90" i="2"/>
  <c r="J115" i="42" s="1"/>
  <c r="AE90" i="2"/>
  <c r="K115" i="42" s="1"/>
  <c r="AF90" i="2"/>
  <c r="L115" i="42" s="1"/>
  <c r="W91" i="2"/>
  <c r="C116" i="42" s="1"/>
  <c r="X91" i="2"/>
  <c r="D116" i="42" s="1"/>
  <c r="Y91" i="2"/>
  <c r="E116" i="42" s="1"/>
  <c r="Z91" i="2"/>
  <c r="F116" i="42" s="1"/>
  <c r="AA91" i="2"/>
  <c r="G116" i="42" s="1"/>
  <c r="AB91" i="2"/>
  <c r="H116" i="42" s="1"/>
  <c r="AC91" i="2"/>
  <c r="I116" i="42" s="1"/>
  <c r="AD91" i="2"/>
  <c r="J116" i="42" s="1"/>
  <c r="AE91" i="2"/>
  <c r="K116" i="42" s="1"/>
  <c r="AF91" i="2"/>
  <c r="L116" i="42" s="1"/>
  <c r="W92" i="2"/>
  <c r="C117" i="42" s="1"/>
  <c r="X92" i="2"/>
  <c r="D117" i="42" s="1"/>
  <c r="Y92" i="2"/>
  <c r="E117" i="42" s="1"/>
  <c r="Z92" i="2"/>
  <c r="F117" i="42" s="1"/>
  <c r="AA92" i="2"/>
  <c r="G117" i="42" s="1"/>
  <c r="AB92" i="2"/>
  <c r="H117" i="42" s="1"/>
  <c r="AC92" i="2"/>
  <c r="I117" i="42" s="1"/>
  <c r="AD92" i="2"/>
  <c r="J117" i="42" s="1"/>
  <c r="AE92" i="2"/>
  <c r="K117" i="42" s="1"/>
  <c r="AF92" i="2"/>
  <c r="L117" i="42" s="1"/>
  <c r="W93" i="2"/>
  <c r="C118" i="42" s="1"/>
  <c r="X93" i="2"/>
  <c r="D118" i="42" s="1"/>
  <c r="Y93" i="2"/>
  <c r="E118" i="42" s="1"/>
  <c r="Z93" i="2"/>
  <c r="F118" i="42" s="1"/>
  <c r="AA93" i="2"/>
  <c r="G118" i="42" s="1"/>
  <c r="AB93" i="2"/>
  <c r="H118" i="42" s="1"/>
  <c r="AC93" i="2"/>
  <c r="I118" i="42" s="1"/>
  <c r="AD93" i="2"/>
  <c r="J118" i="42" s="1"/>
  <c r="AE93" i="2"/>
  <c r="K118" i="42" s="1"/>
  <c r="AF93" i="2"/>
  <c r="L118" i="42" s="1"/>
  <c r="W94" i="2"/>
  <c r="C119" i="42" s="1"/>
  <c r="X94" i="2"/>
  <c r="D119" i="42" s="1"/>
  <c r="Y94" i="2"/>
  <c r="E119" i="42" s="1"/>
  <c r="Z94" i="2"/>
  <c r="F119" i="42" s="1"/>
  <c r="AA94" i="2"/>
  <c r="G119" i="42" s="1"/>
  <c r="AB94" i="2"/>
  <c r="H119" i="42" s="1"/>
  <c r="AC94" i="2"/>
  <c r="I119" i="42" s="1"/>
  <c r="AD94" i="2"/>
  <c r="J119" i="42" s="1"/>
  <c r="AE94" i="2"/>
  <c r="K119" i="42" s="1"/>
  <c r="AF94" i="2"/>
  <c r="L119" i="42" s="1"/>
  <c r="W95" i="2"/>
  <c r="C120" i="42" s="1"/>
  <c r="X95" i="2"/>
  <c r="D120" i="42" s="1"/>
  <c r="Y95" i="2"/>
  <c r="E120" i="42" s="1"/>
  <c r="Z95" i="2"/>
  <c r="F120" i="42" s="1"/>
  <c r="AA95" i="2"/>
  <c r="G120" i="42" s="1"/>
  <c r="AB95" i="2"/>
  <c r="H120" i="42" s="1"/>
  <c r="AC95" i="2"/>
  <c r="I120" i="42" s="1"/>
  <c r="AD95" i="2"/>
  <c r="J120" i="42" s="1"/>
  <c r="AE95" i="2"/>
  <c r="K120" i="42" s="1"/>
  <c r="AF95" i="2"/>
  <c r="L120" i="42" s="1"/>
  <c r="W96" i="2"/>
  <c r="C121" i="42" s="1"/>
  <c r="X96" i="2"/>
  <c r="D121" i="42" s="1"/>
  <c r="Y96" i="2"/>
  <c r="E121" i="42" s="1"/>
  <c r="Z96" i="2"/>
  <c r="F121" i="42" s="1"/>
  <c r="AA96" i="2"/>
  <c r="G121" i="42" s="1"/>
  <c r="AB96" i="2"/>
  <c r="H121" i="42" s="1"/>
  <c r="AC96" i="2"/>
  <c r="I121" i="42" s="1"/>
  <c r="AD96" i="2"/>
  <c r="J121" i="42" s="1"/>
  <c r="AE96" i="2"/>
  <c r="K121" i="42" s="1"/>
  <c r="AF96" i="2"/>
  <c r="L121" i="42" s="1"/>
  <c r="W97" i="2"/>
  <c r="C122" i="42" s="1"/>
  <c r="X97" i="2"/>
  <c r="D122" i="42" s="1"/>
  <c r="Y97" i="2"/>
  <c r="E122" i="42" s="1"/>
  <c r="Z97" i="2"/>
  <c r="F122" i="42" s="1"/>
  <c r="AA97" i="2"/>
  <c r="G122" i="42" s="1"/>
  <c r="AB97" i="2"/>
  <c r="H122" i="42" s="1"/>
  <c r="AC97" i="2"/>
  <c r="I122" i="42" s="1"/>
  <c r="AD97" i="2"/>
  <c r="J122" i="42" s="1"/>
  <c r="AE97" i="2"/>
  <c r="K122" i="42" s="1"/>
  <c r="AF97" i="2"/>
  <c r="L122" i="42" s="1"/>
  <c r="W98" i="2"/>
  <c r="C123" i="42" s="1"/>
  <c r="X98" i="2"/>
  <c r="D123" i="42" s="1"/>
  <c r="Y98" i="2"/>
  <c r="E123" i="42" s="1"/>
  <c r="Z98" i="2"/>
  <c r="F123" i="42" s="1"/>
  <c r="AA98" i="2"/>
  <c r="G123" i="42" s="1"/>
  <c r="AB98" i="2"/>
  <c r="H123" i="42" s="1"/>
  <c r="AC98" i="2"/>
  <c r="I123" i="42" s="1"/>
  <c r="AD98" i="2"/>
  <c r="J123" i="42" s="1"/>
  <c r="AE98" i="2"/>
  <c r="K123" i="42" s="1"/>
  <c r="AF98" i="2"/>
  <c r="L123" i="42" s="1"/>
  <c r="W99" i="2"/>
  <c r="C124" i="42" s="1"/>
  <c r="X99" i="2"/>
  <c r="D124" i="42" s="1"/>
  <c r="Y99" i="2"/>
  <c r="E124" i="42" s="1"/>
  <c r="Z99" i="2"/>
  <c r="F124" i="42" s="1"/>
  <c r="AA99" i="2"/>
  <c r="G124" i="42" s="1"/>
  <c r="AB99" i="2"/>
  <c r="H124" i="42" s="1"/>
  <c r="AC99" i="2"/>
  <c r="I124" i="42" s="1"/>
  <c r="AD99" i="2"/>
  <c r="J124" i="42" s="1"/>
  <c r="AE99" i="2"/>
  <c r="K124" i="42" s="1"/>
  <c r="AF99" i="2"/>
  <c r="L124" i="42" s="1"/>
  <c r="W100" i="2"/>
  <c r="C125" i="42" s="1"/>
  <c r="X100" i="2"/>
  <c r="D125" i="42" s="1"/>
  <c r="Y100" i="2"/>
  <c r="E125" i="42" s="1"/>
  <c r="Z100" i="2"/>
  <c r="F125" i="42" s="1"/>
  <c r="AA100" i="2"/>
  <c r="G125" i="42" s="1"/>
  <c r="AB100" i="2"/>
  <c r="H125" i="42" s="1"/>
  <c r="AC100" i="2"/>
  <c r="I125" i="42" s="1"/>
  <c r="AD100" i="2"/>
  <c r="J125" i="42" s="1"/>
  <c r="AE100" i="2"/>
  <c r="K125" i="42" s="1"/>
  <c r="AF100" i="2"/>
  <c r="L125" i="42" s="1"/>
  <c r="W101" i="2"/>
  <c r="C126" i="42" s="1"/>
  <c r="X101" i="2"/>
  <c r="D126" i="42" s="1"/>
  <c r="Y101" i="2"/>
  <c r="E126" i="42" s="1"/>
  <c r="Z101" i="2"/>
  <c r="F126" i="42" s="1"/>
  <c r="AA101" i="2"/>
  <c r="G126" i="42" s="1"/>
  <c r="AB101" i="2"/>
  <c r="H126" i="42" s="1"/>
  <c r="AC101" i="2"/>
  <c r="I126" i="42" s="1"/>
  <c r="AD101" i="2"/>
  <c r="J126" i="42" s="1"/>
  <c r="AE101" i="2"/>
  <c r="K126" i="42" s="1"/>
  <c r="AF101" i="2"/>
  <c r="L126" i="42" s="1"/>
  <c r="W102" i="2"/>
  <c r="C127" i="42" s="1"/>
  <c r="X102" i="2"/>
  <c r="D127" i="42" s="1"/>
  <c r="Y102" i="2"/>
  <c r="E127" i="42" s="1"/>
  <c r="Z102" i="2"/>
  <c r="F127" i="42" s="1"/>
  <c r="AA102" i="2"/>
  <c r="G127" i="42" s="1"/>
  <c r="AB102" i="2"/>
  <c r="H127" i="42" s="1"/>
  <c r="AC102" i="2"/>
  <c r="I127" i="42" s="1"/>
  <c r="AD102" i="2"/>
  <c r="J127" i="42" s="1"/>
  <c r="AE102" i="2"/>
  <c r="K127" i="42" s="1"/>
  <c r="AF102" i="2"/>
  <c r="L127" i="42" s="1"/>
  <c r="W103" i="2"/>
  <c r="C128" i="42" s="1"/>
  <c r="X103" i="2"/>
  <c r="D128" i="42" s="1"/>
  <c r="Y103" i="2"/>
  <c r="E128" i="42" s="1"/>
  <c r="Z103" i="2"/>
  <c r="F128" i="42" s="1"/>
  <c r="AA103" i="2"/>
  <c r="G128" i="42" s="1"/>
  <c r="AB103" i="2"/>
  <c r="H128" i="42" s="1"/>
  <c r="AC103" i="2"/>
  <c r="I128" i="42" s="1"/>
  <c r="AD103" i="2"/>
  <c r="J128" i="42" s="1"/>
  <c r="AE103" i="2"/>
  <c r="K128" i="42" s="1"/>
  <c r="AF103" i="2"/>
  <c r="L128" i="42" s="1"/>
  <c r="W104" i="2"/>
  <c r="C129" i="42" s="1"/>
  <c r="X104" i="2"/>
  <c r="D129" i="42" s="1"/>
  <c r="Y104" i="2"/>
  <c r="E129" i="42" s="1"/>
  <c r="Z104" i="2"/>
  <c r="F129" i="42" s="1"/>
  <c r="AA104" i="2"/>
  <c r="G129" i="42" s="1"/>
  <c r="AB104" i="2"/>
  <c r="H129" i="42" s="1"/>
  <c r="AC104" i="2"/>
  <c r="I129" i="42" s="1"/>
  <c r="AD104" i="2"/>
  <c r="J129" i="42" s="1"/>
  <c r="AE104" i="2"/>
  <c r="K129" i="42" s="1"/>
  <c r="AF104" i="2"/>
  <c r="L129" i="42" s="1"/>
  <c r="W105" i="2"/>
  <c r="C130" i="42" s="1"/>
  <c r="X105" i="2"/>
  <c r="D130" i="42" s="1"/>
  <c r="Y105" i="2"/>
  <c r="E130" i="42" s="1"/>
  <c r="Z105" i="2"/>
  <c r="F130" i="42" s="1"/>
  <c r="AA105" i="2"/>
  <c r="G130" i="42" s="1"/>
  <c r="AB105" i="2"/>
  <c r="H130" i="42" s="1"/>
  <c r="AC105" i="2"/>
  <c r="I130" i="42" s="1"/>
  <c r="AD105" i="2"/>
  <c r="J130" i="42" s="1"/>
  <c r="AE105" i="2"/>
  <c r="K130" i="42" s="1"/>
  <c r="AF105" i="2"/>
  <c r="L130" i="42" s="1"/>
  <c r="W106" i="2"/>
  <c r="C131" i="42" s="1"/>
  <c r="X106" i="2"/>
  <c r="D131" i="42" s="1"/>
  <c r="Y106" i="2"/>
  <c r="E131" i="42" s="1"/>
  <c r="Z106" i="2"/>
  <c r="F131" i="42" s="1"/>
  <c r="AA106" i="2"/>
  <c r="G131" i="42" s="1"/>
  <c r="AB106" i="2"/>
  <c r="H131" i="42" s="1"/>
  <c r="AC106" i="2"/>
  <c r="I131" i="42" s="1"/>
  <c r="AD106" i="2"/>
  <c r="J131" i="42" s="1"/>
  <c r="AE106" i="2"/>
  <c r="K131" i="42" s="1"/>
  <c r="AF106" i="2"/>
  <c r="L131" i="42" s="1"/>
  <c r="W107" i="2"/>
  <c r="C132" i="42" s="1"/>
  <c r="X107" i="2"/>
  <c r="D132" i="42" s="1"/>
  <c r="Y107" i="2"/>
  <c r="E132" i="42" s="1"/>
  <c r="Z107" i="2"/>
  <c r="F132" i="42" s="1"/>
  <c r="AA107" i="2"/>
  <c r="G132" i="42" s="1"/>
  <c r="AB107" i="2"/>
  <c r="H132" i="42" s="1"/>
  <c r="AC107" i="2"/>
  <c r="I132" i="42" s="1"/>
  <c r="AD107" i="2"/>
  <c r="J132" i="42" s="1"/>
  <c r="AE107" i="2"/>
  <c r="K132" i="42" s="1"/>
  <c r="AF107" i="2"/>
  <c r="L132" i="42" s="1"/>
  <c r="W108" i="2"/>
  <c r="C133" i="42" s="1"/>
  <c r="X108" i="2"/>
  <c r="D133" i="42" s="1"/>
  <c r="Y108" i="2"/>
  <c r="E133" i="42" s="1"/>
  <c r="Z108" i="2"/>
  <c r="F133" i="42" s="1"/>
  <c r="AA108" i="2"/>
  <c r="G133" i="42" s="1"/>
  <c r="AB108" i="2"/>
  <c r="H133" i="42" s="1"/>
  <c r="AC108" i="2"/>
  <c r="I133" i="42" s="1"/>
  <c r="AD108" i="2"/>
  <c r="J133" i="42" s="1"/>
  <c r="AE108" i="2"/>
  <c r="K133" i="42" s="1"/>
  <c r="AF108" i="2"/>
  <c r="L133" i="42" s="1"/>
  <c r="W109" i="2"/>
  <c r="C134" i="42" s="1"/>
  <c r="X109" i="2"/>
  <c r="D134" i="42" s="1"/>
  <c r="Y109" i="2"/>
  <c r="E134" i="42" s="1"/>
  <c r="Z109" i="2"/>
  <c r="F134" i="42" s="1"/>
  <c r="AA109" i="2"/>
  <c r="G134" i="42" s="1"/>
  <c r="AB109" i="2"/>
  <c r="H134" i="42" s="1"/>
  <c r="AC109" i="2"/>
  <c r="I134" i="42" s="1"/>
  <c r="AD109" i="2"/>
  <c r="J134" i="42" s="1"/>
  <c r="AE109" i="2"/>
  <c r="K134" i="42" s="1"/>
  <c r="AF109" i="2"/>
  <c r="L134" i="42" s="1"/>
  <c r="W110" i="2"/>
  <c r="C135" i="42" s="1"/>
  <c r="X110" i="2"/>
  <c r="D135" i="42" s="1"/>
  <c r="Y110" i="2"/>
  <c r="E135" i="42" s="1"/>
  <c r="Z110" i="2"/>
  <c r="F135" i="42" s="1"/>
  <c r="AA110" i="2"/>
  <c r="G135" i="42" s="1"/>
  <c r="AB110" i="2"/>
  <c r="H135" i="42" s="1"/>
  <c r="AC110" i="2"/>
  <c r="I135" i="42" s="1"/>
  <c r="AD110" i="2"/>
  <c r="J135" i="42" s="1"/>
  <c r="AE110" i="2"/>
  <c r="K135" i="42" s="1"/>
  <c r="AF110" i="2"/>
  <c r="L135" i="42" s="1"/>
  <c r="W111" i="2"/>
  <c r="C136" i="42" s="1"/>
  <c r="X111" i="2"/>
  <c r="D136" i="42" s="1"/>
  <c r="Y111" i="2"/>
  <c r="E136" i="42" s="1"/>
  <c r="Z111" i="2"/>
  <c r="F136" i="42" s="1"/>
  <c r="AA111" i="2"/>
  <c r="G136" i="42" s="1"/>
  <c r="AB111" i="2"/>
  <c r="H136" i="42" s="1"/>
  <c r="AC111" i="2"/>
  <c r="I136" i="42" s="1"/>
  <c r="AD111" i="2"/>
  <c r="J136" i="42" s="1"/>
  <c r="AE111" i="2"/>
  <c r="K136" i="42" s="1"/>
  <c r="AF111" i="2"/>
  <c r="L136" i="42" s="1"/>
  <c r="W112" i="2"/>
  <c r="C137" i="42" s="1"/>
  <c r="X112" i="2"/>
  <c r="D137" i="42" s="1"/>
  <c r="Y112" i="2"/>
  <c r="E137" i="42" s="1"/>
  <c r="Z112" i="2"/>
  <c r="F137" i="42" s="1"/>
  <c r="AA112" i="2"/>
  <c r="G137" i="42" s="1"/>
  <c r="AB112" i="2"/>
  <c r="H137" i="42" s="1"/>
  <c r="AC112" i="2"/>
  <c r="I137" i="42" s="1"/>
  <c r="AD112" i="2"/>
  <c r="J137" i="42" s="1"/>
  <c r="AE112" i="2"/>
  <c r="K137" i="42" s="1"/>
  <c r="AF112" i="2"/>
  <c r="L137" i="42" s="1"/>
  <c r="W113" i="2"/>
  <c r="C138" i="42" s="1"/>
  <c r="X113" i="2"/>
  <c r="D138" i="42" s="1"/>
  <c r="Y113" i="2"/>
  <c r="E138" i="42" s="1"/>
  <c r="Z113" i="2"/>
  <c r="F138" i="42" s="1"/>
  <c r="AA113" i="2"/>
  <c r="G138" i="42" s="1"/>
  <c r="AB113" i="2"/>
  <c r="H138" i="42" s="1"/>
  <c r="AC113" i="2"/>
  <c r="I138" i="42" s="1"/>
  <c r="AD113" i="2"/>
  <c r="J138" i="42" s="1"/>
  <c r="AE113" i="2"/>
  <c r="K138" i="42" s="1"/>
  <c r="AF113" i="2"/>
  <c r="L138" i="42" s="1"/>
  <c r="W114" i="2"/>
  <c r="C139" i="42" s="1"/>
  <c r="X114" i="2"/>
  <c r="D139" i="42" s="1"/>
  <c r="Y114" i="2"/>
  <c r="E139" i="42" s="1"/>
  <c r="Z114" i="2"/>
  <c r="F139" i="42" s="1"/>
  <c r="AA114" i="2"/>
  <c r="G139" i="42" s="1"/>
  <c r="AB114" i="2"/>
  <c r="H139" i="42" s="1"/>
  <c r="AC114" i="2"/>
  <c r="I139" i="42" s="1"/>
  <c r="AD114" i="2"/>
  <c r="J139" i="42" s="1"/>
  <c r="AE114" i="2"/>
  <c r="K139" i="42" s="1"/>
  <c r="AF114" i="2"/>
  <c r="L139" i="42" s="1"/>
  <c r="W115" i="2"/>
  <c r="C140" i="42" s="1"/>
  <c r="X115" i="2"/>
  <c r="D140" i="42" s="1"/>
  <c r="Y115" i="2"/>
  <c r="E140" i="42" s="1"/>
  <c r="Z115" i="2"/>
  <c r="F140" i="42" s="1"/>
  <c r="AA115" i="2"/>
  <c r="G140" i="42" s="1"/>
  <c r="AB115" i="2"/>
  <c r="H140" i="42" s="1"/>
  <c r="AC115" i="2"/>
  <c r="I140" i="42" s="1"/>
  <c r="AD115" i="2"/>
  <c r="J140" i="42" s="1"/>
  <c r="AE115" i="2"/>
  <c r="K140" i="42" s="1"/>
  <c r="AF115" i="2"/>
  <c r="L140" i="42" s="1"/>
  <c r="W116" i="2"/>
  <c r="C141" i="42" s="1"/>
  <c r="X116" i="2"/>
  <c r="D141" i="42" s="1"/>
  <c r="Y116" i="2"/>
  <c r="E141" i="42" s="1"/>
  <c r="Z116" i="2"/>
  <c r="F141" i="42" s="1"/>
  <c r="AA116" i="2"/>
  <c r="G141" i="42" s="1"/>
  <c r="AB116" i="2"/>
  <c r="H141" i="42" s="1"/>
  <c r="AC116" i="2"/>
  <c r="I141" i="42" s="1"/>
  <c r="AD116" i="2"/>
  <c r="J141" i="42" s="1"/>
  <c r="AE116" i="2"/>
  <c r="K141" i="42" s="1"/>
  <c r="AF116" i="2"/>
  <c r="L141" i="42" s="1"/>
  <c r="W117" i="2"/>
  <c r="C142" i="42" s="1"/>
  <c r="X117" i="2"/>
  <c r="D142" i="42" s="1"/>
  <c r="Y117" i="2"/>
  <c r="E142" i="42" s="1"/>
  <c r="Z117" i="2"/>
  <c r="F142" i="42" s="1"/>
  <c r="AA117" i="2"/>
  <c r="G142" i="42" s="1"/>
  <c r="AB117" i="2"/>
  <c r="H142" i="42" s="1"/>
  <c r="AC117" i="2"/>
  <c r="I142" i="42" s="1"/>
  <c r="AD117" i="2"/>
  <c r="J142" i="42" s="1"/>
  <c r="AE117" i="2"/>
  <c r="K142" i="42" s="1"/>
  <c r="AF117" i="2"/>
  <c r="L142" i="42" s="1"/>
  <c r="W118" i="2"/>
  <c r="C143" i="42" s="1"/>
  <c r="X118" i="2"/>
  <c r="D143" i="42" s="1"/>
  <c r="Y118" i="2"/>
  <c r="E143" i="42" s="1"/>
  <c r="Z118" i="2"/>
  <c r="F143" i="42" s="1"/>
  <c r="AA118" i="2"/>
  <c r="G143" i="42" s="1"/>
  <c r="AB118" i="2"/>
  <c r="H143" i="42" s="1"/>
  <c r="AC118" i="2"/>
  <c r="I143" i="42" s="1"/>
  <c r="AD118" i="2"/>
  <c r="J143" i="42" s="1"/>
  <c r="AE118" i="2"/>
  <c r="K143" i="42" s="1"/>
  <c r="AF118" i="2"/>
  <c r="L143" i="42" s="1"/>
  <c r="W119" i="2"/>
  <c r="C144" i="42" s="1"/>
  <c r="X119" i="2"/>
  <c r="D144" i="42" s="1"/>
  <c r="Y119" i="2"/>
  <c r="E144" i="42" s="1"/>
  <c r="Z119" i="2"/>
  <c r="F144" i="42" s="1"/>
  <c r="AA119" i="2"/>
  <c r="G144" i="42" s="1"/>
  <c r="AB119" i="2"/>
  <c r="H144" i="42" s="1"/>
  <c r="AC119" i="2"/>
  <c r="I144" i="42" s="1"/>
  <c r="AD119" i="2"/>
  <c r="J144" i="42" s="1"/>
  <c r="AE119" i="2"/>
  <c r="K144" i="42" s="1"/>
  <c r="AF119" i="2"/>
  <c r="L144" i="42" s="1"/>
  <c r="W120" i="2"/>
  <c r="C145" i="42" s="1"/>
  <c r="X120" i="2"/>
  <c r="D145" i="42" s="1"/>
  <c r="Y120" i="2"/>
  <c r="E145" i="42" s="1"/>
  <c r="Z120" i="2"/>
  <c r="F145" i="42" s="1"/>
  <c r="AA120" i="2"/>
  <c r="G145" i="42" s="1"/>
  <c r="AB120" i="2"/>
  <c r="H145" i="42" s="1"/>
  <c r="AC120" i="2"/>
  <c r="I145" i="42" s="1"/>
  <c r="AD120" i="2"/>
  <c r="J145" i="42" s="1"/>
  <c r="AE120" i="2"/>
  <c r="K145" i="42" s="1"/>
  <c r="AF120" i="2"/>
  <c r="L145" i="42" s="1"/>
  <c r="W121" i="2"/>
  <c r="C146" i="42" s="1"/>
  <c r="X121" i="2"/>
  <c r="D146" i="42" s="1"/>
  <c r="Y121" i="2"/>
  <c r="E146" i="42" s="1"/>
  <c r="Z121" i="2"/>
  <c r="F146" i="42" s="1"/>
  <c r="AA121" i="2"/>
  <c r="G146" i="42" s="1"/>
  <c r="AB121" i="2"/>
  <c r="H146" i="42" s="1"/>
  <c r="AC121" i="2"/>
  <c r="I146" i="42" s="1"/>
  <c r="AD121" i="2"/>
  <c r="J146" i="42" s="1"/>
  <c r="AE121" i="2"/>
  <c r="K146" i="42" s="1"/>
  <c r="AF121" i="2"/>
  <c r="L146" i="42" s="1"/>
  <c r="W122" i="2"/>
  <c r="C147" i="42" s="1"/>
  <c r="X122" i="2"/>
  <c r="D147" i="42" s="1"/>
  <c r="Y122" i="2"/>
  <c r="E147" i="42" s="1"/>
  <c r="Z122" i="2"/>
  <c r="F147" i="42" s="1"/>
  <c r="AA122" i="2"/>
  <c r="G147" i="42" s="1"/>
  <c r="AB122" i="2"/>
  <c r="H147" i="42" s="1"/>
  <c r="AC122" i="2"/>
  <c r="I147" i="42" s="1"/>
  <c r="AD122" i="2"/>
  <c r="J147" i="42" s="1"/>
  <c r="AE122" i="2"/>
  <c r="K147" i="42" s="1"/>
  <c r="AF122" i="2"/>
  <c r="L147" i="42" s="1"/>
  <c r="W123" i="2"/>
  <c r="C148" i="42" s="1"/>
  <c r="X123" i="2"/>
  <c r="D148" i="42" s="1"/>
  <c r="Y123" i="2"/>
  <c r="E148" i="42" s="1"/>
  <c r="Z123" i="2"/>
  <c r="F148" i="42" s="1"/>
  <c r="AA123" i="2"/>
  <c r="G148" i="42" s="1"/>
  <c r="AB123" i="2"/>
  <c r="H148" i="42" s="1"/>
  <c r="AC123" i="2"/>
  <c r="I148" i="42" s="1"/>
  <c r="AD123" i="2"/>
  <c r="J148" i="42" s="1"/>
  <c r="AE123" i="2"/>
  <c r="K148" i="42" s="1"/>
  <c r="AF123" i="2"/>
  <c r="L148" i="42" s="1"/>
  <c r="W124" i="2"/>
  <c r="C149" i="42" s="1"/>
  <c r="X124" i="2"/>
  <c r="D149" i="42" s="1"/>
  <c r="Y124" i="2"/>
  <c r="E149" i="42" s="1"/>
  <c r="Z124" i="2"/>
  <c r="F149" i="42" s="1"/>
  <c r="AA124" i="2"/>
  <c r="G149" i="42" s="1"/>
  <c r="AB124" i="2"/>
  <c r="H149" i="42" s="1"/>
  <c r="AC124" i="2"/>
  <c r="I149" i="42" s="1"/>
  <c r="AD124" i="2"/>
  <c r="J149" i="42" s="1"/>
  <c r="AE124" i="2"/>
  <c r="K149" i="42" s="1"/>
  <c r="AF124" i="2"/>
  <c r="L149" i="42" s="1"/>
  <c r="W125" i="2"/>
  <c r="C150" i="42" s="1"/>
  <c r="X125" i="2"/>
  <c r="D150" i="42" s="1"/>
  <c r="Y125" i="2"/>
  <c r="E150" i="42" s="1"/>
  <c r="Z125" i="2"/>
  <c r="F150" i="42" s="1"/>
  <c r="AA125" i="2"/>
  <c r="G150" i="42" s="1"/>
  <c r="AB125" i="2"/>
  <c r="H150" i="42" s="1"/>
  <c r="AC125" i="2"/>
  <c r="I150" i="42" s="1"/>
  <c r="AD125" i="2"/>
  <c r="J150" i="42" s="1"/>
  <c r="AE125" i="2"/>
  <c r="K150" i="42" s="1"/>
  <c r="AF125" i="2"/>
  <c r="L150" i="42" s="1"/>
  <c r="W126" i="2"/>
  <c r="C151" i="42" s="1"/>
  <c r="X126" i="2"/>
  <c r="D151" i="42" s="1"/>
  <c r="Y126" i="2"/>
  <c r="E151" i="42" s="1"/>
  <c r="Z126" i="2"/>
  <c r="F151" i="42" s="1"/>
  <c r="AA126" i="2"/>
  <c r="G151" i="42" s="1"/>
  <c r="AB126" i="2"/>
  <c r="H151" i="42" s="1"/>
  <c r="AC126" i="2"/>
  <c r="I151" i="42" s="1"/>
  <c r="AD126" i="2"/>
  <c r="J151" i="42" s="1"/>
  <c r="AE126" i="2"/>
  <c r="K151" i="42" s="1"/>
  <c r="AF126" i="2"/>
  <c r="L151" i="42" s="1"/>
  <c r="W127" i="2"/>
  <c r="C152" i="42" s="1"/>
  <c r="X127" i="2"/>
  <c r="D152" i="42" s="1"/>
  <c r="Y127" i="2"/>
  <c r="E152" i="42" s="1"/>
  <c r="Z127" i="2"/>
  <c r="F152" i="42" s="1"/>
  <c r="AA127" i="2"/>
  <c r="G152" i="42" s="1"/>
  <c r="AB127" i="2"/>
  <c r="H152" i="42" s="1"/>
  <c r="AC127" i="2"/>
  <c r="I152" i="42" s="1"/>
  <c r="AD127" i="2"/>
  <c r="J152" i="42" s="1"/>
  <c r="AE127" i="2"/>
  <c r="K152" i="42" s="1"/>
  <c r="AF127" i="2"/>
  <c r="L152" i="42" s="1"/>
  <c r="W128" i="2"/>
  <c r="C153" i="42" s="1"/>
  <c r="X128" i="2"/>
  <c r="D153" i="42" s="1"/>
  <c r="Y128" i="2"/>
  <c r="E153" i="42" s="1"/>
  <c r="Z128" i="2"/>
  <c r="F153" i="42" s="1"/>
  <c r="AA128" i="2"/>
  <c r="G153" i="42" s="1"/>
  <c r="AB128" i="2"/>
  <c r="H153" i="42" s="1"/>
  <c r="AC128" i="2"/>
  <c r="I153" i="42" s="1"/>
  <c r="AD128" i="2"/>
  <c r="J153" i="42" s="1"/>
  <c r="AE128" i="2"/>
  <c r="K153" i="42" s="1"/>
  <c r="AF128" i="2"/>
  <c r="L153" i="42" s="1"/>
  <c r="W129" i="2"/>
  <c r="C154" i="42" s="1"/>
  <c r="X129" i="2"/>
  <c r="D154" i="42" s="1"/>
  <c r="Y129" i="2"/>
  <c r="E154" i="42" s="1"/>
  <c r="Z129" i="2"/>
  <c r="F154" i="42" s="1"/>
  <c r="AA129" i="2"/>
  <c r="G154" i="42" s="1"/>
  <c r="AB129" i="2"/>
  <c r="H154" i="42" s="1"/>
  <c r="AC129" i="2"/>
  <c r="I154" i="42" s="1"/>
  <c r="AD129" i="2"/>
  <c r="J154" i="42" s="1"/>
  <c r="AE129" i="2"/>
  <c r="K154" i="42" s="1"/>
  <c r="AF129" i="2"/>
  <c r="L154" i="42" s="1"/>
  <c r="W130" i="2"/>
  <c r="C155" i="42" s="1"/>
  <c r="X130" i="2"/>
  <c r="D155" i="42" s="1"/>
  <c r="Y130" i="2"/>
  <c r="E155" i="42" s="1"/>
  <c r="Z130" i="2"/>
  <c r="F155" i="42" s="1"/>
  <c r="AA130" i="2"/>
  <c r="G155" i="42" s="1"/>
  <c r="AB130" i="2"/>
  <c r="H155" i="42" s="1"/>
  <c r="AC130" i="2"/>
  <c r="I155" i="42" s="1"/>
  <c r="AD130" i="2"/>
  <c r="J155" i="42" s="1"/>
  <c r="AE130" i="2"/>
  <c r="K155" i="42" s="1"/>
  <c r="AF130" i="2"/>
  <c r="L155" i="42" s="1"/>
  <c r="W131" i="2"/>
  <c r="C156" i="42" s="1"/>
  <c r="X131" i="2"/>
  <c r="D156" i="42" s="1"/>
  <c r="Y131" i="2"/>
  <c r="E156" i="42" s="1"/>
  <c r="Z131" i="2"/>
  <c r="F156" i="42" s="1"/>
  <c r="AA131" i="2"/>
  <c r="G156" i="42" s="1"/>
  <c r="AB131" i="2"/>
  <c r="H156" i="42" s="1"/>
  <c r="AC131" i="2"/>
  <c r="I156" i="42" s="1"/>
  <c r="AD131" i="2"/>
  <c r="J156" i="42" s="1"/>
  <c r="AE131" i="2"/>
  <c r="K156" i="42" s="1"/>
  <c r="AF131" i="2"/>
  <c r="L156" i="42" s="1"/>
  <c r="W132" i="2"/>
  <c r="C157" i="42" s="1"/>
  <c r="X132" i="2"/>
  <c r="D157" i="42" s="1"/>
  <c r="Y132" i="2"/>
  <c r="E157" i="42" s="1"/>
  <c r="Z132" i="2"/>
  <c r="F157" i="42" s="1"/>
  <c r="AA132" i="2"/>
  <c r="G157" i="42" s="1"/>
  <c r="AB132" i="2"/>
  <c r="H157" i="42" s="1"/>
  <c r="AC132" i="2"/>
  <c r="I157" i="42" s="1"/>
  <c r="AD132" i="2"/>
  <c r="J157" i="42" s="1"/>
  <c r="AE132" i="2"/>
  <c r="K157" i="42" s="1"/>
  <c r="AF132" i="2"/>
  <c r="L157" i="42" s="1"/>
  <c r="W133" i="2"/>
  <c r="C158" i="42" s="1"/>
  <c r="X133" i="2"/>
  <c r="D158" i="42" s="1"/>
  <c r="Y133" i="2"/>
  <c r="E158" i="42" s="1"/>
  <c r="Z133" i="2"/>
  <c r="F158" i="42" s="1"/>
  <c r="AA133" i="2"/>
  <c r="G158" i="42" s="1"/>
  <c r="AB133" i="2"/>
  <c r="H158" i="42" s="1"/>
  <c r="AC133" i="2"/>
  <c r="I158" i="42" s="1"/>
  <c r="AD133" i="2"/>
  <c r="J158" i="42" s="1"/>
  <c r="AE133" i="2"/>
  <c r="K158" i="42" s="1"/>
  <c r="AF133" i="2"/>
  <c r="L158" i="42" s="1"/>
  <c r="W134" i="2"/>
  <c r="C159" i="42" s="1"/>
  <c r="X134" i="2"/>
  <c r="D159" i="42" s="1"/>
  <c r="Y134" i="2"/>
  <c r="E159" i="42" s="1"/>
  <c r="Z134" i="2"/>
  <c r="F159" i="42" s="1"/>
  <c r="AA134" i="2"/>
  <c r="G159" i="42" s="1"/>
  <c r="AB134" i="2"/>
  <c r="H159" i="42" s="1"/>
  <c r="AC134" i="2"/>
  <c r="I159" i="42" s="1"/>
  <c r="AD134" i="2"/>
  <c r="J159" i="42" s="1"/>
  <c r="AE134" i="2"/>
  <c r="K159" i="42" s="1"/>
  <c r="AF134" i="2"/>
  <c r="L159" i="42" s="1"/>
  <c r="W135" i="2"/>
  <c r="C160" i="42" s="1"/>
  <c r="X135" i="2"/>
  <c r="D160" i="42" s="1"/>
  <c r="Y135" i="2"/>
  <c r="E160" i="42" s="1"/>
  <c r="Z135" i="2"/>
  <c r="F160" i="42" s="1"/>
  <c r="AA135" i="2"/>
  <c r="G160" i="42" s="1"/>
  <c r="AB135" i="2"/>
  <c r="H160" i="42" s="1"/>
  <c r="AC135" i="2"/>
  <c r="I160" i="42" s="1"/>
  <c r="AD135" i="2"/>
  <c r="J160" i="42" s="1"/>
  <c r="AE135" i="2"/>
  <c r="K160" i="42" s="1"/>
  <c r="AF135" i="2"/>
  <c r="L160" i="42" s="1"/>
  <c r="W136" i="2"/>
  <c r="C161" i="42" s="1"/>
  <c r="X136" i="2"/>
  <c r="D161" i="42" s="1"/>
  <c r="Y136" i="2"/>
  <c r="E161" i="42" s="1"/>
  <c r="Z136" i="2"/>
  <c r="F161" i="42" s="1"/>
  <c r="AA136" i="2"/>
  <c r="G161" i="42" s="1"/>
  <c r="AB136" i="2"/>
  <c r="H161" i="42" s="1"/>
  <c r="AC136" i="2"/>
  <c r="I161" i="42" s="1"/>
  <c r="AD136" i="2"/>
  <c r="J161" i="42" s="1"/>
  <c r="AE136" i="2"/>
  <c r="K161" i="42" s="1"/>
  <c r="AF136" i="2"/>
  <c r="L161" i="42" s="1"/>
  <c r="W137" i="2"/>
  <c r="C162" i="42" s="1"/>
  <c r="X137" i="2"/>
  <c r="D162" i="42" s="1"/>
  <c r="Y137" i="2"/>
  <c r="E162" i="42" s="1"/>
  <c r="Z137" i="2"/>
  <c r="F162" i="42" s="1"/>
  <c r="AA137" i="2"/>
  <c r="G162" i="42" s="1"/>
  <c r="AB137" i="2"/>
  <c r="H162" i="42" s="1"/>
  <c r="AC137" i="2"/>
  <c r="I162" i="42" s="1"/>
  <c r="AD137" i="2"/>
  <c r="J162" i="42" s="1"/>
  <c r="AE137" i="2"/>
  <c r="K162" i="42" s="1"/>
  <c r="AF137" i="2"/>
  <c r="L162" i="42" s="1"/>
  <c r="W138" i="2"/>
  <c r="C163" i="42" s="1"/>
  <c r="X138" i="2"/>
  <c r="D163" i="42" s="1"/>
  <c r="Y138" i="2"/>
  <c r="E163" i="42" s="1"/>
  <c r="Z138" i="2"/>
  <c r="F163" i="42" s="1"/>
  <c r="AA138" i="2"/>
  <c r="G163" i="42" s="1"/>
  <c r="AB138" i="2"/>
  <c r="H163" i="42" s="1"/>
  <c r="AC138" i="2"/>
  <c r="I163" i="42" s="1"/>
  <c r="AD138" i="2"/>
  <c r="J163" i="42" s="1"/>
  <c r="AE138" i="2"/>
  <c r="K163" i="42" s="1"/>
  <c r="AF138" i="2"/>
  <c r="L163" i="42" s="1"/>
  <c r="W139" i="2"/>
  <c r="C164" i="42" s="1"/>
  <c r="X139" i="2"/>
  <c r="D164" i="42" s="1"/>
  <c r="Y139" i="2"/>
  <c r="E164" i="42" s="1"/>
  <c r="Z139" i="2"/>
  <c r="F164" i="42" s="1"/>
  <c r="AA139" i="2"/>
  <c r="G164" i="42" s="1"/>
  <c r="AB139" i="2"/>
  <c r="H164" i="42" s="1"/>
  <c r="AC139" i="2"/>
  <c r="I164" i="42" s="1"/>
  <c r="AD139" i="2"/>
  <c r="J164" i="42" s="1"/>
  <c r="AE139" i="2"/>
  <c r="K164" i="42" s="1"/>
  <c r="AF139" i="2"/>
  <c r="L164" i="42" s="1"/>
  <c r="W140" i="2"/>
  <c r="C165" i="42" s="1"/>
  <c r="X140" i="2"/>
  <c r="D165" i="42" s="1"/>
  <c r="Y140" i="2"/>
  <c r="E165" i="42" s="1"/>
  <c r="Z140" i="2"/>
  <c r="F165" i="42" s="1"/>
  <c r="AA140" i="2"/>
  <c r="G165" i="42" s="1"/>
  <c r="AB140" i="2"/>
  <c r="H165" i="42" s="1"/>
  <c r="AC140" i="2"/>
  <c r="I165" i="42" s="1"/>
  <c r="AD140" i="2"/>
  <c r="J165" i="42" s="1"/>
  <c r="AE140" i="2"/>
  <c r="K165" i="42" s="1"/>
  <c r="AF140" i="2"/>
  <c r="L165" i="42" s="1"/>
  <c r="W141" i="2"/>
  <c r="C166" i="42" s="1"/>
  <c r="X141" i="2"/>
  <c r="D166" i="42" s="1"/>
  <c r="Y141" i="2"/>
  <c r="E166" i="42" s="1"/>
  <c r="Z141" i="2"/>
  <c r="F166" i="42" s="1"/>
  <c r="AA141" i="2"/>
  <c r="G166" i="42" s="1"/>
  <c r="AB141" i="2"/>
  <c r="H166" i="42" s="1"/>
  <c r="AC141" i="2"/>
  <c r="I166" i="42" s="1"/>
  <c r="AD141" i="2"/>
  <c r="J166" i="42" s="1"/>
  <c r="AE141" i="2"/>
  <c r="K166" i="42" s="1"/>
  <c r="AF141" i="2"/>
  <c r="L166" i="42" s="1"/>
  <c r="W142" i="2"/>
  <c r="C167" i="42" s="1"/>
  <c r="X142" i="2"/>
  <c r="D167" i="42" s="1"/>
  <c r="Y142" i="2"/>
  <c r="E167" i="42" s="1"/>
  <c r="Z142" i="2"/>
  <c r="F167" i="42" s="1"/>
  <c r="AA142" i="2"/>
  <c r="G167" i="42" s="1"/>
  <c r="AB142" i="2"/>
  <c r="H167" i="42" s="1"/>
  <c r="AC142" i="2"/>
  <c r="I167" i="42" s="1"/>
  <c r="AD142" i="2"/>
  <c r="J167" i="42" s="1"/>
  <c r="AE142" i="2"/>
  <c r="K167" i="42" s="1"/>
  <c r="AF142" i="2"/>
  <c r="L167" i="42" s="1"/>
  <c r="W143" i="2"/>
  <c r="C168" i="42" s="1"/>
  <c r="X143" i="2"/>
  <c r="D168" i="42" s="1"/>
  <c r="Y143" i="2"/>
  <c r="E168" i="42" s="1"/>
  <c r="Z143" i="2"/>
  <c r="F168" i="42" s="1"/>
  <c r="AA143" i="2"/>
  <c r="G168" i="42" s="1"/>
  <c r="AB143" i="2"/>
  <c r="H168" i="42" s="1"/>
  <c r="AC143" i="2"/>
  <c r="I168" i="42" s="1"/>
  <c r="AD143" i="2"/>
  <c r="J168" i="42" s="1"/>
  <c r="AE143" i="2"/>
  <c r="K168" i="42" s="1"/>
  <c r="AF143" i="2"/>
  <c r="L168" i="42" s="1"/>
  <c r="W144" i="2"/>
  <c r="C169" i="42" s="1"/>
  <c r="X144" i="2"/>
  <c r="D169" i="42" s="1"/>
  <c r="Y144" i="2"/>
  <c r="E169" i="42" s="1"/>
  <c r="Z144" i="2"/>
  <c r="F169" i="42" s="1"/>
  <c r="AA144" i="2"/>
  <c r="G169" i="42" s="1"/>
  <c r="AB144" i="2"/>
  <c r="H169" i="42" s="1"/>
  <c r="AC144" i="2"/>
  <c r="I169" i="42" s="1"/>
  <c r="AD144" i="2"/>
  <c r="J169" i="42" s="1"/>
  <c r="AE144" i="2"/>
  <c r="K169" i="42" s="1"/>
  <c r="AF144" i="2"/>
  <c r="L169" i="42" s="1"/>
  <c r="W145" i="2"/>
  <c r="C170" i="42" s="1"/>
  <c r="X145" i="2"/>
  <c r="D170" i="42" s="1"/>
  <c r="Y145" i="2"/>
  <c r="E170" i="42" s="1"/>
  <c r="Z145" i="2"/>
  <c r="F170" i="42" s="1"/>
  <c r="AA145" i="2"/>
  <c r="G170" i="42" s="1"/>
  <c r="AB145" i="2"/>
  <c r="H170" i="42" s="1"/>
  <c r="AC145" i="2"/>
  <c r="I170" i="42" s="1"/>
  <c r="AD145" i="2"/>
  <c r="J170" i="42" s="1"/>
  <c r="AE145" i="2"/>
  <c r="K170" i="42" s="1"/>
  <c r="AF145" i="2"/>
  <c r="L170" i="42" s="1"/>
  <c r="W146" i="2"/>
  <c r="C171" i="42" s="1"/>
  <c r="X146" i="2"/>
  <c r="D171" i="42" s="1"/>
  <c r="Y146" i="2"/>
  <c r="E171" i="42" s="1"/>
  <c r="Z146" i="2"/>
  <c r="F171" i="42" s="1"/>
  <c r="AA146" i="2"/>
  <c r="G171" i="42" s="1"/>
  <c r="AB146" i="2"/>
  <c r="H171" i="42" s="1"/>
  <c r="AC146" i="2"/>
  <c r="I171" i="42" s="1"/>
  <c r="AD146" i="2"/>
  <c r="J171" i="42" s="1"/>
  <c r="AE146" i="2"/>
  <c r="K171" i="42" s="1"/>
  <c r="AF146" i="2"/>
  <c r="L171" i="42" s="1"/>
  <c r="W147" i="2"/>
  <c r="C172" i="42" s="1"/>
  <c r="X147" i="2"/>
  <c r="D172" i="42" s="1"/>
  <c r="Y147" i="2"/>
  <c r="E172" i="42" s="1"/>
  <c r="Z147" i="2"/>
  <c r="F172" i="42" s="1"/>
  <c r="AA147" i="2"/>
  <c r="G172" i="42" s="1"/>
  <c r="AB147" i="2"/>
  <c r="H172" i="42" s="1"/>
  <c r="AC147" i="2"/>
  <c r="I172" i="42" s="1"/>
  <c r="AD147" i="2"/>
  <c r="J172" i="42" s="1"/>
  <c r="AE147" i="2"/>
  <c r="K172" i="42" s="1"/>
  <c r="AF147" i="2"/>
  <c r="L172" i="42" s="1"/>
  <c r="W148" i="2"/>
  <c r="C173" i="42" s="1"/>
  <c r="X148" i="2"/>
  <c r="D173" i="42" s="1"/>
  <c r="Y148" i="2"/>
  <c r="E173" i="42" s="1"/>
  <c r="Z148" i="2"/>
  <c r="F173" i="42" s="1"/>
  <c r="AA148" i="2"/>
  <c r="G173" i="42" s="1"/>
  <c r="AB148" i="2"/>
  <c r="H173" i="42" s="1"/>
  <c r="AC148" i="2"/>
  <c r="I173" i="42" s="1"/>
  <c r="AD148" i="2"/>
  <c r="J173" i="42" s="1"/>
  <c r="AE148" i="2"/>
  <c r="K173" i="42" s="1"/>
  <c r="AF148" i="2"/>
  <c r="L173" i="42" s="1"/>
  <c r="W149" i="2"/>
  <c r="C174" i="42" s="1"/>
  <c r="X149" i="2"/>
  <c r="D174" i="42" s="1"/>
  <c r="Y149" i="2"/>
  <c r="E174" i="42" s="1"/>
  <c r="Z149" i="2"/>
  <c r="F174" i="42" s="1"/>
  <c r="AA149" i="2"/>
  <c r="G174" i="42" s="1"/>
  <c r="AB149" i="2"/>
  <c r="H174" i="42" s="1"/>
  <c r="AC149" i="2"/>
  <c r="I174" i="42" s="1"/>
  <c r="AD149" i="2"/>
  <c r="J174" i="42" s="1"/>
  <c r="AE149" i="2"/>
  <c r="K174" i="42" s="1"/>
  <c r="AF149" i="2"/>
  <c r="L174" i="42" s="1"/>
  <c r="W150" i="2"/>
  <c r="C175" i="42" s="1"/>
  <c r="X150" i="2"/>
  <c r="D175" i="42" s="1"/>
  <c r="Y150" i="2"/>
  <c r="E175" i="42" s="1"/>
  <c r="Z150" i="2"/>
  <c r="F175" i="42" s="1"/>
  <c r="AA150" i="2"/>
  <c r="G175" i="42" s="1"/>
  <c r="AB150" i="2"/>
  <c r="H175" i="42" s="1"/>
  <c r="AC150" i="2"/>
  <c r="I175" i="42" s="1"/>
  <c r="AD150" i="2"/>
  <c r="J175" i="42" s="1"/>
  <c r="AE150" i="2"/>
  <c r="K175" i="42" s="1"/>
  <c r="AF150" i="2"/>
  <c r="L175" i="42" s="1"/>
  <c r="W151" i="2"/>
  <c r="C176" i="42" s="1"/>
  <c r="X151" i="2"/>
  <c r="D176" i="42" s="1"/>
  <c r="Y151" i="2"/>
  <c r="E176" i="42" s="1"/>
  <c r="Z151" i="2"/>
  <c r="F176" i="42" s="1"/>
  <c r="AA151" i="2"/>
  <c r="G176" i="42" s="1"/>
  <c r="AB151" i="2"/>
  <c r="H176" i="42" s="1"/>
  <c r="AC151" i="2"/>
  <c r="I176" i="42" s="1"/>
  <c r="AD151" i="2"/>
  <c r="J176" i="42" s="1"/>
  <c r="AE151" i="2"/>
  <c r="K176" i="42" s="1"/>
  <c r="AF151" i="2"/>
  <c r="L176" i="42" s="1"/>
  <c r="W152" i="2"/>
  <c r="C177" i="42" s="1"/>
  <c r="X152" i="2"/>
  <c r="D177" i="42" s="1"/>
  <c r="Y152" i="2"/>
  <c r="E177" i="42" s="1"/>
  <c r="Z152" i="2"/>
  <c r="F177" i="42" s="1"/>
  <c r="AA152" i="2"/>
  <c r="G177" i="42" s="1"/>
  <c r="AB152" i="2"/>
  <c r="H177" i="42" s="1"/>
  <c r="AC152" i="2"/>
  <c r="I177" i="42" s="1"/>
  <c r="AD152" i="2"/>
  <c r="J177" i="42" s="1"/>
  <c r="AE152" i="2"/>
  <c r="K177" i="42" s="1"/>
  <c r="AF152" i="2"/>
  <c r="L177" i="42" s="1"/>
  <c r="W153" i="2"/>
  <c r="C178" i="42" s="1"/>
  <c r="X153" i="2"/>
  <c r="D178" i="42" s="1"/>
  <c r="Y153" i="2"/>
  <c r="E178" i="42" s="1"/>
  <c r="Z153" i="2"/>
  <c r="F178" i="42" s="1"/>
  <c r="AA153" i="2"/>
  <c r="G178" i="42" s="1"/>
  <c r="AB153" i="2"/>
  <c r="H178" i="42" s="1"/>
  <c r="AC153" i="2"/>
  <c r="I178" i="42" s="1"/>
  <c r="AD153" i="2"/>
  <c r="J178" i="42" s="1"/>
  <c r="AE153" i="2"/>
  <c r="K178" i="42" s="1"/>
  <c r="AF153" i="2"/>
  <c r="L178" i="42" s="1"/>
  <c r="W154" i="2"/>
  <c r="C179" i="42" s="1"/>
  <c r="X154" i="2"/>
  <c r="D179" i="42" s="1"/>
  <c r="Y154" i="2"/>
  <c r="E179" i="42" s="1"/>
  <c r="Z154" i="2"/>
  <c r="F179" i="42" s="1"/>
  <c r="AA154" i="2"/>
  <c r="G179" i="42" s="1"/>
  <c r="AB154" i="2"/>
  <c r="H179" i="42" s="1"/>
  <c r="AC154" i="2"/>
  <c r="I179" i="42" s="1"/>
  <c r="AD154" i="2"/>
  <c r="J179" i="42" s="1"/>
  <c r="AE154" i="2"/>
  <c r="K179" i="42" s="1"/>
  <c r="AF154" i="2"/>
  <c r="L179" i="42" s="1"/>
  <c r="W155" i="2"/>
  <c r="C180" i="42" s="1"/>
  <c r="X155" i="2"/>
  <c r="D180" i="42" s="1"/>
  <c r="Y155" i="2"/>
  <c r="E180" i="42" s="1"/>
  <c r="Z155" i="2"/>
  <c r="F180" i="42" s="1"/>
  <c r="AA155" i="2"/>
  <c r="G180" i="42" s="1"/>
  <c r="AB155" i="2"/>
  <c r="H180" i="42" s="1"/>
  <c r="AC155" i="2"/>
  <c r="I180" i="42" s="1"/>
  <c r="AD155" i="2"/>
  <c r="J180" i="42" s="1"/>
  <c r="AE155" i="2"/>
  <c r="K180" i="42" s="1"/>
  <c r="AF155" i="2"/>
  <c r="L180" i="42" s="1"/>
  <c r="W156" i="2"/>
  <c r="C181" i="42" s="1"/>
  <c r="X156" i="2"/>
  <c r="D181" i="42" s="1"/>
  <c r="Y156" i="2"/>
  <c r="E181" i="42" s="1"/>
  <c r="Z156" i="2"/>
  <c r="F181" i="42" s="1"/>
  <c r="AA156" i="2"/>
  <c r="G181" i="42" s="1"/>
  <c r="AB156" i="2"/>
  <c r="H181" i="42" s="1"/>
  <c r="AC156" i="2"/>
  <c r="I181" i="42" s="1"/>
  <c r="AD156" i="2"/>
  <c r="J181" i="42" s="1"/>
  <c r="AE156" i="2"/>
  <c r="K181" i="42" s="1"/>
  <c r="AF156" i="2"/>
  <c r="L181" i="42" s="1"/>
  <c r="W157" i="2"/>
  <c r="C182" i="42" s="1"/>
  <c r="X157" i="2"/>
  <c r="D182" i="42" s="1"/>
  <c r="Y157" i="2"/>
  <c r="E182" i="42" s="1"/>
  <c r="Z157" i="2"/>
  <c r="F182" i="42" s="1"/>
  <c r="AA157" i="2"/>
  <c r="G182" i="42" s="1"/>
  <c r="AB157" i="2"/>
  <c r="H182" i="42" s="1"/>
  <c r="AC157" i="2"/>
  <c r="I182" i="42" s="1"/>
  <c r="AD157" i="2"/>
  <c r="J182" i="42" s="1"/>
  <c r="AE157" i="2"/>
  <c r="K182" i="42" s="1"/>
  <c r="AF157" i="2"/>
  <c r="L182" i="42" s="1"/>
  <c r="W158" i="2"/>
  <c r="C183" i="42" s="1"/>
  <c r="X158" i="2"/>
  <c r="D183" i="42" s="1"/>
  <c r="Y158" i="2"/>
  <c r="E183" i="42" s="1"/>
  <c r="Z158" i="2"/>
  <c r="F183" i="42" s="1"/>
  <c r="AA158" i="2"/>
  <c r="G183" i="42" s="1"/>
  <c r="AB158" i="2"/>
  <c r="H183" i="42" s="1"/>
  <c r="AC158" i="2"/>
  <c r="I183" i="42" s="1"/>
  <c r="AD158" i="2"/>
  <c r="J183" i="42" s="1"/>
  <c r="AE158" i="2"/>
  <c r="K183" i="42" s="1"/>
  <c r="AF158" i="2"/>
  <c r="L183" i="42" s="1"/>
  <c r="W159" i="2"/>
  <c r="C184" i="42" s="1"/>
  <c r="X159" i="2"/>
  <c r="D184" i="42" s="1"/>
  <c r="Y159" i="2"/>
  <c r="E184" i="42" s="1"/>
  <c r="Z159" i="2"/>
  <c r="F184" i="42" s="1"/>
  <c r="AA159" i="2"/>
  <c r="G184" i="42" s="1"/>
  <c r="AB159" i="2"/>
  <c r="H184" i="42" s="1"/>
  <c r="AC159" i="2"/>
  <c r="I184" i="42" s="1"/>
  <c r="AD159" i="2"/>
  <c r="J184" i="42" s="1"/>
  <c r="AE159" i="2"/>
  <c r="K184" i="42" s="1"/>
  <c r="AF159" i="2"/>
  <c r="L184" i="42" s="1"/>
  <c r="W160" i="2"/>
  <c r="C185" i="42" s="1"/>
  <c r="X160" i="2"/>
  <c r="D185" i="42" s="1"/>
  <c r="Y160" i="2"/>
  <c r="E185" i="42" s="1"/>
  <c r="Z160" i="2"/>
  <c r="F185" i="42" s="1"/>
  <c r="AA160" i="2"/>
  <c r="G185" i="42" s="1"/>
  <c r="AB160" i="2"/>
  <c r="H185" i="42" s="1"/>
  <c r="AC160" i="2"/>
  <c r="I185" i="42" s="1"/>
  <c r="AD160" i="2"/>
  <c r="J185" i="42" s="1"/>
  <c r="AE160" i="2"/>
  <c r="K185" i="42" s="1"/>
  <c r="AF160" i="2"/>
  <c r="L185" i="42" s="1"/>
  <c r="W161" i="2"/>
  <c r="C186" i="42" s="1"/>
  <c r="X161" i="2"/>
  <c r="D186" i="42" s="1"/>
  <c r="Y161" i="2"/>
  <c r="E186" i="42" s="1"/>
  <c r="Z161" i="2"/>
  <c r="F186" i="42" s="1"/>
  <c r="AA161" i="2"/>
  <c r="G186" i="42" s="1"/>
  <c r="AB161" i="2"/>
  <c r="H186" i="42" s="1"/>
  <c r="AC161" i="2"/>
  <c r="I186" i="42" s="1"/>
  <c r="AD161" i="2"/>
  <c r="J186" i="42" s="1"/>
  <c r="AE161" i="2"/>
  <c r="K186" i="42" s="1"/>
  <c r="AF161" i="2"/>
  <c r="L186" i="42" s="1"/>
  <c r="W162" i="2"/>
  <c r="C187" i="42" s="1"/>
  <c r="X162" i="2"/>
  <c r="D187" i="42" s="1"/>
  <c r="Y162" i="2"/>
  <c r="E187" i="42" s="1"/>
  <c r="Z162" i="2"/>
  <c r="F187" i="42" s="1"/>
  <c r="AA162" i="2"/>
  <c r="G187" i="42" s="1"/>
  <c r="AB162" i="2"/>
  <c r="H187" i="42" s="1"/>
  <c r="AC162" i="2"/>
  <c r="I187" i="42" s="1"/>
  <c r="AD162" i="2"/>
  <c r="J187" i="42" s="1"/>
  <c r="AE162" i="2"/>
  <c r="K187" i="42" s="1"/>
  <c r="AF162" i="2"/>
  <c r="L187" i="42" s="1"/>
  <c r="W163" i="2"/>
  <c r="C188" i="42" s="1"/>
  <c r="X163" i="2"/>
  <c r="D188" i="42" s="1"/>
  <c r="Y163" i="2"/>
  <c r="E188" i="42" s="1"/>
  <c r="Z163" i="2"/>
  <c r="F188" i="42" s="1"/>
  <c r="AA163" i="2"/>
  <c r="G188" i="42" s="1"/>
  <c r="AB163" i="2"/>
  <c r="H188" i="42" s="1"/>
  <c r="AC163" i="2"/>
  <c r="I188" i="42" s="1"/>
  <c r="AD163" i="2"/>
  <c r="J188" i="42" s="1"/>
  <c r="AE163" i="2"/>
  <c r="K188" i="42" s="1"/>
  <c r="AF163" i="2"/>
  <c r="L188" i="42" s="1"/>
  <c r="W164" i="2"/>
  <c r="C189" i="42" s="1"/>
  <c r="X164" i="2"/>
  <c r="D189" i="42" s="1"/>
  <c r="Y164" i="2"/>
  <c r="E189" i="42" s="1"/>
  <c r="Z164" i="2"/>
  <c r="F189" i="42" s="1"/>
  <c r="AA164" i="2"/>
  <c r="G189" i="42" s="1"/>
  <c r="AB164" i="2"/>
  <c r="H189" i="42" s="1"/>
  <c r="AC164" i="2"/>
  <c r="I189" i="42" s="1"/>
  <c r="AD164" i="2"/>
  <c r="J189" i="42" s="1"/>
  <c r="AE164" i="2"/>
  <c r="K189" i="42" s="1"/>
  <c r="AF164" i="2"/>
  <c r="L189" i="42" s="1"/>
  <c r="W165" i="2"/>
  <c r="C190" i="42" s="1"/>
  <c r="X165" i="2"/>
  <c r="D190" i="42" s="1"/>
  <c r="Y165" i="2"/>
  <c r="E190" i="42" s="1"/>
  <c r="Z165" i="2"/>
  <c r="F190" i="42" s="1"/>
  <c r="AA165" i="2"/>
  <c r="G190" i="42" s="1"/>
  <c r="AB165" i="2"/>
  <c r="H190" i="42" s="1"/>
  <c r="AC165" i="2"/>
  <c r="I190" i="42" s="1"/>
  <c r="AD165" i="2"/>
  <c r="J190" i="42" s="1"/>
  <c r="AE165" i="2"/>
  <c r="K190" i="42" s="1"/>
  <c r="AF165" i="2"/>
  <c r="L190" i="42" s="1"/>
  <c r="W166" i="2"/>
  <c r="C191" i="42" s="1"/>
  <c r="X166" i="2"/>
  <c r="D191" i="42" s="1"/>
  <c r="Y166" i="2"/>
  <c r="E191" i="42" s="1"/>
  <c r="Z166" i="2"/>
  <c r="F191" i="42" s="1"/>
  <c r="AA166" i="2"/>
  <c r="G191" i="42" s="1"/>
  <c r="AB166" i="2"/>
  <c r="H191" i="42" s="1"/>
  <c r="AC166" i="2"/>
  <c r="I191" i="42" s="1"/>
  <c r="AD166" i="2"/>
  <c r="J191" i="42" s="1"/>
  <c r="AE166" i="2"/>
  <c r="K191" i="42" s="1"/>
  <c r="AF166" i="2"/>
  <c r="L191" i="42" s="1"/>
  <c r="W167" i="2"/>
  <c r="C192" i="42" s="1"/>
  <c r="X167" i="2"/>
  <c r="D192" i="42" s="1"/>
  <c r="Y167" i="2"/>
  <c r="E192" i="42" s="1"/>
  <c r="Z167" i="2"/>
  <c r="F192" i="42" s="1"/>
  <c r="AA167" i="2"/>
  <c r="G192" i="42" s="1"/>
  <c r="AB167" i="2"/>
  <c r="H192" i="42" s="1"/>
  <c r="AC167" i="2"/>
  <c r="I192" i="42" s="1"/>
  <c r="AD167" i="2"/>
  <c r="J192" i="42" s="1"/>
  <c r="AE167" i="2"/>
  <c r="K192" i="42" s="1"/>
  <c r="AF167" i="2"/>
  <c r="L192" i="42" s="1"/>
  <c r="W168" i="2"/>
  <c r="C193" i="42" s="1"/>
  <c r="X168" i="2"/>
  <c r="D193" i="42" s="1"/>
  <c r="Y168" i="2"/>
  <c r="E193" i="42" s="1"/>
  <c r="Z168" i="2"/>
  <c r="F193" i="42" s="1"/>
  <c r="AA168" i="2"/>
  <c r="G193" i="42" s="1"/>
  <c r="AB168" i="2"/>
  <c r="H193" i="42" s="1"/>
  <c r="AC168" i="2"/>
  <c r="I193" i="42" s="1"/>
  <c r="AD168" i="2"/>
  <c r="J193" i="42" s="1"/>
  <c r="AE168" i="2"/>
  <c r="K193" i="42" s="1"/>
  <c r="AF168" i="2"/>
  <c r="L193" i="42" s="1"/>
  <c r="W169" i="2"/>
  <c r="C194" i="42" s="1"/>
  <c r="X169" i="2"/>
  <c r="D194" i="42" s="1"/>
  <c r="Y169" i="2"/>
  <c r="E194" i="42" s="1"/>
  <c r="Z169" i="2"/>
  <c r="F194" i="42" s="1"/>
  <c r="AA169" i="2"/>
  <c r="G194" i="42" s="1"/>
  <c r="AB169" i="2"/>
  <c r="H194" i="42" s="1"/>
  <c r="AC169" i="2"/>
  <c r="I194" i="42" s="1"/>
  <c r="AD169" i="2"/>
  <c r="J194" i="42" s="1"/>
  <c r="AE169" i="2"/>
  <c r="K194" i="42" s="1"/>
  <c r="AF169" i="2"/>
  <c r="L194" i="42" s="1"/>
  <c r="W170" i="2"/>
  <c r="C195" i="42" s="1"/>
  <c r="X170" i="2"/>
  <c r="D195" i="42" s="1"/>
  <c r="Y170" i="2"/>
  <c r="E195" i="42" s="1"/>
  <c r="Z170" i="2"/>
  <c r="F195" i="42" s="1"/>
  <c r="AA170" i="2"/>
  <c r="G195" i="42" s="1"/>
  <c r="AB170" i="2"/>
  <c r="H195" i="42" s="1"/>
  <c r="AC170" i="2"/>
  <c r="I195" i="42" s="1"/>
  <c r="AD170" i="2"/>
  <c r="J195" i="42" s="1"/>
  <c r="AE170" i="2"/>
  <c r="K195" i="42" s="1"/>
  <c r="AF170" i="2"/>
  <c r="L195" i="42" s="1"/>
  <c r="W171" i="2"/>
  <c r="C196" i="42" s="1"/>
  <c r="X171" i="2"/>
  <c r="D196" i="42" s="1"/>
  <c r="Y171" i="2"/>
  <c r="E196" i="42" s="1"/>
  <c r="Z171" i="2"/>
  <c r="F196" i="42" s="1"/>
  <c r="AA171" i="2"/>
  <c r="G196" i="42" s="1"/>
  <c r="AB171" i="2"/>
  <c r="H196" i="42" s="1"/>
  <c r="AC171" i="2"/>
  <c r="I196" i="42" s="1"/>
  <c r="AD171" i="2"/>
  <c r="J196" i="42" s="1"/>
  <c r="AE171" i="2"/>
  <c r="K196" i="42" s="1"/>
  <c r="AF171" i="2"/>
  <c r="L196" i="42" s="1"/>
  <c r="W172" i="2"/>
  <c r="C197" i="42" s="1"/>
  <c r="X172" i="2"/>
  <c r="D197" i="42" s="1"/>
  <c r="Y172" i="2"/>
  <c r="E197" i="42" s="1"/>
  <c r="Z172" i="2"/>
  <c r="F197" i="42" s="1"/>
  <c r="AA172" i="2"/>
  <c r="G197" i="42" s="1"/>
  <c r="AB172" i="2"/>
  <c r="H197" i="42" s="1"/>
  <c r="AC172" i="2"/>
  <c r="I197" i="42" s="1"/>
  <c r="AD172" i="2"/>
  <c r="J197" i="42" s="1"/>
  <c r="AE172" i="2"/>
  <c r="K197" i="42" s="1"/>
  <c r="AF172" i="2"/>
  <c r="L197" i="42" s="1"/>
  <c r="W173" i="2"/>
  <c r="C198" i="42" s="1"/>
  <c r="X173" i="2"/>
  <c r="D198" i="42" s="1"/>
  <c r="Y173" i="2"/>
  <c r="E198" i="42" s="1"/>
  <c r="Z173" i="2"/>
  <c r="F198" i="42" s="1"/>
  <c r="AA173" i="2"/>
  <c r="G198" i="42" s="1"/>
  <c r="AB173" i="2"/>
  <c r="H198" i="42" s="1"/>
  <c r="AC173" i="2"/>
  <c r="I198" i="42" s="1"/>
  <c r="AD173" i="2"/>
  <c r="J198" i="42" s="1"/>
  <c r="AE173" i="2"/>
  <c r="K198" i="42" s="1"/>
  <c r="AF173" i="2"/>
  <c r="L198" i="42" s="1"/>
  <c r="W174" i="2"/>
  <c r="C199" i="42" s="1"/>
  <c r="X174" i="2"/>
  <c r="D199" i="42" s="1"/>
  <c r="Y174" i="2"/>
  <c r="E199" i="42" s="1"/>
  <c r="Z174" i="2"/>
  <c r="F199" i="42" s="1"/>
  <c r="AA174" i="2"/>
  <c r="G199" i="42" s="1"/>
  <c r="AB174" i="2"/>
  <c r="H199" i="42" s="1"/>
  <c r="AC174" i="2"/>
  <c r="I199" i="42" s="1"/>
  <c r="AD174" i="2"/>
  <c r="J199" i="42" s="1"/>
  <c r="AE174" i="2"/>
  <c r="K199" i="42" s="1"/>
  <c r="AF174" i="2"/>
  <c r="L199" i="42" s="1"/>
  <c r="W175" i="2"/>
  <c r="C200" i="42" s="1"/>
  <c r="X175" i="2"/>
  <c r="D200" i="42" s="1"/>
  <c r="Y175" i="2"/>
  <c r="E200" i="42" s="1"/>
  <c r="Z175" i="2"/>
  <c r="F200" i="42" s="1"/>
  <c r="AA175" i="2"/>
  <c r="G200" i="42" s="1"/>
  <c r="AB175" i="2"/>
  <c r="H200" i="42" s="1"/>
  <c r="AC175" i="2"/>
  <c r="I200" i="42" s="1"/>
  <c r="AD175" i="2"/>
  <c r="J200" i="42" s="1"/>
  <c r="AE175" i="2"/>
  <c r="K200" i="42" s="1"/>
  <c r="AF175" i="2"/>
  <c r="L200" i="42" s="1"/>
  <c r="W176" i="2"/>
  <c r="C201" i="42" s="1"/>
  <c r="X176" i="2"/>
  <c r="D201" i="42" s="1"/>
  <c r="Y176" i="2"/>
  <c r="E201" i="42" s="1"/>
  <c r="Z176" i="2"/>
  <c r="F201" i="42" s="1"/>
  <c r="AA176" i="2"/>
  <c r="G201" i="42" s="1"/>
  <c r="AB176" i="2"/>
  <c r="H201" i="42" s="1"/>
  <c r="AC176" i="2"/>
  <c r="I201" i="42" s="1"/>
  <c r="AD176" i="2"/>
  <c r="J201" i="42" s="1"/>
  <c r="AE176" i="2"/>
  <c r="K201" i="42" s="1"/>
  <c r="AF176" i="2"/>
  <c r="L201" i="42" s="1"/>
  <c r="W177" i="2"/>
  <c r="C202" i="42" s="1"/>
  <c r="X177" i="2"/>
  <c r="D202" i="42" s="1"/>
  <c r="Y177" i="2"/>
  <c r="E202" i="42" s="1"/>
  <c r="Z177" i="2"/>
  <c r="F202" i="42" s="1"/>
  <c r="AA177" i="2"/>
  <c r="G202" i="42" s="1"/>
  <c r="AB177" i="2"/>
  <c r="H202" i="42" s="1"/>
  <c r="AC177" i="2"/>
  <c r="I202" i="42" s="1"/>
  <c r="AD177" i="2"/>
  <c r="J202" i="42" s="1"/>
  <c r="AE177" i="2"/>
  <c r="K202" i="42" s="1"/>
  <c r="AF177" i="2"/>
  <c r="L202" i="42" s="1"/>
  <c r="W178" i="2"/>
  <c r="C203" i="42" s="1"/>
  <c r="X178" i="2"/>
  <c r="D203" i="42" s="1"/>
  <c r="Y178" i="2"/>
  <c r="E203" i="42" s="1"/>
  <c r="Z178" i="2"/>
  <c r="F203" i="42" s="1"/>
  <c r="AA178" i="2"/>
  <c r="G203" i="42" s="1"/>
  <c r="AB178" i="2"/>
  <c r="H203" i="42" s="1"/>
  <c r="AC178" i="2"/>
  <c r="I203" i="42" s="1"/>
  <c r="AD178" i="2"/>
  <c r="J203" i="42" s="1"/>
  <c r="AE178" i="2"/>
  <c r="K203" i="42" s="1"/>
  <c r="AF178" i="2"/>
  <c r="L203" i="42" s="1"/>
  <c r="W179" i="2"/>
  <c r="C204" i="42" s="1"/>
  <c r="X179" i="2"/>
  <c r="D204" i="42" s="1"/>
  <c r="Y179" i="2"/>
  <c r="E204" i="42" s="1"/>
  <c r="Z179" i="2"/>
  <c r="F204" i="42" s="1"/>
  <c r="AA179" i="2"/>
  <c r="G204" i="42" s="1"/>
  <c r="AB179" i="2"/>
  <c r="H204" i="42" s="1"/>
  <c r="AC179" i="2"/>
  <c r="I204" i="42" s="1"/>
  <c r="AD179" i="2"/>
  <c r="J204" i="42" s="1"/>
  <c r="AE179" i="2"/>
  <c r="K204" i="42" s="1"/>
  <c r="AF179" i="2"/>
  <c r="L204" i="42" s="1"/>
  <c r="W180" i="2"/>
  <c r="C205" i="42" s="1"/>
  <c r="X180" i="2"/>
  <c r="D205" i="42" s="1"/>
  <c r="Y180" i="2"/>
  <c r="E205" i="42" s="1"/>
  <c r="Z180" i="2"/>
  <c r="F205" i="42" s="1"/>
  <c r="AA180" i="2"/>
  <c r="G205" i="42" s="1"/>
  <c r="AB180" i="2"/>
  <c r="H205" i="42" s="1"/>
  <c r="AC180" i="2"/>
  <c r="I205" i="42" s="1"/>
  <c r="AD180" i="2"/>
  <c r="J205" i="42" s="1"/>
  <c r="AE180" i="2"/>
  <c r="K205" i="42" s="1"/>
  <c r="AF180" i="2"/>
  <c r="L205" i="42" s="1"/>
  <c r="W181" i="2"/>
  <c r="C206" i="42" s="1"/>
  <c r="X181" i="2"/>
  <c r="D206" i="42" s="1"/>
  <c r="Y181" i="2"/>
  <c r="E206" i="42" s="1"/>
  <c r="Z181" i="2"/>
  <c r="F206" i="42" s="1"/>
  <c r="AA181" i="2"/>
  <c r="G206" i="42" s="1"/>
  <c r="AB181" i="2"/>
  <c r="H206" i="42" s="1"/>
  <c r="AC181" i="2"/>
  <c r="I206" i="42" s="1"/>
  <c r="AD181" i="2"/>
  <c r="J206" i="42" s="1"/>
  <c r="AE181" i="2"/>
  <c r="K206" i="42" s="1"/>
  <c r="AF181" i="2"/>
  <c r="L206" i="42" s="1"/>
  <c r="W182" i="2"/>
  <c r="C207" i="42" s="1"/>
  <c r="X182" i="2"/>
  <c r="D207" i="42" s="1"/>
  <c r="Y182" i="2"/>
  <c r="E207" i="42" s="1"/>
  <c r="Z182" i="2"/>
  <c r="F207" i="42" s="1"/>
  <c r="AA182" i="2"/>
  <c r="G207" i="42" s="1"/>
  <c r="AB182" i="2"/>
  <c r="H207" i="42" s="1"/>
  <c r="AC182" i="2"/>
  <c r="I207" i="42" s="1"/>
  <c r="AD182" i="2"/>
  <c r="J207" i="42" s="1"/>
  <c r="AE182" i="2"/>
  <c r="K207" i="42" s="1"/>
  <c r="AF182" i="2"/>
  <c r="L207" i="42" s="1"/>
  <c r="W183" i="2"/>
  <c r="C208" i="42" s="1"/>
  <c r="X183" i="2"/>
  <c r="D208" i="42" s="1"/>
  <c r="Y183" i="2"/>
  <c r="E208" i="42" s="1"/>
  <c r="Z183" i="2"/>
  <c r="F208" i="42" s="1"/>
  <c r="AA183" i="2"/>
  <c r="G208" i="42" s="1"/>
  <c r="AB183" i="2"/>
  <c r="H208" i="42" s="1"/>
  <c r="AC183" i="2"/>
  <c r="I208" i="42" s="1"/>
  <c r="AD183" i="2"/>
  <c r="J208" i="42" s="1"/>
  <c r="AE183" i="2"/>
  <c r="K208" i="42" s="1"/>
  <c r="AF183" i="2"/>
  <c r="L208" i="42" s="1"/>
  <c r="W184" i="2"/>
  <c r="C209" i="42" s="1"/>
  <c r="X184" i="2"/>
  <c r="D209" i="42" s="1"/>
  <c r="Y184" i="2"/>
  <c r="E209" i="42" s="1"/>
  <c r="Z184" i="2"/>
  <c r="F209" i="42" s="1"/>
  <c r="AA184" i="2"/>
  <c r="G209" i="42" s="1"/>
  <c r="AB184" i="2"/>
  <c r="H209" i="42" s="1"/>
  <c r="AC184" i="2"/>
  <c r="I209" i="42" s="1"/>
  <c r="AD184" i="2"/>
  <c r="J209" i="42" s="1"/>
  <c r="AE184" i="2"/>
  <c r="K209" i="42" s="1"/>
  <c r="AF184" i="2"/>
  <c r="L209" i="42" s="1"/>
  <c r="W185" i="2"/>
  <c r="C210" i="42" s="1"/>
  <c r="X185" i="2"/>
  <c r="D210" i="42" s="1"/>
  <c r="Y185" i="2"/>
  <c r="E210" i="42" s="1"/>
  <c r="Z185" i="2"/>
  <c r="F210" i="42" s="1"/>
  <c r="AA185" i="2"/>
  <c r="G210" i="42" s="1"/>
  <c r="AB185" i="2"/>
  <c r="H210" i="42" s="1"/>
  <c r="AC185" i="2"/>
  <c r="I210" i="42" s="1"/>
  <c r="AD185" i="2"/>
  <c r="J210" i="42" s="1"/>
  <c r="AE185" i="2"/>
  <c r="K210" i="42" s="1"/>
  <c r="AF185" i="2"/>
  <c r="L210" i="42" s="1"/>
  <c r="W186" i="2"/>
  <c r="C211" i="42" s="1"/>
  <c r="X186" i="2"/>
  <c r="D211" i="42" s="1"/>
  <c r="Y186" i="2"/>
  <c r="E211" i="42" s="1"/>
  <c r="Z186" i="2"/>
  <c r="F211" i="42" s="1"/>
  <c r="AA186" i="2"/>
  <c r="G211" i="42" s="1"/>
  <c r="AB186" i="2"/>
  <c r="H211" i="42" s="1"/>
  <c r="AC186" i="2"/>
  <c r="I211" i="42" s="1"/>
  <c r="AD186" i="2"/>
  <c r="J211" i="42" s="1"/>
  <c r="AE186" i="2"/>
  <c r="K211" i="42" s="1"/>
  <c r="AF186" i="2"/>
  <c r="L211" i="42" s="1"/>
  <c r="W187" i="2"/>
  <c r="C212" i="42" s="1"/>
  <c r="X187" i="2"/>
  <c r="D212" i="42" s="1"/>
  <c r="Y187" i="2"/>
  <c r="E212" i="42" s="1"/>
  <c r="Z187" i="2"/>
  <c r="F212" i="42" s="1"/>
  <c r="AA187" i="2"/>
  <c r="G212" i="42" s="1"/>
  <c r="AB187" i="2"/>
  <c r="H212" i="42" s="1"/>
  <c r="AC187" i="2"/>
  <c r="I212" i="42" s="1"/>
  <c r="AD187" i="2"/>
  <c r="J212" i="42" s="1"/>
  <c r="AE187" i="2"/>
  <c r="K212" i="42" s="1"/>
  <c r="AF187" i="2"/>
  <c r="L212" i="42" s="1"/>
  <c r="W188" i="2"/>
  <c r="C213" i="42" s="1"/>
  <c r="X188" i="2"/>
  <c r="D213" i="42" s="1"/>
  <c r="Y188" i="2"/>
  <c r="E213" i="42" s="1"/>
  <c r="Z188" i="2"/>
  <c r="F213" i="42" s="1"/>
  <c r="AA188" i="2"/>
  <c r="G213" i="42" s="1"/>
  <c r="AB188" i="2"/>
  <c r="H213" i="42" s="1"/>
  <c r="AC188" i="2"/>
  <c r="I213" i="42" s="1"/>
  <c r="AD188" i="2"/>
  <c r="J213" i="42" s="1"/>
  <c r="AE188" i="2"/>
  <c r="K213" i="42" s="1"/>
  <c r="AF188" i="2"/>
  <c r="L213" i="42" s="1"/>
  <c r="W189" i="2"/>
  <c r="C214" i="42" s="1"/>
  <c r="X189" i="2"/>
  <c r="D214" i="42" s="1"/>
  <c r="Y189" i="2"/>
  <c r="E214" i="42" s="1"/>
  <c r="Z189" i="2"/>
  <c r="F214" i="42" s="1"/>
  <c r="AA189" i="2"/>
  <c r="G214" i="42" s="1"/>
  <c r="AB189" i="2"/>
  <c r="H214" i="42" s="1"/>
  <c r="AC189" i="2"/>
  <c r="I214" i="42" s="1"/>
  <c r="AD189" i="2"/>
  <c r="J214" i="42" s="1"/>
  <c r="AE189" i="2"/>
  <c r="K214" i="42" s="1"/>
  <c r="AF189" i="2"/>
  <c r="L214" i="42" s="1"/>
  <c r="W190" i="2"/>
  <c r="C215" i="42" s="1"/>
  <c r="X190" i="2"/>
  <c r="D215" i="42" s="1"/>
  <c r="Y190" i="2"/>
  <c r="E215" i="42" s="1"/>
  <c r="Z190" i="2"/>
  <c r="F215" i="42" s="1"/>
  <c r="AA190" i="2"/>
  <c r="G215" i="42" s="1"/>
  <c r="AB190" i="2"/>
  <c r="H215" i="42" s="1"/>
  <c r="AC190" i="2"/>
  <c r="I215" i="42" s="1"/>
  <c r="AD190" i="2"/>
  <c r="J215" i="42" s="1"/>
  <c r="AE190" i="2"/>
  <c r="K215" i="42" s="1"/>
  <c r="AF190" i="2"/>
  <c r="L215" i="42" s="1"/>
  <c r="W191" i="2"/>
  <c r="C216" i="42" s="1"/>
  <c r="X191" i="2"/>
  <c r="D216" i="42" s="1"/>
  <c r="Y191" i="2"/>
  <c r="E216" i="42" s="1"/>
  <c r="Z191" i="2"/>
  <c r="F216" i="42" s="1"/>
  <c r="AA191" i="2"/>
  <c r="G216" i="42" s="1"/>
  <c r="AB191" i="2"/>
  <c r="H216" i="42" s="1"/>
  <c r="AC191" i="2"/>
  <c r="I216" i="42" s="1"/>
  <c r="AD191" i="2"/>
  <c r="J216" i="42" s="1"/>
  <c r="AE191" i="2"/>
  <c r="K216" i="42" s="1"/>
  <c r="AF191" i="2"/>
  <c r="L216" i="42" s="1"/>
  <c r="W192" i="2"/>
  <c r="C217" i="42" s="1"/>
  <c r="X192" i="2"/>
  <c r="D217" i="42" s="1"/>
  <c r="Y192" i="2"/>
  <c r="E217" i="42" s="1"/>
  <c r="Z192" i="2"/>
  <c r="F217" i="42" s="1"/>
  <c r="AA192" i="2"/>
  <c r="G217" i="42" s="1"/>
  <c r="AB192" i="2"/>
  <c r="H217" i="42" s="1"/>
  <c r="AC192" i="2"/>
  <c r="I217" i="42" s="1"/>
  <c r="AD192" i="2"/>
  <c r="J217" i="42" s="1"/>
  <c r="AE192" i="2"/>
  <c r="K217" i="42" s="1"/>
  <c r="AF192" i="2"/>
  <c r="L217" i="42" s="1"/>
  <c r="W193" i="2"/>
  <c r="C218" i="42" s="1"/>
  <c r="X193" i="2"/>
  <c r="D218" i="42" s="1"/>
  <c r="Y193" i="2"/>
  <c r="E218" i="42" s="1"/>
  <c r="Z193" i="2"/>
  <c r="F218" i="42" s="1"/>
  <c r="AA193" i="2"/>
  <c r="G218" i="42" s="1"/>
  <c r="AB193" i="2"/>
  <c r="H218" i="42" s="1"/>
  <c r="AC193" i="2"/>
  <c r="I218" i="42" s="1"/>
  <c r="AD193" i="2"/>
  <c r="J218" i="42" s="1"/>
  <c r="AE193" i="2"/>
  <c r="K218" i="42" s="1"/>
  <c r="AF193" i="2"/>
  <c r="L218" i="42" s="1"/>
  <c r="W194" i="2"/>
  <c r="C219" i="42" s="1"/>
  <c r="X194" i="2"/>
  <c r="D219" i="42" s="1"/>
  <c r="Y194" i="2"/>
  <c r="E219" i="42" s="1"/>
  <c r="Z194" i="2"/>
  <c r="F219" i="42" s="1"/>
  <c r="AA194" i="2"/>
  <c r="G219" i="42" s="1"/>
  <c r="AB194" i="2"/>
  <c r="H219" i="42" s="1"/>
  <c r="AC194" i="2"/>
  <c r="I219" i="42" s="1"/>
  <c r="AD194" i="2"/>
  <c r="J219" i="42" s="1"/>
  <c r="AE194" i="2"/>
  <c r="K219" i="42" s="1"/>
  <c r="AF194" i="2"/>
  <c r="L219" i="42" s="1"/>
  <c r="W195" i="2"/>
  <c r="C220" i="42" s="1"/>
  <c r="X195" i="2"/>
  <c r="D220" i="42" s="1"/>
  <c r="Y195" i="2"/>
  <c r="E220" i="42" s="1"/>
  <c r="Z195" i="2"/>
  <c r="F220" i="42" s="1"/>
  <c r="AA195" i="2"/>
  <c r="G220" i="42" s="1"/>
  <c r="AB195" i="2"/>
  <c r="H220" i="42" s="1"/>
  <c r="AC195" i="2"/>
  <c r="I220" i="42" s="1"/>
  <c r="AD195" i="2"/>
  <c r="J220" i="42" s="1"/>
  <c r="AE195" i="2"/>
  <c r="K220" i="42" s="1"/>
  <c r="AF195" i="2"/>
  <c r="L220" i="42" s="1"/>
  <c r="W196" i="2"/>
  <c r="C221" i="42" s="1"/>
  <c r="X196" i="2"/>
  <c r="D221" i="42" s="1"/>
  <c r="Y196" i="2"/>
  <c r="E221" i="42" s="1"/>
  <c r="Z196" i="2"/>
  <c r="F221" i="42" s="1"/>
  <c r="AA196" i="2"/>
  <c r="G221" i="42" s="1"/>
  <c r="AB196" i="2"/>
  <c r="H221" i="42" s="1"/>
  <c r="AC196" i="2"/>
  <c r="I221" i="42" s="1"/>
  <c r="AD196" i="2"/>
  <c r="J221" i="42" s="1"/>
  <c r="AE196" i="2"/>
  <c r="K221" i="42" s="1"/>
  <c r="AF196" i="2"/>
  <c r="L221" i="42" s="1"/>
  <c r="W197" i="2"/>
  <c r="C222" i="42" s="1"/>
  <c r="X197" i="2"/>
  <c r="D222" i="42" s="1"/>
  <c r="Y197" i="2"/>
  <c r="E222" i="42" s="1"/>
  <c r="Z197" i="2"/>
  <c r="F222" i="42" s="1"/>
  <c r="AA197" i="2"/>
  <c r="G222" i="42" s="1"/>
  <c r="AB197" i="2"/>
  <c r="H222" i="42" s="1"/>
  <c r="AC197" i="2"/>
  <c r="I222" i="42" s="1"/>
  <c r="AD197" i="2"/>
  <c r="J222" i="42" s="1"/>
  <c r="AE197" i="2"/>
  <c r="K222" i="42" s="1"/>
  <c r="AF197" i="2"/>
  <c r="L222" i="42" s="1"/>
  <c r="W198" i="2"/>
  <c r="C223" i="42" s="1"/>
  <c r="X198" i="2"/>
  <c r="D223" i="42" s="1"/>
  <c r="Y198" i="2"/>
  <c r="E223" i="42" s="1"/>
  <c r="Z198" i="2"/>
  <c r="F223" i="42" s="1"/>
  <c r="AA198" i="2"/>
  <c r="G223" i="42" s="1"/>
  <c r="AB198" i="2"/>
  <c r="H223" i="42" s="1"/>
  <c r="AC198" i="2"/>
  <c r="I223" i="42" s="1"/>
  <c r="AD198" i="2"/>
  <c r="J223" i="42" s="1"/>
  <c r="AE198" i="2"/>
  <c r="K223" i="42" s="1"/>
  <c r="AF198" i="2"/>
  <c r="L223" i="42" s="1"/>
  <c r="W199" i="2"/>
  <c r="C224" i="42" s="1"/>
  <c r="X199" i="2"/>
  <c r="D224" i="42" s="1"/>
  <c r="Y199" i="2"/>
  <c r="E224" i="42" s="1"/>
  <c r="Z199" i="2"/>
  <c r="F224" i="42" s="1"/>
  <c r="AA199" i="2"/>
  <c r="G224" i="42" s="1"/>
  <c r="AB199" i="2"/>
  <c r="H224" i="42" s="1"/>
  <c r="AC199" i="2"/>
  <c r="I224" i="42" s="1"/>
  <c r="AD199" i="2"/>
  <c r="J224" i="42" s="1"/>
  <c r="AE199" i="2"/>
  <c r="K224" i="42" s="1"/>
  <c r="AF199" i="2"/>
  <c r="L224" i="42" s="1"/>
  <c r="W200" i="2"/>
  <c r="C225" i="42" s="1"/>
  <c r="X200" i="2"/>
  <c r="D225" i="42" s="1"/>
  <c r="Y200" i="2"/>
  <c r="E225" i="42" s="1"/>
  <c r="Z200" i="2"/>
  <c r="F225" i="42" s="1"/>
  <c r="AA200" i="2"/>
  <c r="G225" i="42" s="1"/>
  <c r="AB200" i="2"/>
  <c r="H225" i="42" s="1"/>
  <c r="AC200" i="2"/>
  <c r="I225" i="42" s="1"/>
  <c r="AD200" i="2"/>
  <c r="J225" i="42" s="1"/>
  <c r="AE200" i="2"/>
  <c r="K225" i="42" s="1"/>
  <c r="AF200" i="2"/>
  <c r="L225" i="42" s="1"/>
  <c r="W201" i="2"/>
  <c r="C226" i="42" s="1"/>
  <c r="X201" i="2"/>
  <c r="D226" i="42" s="1"/>
  <c r="Y201" i="2"/>
  <c r="E226" i="42" s="1"/>
  <c r="Z201" i="2"/>
  <c r="F226" i="42" s="1"/>
  <c r="AA201" i="2"/>
  <c r="G226" i="42" s="1"/>
  <c r="AB201" i="2"/>
  <c r="H226" i="42" s="1"/>
  <c r="AC201" i="2"/>
  <c r="I226" i="42" s="1"/>
  <c r="AD201" i="2"/>
  <c r="J226" i="42" s="1"/>
  <c r="AE201" i="2"/>
  <c r="K226" i="42" s="1"/>
  <c r="AF201" i="2"/>
  <c r="L226" i="42" s="1"/>
  <c r="W202" i="2"/>
  <c r="C227" i="42" s="1"/>
  <c r="X202" i="2"/>
  <c r="D227" i="42" s="1"/>
  <c r="Y202" i="2"/>
  <c r="E227" i="42" s="1"/>
  <c r="Z202" i="2"/>
  <c r="F227" i="42" s="1"/>
  <c r="AA202" i="2"/>
  <c r="G227" i="42" s="1"/>
  <c r="AB202" i="2"/>
  <c r="H227" i="42" s="1"/>
  <c r="AC202" i="2"/>
  <c r="I227" i="42" s="1"/>
  <c r="AD202" i="2"/>
  <c r="J227" i="42" s="1"/>
  <c r="AE202" i="2"/>
  <c r="K227" i="42" s="1"/>
  <c r="AF202" i="2"/>
  <c r="L227" i="42" s="1"/>
  <c r="W203" i="2"/>
  <c r="C228" i="42" s="1"/>
  <c r="X203" i="2"/>
  <c r="D228" i="42" s="1"/>
  <c r="Y203" i="2"/>
  <c r="E228" i="42" s="1"/>
  <c r="Z203" i="2"/>
  <c r="F228" i="42" s="1"/>
  <c r="AA203" i="2"/>
  <c r="G228" i="42" s="1"/>
  <c r="AB203" i="2"/>
  <c r="H228" i="42" s="1"/>
  <c r="AC203" i="2"/>
  <c r="I228" i="42" s="1"/>
  <c r="AD203" i="2"/>
  <c r="J228" i="42" s="1"/>
  <c r="AE203" i="2"/>
  <c r="K228" i="42" s="1"/>
  <c r="AF203" i="2"/>
  <c r="L228" i="42" s="1"/>
  <c r="W204" i="2"/>
  <c r="C229" i="42" s="1"/>
  <c r="X204" i="2"/>
  <c r="D229" i="42" s="1"/>
  <c r="Y204" i="2"/>
  <c r="E229" i="42" s="1"/>
  <c r="Z204" i="2"/>
  <c r="F229" i="42" s="1"/>
  <c r="AA204" i="2"/>
  <c r="G229" i="42" s="1"/>
  <c r="AB204" i="2"/>
  <c r="H229" i="42" s="1"/>
  <c r="AC204" i="2"/>
  <c r="I229" i="42" s="1"/>
  <c r="AD204" i="2"/>
  <c r="J229" i="42" s="1"/>
  <c r="AE204" i="2"/>
  <c r="K229" i="42" s="1"/>
  <c r="AF204" i="2"/>
  <c r="L229" i="42" s="1"/>
  <c r="W205" i="2"/>
  <c r="C230" i="42" s="1"/>
  <c r="X205" i="2"/>
  <c r="D230" i="42" s="1"/>
  <c r="Y205" i="2"/>
  <c r="E230" i="42" s="1"/>
  <c r="Z205" i="2"/>
  <c r="F230" i="42" s="1"/>
  <c r="AA205" i="2"/>
  <c r="G230" i="42" s="1"/>
  <c r="AB205" i="2"/>
  <c r="H230" i="42" s="1"/>
  <c r="AC205" i="2"/>
  <c r="I230" i="42" s="1"/>
  <c r="AD205" i="2"/>
  <c r="J230" i="42" s="1"/>
  <c r="AE205" i="2"/>
  <c r="K230" i="42" s="1"/>
  <c r="AF205" i="2"/>
  <c r="L230" i="42" s="1"/>
  <c r="W206" i="2"/>
  <c r="C231" i="42" s="1"/>
  <c r="X206" i="2"/>
  <c r="D231" i="42" s="1"/>
  <c r="Y206" i="2"/>
  <c r="E231" i="42" s="1"/>
  <c r="Z206" i="2"/>
  <c r="F231" i="42" s="1"/>
  <c r="AA206" i="2"/>
  <c r="G231" i="42" s="1"/>
  <c r="AB206" i="2"/>
  <c r="H231" i="42" s="1"/>
  <c r="AC206" i="2"/>
  <c r="I231" i="42" s="1"/>
  <c r="AD206" i="2"/>
  <c r="J231" i="42" s="1"/>
  <c r="AE206" i="2"/>
  <c r="K231" i="42" s="1"/>
  <c r="AF206" i="2"/>
  <c r="L231" i="42" s="1"/>
  <c r="W207" i="2"/>
  <c r="C232" i="42" s="1"/>
  <c r="X207" i="2"/>
  <c r="D232" i="42" s="1"/>
  <c r="Y207" i="2"/>
  <c r="E232" i="42" s="1"/>
  <c r="Z207" i="2"/>
  <c r="F232" i="42" s="1"/>
  <c r="AA207" i="2"/>
  <c r="G232" i="42" s="1"/>
  <c r="AB207" i="2"/>
  <c r="H232" i="42" s="1"/>
  <c r="AC207" i="2"/>
  <c r="I232" i="42" s="1"/>
  <c r="AD207" i="2"/>
  <c r="J232" i="42" s="1"/>
  <c r="AE207" i="2"/>
  <c r="K232" i="42" s="1"/>
  <c r="AF207" i="2"/>
  <c r="L232" i="42" s="1"/>
  <c r="W208" i="2"/>
  <c r="C233" i="42" s="1"/>
  <c r="X208" i="2"/>
  <c r="D233" i="42" s="1"/>
  <c r="Y208" i="2"/>
  <c r="E233" i="42" s="1"/>
  <c r="Z208" i="2"/>
  <c r="F233" i="42" s="1"/>
  <c r="AA208" i="2"/>
  <c r="G233" i="42" s="1"/>
  <c r="AB208" i="2"/>
  <c r="H233" i="42" s="1"/>
  <c r="AC208" i="2"/>
  <c r="I233" i="42" s="1"/>
  <c r="AD208" i="2"/>
  <c r="J233" i="42" s="1"/>
  <c r="AE208" i="2"/>
  <c r="K233" i="42" s="1"/>
  <c r="AF208" i="2"/>
  <c r="L233" i="42" s="1"/>
  <c r="W209" i="2"/>
  <c r="C234" i="42" s="1"/>
  <c r="X209" i="2"/>
  <c r="D234" i="42" s="1"/>
  <c r="Y209" i="2"/>
  <c r="E234" i="42" s="1"/>
  <c r="Z209" i="2"/>
  <c r="F234" i="42" s="1"/>
  <c r="AA209" i="2"/>
  <c r="G234" i="42" s="1"/>
  <c r="AB209" i="2"/>
  <c r="H234" i="42" s="1"/>
  <c r="AC209" i="2"/>
  <c r="I234" i="42" s="1"/>
  <c r="AD209" i="2"/>
  <c r="J234" i="42" s="1"/>
  <c r="AE209" i="2"/>
  <c r="K234" i="42" s="1"/>
  <c r="AF209" i="2"/>
  <c r="L234" i="42" s="1"/>
  <c r="W210" i="2"/>
  <c r="C235" i="42" s="1"/>
  <c r="X210" i="2"/>
  <c r="D235" i="42" s="1"/>
  <c r="Y210" i="2"/>
  <c r="E235" i="42" s="1"/>
  <c r="Z210" i="2"/>
  <c r="F235" i="42" s="1"/>
  <c r="AA210" i="2"/>
  <c r="G235" i="42" s="1"/>
  <c r="AB210" i="2"/>
  <c r="H235" i="42" s="1"/>
  <c r="AC210" i="2"/>
  <c r="I235" i="42" s="1"/>
  <c r="AD210" i="2"/>
  <c r="J235" i="42" s="1"/>
  <c r="AE210" i="2"/>
  <c r="K235" i="42" s="1"/>
  <c r="AF210" i="2"/>
  <c r="L235" i="42" s="1"/>
  <c r="W211" i="2"/>
  <c r="C236" i="42" s="1"/>
  <c r="X211" i="2"/>
  <c r="D236" i="42" s="1"/>
  <c r="Y211" i="2"/>
  <c r="E236" i="42" s="1"/>
  <c r="Z211" i="2"/>
  <c r="F236" i="42" s="1"/>
  <c r="AA211" i="2"/>
  <c r="G236" i="42" s="1"/>
  <c r="AB211" i="2"/>
  <c r="H236" i="42" s="1"/>
  <c r="AC211" i="2"/>
  <c r="I236" i="42" s="1"/>
  <c r="AD211" i="2"/>
  <c r="J236" i="42" s="1"/>
  <c r="AE211" i="2"/>
  <c r="K236" i="42" s="1"/>
  <c r="AF211" i="2"/>
  <c r="L236" i="42" s="1"/>
  <c r="W212" i="2"/>
  <c r="C237" i="42" s="1"/>
  <c r="X212" i="2"/>
  <c r="D237" i="42" s="1"/>
  <c r="Y212" i="2"/>
  <c r="E237" i="42" s="1"/>
  <c r="Z212" i="2"/>
  <c r="F237" i="42" s="1"/>
  <c r="AA212" i="2"/>
  <c r="G237" i="42" s="1"/>
  <c r="AB212" i="2"/>
  <c r="H237" i="42" s="1"/>
  <c r="AC212" i="2"/>
  <c r="I237" i="42" s="1"/>
  <c r="AD212" i="2"/>
  <c r="J237" i="42" s="1"/>
  <c r="AE212" i="2"/>
  <c r="K237" i="42" s="1"/>
  <c r="AF212" i="2"/>
  <c r="L237" i="42" s="1"/>
  <c r="W213" i="2"/>
  <c r="C238" i="42" s="1"/>
  <c r="X213" i="2"/>
  <c r="D238" i="42" s="1"/>
  <c r="Y213" i="2"/>
  <c r="E238" i="42" s="1"/>
  <c r="Z213" i="2"/>
  <c r="F238" i="42" s="1"/>
  <c r="AA213" i="2"/>
  <c r="G238" i="42" s="1"/>
  <c r="AB213" i="2"/>
  <c r="H238" i="42" s="1"/>
  <c r="AC213" i="2"/>
  <c r="I238" i="42" s="1"/>
  <c r="AD213" i="2"/>
  <c r="J238" i="42" s="1"/>
  <c r="AE213" i="2"/>
  <c r="K238" i="42" s="1"/>
  <c r="AF213" i="2"/>
  <c r="L238" i="42" s="1"/>
  <c r="W214" i="2"/>
  <c r="C239" i="42" s="1"/>
  <c r="X214" i="2"/>
  <c r="D239" i="42" s="1"/>
  <c r="Y214" i="2"/>
  <c r="E239" i="42" s="1"/>
  <c r="Z214" i="2"/>
  <c r="F239" i="42" s="1"/>
  <c r="AA214" i="2"/>
  <c r="G239" i="42" s="1"/>
  <c r="AB214" i="2"/>
  <c r="H239" i="42" s="1"/>
  <c r="AC214" i="2"/>
  <c r="I239" i="42" s="1"/>
  <c r="AD214" i="2"/>
  <c r="J239" i="42" s="1"/>
  <c r="AE214" i="2"/>
  <c r="K239" i="42" s="1"/>
  <c r="AF214" i="2"/>
  <c r="L239" i="42" s="1"/>
  <c r="W215" i="2"/>
  <c r="C240" i="42" s="1"/>
  <c r="X215" i="2"/>
  <c r="D240" i="42" s="1"/>
  <c r="Y215" i="2"/>
  <c r="E240" i="42" s="1"/>
  <c r="Z215" i="2"/>
  <c r="F240" i="42" s="1"/>
  <c r="AA215" i="2"/>
  <c r="G240" i="42" s="1"/>
  <c r="AB215" i="2"/>
  <c r="H240" i="42" s="1"/>
  <c r="AC215" i="2"/>
  <c r="I240" i="42" s="1"/>
  <c r="AD215" i="2"/>
  <c r="J240" i="42" s="1"/>
  <c r="AE215" i="2"/>
  <c r="K240" i="42" s="1"/>
  <c r="AF215" i="2"/>
  <c r="L240" i="42" s="1"/>
  <c r="W216" i="2"/>
  <c r="C241" i="42" s="1"/>
  <c r="X216" i="2"/>
  <c r="D241" i="42" s="1"/>
  <c r="Y216" i="2"/>
  <c r="E241" i="42" s="1"/>
  <c r="Z216" i="2"/>
  <c r="F241" i="42" s="1"/>
  <c r="AA216" i="2"/>
  <c r="G241" i="42" s="1"/>
  <c r="AB216" i="2"/>
  <c r="H241" i="42" s="1"/>
  <c r="AC216" i="2"/>
  <c r="I241" i="42" s="1"/>
  <c r="AD216" i="2"/>
  <c r="J241" i="42" s="1"/>
  <c r="AE216" i="2"/>
  <c r="K241" i="42" s="1"/>
  <c r="AF216" i="2"/>
  <c r="L241" i="42" s="1"/>
  <c r="W217" i="2"/>
  <c r="C242" i="42" s="1"/>
  <c r="X217" i="2"/>
  <c r="D242" i="42" s="1"/>
  <c r="Y217" i="2"/>
  <c r="E242" i="42" s="1"/>
  <c r="Z217" i="2"/>
  <c r="F242" i="42" s="1"/>
  <c r="AA217" i="2"/>
  <c r="G242" i="42" s="1"/>
  <c r="AB217" i="2"/>
  <c r="H242" i="42" s="1"/>
  <c r="AC217" i="2"/>
  <c r="I242" i="42" s="1"/>
  <c r="AD217" i="2"/>
  <c r="J242" i="42" s="1"/>
  <c r="AE217" i="2"/>
  <c r="K242" i="42" s="1"/>
  <c r="AF217" i="2"/>
  <c r="L242" i="42" s="1"/>
  <c r="W218" i="2"/>
  <c r="C243" i="42" s="1"/>
  <c r="X218" i="2"/>
  <c r="D243" i="42" s="1"/>
  <c r="Y218" i="2"/>
  <c r="E243" i="42" s="1"/>
  <c r="Z218" i="2"/>
  <c r="F243" i="42" s="1"/>
  <c r="AA218" i="2"/>
  <c r="G243" i="42" s="1"/>
  <c r="AB218" i="2"/>
  <c r="H243" i="42" s="1"/>
  <c r="AC218" i="2"/>
  <c r="I243" i="42" s="1"/>
  <c r="AD218" i="2"/>
  <c r="J243" i="42" s="1"/>
  <c r="AE218" i="2"/>
  <c r="K243" i="42" s="1"/>
  <c r="AF218" i="2"/>
  <c r="L243" i="42" s="1"/>
  <c r="W219" i="2"/>
  <c r="C244" i="42" s="1"/>
  <c r="X219" i="2"/>
  <c r="D244" i="42" s="1"/>
  <c r="Y219" i="2"/>
  <c r="E244" i="42" s="1"/>
  <c r="Z219" i="2"/>
  <c r="F244" i="42" s="1"/>
  <c r="AA219" i="2"/>
  <c r="G244" i="42" s="1"/>
  <c r="AB219" i="2"/>
  <c r="H244" i="42" s="1"/>
  <c r="AC219" i="2"/>
  <c r="I244" i="42" s="1"/>
  <c r="AD219" i="2"/>
  <c r="J244" i="42" s="1"/>
  <c r="AE219" i="2"/>
  <c r="K244" i="42" s="1"/>
  <c r="AF219" i="2"/>
  <c r="L244" i="42" s="1"/>
  <c r="W220" i="2"/>
  <c r="C245" i="42" s="1"/>
  <c r="X220" i="2"/>
  <c r="D245" i="42" s="1"/>
  <c r="Y220" i="2"/>
  <c r="E245" i="42" s="1"/>
  <c r="Z220" i="2"/>
  <c r="F245" i="42" s="1"/>
  <c r="AA220" i="2"/>
  <c r="G245" i="42" s="1"/>
  <c r="AB220" i="2"/>
  <c r="H245" i="42" s="1"/>
  <c r="AC220" i="2"/>
  <c r="I245" i="42" s="1"/>
  <c r="AD220" i="2"/>
  <c r="J245" i="42" s="1"/>
  <c r="AE220" i="2"/>
  <c r="K245" i="42" s="1"/>
  <c r="AF220" i="2"/>
  <c r="L245" i="42" s="1"/>
  <c r="W221" i="2"/>
  <c r="C246" i="42" s="1"/>
  <c r="X221" i="2"/>
  <c r="D246" i="42" s="1"/>
  <c r="Y221" i="2"/>
  <c r="E246" i="42" s="1"/>
  <c r="Z221" i="2"/>
  <c r="F246" i="42" s="1"/>
  <c r="AA221" i="2"/>
  <c r="G246" i="42" s="1"/>
  <c r="AB221" i="2"/>
  <c r="H246" i="42" s="1"/>
  <c r="AC221" i="2"/>
  <c r="I246" i="42" s="1"/>
  <c r="AD221" i="2"/>
  <c r="J246" i="42" s="1"/>
  <c r="AE221" i="2"/>
  <c r="K246" i="42" s="1"/>
  <c r="AF221" i="2"/>
  <c r="L246" i="42" s="1"/>
  <c r="W222" i="2"/>
  <c r="C247" i="42" s="1"/>
  <c r="X222" i="2"/>
  <c r="D247" i="42" s="1"/>
  <c r="Y222" i="2"/>
  <c r="E247" i="42" s="1"/>
  <c r="Z222" i="2"/>
  <c r="F247" i="42" s="1"/>
  <c r="AA222" i="2"/>
  <c r="G247" i="42" s="1"/>
  <c r="AB222" i="2"/>
  <c r="H247" i="42" s="1"/>
  <c r="AC222" i="2"/>
  <c r="I247" i="42" s="1"/>
  <c r="AD222" i="2"/>
  <c r="J247" i="42" s="1"/>
  <c r="AE222" i="2"/>
  <c r="K247" i="42" s="1"/>
  <c r="AF222" i="2"/>
  <c r="L247" i="42" s="1"/>
  <c r="W223" i="2"/>
  <c r="C248" i="42" s="1"/>
  <c r="X223" i="2"/>
  <c r="D248" i="42" s="1"/>
  <c r="Y223" i="2"/>
  <c r="E248" i="42" s="1"/>
  <c r="Z223" i="2"/>
  <c r="F248" i="42" s="1"/>
  <c r="AA223" i="2"/>
  <c r="G248" i="42" s="1"/>
  <c r="AB223" i="2"/>
  <c r="H248" i="42" s="1"/>
  <c r="AC223" i="2"/>
  <c r="I248" i="42" s="1"/>
  <c r="AD223" i="2"/>
  <c r="J248" i="42" s="1"/>
  <c r="AE223" i="2"/>
  <c r="K248" i="42" s="1"/>
  <c r="AF223" i="2"/>
  <c r="L248" i="42" s="1"/>
  <c r="W224" i="2"/>
  <c r="C249" i="42" s="1"/>
  <c r="X224" i="2"/>
  <c r="D249" i="42" s="1"/>
  <c r="Y224" i="2"/>
  <c r="E249" i="42" s="1"/>
  <c r="Z224" i="2"/>
  <c r="F249" i="42" s="1"/>
  <c r="AA224" i="2"/>
  <c r="G249" i="42" s="1"/>
  <c r="AB224" i="2"/>
  <c r="H249" i="42" s="1"/>
  <c r="AC224" i="2"/>
  <c r="I249" i="42" s="1"/>
  <c r="AD224" i="2"/>
  <c r="J249" i="42" s="1"/>
  <c r="AE224" i="2"/>
  <c r="K249" i="42" s="1"/>
  <c r="AF224" i="2"/>
  <c r="L249" i="42" s="1"/>
  <c r="W225" i="2"/>
  <c r="C250" i="42" s="1"/>
  <c r="X225" i="2"/>
  <c r="D250" i="42" s="1"/>
  <c r="Y225" i="2"/>
  <c r="E250" i="42" s="1"/>
  <c r="Z225" i="2"/>
  <c r="F250" i="42" s="1"/>
  <c r="AA225" i="2"/>
  <c r="G250" i="42" s="1"/>
  <c r="AB225" i="2"/>
  <c r="H250" i="42" s="1"/>
  <c r="AC225" i="2"/>
  <c r="I250" i="42" s="1"/>
  <c r="AD225" i="2"/>
  <c r="J250" i="42" s="1"/>
  <c r="AE225" i="2"/>
  <c r="K250" i="42" s="1"/>
  <c r="AF225" i="2"/>
  <c r="L250" i="42" s="1"/>
  <c r="W226" i="2"/>
  <c r="C251" i="42" s="1"/>
  <c r="X226" i="2"/>
  <c r="D251" i="42" s="1"/>
  <c r="Y226" i="2"/>
  <c r="E251" i="42" s="1"/>
  <c r="Z226" i="2"/>
  <c r="F251" i="42" s="1"/>
  <c r="AA226" i="2"/>
  <c r="G251" i="42" s="1"/>
  <c r="AB226" i="2"/>
  <c r="H251" i="42" s="1"/>
  <c r="AC226" i="2"/>
  <c r="I251" i="42" s="1"/>
  <c r="AD226" i="2"/>
  <c r="J251" i="42" s="1"/>
  <c r="AE226" i="2"/>
  <c r="K251" i="42" s="1"/>
  <c r="AF226" i="2"/>
  <c r="L251" i="42" s="1"/>
  <c r="W227" i="2"/>
  <c r="C252" i="42" s="1"/>
  <c r="X227" i="2"/>
  <c r="D252" i="42" s="1"/>
  <c r="Y227" i="2"/>
  <c r="E252" i="42" s="1"/>
  <c r="Z227" i="2"/>
  <c r="F252" i="42" s="1"/>
  <c r="AA227" i="2"/>
  <c r="G252" i="42" s="1"/>
  <c r="AB227" i="2"/>
  <c r="H252" i="42" s="1"/>
  <c r="AC227" i="2"/>
  <c r="I252" i="42" s="1"/>
  <c r="AD227" i="2"/>
  <c r="J252" i="42" s="1"/>
  <c r="AE227" i="2"/>
  <c r="K252" i="42" s="1"/>
  <c r="AF227" i="2"/>
  <c r="L252" i="42" s="1"/>
  <c r="W228" i="2"/>
  <c r="C253" i="42" s="1"/>
  <c r="X228" i="2"/>
  <c r="D253" i="42" s="1"/>
  <c r="Y228" i="2"/>
  <c r="E253" i="42" s="1"/>
  <c r="Z228" i="2"/>
  <c r="F253" i="42" s="1"/>
  <c r="AA228" i="2"/>
  <c r="G253" i="42" s="1"/>
  <c r="AB228" i="2"/>
  <c r="H253" i="42" s="1"/>
  <c r="AC228" i="2"/>
  <c r="I253" i="42" s="1"/>
  <c r="AD228" i="2"/>
  <c r="J253" i="42" s="1"/>
  <c r="AE228" i="2"/>
  <c r="K253" i="42" s="1"/>
  <c r="AF228" i="2"/>
  <c r="L253" i="42" s="1"/>
  <c r="W229" i="2"/>
  <c r="C254" i="42" s="1"/>
  <c r="X229" i="2"/>
  <c r="D254" i="42" s="1"/>
  <c r="Y229" i="2"/>
  <c r="E254" i="42" s="1"/>
  <c r="Z229" i="2"/>
  <c r="F254" i="42" s="1"/>
  <c r="AA229" i="2"/>
  <c r="G254" i="42" s="1"/>
  <c r="AB229" i="2"/>
  <c r="H254" i="42" s="1"/>
  <c r="AC229" i="2"/>
  <c r="I254" i="42" s="1"/>
  <c r="AD229" i="2"/>
  <c r="J254" i="42" s="1"/>
  <c r="AE229" i="2"/>
  <c r="K254" i="42" s="1"/>
  <c r="AF229" i="2"/>
  <c r="L254" i="42" s="1"/>
  <c r="W230" i="2"/>
  <c r="C255" i="42" s="1"/>
  <c r="X230" i="2"/>
  <c r="D255" i="42" s="1"/>
  <c r="Y230" i="2"/>
  <c r="E255" i="42" s="1"/>
  <c r="Z230" i="2"/>
  <c r="F255" i="42" s="1"/>
  <c r="AA230" i="2"/>
  <c r="G255" i="42" s="1"/>
  <c r="AB230" i="2"/>
  <c r="H255" i="42" s="1"/>
  <c r="AC230" i="2"/>
  <c r="I255" i="42" s="1"/>
  <c r="AD230" i="2"/>
  <c r="J255" i="42" s="1"/>
  <c r="AE230" i="2"/>
  <c r="K255" i="42" s="1"/>
  <c r="AF230" i="2"/>
  <c r="L255" i="42" s="1"/>
  <c r="W231" i="2"/>
  <c r="C256" i="42" s="1"/>
  <c r="X231" i="2"/>
  <c r="D256" i="42" s="1"/>
  <c r="Y231" i="2"/>
  <c r="E256" i="42" s="1"/>
  <c r="Z231" i="2"/>
  <c r="F256" i="42" s="1"/>
  <c r="AA231" i="2"/>
  <c r="G256" i="42" s="1"/>
  <c r="AB231" i="2"/>
  <c r="H256" i="42" s="1"/>
  <c r="AC231" i="2"/>
  <c r="I256" i="42" s="1"/>
  <c r="AD231" i="2"/>
  <c r="J256" i="42" s="1"/>
  <c r="AE231" i="2"/>
  <c r="K256" i="42" s="1"/>
  <c r="AF231" i="2"/>
  <c r="L256" i="42" s="1"/>
  <c r="W232" i="2"/>
  <c r="C257" i="42" s="1"/>
  <c r="X232" i="2"/>
  <c r="D257" i="42" s="1"/>
  <c r="Y232" i="2"/>
  <c r="E257" i="42" s="1"/>
  <c r="Z232" i="2"/>
  <c r="F257" i="42" s="1"/>
  <c r="AA232" i="2"/>
  <c r="G257" i="42" s="1"/>
  <c r="AB232" i="2"/>
  <c r="H257" i="42" s="1"/>
  <c r="AC232" i="2"/>
  <c r="I257" i="42" s="1"/>
  <c r="AD232" i="2"/>
  <c r="J257" i="42" s="1"/>
  <c r="AE232" i="2"/>
  <c r="K257" i="42" s="1"/>
  <c r="AF232" i="2"/>
  <c r="L257" i="42" s="1"/>
  <c r="W233" i="2"/>
  <c r="C258" i="42" s="1"/>
  <c r="X233" i="2"/>
  <c r="D258" i="42" s="1"/>
  <c r="Y233" i="2"/>
  <c r="E258" i="42" s="1"/>
  <c r="Z233" i="2"/>
  <c r="F258" i="42" s="1"/>
  <c r="AA233" i="2"/>
  <c r="G258" i="42" s="1"/>
  <c r="AB233" i="2"/>
  <c r="H258" i="42" s="1"/>
  <c r="AC233" i="2"/>
  <c r="I258" i="42" s="1"/>
  <c r="AD233" i="2"/>
  <c r="J258" i="42" s="1"/>
  <c r="AE233" i="2"/>
  <c r="K258" i="42" s="1"/>
  <c r="AF233" i="2"/>
  <c r="L258" i="42" s="1"/>
  <c r="W234" i="2"/>
  <c r="C259" i="42" s="1"/>
  <c r="X234" i="2"/>
  <c r="D259" i="42" s="1"/>
  <c r="Y234" i="2"/>
  <c r="E259" i="42" s="1"/>
  <c r="Z234" i="2"/>
  <c r="F259" i="42" s="1"/>
  <c r="AA234" i="2"/>
  <c r="G259" i="42" s="1"/>
  <c r="AB234" i="2"/>
  <c r="H259" i="42" s="1"/>
  <c r="AC234" i="2"/>
  <c r="I259" i="42" s="1"/>
  <c r="AD234" i="2"/>
  <c r="J259" i="42" s="1"/>
  <c r="AE234" i="2"/>
  <c r="K259" i="42" s="1"/>
  <c r="AF234" i="2"/>
  <c r="L259" i="42" s="1"/>
  <c r="W235" i="2"/>
  <c r="C260" i="42" s="1"/>
  <c r="X235" i="2"/>
  <c r="D260" i="42" s="1"/>
  <c r="Y235" i="2"/>
  <c r="E260" i="42" s="1"/>
  <c r="Z235" i="2"/>
  <c r="F260" i="42" s="1"/>
  <c r="AA235" i="2"/>
  <c r="G260" i="42" s="1"/>
  <c r="AB235" i="2"/>
  <c r="H260" i="42" s="1"/>
  <c r="AC235" i="2"/>
  <c r="I260" i="42" s="1"/>
  <c r="AD235" i="2"/>
  <c r="J260" i="42" s="1"/>
  <c r="AE235" i="2"/>
  <c r="K260" i="42" s="1"/>
  <c r="AF235" i="2"/>
  <c r="L260" i="42" s="1"/>
  <c r="W236" i="2"/>
  <c r="C261" i="42" s="1"/>
  <c r="X236" i="2"/>
  <c r="D261" i="42" s="1"/>
  <c r="Y236" i="2"/>
  <c r="E261" i="42" s="1"/>
  <c r="Z236" i="2"/>
  <c r="F261" i="42" s="1"/>
  <c r="AA236" i="2"/>
  <c r="G261" i="42" s="1"/>
  <c r="AB236" i="2"/>
  <c r="H261" i="42" s="1"/>
  <c r="AC236" i="2"/>
  <c r="I261" i="42" s="1"/>
  <c r="AD236" i="2"/>
  <c r="J261" i="42" s="1"/>
  <c r="AE236" i="2"/>
  <c r="K261" i="42" s="1"/>
  <c r="AF236" i="2"/>
  <c r="L261" i="42" s="1"/>
  <c r="W237" i="2"/>
  <c r="C262" i="42" s="1"/>
  <c r="X237" i="2"/>
  <c r="D262" i="42" s="1"/>
  <c r="Y237" i="2"/>
  <c r="E262" i="42" s="1"/>
  <c r="Z237" i="2"/>
  <c r="F262" i="42" s="1"/>
  <c r="AA237" i="2"/>
  <c r="G262" i="42" s="1"/>
  <c r="AB237" i="2"/>
  <c r="H262" i="42" s="1"/>
  <c r="AC237" i="2"/>
  <c r="I262" i="42" s="1"/>
  <c r="AD237" i="2"/>
  <c r="J262" i="42" s="1"/>
  <c r="AE237" i="2"/>
  <c r="K262" i="42" s="1"/>
  <c r="AF237" i="2"/>
  <c r="L262" i="42" s="1"/>
  <c r="W238" i="2"/>
  <c r="C263" i="42" s="1"/>
  <c r="X238" i="2"/>
  <c r="D263" i="42" s="1"/>
  <c r="Y238" i="2"/>
  <c r="E263" i="42" s="1"/>
  <c r="Z238" i="2"/>
  <c r="F263" i="42" s="1"/>
  <c r="AA238" i="2"/>
  <c r="G263" i="42" s="1"/>
  <c r="AB238" i="2"/>
  <c r="H263" i="42" s="1"/>
  <c r="AC238" i="2"/>
  <c r="I263" i="42" s="1"/>
  <c r="AD238" i="2"/>
  <c r="J263" i="42" s="1"/>
  <c r="AE238" i="2"/>
  <c r="K263" i="42" s="1"/>
  <c r="AF238" i="2"/>
  <c r="L263" i="42" s="1"/>
  <c r="W239" i="2"/>
  <c r="C264" i="42" s="1"/>
  <c r="X239" i="2"/>
  <c r="D264" i="42" s="1"/>
  <c r="Y239" i="2"/>
  <c r="E264" i="42" s="1"/>
  <c r="Z239" i="2"/>
  <c r="F264" i="42" s="1"/>
  <c r="AA239" i="2"/>
  <c r="G264" i="42" s="1"/>
  <c r="AB239" i="2"/>
  <c r="H264" i="42" s="1"/>
  <c r="AC239" i="2"/>
  <c r="I264" i="42" s="1"/>
  <c r="AD239" i="2"/>
  <c r="J264" i="42" s="1"/>
  <c r="AE239" i="2"/>
  <c r="K264" i="42" s="1"/>
  <c r="AF239" i="2"/>
  <c r="L264" i="42" s="1"/>
  <c r="W240" i="2"/>
  <c r="C265" i="42" s="1"/>
  <c r="X240" i="2"/>
  <c r="D265" i="42" s="1"/>
  <c r="Y240" i="2"/>
  <c r="E265" i="42" s="1"/>
  <c r="Z240" i="2"/>
  <c r="F265" i="42" s="1"/>
  <c r="AA240" i="2"/>
  <c r="G265" i="42" s="1"/>
  <c r="AB240" i="2"/>
  <c r="H265" i="42" s="1"/>
  <c r="AC240" i="2"/>
  <c r="I265" i="42" s="1"/>
  <c r="AD240" i="2"/>
  <c r="J265" i="42" s="1"/>
  <c r="AE240" i="2"/>
  <c r="K265" i="42" s="1"/>
  <c r="AF240" i="2"/>
  <c r="L265" i="42" s="1"/>
  <c r="W241" i="2"/>
  <c r="C266" i="42" s="1"/>
  <c r="X241" i="2"/>
  <c r="D266" i="42" s="1"/>
  <c r="Y241" i="2"/>
  <c r="E266" i="42" s="1"/>
  <c r="Z241" i="2"/>
  <c r="F266" i="42" s="1"/>
  <c r="AA241" i="2"/>
  <c r="G266" i="42" s="1"/>
  <c r="AB241" i="2"/>
  <c r="H266" i="42" s="1"/>
  <c r="AC241" i="2"/>
  <c r="I266" i="42" s="1"/>
  <c r="AD241" i="2"/>
  <c r="J266" i="42" s="1"/>
  <c r="AE241" i="2"/>
  <c r="K266" i="42" s="1"/>
  <c r="AF241" i="2"/>
  <c r="L266" i="42" s="1"/>
  <c r="W242" i="2"/>
  <c r="C267" i="42" s="1"/>
  <c r="X242" i="2"/>
  <c r="D267" i="42" s="1"/>
  <c r="Y242" i="2"/>
  <c r="E267" i="42" s="1"/>
  <c r="Z242" i="2"/>
  <c r="F267" i="42" s="1"/>
  <c r="AA242" i="2"/>
  <c r="G267" i="42" s="1"/>
  <c r="AB242" i="2"/>
  <c r="H267" i="42" s="1"/>
  <c r="AC242" i="2"/>
  <c r="I267" i="42" s="1"/>
  <c r="AD242" i="2"/>
  <c r="J267" i="42" s="1"/>
  <c r="AE242" i="2"/>
  <c r="K267" i="42" s="1"/>
  <c r="AF242" i="2"/>
  <c r="L267" i="42" s="1"/>
  <c r="W243" i="2"/>
  <c r="C268" i="42" s="1"/>
  <c r="X243" i="2"/>
  <c r="D268" i="42" s="1"/>
  <c r="Y243" i="2"/>
  <c r="E268" i="42" s="1"/>
  <c r="Z243" i="2"/>
  <c r="F268" i="42" s="1"/>
  <c r="AA243" i="2"/>
  <c r="G268" i="42" s="1"/>
  <c r="AB243" i="2"/>
  <c r="H268" i="42" s="1"/>
  <c r="AC243" i="2"/>
  <c r="I268" i="42" s="1"/>
  <c r="AD243" i="2"/>
  <c r="J268" i="42" s="1"/>
  <c r="AE243" i="2"/>
  <c r="K268" i="42" s="1"/>
  <c r="AF243" i="2"/>
  <c r="L268" i="42" s="1"/>
  <c r="W244" i="2"/>
  <c r="C269" i="42" s="1"/>
  <c r="X244" i="2"/>
  <c r="D269" i="42" s="1"/>
  <c r="Y244" i="2"/>
  <c r="E269" i="42" s="1"/>
  <c r="Z244" i="2"/>
  <c r="F269" i="42" s="1"/>
  <c r="AA244" i="2"/>
  <c r="G269" i="42" s="1"/>
  <c r="AB244" i="2"/>
  <c r="H269" i="42" s="1"/>
  <c r="AC244" i="2"/>
  <c r="I269" i="42" s="1"/>
  <c r="AD244" i="2"/>
  <c r="J269" i="42" s="1"/>
  <c r="AE244" i="2"/>
  <c r="K269" i="42" s="1"/>
  <c r="AF244" i="2"/>
  <c r="L269" i="42" s="1"/>
  <c r="W245" i="2"/>
  <c r="C270" i="42" s="1"/>
  <c r="X245" i="2"/>
  <c r="D270" i="42" s="1"/>
  <c r="Y245" i="2"/>
  <c r="E270" i="42" s="1"/>
  <c r="Z245" i="2"/>
  <c r="F270" i="42" s="1"/>
  <c r="AA245" i="2"/>
  <c r="G270" i="42" s="1"/>
  <c r="AB245" i="2"/>
  <c r="H270" i="42" s="1"/>
  <c r="AC245" i="2"/>
  <c r="I270" i="42" s="1"/>
  <c r="AD245" i="2"/>
  <c r="J270" i="42" s="1"/>
  <c r="AE245" i="2"/>
  <c r="K270" i="42" s="1"/>
  <c r="AF245" i="2"/>
  <c r="L270" i="42" s="1"/>
  <c r="W246" i="2"/>
  <c r="C271" i="42" s="1"/>
  <c r="X246" i="2"/>
  <c r="D271" i="42" s="1"/>
  <c r="Y246" i="2"/>
  <c r="E271" i="42" s="1"/>
  <c r="Z246" i="2"/>
  <c r="F271" i="42" s="1"/>
  <c r="AA246" i="2"/>
  <c r="G271" i="42" s="1"/>
  <c r="AB246" i="2"/>
  <c r="H271" i="42" s="1"/>
  <c r="AC246" i="2"/>
  <c r="I271" i="42" s="1"/>
  <c r="AD246" i="2"/>
  <c r="J271" i="42" s="1"/>
  <c r="AE246" i="2"/>
  <c r="K271" i="42" s="1"/>
  <c r="AF246" i="2"/>
  <c r="L271" i="42" s="1"/>
  <c r="W247" i="2"/>
  <c r="C272" i="42" s="1"/>
  <c r="X247" i="2"/>
  <c r="D272" i="42" s="1"/>
  <c r="Y247" i="2"/>
  <c r="E272" i="42" s="1"/>
  <c r="Z247" i="2"/>
  <c r="F272" i="42" s="1"/>
  <c r="AA247" i="2"/>
  <c r="G272" i="42" s="1"/>
  <c r="AB247" i="2"/>
  <c r="H272" i="42" s="1"/>
  <c r="AC247" i="2"/>
  <c r="I272" i="42" s="1"/>
  <c r="AD247" i="2"/>
  <c r="J272" i="42" s="1"/>
  <c r="AE247" i="2"/>
  <c r="K272" i="42" s="1"/>
  <c r="AF247" i="2"/>
  <c r="L272" i="42" s="1"/>
  <c r="W248" i="2"/>
  <c r="C273" i="42" s="1"/>
  <c r="X248" i="2"/>
  <c r="D273" i="42" s="1"/>
  <c r="Y248" i="2"/>
  <c r="E273" i="42" s="1"/>
  <c r="Z248" i="2"/>
  <c r="F273" i="42" s="1"/>
  <c r="AA248" i="2"/>
  <c r="G273" i="42" s="1"/>
  <c r="AB248" i="2"/>
  <c r="H273" i="42" s="1"/>
  <c r="AC248" i="2"/>
  <c r="I273" i="42" s="1"/>
  <c r="AD248" i="2"/>
  <c r="J273" i="42" s="1"/>
  <c r="AE248" i="2"/>
  <c r="K273" i="42" s="1"/>
  <c r="AF248" i="2"/>
  <c r="L273" i="42" s="1"/>
  <c r="W249" i="2"/>
  <c r="C274" i="42" s="1"/>
  <c r="X249" i="2"/>
  <c r="D274" i="42" s="1"/>
  <c r="Y249" i="2"/>
  <c r="E274" i="42" s="1"/>
  <c r="Z249" i="2"/>
  <c r="F274" i="42" s="1"/>
  <c r="AA249" i="2"/>
  <c r="G274" i="42" s="1"/>
  <c r="AB249" i="2"/>
  <c r="H274" i="42" s="1"/>
  <c r="AC249" i="2"/>
  <c r="I274" i="42" s="1"/>
  <c r="AD249" i="2"/>
  <c r="J274" i="42" s="1"/>
  <c r="AE249" i="2"/>
  <c r="K274" i="42" s="1"/>
  <c r="AF249" i="2"/>
  <c r="L274" i="42" s="1"/>
  <c r="W250" i="2"/>
  <c r="C275" i="42" s="1"/>
  <c r="X250" i="2"/>
  <c r="D275" i="42" s="1"/>
  <c r="Y250" i="2"/>
  <c r="E275" i="42" s="1"/>
  <c r="Z250" i="2"/>
  <c r="F275" i="42" s="1"/>
  <c r="AA250" i="2"/>
  <c r="G275" i="42" s="1"/>
  <c r="AB250" i="2"/>
  <c r="H275" i="42" s="1"/>
  <c r="AC250" i="2"/>
  <c r="I275" i="42" s="1"/>
  <c r="AD250" i="2"/>
  <c r="J275" i="42" s="1"/>
  <c r="AE250" i="2"/>
  <c r="K275" i="42" s="1"/>
  <c r="AF250" i="2"/>
  <c r="L275" i="42" s="1"/>
  <c r="W251" i="2"/>
  <c r="C276" i="42" s="1"/>
  <c r="X251" i="2"/>
  <c r="D276" i="42" s="1"/>
  <c r="Y251" i="2"/>
  <c r="E276" i="42" s="1"/>
  <c r="Z251" i="2"/>
  <c r="F276" i="42" s="1"/>
  <c r="AA251" i="2"/>
  <c r="G276" i="42" s="1"/>
  <c r="AB251" i="2"/>
  <c r="H276" i="42" s="1"/>
  <c r="AC251" i="2"/>
  <c r="I276" i="42" s="1"/>
  <c r="AD251" i="2"/>
  <c r="J276" i="42" s="1"/>
  <c r="AE251" i="2"/>
  <c r="K276" i="42" s="1"/>
  <c r="AF251" i="2"/>
  <c r="L276" i="42" s="1"/>
  <c r="W252" i="2"/>
  <c r="C277" i="42" s="1"/>
  <c r="X252" i="2"/>
  <c r="D277" i="42" s="1"/>
  <c r="Y252" i="2"/>
  <c r="E277" i="42" s="1"/>
  <c r="Z252" i="2"/>
  <c r="F277" i="42" s="1"/>
  <c r="AA252" i="2"/>
  <c r="G277" i="42" s="1"/>
  <c r="AB252" i="2"/>
  <c r="H277" i="42" s="1"/>
  <c r="AC252" i="2"/>
  <c r="I277" i="42" s="1"/>
  <c r="AD252" i="2"/>
  <c r="J277" i="42" s="1"/>
  <c r="AE252" i="2"/>
  <c r="K277" i="42" s="1"/>
  <c r="AF252" i="2"/>
  <c r="L277" i="42" s="1"/>
  <c r="W253" i="2"/>
  <c r="C278" i="42" s="1"/>
  <c r="X253" i="2"/>
  <c r="D278" i="42" s="1"/>
  <c r="Y253" i="2"/>
  <c r="E278" i="42" s="1"/>
  <c r="Z253" i="2"/>
  <c r="F278" i="42" s="1"/>
  <c r="AA253" i="2"/>
  <c r="G278" i="42" s="1"/>
  <c r="AB253" i="2"/>
  <c r="H278" i="42" s="1"/>
  <c r="AC253" i="2"/>
  <c r="I278" i="42" s="1"/>
  <c r="AD253" i="2"/>
  <c r="J278" i="42" s="1"/>
  <c r="AE253" i="2"/>
  <c r="K278" i="42" s="1"/>
  <c r="AF253" i="2"/>
  <c r="L278" i="42" s="1"/>
  <c r="W254" i="2"/>
  <c r="C279" i="42" s="1"/>
  <c r="X254" i="2"/>
  <c r="D279" i="42" s="1"/>
  <c r="Y254" i="2"/>
  <c r="E279" i="42" s="1"/>
  <c r="Z254" i="2"/>
  <c r="F279" i="42" s="1"/>
  <c r="AA254" i="2"/>
  <c r="G279" i="42" s="1"/>
  <c r="AB254" i="2"/>
  <c r="H279" i="42" s="1"/>
  <c r="AC254" i="2"/>
  <c r="I279" i="42" s="1"/>
  <c r="AD254" i="2"/>
  <c r="J279" i="42" s="1"/>
  <c r="AE254" i="2"/>
  <c r="K279" i="42" s="1"/>
  <c r="AF254" i="2"/>
  <c r="L279" i="42" s="1"/>
  <c r="W255" i="2"/>
  <c r="C280" i="42" s="1"/>
  <c r="X255" i="2"/>
  <c r="D280" i="42" s="1"/>
  <c r="Y255" i="2"/>
  <c r="E280" i="42" s="1"/>
  <c r="Z255" i="2"/>
  <c r="F280" i="42" s="1"/>
  <c r="AA255" i="2"/>
  <c r="G280" i="42" s="1"/>
  <c r="AB255" i="2"/>
  <c r="H280" i="42" s="1"/>
  <c r="AC255" i="2"/>
  <c r="I280" i="42" s="1"/>
  <c r="AD255" i="2"/>
  <c r="J280" i="42" s="1"/>
  <c r="AE255" i="2"/>
  <c r="K280" i="42" s="1"/>
  <c r="AF255" i="2"/>
  <c r="L280" i="42" s="1"/>
  <c r="W256" i="2"/>
  <c r="C281" i="42" s="1"/>
  <c r="X256" i="2"/>
  <c r="D281" i="42" s="1"/>
  <c r="Y256" i="2"/>
  <c r="E281" i="42" s="1"/>
  <c r="Z256" i="2"/>
  <c r="F281" i="42" s="1"/>
  <c r="AA256" i="2"/>
  <c r="G281" i="42" s="1"/>
  <c r="AB256" i="2"/>
  <c r="H281" i="42" s="1"/>
  <c r="AC256" i="2"/>
  <c r="I281" i="42" s="1"/>
  <c r="AD256" i="2"/>
  <c r="J281" i="42" s="1"/>
  <c r="AE256" i="2"/>
  <c r="K281" i="42" s="1"/>
  <c r="AF256" i="2"/>
  <c r="L281" i="42" s="1"/>
  <c r="W257" i="2"/>
  <c r="C282" i="42" s="1"/>
  <c r="X257" i="2"/>
  <c r="D282" i="42" s="1"/>
  <c r="Y257" i="2"/>
  <c r="E282" i="42" s="1"/>
  <c r="Z257" i="2"/>
  <c r="F282" i="42" s="1"/>
  <c r="AA257" i="2"/>
  <c r="G282" i="42" s="1"/>
  <c r="AB257" i="2"/>
  <c r="H282" i="42" s="1"/>
  <c r="AC257" i="2"/>
  <c r="I282" i="42" s="1"/>
  <c r="AD257" i="2"/>
  <c r="J282" i="42" s="1"/>
  <c r="AE257" i="2"/>
  <c r="K282" i="42" s="1"/>
  <c r="AF257" i="2"/>
  <c r="L282" i="42" s="1"/>
  <c r="W258" i="2"/>
  <c r="C283" i="42" s="1"/>
  <c r="X258" i="2"/>
  <c r="D283" i="42" s="1"/>
  <c r="Y258" i="2"/>
  <c r="E283" i="42" s="1"/>
  <c r="Z258" i="2"/>
  <c r="F283" i="42" s="1"/>
  <c r="AA258" i="2"/>
  <c r="G283" i="42" s="1"/>
  <c r="AB258" i="2"/>
  <c r="H283" i="42" s="1"/>
  <c r="AC258" i="2"/>
  <c r="I283" i="42" s="1"/>
  <c r="AD258" i="2"/>
  <c r="J283" i="42" s="1"/>
  <c r="AE258" i="2"/>
  <c r="K283" i="42" s="1"/>
  <c r="AF258" i="2"/>
  <c r="L283" i="42" s="1"/>
  <c r="W259" i="2"/>
  <c r="C284" i="42" s="1"/>
  <c r="X259" i="2"/>
  <c r="D284" i="42" s="1"/>
  <c r="Y259" i="2"/>
  <c r="E284" i="42" s="1"/>
  <c r="Z259" i="2"/>
  <c r="F284" i="42" s="1"/>
  <c r="AA259" i="2"/>
  <c r="G284" i="42" s="1"/>
  <c r="AB259" i="2"/>
  <c r="H284" i="42" s="1"/>
  <c r="AC259" i="2"/>
  <c r="I284" i="42" s="1"/>
  <c r="AD259" i="2"/>
  <c r="J284" i="42" s="1"/>
  <c r="AE259" i="2"/>
  <c r="K284" i="42" s="1"/>
  <c r="AF259" i="2"/>
  <c r="L284" i="42" s="1"/>
  <c r="W260" i="2"/>
  <c r="C285" i="42" s="1"/>
  <c r="X260" i="2"/>
  <c r="D285" i="42" s="1"/>
  <c r="Y260" i="2"/>
  <c r="E285" i="42" s="1"/>
  <c r="Z260" i="2"/>
  <c r="F285" i="42" s="1"/>
  <c r="AA260" i="2"/>
  <c r="G285" i="42" s="1"/>
  <c r="AB260" i="2"/>
  <c r="H285" i="42" s="1"/>
  <c r="AC260" i="2"/>
  <c r="I285" i="42" s="1"/>
  <c r="AD260" i="2"/>
  <c r="J285" i="42" s="1"/>
  <c r="AE260" i="2"/>
  <c r="K285" i="42" s="1"/>
  <c r="AF260" i="2"/>
  <c r="L285" i="42" s="1"/>
  <c r="W261" i="2"/>
  <c r="C286" i="42" s="1"/>
  <c r="X261" i="2"/>
  <c r="D286" i="42" s="1"/>
  <c r="Y261" i="2"/>
  <c r="E286" i="42" s="1"/>
  <c r="Z261" i="2"/>
  <c r="F286" i="42" s="1"/>
  <c r="AA261" i="2"/>
  <c r="G286" i="42" s="1"/>
  <c r="AB261" i="2"/>
  <c r="H286" i="42" s="1"/>
  <c r="AC261" i="2"/>
  <c r="I286" i="42" s="1"/>
  <c r="AD261" i="2"/>
  <c r="J286" i="42" s="1"/>
  <c r="AE261" i="2"/>
  <c r="K286" i="42" s="1"/>
  <c r="AF261" i="2"/>
  <c r="L286" i="42" s="1"/>
  <c r="W262" i="2"/>
  <c r="C287" i="42" s="1"/>
  <c r="X262" i="2"/>
  <c r="D287" i="42" s="1"/>
  <c r="Y262" i="2"/>
  <c r="E287" i="42" s="1"/>
  <c r="Z262" i="2"/>
  <c r="F287" i="42" s="1"/>
  <c r="AA262" i="2"/>
  <c r="G287" i="42" s="1"/>
  <c r="AB262" i="2"/>
  <c r="H287" i="42" s="1"/>
  <c r="AC262" i="2"/>
  <c r="I287" i="42" s="1"/>
  <c r="AD262" i="2"/>
  <c r="J287" i="42" s="1"/>
  <c r="AE262" i="2"/>
  <c r="K287" i="42" s="1"/>
  <c r="AF262" i="2"/>
  <c r="L287" i="42" s="1"/>
  <c r="W263" i="2"/>
  <c r="C288" i="42" s="1"/>
  <c r="X263" i="2"/>
  <c r="D288" i="42" s="1"/>
  <c r="Y263" i="2"/>
  <c r="E288" i="42" s="1"/>
  <c r="Z263" i="2"/>
  <c r="F288" i="42" s="1"/>
  <c r="AA263" i="2"/>
  <c r="G288" i="42" s="1"/>
  <c r="AB263" i="2"/>
  <c r="H288" i="42" s="1"/>
  <c r="AC263" i="2"/>
  <c r="I288" i="42" s="1"/>
  <c r="AD263" i="2"/>
  <c r="J288" i="42" s="1"/>
  <c r="AE263" i="2"/>
  <c r="K288" i="42" s="1"/>
  <c r="AF263" i="2"/>
  <c r="L288" i="42" s="1"/>
  <c r="W264" i="2"/>
  <c r="C289" i="42" s="1"/>
  <c r="X264" i="2"/>
  <c r="D289" i="42" s="1"/>
  <c r="Y264" i="2"/>
  <c r="E289" i="42" s="1"/>
  <c r="Z264" i="2"/>
  <c r="F289" i="42" s="1"/>
  <c r="AA264" i="2"/>
  <c r="G289" i="42" s="1"/>
  <c r="AB264" i="2"/>
  <c r="H289" i="42" s="1"/>
  <c r="AC264" i="2"/>
  <c r="I289" i="42" s="1"/>
  <c r="AD264" i="2"/>
  <c r="J289" i="42" s="1"/>
  <c r="AE264" i="2"/>
  <c r="K289" i="42" s="1"/>
  <c r="AF264" i="2"/>
  <c r="L289" i="42" s="1"/>
  <c r="W265" i="2"/>
  <c r="C290" i="42" s="1"/>
  <c r="X265" i="2"/>
  <c r="D290" i="42" s="1"/>
  <c r="Y265" i="2"/>
  <c r="E290" i="42" s="1"/>
  <c r="Z265" i="2"/>
  <c r="F290" i="42" s="1"/>
  <c r="AA265" i="2"/>
  <c r="G290" i="42" s="1"/>
  <c r="AB265" i="2"/>
  <c r="H290" i="42" s="1"/>
  <c r="AC265" i="2"/>
  <c r="I290" i="42" s="1"/>
  <c r="AD265" i="2"/>
  <c r="J290" i="42" s="1"/>
  <c r="AE265" i="2"/>
  <c r="K290" i="42" s="1"/>
  <c r="AF265" i="2"/>
  <c r="L290" i="42" s="1"/>
  <c r="W266" i="2"/>
  <c r="C291" i="42" s="1"/>
  <c r="X266" i="2"/>
  <c r="D291" i="42" s="1"/>
  <c r="Y266" i="2"/>
  <c r="E291" i="42" s="1"/>
  <c r="Z266" i="2"/>
  <c r="F291" i="42" s="1"/>
  <c r="AA266" i="2"/>
  <c r="G291" i="42" s="1"/>
  <c r="AB266" i="2"/>
  <c r="H291" i="42" s="1"/>
  <c r="AC266" i="2"/>
  <c r="I291" i="42" s="1"/>
  <c r="AD266" i="2"/>
  <c r="J291" i="42" s="1"/>
  <c r="AE266" i="2"/>
  <c r="K291" i="42" s="1"/>
  <c r="AF266" i="2"/>
  <c r="L291" i="42" s="1"/>
  <c r="W267" i="2"/>
  <c r="C292" i="42" s="1"/>
  <c r="X267" i="2"/>
  <c r="D292" i="42" s="1"/>
  <c r="Y267" i="2"/>
  <c r="E292" i="42" s="1"/>
  <c r="Z267" i="2"/>
  <c r="F292" i="42" s="1"/>
  <c r="AA267" i="2"/>
  <c r="G292" i="42" s="1"/>
  <c r="AB267" i="2"/>
  <c r="H292" i="42" s="1"/>
  <c r="AC267" i="2"/>
  <c r="I292" i="42" s="1"/>
  <c r="AD267" i="2"/>
  <c r="J292" i="42" s="1"/>
  <c r="AE267" i="2"/>
  <c r="K292" i="42" s="1"/>
  <c r="AF267" i="2"/>
  <c r="L292" i="42" s="1"/>
  <c r="W268" i="2"/>
  <c r="C293" i="42" s="1"/>
  <c r="X268" i="2"/>
  <c r="D293" i="42" s="1"/>
  <c r="Y268" i="2"/>
  <c r="E293" i="42" s="1"/>
  <c r="Z268" i="2"/>
  <c r="F293" i="42" s="1"/>
  <c r="AA268" i="2"/>
  <c r="G293" i="42" s="1"/>
  <c r="AB268" i="2"/>
  <c r="H293" i="42" s="1"/>
  <c r="AC268" i="2"/>
  <c r="I293" i="42" s="1"/>
  <c r="AD268" i="2"/>
  <c r="J293" i="42" s="1"/>
  <c r="AE268" i="2"/>
  <c r="K293" i="42" s="1"/>
  <c r="AF268" i="2"/>
  <c r="L293" i="42" s="1"/>
  <c r="W269" i="2"/>
  <c r="C294" i="42" s="1"/>
  <c r="X269" i="2"/>
  <c r="D294" i="42" s="1"/>
  <c r="Y269" i="2"/>
  <c r="E294" i="42" s="1"/>
  <c r="Z269" i="2"/>
  <c r="F294" i="42" s="1"/>
  <c r="AA269" i="2"/>
  <c r="G294" i="42" s="1"/>
  <c r="AB269" i="2"/>
  <c r="H294" i="42" s="1"/>
  <c r="AC269" i="2"/>
  <c r="I294" i="42" s="1"/>
  <c r="AD269" i="2"/>
  <c r="J294" i="42" s="1"/>
  <c r="AE269" i="2"/>
  <c r="K294" i="42" s="1"/>
  <c r="AF269" i="2"/>
  <c r="L294" i="42" s="1"/>
  <c r="W270" i="2"/>
  <c r="C295" i="42" s="1"/>
  <c r="X270" i="2"/>
  <c r="D295" i="42" s="1"/>
  <c r="Y270" i="2"/>
  <c r="E295" i="42" s="1"/>
  <c r="Z270" i="2"/>
  <c r="F295" i="42" s="1"/>
  <c r="AA270" i="2"/>
  <c r="G295" i="42" s="1"/>
  <c r="AB270" i="2"/>
  <c r="H295" i="42" s="1"/>
  <c r="AC270" i="2"/>
  <c r="I295" i="42" s="1"/>
  <c r="AD270" i="2"/>
  <c r="J295" i="42" s="1"/>
  <c r="AE270" i="2"/>
  <c r="K295" i="42" s="1"/>
  <c r="AF270" i="2"/>
  <c r="L295" i="42" s="1"/>
  <c r="W271" i="2"/>
  <c r="C296" i="42" s="1"/>
  <c r="X271" i="2"/>
  <c r="D296" i="42" s="1"/>
  <c r="Y271" i="2"/>
  <c r="E296" i="42" s="1"/>
  <c r="Z271" i="2"/>
  <c r="F296" i="42" s="1"/>
  <c r="AA271" i="2"/>
  <c r="G296" i="42" s="1"/>
  <c r="AB271" i="2"/>
  <c r="H296" i="42" s="1"/>
  <c r="AC271" i="2"/>
  <c r="I296" i="42" s="1"/>
  <c r="AD271" i="2"/>
  <c r="J296" i="42" s="1"/>
  <c r="AE271" i="2"/>
  <c r="K296" i="42" s="1"/>
  <c r="AF271" i="2"/>
  <c r="L296" i="42" s="1"/>
  <c r="W272" i="2"/>
  <c r="C297" i="42" s="1"/>
  <c r="X272" i="2"/>
  <c r="D297" i="42" s="1"/>
  <c r="Y272" i="2"/>
  <c r="E297" i="42" s="1"/>
  <c r="Z272" i="2"/>
  <c r="F297" i="42" s="1"/>
  <c r="AA272" i="2"/>
  <c r="G297" i="42" s="1"/>
  <c r="AB272" i="2"/>
  <c r="H297" i="42" s="1"/>
  <c r="AC272" i="2"/>
  <c r="I297" i="42" s="1"/>
  <c r="AD272" i="2"/>
  <c r="J297" i="42" s="1"/>
  <c r="AE272" i="2"/>
  <c r="K297" i="42" s="1"/>
  <c r="AF272" i="2"/>
  <c r="L297" i="42" s="1"/>
  <c r="W273" i="2"/>
  <c r="C298" i="42" s="1"/>
  <c r="X273" i="2"/>
  <c r="D298" i="42" s="1"/>
  <c r="Y273" i="2"/>
  <c r="E298" i="42" s="1"/>
  <c r="Z273" i="2"/>
  <c r="F298" i="42" s="1"/>
  <c r="AA273" i="2"/>
  <c r="G298" i="42" s="1"/>
  <c r="AB273" i="2"/>
  <c r="H298" i="42" s="1"/>
  <c r="AC273" i="2"/>
  <c r="I298" i="42" s="1"/>
  <c r="AD273" i="2"/>
  <c r="J298" i="42" s="1"/>
  <c r="AE273" i="2"/>
  <c r="K298" i="42" s="1"/>
  <c r="AF273" i="2"/>
  <c r="L298" i="42" s="1"/>
  <c r="W274" i="2"/>
  <c r="C299" i="42" s="1"/>
  <c r="X274" i="2"/>
  <c r="D299" i="42" s="1"/>
  <c r="Y274" i="2"/>
  <c r="E299" i="42" s="1"/>
  <c r="Z274" i="2"/>
  <c r="F299" i="42" s="1"/>
  <c r="AA274" i="2"/>
  <c r="G299" i="42" s="1"/>
  <c r="AB274" i="2"/>
  <c r="H299" i="42" s="1"/>
  <c r="AC274" i="2"/>
  <c r="I299" i="42" s="1"/>
  <c r="AD274" i="2"/>
  <c r="J299" i="42" s="1"/>
  <c r="AE274" i="2"/>
  <c r="K299" i="42" s="1"/>
  <c r="AF274" i="2"/>
  <c r="L299" i="42" s="1"/>
  <c r="W275" i="2"/>
  <c r="C300" i="42" s="1"/>
  <c r="X275" i="2"/>
  <c r="D300" i="42" s="1"/>
  <c r="Y275" i="2"/>
  <c r="E300" i="42" s="1"/>
  <c r="Z275" i="2"/>
  <c r="F300" i="42" s="1"/>
  <c r="AA275" i="2"/>
  <c r="G300" i="42" s="1"/>
  <c r="AB275" i="2"/>
  <c r="H300" i="42" s="1"/>
  <c r="AC275" i="2"/>
  <c r="I300" i="42" s="1"/>
  <c r="AD275" i="2"/>
  <c r="J300" i="42" s="1"/>
  <c r="AE275" i="2"/>
  <c r="K300" i="42" s="1"/>
  <c r="AF275" i="2"/>
  <c r="L300" i="42" s="1"/>
  <c r="W276" i="2"/>
  <c r="C301" i="42" s="1"/>
  <c r="X276" i="2"/>
  <c r="D301" i="42" s="1"/>
  <c r="Y276" i="2"/>
  <c r="E301" i="42" s="1"/>
  <c r="Z276" i="2"/>
  <c r="F301" i="42" s="1"/>
  <c r="AA276" i="2"/>
  <c r="G301" i="42" s="1"/>
  <c r="AB276" i="2"/>
  <c r="H301" i="42" s="1"/>
  <c r="AC276" i="2"/>
  <c r="I301" i="42" s="1"/>
  <c r="AD276" i="2"/>
  <c r="J301" i="42" s="1"/>
  <c r="AE276" i="2"/>
  <c r="K301" i="42" s="1"/>
  <c r="AF276" i="2"/>
  <c r="L301" i="42" s="1"/>
  <c r="W277" i="2"/>
  <c r="C302" i="42" s="1"/>
  <c r="X277" i="2"/>
  <c r="D302" i="42" s="1"/>
  <c r="Y277" i="2"/>
  <c r="E302" i="42" s="1"/>
  <c r="Z277" i="2"/>
  <c r="F302" i="42" s="1"/>
  <c r="AA277" i="2"/>
  <c r="G302" i="42" s="1"/>
  <c r="AB277" i="2"/>
  <c r="H302" i="42" s="1"/>
  <c r="AC277" i="2"/>
  <c r="I302" i="42" s="1"/>
  <c r="AD277" i="2"/>
  <c r="J302" i="42" s="1"/>
  <c r="AE277" i="2"/>
  <c r="K302" i="42" s="1"/>
  <c r="AF277" i="2"/>
  <c r="L302" i="42" s="1"/>
  <c r="W278" i="2"/>
  <c r="C303" i="42" s="1"/>
  <c r="X278" i="2"/>
  <c r="D303" i="42" s="1"/>
  <c r="Y278" i="2"/>
  <c r="E303" i="42" s="1"/>
  <c r="Z278" i="2"/>
  <c r="F303" i="42" s="1"/>
  <c r="AA278" i="2"/>
  <c r="G303" i="42" s="1"/>
  <c r="AB278" i="2"/>
  <c r="H303" i="42" s="1"/>
  <c r="AC278" i="2"/>
  <c r="I303" i="42" s="1"/>
  <c r="AD278" i="2"/>
  <c r="J303" i="42" s="1"/>
  <c r="AE278" i="2"/>
  <c r="K303" i="42" s="1"/>
  <c r="AF278" i="2"/>
  <c r="L303" i="42" s="1"/>
  <c r="W279" i="2"/>
  <c r="C304" i="42" s="1"/>
  <c r="X279" i="2"/>
  <c r="D304" i="42" s="1"/>
  <c r="Y279" i="2"/>
  <c r="E304" i="42" s="1"/>
  <c r="Z279" i="2"/>
  <c r="F304" i="42" s="1"/>
  <c r="AA279" i="2"/>
  <c r="G304" i="42" s="1"/>
  <c r="AB279" i="2"/>
  <c r="H304" i="42" s="1"/>
  <c r="AC279" i="2"/>
  <c r="I304" i="42" s="1"/>
  <c r="AD279" i="2"/>
  <c r="J304" i="42" s="1"/>
  <c r="AE279" i="2"/>
  <c r="K304" i="42" s="1"/>
  <c r="AF279" i="2"/>
  <c r="L304" i="42" s="1"/>
  <c r="W280" i="2"/>
  <c r="C305" i="42" s="1"/>
  <c r="X280" i="2"/>
  <c r="D305" i="42" s="1"/>
  <c r="Y280" i="2"/>
  <c r="E305" i="42" s="1"/>
  <c r="Z280" i="2"/>
  <c r="F305" i="42" s="1"/>
  <c r="AA280" i="2"/>
  <c r="G305" i="42" s="1"/>
  <c r="AB280" i="2"/>
  <c r="H305" i="42" s="1"/>
  <c r="AC280" i="2"/>
  <c r="I305" i="42" s="1"/>
  <c r="AD280" i="2"/>
  <c r="J305" i="42" s="1"/>
  <c r="AE280" i="2"/>
  <c r="K305" i="42" s="1"/>
  <c r="AF280" i="2"/>
  <c r="L305" i="42" s="1"/>
  <c r="W281" i="2"/>
  <c r="C306" i="42" s="1"/>
  <c r="X281" i="2"/>
  <c r="D306" i="42" s="1"/>
  <c r="Y281" i="2"/>
  <c r="E306" i="42" s="1"/>
  <c r="Z281" i="2"/>
  <c r="F306" i="42" s="1"/>
  <c r="AA281" i="2"/>
  <c r="G306" i="42" s="1"/>
  <c r="AB281" i="2"/>
  <c r="H306" i="42" s="1"/>
  <c r="AC281" i="2"/>
  <c r="I306" i="42" s="1"/>
  <c r="AD281" i="2"/>
  <c r="J306" i="42" s="1"/>
  <c r="AE281" i="2"/>
  <c r="K306" i="42" s="1"/>
  <c r="AF281" i="2"/>
  <c r="L306" i="42" s="1"/>
  <c r="W282" i="2"/>
  <c r="C307" i="42" s="1"/>
  <c r="X282" i="2"/>
  <c r="D307" i="42" s="1"/>
  <c r="Y282" i="2"/>
  <c r="E307" i="42" s="1"/>
  <c r="Z282" i="2"/>
  <c r="F307" i="42" s="1"/>
  <c r="AA282" i="2"/>
  <c r="G307" i="42" s="1"/>
  <c r="AB282" i="2"/>
  <c r="H307" i="42" s="1"/>
  <c r="AC282" i="2"/>
  <c r="I307" i="42" s="1"/>
  <c r="AD282" i="2"/>
  <c r="J307" i="42" s="1"/>
  <c r="AE282" i="2"/>
  <c r="K307" i="42" s="1"/>
  <c r="AF282" i="2"/>
  <c r="L307" i="42" s="1"/>
  <c r="W283" i="2"/>
  <c r="C308" i="42" s="1"/>
  <c r="X283" i="2"/>
  <c r="D308" i="42" s="1"/>
  <c r="Y283" i="2"/>
  <c r="E308" i="42" s="1"/>
  <c r="Z283" i="2"/>
  <c r="F308" i="42" s="1"/>
  <c r="AA283" i="2"/>
  <c r="G308" i="42" s="1"/>
  <c r="AB283" i="2"/>
  <c r="H308" i="42" s="1"/>
  <c r="AC283" i="2"/>
  <c r="I308" i="42" s="1"/>
  <c r="AD283" i="2"/>
  <c r="J308" i="42" s="1"/>
  <c r="AE283" i="2"/>
  <c r="K308" i="42" s="1"/>
  <c r="AF283" i="2"/>
  <c r="L308" i="42" s="1"/>
  <c r="W284" i="2"/>
  <c r="C309" i="42" s="1"/>
  <c r="X284" i="2"/>
  <c r="D309" i="42" s="1"/>
  <c r="Y284" i="2"/>
  <c r="E309" i="42" s="1"/>
  <c r="Z284" i="2"/>
  <c r="F309" i="42" s="1"/>
  <c r="AA284" i="2"/>
  <c r="G309" i="42" s="1"/>
  <c r="AB284" i="2"/>
  <c r="H309" i="42" s="1"/>
  <c r="AC284" i="2"/>
  <c r="I309" i="42" s="1"/>
  <c r="AD284" i="2"/>
  <c r="J309" i="42" s="1"/>
  <c r="AE284" i="2"/>
  <c r="K309" i="42" s="1"/>
  <c r="AF284" i="2"/>
  <c r="L309" i="42" s="1"/>
  <c r="W285" i="2"/>
  <c r="C310" i="42" s="1"/>
  <c r="X285" i="2"/>
  <c r="D310" i="42" s="1"/>
  <c r="Y285" i="2"/>
  <c r="E310" i="42" s="1"/>
  <c r="Z285" i="2"/>
  <c r="F310" i="42" s="1"/>
  <c r="AA285" i="2"/>
  <c r="G310" i="42" s="1"/>
  <c r="AB285" i="2"/>
  <c r="H310" i="42" s="1"/>
  <c r="AC285" i="2"/>
  <c r="I310" i="42" s="1"/>
  <c r="AD285" i="2"/>
  <c r="J310" i="42" s="1"/>
  <c r="AE285" i="2"/>
  <c r="K310" i="42" s="1"/>
  <c r="AF285" i="2"/>
  <c r="L310" i="42" s="1"/>
  <c r="W286" i="2"/>
  <c r="C311" i="42" s="1"/>
  <c r="X286" i="2"/>
  <c r="D311" i="42" s="1"/>
  <c r="Y286" i="2"/>
  <c r="E311" i="42" s="1"/>
  <c r="Z286" i="2"/>
  <c r="F311" i="42" s="1"/>
  <c r="AA286" i="2"/>
  <c r="G311" i="42" s="1"/>
  <c r="AB286" i="2"/>
  <c r="H311" i="42" s="1"/>
  <c r="AC286" i="2"/>
  <c r="I311" i="42" s="1"/>
  <c r="AD286" i="2"/>
  <c r="J311" i="42" s="1"/>
  <c r="AE286" i="2"/>
  <c r="K311" i="42" s="1"/>
  <c r="AF286" i="2"/>
  <c r="L311" i="42" s="1"/>
  <c r="W287" i="2"/>
  <c r="C312" i="42" s="1"/>
  <c r="X287" i="2"/>
  <c r="D312" i="42" s="1"/>
  <c r="Y287" i="2"/>
  <c r="E312" i="42" s="1"/>
  <c r="Z287" i="2"/>
  <c r="F312" i="42" s="1"/>
  <c r="AA287" i="2"/>
  <c r="G312" i="42" s="1"/>
  <c r="AB287" i="2"/>
  <c r="H312" i="42" s="1"/>
  <c r="AC287" i="2"/>
  <c r="I312" i="42" s="1"/>
  <c r="AD287" i="2"/>
  <c r="J312" i="42" s="1"/>
  <c r="AE287" i="2"/>
  <c r="K312" i="42" s="1"/>
  <c r="AF287" i="2"/>
  <c r="L312" i="42" s="1"/>
  <c r="W288" i="2"/>
  <c r="C313" i="42" s="1"/>
  <c r="X288" i="2"/>
  <c r="D313" i="42" s="1"/>
  <c r="Y288" i="2"/>
  <c r="E313" i="42" s="1"/>
  <c r="Z288" i="2"/>
  <c r="F313" i="42" s="1"/>
  <c r="AA288" i="2"/>
  <c r="G313" i="42" s="1"/>
  <c r="AB288" i="2"/>
  <c r="H313" i="42" s="1"/>
  <c r="AC288" i="2"/>
  <c r="I313" i="42" s="1"/>
  <c r="AD288" i="2"/>
  <c r="J313" i="42" s="1"/>
  <c r="AE288" i="2"/>
  <c r="K313" i="42" s="1"/>
  <c r="AF288" i="2"/>
  <c r="L313" i="42" s="1"/>
  <c r="W289" i="2"/>
  <c r="C314" i="42" s="1"/>
  <c r="X289" i="2"/>
  <c r="D314" i="42" s="1"/>
  <c r="Y289" i="2"/>
  <c r="E314" i="42" s="1"/>
  <c r="Z289" i="2"/>
  <c r="F314" i="42" s="1"/>
  <c r="AA289" i="2"/>
  <c r="G314" i="42" s="1"/>
  <c r="AB289" i="2"/>
  <c r="H314" i="42" s="1"/>
  <c r="AC289" i="2"/>
  <c r="I314" i="42" s="1"/>
  <c r="AD289" i="2"/>
  <c r="J314" i="42" s="1"/>
  <c r="AE289" i="2"/>
  <c r="K314" i="42" s="1"/>
  <c r="AF289" i="2"/>
  <c r="L314" i="42" s="1"/>
  <c r="W290" i="2"/>
  <c r="C315" i="42" s="1"/>
  <c r="X290" i="2"/>
  <c r="D315" i="42" s="1"/>
  <c r="Y290" i="2"/>
  <c r="E315" i="42" s="1"/>
  <c r="Z290" i="2"/>
  <c r="F315" i="42" s="1"/>
  <c r="AA290" i="2"/>
  <c r="G315" i="42" s="1"/>
  <c r="AB290" i="2"/>
  <c r="H315" i="42" s="1"/>
  <c r="AC290" i="2"/>
  <c r="I315" i="42" s="1"/>
  <c r="AD290" i="2"/>
  <c r="J315" i="42" s="1"/>
  <c r="AE290" i="2"/>
  <c r="K315" i="42" s="1"/>
  <c r="AF290" i="2"/>
  <c r="L315" i="42" s="1"/>
  <c r="W291" i="2"/>
  <c r="C316" i="42" s="1"/>
  <c r="X291" i="2"/>
  <c r="D316" i="42" s="1"/>
  <c r="Y291" i="2"/>
  <c r="E316" i="42" s="1"/>
  <c r="Z291" i="2"/>
  <c r="F316" i="42" s="1"/>
  <c r="AA291" i="2"/>
  <c r="G316" i="42" s="1"/>
  <c r="AB291" i="2"/>
  <c r="H316" i="42" s="1"/>
  <c r="AC291" i="2"/>
  <c r="I316" i="42" s="1"/>
  <c r="AD291" i="2"/>
  <c r="J316" i="42" s="1"/>
  <c r="AE291" i="2"/>
  <c r="K316" i="42" s="1"/>
  <c r="AF291" i="2"/>
  <c r="L316" i="42" s="1"/>
  <c r="W292" i="2"/>
  <c r="C317" i="42" s="1"/>
  <c r="X292" i="2"/>
  <c r="D317" i="42" s="1"/>
  <c r="Y292" i="2"/>
  <c r="E317" i="42" s="1"/>
  <c r="Z292" i="2"/>
  <c r="F317" i="42" s="1"/>
  <c r="AA292" i="2"/>
  <c r="G317" i="42" s="1"/>
  <c r="AB292" i="2"/>
  <c r="H317" i="42" s="1"/>
  <c r="AC292" i="2"/>
  <c r="I317" i="42" s="1"/>
  <c r="AD292" i="2"/>
  <c r="J317" i="42" s="1"/>
  <c r="AE292" i="2"/>
  <c r="K317" i="42" s="1"/>
  <c r="AF292" i="2"/>
  <c r="L317" i="42" s="1"/>
  <c r="W293" i="2"/>
  <c r="C318" i="42" s="1"/>
  <c r="X293" i="2"/>
  <c r="D318" i="42" s="1"/>
  <c r="Y293" i="2"/>
  <c r="E318" i="42" s="1"/>
  <c r="Z293" i="2"/>
  <c r="F318" i="42" s="1"/>
  <c r="AA293" i="2"/>
  <c r="G318" i="42" s="1"/>
  <c r="AB293" i="2"/>
  <c r="H318" i="42" s="1"/>
  <c r="AC293" i="2"/>
  <c r="I318" i="42" s="1"/>
  <c r="AD293" i="2"/>
  <c r="J318" i="42" s="1"/>
  <c r="AE293" i="2"/>
  <c r="K318" i="42" s="1"/>
  <c r="AF293" i="2"/>
  <c r="L318" i="42" s="1"/>
  <c r="W294" i="2"/>
  <c r="C319" i="42" s="1"/>
  <c r="X294" i="2"/>
  <c r="D319" i="42" s="1"/>
  <c r="Y294" i="2"/>
  <c r="E319" i="42" s="1"/>
  <c r="Z294" i="2"/>
  <c r="F319" i="42" s="1"/>
  <c r="AA294" i="2"/>
  <c r="G319" i="42" s="1"/>
  <c r="AB294" i="2"/>
  <c r="H319" i="42" s="1"/>
  <c r="AC294" i="2"/>
  <c r="I319" i="42" s="1"/>
  <c r="AD294" i="2"/>
  <c r="J319" i="42" s="1"/>
  <c r="AE294" i="2"/>
  <c r="K319" i="42" s="1"/>
  <c r="AF294" i="2"/>
  <c r="L319" i="42" s="1"/>
  <c r="W295" i="2"/>
  <c r="C320" i="42" s="1"/>
  <c r="X295" i="2"/>
  <c r="D320" i="42" s="1"/>
  <c r="Y295" i="2"/>
  <c r="E320" i="42" s="1"/>
  <c r="Z295" i="2"/>
  <c r="F320" i="42" s="1"/>
  <c r="AA295" i="2"/>
  <c r="G320" i="42" s="1"/>
  <c r="AB295" i="2"/>
  <c r="H320" i="42" s="1"/>
  <c r="AC295" i="2"/>
  <c r="I320" i="42" s="1"/>
  <c r="AD295" i="2"/>
  <c r="J320" i="42" s="1"/>
  <c r="AE295" i="2"/>
  <c r="K320" i="42" s="1"/>
  <c r="AF295" i="2"/>
  <c r="L320" i="42" s="1"/>
  <c r="W296" i="2"/>
  <c r="C321" i="42" s="1"/>
  <c r="X296" i="2"/>
  <c r="D321" i="42" s="1"/>
  <c r="Y296" i="2"/>
  <c r="E321" i="42" s="1"/>
  <c r="Z296" i="2"/>
  <c r="F321" i="42" s="1"/>
  <c r="AA296" i="2"/>
  <c r="G321" i="42" s="1"/>
  <c r="AB296" i="2"/>
  <c r="H321" i="42" s="1"/>
  <c r="AC296" i="2"/>
  <c r="I321" i="42" s="1"/>
  <c r="AD296" i="2"/>
  <c r="J321" i="42" s="1"/>
  <c r="AE296" i="2"/>
  <c r="K321" i="42" s="1"/>
  <c r="AF296" i="2"/>
  <c r="L321" i="42" s="1"/>
  <c r="W297" i="2"/>
  <c r="C322" i="42" s="1"/>
  <c r="X297" i="2"/>
  <c r="D322" i="42" s="1"/>
  <c r="Y297" i="2"/>
  <c r="E322" i="42" s="1"/>
  <c r="Z297" i="2"/>
  <c r="F322" i="42" s="1"/>
  <c r="AA297" i="2"/>
  <c r="G322" i="42" s="1"/>
  <c r="AB297" i="2"/>
  <c r="H322" i="42" s="1"/>
  <c r="AC297" i="2"/>
  <c r="I322" i="42" s="1"/>
  <c r="AD297" i="2"/>
  <c r="J322" i="42" s="1"/>
  <c r="AE297" i="2"/>
  <c r="K322" i="42" s="1"/>
  <c r="AF297" i="2"/>
  <c r="L322" i="42" s="1"/>
  <c r="W298" i="2"/>
  <c r="C323" i="42" s="1"/>
  <c r="X298" i="2"/>
  <c r="D323" i="42" s="1"/>
  <c r="Y298" i="2"/>
  <c r="E323" i="42" s="1"/>
  <c r="Z298" i="2"/>
  <c r="F323" i="42" s="1"/>
  <c r="AA298" i="2"/>
  <c r="G323" i="42" s="1"/>
  <c r="AB298" i="2"/>
  <c r="H323" i="42" s="1"/>
  <c r="AC298" i="2"/>
  <c r="I323" i="42" s="1"/>
  <c r="AD298" i="2"/>
  <c r="J323" i="42" s="1"/>
  <c r="AE298" i="2"/>
  <c r="K323" i="42" s="1"/>
  <c r="AF298" i="2"/>
  <c r="L323" i="42" s="1"/>
  <c r="W299" i="2"/>
  <c r="C324" i="42" s="1"/>
  <c r="X299" i="2"/>
  <c r="D324" i="42" s="1"/>
  <c r="Y299" i="2"/>
  <c r="E324" i="42" s="1"/>
  <c r="Z299" i="2"/>
  <c r="F324" i="42" s="1"/>
  <c r="AA299" i="2"/>
  <c r="G324" i="42" s="1"/>
  <c r="AB299" i="2"/>
  <c r="H324" i="42" s="1"/>
  <c r="AC299" i="2"/>
  <c r="I324" i="42" s="1"/>
  <c r="AD299" i="2"/>
  <c r="J324" i="42" s="1"/>
  <c r="AE299" i="2"/>
  <c r="K324" i="42" s="1"/>
  <c r="AF299" i="2"/>
  <c r="L324" i="42" s="1"/>
  <c r="W300" i="2"/>
  <c r="C325" i="42" s="1"/>
  <c r="X300" i="2"/>
  <c r="D325" i="42" s="1"/>
  <c r="Y300" i="2"/>
  <c r="E325" i="42" s="1"/>
  <c r="Z300" i="2"/>
  <c r="F325" i="42" s="1"/>
  <c r="AA300" i="2"/>
  <c r="G325" i="42" s="1"/>
  <c r="AB300" i="2"/>
  <c r="H325" i="42" s="1"/>
  <c r="AC300" i="2"/>
  <c r="I325" i="42" s="1"/>
  <c r="AD300" i="2"/>
  <c r="J325" i="42" s="1"/>
  <c r="AE300" i="2"/>
  <c r="K325" i="42" s="1"/>
  <c r="AF300" i="2"/>
  <c r="L325" i="42" s="1"/>
  <c r="W301" i="2"/>
  <c r="C326" i="42" s="1"/>
  <c r="X301" i="2"/>
  <c r="D326" i="42" s="1"/>
  <c r="Y301" i="2"/>
  <c r="E326" i="42" s="1"/>
  <c r="Z301" i="2"/>
  <c r="F326" i="42" s="1"/>
  <c r="AA301" i="2"/>
  <c r="G326" i="42" s="1"/>
  <c r="AB301" i="2"/>
  <c r="H326" i="42" s="1"/>
  <c r="AC301" i="2"/>
  <c r="I326" i="42" s="1"/>
  <c r="AD301" i="2"/>
  <c r="J326" i="42" s="1"/>
  <c r="AE301" i="2"/>
  <c r="K326" i="42" s="1"/>
  <c r="AF301" i="2"/>
  <c r="L326" i="42" s="1"/>
  <c r="W302" i="2"/>
  <c r="C327" i="42" s="1"/>
  <c r="X302" i="2"/>
  <c r="D327" i="42" s="1"/>
  <c r="Y302" i="2"/>
  <c r="E327" i="42" s="1"/>
  <c r="Z302" i="2"/>
  <c r="F327" i="42" s="1"/>
  <c r="AA302" i="2"/>
  <c r="G327" i="42" s="1"/>
  <c r="AB302" i="2"/>
  <c r="H327" i="42" s="1"/>
  <c r="AC302" i="2"/>
  <c r="I327" i="42" s="1"/>
  <c r="AD302" i="2"/>
  <c r="J327" i="42" s="1"/>
  <c r="AE302" i="2"/>
  <c r="K327" i="42" s="1"/>
  <c r="AF302" i="2"/>
  <c r="L327" i="42" s="1"/>
  <c r="W303" i="2"/>
  <c r="C328" i="42" s="1"/>
  <c r="X303" i="2"/>
  <c r="D328" i="42" s="1"/>
  <c r="Y303" i="2"/>
  <c r="E328" i="42" s="1"/>
  <c r="Z303" i="2"/>
  <c r="F328" i="42" s="1"/>
  <c r="AA303" i="2"/>
  <c r="G328" i="42" s="1"/>
  <c r="AB303" i="2"/>
  <c r="H328" i="42" s="1"/>
  <c r="AC303" i="2"/>
  <c r="I328" i="42" s="1"/>
  <c r="AD303" i="2"/>
  <c r="J328" i="42" s="1"/>
  <c r="AE303" i="2"/>
  <c r="K328" i="42" s="1"/>
  <c r="AF303" i="2"/>
  <c r="L328" i="42" s="1"/>
  <c r="W304" i="2"/>
  <c r="C329" i="42" s="1"/>
  <c r="X304" i="2"/>
  <c r="D329" i="42" s="1"/>
  <c r="Y304" i="2"/>
  <c r="E329" i="42" s="1"/>
  <c r="Z304" i="2"/>
  <c r="F329" i="42" s="1"/>
  <c r="AA304" i="2"/>
  <c r="G329" i="42" s="1"/>
  <c r="AB304" i="2"/>
  <c r="H329" i="42" s="1"/>
  <c r="AC304" i="2"/>
  <c r="I329" i="42" s="1"/>
  <c r="AD304" i="2"/>
  <c r="J329" i="42" s="1"/>
  <c r="AE304" i="2"/>
  <c r="K329" i="42" s="1"/>
  <c r="AF304" i="2"/>
  <c r="L329" i="42" s="1"/>
  <c r="W305" i="2"/>
  <c r="C330" i="42" s="1"/>
  <c r="X305" i="2"/>
  <c r="D330" i="42" s="1"/>
  <c r="Y305" i="2"/>
  <c r="E330" i="42" s="1"/>
  <c r="Z305" i="2"/>
  <c r="F330" i="42" s="1"/>
  <c r="AA305" i="2"/>
  <c r="G330" i="42" s="1"/>
  <c r="AB305" i="2"/>
  <c r="H330" i="42" s="1"/>
  <c r="AC305" i="2"/>
  <c r="I330" i="42" s="1"/>
  <c r="AD305" i="2"/>
  <c r="J330" i="42" s="1"/>
  <c r="AE305" i="2"/>
  <c r="K330" i="42" s="1"/>
  <c r="AF305" i="2"/>
  <c r="L330" i="42" s="1"/>
  <c r="W306" i="2"/>
  <c r="C331" i="42" s="1"/>
  <c r="X306" i="2"/>
  <c r="D331" i="42" s="1"/>
  <c r="Y306" i="2"/>
  <c r="E331" i="42" s="1"/>
  <c r="Z306" i="2"/>
  <c r="F331" i="42" s="1"/>
  <c r="AA306" i="2"/>
  <c r="G331" i="42" s="1"/>
  <c r="AB306" i="2"/>
  <c r="H331" i="42" s="1"/>
  <c r="AC306" i="2"/>
  <c r="I331" i="42" s="1"/>
  <c r="AD306" i="2"/>
  <c r="J331" i="42" s="1"/>
  <c r="AE306" i="2"/>
  <c r="K331" i="42" s="1"/>
  <c r="AF306" i="2"/>
  <c r="L331" i="42" s="1"/>
  <c r="W307" i="2"/>
  <c r="C332" i="42" s="1"/>
  <c r="X307" i="2"/>
  <c r="D332" i="42" s="1"/>
  <c r="Y307" i="2"/>
  <c r="E332" i="42" s="1"/>
  <c r="Z307" i="2"/>
  <c r="F332" i="42" s="1"/>
  <c r="AA307" i="2"/>
  <c r="G332" i="42" s="1"/>
  <c r="AB307" i="2"/>
  <c r="H332" i="42" s="1"/>
  <c r="AC307" i="2"/>
  <c r="I332" i="42" s="1"/>
  <c r="AD307" i="2"/>
  <c r="J332" i="42" s="1"/>
  <c r="AE307" i="2"/>
  <c r="K332" i="42" s="1"/>
  <c r="AF307" i="2"/>
  <c r="L332" i="42" s="1"/>
  <c r="W308" i="2"/>
  <c r="C333" i="42" s="1"/>
  <c r="X308" i="2"/>
  <c r="D333" i="42" s="1"/>
  <c r="Y308" i="2"/>
  <c r="E333" i="42" s="1"/>
  <c r="Z308" i="2"/>
  <c r="F333" i="42" s="1"/>
  <c r="AA308" i="2"/>
  <c r="G333" i="42" s="1"/>
  <c r="AB308" i="2"/>
  <c r="H333" i="42" s="1"/>
  <c r="AC308" i="2"/>
  <c r="I333" i="42" s="1"/>
  <c r="AD308" i="2"/>
  <c r="J333" i="42" s="1"/>
  <c r="AE308" i="2"/>
  <c r="K333" i="42" s="1"/>
  <c r="AF308" i="2"/>
  <c r="L333" i="42" s="1"/>
  <c r="W309" i="2"/>
  <c r="C334" i="42" s="1"/>
  <c r="X309" i="2"/>
  <c r="D334" i="42" s="1"/>
  <c r="Y309" i="2"/>
  <c r="E334" i="42" s="1"/>
  <c r="Z309" i="2"/>
  <c r="F334" i="42" s="1"/>
  <c r="AA309" i="2"/>
  <c r="G334" i="42" s="1"/>
  <c r="AB309" i="2"/>
  <c r="H334" i="42" s="1"/>
  <c r="AC309" i="2"/>
  <c r="I334" i="42" s="1"/>
  <c r="AD309" i="2"/>
  <c r="J334" i="42" s="1"/>
  <c r="AE309" i="2"/>
  <c r="K334" i="42" s="1"/>
  <c r="AF309" i="2"/>
  <c r="L334" i="42" s="1"/>
  <c r="W310" i="2"/>
  <c r="C335" i="42" s="1"/>
  <c r="X310" i="2"/>
  <c r="D335" i="42" s="1"/>
  <c r="Y310" i="2"/>
  <c r="E335" i="42" s="1"/>
  <c r="Z310" i="2"/>
  <c r="F335" i="42" s="1"/>
  <c r="AA310" i="2"/>
  <c r="G335" i="42" s="1"/>
  <c r="AB310" i="2"/>
  <c r="H335" i="42" s="1"/>
  <c r="AC310" i="2"/>
  <c r="I335" i="42" s="1"/>
  <c r="AD310" i="2"/>
  <c r="J335" i="42" s="1"/>
  <c r="AE310" i="2"/>
  <c r="K335" i="42" s="1"/>
  <c r="AF310" i="2"/>
  <c r="L335" i="42" s="1"/>
  <c r="W311" i="2"/>
  <c r="C336" i="42" s="1"/>
  <c r="X311" i="2"/>
  <c r="D336" i="42" s="1"/>
  <c r="Y311" i="2"/>
  <c r="E336" i="42" s="1"/>
  <c r="Z311" i="2"/>
  <c r="F336" i="42" s="1"/>
  <c r="AA311" i="2"/>
  <c r="G336" i="42" s="1"/>
  <c r="AB311" i="2"/>
  <c r="H336" i="42" s="1"/>
  <c r="AC311" i="2"/>
  <c r="I336" i="42" s="1"/>
  <c r="AD311" i="2"/>
  <c r="J336" i="42" s="1"/>
  <c r="AE311" i="2"/>
  <c r="K336" i="42" s="1"/>
  <c r="AF311" i="2"/>
  <c r="L336" i="42" s="1"/>
  <c r="W312" i="2"/>
  <c r="C337" i="42" s="1"/>
  <c r="X312" i="2"/>
  <c r="D337" i="42" s="1"/>
  <c r="Y312" i="2"/>
  <c r="E337" i="42" s="1"/>
  <c r="Z312" i="2"/>
  <c r="F337" i="42" s="1"/>
  <c r="AA312" i="2"/>
  <c r="G337" i="42" s="1"/>
  <c r="AB312" i="2"/>
  <c r="H337" i="42" s="1"/>
  <c r="AC312" i="2"/>
  <c r="I337" i="42" s="1"/>
  <c r="AD312" i="2"/>
  <c r="J337" i="42" s="1"/>
  <c r="AE312" i="2"/>
  <c r="K337" i="42" s="1"/>
  <c r="AF312" i="2"/>
  <c r="L337" i="42" s="1"/>
  <c r="W313" i="2"/>
  <c r="C338" i="42" s="1"/>
  <c r="X313" i="2"/>
  <c r="D338" i="42" s="1"/>
  <c r="Y313" i="2"/>
  <c r="E338" i="42" s="1"/>
  <c r="Z313" i="2"/>
  <c r="F338" i="42" s="1"/>
  <c r="AA313" i="2"/>
  <c r="G338" i="42" s="1"/>
  <c r="AB313" i="2"/>
  <c r="H338" i="42" s="1"/>
  <c r="AC313" i="2"/>
  <c r="I338" i="42" s="1"/>
  <c r="AD313" i="2"/>
  <c r="J338" i="42" s="1"/>
  <c r="AE313" i="2"/>
  <c r="K338" i="42" s="1"/>
  <c r="AF313" i="2"/>
  <c r="L338" i="42" s="1"/>
  <c r="W314" i="2"/>
  <c r="C339" i="42" s="1"/>
  <c r="X314" i="2"/>
  <c r="D339" i="42" s="1"/>
  <c r="Y314" i="2"/>
  <c r="E339" i="42" s="1"/>
  <c r="Z314" i="2"/>
  <c r="F339" i="42" s="1"/>
  <c r="AA314" i="2"/>
  <c r="G339" i="42" s="1"/>
  <c r="AB314" i="2"/>
  <c r="H339" i="42" s="1"/>
  <c r="AC314" i="2"/>
  <c r="I339" i="42" s="1"/>
  <c r="AD314" i="2"/>
  <c r="J339" i="42" s="1"/>
  <c r="AE314" i="2"/>
  <c r="K339" i="42" s="1"/>
  <c r="AF314" i="2"/>
  <c r="L339" i="42" s="1"/>
  <c r="W315" i="2"/>
  <c r="C340" i="42" s="1"/>
  <c r="X315" i="2"/>
  <c r="D340" i="42" s="1"/>
  <c r="Y315" i="2"/>
  <c r="E340" i="42" s="1"/>
  <c r="Z315" i="2"/>
  <c r="F340" i="42" s="1"/>
  <c r="AA315" i="2"/>
  <c r="G340" i="42" s="1"/>
  <c r="AB315" i="2"/>
  <c r="H340" i="42" s="1"/>
  <c r="AC315" i="2"/>
  <c r="I340" i="42" s="1"/>
  <c r="AD315" i="2"/>
  <c r="J340" i="42" s="1"/>
  <c r="AE315" i="2"/>
  <c r="K340" i="42" s="1"/>
  <c r="AF315" i="2"/>
  <c r="L340" i="42" s="1"/>
  <c r="W316" i="2"/>
  <c r="C341" i="42" s="1"/>
  <c r="X316" i="2"/>
  <c r="D341" i="42" s="1"/>
  <c r="Y316" i="2"/>
  <c r="E341" i="42" s="1"/>
  <c r="Z316" i="2"/>
  <c r="F341" i="42" s="1"/>
  <c r="AA316" i="2"/>
  <c r="G341" i="42" s="1"/>
  <c r="AB316" i="2"/>
  <c r="H341" i="42" s="1"/>
  <c r="AC316" i="2"/>
  <c r="I341" i="42" s="1"/>
  <c r="AD316" i="2"/>
  <c r="J341" i="42" s="1"/>
  <c r="AE316" i="2"/>
  <c r="K341" i="42" s="1"/>
  <c r="AF316" i="2"/>
  <c r="L341" i="42" s="1"/>
  <c r="W317" i="2"/>
  <c r="C342" i="42" s="1"/>
  <c r="X317" i="2"/>
  <c r="D342" i="42" s="1"/>
  <c r="Y317" i="2"/>
  <c r="E342" i="42" s="1"/>
  <c r="Z317" i="2"/>
  <c r="F342" i="42" s="1"/>
  <c r="AA317" i="2"/>
  <c r="G342" i="42" s="1"/>
  <c r="AB317" i="2"/>
  <c r="H342" i="42" s="1"/>
  <c r="AC317" i="2"/>
  <c r="I342" i="42" s="1"/>
  <c r="AD317" i="2"/>
  <c r="J342" i="42" s="1"/>
  <c r="AE317" i="2"/>
  <c r="K342" i="42" s="1"/>
  <c r="AF317" i="2"/>
  <c r="L342" i="42" s="1"/>
  <c r="W318" i="2"/>
  <c r="C343" i="42" s="1"/>
  <c r="X318" i="2"/>
  <c r="D343" i="42" s="1"/>
  <c r="Y318" i="2"/>
  <c r="E343" i="42" s="1"/>
  <c r="Z318" i="2"/>
  <c r="F343" i="42" s="1"/>
  <c r="AA318" i="2"/>
  <c r="G343" i="42" s="1"/>
  <c r="AB318" i="2"/>
  <c r="H343" i="42" s="1"/>
  <c r="AC318" i="2"/>
  <c r="I343" i="42" s="1"/>
  <c r="AD318" i="2"/>
  <c r="J343" i="42" s="1"/>
  <c r="AE318" i="2"/>
  <c r="K343" i="42" s="1"/>
  <c r="AF318" i="2"/>
  <c r="L343" i="42" s="1"/>
  <c r="W319" i="2"/>
  <c r="C344" i="42" s="1"/>
  <c r="X319" i="2"/>
  <c r="D344" i="42" s="1"/>
  <c r="Y319" i="2"/>
  <c r="E344" i="42" s="1"/>
  <c r="Z319" i="2"/>
  <c r="F344" i="42" s="1"/>
  <c r="AA319" i="2"/>
  <c r="G344" i="42" s="1"/>
  <c r="AB319" i="2"/>
  <c r="H344" i="42" s="1"/>
  <c r="AC319" i="2"/>
  <c r="I344" i="42" s="1"/>
  <c r="AD319" i="2"/>
  <c r="J344" i="42" s="1"/>
  <c r="AE319" i="2"/>
  <c r="K344" i="42" s="1"/>
  <c r="AF319" i="2"/>
  <c r="L344" i="42" s="1"/>
  <c r="W320" i="2"/>
  <c r="C345" i="42" s="1"/>
  <c r="X320" i="2"/>
  <c r="D345" i="42" s="1"/>
  <c r="Y320" i="2"/>
  <c r="E345" i="42" s="1"/>
  <c r="Z320" i="2"/>
  <c r="F345" i="42" s="1"/>
  <c r="AA320" i="2"/>
  <c r="G345" i="42" s="1"/>
  <c r="AB320" i="2"/>
  <c r="H345" i="42" s="1"/>
  <c r="AC320" i="2"/>
  <c r="I345" i="42" s="1"/>
  <c r="AD320" i="2"/>
  <c r="J345" i="42" s="1"/>
  <c r="AE320" i="2"/>
  <c r="K345" i="42" s="1"/>
  <c r="AF320" i="2"/>
  <c r="L345" i="42" s="1"/>
  <c r="W321" i="2"/>
  <c r="C346" i="42" s="1"/>
  <c r="X321" i="2"/>
  <c r="D346" i="42" s="1"/>
  <c r="Y321" i="2"/>
  <c r="E346" i="42" s="1"/>
  <c r="Z321" i="2"/>
  <c r="F346" i="42" s="1"/>
  <c r="AA321" i="2"/>
  <c r="G346" i="42" s="1"/>
  <c r="AB321" i="2"/>
  <c r="H346" i="42" s="1"/>
  <c r="AC321" i="2"/>
  <c r="I346" i="42" s="1"/>
  <c r="AD321" i="2"/>
  <c r="J346" i="42" s="1"/>
  <c r="AE321" i="2"/>
  <c r="K346" i="42" s="1"/>
  <c r="AF321" i="2"/>
  <c r="L346" i="42" s="1"/>
  <c r="W322" i="2"/>
  <c r="C347" i="42" s="1"/>
  <c r="X322" i="2"/>
  <c r="D347" i="42" s="1"/>
  <c r="Y322" i="2"/>
  <c r="E347" i="42" s="1"/>
  <c r="Z322" i="2"/>
  <c r="F347" i="42" s="1"/>
  <c r="AA322" i="2"/>
  <c r="G347" i="42" s="1"/>
  <c r="AB322" i="2"/>
  <c r="H347" i="42" s="1"/>
  <c r="AC322" i="2"/>
  <c r="I347" i="42" s="1"/>
  <c r="AD322" i="2"/>
  <c r="J347" i="42" s="1"/>
  <c r="AE322" i="2"/>
  <c r="K347" i="42" s="1"/>
  <c r="AF322" i="2"/>
  <c r="L347" i="42" s="1"/>
  <c r="W323" i="2"/>
  <c r="C348" i="42" s="1"/>
  <c r="X323" i="2"/>
  <c r="D348" i="42" s="1"/>
  <c r="Y323" i="2"/>
  <c r="E348" i="42" s="1"/>
  <c r="Z323" i="2"/>
  <c r="F348" i="42" s="1"/>
  <c r="AA323" i="2"/>
  <c r="G348" i="42" s="1"/>
  <c r="AB323" i="2"/>
  <c r="H348" i="42" s="1"/>
  <c r="AC323" i="2"/>
  <c r="I348" i="42" s="1"/>
  <c r="AD323" i="2"/>
  <c r="J348" i="42" s="1"/>
  <c r="AE323" i="2"/>
  <c r="K348" i="42" s="1"/>
  <c r="AF323" i="2"/>
  <c r="L348" i="42" s="1"/>
  <c r="W324" i="2"/>
  <c r="C349" i="42" s="1"/>
  <c r="X324" i="2"/>
  <c r="D349" i="42" s="1"/>
  <c r="Y324" i="2"/>
  <c r="E349" i="42" s="1"/>
  <c r="Z324" i="2"/>
  <c r="F349" i="42" s="1"/>
  <c r="AA324" i="2"/>
  <c r="G349" i="42" s="1"/>
  <c r="AB324" i="2"/>
  <c r="H349" i="42" s="1"/>
  <c r="AC324" i="2"/>
  <c r="I349" i="42" s="1"/>
  <c r="AD324" i="2"/>
  <c r="J349" i="42" s="1"/>
  <c r="AE324" i="2"/>
  <c r="K349" i="42" s="1"/>
  <c r="AF324" i="2"/>
  <c r="L349" i="42" s="1"/>
  <c r="W325" i="2"/>
  <c r="C350" i="42" s="1"/>
  <c r="X325" i="2"/>
  <c r="D350" i="42" s="1"/>
  <c r="Y325" i="2"/>
  <c r="E350" i="42" s="1"/>
  <c r="Z325" i="2"/>
  <c r="F350" i="42" s="1"/>
  <c r="AA325" i="2"/>
  <c r="G350" i="42" s="1"/>
  <c r="AB325" i="2"/>
  <c r="H350" i="42" s="1"/>
  <c r="AC325" i="2"/>
  <c r="I350" i="42" s="1"/>
  <c r="AD325" i="2"/>
  <c r="J350" i="42" s="1"/>
  <c r="AE325" i="2"/>
  <c r="K350" i="42" s="1"/>
  <c r="AF325" i="2"/>
  <c r="L350" i="42" s="1"/>
  <c r="W326" i="2"/>
  <c r="C351" i="42" s="1"/>
  <c r="X326" i="2"/>
  <c r="D351" i="42" s="1"/>
  <c r="Y326" i="2"/>
  <c r="E351" i="42" s="1"/>
  <c r="Z326" i="2"/>
  <c r="F351" i="42" s="1"/>
  <c r="AA326" i="2"/>
  <c r="G351" i="42" s="1"/>
  <c r="AB326" i="2"/>
  <c r="H351" i="42" s="1"/>
  <c r="AC326" i="2"/>
  <c r="I351" i="42" s="1"/>
  <c r="AD326" i="2"/>
  <c r="J351" i="42" s="1"/>
  <c r="AE326" i="2"/>
  <c r="K351" i="42" s="1"/>
  <c r="AF326" i="2"/>
  <c r="L351" i="42" s="1"/>
  <c r="W327" i="2"/>
  <c r="C352" i="42" s="1"/>
  <c r="X327" i="2"/>
  <c r="D352" i="42" s="1"/>
  <c r="Y327" i="2"/>
  <c r="E352" i="42" s="1"/>
  <c r="Z327" i="2"/>
  <c r="F352" i="42" s="1"/>
  <c r="AA327" i="2"/>
  <c r="G352" i="42" s="1"/>
  <c r="AB327" i="2"/>
  <c r="H352" i="42" s="1"/>
  <c r="AC327" i="2"/>
  <c r="I352" i="42" s="1"/>
  <c r="AD327" i="2"/>
  <c r="J352" i="42" s="1"/>
  <c r="AE327" i="2"/>
  <c r="K352" i="42" s="1"/>
  <c r="AF327" i="2"/>
  <c r="L352" i="42" s="1"/>
  <c r="W328" i="2"/>
  <c r="C353" i="42" s="1"/>
  <c r="X328" i="2"/>
  <c r="D353" i="42" s="1"/>
  <c r="Y328" i="2"/>
  <c r="E353" i="42" s="1"/>
  <c r="Z328" i="2"/>
  <c r="F353" i="42" s="1"/>
  <c r="AA328" i="2"/>
  <c r="G353" i="42" s="1"/>
  <c r="AB328" i="2"/>
  <c r="H353" i="42" s="1"/>
  <c r="AC328" i="2"/>
  <c r="I353" i="42" s="1"/>
  <c r="AD328" i="2"/>
  <c r="J353" i="42" s="1"/>
  <c r="AE328" i="2"/>
  <c r="K353" i="42" s="1"/>
  <c r="AF328" i="2"/>
  <c r="L353" i="42" s="1"/>
  <c r="W329" i="2"/>
  <c r="C354" i="42" s="1"/>
  <c r="X329" i="2"/>
  <c r="D354" i="42" s="1"/>
  <c r="Y329" i="2"/>
  <c r="E354" i="42" s="1"/>
  <c r="Z329" i="2"/>
  <c r="F354" i="42" s="1"/>
  <c r="AA329" i="2"/>
  <c r="G354" i="42" s="1"/>
  <c r="AB329" i="2"/>
  <c r="H354" i="42" s="1"/>
  <c r="AC329" i="2"/>
  <c r="I354" i="42" s="1"/>
  <c r="AD329" i="2"/>
  <c r="J354" i="42" s="1"/>
  <c r="AE329" i="2"/>
  <c r="K354" i="42" s="1"/>
  <c r="AF329" i="2"/>
  <c r="L354" i="42" s="1"/>
  <c r="W330" i="2"/>
  <c r="C355" i="42" s="1"/>
  <c r="X330" i="2"/>
  <c r="D355" i="42" s="1"/>
  <c r="Y330" i="2"/>
  <c r="E355" i="42" s="1"/>
  <c r="Z330" i="2"/>
  <c r="F355" i="42" s="1"/>
  <c r="AA330" i="2"/>
  <c r="G355" i="42" s="1"/>
  <c r="AB330" i="2"/>
  <c r="H355" i="42" s="1"/>
  <c r="AC330" i="2"/>
  <c r="I355" i="42" s="1"/>
  <c r="AD330" i="2"/>
  <c r="J355" i="42" s="1"/>
  <c r="AE330" i="2"/>
  <c r="K355" i="42" s="1"/>
  <c r="AF330" i="2"/>
  <c r="L355" i="42" s="1"/>
  <c r="W331" i="2"/>
  <c r="C356" i="42" s="1"/>
  <c r="X331" i="2"/>
  <c r="D356" i="42" s="1"/>
  <c r="Y331" i="2"/>
  <c r="E356" i="42" s="1"/>
  <c r="Z331" i="2"/>
  <c r="F356" i="42" s="1"/>
  <c r="AA331" i="2"/>
  <c r="G356" i="42" s="1"/>
  <c r="AB331" i="2"/>
  <c r="H356" i="42" s="1"/>
  <c r="AC331" i="2"/>
  <c r="I356" i="42" s="1"/>
  <c r="AD331" i="2"/>
  <c r="J356" i="42" s="1"/>
  <c r="AE331" i="2"/>
  <c r="K356" i="42" s="1"/>
  <c r="AF331" i="2"/>
  <c r="L356" i="42" s="1"/>
  <c r="W332" i="2"/>
  <c r="C357" i="42" s="1"/>
  <c r="X332" i="2"/>
  <c r="D357" i="42" s="1"/>
  <c r="Y332" i="2"/>
  <c r="E357" i="42" s="1"/>
  <c r="Z332" i="2"/>
  <c r="F357" i="42" s="1"/>
  <c r="AA332" i="2"/>
  <c r="G357" i="42" s="1"/>
  <c r="AB332" i="2"/>
  <c r="H357" i="42" s="1"/>
  <c r="AC332" i="2"/>
  <c r="I357" i="42" s="1"/>
  <c r="AD332" i="2"/>
  <c r="J357" i="42" s="1"/>
  <c r="AE332" i="2"/>
  <c r="K357" i="42" s="1"/>
  <c r="AF332" i="2"/>
  <c r="L357" i="42" s="1"/>
  <c r="W333" i="2"/>
  <c r="C358" i="42" s="1"/>
  <c r="X333" i="2"/>
  <c r="D358" i="42" s="1"/>
  <c r="Y333" i="2"/>
  <c r="E358" i="42" s="1"/>
  <c r="Z333" i="2"/>
  <c r="F358" i="42" s="1"/>
  <c r="AA333" i="2"/>
  <c r="G358" i="42" s="1"/>
  <c r="AB333" i="2"/>
  <c r="H358" i="42" s="1"/>
  <c r="AC333" i="2"/>
  <c r="I358" i="42" s="1"/>
  <c r="AD333" i="2"/>
  <c r="J358" i="42" s="1"/>
  <c r="AE333" i="2"/>
  <c r="K358" i="42" s="1"/>
  <c r="AF333" i="2"/>
  <c r="L358" i="42" s="1"/>
  <c r="W334" i="2"/>
  <c r="C359" i="42" s="1"/>
  <c r="X334" i="2"/>
  <c r="D359" i="42" s="1"/>
  <c r="Y334" i="2"/>
  <c r="E359" i="42" s="1"/>
  <c r="Z334" i="2"/>
  <c r="F359" i="42" s="1"/>
  <c r="AA334" i="2"/>
  <c r="G359" i="42" s="1"/>
  <c r="AB334" i="2"/>
  <c r="H359" i="42" s="1"/>
  <c r="AC334" i="2"/>
  <c r="I359" i="42" s="1"/>
  <c r="AD334" i="2"/>
  <c r="J359" i="42" s="1"/>
  <c r="AE334" i="2"/>
  <c r="K359" i="42" s="1"/>
  <c r="AF334" i="2"/>
  <c r="L359" i="42" s="1"/>
  <c r="W335" i="2"/>
  <c r="C360" i="42" s="1"/>
  <c r="X335" i="2"/>
  <c r="D360" i="42" s="1"/>
  <c r="Y335" i="2"/>
  <c r="E360" i="42" s="1"/>
  <c r="Z335" i="2"/>
  <c r="F360" i="42" s="1"/>
  <c r="AA335" i="2"/>
  <c r="G360" i="42" s="1"/>
  <c r="AB335" i="2"/>
  <c r="H360" i="42" s="1"/>
  <c r="AC335" i="2"/>
  <c r="I360" i="42" s="1"/>
  <c r="AD335" i="2"/>
  <c r="J360" i="42" s="1"/>
  <c r="AE335" i="2"/>
  <c r="K360" i="42" s="1"/>
  <c r="AF335" i="2"/>
  <c r="L360" i="42" s="1"/>
  <c r="W336" i="2"/>
  <c r="C361" i="42" s="1"/>
  <c r="X336" i="2"/>
  <c r="D361" i="42" s="1"/>
  <c r="Y336" i="2"/>
  <c r="E361" i="42" s="1"/>
  <c r="Z336" i="2"/>
  <c r="F361" i="42" s="1"/>
  <c r="AA336" i="2"/>
  <c r="G361" i="42" s="1"/>
  <c r="AB336" i="2"/>
  <c r="H361" i="42" s="1"/>
  <c r="AC336" i="2"/>
  <c r="I361" i="42" s="1"/>
  <c r="AD336" i="2"/>
  <c r="J361" i="42" s="1"/>
  <c r="AE336" i="2"/>
  <c r="K361" i="42" s="1"/>
  <c r="AF336" i="2"/>
  <c r="L361" i="42" s="1"/>
  <c r="W337" i="2"/>
  <c r="C362" i="42" s="1"/>
  <c r="X337" i="2"/>
  <c r="D362" i="42" s="1"/>
  <c r="Y337" i="2"/>
  <c r="E362" i="42" s="1"/>
  <c r="Z337" i="2"/>
  <c r="F362" i="42" s="1"/>
  <c r="AA337" i="2"/>
  <c r="G362" i="42" s="1"/>
  <c r="AB337" i="2"/>
  <c r="H362" i="42" s="1"/>
  <c r="AC337" i="2"/>
  <c r="I362" i="42" s="1"/>
  <c r="AD337" i="2"/>
  <c r="J362" i="42" s="1"/>
  <c r="AE337" i="2"/>
  <c r="K362" i="42" s="1"/>
  <c r="AF337" i="2"/>
  <c r="L362" i="42" s="1"/>
  <c r="W338" i="2"/>
  <c r="C363" i="42" s="1"/>
  <c r="X338" i="2"/>
  <c r="D363" i="42" s="1"/>
  <c r="Y338" i="2"/>
  <c r="E363" i="42" s="1"/>
  <c r="Z338" i="2"/>
  <c r="F363" i="42" s="1"/>
  <c r="AA338" i="2"/>
  <c r="G363" i="42" s="1"/>
  <c r="AB338" i="2"/>
  <c r="H363" i="42" s="1"/>
  <c r="AC338" i="2"/>
  <c r="I363" i="42" s="1"/>
  <c r="AD338" i="2"/>
  <c r="J363" i="42" s="1"/>
  <c r="AE338" i="2"/>
  <c r="K363" i="42" s="1"/>
  <c r="AF338" i="2"/>
  <c r="L363" i="42" s="1"/>
  <c r="W339" i="2"/>
  <c r="C364" i="42" s="1"/>
  <c r="X339" i="2"/>
  <c r="D364" i="42" s="1"/>
  <c r="Y339" i="2"/>
  <c r="E364" i="42" s="1"/>
  <c r="Z339" i="2"/>
  <c r="F364" i="42" s="1"/>
  <c r="AA339" i="2"/>
  <c r="G364" i="42" s="1"/>
  <c r="AB339" i="2"/>
  <c r="H364" i="42" s="1"/>
  <c r="AC339" i="2"/>
  <c r="I364" i="42" s="1"/>
  <c r="AD339" i="2"/>
  <c r="J364" i="42" s="1"/>
  <c r="AE339" i="2"/>
  <c r="K364" i="42" s="1"/>
  <c r="AF339" i="2"/>
  <c r="L364" i="42" s="1"/>
  <c r="W340" i="2"/>
  <c r="C365" i="42" s="1"/>
  <c r="X340" i="2"/>
  <c r="D365" i="42" s="1"/>
  <c r="Y340" i="2"/>
  <c r="E365" i="42" s="1"/>
  <c r="Z340" i="2"/>
  <c r="F365" i="42" s="1"/>
  <c r="AA340" i="2"/>
  <c r="G365" i="42" s="1"/>
  <c r="AB340" i="2"/>
  <c r="H365" i="42" s="1"/>
  <c r="AC340" i="2"/>
  <c r="I365" i="42" s="1"/>
  <c r="AD340" i="2"/>
  <c r="J365" i="42" s="1"/>
  <c r="AE340" i="2"/>
  <c r="K365" i="42" s="1"/>
  <c r="AF340" i="2"/>
  <c r="L365" i="42" s="1"/>
  <c r="W341" i="2"/>
  <c r="C366" i="42" s="1"/>
  <c r="X341" i="2"/>
  <c r="D366" i="42" s="1"/>
  <c r="Y341" i="2"/>
  <c r="E366" i="42" s="1"/>
  <c r="Z341" i="2"/>
  <c r="F366" i="42" s="1"/>
  <c r="AA341" i="2"/>
  <c r="G366" i="42" s="1"/>
  <c r="AB341" i="2"/>
  <c r="H366" i="42" s="1"/>
  <c r="AC341" i="2"/>
  <c r="I366" i="42" s="1"/>
  <c r="AD341" i="2"/>
  <c r="J366" i="42" s="1"/>
  <c r="AE341" i="2"/>
  <c r="K366" i="42" s="1"/>
  <c r="AF341" i="2"/>
  <c r="L366" i="42" s="1"/>
  <c r="W342" i="2"/>
  <c r="C367" i="42" s="1"/>
  <c r="X342" i="2"/>
  <c r="D367" i="42" s="1"/>
  <c r="Y342" i="2"/>
  <c r="E367" i="42" s="1"/>
  <c r="Z342" i="2"/>
  <c r="F367" i="42" s="1"/>
  <c r="AA342" i="2"/>
  <c r="G367" i="42" s="1"/>
  <c r="AB342" i="2"/>
  <c r="H367" i="42" s="1"/>
  <c r="AC342" i="2"/>
  <c r="I367" i="42" s="1"/>
  <c r="AD342" i="2"/>
  <c r="J367" i="42" s="1"/>
  <c r="AE342" i="2"/>
  <c r="K367" i="42" s="1"/>
  <c r="AF342" i="2"/>
  <c r="L367" i="42" s="1"/>
  <c r="W343" i="2"/>
  <c r="C368" i="42" s="1"/>
  <c r="X343" i="2"/>
  <c r="D368" i="42" s="1"/>
  <c r="Y343" i="2"/>
  <c r="E368" i="42" s="1"/>
  <c r="Z343" i="2"/>
  <c r="F368" i="42" s="1"/>
  <c r="AA343" i="2"/>
  <c r="G368" i="42" s="1"/>
  <c r="AB343" i="2"/>
  <c r="H368" i="42" s="1"/>
  <c r="AC343" i="2"/>
  <c r="I368" i="42" s="1"/>
  <c r="AD343" i="2"/>
  <c r="J368" i="42" s="1"/>
  <c r="AE343" i="2"/>
  <c r="K368" i="42" s="1"/>
  <c r="AF343" i="2"/>
  <c r="L368" i="42" s="1"/>
  <c r="W344" i="2"/>
  <c r="C369" i="42" s="1"/>
  <c r="X344" i="2"/>
  <c r="D369" i="42" s="1"/>
  <c r="Y344" i="2"/>
  <c r="E369" i="42" s="1"/>
  <c r="Z344" i="2"/>
  <c r="F369" i="42" s="1"/>
  <c r="AA344" i="2"/>
  <c r="G369" i="42" s="1"/>
  <c r="AB344" i="2"/>
  <c r="H369" i="42" s="1"/>
  <c r="AC344" i="2"/>
  <c r="I369" i="42" s="1"/>
  <c r="AD344" i="2"/>
  <c r="J369" i="42" s="1"/>
  <c r="AE344" i="2"/>
  <c r="K369" i="42" s="1"/>
  <c r="AF344" i="2"/>
  <c r="L369" i="42" s="1"/>
  <c r="W345" i="2"/>
  <c r="C370" i="42" s="1"/>
  <c r="X345" i="2"/>
  <c r="D370" i="42" s="1"/>
  <c r="Y345" i="2"/>
  <c r="E370" i="42" s="1"/>
  <c r="Z345" i="2"/>
  <c r="F370" i="42" s="1"/>
  <c r="AA345" i="2"/>
  <c r="G370" i="42" s="1"/>
  <c r="AB345" i="2"/>
  <c r="H370" i="42" s="1"/>
  <c r="AC345" i="2"/>
  <c r="I370" i="42" s="1"/>
  <c r="AD345" i="2"/>
  <c r="J370" i="42" s="1"/>
  <c r="AE345" i="2"/>
  <c r="K370" i="42" s="1"/>
  <c r="AF345" i="2"/>
  <c r="L370" i="42" s="1"/>
  <c r="W346" i="2"/>
  <c r="C371" i="42" s="1"/>
  <c r="X346" i="2"/>
  <c r="D371" i="42" s="1"/>
  <c r="Y346" i="2"/>
  <c r="E371" i="42" s="1"/>
  <c r="Z346" i="2"/>
  <c r="F371" i="42" s="1"/>
  <c r="AA346" i="2"/>
  <c r="G371" i="42" s="1"/>
  <c r="AB346" i="2"/>
  <c r="H371" i="42" s="1"/>
  <c r="AC346" i="2"/>
  <c r="I371" i="42" s="1"/>
  <c r="AD346" i="2"/>
  <c r="J371" i="42" s="1"/>
  <c r="AE346" i="2"/>
  <c r="K371" i="42" s="1"/>
  <c r="AF346" i="2"/>
  <c r="L371" i="42" s="1"/>
  <c r="W347" i="2"/>
  <c r="C372" i="42" s="1"/>
  <c r="X347" i="2"/>
  <c r="D372" i="42" s="1"/>
  <c r="Y347" i="2"/>
  <c r="E372" i="42" s="1"/>
  <c r="Z347" i="2"/>
  <c r="F372" i="42" s="1"/>
  <c r="AA347" i="2"/>
  <c r="G372" i="42" s="1"/>
  <c r="AB347" i="2"/>
  <c r="H372" i="42" s="1"/>
  <c r="AC347" i="2"/>
  <c r="I372" i="42" s="1"/>
  <c r="AD347" i="2"/>
  <c r="J372" i="42" s="1"/>
  <c r="AE347" i="2"/>
  <c r="K372" i="42" s="1"/>
  <c r="AF347" i="2"/>
  <c r="L372" i="42" s="1"/>
  <c r="W348" i="2"/>
  <c r="C373" i="42" s="1"/>
  <c r="X348" i="2"/>
  <c r="D373" i="42" s="1"/>
  <c r="Y348" i="2"/>
  <c r="E373" i="42" s="1"/>
  <c r="Z348" i="2"/>
  <c r="F373" i="42" s="1"/>
  <c r="AA348" i="2"/>
  <c r="G373" i="42" s="1"/>
  <c r="AB348" i="2"/>
  <c r="H373" i="42" s="1"/>
  <c r="AC348" i="2"/>
  <c r="I373" i="42" s="1"/>
  <c r="AD348" i="2"/>
  <c r="J373" i="42" s="1"/>
  <c r="AE348" i="2"/>
  <c r="K373" i="42" s="1"/>
  <c r="AF348" i="2"/>
  <c r="L373" i="42" s="1"/>
  <c r="W349" i="2"/>
  <c r="C374" i="42" s="1"/>
  <c r="X349" i="2"/>
  <c r="D374" i="42" s="1"/>
  <c r="Y349" i="2"/>
  <c r="E374" i="42" s="1"/>
  <c r="Z349" i="2"/>
  <c r="F374" i="42" s="1"/>
  <c r="AA349" i="2"/>
  <c r="G374" i="42" s="1"/>
  <c r="AB349" i="2"/>
  <c r="H374" i="42" s="1"/>
  <c r="AC349" i="2"/>
  <c r="I374" i="42" s="1"/>
  <c r="AD349" i="2"/>
  <c r="J374" i="42" s="1"/>
  <c r="AE349" i="2"/>
  <c r="K374" i="42" s="1"/>
  <c r="AF349" i="2"/>
  <c r="L374" i="42" s="1"/>
  <c r="W350" i="2"/>
  <c r="C375" i="42" s="1"/>
  <c r="X350" i="2"/>
  <c r="D375" i="42" s="1"/>
  <c r="Y350" i="2"/>
  <c r="E375" i="42" s="1"/>
  <c r="Z350" i="2"/>
  <c r="F375" i="42" s="1"/>
  <c r="AA350" i="2"/>
  <c r="G375" i="42" s="1"/>
  <c r="AB350" i="2"/>
  <c r="H375" i="42" s="1"/>
  <c r="AC350" i="2"/>
  <c r="I375" i="42" s="1"/>
  <c r="AD350" i="2"/>
  <c r="J375" i="42" s="1"/>
  <c r="AE350" i="2"/>
  <c r="K375" i="42" s="1"/>
  <c r="AF350" i="2"/>
  <c r="L375" i="42" s="1"/>
  <c r="W351" i="2"/>
  <c r="C376" i="42" s="1"/>
  <c r="X351" i="2"/>
  <c r="D376" i="42" s="1"/>
  <c r="Y351" i="2"/>
  <c r="E376" i="42" s="1"/>
  <c r="Z351" i="2"/>
  <c r="F376" i="42" s="1"/>
  <c r="AA351" i="2"/>
  <c r="G376" i="42" s="1"/>
  <c r="AB351" i="2"/>
  <c r="H376" i="42" s="1"/>
  <c r="AC351" i="2"/>
  <c r="I376" i="42" s="1"/>
  <c r="AD351" i="2"/>
  <c r="J376" i="42" s="1"/>
  <c r="AE351" i="2"/>
  <c r="K376" i="42" s="1"/>
  <c r="AF351" i="2"/>
  <c r="L376" i="42" s="1"/>
  <c r="W352" i="2"/>
  <c r="C377" i="42" s="1"/>
  <c r="X352" i="2"/>
  <c r="D377" i="42" s="1"/>
  <c r="Y352" i="2"/>
  <c r="E377" i="42" s="1"/>
  <c r="Z352" i="2"/>
  <c r="F377" i="42" s="1"/>
  <c r="AA352" i="2"/>
  <c r="G377" i="42" s="1"/>
  <c r="AB352" i="2"/>
  <c r="H377" i="42" s="1"/>
  <c r="AC352" i="2"/>
  <c r="I377" i="42" s="1"/>
  <c r="AD352" i="2"/>
  <c r="J377" i="42" s="1"/>
  <c r="AE352" i="2"/>
  <c r="K377" i="42" s="1"/>
  <c r="AF352" i="2"/>
  <c r="L377" i="42" s="1"/>
  <c r="W353" i="2"/>
  <c r="C378" i="42" s="1"/>
  <c r="X353" i="2"/>
  <c r="D378" i="42" s="1"/>
  <c r="Y353" i="2"/>
  <c r="E378" i="42" s="1"/>
  <c r="Z353" i="2"/>
  <c r="F378" i="42" s="1"/>
  <c r="AA353" i="2"/>
  <c r="G378" i="42" s="1"/>
  <c r="AB353" i="2"/>
  <c r="H378" i="42" s="1"/>
  <c r="AC353" i="2"/>
  <c r="I378" i="42" s="1"/>
  <c r="AD353" i="2"/>
  <c r="J378" i="42" s="1"/>
  <c r="AE353" i="2"/>
  <c r="K378" i="42" s="1"/>
  <c r="AF353" i="2"/>
  <c r="L378" i="42" s="1"/>
  <c r="W354" i="2"/>
  <c r="C379" i="42" s="1"/>
  <c r="X354" i="2"/>
  <c r="D379" i="42" s="1"/>
  <c r="Y354" i="2"/>
  <c r="E379" i="42" s="1"/>
  <c r="Z354" i="2"/>
  <c r="F379" i="42" s="1"/>
  <c r="AA354" i="2"/>
  <c r="G379" i="42" s="1"/>
  <c r="AB354" i="2"/>
  <c r="H379" i="42" s="1"/>
  <c r="AC354" i="2"/>
  <c r="I379" i="42" s="1"/>
  <c r="AD354" i="2"/>
  <c r="J379" i="42" s="1"/>
  <c r="AE354" i="2"/>
  <c r="K379" i="42" s="1"/>
  <c r="AF354" i="2"/>
  <c r="L379" i="42" s="1"/>
  <c r="W355" i="2"/>
  <c r="C380" i="42" s="1"/>
  <c r="X355" i="2"/>
  <c r="D380" i="42" s="1"/>
  <c r="Y355" i="2"/>
  <c r="E380" i="42" s="1"/>
  <c r="Z355" i="2"/>
  <c r="F380" i="42" s="1"/>
  <c r="AA355" i="2"/>
  <c r="G380" i="42" s="1"/>
  <c r="AB355" i="2"/>
  <c r="H380" i="42" s="1"/>
  <c r="AC355" i="2"/>
  <c r="I380" i="42" s="1"/>
  <c r="AD355" i="2"/>
  <c r="J380" i="42" s="1"/>
  <c r="AE355" i="2"/>
  <c r="K380" i="42" s="1"/>
  <c r="AF355" i="2"/>
  <c r="L380" i="42" s="1"/>
  <c r="W356" i="2"/>
  <c r="C381" i="42" s="1"/>
  <c r="X356" i="2"/>
  <c r="D381" i="42" s="1"/>
  <c r="Y356" i="2"/>
  <c r="E381" i="42" s="1"/>
  <c r="Z356" i="2"/>
  <c r="F381" i="42" s="1"/>
  <c r="AA356" i="2"/>
  <c r="G381" i="42" s="1"/>
  <c r="AB356" i="2"/>
  <c r="H381" i="42" s="1"/>
  <c r="AC356" i="2"/>
  <c r="I381" i="42" s="1"/>
  <c r="AD356" i="2"/>
  <c r="J381" i="42" s="1"/>
  <c r="AE356" i="2"/>
  <c r="K381" i="42" s="1"/>
  <c r="AF356" i="2"/>
  <c r="L381" i="42" s="1"/>
  <c r="W357" i="2"/>
  <c r="C382" i="42" s="1"/>
  <c r="X357" i="2"/>
  <c r="D382" i="42" s="1"/>
  <c r="Y357" i="2"/>
  <c r="E382" i="42" s="1"/>
  <c r="Z357" i="2"/>
  <c r="F382" i="42" s="1"/>
  <c r="AA357" i="2"/>
  <c r="G382" i="42" s="1"/>
  <c r="AB357" i="2"/>
  <c r="H382" i="42" s="1"/>
  <c r="AC357" i="2"/>
  <c r="I382" i="42" s="1"/>
  <c r="AD357" i="2"/>
  <c r="J382" i="42" s="1"/>
  <c r="AE357" i="2"/>
  <c r="K382" i="42" s="1"/>
  <c r="AF357" i="2"/>
  <c r="L382" i="42" s="1"/>
  <c r="W358" i="2"/>
  <c r="C383" i="42" s="1"/>
  <c r="X358" i="2"/>
  <c r="D383" i="42" s="1"/>
  <c r="Y358" i="2"/>
  <c r="E383" i="42" s="1"/>
  <c r="Z358" i="2"/>
  <c r="F383" i="42" s="1"/>
  <c r="AA358" i="2"/>
  <c r="G383" i="42" s="1"/>
  <c r="AB358" i="2"/>
  <c r="H383" i="42" s="1"/>
  <c r="AC358" i="2"/>
  <c r="I383" i="42" s="1"/>
  <c r="AD358" i="2"/>
  <c r="J383" i="42" s="1"/>
  <c r="AE358" i="2"/>
  <c r="K383" i="42" s="1"/>
  <c r="AF358" i="2"/>
  <c r="L383" i="42" s="1"/>
  <c r="W359" i="2"/>
  <c r="C384" i="42" s="1"/>
  <c r="X359" i="2"/>
  <c r="D384" i="42" s="1"/>
  <c r="Y359" i="2"/>
  <c r="E384" i="42" s="1"/>
  <c r="Z359" i="2"/>
  <c r="F384" i="42" s="1"/>
  <c r="AA359" i="2"/>
  <c r="G384" i="42" s="1"/>
  <c r="AB359" i="2"/>
  <c r="H384" i="42" s="1"/>
  <c r="AC359" i="2"/>
  <c r="I384" i="42" s="1"/>
  <c r="AD359" i="2"/>
  <c r="J384" i="42" s="1"/>
  <c r="AE359" i="2"/>
  <c r="K384" i="42" s="1"/>
  <c r="AF359" i="2"/>
  <c r="L384" i="42" s="1"/>
  <c r="W360" i="2"/>
  <c r="C385" i="42" s="1"/>
  <c r="X360" i="2"/>
  <c r="D385" i="42" s="1"/>
  <c r="Y360" i="2"/>
  <c r="E385" i="42" s="1"/>
  <c r="Z360" i="2"/>
  <c r="F385" i="42" s="1"/>
  <c r="AA360" i="2"/>
  <c r="G385" i="42" s="1"/>
  <c r="AB360" i="2"/>
  <c r="H385" i="42" s="1"/>
  <c r="AC360" i="2"/>
  <c r="I385" i="42" s="1"/>
  <c r="AD360" i="2"/>
  <c r="J385" i="42" s="1"/>
  <c r="AE360" i="2"/>
  <c r="K385" i="42" s="1"/>
  <c r="AF360" i="2"/>
  <c r="L385" i="42" s="1"/>
  <c r="W361" i="2"/>
  <c r="C386" i="42" s="1"/>
  <c r="X361" i="2"/>
  <c r="D386" i="42" s="1"/>
  <c r="Y361" i="2"/>
  <c r="E386" i="42" s="1"/>
  <c r="Z361" i="2"/>
  <c r="F386" i="42" s="1"/>
  <c r="AA361" i="2"/>
  <c r="G386" i="42" s="1"/>
  <c r="AB361" i="2"/>
  <c r="H386" i="42" s="1"/>
  <c r="AC361" i="2"/>
  <c r="I386" i="42" s="1"/>
  <c r="AD361" i="2"/>
  <c r="J386" i="42" s="1"/>
  <c r="AE361" i="2"/>
  <c r="K386" i="42" s="1"/>
  <c r="AF361" i="2"/>
  <c r="L386" i="42" s="1"/>
  <c r="W362" i="2"/>
  <c r="C387" i="42" s="1"/>
  <c r="X362" i="2"/>
  <c r="D387" i="42" s="1"/>
  <c r="Y362" i="2"/>
  <c r="E387" i="42" s="1"/>
  <c r="Z362" i="2"/>
  <c r="F387" i="42" s="1"/>
  <c r="AA362" i="2"/>
  <c r="G387" i="42" s="1"/>
  <c r="AB362" i="2"/>
  <c r="H387" i="42" s="1"/>
  <c r="AC362" i="2"/>
  <c r="I387" i="42" s="1"/>
  <c r="AD362" i="2"/>
  <c r="J387" i="42" s="1"/>
  <c r="AE362" i="2"/>
  <c r="K387" i="42" s="1"/>
  <c r="AF362" i="2"/>
  <c r="L387" i="42" s="1"/>
  <c r="W363" i="2"/>
  <c r="C388" i="42" s="1"/>
  <c r="X363" i="2"/>
  <c r="D388" i="42" s="1"/>
  <c r="Y363" i="2"/>
  <c r="E388" i="42" s="1"/>
  <c r="Z363" i="2"/>
  <c r="F388" i="42" s="1"/>
  <c r="AA363" i="2"/>
  <c r="G388" i="42" s="1"/>
  <c r="AB363" i="2"/>
  <c r="H388" i="42" s="1"/>
  <c r="AC363" i="2"/>
  <c r="I388" i="42" s="1"/>
  <c r="AD363" i="2"/>
  <c r="J388" i="42" s="1"/>
  <c r="AE363" i="2"/>
  <c r="K388" i="42" s="1"/>
  <c r="AF363" i="2"/>
  <c r="L388" i="42" s="1"/>
  <c r="W364" i="2"/>
  <c r="C389" i="42" s="1"/>
  <c r="X364" i="2"/>
  <c r="D389" i="42" s="1"/>
  <c r="Y364" i="2"/>
  <c r="E389" i="42" s="1"/>
  <c r="Z364" i="2"/>
  <c r="F389" i="42" s="1"/>
  <c r="AA364" i="2"/>
  <c r="G389" i="42" s="1"/>
  <c r="AB364" i="2"/>
  <c r="H389" i="42" s="1"/>
  <c r="AC364" i="2"/>
  <c r="I389" i="42" s="1"/>
  <c r="AD364" i="2"/>
  <c r="J389" i="42" s="1"/>
  <c r="AE364" i="2"/>
  <c r="K389" i="42" s="1"/>
  <c r="AF364" i="2"/>
  <c r="L389" i="42" s="1"/>
  <c r="W365" i="2"/>
  <c r="C390" i="42" s="1"/>
  <c r="X365" i="2"/>
  <c r="D390" i="42" s="1"/>
  <c r="Y365" i="2"/>
  <c r="E390" i="42" s="1"/>
  <c r="Z365" i="2"/>
  <c r="F390" i="42" s="1"/>
  <c r="AA365" i="2"/>
  <c r="G390" i="42" s="1"/>
  <c r="AB365" i="2"/>
  <c r="H390" i="42" s="1"/>
  <c r="AC365" i="2"/>
  <c r="I390" i="42" s="1"/>
  <c r="AD365" i="2"/>
  <c r="J390" i="42" s="1"/>
  <c r="AE365" i="2"/>
  <c r="K390" i="42" s="1"/>
  <c r="AF365" i="2"/>
  <c r="L390" i="42" s="1"/>
  <c r="W366" i="2"/>
  <c r="C391" i="42" s="1"/>
  <c r="X366" i="2"/>
  <c r="D391" i="42" s="1"/>
  <c r="Y366" i="2"/>
  <c r="E391" i="42" s="1"/>
  <c r="Z366" i="2"/>
  <c r="F391" i="42" s="1"/>
  <c r="AA366" i="2"/>
  <c r="G391" i="42" s="1"/>
  <c r="AB366" i="2"/>
  <c r="H391" i="42" s="1"/>
  <c r="AC366" i="2"/>
  <c r="I391" i="42" s="1"/>
  <c r="AD366" i="2"/>
  <c r="J391" i="42" s="1"/>
  <c r="AE366" i="2"/>
  <c r="K391" i="42" s="1"/>
  <c r="AF366" i="2"/>
  <c r="L391" i="42" s="1"/>
  <c r="W367" i="2"/>
  <c r="C392" i="42" s="1"/>
  <c r="X367" i="2"/>
  <c r="D392" i="42" s="1"/>
  <c r="Y367" i="2"/>
  <c r="E392" i="42" s="1"/>
  <c r="Z367" i="2"/>
  <c r="F392" i="42" s="1"/>
  <c r="AA367" i="2"/>
  <c r="G392" i="42" s="1"/>
  <c r="AB367" i="2"/>
  <c r="H392" i="42" s="1"/>
  <c r="AC367" i="2"/>
  <c r="I392" i="42" s="1"/>
  <c r="AD367" i="2"/>
  <c r="J392" i="42" s="1"/>
  <c r="AE367" i="2"/>
  <c r="K392" i="42" s="1"/>
  <c r="AF367" i="2"/>
  <c r="L392" i="42" s="1"/>
  <c r="W368" i="2"/>
  <c r="C393" i="42" s="1"/>
  <c r="X368" i="2"/>
  <c r="D393" i="42" s="1"/>
  <c r="Y368" i="2"/>
  <c r="E393" i="42" s="1"/>
  <c r="Z368" i="2"/>
  <c r="F393" i="42" s="1"/>
  <c r="AA368" i="2"/>
  <c r="G393" i="42" s="1"/>
  <c r="AB368" i="2"/>
  <c r="H393" i="42" s="1"/>
  <c r="AC368" i="2"/>
  <c r="I393" i="42" s="1"/>
  <c r="AD368" i="2"/>
  <c r="J393" i="42" s="1"/>
  <c r="AE368" i="2"/>
  <c r="K393" i="42" s="1"/>
  <c r="AF368" i="2"/>
  <c r="L393" i="42" s="1"/>
  <c r="W369" i="2"/>
  <c r="C394" i="42" s="1"/>
  <c r="X369" i="2"/>
  <c r="D394" i="42" s="1"/>
  <c r="Y369" i="2"/>
  <c r="E394" i="42" s="1"/>
  <c r="Z369" i="2"/>
  <c r="F394" i="42" s="1"/>
  <c r="AA369" i="2"/>
  <c r="G394" i="42" s="1"/>
  <c r="AB369" i="2"/>
  <c r="H394" i="42" s="1"/>
  <c r="AC369" i="2"/>
  <c r="I394" i="42" s="1"/>
  <c r="AD369" i="2"/>
  <c r="J394" i="42" s="1"/>
  <c r="AE369" i="2"/>
  <c r="K394" i="42" s="1"/>
  <c r="AF369" i="2"/>
  <c r="L394" i="42" s="1"/>
  <c r="W370" i="2"/>
  <c r="C395" i="42" s="1"/>
  <c r="X370" i="2"/>
  <c r="D395" i="42" s="1"/>
  <c r="Y370" i="2"/>
  <c r="E395" i="42" s="1"/>
  <c r="Z370" i="2"/>
  <c r="F395" i="42" s="1"/>
  <c r="AA370" i="2"/>
  <c r="G395" i="42" s="1"/>
  <c r="AB370" i="2"/>
  <c r="H395" i="42" s="1"/>
  <c r="AC370" i="2"/>
  <c r="I395" i="42" s="1"/>
  <c r="AD370" i="2"/>
  <c r="J395" i="42" s="1"/>
  <c r="AE370" i="2"/>
  <c r="K395" i="42" s="1"/>
  <c r="AF370" i="2"/>
  <c r="L395" i="42" s="1"/>
  <c r="W371" i="2"/>
  <c r="C396" i="42" s="1"/>
  <c r="X371" i="2"/>
  <c r="D396" i="42" s="1"/>
  <c r="Y371" i="2"/>
  <c r="E396" i="42" s="1"/>
  <c r="Z371" i="2"/>
  <c r="F396" i="42" s="1"/>
  <c r="AA371" i="2"/>
  <c r="G396" i="42" s="1"/>
  <c r="AB371" i="2"/>
  <c r="H396" i="42" s="1"/>
  <c r="AC371" i="2"/>
  <c r="I396" i="42" s="1"/>
  <c r="AD371" i="2"/>
  <c r="J396" i="42" s="1"/>
  <c r="AE371" i="2"/>
  <c r="K396" i="42" s="1"/>
  <c r="AF371" i="2"/>
  <c r="L396" i="42" s="1"/>
  <c r="W372" i="2"/>
  <c r="C397" i="42" s="1"/>
  <c r="X372" i="2"/>
  <c r="D397" i="42" s="1"/>
  <c r="Y372" i="2"/>
  <c r="E397" i="42" s="1"/>
  <c r="Z372" i="2"/>
  <c r="F397" i="42" s="1"/>
  <c r="AA372" i="2"/>
  <c r="G397" i="42" s="1"/>
  <c r="AB372" i="2"/>
  <c r="H397" i="42" s="1"/>
  <c r="AC372" i="2"/>
  <c r="I397" i="42" s="1"/>
  <c r="AD372" i="2"/>
  <c r="J397" i="42" s="1"/>
  <c r="AE372" i="2"/>
  <c r="K397" i="42" s="1"/>
  <c r="AF372" i="2"/>
  <c r="L397" i="42" s="1"/>
  <c r="W373" i="2"/>
  <c r="C398" i="42" s="1"/>
  <c r="X373" i="2"/>
  <c r="D398" i="42" s="1"/>
  <c r="Y373" i="2"/>
  <c r="E398" i="42" s="1"/>
  <c r="Z373" i="2"/>
  <c r="F398" i="42" s="1"/>
  <c r="AA373" i="2"/>
  <c r="G398" i="42" s="1"/>
  <c r="AB373" i="2"/>
  <c r="H398" i="42" s="1"/>
  <c r="AC373" i="2"/>
  <c r="I398" i="42" s="1"/>
  <c r="AD373" i="2"/>
  <c r="J398" i="42" s="1"/>
  <c r="AE373" i="2"/>
  <c r="K398" i="42" s="1"/>
  <c r="AF373" i="2"/>
  <c r="L398" i="42" s="1"/>
  <c r="W374" i="2"/>
  <c r="C399" i="42" s="1"/>
  <c r="X374" i="2"/>
  <c r="D399" i="42" s="1"/>
  <c r="Y374" i="2"/>
  <c r="E399" i="42" s="1"/>
  <c r="Z374" i="2"/>
  <c r="F399" i="42" s="1"/>
  <c r="AA374" i="2"/>
  <c r="G399" i="42" s="1"/>
  <c r="AB374" i="2"/>
  <c r="H399" i="42" s="1"/>
  <c r="AC374" i="2"/>
  <c r="I399" i="42" s="1"/>
  <c r="AD374" i="2"/>
  <c r="J399" i="42" s="1"/>
  <c r="AE374" i="2"/>
  <c r="K399" i="42" s="1"/>
  <c r="AF374" i="2"/>
  <c r="L399" i="42" s="1"/>
  <c r="W375" i="2"/>
  <c r="C400" i="42" s="1"/>
  <c r="X375" i="2"/>
  <c r="D400" i="42" s="1"/>
  <c r="Y375" i="2"/>
  <c r="E400" i="42" s="1"/>
  <c r="Z375" i="2"/>
  <c r="F400" i="42" s="1"/>
  <c r="AA375" i="2"/>
  <c r="G400" i="42" s="1"/>
  <c r="AB375" i="2"/>
  <c r="H400" i="42" s="1"/>
  <c r="AC375" i="2"/>
  <c r="I400" i="42" s="1"/>
  <c r="AD375" i="2"/>
  <c r="J400" i="42" s="1"/>
  <c r="AE375" i="2"/>
  <c r="K400" i="42" s="1"/>
  <c r="AF375" i="2"/>
  <c r="L400" i="42" s="1"/>
  <c r="W376" i="2"/>
  <c r="C401" i="42" s="1"/>
  <c r="X376" i="2"/>
  <c r="D401" i="42" s="1"/>
  <c r="Y376" i="2"/>
  <c r="E401" i="42" s="1"/>
  <c r="Z376" i="2"/>
  <c r="F401" i="42" s="1"/>
  <c r="AA376" i="2"/>
  <c r="G401" i="42" s="1"/>
  <c r="AB376" i="2"/>
  <c r="H401" i="42" s="1"/>
  <c r="AC376" i="2"/>
  <c r="I401" i="42" s="1"/>
  <c r="AD376" i="2"/>
  <c r="J401" i="42" s="1"/>
  <c r="AE376" i="2"/>
  <c r="K401" i="42" s="1"/>
  <c r="AF376" i="2"/>
  <c r="L401" i="42" s="1"/>
  <c r="W377" i="2"/>
  <c r="C402" i="42" s="1"/>
  <c r="X377" i="2"/>
  <c r="D402" i="42" s="1"/>
  <c r="Y377" i="2"/>
  <c r="E402" i="42" s="1"/>
  <c r="Z377" i="2"/>
  <c r="F402" i="42" s="1"/>
  <c r="AA377" i="2"/>
  <c r="G402" i="42" s="1"/>
  <c r="AB377" i="2"/>
  <c r="H402" i="42" s="1"/>
  <c r="AC377" i="2"/>
  <c r="I402" i="42" s="1"/>
  <c r="AD377" i="2"/>
  <c r="J402" i="42" s="1"/>
  <c r="AE377" i="2"/>
  <c r="K402" i="42" s="1"/>
  <c r="AF377" i="2"/>
  <c r="L402" i="42" s="1"/>
  <c r="W378" i="2"/>
  <c r="C403" i="42" s="1"/>
  <c r="X378" i="2"/>
  <c r="D403" i="42" s="1"/>
  <c r="Y378" i="2"/>
  <c r="E403" i="42" s="1"/>
  <c r="Z378" i="2"/>
  <c r="F403" i="42" s="1"/>
  <c r="AA378" i="2"/>
  <c r="G403" i="42" s="1"/>
  <c r="AB378" i="2"/>
  <c r="H403" i="42" s="1"/>
  <c r="AC378" i="2"/>
  <c r="I403" i="42" s="1"/>
  <c r="AD378" i="2"/>
  <c r="J403" i="42" s="1"/>
  <c r="AE378" i="2"/>
  <c r="K403" i="42" s="1"/>
  <c r="AF378" i="2"/>
  <c r="L403" i="42" s="1"/>
  <c r="W379" i="2"/>
  <c r="C404" i="42" s="1"/>
  <c r="X379" i="2"/>
  <c r="D404" i="42" s="1"/>
  <c r="Y379" i="2"/>
  <c r="E404" i="42" s="1"/>
  <c r="Z379" i="2"/>
  <c r="F404" i="42" s="1"/>
  <c r="AA379" i="2"/>
  <c r="G404" i="42" s="1"/>
  <c r="AB379" i="2"/>
  <c r="H404" i="42" s="1"/>
  <c r="AC379" i="2"/>
  <c r="I404" i="42" s="1"/>
  <c r="AD379" i="2"/>
  <c r="J404" i="42" s="1"/>
  <c r="AE379" i="2"/>
  <c r="K404" i="42" s="1"/>
  <c r="AF379" i="2"/>
  <c r="L404" i="42" s="1"/>
  <c r="W380" i="2"/>
  <c r="C405" i="42" s="1"/>
  <c r="X380" i="2"/>
  <c r="D405" i="42" s="1"/>
  <c r="Y380" i="2"/>
  <c r="E405" i="42" s="1"/>
  <c r="Z380" i="2"/>
  <c r="F405" i="42" s="1"/>
  <c r="AA380" i="2"/>
  <c r="G405" i="42" s="1"/>
  <c r="AB380" i="2"/>
  <c r="H405" i="42" s="1"/>
  <c r="AC380" i="2"/>
  <c r="I405" i="42" s="1"/>
  <c r="AD380" i="2"/>
  <c r="J405" i="42" s="1"/>
  <c r="AE380" i="2"/>
  <c r="K405" i="42" s="1"/>
  <c r="AF380" i="2"/>
  <c r="L405" i="42" s="1"/>
  <c r="W381" i="2"/>
  <c r="C406" i="42" s="1"/>
  <c r="X381" i="2"/>
  <c r="D406" i="42" s="1"/>
  <c r="Y381" i="2"/>
  <c r="E406" i="42" s="1"/>
  <c r="Z381" i="2"/>
  <c r="F406" i="42" s="1"/>
  <c r="AA381" i="2"/>
  <c r="G406" i="42" s="1"/>
  <c r="AB381" i="2"/>
  <c r="H406" i="42" s="1"/>
  <c r="AC381" i="2"/>
  <c r="I406" i="42" s="1"/>
  <c r="AD381" i="2"/>
  <c r="J406" i="42" s="1"/>
  <c r="AE381" i="2"/>
  <c r="K406" i="42" s="1"/>
  <c r="AF381" i="2"/>
  <c r="L406" i="42" s="1"/>
  <c r="W382" i="2"/>
  <c r="C407" i="42" s="1"/>
  <c r="X382" i="2"/>
  <c r="D407" i="42" s="1"/>
  <c r="Y382" i="2"/>
  <c r="E407" i="42" s="1"/>
  <c r="Z382" i="2"/>
  <c r="F407" i="42" s="1"/>
  <c r="AA382" i="2"/>
  <c r="G407" i="42" s="1"/>
  <c r="AB382" i="2"/>
  <c r="H407" i="42" s="1"/>
  <c r="AC382" i="2"/>
  <c r="I407" i="42" s="1"/>
  <c r="AD382" i="2"/>
  <c r="J407" i="42" s="1"/>
  <c r="AE382" i="2"/>
  <c r="K407" i="42" s="1"/>
  <c r="AF382" i="2"/>
  <c r="L407" i="42" s="1"/>
  <c r="W383" i="2"/>
  <c r="C408" i="42" s="1"/>
  <c r="X383" i="2"/>
  <c r="D408" i="42" s="1"/>
  <c r="Y383" i="2"/>
  <c r="E408" i="42" s="1"/>
  <c r="Z383" i="2"/>
  <c r="F408" i="42" s="1"/>
  <c r="AA383" i="2"/>
  <c r="G408" i="42" s="1"/>
  <c r="AB383" i="2"/>
  <c r="H408" i="42" s="1"/>
  <c r="AC383" i="2"/>
  <c r="I408" i="42" s="1"/>
  <c r="AD383" i="2"/>
  <c r="J408" i="42" s="1"/>
  <c r="AE383" i="2"/>
  <c r="K408" i="42" s="1"/>
  <c r="AF383" i="2"/>
  <c r="L408" i="42" s="1"/>
  <c r="W384" i="2"/>
  <c r="C409" i="42" s="1"/>
  <c r="X384" i="2"/>
  <c r="D409" i="42" s="1"/>
  <c r="Y384" i="2"/>
  <c r="E409" i="42" s="1"/>
  <c r="Z384" i="2"/>
  <c r="F409" i="42" s="1"/>
  <c r="AA384" i="2"/>
  <c r="G409" i="42" s="1"/>
  <c r="AB384" i="2"/>
  <c r="H409" i="42" s="1"/>
  <c r="AC384" i="2"/>
  <c r="I409" i="42" s="1"/>
  <c r="AD384" i="2"/>
  <c r="J409" i="42" s="1"/>
  <c r="AE384" i="2"/>
  <c r="K409" i="42" s="1"/>
  <c r="AF384" i="2"/>
  <c r="L409" i="42" s="1"/>
  <c r="W385" i="2"/>
  <c r="C410" i="42" s="1"/>
  <c r="X385" i="2"/>
  <c r="D410" i="42" s="1"/>
  <c r="Y385" i="2"/>
  <c r="E410" i="42" s="1"/>
  <c r="Z385" i="2"/>
  <c r="F410" i="42" s="1"/>
  <c r="AA385" i="2"/>
  <c r="G410" i="42" s="1"/>
  <c r="AB385" i="2"/>
  <c r="H410" i="42" s="1"/>
  <c r="AC385" i="2"/>
  <c r="I410" i="42" s="1"/>
  <c r="AD385" i="2"/>
  <c r="J410" i="42" s="1"/>
  <c r="AE385" i="2"/>
  <c r="K410" i="42" s="1"/>
  <c r="AF385" i="2"/>
  <c r="L410" i="42" s="1"/>
  <c r="W386" i="2"/>
  <c r="C411" i="42" s="1"/>
  <c r="X386" i="2"/>
  <c r="D411" i="42" s="1"/>
  <c r="Y386" i="2"/>
  <c r="E411" i="42" s="1"/>
  <c r="Z386" i="2"/>
  <c r="F411" i="42" s="1"/>
  <c r="AA386" i="2"/>
  <c r="G411" i="42" s="1"/>
  <c r="AB386" i="2"/>
  <c r="H411" i="42" s="1"/>
  <c r="AC386" i="2"/>
  <c r="I411" i="42" s="1"/>
  <c r="AD386" i="2"/>
  <c r="J411" i="42" s="1"/>
  <c r="AE386" i="2"/>
  <c r="K411" i="42" s="1"/>
  <c r="AF386" i="2"/>
  <c r="L411" i="42" s="1"/>
  <c r="W387" i="2"/>
  <c r="C412" i="42" s="1"/>
  <c r="X387" i="2"/>
  <c r="D412" i="42" s="1"/>
  <c r="Y387" i="2"/>
  <c r="E412" i="42" s="1"/>
  <c r="Z387" i="2"/>
  <c r="F412" i="42" s="1"/>
  <c r="AA387" i="2"/>
  <c r="G412" i="42" s="1"/>
  <c r="AB387" i="2"/>
  <c r="H412" i="42" s="1"/>
  <c r="AC387" i="2"/>
  <c r="I412" i="42" s="1"/>
  <c r="AD387" i="2"/>
  <c r="J412" i="42" s="1"/>
  <c r="AE387" i="2"/>
  <c r="K412" i="42" s="1"/>
  <c r="AF387" i="2"/>
  <c r="L412" i="42" s="1"/>
  <c r="W388" i="2"/>
  <c r="C413" i="42" s="1"/>
  <c r="X388" i="2"/>
  <c r="D413" i="42" s="1"/>
  <c r="Y388" i="2"/>
  <c r="E413" i="42" s="1"/>
  <c r="Z388" i="2"/>
  <c r="F413" i="42" s="1"/>
  <c r="AA388" i="2"/>
  <c r="G413" i="42" s="1"/>
  <c r="AB388" i="2"/>
  <c r="H413" i="42" s="1"/>
  <c r="AC388" i="2"/>
  <c r="I413" i="42" s="1"/>
  <c r="AD388" i="2"/>
  <c r="J413" i="42" s="1"/>
  <c r="AE388" i="2"/>
  <c r="K413" i="42" s="1"/>
  <c r="AF388" i="2"/>
  <c r="L413" i="42" s="1"/>
  <c r="W389" i="2"/>
  <c r="C414" i="42" s="1"/>
  <c r="X389" i="2"/>
  <c r="D414" i="42" s="1"/>
  <c r="Y389" i="2"/>
  <c r="E414" i="42" s="1"/>
  <c r="Z389" i="2"/>
  <c r="F414" i="42" s="1"/>
  <c r="AA389" i="2"/>
  <c r="G414" i="42" s="1"/>
  <c r="AB389" i="2"/>
  <c r="H414" i="42" s="1"/>
  <c r="AC389" i="2"/>
  <c r="I414" i="42" s="1"/>
  <c r="AD389" i="2"/>
  <c r="J414" i="42" s="1"/>
  <c r="AE389" i="2"/>
  <c r="K414" i="42" s="1"/>
  <c r="AF389" i="2"/>
  <c r="L414" i="42" s="1"/>
  <c r="W390" i="2"/>
  <c r="C415" i="42" s="1"/>
  <c r="X390" i="2"/>
  <c r="D415" i="42" s="1"/>
  <c r="Y390" i="2"/>
  <c r="E415" i="42" s="1"/>
  <c r="Z390" i="2"/>
  <c r="F415" i="42" s="1"/>
  <c r="AA390" i="2"/>
  <c r="G415" i="42" s="1"/>
  <c r="AB390" i="2"/>
  <c r="H415" i="42" s="1"/>
  <c r="AC390" i="2"/>
  <c r="I415" i="42" s="1"/>
  <c r="AD390" i="2"/>
  <c r="J415" i="42" s="1"/>
  <c r="AE390" i="2"/>
  <c r="K415" i="42" s="1"/>
  <c r="AF390" i="2"/>
  <c r="L415" i="42" s="1"/>
  <c r="W391" i="2"/>
  <c r="C416" i="42" s="1"/>
  <c r="X391" i="2"/>
  <c r="D416" i="42" s="1"/>
  <c r="Y391" i="2"/>
  <c r="E416" i="42" s="1"/>
  <c r="Z391" i="2"/>
  <c r="F416" i="42" s="1"/>
  <c r="AA391" i="2"/>
  <c r="G416" i="42" s="1"/>
  <c r="AB391" i="2"/>
  <c r="H416" i="42" s="1"/>
  <c r="AC391" i="2"/>
  <c r="I416" i="42" s="1"/>
  <c r="AD391" i="2"/>
  <c r="J416" i="42" s="1"/>
  <c r="AE391" i="2"/>
  <c r="K416" i="42" s="1"/>
  <c r="AF391" i="2"/>
  <c r="L416" i="42" s="1"/>
  <c r="W392" i="2"/>
  <c r="C417" i="42" s="1"/>
  <c r="X392" i="2"/>
  <c r="D417" i="42" s="1"/>
  <c r="Y392" i="2"/>
  <c r="E417" i="42" s="1"/>
  <c r="Z392" i="2"/>
  <c r="F417" i="42" s="1"/>
  <c r="AA392" i="2"/>
  <c r="G417" i="42" s="1"/>
  <c r="AB392" i="2"/>
  <c r="H417" i="42" s="1"/>
  <c r="AC392" i="2"/>
  <c r="I417" i="42" s="1"/>
  <c r="AD392" i="2"/>
  <c r="J417" i="42" s="1"/>
  <c r="AE392" i="2"/>
  <c r="K417" i="42" s="1"/>
  <c r="AF392" i="2"/>
  <c r="L417" i="42" s="1"/>
  <c r="W393" i="2"/>
  <c r="C418" i="42" s="1"/>
  <c r="X393" i="2"/>
  <c r="D418" i="42" s="1"/>
  <c r="Y393" i="2"/>
  <c r="E418" i="42" s="1"/>
  <c r="Z393" i="2"/>
  <c r="F418" i="42" s="1"/>
  <c r="AA393" i="2"/>
  <c r="G418" i="42" s="1"/>
  <c r="AB393" i="2"/>
  <c r="H418" i="42" s="1"/>
  <c r="AC393" i="2"/>
  <c r="I418" i="42" s="1"/>
  <c r="AD393" i="2"/>
  <c r="J418" i="42" s="1"/>
  <c r="AE393" i="2"/>
  <c r="K418" i="42" s="1"/>
  <c r="AF393" i="2"/>
  <c r="L418" i="42" s="1"/>
  <c r="W394" i="2"/>
  <c r="C419" i="42" s="1"/>
  <c r="X394" i="2"/>
  <c r="D419" i="42" s="1"/>
  <c r="Y394" i="2"/>
  <c r="E419" i="42" s="1"/>
  <c r="Z394" i="2"/>
  <c r="F419" i="42" s="1"/>
  <c r="AA394" i="2"/>
  <c r="G419" i="42" s="1"/>
  <c r="AB394" i="2"/>
  <c r="H419" i="42" s="1"/>
  <c r="AC394" i="2"/>
  <c r="I419" i="42" s="1"/>
  <c r="AD394" i="2"/>
  <c r="J419" i="42" s="1"/>
  <c r="AE394" i="2"/>
  <c r="K419" i="42" s="1"/>
  <c r="AF394" i="2"/>
  <c r="L419" i="42" s="1"/>
  <c r="W395" i="2"/>
  <c r="C420" i="42" s="1"/>
  <c r="X395" i="2"/>
  <c r="D420" i="42" s="1"/>
  <c r="Y395" i="2"/>
  <c r="E420" i="42" s="1"/>
  <c r="Z395" i="2"/>
  <c r="F420" i="42" s="1"/>
  <c r="AA395" i="2"/>
  <c r="G420" i="42" s="1"/>
  <c r="AB395" i="2"/>
  <c r="H420" i="42" s="1"/>
  <c r="AC395" i="2"/>
  <c r="I420" i="42" s="1"/>
  <c r="AD395" i="2"/>
  <c r="J420" i="42" s="1"/>
  <c r="AE395" i="2"/>
  <c r="K420" i="42" s="1"/>
  <c r="AF395" i="2"/>
  <c r="L420" i="42" s="1"/>
  <c r="W396" i="2"/>
  <c r="C421" i="42" s="1"/>
  <c r="X396" i="2"/>
  <c r="D421" i="42" s="1"/>
  <c r="Y396" i="2"/>
  <c r="E421" i="42" s="1"/>
  <c r="Z396" i="2"/>
  <c r="F421" i="42" s="1"/>
  <c r="AA396" i="2"/>
  <c r="G421" i="42" s="1"/>
  <c r="AB396" i="2"/>
  <c r="H421" i="42" s="1"/>
  <c r="AC396" i="2"/>
  <c r="I421" i="42" s="1"/>
  <c r="AD396" i="2"/>
  <c r="J421" i="42" s="1"/>
  <c r="AE396" i="2"/>
  <c r="K421" i="42" s="1"/>
  <c r="AF396" i="2"/>
  <c r="L421" i="42" s="1"/>
  <c r="W397" i="2"/>
  <c r="C422" i="42" s="1"/>
  <c r="X397" i="2"/>
  <c r="D422" i="42" s="1"/>
  <c r="Y397" i="2"/>
  <c r="E422" i="42" s="1"/>
  <c r="Z397" i="2"/>
  <c r="F422" i="42" s="1"/>
  <c r="AA397" i="2"/>
  <c r="G422" i="42" s="1"/>
  <c r="AB397" i="2"/>
  <c r="H422" i="42" s="1"/>
  <c r="AC397" i="2"/>
  <c r="I422" i="42" s="1"/>
  <c r="AD397" i="2"/>
  <c r="J422" i="42" s="1"/>
  <c r="AE397" i="2"/>
  <c r="K422" i="42" s="1"/>
  <c r="AF397" i="2"/>
  <c r="L422" i="42" s="1"/>
  <c r="W398" i="2"/>
  <c r="C423" i="42" s="1"/>
  <c r="X398" i="2"/>
  <c r="D423" i="42" s="1"/>
  <c r="Y398" i="2"/>
  <c r="E423" i="42" s="1"/>
  <c r="Z398" i="2"/>
  <c r="F423" i="42" s="1"/>
  <c r="AA398" i="2"/>
  <c r="G423" i="42" s="1"/>
  <c r="AB398" i="2"/>
  <c r="H423" i="42" s="1"/>
  <c r="AC398" i="2"/>
  <c r="I423" i="42" s="1"/>
  <c r="AD398" i="2"/>
  <c r="J423" i="42" s="1"/>
  <c r="AE398" i="2"/>
  <c r="K423" i="42" s="1"/>
  <c r="AF398" i="2"/>
  <c r="L423" i="42" s="1"/>
  <c r="W399" i="2"/>
  <c r="C424" i="42" s="1"/>
  <c r="X399" i="2"/>
  <c r="D424" i="42" s="1"/>
  <c r="Y399" i="2"/>
  <c r="E424" i="42" s="1"/>
  <c r="Z399" i="2"/>
  <c r="F424" i="42" s="1"/>
  <c r="AA399" i="2"/>
  <c r="G424" i="42" s="1"/>
  <c r="AB399" i="2"/>
  <c r="H424" i="42" s="1"/>
  <c r="AC399" i="2"/>
  <c r="I424" i="42" s="1"/>
  <c r="AD399" i="2"/>
  <c r="J424" i="42" s="1"/>
  <c r="AE399" i="2"/>
  <c r="K424" i="42" s="1"/>
  <c r="AF399" i="2"/>
  <c r="L424" i="42" s="1"/>
  <c r="W400" i="2"/>
  <c r="C425" i="42" s="1"/>
  <c r="X400" i="2"/>
  <c r="D425" i="42" s="1"/>
  <c r="Y400" i="2"/>
  <c r="E425" i="42" s="1"/>
  <c r="Z400" i="2"/>
  <c r="F425" i="42" s="1"/>
  <c r="AA400" i="2"/>
  <c r="G425" i="42" s="1"/>
  <c r="AB400" i="2"/>
  <c r="H425" i="42" s="1"/>
  <c r="AC400" i="2"/>
  <c r="I425" i="42" s="1"/>
  <c r="AD400" i="2"/>
  <c r="J425" i="42" s="1"/>
  <c r="AE400" i="2"/>
  <c r="K425" i="42" s="1"/>
  <c r="AF400" i="2"/>
  <c r="L425" i="42" s="1"/>
  <c r="W401" i="2"/>
  <c r="C426" i="42" s="1"/>
  <c r="X401" i="2"/>
  <c r="D426" i="42" s="1"/>
  <c r="Y401" i="2"/>
  <c r="E426" i="42" s="1"/>
  <c r="Z401" i="2"/>
  <c r="F426" i="42" s="1"/>
  <c r="AA401" i="2"/>
  <c r="G426" i="42" s="1"/>
  <c r="AB401" i="2"/>
  <c r="H426" i="42" s="1"/>
  <c r="AC401" i="2"/>
  <c r="I426" i="42" s="1"/>
  <c r="AD401" i="2"/>
  <c r="J426" i="42" s="1"/>
  <c r="AE401" i="2"/>
  <c r="K426" i="42" s="1"/>
  <c r="AF401" i="2"/>
  <c r="L426" i="42" s="1"/>
  <c r="W402" i="2"/>
  <c r="C427" i="42" s="1"/>
  <c r="X402" i="2"/>
  <c r="D427" i="42" s="1"/>
  <c r="Y402" i="2"/>
  <c r="E427" i="42" s="1"/>
  <c r="Z402" i="2"/>
  <c r="F427" i="42" s="1"/>
  <c r="AA402" i="2"/>
  <c r="G427" i="42" s="1"/>
  <c r="AB402" i="2"/>
  <c r="H427" i="42" s="1"/>
  <c r="AC402" i="2"/>
  <c r="I427" i="42" s="1"/>
  <c r="AD402" i="2"/>
  <c r="J427" i="42" s="1"/>
  <c r="AE402" i="2"/>
  <c r="K427" i="42" s="1"/>
  <c r="AF402" i="2"/>
  <c r="L427" i="42" s="1"/>
  <c r="W403" i="2"/>
  <c r="C428" i="42" s="1"/>
  <c r="X403" i="2"/>
  <c r="D428" i="42" s="1"/>
  <c r="Y403" i="2"/>
  <c r="E428" i="42" s="1"/>
  <c r="Z403" i="2"/>
  <c r="F428" i="42" s="1"/>
  <c r="AA403" i="2"/>
  <c r="G428" i="42" s="1"/>
  <c r="AB403" i="2"/>
  <c r="H428" i="42" s="1"/>
  <c r="AC403" i="2"/>
  <c r="I428" i="42" s="1"/>
  <c r="AD403" i="2"/>
  <c r="J428" i="42" s="1"/>
  <c r="AE403" i="2"/>
  <c r="K428" i="42" s="1"/>
  <c r="AF403" i="2"/>
  <c r="L428" i="42" s="1"/>
  <c r="W404" i="2"/>
  <c r="C429" i="42" s="1"/>
  <c r="X404" i="2"/>
  <c r="D429" i="42" s="1"/>
  <c r="Y404" i="2"/>
  <c r="E429" i="42" s="1"/>
  <c r="Z404" i="2"/>
  <c r="F429" i="42" s="1"/>
  <c r="AA404" i="2"/>
  <c r="G429" i="42" s="1"/>
  <c r="AB404" i="2"/>
  <c r="H429" i="42" s="1"/>
  <c r="AC404" i="2"/>
  <c r="I429" i="42" s="1"/>
  <c r="AD404" i="2"/>
  <c r="J429" i="42" s="1"/>
  <c r="AE404" i="2"/>
  <c r="K429" i="42" s="1"/>
  <c r="AF404" i="2"/>
  <c r="L429" i="42" s="1"/>
  <c r="W405" i="2"/>
  <c r="C430" i="42" s="1"/>
  <c r="X405" i="2"/>
  <c r="D430" i="42" s="1"/>
  <c r="Y405" i="2"/>
  <c r="E430" i="42" s="1"/>
  <c r="Z405" i="2"/>
  <c r="F430" i="42" s="1"/>
  <c r="AA405" i="2"/>
  <c r="G430" i="42" s="1"/>
  <c r="AB405" i="2"/>
  <c r="H430" i="42" s="1"/>
  <c r="AC405" i="2"/>
  <c r="I430" i="42" s="1"/>
  <c r="AD405" i="2"/>
  <c r="J430" i="42" s="1"/>
  <c r="AE405" i="2"/>
  <c r="K430" i="42" s="1"/>
  <c r="AF405" i="2"/>
  <c r="L430" i="42" s="1"/>
  <c r="W406" i="2"/>
  <c r="C431" i="42" s="1"/>
  <c r="X406" i="2"/>
  <c r="D431" i="42" s="1"/>
  <c r="Y406" i="2"/>
  <c r="E431" i="42" s="1"/>
  <c r="Z406" i="2"/>
  <c r="F431" i="42" s="1"/>
  <c r="AA406" i="2"/>
  <c r="G431" i="42" s="1"/>
  <c r="AB406" i="2"/>
  <c r="H431" i="42" s="1"/>
  <c r="AC406" i="2"/>
  <c r="I431" i="42" s="1"/>
  <c r="AD406" i="2"/>
  <c r="J431" i="42" s="1"/>
  <c r="AE406" i="2"/>
  <c r="K431" i="42" s="1"/>
  <c r="AF406" i="2"/>
  <c r="L431" i="42" s="1"/>
  <c r="W407" i="2"/>
  <c r="C432" i="42" s="1"/>
  <c r="X407" i="2"/>
  <c r="D432" i="42" s="1"/>
  <c r="Y407" i="2"/>
  <c r="E432" i="42" s="1"/>
  <c r="Z407" i="2"/>
  <c r="F432" i="42" s="1"/>
  <c r="AA407" i="2"/>
  <c r="G432" i="42" s="1"/>
  <c r="AB407" i="2"/>
  <c r="H432" i="42" s="1"/>
  <c r="AC407" i="2"/>
  <c r="I432" i="42" s="1"/>
  <c r="AD407" i="2"/>
  <c r="J432" i="42" s="1"/>
  <c r="AE407" i="2"/>
  <c r="K432" i="42" s="1"/>
  <c r="AF407" i="2"/>
  <c r="L432" i="42" s="1"/>
  <c r="W408" i="2"/>
  <c r="C433" i="42" s="1"/>
  <c r="X408" i="2"/>
  <c r="D433" i="42" s="1"/>
  <c r="Y408" i="2"/>
  <c r="E433" i="42" s="1"/>
  <c r="Z408" i="2"/>
  <c r="F433" i="42" s="1"/>
  <c r="AA408" i="2"/>
  <c r="G433" i="42" s="1"/>
  <c r="AB408" i="2"/>
  <c r="H433" i="42" s="1"/>
  <c r="AC408" i="2"/>
  <c r="I433" i="42" s="1"/>
  <c r="AD408" i="2"/>
  <c r="J433" i="42" s="1"/>
  <c r="AE408" i="2"/>
  <c r="K433" i="42" s="1"/>
  <c r="AF408" i="2"/>
  <c r="L433" i="42" s="1"/>
  <c r="W409" i="2"/>
  <c r="C434" i="42" s="1"/>
  <c r="X409" i="2"/>
  <c r="D434" i="42" s="1"/>
  <c r="Y409" i="2"/>
  <c r="E434" i="42" s="1"/>
  <c r="Z409" i="2"/>
  <c r="F434" i="42" s="1"/>
  <c r="AA409" i="2"/>
  <c r="G434" i="42" s="1"/>
  <c r="AB409" i="2"/>
  <c r="H434" i="42" s="1"/>
  <c r="AC409" i="2"/>
  <c r="I434" i="42" s="1"/>
  <c r="AD409" i="2"/>
  <c r="J434" i="42" s="1"/>
  <c r="AE409" i="2"/>
  <c r="K434" i="42" s="1"/>
  <c r="AF409" i="2"/>
  <c r="L434" i="42" s="1"/>
  <c r="W410" i="2"/>
  <c r="C435" i="42" s="1"/>
  <c r="X410" i="2"/>
  <c r="D435" i="42" s="1"/>
  <c r="Y410" i="2"/>
  <c r="E435" i="42" s="1"/>
  <c r="Z410" i="2"/>
  <c r="F435" i="42" s="1"/>
  <c r="AA410" i="2"/>
  <c r="G435" i="42" s="1"/>
  <c r="AB410" i="2"/>
  <c r="H435" i="42" s="1"/>
  <c r="AC410" i="2"/>
  <c r="I435" i="42" s="1"/>
  <c r="AD410" i="2"/>
  <c r="J435" i="42" s="1"/>
  <c r="AE410" i="2"/>
  <c r="K435" i="42" s="1"/>
  <c r="AF410" i="2"/>
  <c r="L435" i="42" s="1"/>
  <c r="W411" i="2"/>
  <c r="C436" i="42" s="1"/>
  <c r="X411" i="2"/>
  <c r="D436" i="42" s="1"/>
  <c r="Y411" i="2"/>
  <c r="E436" i="42" s="1"/>
  <c r="Z411" i="2"/>
  <c r="F436" i="42" s="1"/>
  <c r="AA411" i="2"/>
  <c r="G436" i="42" s="1"/>
  <c r="AB411" i="2"/>
  <c r="H436" i="42" s="1"/>
  <c r="AC411" i="2"/>
  <c r="I436" i="42" s="1"/>
  <c r="AD411" i="2"/>
  <c r="J436" i="42" s="1"/>
  <c r="AE411" i="2"/>
  <c r="K436" i="42" s="1"/>
  <c r="AF411" i="2"/>
  <c r="L436" i="42" s="1"/>
  <c r="W412" i="2"/>
  <c r="C437" i="42" s="1"/>
  <c r="X412" i="2"/>
  <c r="D437" i="42" s="1"/>
  <c r="Y412" i="2"/>
  <c r="E437" i="42" s="1"/>
  <c r="Z412" i="2"/>
  <c r="F437" i="42" s="1"/>
  <c r="AA412" i="2"/>
  <c r="G437" i="42" s="1"/>
  <c r="AB412" i="2"/>
  <c r="H437" i="42" s="1"/>
  <c r="AC412" i="2"/>
  <c r="I437" i="42" s="1"/>
  <c r="AD412" i="2"/>
  <c r="J437" i="42" s="1"/>
  <c r="AE412" i="2"/>
  <c r="K437" i="42" s="1"/>
  <c r="AF412" i="2"/>
  <c r="L437" i="42" s="1"/>
  <c r="W413" i="2"/>
  <c r="C438" i="42" s="1"/>
  <c r="X413" i="2"/>
  <c r="D438" i="42" s="1"/>
  <c r="Y413" i="2"/>
  <c r="E438" i="42" s="1"/>
  <c r="Z413" i="2"/>
  <c r="F438" i="42" s="1"/>
  <c r="AA413" i="2"/>
  <c r="G438" i="42" s="1"/>
  <c r="AB413" i="2"/>
  <c r="H438" i="42" s="1"/>
  <c r="AC413" i="2"/>
  <c r="I438" i="42" s="1"/>
  <c r="AD413" i="2"/>
  <c r="J438" i="42" s="1"/>
  <c r="AE413" i="2"/>
  <c r="K438" i="42" s="1"/>
  <c r="AF413" i="2"/>
  <c r="L438" i="42" s="1"/>
  <c r="W414" i="2"/>
  <c r="C439" i="42" s="1"/>
  <c r="X414" i="2"/>
  <c r="D439" i="42" s="1"/>
  <c r="Y414" i="2"/>
  <c r="E439" i="42" s="1"/>
  <c r="Z414" i="2"/>
  <c r="F439" i="42" s="1"/>
  <c r="AA414" i="2"/>
  <c r="G439" i="42" s="1"/>
  <c r="AB414" i="2"/>
  <c r="H439" i="42" s="1"/>
  <c r="AC414" i="2"/>
  <c r="I439" i="42" s="1"/>
  <c r="AD414" i="2"/>
  <c r="J439" i="42" s="1"/>
  <c r="AE414" i="2"/>
  <c r="K439" i="42" s="1"/>
  <c r="AF414" i="2"/>
  <c r="L439" i="42" s="1"/>
  <c r="W415" i="2"/>
  <c r="C440" i="42" s="1"/>
  <c r="X415" i="2"/>
  <c r="D440" i="42" s="1"/>
  <c r="Y415" i="2"/>
  <c r="E440" i="42" s="1"/>
  <c r="Z415" i="2"/>
  <c r="F440" i="42" s="1"/>
  <c r="AA415" i="2"/>
  <c r="G440" i="42" s="1"/>
  <c r="AB415" i="2"/>
  <c r="H440" i="42" s="1"/>
  <c r="AC415" i="2"/>
  <c r="I440" i="42" s="1"/>
  <c r="AD415" i="2"/>
  <c r="J440" i="42" s="1"/>
  <c r="AE415" i="2"/>
  <c r="K440" i="42" s="1"/>
  <c r="AF415" i="2"/>
  <c r="L440" i="42" s="1"/>
  <c r="W416" i="2"/>
  <c r="C441" i="42" s="1"/>
  <c r="X416" i="2"/>
  <c r="D441" i="42" s="1"/>
  <c r="Y416" i="2"/>
  <c r="E441" i="42" s="1"/>
  <c r="Z416" i="2"/>
  <c r="F441" i="42" s="1"/>
  <c r="AA416" i="2"/>
  <c r="G441" i="42" s="1"/>
  <c r="AB416" i="2"/>
  <c r="H441" i="42" s="1"/>
  <c r="AC416" i="2"/>
  <c r="I441" i="42" s="1"/>
  <c r="AD416" i="2"/>
  <c r="J441" i="42" s="1"/>
  <c r="AE416" i="2"/>
  <c r="K441" i="42" s="1"/>
  <c r="AF416" i="2"/>
  <c r="L441" i="42" s="1"/>
  <c r="W417" i="2"/>
  <c r="C442" i="42" s="1"/>
  <c r="X417" i="2"/>
  <c r="D442" i="42" s="1"/>
  <c r="Y417" i="2"/>
  <c r="E442" i="42" s="1"/>
  <c r="Z417" i="2"/>
  <c r="F442" i="42" s="1"/>
  <c r="AA417" i="2"/>
  <c r="G442" i="42" s="1"/>
  <c r="AB417" i="2"/>
  <c r="H442" i="42" s="1"/>
  <c r="AC417" i="2"/>
  <c r="I442" i="42" s="1"/>
  <c r="AD417" i="2"/>
  <c r="J442" i="42" s="1"/>
  <c r="AE417" i="2"/>
  <c r="K442" i="42" s="1"/>
  <c r="AF417" i="2"/>
  <c r="L442" i="42" s="1"/>
  <c r="W418" i="2"/>
  <c r="C443" i="42" s="1"/>
  <c r="X418" i="2"/>
  <c r="D443" i="42" s="1"/>
  <c r="Y418" i="2"/>
  <c r="E443" i="42" s="1"/>
  <c r="Z418" i="2"/>
  <c r="F443" i="42" s="1"/>
  <c r="AA418" i="2"/>
  <c r="G443" i="42" s="1"/>
  <c r="AB418" i="2"/>
  <c r="H443" i="42" s="1"/>
  <c r="AC418" i="2"/>
  <c r="I443" i="42" s="1"/>
  <c r="AD418" i="2"/>
  <c r="J443" i="42" s="1"/>
  <c r="AE418" i="2"/>
  <c r="K443" i="42" s="1"/>
  <c r="AF418" i="2"/>
  <c r="L443" i="42" s="1"/>
  <c r="W419" i="2"/>
  <c r="C444" i="42" s="1"/>
  <c r="X419" i="2"/>
  <c r="D444" i="42" s="1"/>
  <c r="Y419" i="2"/>
  <c r="E444" i="42" s="1"/>
  <c r="Z419" i="2"/>
  <c r="F444" i="42" s="1"/>
  <c r="AA419" i="2"/>
  <c r="G444" i="42" s="1"/>
  <c r="AB419" i="2"/>
  <c r="H444" i="42" s="1"/>
  <c r="AC419" i="2"/>
  <c r="I444" i="42" s="1"/>
  <c r="AD419" i="2"/>
  <c r="J444" i="42" s="1"/>
  <c r="AE419" i="2"/>
  <c r="K444" i="42" s="1"/>
  <c r="AF419" i="2"/>
  <c r="L444" i="42" s="1"/>
  <c r="W420" i="2"/>
  <c r="C445" i="42" s="1"/>
  <c r="X420" i="2"/>
  <c r="D445" i="42" s="1"/>
  <c r="Y420" i="2"/>
  <c r="E445" i="42" s="1"/>
  <c r="Z420" i="2"/>
  <c r="F445" i="42" s="1"/>
  <c r="AA420" i="2"/>
  <c r="G445" i="42" s="1"/>
  <c r="AB420" i="2"/>
  <c r="H445" i="42" s="1"/>
  <c r="AC420" i="2"/>
  <c r="I445" i="42" s="1"/>
  <c r="AD420" i="2"/>
  <c r="J445" i="42" s="1"/>
  <c r="AE420" i="2"/>
  <c r="K445" i="42" s="1"/>
  <c r="AF420" i="2"/>
  <c r="L445" i="42" s="1"/>
  <c r="W421" i="2"/>
  <c r="C446" i="42" s="1"/>
  <c r="X421" i="2"/>
  <c r="D446" i="42" s="1"/>
  <c r="Y421" i="2"/>
  <c r="E446" i="42" s="1"/>
  <c r="Z421" i="2"/>
  <c r="F446" i="42" s="1"/>
  <c r="AA421" i="2"/>
  <c r="G446" i="42" s="1"/>
  <c r="AB421" i="2"/>
  <c r="H446" i="42" s="1"/>
  <c r="AC421" i="2"/>
  <c r="I446" i="42" s="1"/>
  <c r="AD421" i="2"/>
  <c r="J446" i="42" s="1"/>
  <c r="AE421" i="2"/>
  <c r="K446" i="42" s="1"/>
  <c r="AF421" i="2"/>
  <c r="L446" i="42" s="1"/>
  <c r="W422" i="2"/>
  <c r="C447" i="42" s="1"/>
  <c r="X422" i="2"/>
  <c r="D447" i="42" s="1"/>
  <c r="Y422" i="2"/>
  <c r="E447" i="42" s="1"/>
  <c r="Z422" i="2"/>
  <c r="F447" i="42" s="1"/>
  <c r="AA422" i="2"/>
  <c r="G447" i="42" s="1"/>
  <c r="AB422" i="2"/>
  <c r="H447" i="42" s="1"/>
  <c r="AC422" i="2"/>
  <c r="I447" i="42" s="1"/>
  <c r="AD422" i="2"/>
  <c r="J447" i="42" s="1"/>
  <c r="AE422" i="2"/>
  <c r="K447" i="42" s="1"/>
  <c r="AF422" i="2"/>
  <c r="L447" i="42" s="1"/>
  <c r="W423" i="2"/>
  <c r="C448" i="42" s="1"/>
  <c r="X423" i="2"/>
  <c r="D448" i="42" s="1"/>
  <c r="Y423" i="2"/>
  <c r="E448" i="42" s="1"/>
  <c r="Z423" i="2"/>
  <c r="F448" i="42" s="1"/>
  <c r="AA423" i="2"/>
  <c r="G448" i="42" s="1"/>
  <c r="AB423" i="2"/>
  <c r="H448" i="42" s="1"/>
  <c r="AC423" i="2"/>
  <c r="I448" i="42" s="1"/>
  <c r="AD423" i="2"/>
  <c r="J448" i="42" s="1"/>
  <c r="AE423" i="2"/>
  <c r="K448" i="42" s="1"/>
  <c r="AF423" i="2"/>
  <c r="L448" i="42" s="1"/>
  <c r="W424" i="2"/>
  <c r="C449" i="42" s="1"/>
  <c r="X424" i="2"/>
  <c r="D449" i="42" s="1"/>
  <c r="Y424" i="2"/>
  <c r="E449" i="42" s="1"/>
  <c r="Z424" i="2"/>
  <c r="F449" i="42" s="1"/>
  <c r="AA424" i="2"/>
  <c r="G449" i="42" s="1"/>
  <c r="AB424" i="2"/>
  <c r="H449" i="42" s="1"/>
  <c r="AC424" i="2"/>
  <c r="I449" i="42" s="1"/>
  <c r="AD424" i="2"/>
  <c r="J449" i="42" s="1"/>
  <c r="AE424" i="2"/>
  <c r="K449" i="42" s="1"/>
  <c r="AF424" i="2"/>
  <c r="L449" i="42" s="1"/>
  <c r="W425" i="2"/>
  <c r="C450" i="42" s="1"/>
  <c r="X425" i="2"/>
  <c r="D450" i="42" s="1"/>
  <c r="Y425" i="2"/>
  <c r="E450" i="42" s="1"/>
  <c r="Z425" i="2"/>
  <c r="F450" i="42" s="1"/>
  <c r="AA425" i="2"/>
  <c r="G450" i="42" s="1"/>
  <c r="AB425" i="2"/>
  <c r="H450" i="42" s="1"/>
  <c r="AC425" i="2"/>
  <c r="I450" i="42" s="1"/>
  <c r="AD425" i="2"/>
  <c r="J450" i="42" s="1"/>
  <c r="AE425" i="2"/>
  <c r="K450" i="42" s="1"/>
  <c r="AF425" i="2"/>
  <c r="L450" i="42" s="1"/>
  <c r="W426" i="2"/>
  <c r="C451" i="42" s="1"/>
  <c r="X426" i="2"/>
  <c r="D451" i="42" s="1"/>
  <c r="Y426" i="2"/>
  <c r="E451" i="42" s="1"/>
  <c r="Z426" i="2"/>
  <c r="F451" i="42" s="1"/>
  <c r="AA426" i="2"/>
  <c r="G451" i="42" s="1"/>
  <c r="AB426" i="2"/>
  <c r="H451" i="42" s="1"/>
  <c r="AC426" i="2"/>
  <c r="I451" i="42" s="1"/>
  <c r="AD426" i="2"/>
  <c r="J451" i="42" s="1"/>
  <c r="AE426" i="2"/>
  <c r="K451" i="42" s="1"/>
  <c r="AF426" i="2"/>
  <c r="L451" i="42" s="1"/>
  <c r="W427" i="2"/>
  <c r="C452" i="42" s="1"/>
  <c r="X427" i="2"/>
  <c r="D452" i="42" s="1"/>
  <c r="Y427" i="2"/>
  <c r="E452" i="42" s="1"/>
  <c r="Z427" i="2"/>
  <c r="F452" i="42" s="1"/>
  <c r="AA427" i="2"/>
  <c r="G452" i="42" s="1"/>
  <c r="AB427" i="2"/>
  <c r="H452" i="42" s="1"/>
  <c r="AC427" i="2"/>
  <c r="I452" i="42" s="1"/>
  <c r="AD427" i="2"/>
  <c r="J452" i="42" s="1"/>
  <c r="AE427" i="2"/>
  <c r="K452" i="42" s="1"/>
  <c r="AF427" i="2"/>
  <c r="L452" i="42" s="1"/>
  <c r="W428" i="2"/>
  <c r="C453" i="42" s="1"/>
  <c r="X428" i="2"/>
  <c r="D453" i="42" s="1"/>
  <c r="Y428" i="2"/>
  <c r="E453" i="42" s="1"/>
  <c r="Z428" i="2"/>
  <c r="F453" i="42" s="1"/>
  <c r="AA428" i="2"/>
  <c r="G453" i="42" s="1"/>
  <c r="AB428" i="2"/>
  <c r="H453" i="42" s="1"/>
  <c r="AC428" i="2"/>
  <c r="I453" i="42" s="1"/>
  <c r="AD428" i="2"/>
  <c r="J453" i="42" s="1"/>
  <c r="AE428" i="2"/>
  <c r="K453" i="42" s="1"/>
  <c r="AF428" i="2"/>
  <c r="L453" i="42" s="1"/>
  <c r="W429" i="2"/>
  <c r="C454" i="42" s="1"/>
  <c r="X429" i="2"/>
  <c r="D454" i="42" s="1"/>
  <c r="Y429" i="2"/>
  <c r="E454" i="42" s="1"/>
  <c r="Z429" i="2"/>
  <c r="F454" i="42" s="1"/>
  <c r="AA429" i="2"/>
  <c r="G454" i="42" s="1"/>
  <c r="AB429" i="2"/>
  <c r="H454" i="42" s="1"/>
  <c r="AC429" i="2"/>
  <c r="I454" i="42" s="1"/>
  <c r="AD429" i="2"/>
  <c r="J454" i="42" s="1"/>
  <c r="AE429" i="2"/>
  <c r="K454" i="42" s="1"/>
  <c r="AF429" i="2"/>
  <c r="L454" i="42" s="1"/>
  <c r="W430" i="2"/>
  <c r="C455" i="42" s="1"/>
  <c r="X430" i="2"/>
  <c r="D455" i="42" s="1"/>
  <c r="Y430" i="2"/>
  <c r="E455" i="42" s="1"/>
  <c r="Z430" i="2"/>
  <c r="F455" i="42" s="1"/>
  <c r="AA430" i="2"/>
  <c r="G455" i="42" s="1"/>
  <c r="AB430" i="2"/>
  <c r="H455" i="42" s="1"/>
  <c r="AC430" i="2"/>
  <c r="I455" i="42" s="1"/>
  <c r="AD430" i="2"/>
  <c r="J455" i="42" s="1"/>
  <c r="AE430" i="2"/>
  <c r="K455" i="42" s="1"/>
  <c r="AF430" i="2"/>
  <c r="L455" i="42" s="1"/>
  <c r="W431" i="2"/>
  <c r="C456" i="42" s="1"/>
  <c r="X431" i="2"/>
  <c r="D456" i="42" s="1"/>
  <c r="Y431" i="2"/>
  <c r="E456" i="42" s="1"/>
  <c r="Z431" i="2"/>
  <c r="F456" i="42" s="1"/>
  <c r="AA431" i="2"/>
  <c r="G456" i="42" s="1"/>
  <c r="AB431" i="2"/>
  <c r="H456" i="42" s="1"/>
  <c r="AC431" i="2"/>
  <c r="I456" i="42" s="1"/>
  <c r="AD431" i="2"/>
  <c r="J456" i="42" s="1"/>
  <c r="AE431" i="2"/>
  <c r="K456" i="42" s="1"/>
  <c r="AF431" i="2"/>
  <c r="L456" i="42" s="1"/>
  <c r="W432" i="2"/>
  <c r="C457" i="42" s="1"/>
  <c r="X432" i="2"/>
  <c r="D457" i="42" s="1"/>
  <c r="Y432" i="2"/>
  <c r="E457" i="42" s="1"/>
  <c r="Z432" i="2"/>
  <c r="F457" i="42" s="1"/>
  <c r="AA432" i="2"/>
  <c r="G457" i="42" s="1"/>
  <c r="AB432" i="2"/>
  <c r="H457" i="42" s="1"/>
  <c r="AC432" i="2"/>
  <c r="I457" i="42" s="1"/>
  <c r="AD432" i="2"/>
  <c r="J457" i="42" s="1"/>
  <c r="AE432" i="2"/>
  <c r="K457" i="42" s="1"/>
  <c r="AF432" i="2"/>
  <c r="L457" i="42" s="1"/>
  <c r="W433" i="2"/>
  <c r="C458" i="42" s="1"/>
  <c r="X433" i="2"/>
  <c r="D458" i="42" s="1"/>
  <c r="Y433" i="2"/>
  <c r="E458" i="42" s="1"/>
  <c r="Z433" i="2"/>
  <c r="F458" i="42" s="1"/>
  <c r="AA433" i="2"/>
  <c r="G458" i="42" s="1"/>
  <c r="AB433" i="2"/>
  <c r="H458" i="42" s="1"/>
  <c r="AC433" i="2"/>
  <c r="I458" i="42" s="1"/>
  <c r="AD433" i="2"/>
  <c r="J458" i="42" s="1"/>
  <c r="AE433" i="2"/>
  <c r="K458" i="42" s="1"/>
  <c r="AF433" i="2"/>
  <c r="L458" i="42" s="1"/>
  <c r="W434" i="2"/>
  <c r="C459" i="42" s="1"/>
  <c r="X434" i="2"/>
  <c r="D459" i="42" s="1"/>
  <c r="Y434" i="2"/>
  <c r="E459" i="42" s="1"/>
  <c r="Z434" i="2"/>
  <c r="F459" i="42" s="1"/>
  <c r="AA434" i="2"/>
  <c r="G459" i="42" s="1"/>
  <c r="AB434" i="2"/>
  <c r="H459" i="42" s="1"/>
  <c r="AC434" i="2"/>
  <c r="I459" i="42" s="1"/>
  <c r="AD434" i="2"/>
  <c r="J459" i="42" s="1"/>
  <c r="AE434" i="2"/>
  <c r="K459" i="42" s="1"/>
  <c r="AF434" i="2"/>
  <c r="L459" i="42" s="1"/>
  <c r="W435" i="2"/>
  <c r="C460" i="42" s="1"/>
  <c r="X435" i="2"/>
  <c r="D460" i="42" s="1"/>
  <c r="Y435" i="2"/>
  <c r="E460" i="42" s="1"/>
  <c r="Z435" i="2"/>
  <c r="F460" i="42" s="1"/>
  <c r="AA435" i="2"/>
  <c r="G460" i="42" s="1"/>
  <c r="AB435" i="2"/>
  <c r="H460" i="42" s="1"/>
  <c r="AC435" i="2"/>
  <c r="I460" i="42" s="1"/>
  <c r="AD435" i="2"/>
  <c r="J460" i="42" s="1"/>
  <c r="AE435" i="2"/>
  <c r="K460" i="42" s="1"/>
  <c r="AF435" i="2"/>
  <c r="L460" i="42" s="1"/>
  <c r="W436" i="2"/>
  <c r="C461" i="42" s="1"/>
  <c r="X436" i="2"/>
  <c r="D461" i="42" s="1"/>
  <c r="Y436" i="2"/>
  <c r="E461" i="42" s="1"/>
  <c r="Z436" i="2"/>
  <c r="F461" i="42" s="1"/>
  <c r="AA436" i="2"/>
  <c r="G461" i="42" s="1"/>
  <c r="AB436" i="2"/>
  <c r="H461" i="42" s="1"/>
  <c r="AC436" i="2"/>
  <c r="I461" i="42" s="1"/>
  <c r="AD436" i="2"/>
  <c r="J461" i="42" s="1"/>
  <c r="AE436" i="2"/>
  <c r="K461" i="42" s="1"/>
  <c r="AF436" i="2"/>
  <c r="L461" i="42" s="1"/>
  <c r="W437" i="2"/>
  <c r="C462" i="42" s="1"/>
  <c r="X437" i="2"/>
  <c r="D462" i="42" s="1"/>
  <c r="Y437" i="2"/>
  <c r="E462" i="42" s="1"/>
  <c r="Z437" i="2"/>
  <c r="F462" i="42" s="1"/>
  <c r="AA437" i="2"/>
  <c r="G462" i="42" s="1"/>
  <c r="AB437" i="2"/>
  <c r="H462" i="42" s="1"/>
  <c r="AC437" i="2"/>
  <c r="I462" i="42" s="1"/>
  <c r="AD437" i="2"/>
  <c r="J462" i="42" s="1"/>
  <c r="AE437" i="2"/>
  <c r="K462" i="42" s="1"/>
  <c r="AF437" i="2"/>
  <c r="L462" i="42" s="1"/>
  <c r="W438" i="2"/>
  <c r="C463" i="42" s="1"/>
  <c r="X438" i="2"/>
  <c r="D463" i="42" s="1"/>
  <c r="Y438" i="2"/>
  <c r="E463" i="42" s="1"/>
  <c r="Z438" i="2"/>
  <c r="F463" i="42" s="1"/>
  <c r="AA438" i="2"/>
  <c r="G463" i="42" s="1"/>
  <c r="AB438" i="2"/>
  <c r="H463" i="42" s="1"/>
  <c r="AC438" i="2"/>
  <c r="I463" i="42" s="1"/>
  <c r="AD438" i="2"/>
  <c r="J463" i="42" s="1"/>
  <c r="AE438" i="2"/>
  <c r="K463" i="42" s="1"/>
  <c r="AF438" i="2"/>
  <c r="L463" i="42" s="1"/>
  <c r="W439" i="2"/>
  <c r="C464" i="42" s="1"/>
  <c r="X439" i="2"/>
  <c r="D464" i="42" s="1"/>
  <c r="Y439" i="2"/>
  <c r="E464" i="42" s="1"/>
  <c r="Z439" i="2"/>
  <c r="F464" i="42" s="1"/>
  <c r="AA439" i="2"/>
  <c r="G464" i="42" s="1"/>
  <c r="AB439" i="2"/>
  <c r="H464" i="42" s="1"/>
  <c r="AC439" i="2"/>
  <c r="I464" i="42" s="1"/>
  <c r="AD439" i="2"/>
  <c r="J464" i="42" s="1"/>
  <c r="AE439" i="2"/>
  <c r="K464" i="42" s="1"/>
  <c r="AF439" i="2"/>
  <c r="L464" i="42" s="1"/>
  <c r="W440" i="2"/>
  <c r="C465" i="42" s="1"/>
  <c r="X440" i="2"/>
  <c r="D465" i="42" s="1"/>
  <c r="Y440" i="2"/>
  <c r="E465" i="42" s="1"/>
  <c r="Z440" i="2"/>
  <c r="F465" i="42" s="1"/>
  <c r="AA440" i="2"/>
  <c r="G465" i="42" s="1"/>
  <c r="AB440" i="2"/>
  <c r="H465" i="42" s="1"/>
  <c r="AC440" i="2"/>
  <c r="I465" i="42" s="1"/>
  <c r="AD440" i="2"/>
  <c r="J465" i="42" s="1"/>
  <c r="AE440" i="2"/>
  <c r="K465" i="42" s="1"/>
  <c r="AF440" i="2"/>
  <c r="L465" i="42" s="1"/>
  <c r="W441" i="2"/>
  <c r="C466" i="42" s="1"/>
  <c r="X441" i="2"/>
  <c r="D466" i="42" s="1"/>
  <c r="Y441" i="2"/>
  <c r="E466" i="42" s="1"/>
  <c r="Z441" i="2"/>
  <c r="F466" i="42" s="1"/>
  <c r="AA441" i="2"/>
  <c r="G466" i="42" s="1"/>
  <c r="AB441" i="2"/>
  <c r="H466" i="42" s="1"/>
  <c r="AC441" i="2"/>
  <c r="I466" i="42" s="1"/>
  <c r="AD441" i="2"/>
  <c r="J466" i="42" s="1"/>
  <c r="AE441" i="2"/>
  <c r="K466" i="42" s="1"/>
  <c r="AF441" i="2"/>
  <c r="L466" i="42" s="1"/>
  <c r="W442" i="2"/>
  <c r="C467" i="42" s="1"/>
  <c r="X442" i="2"/>
  <c r="D467" i="42" s="1"/>
  <c r="Y442" i="2"/>
  <c r="E467" i="42" s="1"/>
  <c r="Z442" i="2"/>
  <c r="F467" i="42" s="1"/>
  <c r="AA442" i="2"/>
  <c r="G467" i="42" s="1"/>
  <c r="AB442" i="2"/>
  <c r="H467" i="42" s="1"/>
  <c r="AC442" i="2"/>
  <c r="I467" i="42" s="1"/>
  <c r="AD442" i="2"/>
  <c r="J467" i="42" s="1"/>
  <c r="AE442" i="2"/>
  <c r="K467" i="42" s="1"/>
  <c r="AF442" i="2"/>
  <c r="L467" i="42" s="1"/>
  <c r="W443" i="2"/>
  <c r="C468" i="42" s="1"/>
  <c r="X443" i="2"/>
  <c r="D468" i="42" s="1"/>
  <c r="Y443" i="2"/>
  <c r="E468" i="42" s="1"/>
  <c r="Z443" i="2"/>
  <c r="F468" i="42" s="1"/>
  <c r="AA443" i="2"/>
  <c r="G468" i="42" s="1"/>
  <c r="AB443" i="2"/>
  <c r="H468" i="42" s="1"/>
  <c r="AC443" i="2"/>
  <c r="I468" i="42" s="1"/>
  <c r="AD443" i="2"/>
  <c r="J468" i="42" s="1"/>
  <c r="AE443" i="2"/>
  <c r="K468" i="42" s="1"/>
  <c r="AF443" i="2"/>
  <c r="L468" i="42" s="1"/>
  <c r="W444" i="2"/>
  <c r="C469" i="42" s="1"/>
  <c r="X444" i="2"/>
  <c r="D469" i="42" s="1"/>
  <c r="Y444" i="2"/>
  <c r="E469" i="42" s="1"/>
  <c r="Z444" i="2"/>
  <c r="F469" i="42" s="1"/>
  <c r="AA444" i="2"/>
  <c r="G469" i="42" s="1"/>
  <c r="AB444" i="2"/>
  <c r="H469" i="42" s="1"/>
  <c r="AC444" i="2"/>
  <c r="I469" i="42" s="1"/>
  <c r="AD444" i="2"/>
  <c r="J469" i="42" s="1"/>
  <c r="AE444" i="2"/>
  <c r="K469" i="42" s="1"/>
  <c r="AF444" i="2"/>
  <c r="L469" i="42" s="1"/>
  <c r="W445" i="2"/>
  <c r="C470" i="42" s="1"/>
  <c r="X445" i="2"/>
  <c r="D470" i="42" s="1"/>
  <c r="Y445" i="2"/>
  <c r="E470" i="42" s="1"/>
  <c r="Z445" i="2"/>
  <c r="F470" i="42" s="1"/>
  <c r="AA445" i="2"/>
  <c r="G470" i="42" s="1"/>
  <c r="AB445" i="2"/>
  <c r="H470" i="42" s="1"/>
  <c r="AC445" i="2"/>
  <c r="I470" i="42" s="1"/>
  <c r="AD445" i="2"/>
  <c r="J470" i="42" s="1"/>
  <c r="AE445" i="2"/>
  <c r="K470" i="42" s="1"/>
  <c r="AF445" i="2"/>
  <c r="L470" i="42" s="1"/>
  <c r="W446" i="2"/>
  <c r="C471" i="42" s="1"/>
  <c r="X446" i="2"/>
  <c r="D471" i="42" s="1"/>
  <c r="Y446" i="2"/>
  <c r="E471" i="42" s="1"/>
  <c r="Z446" i="2"/>
  <c r="F471" i="42" s="1"/>
  <c r="AA446" i="2"/>
  <c r="G471" i="42" s="1"/>
  <c r="AB446" i="2"/>
  <c r="H471" i="42" s="1"/>
  <c r="AC446" i="2"/>
  <c r="I471" i="42" s="1"/>
  <c r="AD446" i="2"/>
  <c r="J471" i="42" s="1"/>
  <c r="AE446" i="2"/>
  <c r="K471" i="42" s="1"/>
  <c r="AF446" i="2"/>
  <c r="L471" i="42" s="1"/>
  <c r="W447" i="2"/>
  <c r="C472" i="42" s="1"/>
  <c r="X447" i="2"/>
  <c r="D472" i="42" s="1"/>
  <c r="Y447" i="2"/>
  <c r="E472" i="42" s="1"/>
  <c r="Z447" i="2"/>
  <c r="F472" i="42" s="1"/>
  <c r="AA447" i="2"/>
  <c r="G472" i="42" s="1"/>
  <c r="AB447" i="2"/>
  <c r="H472" i="42" s="1"/>
  <c r="AC447" i="2"/>
  <c r="I472" i="42" s="1"/>
  <c r="AD447" i="2"/>
  <c r="J472" i="42" s="1"/>
  <c r="AE447" i="2"/>
  <c r="K472" i="42" s="1"/>
  <c r="AF447" i="2"/>
  <c r="L472" i="42" s="1"/>
  <c r="W448" i="2"/>
  <c r="C473" i="42" s="1"/>
  <c r="X448" i="2"/>
  <c r="D473" i="42" s="1"/>
  <c r="Y448" i="2"/>
  <c r="E473" i="42" s="1"/>
  <c r="Z448" i="2"/>
  <c r="F473" i="42" s="1"/>
  <c r="AA448" i="2"/>
  <c r="G473" i="42" s="1"/>
  <c r="AB448" i="2"/>
  <c r="H473" i="42" s="1"/>
  <c r="AC448" i="2"/>
  <c r="I473" i="42" s="1"/>
  <c r="AD448" i="2"/>
  <c r="J473" i="42" s="1"/>
  <c r="AE448" i="2"/>
  <c r="K473" i="42" s="1"/>
  <c r="AF448" i="2"/>
  <c r="L473" i="42" s="1"/>
  <c r="W449" i="2"/>
  <c r="C474" i="42" s="1"/>
  <c r="X449" i="2"/>
  <c r="D474" i="42" s="1"/>
  <c r="Y449" i="2"/>
  <c r="E474" i="42" s="1"/>
  <c r="Z449" i="2"/>
  <c r="F474" i="42" s="1"/>
  <c r="AA449" i="2"/>
  <c r="G474" i="42" s="1"/>
  <c r="AB449" i="2"/>
  <c r="H474" i="42" s="1"/>
  <c r="AC449" i="2"/>
  <c r="I474" i="42" s="1"/>
  <c r="AD449" i="2"/>
  <c r="J474" i="42" s="1"/>
  <c r="AE449" i="2"/>
  <c r="K474" i="42" s="1"/>
  <c r="AF449" i="2"/>
  <c r="L474" i="42" s="1"/>
  <c r="W450" i="2"/>
  <c r="C475" i="42" s="1"/>
  <c r="X450" i="2"/>
  <c r="D475" i="42" s="1"/>
  <c r="Y450" i="2"/>
  <c r="E475" i="42" s="1"/>
  <c r="Z450" i="2"/>
  <c r="F475" i="42" s="1"/>
  <c r="AA450" i="2"/>
  <c r="G475" i="42" s="1"/>
  <c r="AB450" i="2"/>
  <c r="H475" i="42" s="1"/>
  <c r="AC450" i="2"/>
  <c r="I475" i="42" s="1"/>
  <c r="AD450" i="2"/>
  <c r="J475" i="42" s="1"/>
  <c r="AE450" i="2"/>
  <c r="K475" i="42" s="1"/>
  <c r="AF450" i="2"/>
  <c r="L475" i="42" s="1"/>
  <c r="W451" i="2"/>
  <c r="C476" i="42" s="1"/>
  <c r="X451" i="2"/>
  <c r="D476" i="42" s="1"/>
  <c r="Y451" i="2"/>
  <c r="E476" i="42" s="1"/>
  <c r="Z451" i="2"/>
  <c r="F476" i="42" s="1"/>
  <c r="AA451" i="2"/>
  <c r="G476" i="42" s="1"/>
  <c r="AB451" i="2"/>
  <c r="H476" i="42" s="1"/>
  <c r="AC451" i="2"/>
  <c r="I476" i="42" s="1"/>
  <c r="AD451" i="2"/>
  <c r="J476" i="42" s="1"/>
  <c r="AE451" i="2"/>
  <c r="K476" i="42" s="1"/>
  <c r="AF451" i="2"/>
  <c r="L476" i="42" s="1"/>
  <c r="W452" i="2"/>
  <c r="C477" i="42" s="1"/>
  <c r="X452" i="2"/>
  <c r="D477" i="42" s="1"/>
  <c r="Y452" i="2"/>
  <c r="E477" i="42" s="1"/>
  <c r="Z452" i="2"/>
  <c r="F477" i="42" s="1"/>
  <c r="AA452" i="2"/>
  <c r="G477" i="42" s="1"/>
  <c r="AB452" i="2"/>
  <c r="H477" i="42" s="1"/>
  <c r="AC452" i="2"/>
  <c r="I477" i="42" s="1"/>
  <c r="AD452" i="2"/>
  <c r="J477" i="42" s="1"/>
  <c r="AE452" i="2"/>
  <c r="K477" i="42" s="1"/>
  <c r="AF452" i="2"/>
  <c r="L477" i="42" s="1"/>
  <c r="W453" i="2"/>
  <c r="C478" i="42" s="1"/>
  <c r="X453" i="2"/>
  <c r="D478" i="42" s="1"/>
  <c r="Y453" i="2"/>
  <c r="E478" i="42" s="1"/>
  <c r="Z453" i="2"/>
  <c r="F478" i="42" s="1"/>
  <c r="AA453" i="2"/>
  <c r="G478" i="42" s="1"/>
  <c r="AB453" i="2"/>
  <c r="H478" i="42" s="1"/>
  <c r="AC453" i="2"/>
  <c r="I478" i="42" s="1"/>
  <c r="AD453" i="2"/>
  <c r="J478" i="42" s="1"/>
  <c r="AE453" i="2"/>
  <c r="K478" i="42" s="1"/>
  <c r="AF453" i="2"/>
  <c r="L478" i="42" s="1"/>
  <c r="W454" i="2"/>
  <c r="C479" i="42" s="1"/>
  <c r="X454" i="2"/>
  <c r="D479" i="42" s="1"/>
  <c r="Y454" i="2"/>
  <c r="E479" i="42" s="1"/>
  <c r="Z454" i="2"/>
  <c r="F479" i="42" s="1"/>
  <c r="AA454" i="2"/>
  <c r="G479" i="42" s="1"/>
  <c r="AB454" i="2"/>
  <c r="H479" i="42" s="1"/>
  <c r="AC454" i="2"/>
  <c r="I479" i="42" s="1"/>
  <c r="AD454" i="2"/>
  <c r="J479" i="42" s="1"/>
  <c r="AE454" i="2"/>
  <c r="K479" i="42" s="1"/>
  <c r="AF454" i="2"/>
  <c r="L479" i="42" s="1"/>
  <c r="W455" i="2"/>
  <c r="C480" i="42" s="1"/>
  <c r="X455" i="2"/>
  <c r="D480" i="42" s="1"/>
  <c r="Y455" i="2"/>
  <c r="E480" i="42" s="1"/>
  <c r="Z455" i="2"/>
  <c r="F480" i="42" s="1"/>
  <c r="AA455" i="2"/>
  <c r="G480" i="42" s="1"/>
  <c r="AB455" i="2"/>
  <c r="H480" i="42" s="1"/>
  <c r="AC455" i="2"/>
  <c r="I480" i="42" s="1"/>
  <c r="AD455" i="2"/>
  <c r="J480" i="42" s="1"/>
  <c r="AE455" i="2"/>
  <c r="K480" i="42" s="1"/>
  <c r="AF455" i="2"/>
  <c r="L480" i="42" s="1"/>
  <c r="W456" i="2"/>
  <c r="C481" i="42" s="1"/>
  <c r="X456" i="2"/>
  <c r="D481" i="42" s="1"/>
  <c r="Y456" i="2"/>
  <c r="E481" i="42" s="1"/>
  <c r="Z456" i="2"/>
  <c r="F481" i="42" s="1"/>
  <c r="AA456" i="2"/>
  <c r="G481" i="42" s="1"/>
  <c r="AB456" i="2"/>
  <c r="H481" i="42" s="1"/>
  <c r="AC456" i="2"/>
  <c r="I481" i="42" s="1"/>
  <c r="AD456" i="2"/>
  <c r="J481" i="42" s="1"/>
  <c r="AE456" i="2"/>
  <c r="K481" i="42" s="1"/>
  <c r="AF456" i="2"/>
  <c r="L481" i="42" s="1"/>
  <c r="W457" i="2"/>
  <c r="C482" i="42" s="1"/>
  <c r="X457" i="2"/>
  <c r="D482" i="42" s="1"/>
  <c r="Y457" i="2"/>
  <c r="E482" i="42" s="1"/>
  <c r="Z457" i="2"/>
  <c r="F482" i="42" s="1"/>
  <c r="AA457" i="2"/>
  <c r="G482" i="42" s="1"/>
  <c r="AB457" i="2"/>
  <c r="H482" i="42" s="1"/>
  <c r="AC457" i="2"/>
  <c r="I482" i="42" s="1"/>
  <c r="AD457" i="2"/>
  <c r="J482" i="42" s="1"/>
  <c r="AE457" i="2"/>
  <c r="K482" i="42" s="1"/>
  <c r="AF457" i="2"/>
  <c r="L482" i="42" s="1"/>
  <c r="W458" i="2"/>
  <c r="C483" i="42" s="1"/>
  <c r="X458" i="2"/>
  <c r="D483" i="42" s="1"/>
  <c r="Y458" i="2"/>
  <c r="E483" i="42" s="1"/>
  <c r="Z458" i="2"/>
  <c r="F483" i="42" s="1"/>
  <c r="AA458" i="2"/>
  <c r="G483" i="42" s="1"/>
  <c r="AB458" i="2"/>
  <c r="H483" i="42" s="1"/>
  <c r="AC458" i="2"/>
  <c r="I483" i="42" s="1"/>
  <c r="AD458" i="2"/>
  <c r="J483" i="42" s="1"/>
  <c r="AE458" i="2"/>
  <c r="K483" i="42" s="1"/>
  <c r="AF458" i="2"/>
  <c r="L483" i="42" s="1"/>
  <c r="W459" i="2"/>
  <c r="C484" i="42" s="1"/>
  <c r="X459" i="2"/>
  <c r="D484" i="42" s="1"/>
  <c r="Y459" i="2"/>
  <c r="E484" i="42" s="1"/>
  <c r="Z459" i="2"/>
  <c r="F484" i="42" s="1"/>
  <c r="AA459" i="2"/>
  <c r="G484" i="42" s="1"/>
  <c r="AB459" i="2"/>
  <c r="H484" i="42" s="1"/>
  <c r="AC459" i="2"/>
  <c r="I484" i="42" s="1"/>
  <c r="AD459" i="2"/>
  <c r="J484" i="42" s="1"/>
  <c r="AE459" i="2"/>
  <c r="K484" i="42" s="1"/>
  <c r="AF459" i="2"/>
  <c r="L484" i="42" s="1"/>
  <c r="W460" i="2"/>
  <c r="C485" i="42" s="1"/>
  <c r="X460" i="2"/>
  <c r="D485" i="42" s="1"/>
  <c r="Y460" i="2"/>
  <c r="E485" i="42" s="1"/>
  <c r="Z460" i="2"/>
  <c r="F485" i="42" s="1"/>
  <c r="AA460" i="2"/>
  <c r="G485" i="42" s="1"/>
  <c r="AB460" i="2"/>
  <c r="H485" i="42" s="1"/>
  <c r="AC460" i="2"/>
  <c r="I485" i="42" s="1"/>
  <c r="AD460" i="2"/>
  <c r="J485" i="42" s="1"/>
  <c r="AE460" i="2"/>
  <c r="K485" i="42" s="1"/>
  <c r="AF460" i="2"/>
  <c r="L485" i="42" s="1"/>
  <c r="W461" i="2"/>
  <c r="C486" i="42" s="1"/>
  <c r="X461" i="2"/>
  <c r="D486" i="42" s="1"/>
  <c r="Y461" i="2"/>
  <c r="E486" i="42" s="1"/>
  <c r="Z461" i="2"/>
  <c r="F486" i="42" s="1"/>
  <c r="AA461" i="2"/>
  <c r="G486" i="42" s="1"/>
  <c r="AB461" i="2"/>
  <c r="H486" i="42" s="1"/>
  <c r="AC461" i="2"/>
  <c r="I486" i="42" s="1"/>
  <c r="AD461" i="2"/>
  <c r="J486" i="42" s="1"/>
  <c r="AE461" i="2"/>
  <c r="K486" i="42" s="1"/>
  <c r="AF461" i="2"/>
  <c r="L486" i="42" s="1"/>
  <c r="W462" i="2"/>
  <c r="C487" i="42" s="1"/>
  <c r="X462" i="2"/>
  <c r="D487" i="42" s="1"/>
  <c r="Y462" i="2"/>
  <c r="E487" i="42" s="1"/>
  <c r="Z462" i="2"/>
  <c r="F487" i="42" s="1"/>
  <c r="AA462" i="2"/>
  <c r="G487" i="42" s="1"/>
  <c r="AB462" i="2"/>
  <c r="H487" i="42" s="1"/>
  <c r="AC462" i="2"/>
  <c r="I487" i="42" s="1"/>
  <c r="AD462" i="2"/>
  <c r="J487" i="42" s="1"/>
  <c r="AE462" i="2"/>
  <c r="K487" i="42" s="1"/>
  <c r="AF462" i="2"/>
  <c r="L487" i="42" s="1"/>
  <c r="W463" i="2"/>
  <c r="C488" i="42" s="1"/>
  <c r="X463" i="2"/>
  <c r="D488" i="42" s="1"/>
  <c r="Y463" i="2"/>
  <c r="E488" i="42" s="1"/>
  <c r="Z463" i="2"/>
  <c r="F488" i="42" s="1"/>
  <c r="AA463" i="2"/>
  <c r="G488" i="42" s="1"/>
  <c r="AB463" i="2"/>
  <c r="H488" i="42" s="1"/>
  <c r="AC463" i="2"/>
  <c r="I488" i="42" s="1"/>
  <c r="AD463" i="2"/>
  <c r="J488" i="42" s="1"/>
  <c r="AE463" i="2"/>
  <c r="K488" i="42" s="1"/>
  <c r="AF463" i="2"/>
  <c r="L488" i="42" s="1"/>
  <c r="W464" i="2"/>
  <c r="C489" i="42" s="1"/>
  <c r="X464" i="2"/>
  <c r="D489" i="42" s="1"/>
  <c r="Y464" i="2"/>
  <c r="E489" i="42" s="1"/>
  <c r="Z464" i="2"/>
  <c r="F489" i="42" s="1"/>
  <c r="AA464" i="2"/>
  <c r="G489" i="42" s="1"/>
  <c r="AB464" i="2"/>
  <c r="H489" i="42" s="1"/>
  <c r="AC464" i="2"/>
  <c r="I489" i="42" s="1"/>
  <c r="AD464" i="2"/>
  <c r="J489" i="42" s="1"/>
  <c r="AE464" i="2"/>
  <c r="K489" i="42" s="1"/>
  <c r="AF464" i="2"/>
  <c r="L489" i="42" s="1"/>
  <c r="W465" i="2"/>
  <c r="C490" i="42" s="1"/>
  <c r="X465" i="2"/>
  <c r="D490" i="42" s="1"/>
  <c r="Y465" i="2"/>
  <c r="E490" i="42" s="1"/>
  <c r="Z465" i="2"/>
  <c r="F490" i="42" s="1"/>
  <c r="AA465" i="2"/>
  <c r="G490" i="42" s="1"/>
  <c r="AB465" i="2"/>
  <c r="H490" i="42" s="1"/>
  <c r="AC465" i="2"/>
  <c r="I490" i="42" s="1"/>
  <c r="AD465" i="2"/>
  <c r="J490" i="42" s="1"/>
  <c r="AE465" i="2"/>
  <c r="K490" i="42" s="1"/>
  <c r="AF465" i="2"/>
  <c r="L490" i="42" s="1"/>
  <c r="W466" i="2"/>
  <c r="C491" i="42" s="1"/>
  <c r="X466" i="2"/>
  <c r="D491" i="42" s="1"/>
  <c r="Y466" i="2"/>
  <c r="E491" i="42" s="1"/>
  <c r="Z466" i="2"/>
  <c r="F491" i="42" s="1"/>
  <c r="AA466" i="2"/>
  <c r="G491" i="42" s="1"/>
  <c r="AB466" i="2"/>
  <c r="H491" i="42" s="1"/>
  <c r="AC466" i="2"/>
  <c r="I491" i="42" s="1"/>
  <c r="AD466" i="2"/>
  <c r="J491" i="42" s="1"/>
  <c r="AE466" i="2"/>
  <c r="K491" i="42" s="1"/>
  <c r="AF466" i="2"/>
  <c r="L491" i="42" s="1"/>
  <c r="W467" i="2"/>
  <c r="C492" i="42" s="1"/>
  <c r="X467" i="2"/>
  <c r="D492" i="42" s="1"/>
  <c r="Y467" i="2"/>
  <c r="E492" i="42" s="1"/>
  <c r="Z467" i="2"/>
  <c r="F492" i="42" s="1"/>
  <c r="AA467" i="2"/>
  <c r="G492" i="42" s="1"/>
  <c r="AB467" i="2"/>
  <c r="H492" i="42" s="1"/>
  <c r="AC467" i="2"/>
  <c r="I492" i="42" s="1"/>
  <c r="AD467" i="2"/>
  <c r="J492" i="42" s="1"/>
  <c r="AE467" i="2"/>
  <c r="K492" i="42" s="1"/>
  <c r="AF467" i="2"/>
  <c r="L492" i="42" s="1"/>
  <c r="W468" i="2"/>
  <c r="C493" i="42" s="1"/>
  <c r="X468" i="2"/>
  <c r="D493" i="42" s="1"/>
  <c r="Y468" i="2"/>
  <c r="E493" i="42" s="1"/>
  <c r="Z468" i="2"/>
  <c r="F493" i="42" s="1"/>
  <c r="AA468" i="2"/>
  <c r="G493" i="42" s="1"/>
  <c r="AB468" i="2"/>
  <c r="H493" i="42" s="1"/>
  <c r="AC468" i="2"/>
  <c r="I493" i="42" s="1"/>
  <c r="AD468" i="2"/>
  <c r="J493" i="42" s="1"/>
  <c r="AE468" i="2"/>
  <c r="K493" i="42" s="1"/>
  <c r="AF468" i="2"/>
  <c r="L493" i="42" s="1"/>
  <c r="W469" i="2"/>
  <c r="C494" i="42" s="1"/>
  <c r="X469" i="2"/>
  <c r="D494" i="42" s="1"/>
  <c r="Y469" i="2"/>
  <c r="E494" i="42" s="1"/>
  <c r="Z469" i="2"/>
  <c r="F494" i="42" s="1"/>
  <c r="AA469" i="2"/>
  <c r="G494" i="42" s="1"/>
  <c r="AB469" i="2"/>
  <c r="H494" i="42" s="1"/>
  <c r="AC469" i="2"/>
  <c r="I494" i="42" s="1"/>
  <c r="AD469" i="2"/>
  <c r="J494" i="42" s="1"/>
  <c r="AE469" i="2"/>
  <c r="K494" i="42" s="1"/>
  <c r="AF469" i="2"/>
  <c r="L494" i="42" s="1"/>
  <c r="W470" i="2"/>
  <c r="C495" i="42" s="1"/>
  <c r="X470" i="2"/>
  <c r="D495" i="42" s="1"/>
  <c r="Y470" i="2"/>
  <c r="E495" i="42" s="1"/>
  <c r="Z470" i="2"/>
  <c r="F495" i="42" s="1"/>
  <c r="AA470" i="2"/>
  <c r="G495" i="42" s="1"/>
  <c r="AB470" i="2"/>
  <c r="H495" i="42" s="1"/>
  <c r="AC470" i="2"/>
  <c r="I495" i="42" s="1"/>
  <c r="AD470" i="2"/>
  <c r="J495" i="42" s="1"/>
  <c r="AE470" i="2"/>
  <c r="K495" i="42" s="1"/>
  <c r="AF470" i="2"/>
  <c r="L495" i="42" s="1"/>
  <c r="W471" i="2"/>
  <c r="C496" i="42" s="1"/>
  <c r="X471" i="2"/>
  <c r="D496" i="42" s="1"/>
  <c r="Y471" i="2"/>
  <c r="E496" i="42" s="1"/>
  <c r="Z471" i="2"/>
  <c r="F496" i="42" s="1"/>
  <c r="AA471" i="2"/>
  <c r="G496" i="42" s="1"/>
  <c r="AB471" i="2"/>
  <c r="H496" i="42" s="1"/>
  <c r="AC471" i="2"/>
  <c r="I496" i="42" s="1"/>
  <c r="AD471" i="2"/>
  <c r="J496" i="42" s="1"/>
  <c r="AE471" i="2"/>
  <c r="K496" i="42" s="1"/>
  <c r="AF471" i="2"/>
  <c r="L496" i="42" s="1"/>
  <c r="W472" i="2"/>
  <c r="C497" i="42" s="1"/>
  <c r="X472" i="2"/>
  <c r="D497" i="42" s="1"/>
  <c r="Y472" i="2"/>
  <c r="E497" i="42" s="1"/>
  <c r="Z472" i="2"/>
  <c r="F497" i="42" s="1"/>
  <c r="AA472" i="2"/>
  <c r="G497" i="42" s="1"/>
  <c r="AB472" i="2"/>
  <c r="H497" i="42" s="1"/>
  <c r="AC472" i="2"/>
  <c r="I497" i="42" s="1"/>
  <c r="AD472" i="2"/>
  <c r="J497" i="42" s="1"/>
  <c r="AE472" i="2"/>
  <c r="K497" i="42" s="1"/>
  <c r="AF472" i="2"/>
  <c r="L497" i="42" s="1"/>
  <c r="W473" i="2"/>
  <c r="C498" i="42" s="1"/>
  <c r="X473" i="2"/>
  <c r="D498" i="42" s="1"/>
  <c r="Y473" i="2"/>
  <c r="E498" i="42" s="1"/>
  <c r="Z473" i="2"/>
  <c r="F498" i="42" s="1"/>
  <c r="AA473" i="2"/>
  <c r="G498" i="42" s="1"/>
  <c r="AB473" i="2"/>
  <c r="H498" i="42" s="1"/>
  <c r="AC473" i="2"/>
  <c r="I498" i="42" s="1"/>
  <c r="AD473" i="2"/>
  <c r="J498" i="42" s="1"/>
  <c r="AE473" i="2"/>
  <c r="K498" i="42" s="1"/>
  <c r="AF473" i="2"/>
  <c r="L498" i="42" s="1"/>
  <c r="W474" i="2"/>
  <c r="C499" i="42" s="1"/>
  <c r="X474" i="2"/>
  <c r="D499" i="42" s="1"/>
  <c r="Y474" i="2"/>
  <c r="E499" i="42" s="1"/>
  <c r="Z474" i="2"/>
  <c r="F499" i="42" s="1"/>
  <c r="AA474" i="2"/>
  <c r="G499" i="42" s="1"/>
  <c r="AB474" i="2"/>
  <c r="H499" i="42" s="1"/>
  <c r="AC474" i="2"/>
  <c r="I499" i="42" s="1"/>
  <c r="AD474" i="2"/>
  <c r="J499" i="42" s="1"/>
  <c r="AE474" i="2"/>
  <c r="K499" i="42" s="1"/>
  <c r="AF474" i="2"/>
  <c r="L499" i="42" s="1"/>
  <c r="W475" i="2"/>
  <c r="C500" i="42" s="1"/>
  <c r="X475" i="2"/>
  <c r="D500" i="42" s="1"/>
  <c r="Y475" i="2"/>
  <c r="E500" i="42" s="1"/>
  <c r="Z475" i="2"/>
  <c r="F500" i="42" s="1"/>
  <c r="AA475" i="2"/>
  <c r="G500" i="42" s="1"/>
  <c r="AB475" i="2"/>
  <c r="H500" i="42" s="1"/>
  <c r="AC475" i="2"/>
  <c r="I500" i="42" s="1"/>
  <c r="AD475" i="2"/>
  <c r="J500" i="42" s="1"/>
  <c r="AE475" i="2"/>
  <c r="K500" i="42" s="1"/>
  <c r="AF475" i="2"/>
  <c r="L500" i="42" s="1"/>
  <c r="W476" i="2"/>
  <c r="C501" i="42" s="1"/>
  <c r="X476" i="2"/>
  <c r="D501" i="42" s="1"/>
  <c r="Y476" i="2"/>
  <c r="E501" i="42" s="1"/>
  <c r="Z476" i="2"/>
  <c r="F501" i="42" s="1"/>
  <c r="AA476" i="2"/>
  <c r="G501" i="42" s="1"/>
  <c r="AB476" i="2"/>
  <c r="H501" i="42" s="1"/>
  <c r="AC476" i="2"/>
  <c r="I501" i="42" s="1"/>
  <c r="AD476" i="2"/>
  <c r="J501" i="42" s="1"/>
  <c r="AE476" i="2"/>
  <c r="K501" i="42" s="1"/>
  <c r="AF476" i="2"/>
  <c r="L501" i="42" s="1"/>
  <c r="W477" i="2"/>
  <c r="C502" i="42" s="1"/>
  <c r="X477" i="2"/>
  <c r="D502" i="42" s="1"/>
  <c r="Y477" i="2"/>
  <c r="E502" i="42" s="1"/>
  <c r="Z477" i="2"/>
  <c r="F502" i="42" s="1"/>
  <c r="AA477" i="2"/>
  <c r="G502" i="42" s="1"/>
  <c r="AB477" i="2"/>
  <c r="H502" i="42" s="1"/>
  <c r="AC477" i="2"/>
  <c r="I502" i="42" s="1"/>
  <c r="AD477" i="2"/>
  <c r="J502" i="42" s="1"/>
  <c r="AE477" i="2"/>
  <c r="K502" i="42" s="1"/>
  <c r="AF477" i="2"/>
  <c r="L502" i="42" s="1"/>
  <c r="W478" i="2"/>
  <c r="C503" i="42" s="1"/>
  <c r="X478" i="2"/>
  <c r="D503" i="42" s="1"/>
  <c r="Y478" i="2"/>
  <c r="E503" i="42" s="1"/>
  <c r="Z478" i="2"/>
  <c r="F503" i="42" s="1"/>
  <c r="AA478" i="2"/>
  <c r="G503" i="42" s="1"/>
  <c r="AB478" i="2"/>
  <c r="H503" i="42" s="1"/>
  <c r="AC478" i="2"/>
  <c r="I503" i="42" s="1"/>
  <c r="AD478" i="2"/>
  <c r="J503" i="42" s="1"/>
  <c r="AE478" i="2"/>
  <c r="K503" i="42" s="1"/>
  <c r="AF478" i="2"/>
  <c r="L503" i="42" s="1"/>
  <c r="W479" i="2"/>
  <c r="C504" i="42" s="1"/>
  <c r="X479" i="2"/>
  <c r="D504" i="42" s="1"/>
  <c r="Y479" i="2"/>
  <c r="E504" i="42" s="1"/>
  <c r="Z479" i="2"/>
  <c r="F504" i="42" s="1"/>
  <c r="AA479" i="2"/>
  <c r="G504" i="42" s="1"/>
  <c r="AB479" i="2"/>
  <c r="H504" i="42" s="1"/>
  <c r="AC479" i="2"/>
  <c r="I504" i="42" s="1"/>
  <c r="AD479" i="2"/>
  <c r="J504" i="42" s="1"/>
  <c r="AE479" i="2"/>
  <c r="K504" i="42" s="1"/>
  <c r="AF479" i="2"/>
  <c r="L504" i="42" s="1"/>
  <c r="W480" i="2"/>
  <c r="C505" i="42" s="1"/>
  <c r="X480" i="2"/>
  <c r="D505" i="42" s="1"/>
  <c r="Y480" i="2"/>
  <c r="E505" i="42" s="1"/>
  <c r="Z480" i="2"/>
  <c r="F505" i="42" s="1"/>
  <c r="AA480" i="2"/>
  <c r="G505" i="42" s="1"/>
  <c r="AB480" i="2"/>
  <c r="H505" i="42" s="1"/>
  <c r="AC480" i="2"/>
  <c r="I505" i="42" s="1"/>
  <c r="AD480" i="2"/>
  <c r="J505" i="42" s="1"/>
  <c r="AE480" i="2"/>
  <c r="K505" i="42" s="1"/>
  <c r="AF480" i="2"/>
  <c r="L505" i="42" s="1"/>
  <c r="W481" i="2"/>
  <c r="C506" i="42" s="1"/>
  <c r="X481" i="2"/>
  <c r="D506" i="42" s="1"/>
  <c r="Y481" i="2"/>
  <c r="E506" i="42" s="1"/>
  <c r="Z481" i="2"/>
  <c r="F506" i="42" s="1"/>
  <c r="AA481" i="2"/>
  <c r="G506" i="42" s="1"/>
  <c r="AB481" i="2"/>
  <c r="H506" i="42" s="1"/>
  <c r="AC481" i="2"/>
  <c r="I506" i="42" s="1"/>
  <c r="AD481" i="2"/>
  <c r="J506" i="42" s="1"/>
  <c r="AE481" i="2"/>
  <c r="K506" i="42" s="1"/>
  <c r="AF481" i="2"/>
  <c r="L506" i="42" s="1"/>
  <c r="W482" i="2"/>
  <c r="C507" i="42" s="1"/>
  <c r="X482" i="2"/>
  <c r="D507" i="42" s="1"/>
  <c r="Y482" i="2"/>
  <c r="E507" i="42" s="1"/>
  <c r="Z482" i="2"/>
  <c r="F507" i="42" s="1"/>
  <c r="AA482" i="2"/>
  <c r="G507" i="42" s="1"/>
  <c r="AB482" i="2"/>
  <c r="H507" i="42" s="1"/>
  <c r="AC482" i="2"/>
  <c r="I507" i="42" s="1"/>
  <c r="AD482" i="2"/>
  <c r="J507" i="42" s="1"/>
  <c r="AE482" i="2"/>
  <c r="K507" i="42" s="1"/>
  <c r="AF482" i="2"/>
  <c r="L507" i="42" s="1"/>
  <c r="W483" i="2"/>
  <c r="C508" i="42" s="1"/>
  <c r="X483" i="2"/>
  <c r="D508" i="42" s="1"/>
  <c r="Y483" i="2"/>
  <c r="E508" i="42" s="1"/>
  <c r="Z483" i="2"/>
  <c r="F508" i="42" s="1"/>
  <c r="AA483" i="2"/>
  <c r="G508" i="42" s="1"/>
  <c r="AB483" i="2"/>
  <c r="H508" i="42" s="1"/>
  <c r="AC483" i="2"/>
  <c r="I508" i="42" s="1"/>
  <c r="AD483" i="2"/>
  <c r="J508" i="42" s="1"/>
  <c r="AE483" i="2"/>
  <c r="K508" i="42" s="1"/>
  <c r="AF483" i="2"/>
  <c r="L508" i="42" s="1"/>
  <c r="W484" i="2"/>
  <c r="C509" i="42" s="1"/>
  <c r="X484" i="2"/>
  <c r="D509" i="42" s="1"/>
  <c r="Y484" i="2"/>
  <c r="E509" i="42" s="1"/>
  <c r="Z484" i="2"/>
  <c r="F509" i="42" s="1"/>
  <c r="AA484" i="2"/>
  <c r="G509" i="42" s="1"/>
  <c r="AB484" i="2"/>
  <c r="H509" i="42" s="1"/>
  <c r="AC484" i="2"/>
  <c r="I509" i="42" s="1"/>
  <c r="AD484" i="2"/>
  <c r="J509" i="42" s="1"/>
  <c r="AE484" i="2"/>
  <c r="K509" i="42" s="1"/>
  <c r="AF484" i="2"/>
  <c r="L509" i="42" s="1"/>
  <c r="W485" i="2"/>
  <c r="C510" i="42" s="1"/>
  <c r="X485" i="2"/>
  <c r="D510" i="42" s="1"/>
  <c r="Y485" i="2"/>
  <c r="E510" i="42" s="1"/>
  <c r="Z485" i="2"/>
  <c r="F510" i="42" s="1"/>
  <c r="AA485" i="2"/>
  <c r="G510" i="42" s="1"/>
  <c r="AB485" i="2"/>
  <c r="H510" i="42" s="1"/>
  <c r="AC485" i="2"/>
  <c r="I510" i="42" s="1"/>
  <c r="AD485" i="2"/>
  <c r="J510" i="42" s="1"/>
  <c r="AE485" i="2"/>
  <c r="K510" i="42" s="1"/>
  <c r="AF485" i="2"/>
  <c r="L510" i="42" s="1"/>
  <c r="W486" i="2"/>
  <c r="C511" i="42" s="1"/>
  <c r="X486" i="2"/>
  <c r="D511" i="42" s="1"/>
  <c r="Y486" i="2"/>
  <c r="E511" i="42" s="1"/>
  <c r="Z486" i="2"/>
  <c r="F511" i="42" s="1"/>
  <c r="AA486" i="2"/>
  <c r="G511" i="42" s="1"/>
  <c r="AB486" i="2"/>
  <c r="H511" i="42" s="1"/>
  <c r="AC486" i="2"/>
  <c r="I511" i="42" s="1"/>
  <c r="AD486" i="2"/>
  <c r="J511" i="42" s="1"/>
  <c r="AE486" i="2"/>
  <c r="K511" i="42" s="1"/>
  <c r="AF486" i="2"/>
  <c r="L511" i="42" s="1"/>
  <c r="W487" i="2"/>
  <c r="C512" i="42" s="1"/>
  <c r="X487" i="2"/>
  <c r="D512" i="42" s="1"/>
  <c r="Y487" i="2"/>
  <c r="E512" i="42" s="1"/>
  <c r="Z487" i="2"/>
  <c r="F512" i="42" s="1"/>
  <c r="AA487" i="2"/>
  <c r="G512" i="42" s="1"/>
  <c r="AB487" i="2"/>
  <c r="H512" i="42" s="1"/>
  <c r="AC487" i="2"/>
  <c r="I512" i="42" s="1"/>
  <c r="AD487" i="2"/>
  <c r="J512" i="42" s="1"/>
  <c r="AE487" i="2"/>
  <c r="K512" i="42" s="1"/>
  <c r="AF487" i="2"/>
  <c r="L512" i="42" s="1"/>
  <c r="W488" i="2"/>
  <c r="C513" i="42" s="1"/>
  <c r="X488" i="2"/>
  <c r="D513" i="42" s="1"/>
  <c r="Y488" i="2"/>
  <c r="E513" i="42" s="1"/>
  <c r="Z488" i="2"/>
  <c r="F513" i="42" s="1"/>
  <c r="AA488" i="2"/>
  <c r="G513" i="42" s="1"/>
  <c r="AB488" i="2"/>
  <c r="H513" i="42" s="1"/>
  <c r="AC488" i="2"/>
  <c r="I513" i="42" s="1"/>
  <c r="AD488" i="2"/>
  <c r="J513" i="42" s="1"/>
  <c r="AE488" i="2"/>
  <c r="K513" i="42" s="1"/>
  <c r="AF488" i="2"/>
  <c r="L513" i="42" s="1"/>
  <c r="W489" i="2"/>
  <c r="C514" i="42" s="1"/>
  <c r="X489" i="2"/>
  <c r="D514" i="42" s="1"/>
  <c r="Y489" i="2"/>
  <c r="E514" i="42" s="1"/>
  <c r="Z489" i="2"/>
  <c r="F514" i="42" s="1"/>
  <c r="AA489" i="2"/>
  <c r="G514" i="42" s="1"/>
  <c r="AB489" i="2"/>
  <c r="H514" i="42" s="1"/>
  <c r="AC489" i="2"/>
  <c r="I514" i="42" s="1"/>
  <c r="AD489" i="2"/>
  <c r="J514" i="42" s="1"/>
  <c r="AE489" i="2"/>
  <c r="K514" i="42" s="1"/>
  <c r="AF489" i="2"/>
  <c r="L514" i="42" s="1"/>
  <c r="W490" i="2"/>
  <c r="C515" i="42" s="1"/>
  <c r="X490" i="2"/>
  <c r="D515" i="42" s="1"/>
  <c r="Y490" i="2"/>
  <c r="E515" i="42" s="1"/>
  <c r="Z490" i="2"/>
  <c r="F515" i="42" s="1"/>
  <c r="AA490" i="2"/>
  <c r="G515" i="42" s="1"/>
  <c r="AB490" i="2"/>
  <c r="H515" i="42" s="1"/>
  <c r="AC490" i="2"/>
  <c r="I515" i="42" s="1"/>
  <c r="AD490" i="2"/>
  <c r="J515" i="42" s="1"/>
  <c r="AE490" i="2"/>
  <c r="K515" i="42" s="1"/>
  <c r="AF490" i="2"/>
  <c r="L515" i="42" s="1"/>
  <c r="W491" i="2"/>
  <c r="C516" i="42" s="1"/>
  <c r="X491" i="2"/>
  <c r="D516" i="42" s="1"/>
  <c r="Y491" i="2"/>
  <c r="E516" i="42" s="1"/>
  <c r="Z491" i="2"/>
  <c r="F516" i="42" s="1"/>
  <c r="AA491" i="2"/>
  <c r="G516" i="42" s="1"/>
  <c r="AB491" i="2"/>
  <c r="H516" i="42" s="1"/>
  <c r="AC491" i="2"/>
  <c r="I516" i="42" s="1"/>
  <c r="AD491" i="2"/>
  <c r="J516" i="42" s="1"/>
  <c r="AE491" i="2"/>
  <c r="K516" i="42" s="1"/>
  <c r="AF491" i="2"/>
  <c r="L516" i="42" s="1"/>
  <c r="W492" i="2"/>
  <c r="C517" i="42" s="1"/>
  <c r="X492" i="2"/>
  <c r="D517" i="42" s="1"/>
  <c r="Y492" i="2"/>
  <c r="E517" i="42" s="1"/>
  <c r="Z492" i="2"/>
  <c r="F517" i="42" s="1"/>
  <c r="AA492" i="2"/>
  <c r="G517" i="42" s="1"/>
  <c r="AB492" i="2"/>
  <c r="H517" i="42" s="1"/>
  <c r="AC492" i="2"/>
  <c r="I517" i="42" s="1"/>
  <c r="AD492" i="2"/>
  <c r="J517" i="42" s="1"/>
  <c r="AE492" i="2"/>
  <c r="K517" i="42" s="1"/>
  <c r="AF492" i="2"/>
  <c r="L517" i="42" s="1"/>
  <c r="W493" i="2"/>
  <c r="C518" i="42" s="1"/>
  <c r="X493" i="2"/>
  <c r="D518" i="42" s="1"/>
  <c r="Y493" i="2"/>
  <c r="E518" i="42" s="1"/>
  <c r="Z493" i="2"/>
  <c r="F518" i="42" s="1"/>
  <c r="AA493" i="2"/>
  <c r="G518" i="42" s="1"/>
  <c r="AB493" i="2"/>
  <c r="H518" i="42" s="1"/>
  <c r="AC493" i="2"/>
  <c r="I518" i="42" s="1"/>
  <c r="AD493" i="2"/>
  <c r="J518" i="42" s="1"/>
  <c r="AE493" i="2"/>
  <c r="K518" i="42" s="1"/>
  <c r="AF493" i="2"/>
  <c r="L518" i="42" s="1"/>
  <c r="W494" i="2"/>
  <c r="C519" i="42" s="1"/>
  <c r="X494" i="2"/>
  <c r="D519" i="42" s="1"/>
  <c r="Y494" i="2"/>
  <c r="E519" i="42" s="1"/>
  <c r="Z494" i="2"/>
  <c r="F519" i="42" s="1"/>
  <c r="AA494" i="2"/>
  <c r="G519" i="42" s="1"/>
  <c r="AB494" i="2"/>
  <c r="H519" i="42" s="1"/>
  <c r="AC494" i="2"/>
  <c r="I519" i="42" s="1"/>
  <c r="AD494" i="2"/>
  <c r="J519" i="42" s="1"/>
  <c r="AE494" i="2"/>
  <c r="K519" i="42" s="1"/>
  <c r="AF494" i="2"/>
  <c r="L519" i="42" s="1"/>
  <c r="W495" i="2"/>
  <c r="C520" i="42" s="1"/>
  <c r="X495" i="2"/>
  <c r="D520" i="42" s="1"/>
  <c r="Y495" i="2"/>
  <c r="E520" i="42" s="1"/>
  <c r="Z495" i="2"/>
  <c r="F520" i="42" s="1"/>
  <c r="AA495" i="2"/>
  <c r="G520" i="42" s="1"/>
  <c r="AB495" i="2"/>
  <c r="H520" i="42" s="1"/>
  <c r="AC495" i="2"/>
  <c r="I520" i="42" s="1"/>
  <c r="AD495" i="2"/>
  <c r="J520" i="42" s="1"/>
  <c r="AE495" i="2"/>
  <c r="K520" i="42" s="1"/>
  <c r="AF495" i="2"/>
  <c r="L520" i="42" s="1"/>
  <c r="W496" i="2"/>
  <c r="C521" i="42" s="1"/>
  <c r="X496" i="2"/>
  <c r="D521" i="42" s="1"/>
  <c r="Y496" i="2"/>
  <c r="E521" i="42" s="1"/>
  <c r="Z496" i="2"/>
  <c r="F521" i="42" s="1"/>
  <c r="AA496" i="2"/>
  <c r="G521" i="42" s="1"/>
  <c r="AB496" i="2"/>
  <c r="H521" i="42" s="1"/>
  <c r="AC496" i="2"/>
  <c r="I521" i="42" s="1"/>
  <c r="AD496" i="2"/>
  <c r="J521" i="42" s="1"/>
  <c r="AE496" i="2"/>
  <c r="K521" i="42" s="1"/>
  <c r="AF496" i="2"/>
  <c r="L521" i="42" s="1"/>
  <c r="W497" i="2"/>
  <c r="C522" i="42" s="1"/>
  <c r="X497" i="2"/>
  <c r="D522" i="42" s="1"/>
  <c r="Y497" i="2"/>
  <c r="E522" i="42" s="1"/>
  <c r="Z497" i="2"/>
  <c r="F522" i="42" s="1"/>
  <c r="AA497" i="2"/>
  <c r="G522" i="42" s="1"/>
  <c r="AB497" i="2"/>
  <c r="H522" i="42" s="1"/>
  <c r="AC497" i="2"/>
  <c r="I522" i="42" s="1"/>
  <c r="AD497" i="2"/>
  <c r="J522" i="42" s="1"/>
  <c r="AE497" i="2"/>
  <c r="K522" i="42" s="1"/>
  <c r="AF497" i="2"/>
  <c r="L522" i="42" s="1"/>
  <c r="W498" i="2"/>
  <c r="C523" i="42" s="1"/>
  <c r="X498" i="2"/>
  <c r="D523" i="42" s="1"/>
  <c r="Y498" i="2"/>
  <c r="E523" i="42" s="1"/>
  <c r="Z498" i="2"/>
  <c r="F523" i="42" s="1"/>
  <c r="AA498" i="2"/>
  <c r="G523" i="42" s="1"/>
  <c r="AB498" i="2"/>
  <c r="H523" i="42" s="1"/>
  <c r="AC498" i="2"/>
  <c r="I523" i="42" s="1"/>
  <c r="AD498" i="2"/>
  <c r="J523" i="42" s="1"/>
  <c r="AE498" i="2"/>
  <c r="K523" i="42" s="1"/>
  <c r="AF498" i="2"/>
  <c r="L523" i="42" s="1"/>
  <c r="W499" i="2"/>
  <c r="C524" i="42" s="1"/>
  <c r="X499" i="2"/>
  <c r="D524" i="42" s="1"/>
  <c r="Y499" i="2"/>
  <c r="E524" i="42" s="1"/>
  <c r="Z499" i="2"/>
  <c r="F524" i="42" s="1"/>
  <c r="AA499" i="2"/>
  <c r="G524" i="42" s="1"/>
  <c r="AB499" i="2"/>
  <c r="H524" i="42" s="1"/>
  <c r="AC499" i="2"/>
  <c r="I524" i="42" s="1"/>
  <c r="AD499" i="2"/>
  <c r="J524" i="42" s="1"/>
  <c r="AE499" i="2"/>
  <c r="K524" i="42" s="1"/>
  <c r="AF499" i="2"/>
  <c r="L524" i="42" s="1"/>
  <c r="W500" i="2"/>
  <c r="C525" i="42" s="1"/>
  <c r="X500" i="2"/>
  <c r="D525" i="42" s="1"/>
  <c r="Y500" i="2"/>
  <c r="E525" i="42" s="1"/>
  <c r="Z500" i="2"/>
  <c r="F525" i="42" s="1"/>
  <c r="AA500" i="2"/>
  <c r="G525" i="42" s="1"/>
  <c r="AB500" i="2"/>
  <c r="H525" i="42" s="1"/>
  <c r="AC500" i="2"/>
  <c r="I525" i="42" s="1"/>
  <c r="AD500" i="2"/>
  <c r="J525" i="42" s="1"/>
  <c r="AE500" i="2"/>
  <c r="K525" i="42" s="1"/>
  <c r="AF500" i="2"/>
  <c r="L525" i="42" s="1"/>
  <c r="W501" i="2"/>
  <c r="C526" i="42" s="1"/>
  <c r="X501" i="2"/>
  <c r="D526" i="42" s="1"/>
  <c r="Y501" i="2"/>
  <c r="E526" i="42" s="1"/>
  <c r="Z501" i="2"/>
  <c r="F526" i="42" s="1"/>
  <c r="AA501" i="2"/>
  <c r="G526" i="42" s="1"/>
  <c r="AB501" i="2"/>
  <c r="H526" i="42" s="1"/>
  <c r="AC501" i="2"/>
  <c r="I526" i="42" s="1"/>
  <c r="AD501" i="2"/>
  <c r="J526" i="42" s="1"/>
  <c r="AE501" i="2"/>
  <c r="K526" i="42" s="1"/>
  <c r="AF501" i="2"/>
  <c r="L526" i="42" s="1"/>
  <c r="W502" i="2"/>
  <c r="C527" i="42" s="1"/>
  <c r="X502" i="2"/>
  <c r="D527" i="42" s="1"/>
  <c r="Y502" i="2"/>
  <c r="E527" i="42" s="1"/>
  <c r="Z502" i="2"/>
  <c r="F527" i="42" s="1"/>
  <c r="AA502" i="2"/>
  <c r="G527" i="42" s="1"/>
  <c r="AB502" i="2"/>
  <c r="H527" i="42" s="1"/>
  <c r="AC502" i="2"/>
  <c r="I527" i="42" s="1"/>
  <c r="AD502" i="2"/>
  <c r="J527" i="42" s="1"/>
  <c r="AE502" i="2"/>
  <c r="K527" i="42" s="1"/>
  <c r="AF502" i="2"/>
  <c r="L527" i="42" s="1"/>
  <c r="W503" i="2"/>
  <c r="C528" i="42" s="1"/>
  <c r="X503" i="2"/>
  <c r="D528" i="42" s="1"/>
  <c r="Y503" i="2"/>
  <c r="E528" i="42" s="1"/>
  <c r="Z503" i="2"/>
  <c r="F528" i="42" s="1"/>
  <c r="AA503" i="2"/>
  <c r="G528" i="42" s="1"/>
  <c r="AB503" i="2"/>
  <c r="H528" i="42" s="1"/>
  <c r="AC503" i="2"/>
  <c r="I528" i="42" s="1"/>
  <c r="AD503" i="2"/>
  <c r="J528" i="42" s="1"/>
  <c r="AE503" i="2"/>
  <c r="K528" i="42" s="1"/>
  <c r="AF503" i="2"/>
  <c r="L528" i="42" s="1"/>
  <c r="W504" i="2"/>
  <c r="C529" i="42" s="1"/>
  <c r="X504" i="2"/>
  <c r="D529" i="42" s="1"/>
  <c r="Y504" i="2"/>
  <c r="E529" i="42" s="1"/>
  <c r="Z504" i="2"/>
  <c r="F529" i="42" s="1"/>
  <c r="AA504" i="2"/>
  <c r="G529" i="42" s="1"/>
  <c r="AB504" i="2"/>
  <c r="H529" i="42" s="1"/>
  <c r="AC504" i="2"/>
  <c r="I529" i="42" s="1"/>
  <c r="AD504" i="2"/>
  <c r="J529" i="42" s="1"/>
  <c r="AE504" i="2"/>
  <c r="K529" i="42" s="1"/>
  <c r="AF504" i="2"/>
  <c r="L529" i="42" s="1"/>
  <c r="W505" i="2"/>
  <c r="C530" i="42" s="1"/>
  <c r="X505" i="2"/>
  <c r="D530" i="42" s="1"/>
  <c r="Y505" i="2"/>
  <c r="E530" i="42" s="1"/>
  <c r="Z505" i="2"/>
  <c r="F530" i="42" s="1"/>
  <c r="AA505" i="2"/>
  <c r="G530" i="42" s="1"/>
  <c r="AB505" i="2"/>
  <c r="H530" i="42" s="1"/>
  <c r="AC505" i="2"/>
  <c r="I530" i="42" s="1"/>
  <c r="AD505" i="2"/>
  <c r="J530" i="42" s="1"/>
  <c r="AE505" i="2"/>
  <c r="K530" i="42" s="1"/>
  <c r="AF505" i="2"/>
  <c r="L530" i="42" s="1"/>
  <c r="W506" i="2"/>
  <c r="C531" i="42" s="1"/>
  <c r="X506" i="2"/>
  <c r="D531" i="42" s="1"/>
  <c r="Y506" i="2"/>
  <c r="E531" i="42" s="1"/>
  <c r="Z506" i="2"/>
  <c r="F531" i="42" s="1"/>
  <c r="AA506" i="2"/>
  <c r="G531" i="42" s="1"/>
  <c r="AB506" i="2"/>
  <c r="H531" i="42" s="1"/>
  <c r="AC506" i="2"/>
  <c r="I531" i="42" s="1"/>
  <c r="AD506" i="2"/>
  <c r="J531" i="42" s="1"/>
  <c r="AE506" i="2"/>
  <c r="K531" i="42" s="1"/>
  <c r="AF506" i="2"/>
  <c r="L531" i="42" s="1"/>
  <c r="W507" i="2"/>
  <c r="C532" i="42" s="1"/>
  <c r="X507" i="2"/>
  <c r="D532" i="42" s="1"/>
  <c r="Y507" i="2"/>
  <c r="E532" i="42" s="1"/>
  <c r="Z507" i="2"/>
  <c r="F532" i="42" s="1"/>
  <c r="AA507" i="2"/>
  <c r="G532" i="42" s="1"/>
  <c r="AB507" i="2"/>
  <c r="H532" i="42" s="1"/>
  <c r="AC507" i="2"/>
  <c r="I532" i="42" s="1"/>
  <c r="AD507" i="2"/>
  <c r="J532" i="42" s="1"/>
  <c r="AE507" i="2"/>
  <c r="K532" i="42" s="1"/>
  <c r="AF507" i="2"/>
  <c r="L532" i="42" s="1"/>
  <c r="W508" i="2"/>
  <c r="C533" i="42" s="1"/>
  <c r="X508" i="2"/>
  <c r="D533" i="42" s="1"/>
  <c r="Y508" i="2"/>
  <c r="E533" i="42" s="1"/>
  <c r="Z508" i="2"/>
  <c r="F533" i="42" s="1"/>
  <c r="AA508" i="2"/>
  <c r="G533" i="42" s="1"/>
  <c r="AB508" i="2"/>
  <c r="H533" i="42" s="1"/>
  <c r="AC508" i="2"/>
  <c r="I533" i="42" s="1"/>
  <c r="AD508" i="2"/>
  <c r="J533" i="42" s="1"/>
  <c r="AE508" i="2"/>
  <c r="K533" i="42" s="1"/>
  <c r="AF508" i="2"/>
  <c r="L533" i="42" s="1"/>
  <c r="W509" i="2"/>
  <c r="C534" i="42" s="1"/>
  <c r="X509" i="2"/>
  <c r="D534" i="42" s="1"/>
  <c r="Y509" i="2"/>
  <c r="E534" i="42" s="1"/>
  <c r="Z509" i="2"/>
  <c r="F534" i="42" s="1"/>
  <c r="AA509" i="2"/>
  <c r="G534" i="42" s="1"/>
  <c r="AB509" i="2"/>
  <c r="H534" i="42" s="1"/>
  <c r="AC509" i="2"/>
  <c r="I534" i="42" s="1"/>
  <c r="AD509" i="2"/>
  <c r="J534" i="42" s="1"/>
  <c r="AE509" i="2"/>
  <c r="K534" i="42" s="1"/>
  <c r="AF509" i="2"/>
  <c r="L534" i="42" s="1"/>
  <c r="W510" i="2"/>
  <c r="C535" i="42" s="1"/>
  <c r="X510" i="2"/>
  <c r="D535" i="42" s="1"/>
  <c r="Y510" i="2"/>
  <c r="E535" i="42" s="1"/>
  <c r="Z510" i="2"/>
  <c r="F535" i="42" s="1"/>
  <c r="AA510" i="2"/>
  <c r="G535" i="42" s="1"/>
  <c r="AB510" i="2"/>
  <c r="H535" i="42" s="1"/>
  <c r="AC510" i="2"/>
  <c r="I535" i="42" s="1"/>
  <c r="AD510" i="2"/>
  <c r="J535" i="42" s="1"/>
  <c r="AE510" i="2"/>
  <c r="K535" i="42" s="1"/>
  <c r="AF510" i="2"/>
  <c r="L535" i="42" s="1"/>
  <c r="W511" i="2"/>
  <c r="C536" i="42" s="1"/>
  <c r="X511" i="2"/>
  <c r="D536" i="42" s="1"/>
  <c r="Y511" i="2"/>
  <c r="E536" i="42" s="1"/>
  <c r="Z511" i="2"/>
  <c r="F536" i="42" s="1"/>
  <c r="AA511" i="2"/>
  <c r="G536" i="42" s="1"/>
  <c r="AB511" i="2"/>
  <c r="H536" i="42" s="1"/>
  <c r="AC511" i="2"/>
  <c r="I536" i="42" s="1"/>
  <c r="AD511" i="2"/>
  <c r="J536" i="42" s="1"/>
  <c r="AE511" i="2"/>
  <c r="K536" i="42" s="1"/>
  <c r="AF511" i="2"/>
  <c r="L536" i="42" s="1"/>
  <c r="W512" i="2"/>
  <c r="C537" i="42" s="1"/>
  <c r="X512" i="2"/>
  <c r="D537" i="42" s="1"/>
  <c r="Y512" i="2"/>
  <c r="E537" i="42" s="1"/>
  <c r="Z512" i="2"/>
  <c r="F537" i="42" s="1"/>
  <c r="AA512" i="2"/>
  <c r="G537" i="42" s="1"/>
  <c r="AB512" i="2"/>
  <c r="H537" i="42" s="1"/>
  <c r="AC512" i="2"/>
  <c r="I537" i="42" s="1"/>
  <c r="AD512" i="2"/>
  <c r="J537" i="42" s="1"/>
  <c r="AE512" i="2"/>
  <c r="K537" i="42" s="1"/>
  <c r="AF512" i="2"/>
  <c r="L537" i="42" s="1"/>
  <c r="W513" i="2"/>
  <c r="C538" i="42" s="1"/>
  <c r="X513" i="2"/>
  <c r="D538" i="42" s="1"/>
  <c r="Y513" i="2"/>
  <c r="E538" i="42" s="1"/>
  <c r="Z513" i="2"/>
  <c r="F538" i="42" s="1"/>
  <c r="AA513" i="2"/>
  <c r="G538" i="42" s="1"/>
  <c r="AB513" i="2"/>
  <c r="H538" i="42" s="1"/>
  <c r="AC513" i="2"/>
  <c r="I538" i="42" s="1"/>
  <c r="AD513" i="2"/>
  <c r="J538" i="42" s="1"/>
  <c r="AE513" i="2"/>
  <c r="K538" i="42" s="1"/>
  <c r="AF513" i="2"/>
  <c r="L538" i="42" s="1"/>
  <c r="W514" i="2"/>
  <c r="C539" i="42" s="1"/>
  <c r="X514" i="2"/>
  <c r="D539" i="42" s="1"/>
  <c r="Y514" i="2"/>
  <c r="E539" i="42" s="1"/>
  <c r="Z514" i="2"/>
  <c r="F539" i="42" s="1"/>
  <c r="AA514" i="2"/>
  <c r="G539" i="42" s="1"/>
  <c r="AB514" i="2"/>
  <c r="H539" i="42" s="1"/>
  <c r="AC514" i="2"/>
  <c r="I539" i="42" s="1"/>
  <c r="AD514" i="2"/>
  <c r="J539" i="42" s="1"/>
  <c r="AE514" i="2"/>
  <c r="K539" i="42" s="1"/>
  <c r="AF514" i="2"/>
  <c r="L539" i="42" s="1"/>
  <c r="W515" i="2"/>
  <c r="C540" i="42" s="1"/>
  <c r="X515" i="2"/>
  <c r="D540" i="42" s="1"/>
  <c r="Y515" i="2"/>
  <c r="E540" i="42" s="1"/>
  <c r="Z515" i="2"/>
  <c r="F540" i="42" s="1"/>
  <c r="AA515" i="2"/>
  <c r="G540" i="42" s="1"/>
  <c r="AB515" i="2"/>
  <c r="H540" i="42" s="1"/>
  <c r="AC515" i="2"/>
  <c r="I540" i="42" s="1"/>
  <c r="AD515" i="2"/>
  <c r="J540" i="42" s="1"/>
  <c r="AE515" i="2"/>
  <c r="K540" i="42" s="1"/>
  <c r="AF515" i="2"/>
  <c r="L540" i="42" s="1"/>
  <c r="W516" i="2"/>
  <c r="C541" i="42" s="1"/>
  <c r="X516" i="2"/>
  <c r="D541" i="42" s="1"/>
  <c r="Y516" i="2"/>
  <c r="E541" i="42" s="1"/>
  <c r="Z516" i="2"/>
  <c r="F541" i="42" s="1"/>
  <c r="AA516" i="2"/>
  <c r="G541" i="42" s="1"/>
  <c r="AB516" i="2"/>
  <c r="H541" i="42" s="1"/>
  <c r="AC516" i="2"/>
  <c r="I541" i="42" s="1"/>
  <c r="AD516" i="2"/>
  <c r="J541" i="42" s="1"/>
  <c r="AE516" i="2"/>
  <c r="K541" i="42" s="1"/>
  <c r="AF516" i="2"/>
  <c r="L541" i="42" s="1"/>
  <c r="W517" i="2"/>
  <c r="C542" i="42" s="1"/>
  <c r="X517" i="2"/>
  <c r="D542" i="42" s="1"/>
  <c r="Y517" i="2"/>
  <c r="E542" i="42" s="1"/>
  <c r="Z517" i="2"/>
  <c r="F542" i="42" s="1"/>
  <c r="AA517" i="2"/>
  <c r="G542" i="42" s="1"/>
  <c r="AB517" i="2"/>
  <c r="H542" i="42" s="1"/>
  <c r="AC517" i="2"/>
  <c r="I542" i="42" s="1"/>
  <c r="AD517" i="2"/>
  <c r="J542" i="42" s="1"/>
  <c r="AE517" i="2"/>
  <c r="K542" i="42" s="1"/>
  <c r="AF517" i="2"/>
  <c r="L542" i="42" s="1"/>
  <c r="W518" i="2"/>
  <c r="C543" i="42" s="1"/>
  <c r="X518" i="2"/>
  <c r="D543" i="42" s="1"/>
  <c r="Y518" i="2"/>
  <c r="E543" i="42" s="1"/>
  <c r="Z518" i="2"/>
  <c r="F543" i="42" s="1"/>
  <c r="AA518" i="2"/>
  <c r="G543" i="42" s="1"/>
  <c r="AB518" i="2"/>
  <c r="H543" i="42" s="1"/>
  <c r="AC518" i="2"/>
  <c r="I543" i="42" s="1"/>
  <c r="AD518" i="2"/>
  <c r="J543" i="42" s="1"/>
  <c r="AE518" i="2"/>
  <c r="K543" i="42" s="1"/>
  <c r="AF518" i="2"/>
  <c r="L543" i="42" s="1"/>
  <c r="W519" i="2"/>
  <c r="C544" i="42" s="1"/>
  <c r="X519" i="2"/>
  <c r="D544" i="42" s="1"/>
  <c r="Y519" i="2"/>
  <c r="E544" i="42" s="1"/>
  <c r="Z519" i="2"/>
  <c r="F544" i="42" s="1"/>
  <c r="AA519" i="2"/>
  <c r="G544" i="42" s="1"/>
  <c r="AB519" i="2"/>
  <c r="H544" i="42" s="1"/>
  <c r="AC519" i="2"/>
  <c r="I544" i="42" s="1"/>
  <c r="AD519" i="2"/>
  <c r="J544" i="42" s="1"/>
  <c r="AE519" i="2"/>
  <c r="K544" i="42" s="1"/>
  <c r="AF519" i="2"/>
  <c r="L544" i="42" s="1"/>
  <c r="W520" i="2"/>
  <c r="C545" i="42" s="1"/>
  <c r="X520" i="2"/>
  <c r="D545" i="42" s="1"/>
  <c r="Y520" i="2"/>
  <c r="E545" i="42" s="1"/>
  <c r="Z520" i="2"/>
  <c r="F545" i="42" s="1"/>
  <c r="AA520" i="2"/>
  <c r="G545" i="42" s="1"/>
  <c r="AB520" i="2"/>
  <c r="H545" i="42" s="1"/>
  <c r="AC520" i="2"/>
  <c r="I545" i="42" s="1"/>
  <c r="AD520" i="2"/>
  <c r="J545" i="42" s="1"/>
  <c r="AE520" i="2"/>
  <c r="K545" i="42" s="1"/>
  <c r="AF520" i="2"/>
  <c r="L545" i="42" s="1"/>
  <c r="W521" i="2"/>
  <c r="C546" i="42" s="1"/>
  <c r="X521" i="2"/>
  <c r="D546" i="42" s="1"/>
  <c r="Y521" i="2"/>
  <c r="E546" i="42" s="1"/>
  <c r="Z521" i="2"/>
  <c r="F546" i="42" s="1"/>
  <c r="AA521" i="2"/>
  <c r="G546" i="42" s="1"/>
  <c r="AB521" i="2"/>
  <c r="H546" i="42" s="1"/>
  <c r="AC521" i="2"/>
  <c r="I546" i="42" s="1"/>
  <c r="AD521" i="2"/>
  <c r="J546" i="42" s="1"/>
  <c r="AE521" i="2"/>
  <c r="K546" i="42" s="1"/>
  <c r="AF521" i="2"/>
  <c r="L546" i="42" s="1"/>
  <c r="W522" i="2"/>
  <c r="C547" i="42" s="1"/>
  <c r="X522" i="2"/>
  <c r="D547" i="42" s="1"/>
  <c r="Y522" i="2"/>
  <c r="E547" i="42" s="1"/>
  <c r="Z522" i="2"/>
  <c r="F547" i="42" s="1"/>
  <c r="AA522" i="2"/>
  <c r="G547" i="42" s="1"/>
  <c r="AB522" i="2"/>
  <c r="H547" i="42" s="1"/>
  <c r="AC522" i="2"/>
  <c r="I547" i="42" s="1"/>
  <c r="AD522" i="2"/>
  <c r="J547" i="42" s="1"/>
  <c r="AE522" i="2"/>
  <c r="K547" i="42" s="1"/>
  <c r="AF522" i="2"/>
  <c r="L547" i="42" s="1"/>
  <c r="W523" i="2"/>
  <c r="C548" i="42" s="1"/>
  <c r="X523" i="2"/>
  <c r="D548" i="42" s="1"/>
  <c r="Y523" i="2"/>
  <c r="E548" i="42" s="1"/>
  <c r="Z523" i="2"/>
  <c r="F548" i="42" s="1"/>
  <c r="AA523" i="2"/>
  <c r="G548" i="42" s="1"/>
  <c r="AB523" i="2"/>
  <c r="H548" i="42" s="1"/>
  <c r="AC523" i="2"/>
  <c r="I548" i="42" s="1"/>
  <c r="AD523" i="2"/>
  <c r="J548" i="42" s="1"/>
  <c r="AE523" i="2"/>
  <c r="K548" i="42" s="1"/>
  <c r="AF523" i="2"/>
  <c r="L548" i="42" s="1"/>
  <c r="W524" i="2"/>
  <c r="C549" i="42" s="1"/>
  <c r="X524" i="2"/>
  <c r="D549" i="42" s="1"/>
  <c r="Y524" i="2"/>
  <c r="E549" i="42" s="1"/>
  <c r="Z524" i="2"/>
  <c r="F549" i="42" s="1"/>
  <c r="AA524" i="2"/>
  <c r="G549" i="42" s="1"/>
  <c r="AB524" i="2"/>
  <c r="H549" i="42" s="1"/>
  <c r="AC524" i="2"/>
  <c r="I549" i="42" s="1"/>
  <c r="AD524" i="2"/>
  <c r="J549" i="42" s="1"/>
  <c r="AE524" i="2"/>
  <c r="K549" i="42" s="1"/>
  <c r="AF524" i="2"/>
  <c r="L549" i="42" s="1"/>
  <c r="W525" i="2"/>
  <c r="C550" i="42" s="1"/>
  <c r="X525" i="2"/>
  <c r="D550" i="42" s="1"/>
  <c r="Y525" i="2"/>
  <c r="E550" i="42" s="1"/>
  <c r="Z525" i="2"/>
  <c r="F550" i="42" s="1"/>
  <c r="AA525" i="2"/>
  <c r="G550" i="42" s="1"/>
  <c r="AB525" i="2"/>
  <c r="H550" i="42" s="1"/>
  <c r="AC525" i="2"/>
  <c r="I550" i="42" s="1"/>
  <c r="AD525" i="2"/>
  <c r="J550" i="42" s="1"/>
  <c r="AE525" i="2"/>
  <c r="K550" i="42" s="1"/>
  <c r="AF525" i="2"/>
  <c r="L550" i="42" s="1"/>
  <c r="W526" i="2"/>
  <c r="C551" i="42" s="1"/>
  <c r="X526" i="2"/>
  <c r="D551" i="42" s="1"/>
  <c r="Y526" i="2"/>
  <c r="E551" i="42" s="1"/>
  <c r="Z526" i="2"/>
  <c r="F551" i="42" s="1"/>
  <c r="AA526" i="2"/>
  <c r="G551" i="42" s="1"/>
  <c r="AB526" i="2"/>
  <c r="H551" i="42" s="1"/>
  <c r="AC526" i="2"/>
  <c r="I551" i="42" s="1"/>
  <c r="AD526" i="2"/>
  <c r="J551" i="42" s="1"/>
  <c r="AE526" i="2"/>
  <c r="K551" i="42" s="1"/>
  <c r="AF526" i="2"/>
  <c r="L551" i="42" s="1"/>
  <c r="W527" i="2"/>
  <c r="C552" i="42" s="1"/>
  <c r="X527" i="2"/>
  <c r="D552" i="42" s="1"/>
  <c r="Y527" i="2"/>
  <c r="E552" i="42" s="1"/>
  <c r="Z527" i="2"/>
  <c r="F552" i="42" s="1"/>
  <c r="AA527" i="2"/>
  <c r="G552" i="42" s="1"/>
  <c r="AB527" i="2"/>
  <c r="H552" i="42" s="1"/>
  <c r="AC527" i="2"/>
  <c r="I552" i="42" s="1"/>
  <c r="AD527" i="2"/>
  <c r="J552" i="42" s="1"/>
  <c r="AE527" i="2"/>
  <c r="K552" i="42" s="1"/>
  <c r="AF527" i="2"/>
  <c r="L552" i="42" s="1"/>
  <c r="W528" i="2"/>
  <c r="C553" i="42" s="1"/>
  <c r="X528" i="2"/>
  <c r="D553" i="42" s="1"/>
  <c r="Y528" i="2"/>
  <c r="E553" i="42" s="1"/>
  <c r="Z528" i="2"/>
  <c r="F553" i="42" s="1"/>
  <c r="AA528" i="2"/>
  <c r="G553" i="42" s="1"/>
  <c r="AB528" i="2"/>
  <c r="H553" i="42" s="1"/>
  <c r="AC528" i="2"/>
  <c r="I553" i="42" s="1"/>
  <c r="AD528" i="2"/>
  <c r="J553" i="42" s="1"/>
  <c r="AE528" i="2"/>
  <c r="K553" i="42" s="1"/>
  <c r="AF528" i="2"/>
  <c r="L553" i="42" s="1"/>
  <c r="W529" i="2"/>
  <c r="C554" i="42" s="1"/>
  <c r="X529" i="2"/>
  <c r="D554" i="42" s="1"/>
  <c r="Y529" i="2"/>
  <c r="E554" i="42" s="1"/>
  <c r="Z529" i="2"/>
  <c r="F554" i="42" s="1"/>
  <c r="AA529" i="2"/>
  <c r="G554" i="42" s="1"/>
  <c r="AB529" i="2"/>
  <c r="H554" i="42" s="1"/>
  <c r="AC529" i="2"/>
  <c r="I554" i="42" s="1"/>
  <c r="AD529" i="2"/>
  <c r="J554" i="42" s="1"/>
  <c r="AE529" i="2"/>
  <c r="K554" i="42" s="1"/>
  <c r="AF529" i="2"/>
  <c r="L554" i="42" s="1"/>
  <c r="W530" i="2"/>
  <c r="C555" i="42" s="1"/>
  <c r="X530" i="2"/>
  <c r="D555" i="42" s="1"/>
  <c r="Y530" i="2"/>
  <c r="E555" i="42" s="1"/>
  <c r="Z530" i="2"/>
  <c r="F555" i="42" s="1"/>
  <c r="AA530" i="2"/>
  <c r="G555" i="42" s="1"/>
  <c r="AB530" i="2"/>
  <c r="H555" i="42" s="1"/>
  <c r="AC530" i="2"/>
  <c r="I555" i="42" s="1"/>
  <c r="AD530" i="2"/>
  <c r="J555" i="42" s="1"/>
  <c r="AE530" i="2"/>
  <c r="K555" i="42" s="1"/>
  <c r="AF530" i="2"/>
  <c r="L555" i="42" s="1"/>
  <c r="W531" i="2"/>
  <c r="C556" i="42" s="1"/>
  <c r="X531" i="2"/>
  <c r="D556" i="42" s="1"/>
  <c r="Y531" i="2"/>
  <c r="E556" i="42" s="1"/>
  <c r="Z531" i="2"/>
  <c r="F556" i="42" s="1"/>
  <c r="AA531" i="2"/>
  <c r="G556" i="42" s="1"/>
  <c r="AB531" i="2"/>
  <c r="H556" i="42" s="1"/>
  <c r="AC531" i="2"/>
  <c r="I556" i="42" s="1"/>
  <c r="AD531" i="2"/>
  <c r="J556" i="42" s="1"/>
  <c r="AE531" i="2"/>
  <c r="K556" i="42" s="1"/>
  <c r="AF531" i="2"/>
  <c r="L556" i="42" s="1"/>
  <c r="W532" i="2"/>
  <c r="C557" i="42" s="1"/>
  <c r="X532" i="2"/>
  <c r="D557" i="42" s="1"/>
  <c r="Y532" i="2"/>
  <c r="E557" i="42" s="1"/>
  <c r="Z532" i="2"/>
  <c r="F557" i="42" s="1"/>
  <c r="AA532" i="2"/>
  <c r="G557" i="42" s="1"/>
  <c r="AB532" i="2"/>
  <c r="H557" i="42" s="1"/>
  <c r="AC532" i="2"/>
  <c r="I557" i="42" s="1"/>
  <c r="AD532" i="2"/>
  <c r="J557" i="42" s="1"/>
  <c r="AE532" i="2"/>
  <c r="K557" i="42" s="1"/>
  <c r="AF532" i="2"/>
  <c r="L557" i="42" s="1"/>
  <c r="W533" i="2"/>
  <c r="C558" i="42" s="1"/>
  <c r="X533" i="2"/>
  <c r="D558" i="42" s="1"/>
  <c r="Y533" i="2"/>
  <c r="E558" i="42" s="1"/>
  <c r="Z533" i="2"/>
  <c r="F558" i="42" s="1"/>
  <c r="AA533" i="2"/>
  <c r="G558" i="42" s="1"/>
  <c r="AB533" i="2"/>
  <c r="H558" i="42" s="1"/>
  <c r="AC533" i="2"/>
  <c r="I558" i="42" s="1"/>
  <c r="AD533" i="2"/>
  <c r="J558" i="42" s="1"/>
  <c r="AE533" i="2"/>
  <c r="K558" i="42" s="1"/>
  <c r="AF533" i="2"/>
  <c r="L558" i="42" s="1"/>
  <c r="W534" i="2"/>
  <c r="C559" i="42" s="1"/>
  <c r="X534" i="2"/>
  <c r="D559" i="42" s="1"/>
  <c r="Y534" i="2"/>
  <c r="E559" i="42" s="1"/>
  <c r="Z534" i="2"/>
  <c r="F559" i="42" s="1"/>
  <c r="AA534" i="2"/>
  <c r="G559" i="42" s="1"/>
  <c r="AB534" i="2"/>
  <c r="H559" i="42" s="1"/>
  <c r="AC534" i="2"/>
  <c r="I559" i="42" s="1"/>
  <c r="AD534" i="2"/>
  <c r="J559" i="42" s="1"/>
  <c r="AE534" i="2"/>
  <c r="K559" i="42" s="1"/>
  <c r="AF534" i="2"/>
  <c r="L559" i="42" s="1"/>
  <c r="W535" i="2"/>
  <c r="C560" i="42" s="1"/>
  <c r="X535" i="2"/>
  <c r="D560" i="42" s="1"/>
  <c r="Y535" i="2"/>
  <c r="E560" i="42" s="1"/>
  <c r="Z535" i="2"/>
  <c r="F560" i="42" s="1"/>
  <c r="AA535" i="2"/>
  <c r="G560" i="42" s="1"/>
  <c r="AB535" i="2"/>
  <c r="H560" i="42" s="1"/>
  <c r="AC535" i="2"/>
  <c r="I560" i="42" s="1"/>
  <c r="AD535" i="2"/>
  <c r="J560" i="42" s="1"/>
  <c r="AE535" i="2"/>
  <c r="K560" i="42" s="1"/>
  <c r="AF535" i="2"/>
  <c r="L560" i="42" s="1"/>
  <c r="W536" i="2"/>
  <c r="C561" i="42" s="1"/>
  <c r="X536" i="2"/>
  <c r="D561" i="42" s="1"/>
  <c r="Y536" i="2"/>
  <c r="E561" i="42" s="1"/>
  <c r="Z536" i="2"/>
  <c r="F561" i="42" s="1"/>
  <c r="AA536" i="2"/>
  <c r="G561" i="42" s="1"/>
  <c r="AB536" i="2"/>
  <c r="H561" i="42" s="1"/>
  <c r="AC536" i="2"/>
  <c r="I561" i="42" s="1"/>
  <c r="AD536" i="2"/>
  <c r="J561" i="42" s="1"/>
  <c r="AE536" i="2"/>
  <c r="K561" i="42" s="1"/>
  <c r="AF536" i="2"/>
  <c r="L561" i="42" s="1"/>
  <c r="W537" i="2"/>
  <c r="C562" i="42" s="1"/>
  <c r="X537" i="2"/>
  <c r="D562" i="42" s="1"/>
  <c r="Y537" i="2"/>
  <c r="E562" i="42" s="1"/>
  <c r="Z537" i="2"/>
  <c r="F562" i="42" s="1"/>
  <c r="AA537" i="2"/>
  <c r="G562" i="42" s="1"/>
  <c r="AB537" i="2"/>
  <c r="H562" i="42" s="1"/>
  <c r="AC537" i="2"/>
  <c r="I562" i="42" s="1"/>
  <c r="AD537" i="2"/>
  <c r="J562" i="42" s="1"/>
  <c r="AE537" i="2"/>
  <c r="K562" i="42" s="1"/>
  <c r="AF537" i="2"/>
  <c r="L562" i="42" s="1"/>
  <c r="W538" i="2"/>
  <c r="C563" i="42" s="1"/>
  <c r="X538" i="2"/>
  <c r="D563" i="42" s="1"/>
  <c r="Y538" i="2"/>
  <c r="E563" i="42" s="1"/>
  <c r="Z538" i="2"/>
  <c r="F563" i="42" s="1"/>
  <c r="AA538" i="2"/>
  <c r="G563" i="42" s="1"/>
  <c r="AB538" i="2"/>
  <c r="H563" i="42" s="1"/>
  <c r="AC538" i="2"/>
  <c r="I563" i="42" s="1"/>
  <c r="AD538" i="2"/>
  <c r="J563" i="42" s="1"/>
  <c r="AE538" i="2"/>
  <c r="K563" i="42" s="1"/>
  <c r="AF538" i="2"/>
  <c r="L563" i="42" s="1"/>
  <c r="W539" i="2"/>
  <c r="C564" i="42" s="1"/>
  <c r="X539" i="2"/>
  <c r="D564" i="42" s="1"/>
  <c r="Y539" i="2"/>
  <c r="E564" i="42" s="1"/>
  <c r="Z539" i="2"/>
  <c r="F564" i="42" s="1"/>
  <c r="AA539" i="2"/>
  <c r="G564" i="42" s="1"/>
  <c r="AB539" i="2"/>
  <c r="H564" i="42" s="1"/>
  <c r="AC539" i="2"/>
  <c r="I564" i="42" s="1"/>
  <c r="AD539" i="2"/>
  <c r="J564" i="42" s="1"/>
  <c r="AE539" i="2"/>
  <c r="K564" i="42" s="1"/>
  <c r="AF539" i="2"/>
  <c r="L564" i="42" s="1"/>
  <c r="W540" i="2"/>
  <c r="C565" i="42" s="1"/>
  <c r="X540" i="2"/>
  <c r="D565" i="42" s="1"/>
  <c r="Y540" i="2"/>
  <c r="E565" i="42" s="1"/>
  <c r="Z540" i="2"/>
  <c r="F565" i="42" s="1"/>
  <c r="AA540" i="2"/>
  <c r="G565" i="42" s="1"/>
  <c r="AB540" i="2"/>
  <c r="H565" i="42" s="1"/>
  <c r="AC540" i="2"/>
  <c r="I565" i="42" s="1"/>
  <c r="AD540" i="2"/>
  <c r="J565" i="42" s="1"/>
  <c r="AE540" i="2"/>
  <c r="K565" i="42" s="1"/>
  <c r="AF540" i="2"/>
  <c r="L565" i="42" s="1"/>
  <c r="W541" i="2"/>
  <c r="C566" i="42" s="1"/>
  <c r="X541" i="2"/>
  <c r="D566" i="42" s="1"/>
  <c r="Y541" i="2"/>
  <c r="E566" i="42" s="1"/>
  <c r="Z541" i="2"/>
  <c r="F566" i="42" s="1"/>
  <c r="AA541" i="2"/>
  <c r="G566" i="42" s="1"/>
  <c r="AB541" i="2"/>
  <c r="H566" i="42" s="1"/>
  <c r="AC541" i="2"/>
  <c r="I566" i="42" s="1"/>
  <c r="AD541" i="2"/>
  <c r="J566" i="42" s="1"/>
  <c r="AE541" i="2"/>
  <c r="K566" i="42" s="1"/>
  <c r="AF541" i="2"/>
  <c r="L566" i="42" s="1"/>
  <c r="W542" i="2"/>
  <c r="C567" i="42" s="1"/>
  <c r="X542" i="2"/>
  <c r="D567" i="42" s="1"/>
  <c r="Y542" i="2"/>
  <c r="E567" i="42" s="1"/>
  <c r="Z542" i="2"/>
  <c r="F567" i="42" s="1"/>
  <c r="AA542" i="2"/>
  <c r="G567" i="42" s="1"/>
  <c r="AB542" i="2"/>
  <c r="H567" i="42" s="1"/>
  <c r="AC542" i="2"/>
  <c r="I567" i="42" s="1"/>
  <c r="AD542" i="2"/>
  <c r="J567" i="42" s="1"/>
  <c r="AE542" i="2"/>
  <c r="K567" i="42" s="1"/>
  <c r="AF542" i="2"/>
  <c r="L567" i="42" s="1"/>
  <c r="W543" i="2"/>
  <c r="C568" i="42" s="1"/>
  <c r="X543" i="2"/>
  <c r="D568" i="42" s="1"/>
  <c r="Y543" i="2"/>
  <c r="E568" i="42" s="1"/>
  <c r="Z543" i="2"/>
  <c r="F568" i="42" s="1"/>
  <c r="AA543" i="2"/>
  <c r="G568" i="42" s="1"/>
  <c r="AB543" i="2"/>
  <c r="H568" i="42" s="1"/>
  <c r="AC543" i="2"/>
  <c r="I568" i="42" s="1"/>
  <c r="AD543" i="2"/>
  <c r="J568" i="42" s="1"/>
  <c r="AE543" i="2"/>
  <c r="K568" i="42" s="1"/>
  <c r="AF543" i="2"/>
  <c r="L568" i="42" s="1"/>
  <c r="W544" i="2"/>
  <c r="C569" i="42" s="1"/>
  <c r="X544" i="2"/>
  <c r="D569" i="42" s="1"/>
  <c r="Y544" i="2"/>
  <c r="E569" i="42" s="1"/>
  <c r="Z544" i="2"/>
  <c r="F569" i="42" s="1"/>
  <c r="AA544" i="2"/>
  <c r="G569" i="42" s="1"/>
  <c r="AB544" i="2"/>
  <c r="H569" i="42" s="1"/>
  <c r="AC544" i="2"/>
  <c r="I569" i="42" s="1"/>
  <c r="AD544" i="2"/>
  <c r="J569" i="42" s="1"/>
  <c r="AE544" i="2"/>
  <c r="K569" i="42" s="1"/>
  <c r="AF544" i="2"/>
  <c r="L569" i="42" s="1"/>
  <c r="W545" i="2"/>
  <c r="C570" i="42" s="1"/>
  <c r="X545" i="2"/>
  <c r="D570" i="42" s="1"/>
  <c r="Y545" i="2"/>
  <c r="E570" i="42" s="1"/>
  <c r="Z545" i="2"/>
  <c r="F570" i="42" s="1"/>
  <c r="AA545" i="2"/>
  <c r="G570" i="42" s="1"/>
  <c r="AB545" i="2"/>
  <c r="H570" i="42" s="1"/>
  <c r="AC545" i="2"/>
  <c r="I570" i="42" s="1"/>
  <c r="AD545" i="2"/>
  <c r="J570" i="42" s="1"/>
  <c r="AE545" i="2"/>
  <c r="K570" i="42" s="1"/>
  <c r="AF545" i="2"/>
  <c r="L570" i="42" s="1"/>
  <c r="W546" i="2"/>
  <c r="C571" i="42" s="1"/>
  <c r="X546" i="2"/>
  <c r="D571" i="42" s="1"/>
  <c r="Y546" i="2"/>
  <c r="E571" i="42" s="1"/>
  <c r="Z546" i="2"/>
  <c r="F571" i="42" s="1"/>
  <c r="AA546" i="2"/>
  <c r="G571" i="42" s="1"/>
  <c r="AB546" i="2"/>
  <c r="H571" i="42" s="1"/>
  <c r="AC546" i="2"/>
  <c r="I571" i="42" s="1"/>
  <c r="AD546" i="2"/>
  <c r="J571" i="42" s="1"/>
  <c r="AE546" i="2"/>
  <c r="K571" i="42" s="1"/>
  <c r="AF546" i="2"/>
  <c r="L571" i="42" s="1"/>
  <c r="W547" i="2"/>
  <c r="C572" i="42" s="1"/>
  <c r="X547" i="2"/>
  <c r="D572" i="42" s="1"/>
  <c r="Y547" i="2"/>
  <c r="E572" i="42" s="1"/>
  <c r="Z547" i="2"/>
  <c r="F572" i="42" s="1"/>
  <c r="AA547" i="2"/>
  <c r="G572" i="42" s="1"/>
  <c r="AB547" i="2"/>
  <c r="H572" i="42" s="1"/>
  <c r="AC547" i="2"/>
  <c r="I572" i="42" s="1"/>
  <c r="AD547" i="2"/>
  <c r="J572" i="42" s="1"/>
  <c r="AE547" i="2"/>
  <c r="K572" i="42" s="1"/>
  <c r="AF547" i="2"/>
  <c r="L572" i="42" s="1"/>
  <c r="W548" i="2"/>
  <c r="C573" i="42" s="1"/>
  <c r="X548" i="2"/>
  <c r="D573" i="42" s="1"/>
  <c r="Y548" i="2"/>
  <c r="E573" i="42" s="1"/>
  <c r="Z548" i="2"/>
  <c r="F573" i="42" s="1"/>
  <c r="AA548" i="2"/>
  <c r="G573" i="42" s="1"/>
  <c r="AB548" i="2"/>
  <c r="H573" i="42" s="1"/>
  <c r="AC548" i="2"/>
  <c r="I573" i="42" s="1"/>
  <c r="AD548" i="2"/>
  <c r="J573" i="42" s="1"/>
  <c r="AE548" i="2"/>
  <c r="K573" i="42" s="1"/>
  <c r="AF548" i="2"/>
  <c r="L573" i="42" s="1"/>
  <c r="W549" i="2"/>
  <c r="C574" i="42" s="1"/>
  <c r="X549" i="2"/>
  <c r="D574" i="42" s="1"/>
  <c r="Y549" i="2"/>
  <c r="E574" i="42" s="1"/>
  <c r="Z549" i="2"/>
  <c r="F574" i="42" s="1"/>
  <c r="AA549" i="2"/>
  <c r="G574" i="42" s="1"/>
  <c r="AB549" i="2"/>
  <c r="H574" i="42" s="1"/>
  <c r="AC549" i="2"/>
  <c r="I574" i="42" s="1"/>
  <c r="AD549" i="2"/>
  <c r="J574" i="42" s="1"/>
  <c r="AE549" i="2"/>
  <c r="K574" i="42" s="1"/>
  <c r="AF549" i="2"/>
  <c r="L574" i="42" s="1"/>
  <c r="W550" i="2"/>
  <c r="C575" i="42" s="1"/>
  <c r="X550" i="2"/>
  <c r="D575" i="42" s="1"/>
  <c r="Y550" i="2"/>
  <c r="E575" i="42" s="1"/>
  <c r="Z550" i="2"/>
  <c r="F575" i="42" s="1"/>
  <c r="AA550" i="2"/>
  <c r="G575" i="42" s="1"/>
  <c r="AB550" i="2"/>
  <c r="H575" i="42" s="1"/>
  <c r="AC550" i="2"/>
  <c r="I575" i="42" s="1"/>
  <c r="AD550" i="2"/>
  <c r="J575" i="42" s="1"/>
  <c r="AE550" i="2"/>
  <c r="K575" i="42" s="1"/>
  <c r="AF550" i="2"/>
  <c r="L575" i="42" s="1"/>
  <c r="W551" i="2"/>
  <c r="C576" i="42" s="1"/>
  <c r="X551" i="2"/>
  <c r="D576" i="42" s="1"/>
  <c r="Y551" i="2"/>
  <c r="E576" i="42" s="1"/>
  <c r="Z551" i="2"/>
  <c r="F576" i="42" s="1"/>
  <c r="AA551" i="2"/>
  <c r="G576" i="42" s="1"/>
  <c r="AB551" i="2"/>
  <c r="H576" i="42" s="1"/>
  <c r="AC551" i="2"/>
  <c r="I576" i="42" s="1"/>
  <c r="AD551" i="2"/>
  <c r="J576" i="42" s="1"/>
  <c r="AE551" i="2"/>
  <c r="K576" i="42" s="1"/>
  <c r="AF551" i="2"/>
  <c r="L576" i="42" s="1"/>
  <c r="W552" i="2"/>
  <c r="C577" i="42" s="1"/>
  <c r="X552" i="2"/>
  <c r="D577" i="42" s="1"/>
  <c r="Y552" i="2"/>
  <c r="E577" i="42" s="1"/>
  <c r="Z552" i="2"/>
  <c r="F577" i="42" s="1"/>
  <c r="AA552" i="2"/>
  <c r="G577" i="42" s="1"/>
  <c r="AB552" i="2"/>
  <c r="H577" i="42" s="1"/>
  <c r="AC552" i="2"/>
  <c r="I577" i="42" s="1"/>
  <c r="AD552" i="2"/>
  <c r="J577" i="42" s="1"/>
  <c r="AE552" i="2"/>
  <c r="K577" i="42" s="1"/>
  <c r="AF552" i="2"/>
  <c r="L577" i="42" s="1"/>
  <c r="W553" i="2"/>
  <c r="C578" i="42" s="1"/>
  <c r="X553" i="2"/>
  <c r="D578" i="42" s="1"/>
  <c r="Y553" i="2"/>
  <c r="E578" i="42" s="1"/>
  <c r="Z553" i="2"/>
  <c r="F578" i="42" s="1"/>
  <c r="AA553" i="2"/>
  <c r="G578" i="42" s="1"/>
  <c r="AB553" i="2"/>
  <c r="H578" i="42" s="1"/>
  <c r="AC553" i="2"/>
  <c r="I578" i="42" s="1"/>
  <c r="AD553" i="2"/>
  <c r="J578" i="42" s="1"/>
  <c r="AE553" i="2"/>
  <c r="K578" i="42" s="1"/>
  <c r="AF553" i="2"/>
  <c r="L578" i="42" s="1"/>
  <c r="W554" i="2"/>
  <c r="C579" i="42" s="1"/>
  <c r="X554" i="2"/>
  <c r="D579" i="42" s="1"/>
  <c r="Y554" i="2"/>
  <c r="E579" i="42" s="1"/>
  <c r="Z554" i="2"/>
  <c r="F579" i="42" s="1"/>
  <c r="AA554" i="2"/>
  <c r="G579" i="42" s="1"/>
  <c r="AB554" i="2"/>
  <c r="H579" i="42" s="1"/>
  <c r="AC554" i="2"/>
  <c r="I579" i="42" s="1"/>
  <c r="AD554" i="2"/>
  <c r="J579" i="42" s="1"/>
  <c r="AE554" i="2"/>
  <c r="K579" i="42" s="1"/>
  <c r="AF554" i="2"/>
  <c r="L579" i="42" s="1"/>
  <c r="W555" i="2"/>
  <c r="C580" i="42" s="1"/>
  <c r="X555" i="2"/>
  <c r="D580" i="42" s="1"/>
  <c r="Y555" i="2"/>
  <c r="E580" i="42" s="1"/>
  <c r="Z555" i="2"/>
  <c r="F580" i="42" s="1"/>
  <c r="AA555" i="2"/>
  <c r="G580" i="42" s="1"/>
  <c r="AB555" i="2"/>
  <c r="H580" i="42" s="1"/>
  <c r="AC555" i="2"/>
  <c r="I580" i="42" s="1"/>
  <c r="AD555" i="2"/>
  <c r="J580" i="42" s="1"/>
  <c r="AE555" i="2"/>
  <c r="K580" i="42" s="1"/>
  <c r="AF555" i="2"/>
  <c r="L580" i="42" s="1"/>
  <c r="W556" i="2"/>
  <c r="C581" i="42" s="1"/>
  <c r="X556" i="2"/>
  <c r="D581" i="42" s="1"/>
  <c r="Y556" i="2"/>
  <c r="E581" i="42" s="1"/>
  <c r="Z556" i="2"/>
  <c r="F581" i="42" s="1"/>
  <c r="AA556" i="2"/>
  <c r="G581" i="42" s="1"/>
  <c r="AB556" i="2"/>
  <c r="H581" i="42" s="1"/>
  <c r="AC556" i="2"/>
  <c r="I581" i="42" s="1"/>
  <c r="AD556" i="2"/>
  <c r="J581" i="42" s="1"/>
  <c r="AE556" i="2"/>
  <c r="K581" i="42" s="1"/>
  <c r="AF556" i="2"/>
  <c r="L581" i="42" s="1"/>
  <c r="W557" i="2"/>
  <c r="C582" i="42" s="1"/>
  <c r="X557" i="2"/>
  <c r="D582" i="42" s="1"/>
  <c r="Y557" i="2"/>
  <c r="E582" i="42" s="1"/>
  <c r="Z557" i="2"/>
  <c r="F582" i="42" s="1"/>
  <c r="AA557" i="2"/>
  <c r="G582" i="42" s="1"/>
  <c r="AB557" i="2"/>
  <c r="H582" i="42" s="1"/>
  <c r="AC557" i="2"/>
  <c r="I582" i="42" s="1"/>
  <c r="AD557" i="2"/>
  <c r="J582" i="42" s="1"/>
  <c r="AE557" i="2"/>
  <c r="K582" i="42" s="1"/>
  <c r="AF557" i="2"/>
  <c r="L582" i="42" s="1"/>
  <c r="W558" i="2"/>
  <c r="C583" i="42" s="1"/>
  <c r="X558" i="2"/>
  <c r="D583" i="42" s="1"/>
  <c r="Y558" i="2"/>
  <c r="E583" i="42" s="1"/>
  <c r="Z558" i="2"/>
  <c r="F583" i="42" s="1"/>
  <c r="AA558" i="2"/>
  <c r="G583" i="42" s="1"/>
  <c r="AB558" i="2"/>
  <c r="H583" i="42" s="1"/>
  <c r="AC558" i="2"/>
  <c r="I583" i="42" s="1"/>
  <c r="AD558" i="2"/>
  <c r="J583" i="42" s="1"/>
  <c r="AE558" i="2"/>
  <c r="K583" i="42" s="1"/>
  <c r="AF558" i="2"/>
  <c r="L583" i="42" s="1"/>
  <c r="W559" i="2"/>
  <c r="C584" i="42" s="1"/>
  <c r="X559" i="2"/>
  <c r="D584" i="42" s="1"/>
  <c r="Y559" i="2"/>
  <c r="E584" i="42" s="1"/>
  <c r="Z559" i="2"/>
  <c r="F584" i="42" s="1"/>
  <c r="AA559" i="2"/>
  <c r="G584" i="42" s="1"/>
  <c r="AB559" i="2"/>
  <c r="H584" i="42" s="1"/>
  <c r="AC559" i="2"/>
  <c r="I584" i="42" s="1"/>
  <c r="AD559" i="2"/>
  <c r="J584" i="42" s="1"/>
  <c r="AE559" i="2"/>
  <c r="K584" i="42" s="1"/>
  <c r="AF559" i="2"/>
  <c r="L584" i="42" s="1"/>
  <c r="W560" i="2"/>
  <c r="C585" i="42" s="1"/>
  <c r="X560" i="2"/>
  <c r="D585" i="42" s="1"/>
  <c r="Y560" i="2"/>
  <c r="E585" i="42" s="1"/>
  <c r="Z560" i="2"/>
  <c r="F585" i="42" s="1"/>
  <c r="AA560" i="2"/>
  <c r="G585" i="42" s="1"/>
  <c r="AB560" i="2"/>
  <c r="H585" i="42" s="1"/>
  <c r="AC560" i="2"/>
  <c r="I585" i="42" s="1"/>
  <c r="AD560" i="2"/>
  <c r="J585" i="42" s="1"/>
  <c r="AE560" i="2"/>
  <c r="K585" i="42" s="1"/>
  <c r="AF560" i="2"/>
  <c r="L585" i="42" s="1"/>
  <c r="W561" i="2"/>
  <c r="C586" i="42" s="1"/>
  <c r="X561" i="2"/>
  <c r="D586" i="42" s="1"/>
  <c r="Y561" i="2"/>
  <c r="E586" i="42" s="1"/>
  <c r="Z561" i="2"/>
  <c r="F586" i="42" s="1"/>
  <c r="AA561" i="2"/>
  <c r="G586" i="42" s="1"/>
  <c r="AB561" i="2"/>
  <c r="H586" i="42" s="1"/>
  <c r="AC561" i="2"/>
  <c r="I586" i="42" s="1"/>
  <c r="AD561" i="2"/>
  <c r="J586" i="42" s="1"/>
  <c r="AE561" i="2"/>
  <c r="K586" i="42" s="1"/>
  <c r="AF561" i="2"/>
  <c r="L586" i="42" s="1"/>
  <c r="W562" i="2"/>
  <c r="C587" i="42" s="1"/>
  <c r="X562" i="2"/>
  <c r="D587" i="42" s="1"/>
  <c r="Y562" i="2"/>
  <c r="E587" i="42" s="1"/>
  <c r="Z562" i="2"/>
  <c r="F587" i="42" s="1"/>
  <c r="AA562" i="2"/>
  <c r="G587" i="42" s="1"/>
  <c r="AB562" i="2"/>
  <c r="H587" i="42" s="1"/>
  <c r="AC562" i="2"/>
  <c r="I587" i="42" s="1"/>
  <c r="AD562" i="2"/>
  <c r="J587" i="42" s="1"/>
  <c r="AE562" i="2"/>
  <c r="K587" i="42" s="1"/>
  <c r="AF562" i="2"/>
  <c r="L587" i="42" s="1"/>
  <c r="W563" i="2"/>
  <c r="C588" i="42" s="1"/>
  <c r="X563" i="2"/>
  <c r="D588" i="42" s="1"/>
  <c r="Y563" i="2"/>
  <c r="E588" i="42" s="1"/>
  <c r="Z563" i="2"/>
  <c r="F588" i="42" s="1"/>
  <c r="AA563" i="2"/>
  <c r="G588" i="42" s="1"/>
  <c r="AB563" i="2"/>
  <c r="H588" i="42" s="1"/>
  <c r="AC563" i="2"/>
  <c r="I588" i="42" s="1"/>
  <c r="AD563" i="2"/>
  <c r="J588" i="42" s="1"/>
  <c r="AE563" i="2"/>
  <c r="K588" i="42" s="1"/>
  <c r="AF563" i="2"/>
  <c r="L588" i="42" s="1"/>
  <c r="W564" i="2"/>
  <c r="C589" i="42" s="1"/>
  <c r="X564" i="2"/>
  <c r="D589" i="42" s="1"/>
  <c r="Y564" i="2"/>
  <c r="E589" i="42" s="1"/>
  <c r="Z564" i="2"/>
  <c r="F589" i="42" s="1"/>
  <c r="AA564" i="2"/>
  <c r="G589" i="42" s="1"/>
  <c r="AB564" i="2"/>
  <c r="H589" i="42" s="1"/>
  <c r="AC564" i="2"/>
  <c r="I589" i="42" s="1"/>
  <c r="AD564" i="2"/>
  <c r="J589" i="42" s="1"/>
  <c r="AE564" i="2"/>
  <c r="K589" i="42" s="1"/>
  <c r="AF564" i="2"/>
  <c r="L589" i="42" s="1"/>
  <c r="W565" i="2"/>
  <c r="C590" i="42" s="1"/>
  <c r="X565" i="2"/>
  <c r="D590" i="42" s="1"/>
  <c r="Y565" i="2"/>
  <c r="E590" i="42" s="1"/>
  <c r="Z565" i="2"/>
  <c r="F590" i="42" s="1"/>
  <c r="AA565" i="2"/>
  <c r="G590" i="42" s="1"/>
  <c r="AB565" i="2"/>
  <c r="H590" i="42" s="1"/>
  <c r="AC565" i="2"/>
  <c r="I590" i="42" s="1"/>
  <c r="AD565" i="2"/>
  <c r="J590" i="42" s="1"/>
  <c r="AE565" i="2"/>
  <c r="K590" i="42" s="1"/>
  <c r="AF565" i="2"/>
  <c r="L590" i="42" s="1"/>
  <c r="W566" i="2"/>
  <c r="C591" i="42" s="1"/>
  <c r="X566" i="2"/>
  <c r="D591" i="42" s="1"/>
  <c r="Y566" i="2"/>
  <c r="E591" i="42" s="1"/>
  <c r="Z566" i="2"/>
  <c r="F591" i="42" s="1"/>
  <c r="AA566" i="2"/>
  <c r="G591" i="42" s="1"/>
  <c r="AB566" i="2"/>
  <c r="H591" i="42" s="1"/>
  <c r="AC566" i="2"/>
  <c r="I591" i="42" s="1"/>
  <c r="AD566" i="2"/>
  <c r="J591" i="42" s="1"/>
  <c r="AE566" i="2"/>
  <c r="K591" i="42" s="1"/>
  <c r="AF566" i="2"/>
  <c r="L591" i="42" s="1"/>
  <c r="W567" i="2"/>
  <c r="C592" i="42" s="1"/>
  <c r="X567" i="2"/>
  <c r="D592" i="42" s="1"/>
  <c r="Y567" i="2"/>
  <c r="E592" i="42" s="1"/>
  <c r="Z567" i="2"/>
  <c r="F592" i="42" s="1"/>
  <c r="AA567" i="2"/>
  <c r="G592" i="42" s="1"/>
  <c r="AB567" i="2"/>
  <c r="H592" i="42" s="1"/>
  <c r="AC567" i="2"/>
  <c r="I592" i="42" s="1"/>
  <c r="AD567" i="2"/>
  <c r="J592" i="42" s="1"/>
  <c r="AE567" i="2"/>
  <c r="K592" i="42" s="1"/>
  <c r="AF567" i="2"/>
  <c r="L592" i="42" s="1"/>
  <c r="W568" i="2"/>
  <c r="C593" i="42" s="1"/>
  <c r="X568" i="2"/>
  <c r="D593" i="42" s="1"/>
  <c r="Y568" i="2"/>
  <c r="E593" i="42" s="1"/>
  <c r="Z568" i="2"/>
  <c r="F593" i="42" s="1"/>
  <c r="AA568" i="2"/>
  <c r="G593" i="42" s="1"/>
  <c r="AB568" i="2"/>
  <c r="H593" i="42" s="1"/>
  <c r="AC568" i="2"/>
  <c r="I593" i="42" s="1"/>
  <c r="AD568" i="2"/>
  <c r="J593" i="42" s="1"/>
  <c r="AE568" i="2"/>
  <c r="K593" i="42" s="1"/>
  <c r="AF568" i="2"/>
  <c r="L593" i="42" s="1"/>
  <c r="W569" i="2"/>
  <c r="C594" i="42" s="1"/>
  <c r="X569" i="2"/>
  <c r="D594" i="42" s="1"/>
  <c r="Y569" i="2"/>
  <c r="E594" i="42" s="1"/>
  <c r="Z569" i="2"/>
  <c r="F594" i="42" s="1"/>
  <c r="AA569" i="2"/>
  <c r="G594" i="42" s="1"/>
  <c r="AB569" i="2"/>
  <c r="H594" i="42" s="1"/>
  <c r="AC569" i="2"/>
  <c r="I594" i="42" s="1"/>
  <c r="AD569" i="2"/>
  <c r="J594" i="42" s="1"/>
  <c r="AE569" i="2"/>
  <c r="K594" i="42" s="1"/>
  <c r="AF569" i="2"/>
  <c r="L594" i="42" s="1"/>
  <c r="W570" i="2"/>
  <c r="C595" i="42" s="1"/>
  <c r="X570" i="2"/>
  <c r="D595" i="42" s="1"/>
  <c r="Y570" i="2"/>
  <c r="E595" i="42" s="1"/>
  <c r="Z570" i="2"/>
  <c r="F595" i="42" s="1"/>
  <c r="AA570" i="2"/>
  <c r="G595" i="42" s="1"/>
  <c r="AB570" i="2"/>
  <c r="H595" i="42" s="1"/>
  <c r="AC570" i="2"/>
  <c r="I595" i="42" s="1"/>
  <c r="AD570" i="2"/>
  <c r="J595" i="42" s="1"/>
  <c r="AE570" i="2"/>
  <c r="K595" i="42" s="1"/>
  <c r="AF570" i="2"/>
  <c r="L595" i="42" s="1"/>
  <c r="W571" i="2"/>
  <c r="C596" i="42" s="1"/>
  <c r="X571" i="2"/>
  <c r="D596" i="42" s="1"/>
  <c r="Y571" i="2"/>
  <c r="E596" i="42" s="1"/>
  <c r="Z571" i="2"/>
  <c r="F596" i="42" s="1"/>
  <c r="AA571" i="2"/>
  <c r="G596" i="42" s="1"/>
  <c r="AB571" i="2"/>
  <c r="H596" i="42" s="1"/>
  <c r="AC571" i="2"/>
  <c r="I596" i="42" s="1"/>
  <c r="AD571" i="2"/>
  <c r="J596" i="42" s="1"/>
  <c r="AE571" i="2"/>
  <c r="K596" i="42" s="1"/>
  <c r="AF571" i="2"/>
  <c r="L596" i="42" s="1"/>
  <c r="W572" i="2"/>
  <c r="C597" i="42" s="1"/>
  <c r="X572" i="2"/>
  <c r="D597" i="42" s="1"/>
  <c r="Y572" i="2"/>
  <c r="E597" i="42" s="1"/>
  <c r="Z572" i="2"/>
  <c r="F597" i="42" s="1"/>
  <c r="AA572" i="2"/>
  <c r="G597" i="42" s="1"/>
  <c r="AB572" i="2"/>
  <c r="H597" i="42" s="1"/>
  <c r="AC572" i="2"/>
  <c r="I597" i="42" s="1"/>
  <c r="AD572" i="2"/>
  <c r="J597" i="42" s="1"/>
  <c r="AE572" i="2"/>
  <c r="K597" i="42" s="1"/>
  <c r="AF572" i="2"/>
  <c r="L597" i="42" s="1"/>
  <c r="W573" i="2"/>
  <c r="C598" i="42" s="1"/>
  <c r="X573" i="2"/>
  <c r="D598" i="42" s="1"/>
  <c r="Y573" i="2"/>
  <c r="E598" i="42" s="1"/>
  <c r="Z573" i="2"/>
  <c r="F598" i="42" s="1"/>
  <c r="AA573" i="2"/>
  <c r="G598" i="42" s="1"/>
  <c r="AB573" i="2"/>
  <c r="H598" i="42" s="1"/>
  <c r="AC573" i="2"/>
  <c r="I598" i="42" s="1"/>
  <c r="AD573" i="2"/>
  <c r="J598" i="42" s="1"/>
  <c r="AE573" i="2"/>
  <c r="K598" i="42" s="1"/>
  <c r="AF573" i="2"/>
  <c r="L598" i="42" s="1"/>
  <c r="W574" i="2"/>
  <c r="C599" i="42" s="1"/>
  <c r="X574" i="2"/>
  <c r="D599" i="42" s="1"/>
  <c r="Y574" i="2"/>
  <c r="E599" i="42" s="1"/>
  <c r="Z574" i="2"/>
  <c r="F599" i="42" s="1"/>
  <c r="AA574" i="2"/>
  <c r="G599" i="42" s="1"/>
  <c r="AB574" i="2"/>
  <c r="H599" i="42" s="1"/>
  <c r="AC574" i="2"/>
  <c r="I599" i="42" s="1"/>
  <c r="AD574" i="2"/>
  <c r="J599" i="42" s="1"/>
  <c r="AE574" i="2"/>
  <c r="K599" i="42" s="1"/>
  <c r="AF574" i="2"/>
  <c r="L599" i="42" s="1"/>
  <c r="W575" i="2"/>
  <c r="C600" i="42" s="1"/>
  <c r="X575" i="2"/>
  <c r="D600" i="42" s="1"/>
  <c r="Y575" i="2"/>
  <c r="E600" i="42" s="1"/>
  <c r="Z575" i="2"/>
  <c r="F600" i="42" s="1"/>
  <c r="AA575" i="2"/>
  <c r="G600" i="42" s="1"/>
  <c r="AB575" i="2"/>
  <c r="H600" i="42" s="1"/>
  <c r="AC575" i="2"/>
  <c r="I600" i="42" s="1"/>
  <c r="AD575" i="2"/>
  <c r="J600" i="42" s="1"/>
  <c r="AE575" i="2"/>
  <c r="K600" i="42" s="1"/>
  <c r="AF575" i="2"/>
  <c r="L600" i="42" s="1"/>
  <c r="W576" i="2"/>
  <c r="C601" i="42" s="1"/>
  <c r="X576" i="2"/>
  <c r="D601" i="42" s="1"/>
  <c r="Y576" i="2"/>
  <c r="E601" i="42" s="1"/>
  <c r="Z576" i="2"/>
  <c r="F601" i="42" s="1"/>
  <c r="AA576" i="2"/>
  <c r="G601" i="42" s="1"/>
  <c r="AB576" i="2"/>
  <c r="H601" i="42" s="1"/>
  <c r="AC576" i="2"/>
  <c r="I601" i="42" s="1"/>
  <c r="AD576" i="2"/>
  <c r="J601" i="42" s="1"/>
  <c r="AE576" i="2"/>
  <c r="K601" i="42" s="1"/>
  <c r="AF576" i="2"/>
  <c r="L601" i="42" s="1"/>
  <c r="W577" i="2"/>
  <c r="C602" i="42" s="1"/>
  <c r="X577" i="2"/>
  <c r="D602" i="42" s="1"/>
  <c r="Y577" i="2"/>
  <c r="E602" i="42" s="1"/>
  <c r="Z577" i="2"/>
  <c r="F602" i="42" s="1"/>
  <c r="AA577" i="2"/>
  <c r="G602" i="42" s="1"/>
  <c r="AB577" i="2"/>
  <c r="H602" i="42" s="1"/>
  <c r="AC577" i="2"/>
  <c r="I602" i="42" s="1"/>
  <c r="AD577" i="2"/>
  <c r="J602" i="42" s="1"/>
  <c r="AE577" i="2"/>
  <c r="K602" i="42" s="1"/>
  <c r="AF577" i="2"/>
  <c r="L602" i="42" s="1"/>
  <c r="W578" i="2"/>
  <c r="C603" i="42" s="1"/>
  <c r="X578" i="2"/>
  <c r="D603" i="42" s="1"/>
  <c r="Y578" i="2"/>
  <c r="E603" i="42" s="1"/>
  <c r="Z578" i="2"/>
  <c r="F603" i="42" s="1"/>
  <c r="AA578" i="2"/>
  <c r="G603" i="42" s="1"/>
  <c r="AB578" i="2"/>
  <c r="H603" i="42" s="1"/>
  <c r="AC578" i="2"/>
  <c r="I603" i="42" s="1"/>
  <c r="AD578" i="2"/>
  <c r="J603" i="42" s="1"/>
  <c r="AE578" i="2"/>
  <c r="K603" i="42" s="1"/>
  <c r="AF578" i="2"/>
  <c r="L603" i="42" s="1"/>
  <c r="W579" i="2"/>
  <c r="C604" i="42" s="1"/>
  <c r="X579" i="2"/>
  <c r="D604" i="42" s="1"/>
  <c r="Y579" i="2"/>
  <c r="E604" i="42" s="1"/>
  <c r="Z579" i="2"/>
  <c r="F604" i="42" s="1"/>
  <c r="AA579" i="2"/>
  <c r="G604" i="42" s="1"/>
  <c r="AB579" i="2"/>
  <c r="H604" i="42" s="1"/>
  <c r="AC579" i="2"/>
  <c r="I604" i="42" s="1"/>
  <c r="AD579" i="2"/>
  <c r="J604" i="42" s="1"/>
  <c r="AE579" i="2"/>
  <c r="K604" i="42" s="1"/>
  <c r="AF579" i="2"/>
  <c r="L604" i="42" s="1"/>
  <c r="W580" i="2"/>
  <c r="C605" i="42" s="1"/>
  <c r="X580" i="2"/>
  <c r="D605" i="42" s="1"/>
  <c r="Y580" i="2"/>
  <c r="E605" i="42" s="1"/>
  <c r="Z580" i="2"/>
  <c r="F605" i="42" s="1"/>
  <c r="AA580" i="2"/>
  <c r="G605" i="42" s="1"/>
  <c r="AB580" i="2"/>
  <c r="H605" i="42" s="1"/>
  <c r="AC580" i="2"/>
  <c r="I605" i="42" s="1"/>
  <c r="AD580" i="2"/>
  <c r="J605" i="42" s="1"/>
  <c r="AE580" i="2"/>
  <c r="K605" i="42" s="1"/>
  <c r="AF580" i="2"/>
  <c r="L605" i="42" s="1"/>
  <c r="W581" i="2"/>
  <c r="C606" i="42" s="1"/>
  <c r="X581" i="2"/>
  <c r="D606" i="42" s="1"/>
  <c r="Y581" i="2"/>
  <c r="E606" i="42" s="1"/>
  <c r="Z581" i="2"/>
  <c r="F606" i="42" s="1"/>
  <c r="AA581" i="2"/>
  <c r="G606" i="42" s="1"/>
  <c r="AB581" i="2"/>
  <c r="H606" i="42" s="1"/>
  <c r="AC581" i="2"/>
  <c r="I606" i="42" s="1"/>
  <c r="AD581" i="2"/>
  <c r="J606" i="42" s="1"/>
  <c r="AE581" i="2"/>
  <c r="K606" i="42" s="1"/>
  <c r="AF581" i="2"/>
  <c r="L606" i="42" s="1"/>
  <c r="W582" i="2"/>
  <c r="C607" i="42" s="1"/>
  <c r="X582" i="2"/>
  <c r="D607" i="42" s="1"/>
  <c r="Y582" i="2"/>
  <c r="E607" i="42" s="1"/>
  <c r="Z582" i="2"/>
  <c r="F607" i="42" s="1"/>
  <c r="AA582" i="2"/>
  <c r="G607" i="42" s="1"/>
  <c r="AB582" i="2"/>
  <c r="H607" i="42" s="1"/>
  <c r="AC582" i="2"/>
  <c r="I607" i="42" s="1"/>
  <c r="AD582" i="2"/>
  <c r="J607" i="42" s="1"/>
  <c r="AE582" i="2"/>
  <c r="K607" i="42" s="1"/>
  <c r="AF582" i="2"/>
  <c r="L607" i="42" s="1"/>
  <c r="W583" i="2"/>
  <c r="C608" i="42" s="1"/>
  <c r="X583" i="2"/>
  <c r="D608" i="42" s="1"/>
  <c r="Y583" i="2"/>
  <c r="E608" i="42" s="1"/>
  <c r="Z583" i="2"/>
  <c r="F608" i="42" s="1"/>
  <c r="AA583" i="2"/>
  <c r="G608" i="42" s="1"/>
  <c r="AB583" i="2"/>
  <c r="H608" i="42" s="1"/>
  <c r="AC583" i="2"/>
  <c r="I608" i="42" s="1"/>
  <c r="AD583" i="2"/>
  <c r="J608" i="42" s="1"/>
  <c r="AE583" i="2"/>
  <c r="K608" i="42" s="1"/>
  <c r="AF583" i="2"/>
  <c r="L608" i="42" s="1"/>
  <c r="W584" i="2"/>
  <c r="C609" i="42" s="1"/>
  <c r="X584" i="2"/>
  <c r="D609" i="42" s="1"/>
  <c r="Y584" i="2"/>
  <c r="E609" i="42" s="1"/>
  <c r="Z584" i="2"/>
  <c r="F609" i="42" s="1"/>
  <c r="AA584" i="2"/>
  <c r="G609" i="42" s="1"/>
  <c r="AB584" i="2"/>
  <c r="H609" i="42" s="1"/>
  <c r="AC584" i="2"/>
  <c r="I609" i="42" s="1"/>
  <c r="AD584" i="2"/>
  <c r="J609" i="42" s="1"/>
  <c r="AE584" i="2"/>
  <c r="K609" i="42" s="1"/>
  <c r="AF584" i="2"/>
  <c r="L609" i="42" s="1"/>
  <c r="W585" i="2"/>
  <c r="C610" i="42" s="1"/>
  <c r="X585" i="2"/>
  <c r="D610" i="42" s="1"/>
  <c r="Y585" i="2"/>
  <c r="E610" i="42" s="1"/>
  <c r="Z585" i="2"/>
  <c r="F610" i="42" s="1"/>
  <c r="AA585" i="2"/>
  <c r="G610" i="42" s="1"/>
  <c r="AB585" i="2"/>
  <c r="H610" i="42" s="1"/>
  <c r="AC585" i="2"/>
  <c r="I610" i="42" s="1"/>
  <c r="AD585" i="2"/>
  <c r="J610" i="42" s="1"/>
  <c r="AE585" i="2"/>
  <c r="K610" i="42" s="1"/>
  <c r="AF585" i="2"/>
  <c r="L610" i="42" s="1"/>
  <c r="W586" i="2"/>
  <c r="C611" i="42" s="1"/>
  <c r="X586" i="2"/>
  <c r="D611" i="42" s="1"/>
  <c r="Y586" i="2"/>
  <c r="E611" i="42" s="1"/>
  <c r="Z586" i="2"/>
  <c r="F611" i="42" s="1"/>
  <c r="AA586" i="2"/>
  <c r="G611" i="42" s="1"/>
  <c r="AB586" i="2"/>
  <c r="H611" i="42" s="1"/>
  <c r="AC586" i="2"/>
  <c r="I611" i="42" s="1"/>
  <c r="AD586" i="2"/>
  <c r="J611" i="42" s="1"/>
  <c r="AE586" i="2"/>
  <c r="K611" i="42" s="1"/>
  <c r="AF586" i="2"/>
  <c r="L611" i="42" s="1"/>
  <c r="W587" i="2"/>
  <c r="C612" i="42" s="1"/>
  <c r="X587" i="2"/>
  <c r="D612" i="42" s="1"/>
  <c r="Y587" i="2"/>
  <c r="E612" i="42" s="1"/>
  <c r="Z587" i="2"/>
  <c r="F612" i="42" s="1"/>
  <c r="AA587" i="2"/>
  <c r="G612" i="42" s="1"/>
  <c r="AB587" i="2"/>
  <c r="H612" i="42" s="1"/>
  <c r="AC587" i="2"/>
  <c r="I612" i="42" s="1"/>
  <c r="AD587" i="2"/>
  <c r="J612" i="42" s="1"/>
  <c r="AE587" i="2"/>
  <c r="K612" i="42" s="1"/>
  <c r="AF587" i="2"/>
  <c r="L612" i="42" s="1"/>
  <c r="W588" i="2"/>
  <c r="C613" i="42" s="1"/>
  <c r="X588" i="2"/>
  <c r="D613" i="42" s="1"/>
  <c r="Y588" i="2"/>
  <c r="E613" i="42" s="1"/>
  <c r="Z588" i="2"/>
  <c r="F613" i="42" s="1"/>
  <c r="AA588" i="2"/>
  <c r="G613" i="42" s="1"/>
  <c r="AB588" i="2"/>
  <c r="H613" i="42" s="1"/>
  <c r="AC588" i="2"/>
  <c r="I613" i="42" s="1"/>
  <c r="AD588" i="2"/>
  <c r="J613" i="42" s="1"/>
  <c r="AE588" i="2"/>
  <c r="K613" i="42" s="1"/>
  <c r="AF588" i="2"/>
  <c r="L613" i="42" s="1"/>
  <c r="W589" i="2"/>
  <c r="C614" i="42" s="1"/>
  <c r="X589" i="2"/>
  <c r="D614" i="42" s="1"/>
  <c r="Y589" i="2"/>
  <c r="E614" i="42" s="1"/>
  <c r="Z589" i="2"/>
  <c r="F614" i="42" s="1"/>
  <c r="AA589" i="2"/>
  <c r="G614" i="42" s="1"/>
  <c r="AB589" i="2"/>
  <c r="H614" i="42" s="1"/>
  <c r="AC589" i="2"/>
  <c r="I614" i="42" s="1"/>
  <c r="AD589" i="2"/>
  <c r="J614" i="42" s="1"/>
  <c r="AE589" i="2"/>
  <c r="K614" i="42" s="1"/>
  <c r="AF589" i="2"/>
  <c r="L614" i="42" s="1"/>
  <c r="W590" i="2"/>
  <c r="C615" i="42" s="1"/>
  <c r="X590" i="2"/>
  <c r="D615" i="42" s="1"/>
  <c r="Y590" i="2"/>
  <c r="E615" i="42" s="1"/>
  <c r="Z590" i="2"/>
  <c r="F615" i="42" s="1"/>
  <c r="AA590" i="2"/>
  <c r="G615" i="42" s="1"/>
  <c r="AB590" i="2"/>
  <c r="H615" i="42" s="1"/>
  <c r="AC590" i="2"/>
  <c r="I615" i="42" s="1"/>
  <c r="AD590" i="2"/>
  <c r="J615" i="42" s="1"/>
  <c r="AE590" i="2"/>
  <c r="K615" i="42" s="1"/>
  <c r="AF590" i="2"/>
  <c r="L615" i="42" s="1"/>
  <c r="W591" i="2"/>
  <c r="C616" i="42" s="1"/>
  <c r="X591" i="2"/>
  <c r="D616" i="42" s="1"/>
  <c r="Y591" i="2"/>
  <c r="E616" i="42" s="1"/>
  <c r="Z591" i="2"/>
  <c r="F616" i="42" s="1"/>
  <c r="AA591" i="2"/>
  <c r="G616" i="42" s="1"/>
  <c r="AB591" i="2"/>
  <c r="H616" i="42" s="1"/>
  <c r="AC591" i="2"/>
  <c r="I616" i="42" s="1"/>
  <c r="AD591" i="2"/>
  <c r="J616" i="42" s="1"/>
  <c r="AE591" i="2"/>
  <c r="K616" i="42" s="1"/>
  <c r="AF591" i="2"/>
  <c r="L616" i="42" s="1"/>
  <c r="W592" i="2"/>
  <c r="C617" i="42" s="1"/>
  <c r="X592" i="2"/>
  <c r="D617" i="42" s="1"/>
  <c r="Y592" i="2"/>
  <c r="E617" i="42" s="1"/>
  <c r="Z592" i="2"/>
  <c r="F617" i="42" s="1"/>
  <c r="AA592" i="2"/>
  <c r="G617" i="42" s="1"/>
  <c r="AB592" i="2"/>
  <c r="H617" i="42" s="1"/>
  <c r="AC592" i="2"/>
  <c r="I617" i="42" s="1"/>
  <c r="AD592" i="2"/>
  <c r="J617" i="42" s="1"/>
  <c r="AE592" i="2"/>
  <c r="K617" i="42" s="1"/>
  <c r="AF592" i="2"/>
  <c r="L617" i="42" s="1"/>
  <c r="W593" i="2"/>
  <c r="C618" i="42" s="1"/>
  <c r="X593" i="2"/>
  <c r="D618" i="42" s="1"/>
  <c r="Y593" i="2"/>
  <c r="E618" i="42" s="1"/>
  <c r="Z593" i="2"/>
  <c r="F618" i="42" s="1"/>
  <c r="AA593" i="2"/>
  <c r="G618" i="42" s="1"/>
  <c r="AB593" i="2"/>
  <c r="H618" i="42" s="1"/>
  <c r="AC593" i="2"/>
  <c r="I618" i="42" s="1"/>
  <c r="AD593" i="2"/>
  <c r="J618" i="42" s="1"/>
  <c r="AE593" i="2"/>
  <c r="K618" i="42" s="1"/>
  <c r="AF593" i="2"/>
  <c r="L618" i="42" s="1"/>
  <c r="W594" i="2"/>
  <c r="C619" i="42" s="1"/>
  <c r="X594" i="2"/>
  <c r="D619" i="42" s="1"/>
  <c r="Y594" i="2"/>
  <c r="E619" i="42" s="1"/>
  <c r="Z594" i="2"/>
  <c r="F619" i="42" s="1"/>
  <c r="AA594" i="2"/>
  <c r="G619" i="42" s="1"/>
  <c r="AB594" i="2"/>
  <c r="H619" i="42" s="1"/>
  <c r="AC594" i="2"/>
  <c r="I619" i="42" s="1"/>
  <c r="AD594" i="2"/>
  <c r="J619" i="42" s="1"/>
  <c r="AE594" i="2"/>
  <c r="K619" i="42" s="1"/>
  <c r="AF594" i="2"/>
  <c r="L619" i="42" s="1"/>
  <c r="W595" i="2"/>
  <c r="C620" i="42" s="1"/>
  <c r="X595" i="2"/>
  <c r="D620" i="42" s="1"/>
  <c r="Y595" i="2"/>
  <c r="E620" i="42" s="1"/>
  <c r="Z595" i="2"/>
  <c r="F620" i="42" s="1"/>
  <c r="AA595" i="2"/>
  <c r="G620" i="42" s="1"/>
  <c r="AB595" i="2"/>
  <c r="H620" i="42" s="1"/>
  <c r="AC595" i="2"/>
  <c r="I620" i="42" s="1"/>
  <c r="AD595" i="2"/>
  <c r="J620" i="42" s="1"/>
  <c r="AE595" i="2"/>
  <c r="K620" i="42" s="1"/>
  <c r="AF595" i="2"/>
  <c r="L620" i="42" s="1"/>
  <c r="W596" i="2"/>
  <c r="C621" i="42" s="1"/>
  <c r="X596" i="2"/>
  <c r="D621" i="42" s="1"/>
  <c r="Y596" i="2"/>
  <c r="E621" i="42" s="1"/>
  <c r="Z596" i="2"/>
  <c r="F621" i="42" s="1"/>
  <c r="AA596" i="2"/>
  <c r="G621" i="42" s="1"/>
  <c r="AB596" i="2"/>
  <c r="H621" i="42" s="1"/>
  <c r="AC596" i="2"/>
  <c r="I621" i="42" s="1"/>
  <c r="AD596" i="2"/>
  <c r="J621" i="42" s="1"/>
  <c r="AE596" i="2"/>
  <c r="K621" i="42" s="1"/>
  <c r="AF596" i="2"/>
  <c r="L621" i="42" s="1"/>
  <c r="W597" i="2"/>
  <c r="C622" i="42" s="1"/>
  <c r="X597" i="2"/>
  <c r="D622" i="42" s="1"/>
  <c r="Y597" i="2"/>
  <c r="E622" i="42" s="1"/>
  <c r="Z597" i="2"/>
  <c r="F622" i="42" s="1"/>
  <c r="AA597" i="2"/>
  <c r="G622" i="42" s="1"/>
  <c r="AB597" i="2"/>
  <c r="H622" i="42" s="1"/>
  <c r="AC597" i="2"/>
  <c r="I622" i="42" s="1"/>
  <c r="AD597" i="2"/>
  <c r="J622" i="42" s="1"/>
  <c r="AE597" i="2"/>
  <c r="K622" i="42" s="1"/>
  <c r="AF597" i="2"/>
  <c r="L622" i="42" s="1"/>
  <c r="W598" i="2"/>
  <c r="C623" i="42" s="1"/>
  <c r="X598" i="2"/>
  <c r="D623" i="42" s="1"/>
  <c r="Y598" i="2"/>
  <c r="E623" i="42" s="1"/>
  <c r="Z598" i="2"/>
  <c r="F623" i="42" s="1"/>
  <c r="AA598" i="2"/>
  <c r="G623" i="42" s="1"/>
  <c r="AB598" i="2"/>
  <c r="H623" i="42" s="1"/>
  <c r="AC598" i="2"/>
  <c r="I623" i="42" s="1"/>
  <c r="AD598" i="2"/>
  <c r="J623" i="42" s="1"/>
  <c r="AE598" i="2"/>
  <c r="K623" i="42" s="1"/>
  <c r="AF598" i="2"/>
  <c r="L623" i="42" s="1"/>
  <c r="W599" i="2"/>
  <c r="C624" i="42" s="1"/>
  <c r="X599" i="2"/>
  <c r="D624" i="42" s="1"/>
  <c r="Y599" i="2"/>
  <c r="E624" i="42" s="1"/>
  <c r="Z599" i="2"/>
  <c r="F624" i="42" s="1"/>
  <c r="AA599" i="2"/>
  <c r="G624" i="42" s="1"/>
  <c r="AB599" i="2"/>
  <c r="H624" i="42" s="1"/>
  <c r="AC599" i="2"/>
  <c r="I624" i="42" s="1"/>
  <c r="AD599" i="2"/>
  <c r="J624" i="42" s="1"/>
  <c r="AE599" i="2"/>
  <c r="K624" i="42" s="1"/>
  <c r="AF599" i="2"/>
  <c r="L624" i="42" s="1"/>
  <c r="W600" i="2"/>
  <c r="C625" i="42" s="1"/>
  <c r="X600" i="2"/>
  <c r="D625" i="42" s="1"/>
  <c r="Y600" i="2"/>
  <c r="E625" i="42" s="1"/>
  <c r="Z600" i="2"/>
  <c r="F625" i="42" s="1"/>
  <c r="AA600" i="2"/>
  <c r="G625" i="42" s="1"/>
  <c r="AB600" i="2"/>
  <c r="H625" i="42" s="1"/>
  <c r="AC600" i="2"/>
  <c r="I625" i="42" s="1"/>
  <c r="AD600" i="2"/>
  <c r="J625" i="42" s="1"/>
  <c r="AE600" i="2"/>
  <c r="K625" i="42" s="1"/>
  <c r="AF600" i="2"/>
  <c r="L625" i="42" s="1"/>
  <c r="W601" i="2"/>
  <c r="C626" i="42" s="1"/>
  <c r="X601" i="2"/>
  <c r="D626" i="42" s="1"/>
  <c r="Y601" i="2"/>
  <c r="E626" i="42" s="1"/>
  <c r="Z601" i="2"/>
  <c r="F626" i="42" s="1"/>
  <c r="AA601" i="2"/>
  <c r="G626" i="42" s="1"/>
  <c r="AB601" i="2"/>
  <c r="H626" i="42" s="1"/>
  <c r="AC601" i="2"/>
  <c r="I626" i="42" s="1"/>
  <c r="AD601" i="2"/>
  <c r="J626" i="42" s="1"/>
  <c r="AE601" i="2"/>
  <c r="K626" i="42" s="1"/>
  <c r="AF601" i="2"/>
  <c r="L626" i="42" s="1"/>
  <c r="W602" i="2"/>
  <c r="C627" i="42" s="1"/>
  <c r="X602" i="2"/>
  <c r="D627" i="42" s="1"/>
  <c r="Y602" i="2"/>
  <c r="E627" i="42" s="1"/>
  <c r="Z602" i="2"/>
  <c r="F627" i="42" s="1"/>
  <c r="AA602" i="2"/>
  <c r="G627" i="42" s="1"/>
  <c r="AB602" i="2"/>
  <c r="H627" i="42" s="1"/>
  <c r="AC602" i="2"/>
  <c r="I627" i="42" s="1"/>
  <c r="AD602" i="2"/>
  <c r="J627" i="42" s="1"/>
  <c r="AE602" i="2"/>
  <c r="K627" i="42" s="1"/>
  <c r="AF602" i="2"/>
  <c r="L627" i="42" s="1"/>
  <c r="W603" i="2"/>
  <c r="C628" i="42" s="1"/>
  <c r="X603" i="2"/>
  <c r="D628" i="42" s="1"/>
  <c r="Y603" i="2"/>
  <c r="E628" i="42" s="1"/>
  <c r="Z603" i="2"/>
  <c r="F628" i="42" s="1"/>
  <c r="AA603" i="2"/>
  <c r="G628" i="42" s="1"/>
  <c r="AB603" i="2"/>
  <c r="H628" i="42" s="1"/>
  <c r="AC603" i="2"/>
  <c r="I628" i="42" s="1"/>
  <c r="AD603" i="2"/>
  <c r="J628" i="42" s="1"/>
  <c r="AE603" i="2"/>
  <c r="K628" i="42" s="1"/>
  <c r="AF603" i="2"/>
  <c r="L628" i="42" s="1"/>
  <c r="W604" i="2"/>
  <c r="C629" i="42" s="1"/>
  <c r="X604" i="2"/>
  <c r="D629" i="42" s="1"/>
  <c r="Y604" i="2"/>
  <c r="E629" i="42" s="1"/>
  <c r="Z604" i="2"/>
  <c r="F629" i="42" s="1"/>
  <c r="AA604" i="2"/>
  <c r="G629" i="42" s="1"/>
  <c r="AB604" i="2"/>
  <c r="H629" i="42" s="1"/>
  <c r="AC604" i="2"/>
  <c r="I629" i="42" s="1"/>
  <c r="AD604" i="2"/>
  <c r="J629" i="42" s="1"/>
  <c r="AE604" i="2"/>
  <c r="K629" i="42" s="1"/>
  <c r="AF604" i="2"/>
  <c r="L629" i="42" s="1"/>
  <c r="W605" i="2"/>
  <c r="C630" i="42" s="1"/>
  <c r="X605" i="2"/>
  <c r="D630" i="42" s="1"/>
  <c r="Y605" i="2"/>
  <c r="E630" i="42" s="1"/>
  <c r="Z605" i="2"/>
  <c r="F630" i="42" s="1"/>
  <c r="AA605" i="2"/>
  <c r="G630" i="42" s="1"/>
  <c r="AB605" i="2"/>
  <c r="H630" i="42" s="1"/>
  <c r="AC605" i="2"/>
  <c r="I630" i="42" s="1"/>
  <c r="AD605" i="2"/>
  <c r="J630" i="42" s="1"/>
  <c r="AE605" i="2"/>
  <c r="K630" i="42" s="1"/>
  <c r="AF605" i="2"/>
  <c r="L630" i="42" s="1"/>
  <c r="W606" i="2"/>
  <c r="C631" i="42" s="1"/>
  <c r="X606" i="2"/>
  <c r="D631" i="42" s="1"/>
  <c r="Y606" i="2"/>
  <c r="E631" i="42" s="1"/>
  <c r="Z606" i="2"/>
  <c r="F631" i="42" s="1"/>
  <c r="AA606" i="2"/>
  <c r="G631" i="42" s="1"/>
  <c r="AB606" i="2"/>
  <c r="H631" i="42" s="1"/>
  <c r="AC606" i="2"/>
  <c r="I631" i="42" s="1"/>
  <c r="AD606" i="2"/>
  <c r="J631" i="42" s="1"/>
  <c r="AE606" i="2"/>
  <c r="K631" i="42" s="1"/>
  <c r="AF606" i="2"/>
  <c r="L631" i="42" s="1"/>
  <c r="W607" i="2"/>
  <c r="C632" i="42" s="1"/>
  <c r="X607" i="2"/>
  <c r="D632" i="42" s="1"/>
  <c r="Y607" i="2"/>
  <c r="E632" i="42" s="1"/>
  <c r="Z607" i="2"/>
  <c r="F632" i="42" s="1"/>
  <c r="AA607" i="2"/>
  <c r="G632" i="42" s="1"/>
  <c r="AB607" i="2"/>
  <c r="H632" i="42" s="1"/>
  <c r="AC607" i="2"/>
  <c r="I632" i="42" s="1"/>
  <c r="AD607" i="2"/>
  <c r="J632" i="42" s="1"/>
  <c r="AE607" i="2"/>
  <c r="K632" i="42" s="1"/>
  <c r="AF607" i="2"/>
  <c r="L632" i="42" s="1"/>
  <c r="W608" i="2"/>
  <c r="C633" i="42" s="1"/>
  <c r="X608" i="2"/>
  <c r="D633" i="42" s="1"/>
  <c r="Y608" i="2"/>
  <c r="E633" i="42" s="1"/>
  <c r="Z608" i="2"/>
  <c r="F633" i="42" s="1"/>
  <c r="AA608" i="2"/>
  <c r="G633" i="42" s="1"/>
  <c r="AB608" i="2"/>
  <c r="H633" i="42" s="1"/>
  <c r="AC608" i="2"/>
  <c r="I633" i="42" s="1"/>
  <c r="AD608" i="2"/>
  <c r="J633" i="42" s="1"/>
  <c r="AE608" i="2"/>
  <c r="K633" i="42" s="1"/>
  <c r="AF608" i="2"/>
  <c r="L633" i="42" s="1"/>
  <c r="W609" i="2"/>
  <c r="C634" i="42" s="1"/>
  <c r="X609" i="2"/>
  <c r="D634" i="42" s="1"/>
  <c r="Y609" i="2"/>
  <c r="E634" i="42" s="1"/>
  <c r="Z609" i="2"/>
  <c r="F634" i="42" s="1"/>
  <c r="AA609" i="2"/>
  <c r="G634" i="42" s="1"/>
  <c r="AB609" i="2"/>
  <c r="H634" i="42" s="1"/>
  <c r="AC609" i="2"/>
  <c r="I634" i="42" s="1"/>
  <c r="AD609" i="2"/>
  <c r="J634" i="42" s="1"/>
  <c r="AE609" i="2"/>
  <c r="K634" i="42" s="1"/>
  <c r="AF609" i="2"/>
  <c r="L634" i="42" s="1"/>
  <c r="W610" i="2"/>
  <c r="C635" i="42" s="1"/>
  <c r="X610" i="2"/>
  <c r="D635" i="42" s="1"/>
  <c r="Y610" i="2"/>
  <c r="E635" i="42" s="1"/>
  <c r="Z610" i="2"/>
  <c r="F635" i="42" s="1"/>
  <c r="AA610" i="2"/>
  <c r="G635" i="42" s="1"/>
  <c r="AB610" i="2"/>
  <c r="H635" i="42" s="1"/>
  <c r="AC610" i="2"/>
  <c r="I635" i="42" s="1"/>
  <c r="AD610" i="2"/>
  <c r="J635" i="42" s="1"/>
  <c r="AE610" i="2"/>
  <c r="K635" i="42" s="1"/>
  <c r="AF610" i="2"/>
  <c r="L635" i="42" s="1"/>
  <c r="W611" i="2"/>
  <c r="C636" i="42" s="1"/>
  <c r="X611" i="2"/>
  <c r="D636" i="42" s="1"/>
  <c r="Y611" i="2"/>
  <c r="E636" i="42" s="1"/>
  <c r="Z611" i="2"/>
  <c r="F636" i="42" s="1"/>
  <c r="AA611" i="2"/>
  <c r="G636" i="42" s="1"/>
  <c r="AB611" i="2"/>
  <c r="H636" i="42" s="1"/>
  <c r="AC611" i="2"/>
  <c r="I636" i="42" s="1"/>
  <c r="AD611" i="2"/>
  <c r="J636" i="42" s="1"/>
  <c r="AE611" i="2"/>
  <c r="K636" i="42" s="1"/>
  <c r="AF611" i="2"/>
  <c r="L636" i="42" s="1"/>
  <c r="W612" i="2"/>
  <c r="C637" i="42" s="1"/>
  <c r="X612" i="2"/>
  <c r="D637" i="42" s="1"/>
  <c r="Y612" i="2"/>
  <c r="E637" i="42" s="1"/>
  <c r="Z612" i="2"/>
  <c r="F637" i="42" s="1"/>
  <c r="AA612" i="2"/>
  <c r="G637" i="42" s="1"/>
  <c r="AB612" i="2"/>
  <c r="H637" i="42" s="1"/>
  <c r="AC612" i="2"/>
  <c r="I637" i="42" s="1"/>
  <c r="AD612" i="2"/>
  <c r="J637" i="42" s="1"/>
  <c r="AE612" i="2"/>
  <c r="K637" i="42" s="1"/>
  <c r="AF612" i="2"/>
  <c r="L637" i="42" s="1"/>
  <c r="W613" i="2"/>
  <c r="C638" i="42" s="1"/>
  <c r="X613" i="2"/>
  <c r="D638" i="42" s="1"/>
  <c r="Y613" i="2"/>
  <c r="E638" i="42" s="1"/>
  <c r="Z613" i="2"/>
  <c r="F638" i="42" s="1"/>
  <c r="AA613" i="2"/>
  <c r="G638" i="42" s="1"/>
  <c r="AB613" i="2"/>
  <c r="H638" i="42" s="1"/>
  <c r="AC613" i="2"/>
  <c r="I638" i="42" s="1"/>
  <c r="AD613" i="2"/>
  <c r="J638" i="42" s="1"/>
  <c r="AE613" i="2"/>
  <c r="K638" i="42" s="1"/>
  <c r="AF613" i="2"/>
  <c r="L638" i="42" s="1"/>
  <c r="W614" i="2"/>
  <c r="C639" i="42" s="1"/>
  <c r="X614" i="2"/>
  <c r="D639" i="42" s="1"/>
  <c r="Y614" i="2"/>
  <c r="E639" i="42" s="1"/>
  <c r="Z614" i="2"/>
  <c r="F639" i="42" s="1"/>
  <c r="AA614" i="2"/>
  <c r="G639" i="42" s="1"/>
  <c r="AB614" i="2"/>
  <c r="H639" i="42" s="1"/>
  <c r="AC614" i="2"/>
  <c r="I639" i="42" s="1"/>
  <c r="AD614" i="2"/>
  <c r="J639" i="42" s="1"/>
  <c r="AE614" i="2"/>
  <c r="K639" i="42" s="1"/>
  <c r="AF614" i="2"/>
  <c r="L639" i="42" s="1"/>
  <c r="W615" i="2"/>
  <c r="C640" i="42" s="1"/>
  <c r="X615" i="2"/>
  <c r="D640" i="42" s="1"/>
  <c r="Y615" i="2"/>
  <c r="E640" i="42" s="1"/>
  <c r="Z615" i="2"/>
  <c r="F640" i="42" s="1"/>
  <c r="AA615" i="2"/>
  <c r="G640" i="42" s="1"/>
  <c r="AB615" i="2"/>
  <c r="H640" i="42" s="1"/>
  <c r="AC615" i="2"/>
  <c r="I640" i="42" s="1"/>
  <c r="AD615" i="2"/>
  <c r="J640" i="42" s="1"/>
  <c r="AE615" i="2"/>
  <c r="K640" i="42" s="1"/>
  <c r="AF615" i="2"/>
  <c r="L640" i="42" s="1"/>
  <c r="W616" i="2"/>
  <c r="C641" i="42" s="1"/>
  <c r="X616" i="2"/>
  <c r="D641" i="42" s="1"/>
  <c r="Y616" i="2"/>
  <c r="E641" i="42" s="1"/>
  <c r="Z616" i="2"/>
  <c r="F641" i="42" s="1"/>
  <c r="AA616" i="2"/>
  <c r="G641" i="42" s="1"/>
  <c r="AB616" i="2"/>
  <c r="H641" i="42" s="1"/>
  <c r="AC616" i="2"/>
  <c r="I641" i="42" s="1"/>
  <c r="AD616" i="2"/>
  <c r="J641" i="42" s="1"/>
  <c r="AE616" i="2"/>
  <c r="K641" i="42" s="1"/>
  <c r="AF616" i="2"/>
  <c r="L641" i="42" s="1"/>
  <c r="W617" i="2"/>
  <c r="C642" i="42" s="1"/>
  <c r="X617" i="2"/>
  <c r="D642" i="42" s="1"/>
  <c r="Y617" i="2"/>
  <c r="E642" i="42" s="1"/>
  <c r="Z617" i="2"/>
  <c r="F642" i="42" s="1"/>
  <c r="AA617" i="2"/>
  <c r="G642" i="42" s="1"/>
  <c r="AB617" i="2"/>
  <c r="H642" i="42" s="1"/>
  <c r="AC617" i="2"/>
  <c r="I642" i="42" s="1"/>
  <c r="AD617" i="2"/>
  <c r="J642" i="42" s="1"/>
  <c r="AE617" i="2"/>
  <c r="K642" i="42" s="1"/>
  <c r="AF617" i="2"/>
  <c r="L642" i="42" s="1"/>
  <c r="W618" i="2"/>
  <c r="C643" i="42" s="1"/>
  <c r="X618" i="2"/>
  <c r="D643" i="42" s="1"/>
  <c r="Y618" i="2"/>
  <c r="E643" i="42" s="1"/>
  <c r="Z618" i="2"/>
  <c r="F643" i="42" s="1"/>
  <c r="AA618" i="2"/>
  <c r="G643" i="42" s="1"/>
  <c r="AB618" i="2"/>
  <c r="H643" i="42" s="1"/>
  <c r="AC618" i="2"/>
  <c r="I643" i="42" s="1"/>
  <c r="AD618" i="2"/>
  <c r="J643" i="42" s="1"/>
  <c r="AE618" i="2"/>
  <c r="K643" i="42" s="1"/>
  <c r="AF618" i="2"/>
  <c r="L643" i="42" s="1"/>
  <c r="W619" i="2"/>
  <c r="C644" i="42" s="1"/>
  <c r="X619" i="2"/>
  <c r="D644" i="42" s="1"/>
  <c r="Y619" i="2"/>
  <c r="E644" i="42" s="1"/>
  <c r="Z619" i="2"/>
  <c r="F644" i="42" s="1"/>
  <c r="AA619" i="2"/>
  <c r="G644" i="42" s="1"/>
  <c r="AB619" i="2"/>
  <c r="H644" i="42" s="1"/>
  <c r="AC619" i="2"/>
  <c r="I644" i="42" s="1"/>
  <c r="AD619" i="2"/>
  <c r="J644" i="42" s="1"/>
  <c r="AE619" i="2"/>
  <c r="K644" i="42" s="1"/>
  <c r="AF619" i="2"/>
  <c r="L644" i="42" s="1"/>
  <c r="W620" i="2"/>
  <c r="C645" i="42" s="1"/>
  <c r="X620" i="2"/>
  <c r="D645" i="42" s="1"/>
  <c r="Y620" i="2"/>
  <c r="E645" i="42" s="1"/>
  <c r="Z620" i="2"/>
  <c r="F645" i="42" s="1"/>
  <c r="AA620" i="2"/>
  <c r="G645" i="42" s="1"/>
  <c r="AB620" i="2"/>
  <c r="H645" i="42" s="1"/>
  <c r="AC620" i="2"/>
  <c r="I645" i="42" s="1"/>
  <c r="AD620" i="2"/>
  <c r="J645" i="42" s="1"/>
  <c r="AE620" i="2"/>
  <c r="K645" i="42" s="1"/>
  <c r="AF620" i="2"/>
  <c r="L645" i="42" s="1"/>
  <c r="W621" i="2"/>
  <c r="C646" i="42" s="1"/>
  <c r="X621" i="2"/>
  <c r="D646" i="42" s="1"/>
  <c r="Y621" i="2"/>
  <c r="E646" i="42" s="1"/>
  <c r="Z621" i="2"/>
  <c r="F646" i="42" s="1"/>
  <c r="AA621" i="2"/>
  <c r="G646" i="42" s="1"/>
  <c r="AB621" i="2"/>
  <c r="H646" i="42" s="1"/>
  <c r="AC621" i="2"/>
  <c r="I646" i="42" s="1"/>
  <c r="AD621" i="2"/>
  <c r="J646" i="42" s="1"/>
  <c r="AE621" i="2"/>
  <c r="K646" i="42" s="1"/>
  <c r="AF621" i="2"/>
  <c r="L646" i="42" s="1"/>
  <c r="W622" i="2"/>
  <c r="C647" i="42" s="1"/>
  <c r="X622" i="2"/>
  <c r="D647" i="42" s="1"/>
  <c r="Y622" i="2"/>
  <c r="E647" i="42" s="1"/>
  <c r="Z622" i="2"/>
  <c r="F647" i="42" s="1"/>
  <c r="AA622" i="2"/>
  <c r="G647" i="42" s="1"/>
  <c r="AB622" i="2"/>
  <c r="H647" i="42" s="1"/>
  <c r="AC622" i="2"/>
  <c r="I647" i="42" s="1"/>
  <c r="AD622" i="2"/>
  <c r="J647" i="42" s="1"/>
  <c r="AE622" i="2"/>
  <c r="K647" i="42" s="1"/>
  <c r="AF622" i="2"/>
  <c r="L647" i="42" s="1"/>
  <c r="W623" i="2"/>
  <c r="C648" i="42" s="1"/>
  <c r="X623" i="2"/>
  <c r="D648" i="42" s="1"/>
  <c r="Y623" i="2"/>
  <c r="E648" i="42" s="1"/>
  <c r="Z623" i="2"/>
  <c r="F648" i="42" s="1"/>
  <c r="AA623" i="2"/>
  <c r="G648" i="42" s="1"/>
  <c r="AB623" i="2"/>
  <c r="H648" i="42" s="1"/>
  <c r="AC623" i="2"/>
  <c r="I648" i="42" s="1"/>
  <c r="AD623" i="2"/>
  <c r="J648" i="42" s="1"/>
  <c r="AE623" i="2"/>
  <c r="K648" i="42" s="1"/>
  <c r="AF623" i="2"/>
  <c r="L648" i="42" s="1"/>
  <c r="W624" i="2"/>
  <c r="C649" i="42" s="1"/>
  <c r="X624" i="2"/>
  <c r="D649" i="42" s="1"/>
  <c r="Y624" i="2"/>
  <c r="E649" i="42" s="1"/>
  <c r="Z624" i="2"/>
  <c r="F649" i="42" s="1"/>
  <c r="AA624" i="2"/>
  <c r="G649" i="42" s="1"/>
  <c r="AB624" i="2"/>
  <c r="H649" i="42" s="1"/>
  <c r="AC624" i="2"/>
  <c r="I649" i="42" s="1"/>
  <c r="AD624" i="2"/>
  <c r="J649" i="42" s="1"/>
  <c r="AE624" i="2"/>
  <c r="K649" i="42" s="1"/>
  <c r="AF624" i="2"/>
  <c r="L649" i="42" s="1"/>
  <c r="W625" i="2"/>
  <c r="C650" i="42" s="1"/>
  <c r="X625" i="2"/>
  <c r="D650" i="42" s="1"/>
  <c r="Y625" i="2"/>
  <c r="E650" i="42" s="1"/>
  <c r="Z625" i="2"/>
  <c r="F650" i="42" s="1"/>
  <c r="AA625" i="2"/>
  <c r="G650" i="42" s="1"/>
  <c r="AB625" i="2"/>
  <c r="H650" i="42" s="1"/>
  <c r="AC625" i="2"/>
  <c r="I650" i="42" s="1"/>
  <c r="AD625" i="2"/>
  <c r="J650" i="42" s="1"/>
  <c r="AE625" i="2"/>
  <c r="K650" i="42" s="1"/>
  <c r="AF625" i="2"/>
  <c r="L650" i="42" s="1"/>
  <c r="W626" i="2"/>
  <c r="C651" i="42" s="1"/>
  <c r="X626" i="2"/>
  <c r="D651" i="42" s="1"/>
  <c r="Y626" i="2"/>
  <c r="E651" i="42" s="1"/>
  <c r="Z626" i="2"/>
  <c r="F651" i="42" s="1"/>
  <c r="AA626" i="2"/>
  <c r="G651" i="42" s="1"/>
  <c r="AB626" i="2"/>
  <c r="H651" i="42" s="1"/>
  <c r="AC626" i="2"/>
  <c r="I651" i="42" s="1"/>
  <c r="AD626" i="2"/>
  <c r="J651" i="42" s="1"/>
  <c r="AE626" i="2"/>
  <c r="K651" i="42" s="1"/>
  <c r="AF626" i="2"/>
  <c r="L651" i="42" s="1"/>
  <c r="W627" i="2"/>
  <c r="C652" i="42" s="1"/>
  <c r="X627" i="2"/>
  <c r="D652" i="42" s="1"/>
  <c r="Y627" i="2"/>
  <c r="E652" i="42" s="1"/>
  <c r="Z627" i="2"/>
  <c r="F652" i="42" s="1"/>
  <c r="AA627" i="2"/>
  <c r="G652" i="42" s="1"/>
  <c r="AB627" i="2"/>
  <c r="H652" i="42" s="1"/>
  <c r="AC627" i="2"/>
  <c r="I652" i="42" s="1"/>
  <c r="AD627" i="2"/>
  <c r="J652" i="42" s="1"/>
  <c r="AE627" i="2"/>
  <c r="K652" i="42" s="1"/>
  <c r="AF627" i="2"/>
  <c r="L652" i="42" s="1"/>
  <c r="W628" i="2"/>
  <c r="C653" i="42" s="1"/>
  <c r="X628" i="2"/>
  <c r="D653" i="42" s="1"/>
  <c r="Y628" i="2"/>
  <c r="E653" i="42" s="1"/>
  <c r="Z628" i="2"/>
  <c r="F653" i="42" s="1"/>
  <c r="AA628" i="2"/>
  <c r="G653" i="42" s="1"/>
  <c r="AB628" i="2"/>
  <c r="H653" i="42" s="1"/>
  <c r="AC628" i="2"/>
  <c r="I653" i="42" s="1"/>
  <c r="AD628" i="2"/>
  <c r="J653" i="42" s="1"/>
  <c r="AE628" i="2"/>
  <c r="K653" i="42" s="1"/>
  <c r="AF628" i="2"/>
  <c r="L653" i="42" s="1"/>
  <c r="W629" i="2"/>
  <c r="C654" i="42" s="1"/>
  <c r="X629" i="2"/>
  <c r="D654" i="42" s="1"/>
  <c r="Y629" i="2"/>
  <c r="E654" i="42" s="1"/>
  <c r="Z629" i="2"/>
  <c r="F654" i="42" s="1"/>
  <c r="AA629" i="2"/>
  <c r="G654" i="42" s="1"/>
  <c r="AB629" i="2"/>
  <c r="H654" i="42" s="1"/>
  <c r="AC629" i="2"/>
  <c r="I654" i="42" s="1"/>
  <c r="AD629" i="2"/>
  <c r="J654" i="42" s="1"/>
  <c r="AE629" i="2"/>
  <c r="K654" i="42" s="1"/>
  <c r="AF629" i="2"/>
  <c r="L654" i="42" s="1"/>
  <c r="W630" i="2"/>
  <c r="C655" i="42" s="1"/>
  <c r="X630" i="2"/>
  <c r="D655" i="42" s="1"/>
  <c r="Y630" i="2"/>
  <c r="E655" i="42" s="1"/>
  <c r="Z630" i="2"/>
  <c r="F655" i="42" s="1"/>
  <c r="AA630" i="2"/>
  <c r="G655" i="42" s="1"/>
  <c r="AB630" i="2"/>
  <c r="H655" i="42" s="1"/>
  <c r="AC630" i="2"/>
  <c r="I655" i="42" s="1"/>
  <c r="AD630" i="2"/>
  <c r="J655" i="42" s="1"/>
  <c r="AE630" i="2"/>
  <c r="K655" i="42" s="1"/>
  <c r="AF630" i="2"/>
  <c r="L655" i="42" s="1"/>
  <c r="W631" i="2"/>
  <c r="C656" i="42" s="1"/>
  <c r="X631" i="2"/>
  <c r="D656" i="42" s="1"/>
  <c r="Y631" i="2"/>
  <c r="E656" i="42" s="1"/>
  <c r="Z631" i="2"/>
  <c r="F656" i="42" s="1"/>
  <c r="AA631" i="2"/>
  <c r="G656" i="42" s="1"/>
  <c r="AB631" i="2"/>
  <c r="H656" i="42" s="1"/>
  <c r="AC631" i="2"/>
  <c r="I656" i="42" s="1"/>
  <c r="AD631" i="2"/>
  <c r="J656" i="42" s="1"/>
  <c r="AE631" i="2"/>
  <c r="K656" i="42" s="1"/>
  <c r="AF631" i="2"/>
  <c r="L656" i="42" s="1"/>
  <c r="W632" i="2"/>
  <c r="C657" i="42" s="1"/>
  <c r="X632" i="2"/>
  <c r="D657" i="42" s="1"/>
  <c r="Y632" i="2"/>
  <c r="E657" i="42" s="1"/>
  <c r="Z632" i="2"/>
  <c r="F657" i="42" s="1"/>
  <c r="AA632" i="2"/>
  <c r="G657" i="42" s="1"/>
  <c r="AB632" i="2"/>
  <c r="H657" i="42" s="1"/>
  <c r="AC632" i="2"/>
  <c r="I657" i="42" s="1"/>
  <c r="AD632" i="2"/>
  <c r="J657" i="42" s="1"/>
  <c r="AE632" i="2"/>
  <c r="K657" i="42" s="1"/>
  <c r="AF632" i="2"/>
  <c r="L657" i="42" s="1"/>
  <c r="W633" i="2"/>
  <c r="C658" i="42" s="1"/>
  <c r="X633" i="2"/>
  <c r="D658" i="42" s="1"/>
  <c r="Y633" i="2"/>
  <c r="E658" i="42" s="1"/>
  <c r="Z633" i="2"/>
  <c r="F658" i="42" s="1"/>
  <c r="AA633" i="2"/>
  <c r="G658" i="42" s="1"/>
  <c r="AB633" i="2"/>
  <c r="H658" i="42" s="1"/>
  <c r="AC633" i="2"/>
  <c r="I658" i="42" s="1"/>
  <c r="AD633" i="2"/>
  <c r="J658" i="42" s="1"/>
  <c r="AE633" i="2"/>
  <c r="K658" i="42" s="1"/>
  <c r="AF633" i="2"/>
  <c r="L658" i="42" s="1"/>
  <c r="W634" i="2"/>
  <c r="C659" i="42" s="1"/>
  <c r="X634" i="2"/>
  <c r="D659" i="42" s="1"/>
  <c r="Y634" i="2"/>
  <c r="E659" i="42" s="1"/>
  <c r="Z634" i="2"/>
  <c r="F659" i="42" s="1"/>
  <c r="AA634" i="2"/>
  <c r="G659" i="42" s="1"/>
  <c r="AB634" i="2"/>
  <c r="H659" i="42" s="1"/>
  <c r="AC634" i="2"/>
  <c r="I659" i="42" s="1"/>
  <c r="AD634" i="2"/>
  <c r="J659" i="42" s="1"/>
  <c r="AE634" i="2"/>
  <c r="K659" i="42" s="1"/>
  <c r="AF634" i="2"/>
  <c r="L659" i="42" s="1"/>
  <c r="W635" i="2"/>
  <c r="C660" i="42" s="1"/>
  <c r="X635" i="2"/>
  <c r="D660" i="42" s="1"/>
  <c r="Y635" i="2"/>
  <c r="E660" i="42" s="1"/>
  <c r="Z635" i="2"/>
  <c r="F660" i="42" s="1"/>
  <c r="AA635" i="2"/>
  <c r="G660" i="42" s="1"/>
  <c r="AB635" i="2"/>
  <c r="H660" i="42" s="1"/>
  <c r="AC635" i="2"/>
  <c r="I660" i="42" s="1"/>
  <c r="AD635" i="2"/>
  <c r="J660" i="42" s="1"/>
  <c r="AE635" i="2"/>
  <c r="K660" i="42" s="1"/>
  <c r="AF635" i="2"/>
  <c r="L660" i="42" s="1"/>
  <c r="W636" i="2"/>
  <c r="C661" i="42" s="1"/>
  <c r="X636" i="2"/>
  <c r="D661" i="42" s="1"/>
  <c r="Y636" i="2"/>
  <c r="E661" i="42" s="1"/>
  <c r="Z636" i="2"/>
  <c r="F661" i="42" s="1"/>
  <c r="AA636" i="2"/>
  <c r="G661" i="42" s="1"/>
  <c r="AB636" i="2"/>
  <c r="H661" i="42" s="1"/>
  <c r="AC636" i="2"/>
  <c r="I661" i="42" s="1"/>
  <c r="AD636" i="2"/>
  <c r="J661" i="42" s="1"/>
  <c r="AE636" i="2"/>
  <c r="K661" i="42" s="1"/>
  <c r="AF636" i="2"/>
  <c r="L661" i="42" s="1"/>
  <c r="W637" i="2"/>
  <c r="C662" i="42" s="1"/>
  <c r="X637" i="2"/>
  <c r="D662" i="42" s="1"/>
  <c r="Y637" i="2"/>
  <c r="E662" i="42" s="1"/>
  <c r="Z637" i="2"/>
  <c r="F662" i="42" s="1"/>
  <c r="AA637" i="2"/>
  <c r="G662" i="42" s="1"/>
  <c r="AB637" i="2"/>
  <c r="H662" i="42" s="1"/>
  <c r="AC637" i="2"/>
  <c r="I662" i="42" s="1"/>
  <c r="AD637" i="2"/>
  <c r="J662" i="42" s="1"/>
  <c r="AE637" i="2"/>
  <c r="K662" i="42" s="1"/>
  <c r="AF637" i="2"/>
  <c r="L662" i="42" s="1"/>
  <c r="W638" i="2"/>
  <c r="C663" i="42" s="1"/>
  <c r="X638" i="2"/>
  <c r="D663" i="42" s="1"/>
  <c r="Y638" i="2"/>
  <c r="E663" i="42" s="1"/>
  <c r="Z638" i="2"/>
  <c r="F663" i="42" s="1"/>
  <c r="AA638" i="2"/>
  <c r="G663" i="42" s="1"/>
  <c r="AB638" i="2"/>
  <c r="H663" i="42" s="1"/>
  <c r="AC638" i="2"/>
  <c r="I663" i="42" s="1"/>
  <c r="AD638" i="2"/>
  <c r="J663" i="42" s="1"/>
  <c r="AE638" i="2"/>
  <c r="K663" i="42" s="1"/>
  <c r="AF638" i="2"/>
  <c r="L663" i="42" s="1"/>
  <c r="W639" i="2"/>
  <c r="C664" i="42" s="1"/>
  <c r="X639" i="2"/>
  <c r="D664" i="42" s="1"/>
  <c r="Y639" i="2"/>
  <c r="E664" i="42" s="1"/>
  <c r="Z639" i="2"/>
  <c r="F664" i="42" s="1"/>
  <c r="AA639" i="2"/>
  <c r="G664" i="42" s="1"/>
  <c r="AB639" i="2"/>
  <c r="H664" i="42" s="1"/>
  <c r="AC639" i="2"/>
  <c r="I664" i="42" s="1"/>
  <c r="AD639" i="2"/>
  <c r="J664" i="42" s="1"/>
  <c r="AE639" i="2"/>
  <c r="K664" i="42" s="1"/>
  <c r="AF639" i="2"/>
  <c r="L664" i="42" s="1"/>
  <c r="W640" i="2"/>
  <c r="C665" i="42" s="1"/>
  <c r="X640" i="2"/>
  <c r="D665" i="42" s="1"/>
  <c r="Y640" i="2"/>
  <c r="E665" i="42" s="1"/>
  <c r="Z640" i="2"/>
  <c r="F665" i="42" s="1"/>
  <c r="AA640" i="2"/>
  <c r="G665" i="42" s="1"/>
  <c r="AB640" i="2"/>
  <c r="H665" i="42" s="1"/>
  <c r="AC640" i="2"/>
  <c r="I665" i="42" s="1"/>
  <c r="AD640" i="2"/>
  <c r="J665" i="42" s="1"/>
  <c r="AE640" i="2"/>
  <c r="K665" i="42" s="1"/>
  <c r="AF640" i="2"/>
  <c r="L665" i="42" s="1"/>
  <c r="W641" i="2"/>
  <c r="C666" i="42" s="1"/>
  <c r="X641" i="2"/>
  <c r="D666" i="42" s="1"/>
  <c r="Y641" i="2"/>
  <c r="E666" i="42" s="1"/>
  <c r="Z641" i="2"/>
  <c r="F666" i="42" s="1"/>
  <c r="AA641" i="2"/>
  <c r="G666" i="42" s="1"/>
  <c r="AB641" i="2"/>
  <c r="H666" i="42" s="1"/>
  <c r="AC641" i="2"/>
  <c r="I666" i="42" s="1"/>
  <c r="AD641" i="2"/>
  <c r="J666" i="42" s="1"/>
  <c r="AE641" i="2"/>
  <c r="K666" i="42" s="1"/>
  <c r="AF641" i="2"/>
  <c r="L666" i="42" s="1"/>
  <c r="W642" i="2"/>
  <c r="C667" i="42" s="1"/>
  <c r="X642" i="2"/>
  <c r="D667" i="42" s="1"/>
  <c r="Y642" i="2"/>
  <c r="E667" i="42" s="1"/>
  <c r="Z642" i="2"/>
  <c r="F667" i="42" s="1"/>
  <c r="AA642" i="2"/>
  <c r="G667" i="42" s="1"/>
  <c r="AB642" i="2"/>
  <c r="H667" i="42" s="1"/>
  <c r="AC642" i="2"/>
  <c r="I667" i="42" s="1"/>
  <c r="AD642" i="2"/>
  <c r="J667" i="42" s="1"/>
  <c r="AE642" i="2"/>
  <c r="K667" i="42" s="1"/>
  <c r="AF642" i="2"/>
  <c r="L667" i="42" s="1"/>
  <c r="W643" i="2"/>
  <c r="C668" i="42" s="1"/>
  <c r="X643" i="2"/>
  <c r="D668" i="42" s="1"/>
  <c r="Y643" i="2"/>
  <c r="E668" i="42" s="1"/>
  <c r="Z643" i="2"/>
  <c r="F668" i="42" s="1"/>
  <c r="AA643" i="2"/>
  <c r="G668" i="42" s="1"/>
  <c r="AB643" i="2"/>
  <c r="H668" i="42" s="1"/>
  <c r="AC643" i="2"/>
  <c r="I668" i="42" s="1"/>
  <c r="AD643" i="2"/>
  <c r="J668" i="42" s="1"/>
  <c r="AE643" i="2"/>
  <c r="K668" i="42" s="1"/>
  <c r="AF643" i="2"/>
  <c r="L668" i="42" s="1"/>
  <c r="W644" i="2"/>
  <c r="C669" i="42" s="1"/>
  <c r="X644" i="2"/>
  <c r="D669" i="42" s="1"/>
  <c r="Y644" i="2"/>
  <c r="E669" i="42" s="1"/>
  <c r="Z644" i="2"/>
  <c r="F669" i="42" s="1"/>
  <c r="AA644" i="2"/>
  <c r="G669" i="42" s="1"/>
  <c r="AB644" i="2"/>
  <c r="H669" i="42" s="1"/>
  <c r="AC644" i="2"/>
  <c r="I669" i="42" s="1"/>
  <c r="AD644" i="2"/>
  <c r="J669" i="42" s="1"/>
  <c r="AE644" i="2"/>
  <c r="K669" i="42" s="1"/>
  <c r="AF644" i="2"/>
  <c r="L669" i="42" s="1"/>
  <c r="W645" i="2"/>
  <c r="C670" i="42" s="1"/>
  <c r="X645" i="2"/>
  <c r="D670" i="42" s="1"/>
  <c r="Y645" i="2"/>
  <c r="E670" i="42" s="1"/>
  <c r="Z645" i="2"/>
  <c r="F670" i="42" s="1"/>
  <c r="AA645" i="2"/>
  <c r="G670" i="42" s="1"/>
  <c r="AB645" i="2"/>
  <c r="H670" i="42" s="1"/>
  <c r="AC645" i="2"/>
  <c r="I670" i="42" s="1"/>
  <c r="AD645" i="2"/>
  <c r="J670" i="42" s="1"/>
  <c r="AE645" i="2"/>
  <c r="K670" i="42" s="1"/>
  <c r="AF645" i="2"/>
  <c r="L670" i="42" s="1"/>
  <c r="W646" i="2"/>
  <c r="C671" i="42" s="1"/>
  <c r="X646" i="2"/>
  <c r="D671" i="42" s="1"/>
  <c r="Y646" i="2"/>
  <c r="E671" i="42" s="1"/>
  <c r="Z646" i="2"/>
  <c r="F671" i="42" s="1"/>
  <c r="AA646" i="2"/>
  <c r="G671" i="42" s="1"/>
  <c r="AB646" i="2"/>
  <c r="H671" i="42" s="1"/>
  <c r="AC646" i="2"/>
  <c r="I671" i="42" s="1"/>
  <c r="AD646" i="2"/>
  <c r="J671" i="42" s="1"/>
  <c r="AE646" i="2"/>
  <c r="K671" i="42" s="1"/>
  <c r="AF646" i="2"/>
  <c r="L671" i="42" s="1"/>
  <c r="W647" i="2"/>
  <c r="C672" i="42" s="1"/>
  <c r="X647" i="2"/>
  <c r="D672" i="42" s="1"/>
  <c r="Y647" i="2"/>
  <c r="E672" i="42" s="1"/>
  <c r="Z647" i="2"/>
  <c r="F672" i="42" s="1"/>
  <c r="AA647" i="2"/>
  <c r="G672" i="42" s="1"/>
  <c r="AB647" i="2"/>
  <c r="H672" i="42" s="1"/>
  <c r="AC647" i="2"/>
  <c r="I672" i="42" s="1"/>
  <c r="AD647" i="2"/>
  <c r="J672" i="42" s="1"/>
  <c r="AE647" i="2"/>
  <c r="K672" i="42" s="1"/>
  <c r="AF647" i="2"/>
  <c r="L672" i="42" s="1"/>
  <c r="W648" i="2"/>
  <c r="C673" i="42" s="1"/>
  <c r="X648" i="2"/>
  <c r="D673" i="42" s="1"/>
  <c r="Y648" i="2"/>
  <c r="E673" i="42" s="1"/>
  <c r="Z648" i="2"/>
  <c r="F673" i="42" s="1"/>
  <c r="AA648" i="2"/>
  <c r="G673" i="42" s="1"/>
  <c r="AB648" i="2"/>
  <c r="H673" i="42" s="1"/>
  <c r="AC648" i="2"/>
  <c r="I673" i="42" s="1"/>
  <c r="AD648" i="2"/>
  <c r="J673" i="42" s="1"/>
  <c r="AE648" i="2"/>
  <c r="K673" i="42" s="1"/>
  <c r="AF648" i="2"/>
  <c r="L673" i="42" s="1"/>
  <c r="W649" i="2"/>
  <c r="C674" i="42" s="1"/>
  <c r="X649" i="2"/>
  <c r="D674" i="42" s="1"/>
  <c r="Y649" i="2"/>
  <c r="E674" i="42" s="1"/>
  <c r="Z649" i="2"/>
  <c r="F674" i="42" s="1"/>
  <c r="AA649" i="2"/>
  <c r="G674" i="42" s="1"/>
  <c r="AB649" i="2"/>
  <c r="H674" i="42" s="1"/>
  <c r="AC649" i="2"/>
  <c r="I674" i="42" s="1"/>
  <c r="AD649" i="2"/>
  <c r="J674" i="42" s="1"/>
  <c r="AE649" i="2"/>
  <c r="K674" i="42" s="1"/>
  <c r="AF649" i="2"/>
  <c r="L674" i="42" s="1"/>
  <c r="W650" i="2"/>
  <c r="C675" i="42" s="1"/>
  <c r="X650" i="2"/>
  <c r="D675" i="42" s="1"/>
  <c r="Y650" i="2"/>
  <c r="E675" i="42" s="1"/>
  <c r="Z650" i="2"/>
  <c r="F675" i="42" s="1"/>
  <c r="AA650" i="2"/>
  <c r="G675" i="42" s="1"/>
  <c r="AB650" i="2"/>
  <c r="H675" i="42" s="1"/>
  <c r="AC650" i="2"/>
  <c r="I675" i="42" s="1"/>
  <c r="AD650" i="2"/>
  <c r="J675" i="42" s="1"/>
  <c r="AE650" i="2"/>
  <c r="K675" i="42" s="1"/>
  <c r="AF650" i="2"/>
  <c r="L675" i="42" s="1"/>
  <c r="W651" i="2"/>
  <c r="C676" i="42" s="1"/>
  <c r="X651" i="2"/>
  <c r="D676" i="42" s="1"/>
  <c r="Y651" i="2"/>
  <c r="E676" i="42" s="1"/>
  <c r="Z651" i="2"/>
  <c r="F676" i="42" s="1"/>
  <c r="AA651" i="2"/>
  <c r="G676" i="42" s="1"/>
  <c r="AB651" i="2"/>
  <c r="H676" i="42" s="1"/>
  <c r="AC651" i="2"/>
  <c r="I676" i="42" s="1"/>
  <c r="AD651" i="2"/>
  <c r="J676" i="42" s="1"/>
  <c r="AE651" i="2"/>
  <c r="K676" i="42" s="1"/>
  <c r="AF651" i="2"/>
  <c r="L676" i="42" s="1"/>
  <c r="W652" i="2"/>
  <c r="C677" i="42" s="1"/>
  <c r="X652" i="2"/>
  <c r="D677" i="42" s="1"/>
  <c r="Y652" i="2"/>
  <c r="E677" i="42" s="1"/>
  <c r="Z652" i="2"/>
  <c r="F677" i="42" s="1"/>
  <c r="AA652" i="2"/>
  <c r="G677" i="42" s="1"/>
  <c r="AB652" i="2"/>
  <c r="H677" i="42" s="1"/>
  <c r="AC652" i="2"/>
  <c r="I677" i="42" s="1"/>
  <c r="AD652" i="2"/>
  <c r="J677" i="42" s="1"/>
  <c r="AE652" i="2"/>
  <c r="K677" i="42" s="1"/>
  <c r="AF652" i="2"/>
  <c r="L677" i="42" s="1"/>
  <c r="W653" i="2"/>
  <c r="C678" i="42" s="1"/>
  <c r="X653" i="2"/>
  <c r="D678" i="42" s="1"/>
  <c r="Y653" i="2"/>
  <c r="E678" i="42" s="1"/>
  <c r="Z653" i="2"/>
  <c r="F678" i="42" s="1"/>
  <c r="AA653" i="2"/>
  <c r="G678" i="42" s="1"/>
  <c r="AB653" i="2"/>
  <c r="H678" i="42" s="1"/>
  <c r="AC653" i="2"/>
  <c r="I678" i="42" s="1"/>
  <c r="AD653" i="2"/>
  <c r="J678" i="42" s="1"/>
  <c r="AE653" i="2"/>
  <c r="K678" i="42" s="1"/>
  <c r="AF653" i="2"/>
  <c r="L678" i="42" s="1"/>
  <c r="W654" i="2"/>
  <c r="C679" i="42" s="1"/>
  <c r="X654" i="2"/>
  <c r="D679" i="42" s="1"/>
  <c r="Y654" i="2"/>
  <c r="E679" i="42" s="1"/>
  <c r="Z654" i="2"/>
  <c r="F679" i="42" s="1"/>
  <c r="AA654" i="2"/>
  <c r="G679" i="42" s="1"/>
  <c r="AB654" i="2"/>
  <c r="H679" i="42" s="1"/>
  <c r="AC654" i="2"/>
  <c r="I679" i="42" s="1"/>
  <c r="AD654" i="2"/>
  <c r="J679" i="42" s="1"/>
  <c r="AE654" i="2"/>
  <c r="K679" i="42" s="1"/>
  <c r="AF654" i="2"/>
  <c r="L679" i="42" s="1"/>
  <c r="W655" i="2"/>
  <c r="C680" i="42" s="1"/>
  <c r="X655" i="2"/>
  <c r="D680" i="42" s="1"/>
  <c r="Y655" i="2"/>
  <c r="E680" i="42" s="1"/>
  <c r="Z655" i="2"/>
  <c r="F680" i="42" s="1"/>
  <c r="AA655" i="2"/>
  <c r="G680" i="42" s="1"/>
  <c r="AB655" i="2"/>
  <c r="H680" i="42" s="1"/>
  <c r="AC655" i="2"/>
  <c r="I680" i="42" s="1"/>
  <c r="AD655" i="2"/>
  <c r="J680" i="42" s="1"/>
  <c r="AE655" i="2"/>
  <c r="K680" i="42" s="1"/>
  <c r="AF655" i="2"/>
  <c r="L680" i="42" s="1"/>
  <c r="W656" i="2"/>
  <c r="C681" i="42" s="1"/>
  <c r="X656" i="2"/>
  <c r="D681" i="42" s="1"/>
  <c r="Y656" i="2"/>
  <c r="E681" i="42" s="1"/>
  <c r="Z656" i="2"/>
  <c r="F681" i="42" s="1"/>
  <c r="AA656" i="2"/>
  <c r="G681" i="42" s="1"/>
  <c r="AB656" i="2"/>
  <c r="H681" i="42" s="1"/>
  <c r="AC656" i="2"/>
  <c r="I681" i="42" s="1"/>
  <c r="AD656" i="2"/>
  <c r="J681" i="42" s="1"/>
  <c r="AE656" i="2"/>
  <c r="K681" i="42" s="1"/>
  <c r="AF656" i="2"/>
  <c r="L681" i="42" s="1"/>
  <c r="W657" i="2"/>
  <c r="C682" i="42" s="1"/>
  <c r="X657" i="2"/>
  <c r="D682" i="42" s="1"/>
  <c r="Y657" i="2"/>
  <c r="E682" i="42" s="1"/>
  <c r="Z657" i="2"/>
  <c r="F682" i="42" s="1"/>
  <c r="AA657" i="2"/>
  <c r="G682" i="42" s="1"/>
  <c r="AB657" i="2"/>
  <c r="H682" i="42" s="1"/>
  <c r="AC657" i="2"/>
  <c r="I682" i="42" s="1"/>
  <c r="AD657" i="2"/>
  <c r="J682" i="42" s="1"/>
  <c r="AE657" i="2"/>
  <c r="K682" i="42" s="1"/>
  <c r="AF657" i="2"/>
  <c r="L682" i="42" s="1"/>
  <c r="W658" i="2"/>
  <c r="C683" i="42" s="1"/>
  <c r="X658" i="2"/>
  <c r="D683" i="42" s="1"/>
  <c r="Y658" i="2"/>
  <c r="E683" i="42" s="1"/>
  <c r="Z658" i="2"/>
  <c r="F683" i="42" s="1"/>
  <c r="AA658" i="2"/>
  <c r="G683" i="42" s="1"/>
  <c r="AB658" i="2"/>
  <c r="H683" i="42" s="1"/>
  <c r="AC658" i="2"/>
  <c r="I683" i="42" s="1"/>
  <c r="AD658" i="2"/>
  <c r="J683" i="42" s="1"/>
  <c r="AE658" i="2"/>
  <c r="K683" i="42" s="1"/>
  <c r="AF658" i="2"/>
  <c r="L683" i="42" s="1"/>
  <c r="W659" i="2"/>
  <c r="C684" i="42" s="1"/>
  <c r="X659" i="2"/>
  <c r="D684" i="42" s="1"/>
  <c r="Y659" i="2"/>
  <c r="E684" i="42" s="1"/>
  <c r="Z659" i="2"/>
  <c r="F684" i="42" s="1"/>
  <c r="AA659" i="2"/>
  <c r="G684" i="42" s="1"/>
  <c r="AB659" i="2"/>
  <c r="H684" i="42" s="1"/>
  <c r="AC659" i="2"/>
  <c r="I684" i="42" s="1"/>
  <c r="AD659" i="2"/>
  <c r="J684" i="42" s="1"/>
  <c r="AE659" i="2"/>
  <c r="K684" i="42" s="1"/>
  <c r="AF659" i="2"/>
  <c r="L684" i="42" s="1"/>
  <c r="W660" i="2"/>
  <c r="C685" i="42" s="1"/>
  <c r="X660" i="2"/>
  <c r="D685" i="42" s="1"/>
  <c r="Y660" i="2"/>
  <c r="E685" i="42" s="1"/>
  <c r="Z660" i="2"/>
  <c r="F685" i="42" s="1"/>
  <c r="AA660" i="2"/>
  <c r="G685" i="42" s="1"/>
  <c r="AB660" i="2"/>
  <c r="H685" i="42" s="1"/>
  <c r="AC660" i="2"/>
  <c r="I685" i="42" s="1"/>
  <c r="AD660" i="2"/>
  <c r="J685" i="42" s="1"/>
  <c r="AE660" i="2"/>
  <c r="K685" i="42" s="1"/>
  <c r="AF660" i="2"/>
  <c r="L685" i="42" s="1"/>
  <c r="W661" i="2"/>
  <c r="C686" i="42" s="1"/>
  <c r="X661" i="2"/>
  <c r="D686" i="42" s="1"/>
  <c r="Y661" i="2"/>
  <c r="E686" i="42" s="1"/>
  <c r="Z661" i="2"/>
  <c r="F686" i="42" s="1"/>
  <c r="AA661" i="2"/>
  <c r="G686" i="42" s="1"/>
  <c r="AB661" i="2"/>
  <c r="H686" i="42" s="1"/>
  <c r="AC661" i="2"/>
  <c r="I686" i="42" s="1"/>
  <c r="AD661" i="2"/>
  <c r="J686" i="42" s="1"/>
  <c r="AE661" i="2"/>
  <c r="K686" i="42" s="1"/>
  <c r="AF661" i="2"/>
  <c r="L686" i="42" s="1"/>
  <c r="W662" i="2"/>
  <c r="C687" i="42" s="1"/>
  <c r="X662" i="2"/>
  <c r="D687" i="42" s="1"/>
  <c r="Y662" i="2"/>
  <c r="E687" i="42" s="1"/>
  <c r="Z662" i="2"/>
  <c r="F687" i="42" s="1"/>
  <c r="AA662" i="2"/>
  <c r="G687" i="42" s="1"/>
  <c r="AB662" i="2"/>
  <c r="H687" i="42" s="1"/>
  <c r="AC662" i="2"/>
  <c r="I687" i="42" s="1"/>
  <c r="AD662" i="2"/>
  <c r="J687" i="42" s="1"/>
  <c r="AE662" i="2"/>
  <c r="K687" i="42" s="1"/>
  <c r="AF662" i="2"/>
  <c r="L687" i="42" s="1"/>
  <c r="W663" i="2"/>
  <c r="C688" i="42" s="1"/>
  <c r="X663" i="2"/>
  <c r="D688" i="42" s="1"/>
  <c r="Y663" i="2"/>
  <c r="E688" i="42" s="1"/>
  <c r="Z663" i="2"/>
  <c r="F688" i="42" s="1"/>
  <c r="AA663" i="2"/>
  <c r="G688" i="42" s="1"/>
  <c r="AB663" i="2"/>
  <c r="H688" i="42" s="1"/>
  <c r="AC663" i="2"/>
  <c r="I688" i="42" s="1"/>
  <c r="AD663" i="2"/>
  <c r="J688" i="42" s="1"/>
  <c r="AE663" i="2"/>
  <c r="K688" i="42" s="1"/>
  <c r="AF663" i="2"/>
  <c r="L688" i="42" s="1"/>
  <c r="W664" i="2"/>
  <c r="C689" i="42" s="1"/>
  <c r="X664" i="2"/>
  <c r="D689" i="42" s="1"/>
  <c r="Y664" i="2"/>
  <c r="E689" i="42" s="1"/>
  <c r="Z664" i="2"/>
  <c r="F689" i="42" s="1"/>
  <c r="AA664" i="2"/>
  <c r="G689" i="42" s="1"/>
  <c r="AB664" i="2"/>
  <c r="H689" i="42" s="1"/>
  <c r="AC664" i="2"/>
  <c r="I689" i="42" s="1"/>
  <c r="AD664" i="2"/>
  <c r="J689" i="42" s="1"/>
  <c r="AE664" i="2"/>
  <c r="K689" i="42" s="1"/>
  <c r="AF664" i="2"/>
  <c r="L689" i="42" s="1"/>
  <c r="W665" i="2"/>
  <c r="C690" i="42" s="1"/>
  <c r="X665" i="2"/>
  <c r="D690" i="42" s="1"/>
  <c r="Y665" i="2"/>
  <c r="E690" i="42" s="1"/>
  <c r="Z665" i="2"/>
  <c r="F690" i="42" s="1"/>
  <c r="AA665" i="2"/>
  <c r="G690" i="42" s="1"/>
  <c r="AB665" i="2"/>
  <c r="H690" i="42" s="1"/>
  <c r="AC665" i="2"/>
  <c r="I690" i="42" s="1"/>
  <c r="AD665" i="2"/>
  <c r="J690" i="42" s="1"/>
  <c r="AE665" i="2"/>
  <c r="K690" i="42" s="1"/>
  <c r="AF665" i="2"/>
  <c r="L690" i="42" s="1"/>
  <c r="W666" i="2"/>
  <c r="C691" i="42" s="1"/>
  <c r="X666" i="2"/>
  <c r="D691" i="42" s="1"/>
  <c r="Y666" i="2"/>
  <c r="E691" i="42" s="1"/>
  <c r="Z666" i="2"/>
  <c r="F691" i="42" s="1"/>
  <c r="AA666" i="2"/>
  <c r="G691" i="42" s="1"/>
  <c r="AB666" i="2"/>
  <c r="H691" i="42" s="1"/>
  <c r="AC666" i="2"/>
  <c r="I691" i="42" s="1"/>
  <c r="AD666" i="2"/>
  <c r="J691" i="42" s="1"/>
  <c r="AE666" i="2"/>
  <c r="K691" i="42" s="1"/>
  <c r="AF666" i="2"/>
  <c r="L691" i="42" s="1"/>
  <c r="W667" i="2"/>
  <c r="C692" i="42" s="1"/>
  <c r="X667" i="2"/>
  <c r="D692" i="42" s="1"/>
  <c r="Y667" i="2"/>
  <c r="E692" i="42" s="1"/>
  <c r="Z667" i="2"/>
  <c r="F692" i="42" s="1"/>
  <c r="AA667" i="2"/>
  <c r="G692" i="42" s="1"/>
  <c r="AB667" i="2"/>
  <c r="H692" i="42" s="1"/>
  <c r="AC667" i="2"/>
  <c r="I692" i="42" s="1"/>
  <c r="AD667" i="2"/>
  <c r="J692" i="42" s="1"/>
  <c r="AE667" i="2"/>
  <c r="K692" i="42" s="1"/>
  <c r="AF667" i="2"/>
  <c r="L692" i="42" s="1"/>
  <c r="W668" i="2"/>
  <c r="C693" i="42" s="1"/>
  <c r="X668" i="2"/>
  <c r="D693" i="42" s="1"/>
  <c r="Y668" i="2"/>
  <c r="E693" i="42" s="1"/>
  <c r="Z668" i="2"/>
  <c r="F693" i="42" s="1"/>
  <c r="AA668" i="2"/>
  <c r="G693" i="42" s="1"/>
  <c r="AB668" i="2"/>
  <c r="H693" i="42" s="1"/>
  <c r="AC668" i="2"/>
  <c r="I693" i="42" s="1"/>
  <c r="AD668" i="2"/>
  <c r="J693" i="42" s="1"/>
  <c r="AE668" i="2"/>
  <c r="K693" i="42" s="1"/>
  <c r="AF668" i="2"/>
  <c r="L693" i="42" s="1"/>
  <c r="W669" i="2"/>
  <c r="C694" i="42" s="1"/>
  <c r="X669" i="2"/>
  <c r="D694" i="42" s="1"/>
  <c r="Y669" i="2"/>
  <c r="E694" i="42" s="1"/>
  <c r="Z669" i="2"/>
  <c r="F694" i="42" s="1"/>
  <c r="AA669" i="2"/>
  <c r="G694" i="42" s="1"/>
  <c r="AB669" i="2"/>
  <c r="H694" i="42" s="1"/>
  <c r="AC669" i="2"/>
  <c r="I694" i="42" s="1"/>
  <c r="AD669" i="2"/>
  <c r="J694" i="42" s="1"/>
  <c r="AE669" i="2"/>
  <c r="K694" i="42" s="1"/>
  <c r="AF669" i="2"/>
  <c r="L694" i="42" s="1"/>
  <c r="W670" i="2"/>
  <c r="C695" i="42" s="1"/>
  <c r="X670" i="2"/>
  <c r="D695" i="42" s="1"/>
  <c r="Y670" i="2"/>
  <c r="E695" i="42" s="1"/>
  <c r="Z670" i="2"/>
  <c r="F695" i="42" s="1"/>
  <c r="AA670" i="2"/>
  <c r="G695" i="42" s="1"/>
  <c r="AB670" i="2"/>
  <c r="H695" i="42" s="1"/>
  <c r="AC670" i="2"/>
  <c r="I695" i="42" s="1"/>
  <c r="AD670" i="2"/>
  <c r="J695" i="42" s="1"/>
  <c r="AE670" i="2"/>
  <c r="K695" i="42" s="1"/>
  <c r="AF670" i="2"/>
  <c r="L695" i="42" s="1"/>
  <c r="W671" i="2"/>
  <c r="C696" i="42" s="1"/>
  <c r="X671" i="2"/>
  <c r="D696" i="42" s="1"/>
  <c r="Y671" i="2"/>
  <c r="E696" i="42" s="1"/>
  <c r="Z671" i="2"/>
  <c r="F696" i="42" s="1"/>
  <c r="AA671" i="2"/>
  <c r="G696" i="42" s="1"/>
  <c r="AB671" i="2"/>
  <c r="H696" i="42" s="1"/>
  <c r="AC671" i="2"/>
  <c r="I696" i="42" s="1"/>
  <c r="AD671" i="2"/>
  <c r="J696" i="42" s="1"/>
  <c r="AE671" i="2"/>
  <c r="K696" i="42" s="1"/>
  <c r="AF671" i="2"/>
  <c r="L696" i="42" s="1"/>
  <c r="W672" i="2"/>
  <c r="C697" i="42" s="1"/>
  <c r="X672" i="2"/>
  <c r="D697" i="42" s="1"/>
  <c r="Y672" i="2"/>
  <c r="E697" i="42" s="1"/>
  <c r="Z672" i="2"/>
  <c r="F697" i="42" s="1"/>
  <c r="AA672" i="2"/>
  <c r="G697" i="42" s="1"/>
  <c r="AB672" i="2"/>
  <c r="H697" i="42" s="1"/>
  <c r="AC672" i="2"/>
  <c r="I697" i="42" s="1"/>
  <c r="AD672" i="2"/>
  <c r="J697" i="42" s="1"/>
  <c r="AE672" i="2"/>
  <c r="K697" i="42" s="1"/>
  <c r="AF672" i="2"/>
  <c r="L697" i="42" s="1"/>
  <c r="W673" i="2"/>
  <c r="C698" i="42" s="1"/>
  <c r="X673" i="2"/>
  <c r="D698" i="42" s="1"/>
  <c r="Y673" i="2"/>
  <c r="E698" i="42" s="1"/>
  <c r="Z673" i="2"/>
  <c r="F698" i="42" s="1"/>
  <c r="AA673" i="2"/>
  <c r="G698" i="42" s="1"/>
  <c r="AB673" i="2"/>
  <c r="H698" i="42" s="1"/>
  <c r="AC673" i="2"/>
  <c r="I698" i="42" s="1"/>
  <c r="AD673" i="2"/>
  <c r="J698" i="42" s="1"/>
  <c r="AE673" i="2"/>
  <c r="K698" i="42" s="1"/>
  <c r="AF673" i="2"/>
  <c r="L698" i="42" s="1"/>
  <c r="W674" i="2"/>
  <c r="C699" i="42" s="1"/>
  <c r="X674" i="2"/>
  <c r="D699" i="42" s="1"/>
  <c r="Y674" i="2"/>
  <c r="E699" i="42" s="1"/>
  <c r="Z674" i="2"/>
  <c r="F699" i="42" s="1"/>
  <c r="AA674" i="2"/>
  <c r="G699" i="42" s="1"/>
  <c r="AB674" i="2"/>
  <c r="H699" i="42" s="1"/>
  <c r="AC674" i="2"/>
  <c r="I699" i="42" s="1"/>
  <c r="AD674" i="2"/>
  <c r="J699" i="42" s="1"/>
  <c r="AE674" i="2"/>
  <c r="K699" i="42" s="1"/>
  <c r="AF674" i="2"/>
  <c r="L699" i="42" s="1"/>
  <c r="W675" i="2"/>
  <c r="C700" i="42" s="1"/>
  <c r="X675" i="2"/>
  <c r="D700" i="42" s="1"/>
  <c r="Y675" i="2"/>
  <c r="E700" i="42" s="1"/>
  <c r="Z675" i="2"/>
  <c r="F700" i="42" s="1"/>
  <c r="AA675" i="2"/>
  <c r="G700" i="42" s="1"/>
  <c r="AB675" i="2"/>
  <c r="H700" i="42" s="1"/>
  <c r="AC675" i="2"/>
  <c r="I700" i="42" s="1"/>
  <c r="AD675" i="2"/>
  <c r="J700" i="42" s="1"/>
  <c r="AE675" i="2"/>
  <c r="K700" i="42" s="1"/>
  <c r="AF675" i="2"/>
  <c r="L700" i="42" s="1"/>
  <c r="W676" i="2"/>
  <c r="C701" i="42" s="1"/>
  <c r="X676" i="2"/>
  <c r="D701" i="42" s="1"/>
  <c r="Y676" i="2"/>
  <c r="E701" i="42" s="1"/>
  <c r="Z676" i="2"/>
  <c r="F701" i="42" s="1"/>
  <c r="AA676" i="2"/>
  <c r="G701" i="42" s="1"/>
  <c r="AB676" i="2"/>
  <c r="H701" i="42" s="1"/>
  <c r="AC676" i="2"/>
  <c r="I701" i="42" s="1"/>
  <c r="AD676" i="2"/>
  <c r="J701" i="42" s="1"/>
  <c r="AE676" i="2"/>
  <c r="K701" i="42" s="1"/>
  <c r="AF676" i="2"/>
  <c r="L701" i="42" s="1"/>
  <c r="W677" i="2"/>
  <c r="C702" i="42" s="1"/>
  <c r="X677" i="2"/>
  <c r="D702" i="42" s="1"/>
  <c r="Y677" i="2"/>
  <c r="E702" i="42" s="1"/>
  <c r="Z677" i="2"/>
  <c r="F702" i="42" s="1"/>
  <c r="AA677" i="2"/>
  <c r="G702" i="42" s="1"/>
  <c r="AB677" i="2"/>
  <c r="H702" i="42" s="1"/>
  <c r="AC677" i="2"/>
  <c r="I702" i="42" s="1"/>
  <c r="AD677" i="2"/>
  <c r="J702" i="42" s="1"/>
  <c r="AE677" i="2"/>
  <c r="K702" i="42" s="1"/>
  <c r="AF677" i="2"/>
  <c r="L702" i="42" s="1"/>
  <c r="W678" i="2"/>
  <c r="C703" i="42" s="1"/>
  <c r="X678" i="2"/>
  <c r="D703" i="42" s="1"/>
  <c r="Y678" i="2"/>
  <c r="E703" i="42" s="1"/>
  <c r="Z678" i="2"/>
  <c r="F703" i="42" s="1"/>
  <c r="AA678" i="2"/>
  <c r="G703" i="42" s="1"/>
  <c r="AB678" i="2"/>
  <c r="H703" i="42" s="1"/>
  <c r="AC678" i="2"/>
  <c r="I703" i="42" s="1"/>
  <c r="AD678" i="2"/>
  <c r="J703" i="42" s="1"/>
  <c r="AE678" i="2"/>
  <c r="K703" i="42" s="1"/>
  <c r="AF678" i="2"/>
  <c r="L703" i="42" s="1"/>
  <c r="W679" i="2"/>
  <c r="C704" i="42" s="1"/>
  <c r="X679" i="2"/>
  <c r="D704" i="42" s="1"/>
  <c r="Y679" i="2"/>
  <c r="E704" i="42" s="1"/>
  <c r="Z679" i="2"/>
  <c r="F704" i="42" s="1"/>
  <c r="AA679" i="2"/>
  <c r="G704" i="42" s="1"/>
  <c r="AB679" i="2"/>
  <c r="H704" i="42" s="1"/>
  <c r="AC679" i="2"/>
  <c r="I704" i="42" s="1"/>
  <c r="AD679" i="2"/>
  <c r="J704" i="42" s="1"/>
  <c r="AE679" i="2"/>
  <c r="K704" i="42" s="1"/>
  <c r="AF679" i="2"/>
  <c r="L704" i="42" s="1"/>
  <c r="W680" i="2"/>
  <c r="C705" i="42" s="1"/>
  <c r="X680" i="2"/>
  <c r="D705" i="42" s="1"/>
  <c r="Y680" i="2"/>
  <c r="E705" i="42" s="1"/>
  <c r="Z680" i="2"/>
  <c r="F705" i="42" s="1"/>
  <c r="AA680" i="2"/>
  <c r="G705" i="42" s="1"/>
  <c r="AB680" i="2"/>
  <c r="H705" i="42" s="1"/>
  <c r="AC680" i="2"/>
  <c r="I705" i="42" s="1"/>
  <c r="AD680" i="2"/>
  <c r="J705" i="42" s="1"/>
  <c r="AE680" i="2"/>
  <c r="K705" i="42" s="1"/>
  <c r="AF680" i="2"/>
  <c r="L705" i="42" s="1"/>
  <c r="W681" i="2"/>
  <c r="C706" i="42" s="1"/>
  <c r="X681" i="2"/>
  <c r="D706" i="42" s="1"/>
  <c r="Y681" i="2"/>
  <c r="E706" i="42" s="1"/>
  <c r="Z681" i="2"/>
  <c r="F706" i="42" s="1"/>
  <c r="AA681" i="2"/>
  <c r="G706" i="42" s="1"/>
  <c r="AB681" i="2"/>
  <c r="H706" i="42" s="1"/>
  <c r="AC681" i="2"/>
  <c r="I706" i="42" s="1"/>
  <c r="AD681" i="2"/>
  <c r="J706" i="42" s="1"/>
  <c r="AE681" i="2"/>
  <c r="K706" i="42" s="1"/>
  <c r="AF681" i="2"/>
  <c r="L706" i="42" s="1"/>
  <c r="W682" i="2"/>
  <c r="C707" i="42" s="1"/>
  <c r="X682" i="2"/>
  <c r="D707" i="42" s="1"/>
  <c r="Y682" i="2"/>
  <c r="E707" i="42" s="1"/>
  <c r="Z682" i="2"/>
  <c r="F707" i="42" s="1"/>
  <c r="AA682" i="2"/>
  <c r="G707" i="42" s="1"/>
  <c r="AB682" i="2"/>
  <c r="H707" i="42" s="1"/>
  <c r="AC682" i="2"/>
  <c r="I707" i="42" s="1"/>
  <c r="AD682" i="2"/>
  <c r="J707" i="42" s="1"/>
  <c r="AE682" i="2"/>
  <c r="K707" i="42" s="1"/>
  <c r="AF682" i="2"/>
  <c r="L707" i="42" s="1"/>
  <c r="W683" i="2"/>
  <c r="C708" i="42" s="1"/>
  <c r="X683" i="2"/>
  <c r="D708" i="42" s="1"/>
  <c r="Y683" i="2"/>
  <c r="E708" i="42" s="1"/>
  <c r="Z683" i="2"/>
  <c r="F708" i="42" s="1"/>
  <c r="AA683" i="2"/>
  <c r="G708" i="42" s="1"/>
  <c r="AB683" i="2"/>
  <c r="H708" i="42" s="1"/>
  <c r="AC683" i="2"/>
  <c r="I708" i="42" s="1"/>
  <c r="AD683" i="2"/>
  <c r="J708" i="42" s="1"/>
  <c r="AE683" i="2"/>
  <c r="K708" i="42" s="1"/>
  <c r="AF683" i="2"/>
  <c r="L708" i="42" s="1"/>
  <c r="W684" i="2"/>
  <c r="C709" i="42" s="1"/>
  <c r="X684" i="2"/>
  <c r="D709" i="42" s="1"/>
  <c r="Y684" i="2"/>
  <c r="E709" i="42" s="1"/>
  <c r="Z684" i="2"/>
  <c r="F709" i="42" s="1"/>
  <c r="AA684" i="2"/>
  <c r="G709" i="42" s="1"/>
  <c r="AB684" i="2"/>
  <c r="H709" i="42" s="1"/>
  <c r="AC684" i="2"/>
  <c r="I709" i="42" s="1"/>
  <c r="AD684" i="2"/>
  <c r="J709" i="42" s="1"/>
  <c r="AE684" i="2"/>
  <c r="K709" i="42" s="1"/>
  <c r="AF684" i="2"/>
  <c r="L709" i="42" s="1"/>
  <c r="W685" i="2"/>
  <c r="C710" i="42" s="1"/>
  <c r="X685" i="2"/>
  <c r="D710" i="42" s="1"/>
  <c r="Y685" i="2"/>
  <c r="E710" i="42" s="1"/>
  <c r="Z685" i="2"/>
  <c r="F710" i="42" s="1"/>
  <c r="AA685" i="2"/>
  <c r="G710" i="42" s="1"/>
  <c r="AB685" i="2"/>
  <c r="H710" i="42" s="1"/>
  <c r="AC685" i="2"/>
  <c r="I710" i="42" s="1"/>
  <c r="AD685" i="2"/>
  <c r="J710" i="42" s="1"/>
  <c r="AE685" i="2"/>
  <c r="K710" i="42" s="1"/>
  <c r="AF685" i="2"/>
  <c r="L710" i="42" s="1"/>
  <c r="C711" i="42"/>
  <c r="X686" i="2"/>
  <c r="D711" i="42" s="1"/>
  <c r="Y686" i="2"/>
  <c r="E711" i="42" s="1"/>
  <c r="Z686" i="2"/>
  <c r="F711" i="42" s="1"/>
  <c r="AA686" i="2"/>
  <c r="G711" i="42" s="1"/>
  <c r="AB686" i="2"/>
  <c r="H711" i="42" s="1"/>
  <c r="AC686" i="2"/>
  <c r="I711" i="42" s="1"/>
  <c r="AD686" i="2"/>
  <c r="J711" i="42" s="1"/>
  <c r="AE686" i="2"/>
  <c r="K711" i="42" s="1"/>
  <c r="AF686" i="2"/>
  <c r="L711" i="42" s="1"/>
  <c r="AF7" i="2"/>
  <c r="L32" i="42" s="1"/>
  <c r="AE7" i="2"/>
  <c r="K32" i="42" s="1"/>
  <c r="AD7" i="2"/>
  <c r="J32" i="42" s="1"/>
  <c r="AC7" i="2"/>
  <c r="I32" i="42" s="1"/>
  <c r="AB7" i="2"/>
  <c r="H32" i="42" s="1"/>
  <c r="AA7" i="2"/>
  <c r="G32" i="42" s="1"/>
  <c r="Z7" i="2"/>
  <c r="F32" i="42" s="1"/>
  <c r="Y7" i="2"/>
  <c r="E32" i="42" s="1"/>
  <c r="X7" i="2"/>
  <c r="D32" i="42" s="1"/>
  <c r="C32" i="42"/>
  <c r="P12" i="3" l="1"/>
  <c r="A6" i="3"/>
  <c r="B786" i="2"/>
  <c r="B785" i="2"/>
  <c r="B784" i="2"/>
  <c r="B783" i="2"/>
  <c r="B782" i="2"/>
  <c r="B781" i="2"/>
  <c r="P13" i="3" l="1"/>
  <c r="B780" i="2"/>
  <c r="B779" i="2"/>
  <c r="B778" i="2"/>
  <c r="B777" i="2"/>
  <c r="B776" i="2"/>
  <c r="B775" i="2"/>
  <c r="B774" i="2"/>
  <c r="B773" i="2"/>
  <c r="B772" i="2"/>
  <c r="B771" i="2"/>
  <c r="B770" i="2"/>
  <c r="B769" i="2"/>
  <c r="P14" i="3" l="1"/>
  <c r="R13" i="48"/>
  <c r="Q13" i="48"/>
  <c r="P13" i="48"/>
  <c r="O13" i="48"/>
  <c r="N13" i="48"/>
  <c r="R12" i="48"/>
  <c r="Q12" i="48"/>
  <c r="P12" i="48"/>
  <c r="O12" i="48"/>
  <c r="N12" i="48"/>
  <c r="R11" i="48"/>
  <c r="Q11" i="48"/>
  <c r="P11" i="48"/>
  <c r="O11" i="48"/>
  <c r="N11" i="48"/>
  <c r="R10" i="48"/>
  <c r="Q10" i="48"/>
  <c r="P10" i="48"/>
  <c r="O10" i="48"/>
  <c r="N10" i="48"/>
  <c r="P15" i="3" l="1"/>
  <c r="G13" i="48"/>
  <c r="G12" i="48"/>
  <c r="G11" i="48"/>
  <c r="G10" i="48"/>
  <c r="F13" i="48"/>
  <c r="E13" i="48"/>
  <c r="D13" i="48"/>
  <c r="C13" i="48"/>
  <c r="F12" i="48"/>
  <c r="E12" i="48"/>
  <c r="D12" i="48"/>
  <c r="C12" i="48"/>
  <c r="F11" i="48"/>
  <c r="E11" i="48"/>
  <c r="D11" i="48"/>
  <c r="C11" i="48"/>
  <c r="F10" i="48"/>
  <c r="E10" i="48"/>
  <c r="D10" i="48"/>
  <c r="C10" i="48"/>
  <c r="P16" i="3" l="1"/>
  <c r="O25" i="44"/>
  <c r="F25" i="44"/>
  <c r="O24" i="44"/>
  <c r="F24" i="44"/>
  <c r="O23" i="44"/>
  <c r="F23" i="44"/>
  <c r="O22" i="44"/>
  <c r="F22" i="44"/>
  <c r="O21" i="44"/>
  <c r="F21" i="44"/>
  <c r="O20" i="44"/>
  <c r="F20" i="44"/>
  <c r="O19" i="44"/>
  <c r="F19" i="44"/>
  <c r="O18" i="44"/>
  <c r="F18" i="44"/>
  <c r="O17" i="44"/>
  <c r="F17" i="44"/>
  <c r="U16" i="44"/>
  <c r="U17" i="44" s="1"/>
  <c r="U18" i="44" s="1"/>
  <c r="U19" i="44" s="1"/>
  <c r="U20" i="44" s="1"/>
  <c r="U21" i="44" s="1"/>
  <c r="U22" i="44" s="1"/>
  <c r="U23" i="44" s="1"/>
  <c r="U24" i="44" s="1"/>
  <c r="U25" i="44" s="1"/>
  <c r="O16" i="44"/>
  <c r="K16" i="44"/>
  <c r="K17" i="44" s="1"/>
  <c r="V17" i="44" s="1"/>
  <c r="F16" i="44"/>
  <c r="B16" i="44"/>
  <c r="D16" i="44" s="1"/>
  <c r="C10" i="42"/>
  <c r="N33" i="42"/>
  <c r="N34" i="42"/>
  <c r="N35" i="42"/>
  <c r="N36" i="42"/>
  <c r="N37" i="42"/>
  <c r="N38" i="42"/>
  <c r="N39" i="42"/>
  <c r="N40" i="42"/>
  <c r="N41" i="42"/>
  <c r="N42" i="42"/>
  <c r="N43" i="42"/>
  <c r="N44" i="42"/>
  <c r="N45" i="42"/>
  <c r="N46" i="42"/>
  <c r="N47" i="42"/>
  <c r="N48" i="42"/>
  <c r="N49" i="42"/>
  <c r="N50" i="42"/>
  <c r="N51" i="42"/>
  <c r="N52" i="42"/>
  <c r="N53" i="42"/>
  <c r="N54" i="42"/>
  <c r="N55" i="42"/>
  <c r="N56" i="42"/>
  <c r="N57" i="42"/>
  <c r="N58" i="42"/>
  <c r="N59" i="42"/>
  <c r="N60" i="42"/>
  <c r="N61" i="42"/>
  <c r="N62" i="42"/>
  <c r="N63" i="42"/>
  <c r="N64" i="42"/>
  <c r="N65" i="42"/>
  <c r="N66" i="42"/>
  <c r="N67" i="42"/>
  <c r="N68" i="42"/>
  <c r="N69" i="42"/>
  <c r="N70" i="42"/>
  <c r="N71" i="42"/>
  <c r="N72" i="42"/>
  <c r="N73" i="42"/>
  <c r="N74" i="42"/>
  <c r="N75" i="42"/>
  <c r="N76" i="42"/>
  <c r="N77" i="42"/>
  <c r="N78" i="42"/>
  <c r="N79" i="42"/>
  <c r="N80" i="42"/>
  <c r="N81" i="42"/>
  <c r="N82" i="42"/>
  <c r="N83" i="42"/>
  <c r="N84" i="42"/>
  <c r="N85" i="42"/>
  <c r="N86" i="42"/>
  <c r="N87" i="42"/>
  <c r="N88" i="42"/>
  <c r="N89" i="42"/>
  <c r="N90" i="42"/>
  <c r="N91" i="42"/>
  <c r="N92" i="42"/>
  <c r="N93" i="42"/>
  <c r="N94" i="42"/>
  <c r="N95" i="42"/>
  <c r="N96" i="42"/>
  <c r="N97" i="42"/>
  <c r="N98" i="42"/>
  <c r="N99" i="42"/>
  <c r="N100" i="42"/>
  <c r="N101" i="42"/>
  <c r="N102" i="42"/>
  <c r="N103" i="42"/>
  <c r="N104" i="42"/>
  <c r="N105" i="42"/>
  <c r="N106" i="42"/>
  <c r="N107" i="42"/>
  <c r="N108" i="42"/>
  <c r="N109" i="42"/>
  <c r="N110" i="42"/>
  <c r="N111" i="42"/>
  <c r="N112" i="42"/>
  <c r="N113" i="42"/>
  <c r="N114" i="42"/>
  <c r="N115" i="42"/>
  <c r="N116" i="42"/>
  <c r="N117" i="42"/>
  <c r="N118" i="42"/>
  <c r="N119" i="42"/>
  <c r="N120" i="42"/>
  <c r="N121" i="42"/>
  <c r="N122" i="42"/>
  <c r="N123" i="42"/>
  <c r="N124" i="42"/>
  <c r="N125" i="42"/>
  <c r="N126" i="42"/>
  <c r="N127" i="42"/>
  <c r="N128" i="42"/>
  <c r="N129" i="42"/>
  <c r="N130" i="42"/>
  <c r="N131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N449" i="42"/>
  <c r="N450" i="42"/>
  <c r="N451" i="42"/>
  <c r="N452" i="42"/>
  <c r="N453" i="42"/>
  <c r="N454" i="42"/>
  <c r="N455" i="42"/>
  <c r="N456" i="42"/>
  <c r="N457" i="42"/>
  <c r="N458" i="42"/>
  <c r="N459" i="42"/>
  <c r="N460" i="42"/>
  <c r="N461" i="42"/>
  <c r="N462" i="42"/>
  <c r="N463" i="42"/>
  <c r="N464" i="42"/>
  <c r="N465" i="42"/>
  <c r="N466" i="42"/>
  <c r="N467" i="42"/>
  <c r="N468" i="42"/>
  <c r="N469" i="42"/>
  <c r="N470" i="42"/>
  <c r="N471" i="42"/>
  <c r="N472" i="42"/>
  <c r="N473" i="42"/>
  <c r="N474" i="42"/>
  <c r="N475" i="42"/>
  <c r="N476" i="42"/>
  <c r="N477" i="42"/>
  <c r="N478" i="42"/>
  <c r="N479" i="42"/>
  <c r="N480" i="42"/>
  <c r="N481" i="42"/>
  <c r="N482" i="42"/>
  <c r="N483" i="42"/>
  <c r="N484" i="42"/>
  <c r="N485" i="42"/>
  <c r="N486" i="42"/>
  <c r="N487" i="42"/>
  <c r="N488" i="42"/>
  <c r="N489" i="42"/>
  <c r="N490" i="42"/>
  <c r="N491" i="42"/>
  <c r="N492" i="42"/>
  <c r="N493" i="42"/>
  <c r="N494" i="42"/>
  <c r="N495" i="42"/>
  <c r="N496" i="42"/>
  <c r="N497" i="42"/>
  <c r="N498" i="42"/>
  <c r="N499" i="42"/>
  <c r="N500" i="42"/>
  <c r="N501" i="42"/>
  <c r="N502" i="42"/>
  <c r="N503" i="42"/>
  <c r="N504" i="42"/>
  <c r="N505" i="42"/>
  <c r="N506" i="42"/>
  <c r="N507" i="42"/>
  <c r="N508" i="42"/>
  <c r="N509" i="42"/>
  <c r="N510" i="42"/>
  <c r="N511" i="42"/>
  <c r="N512" i="42"/>
  <c r="N513" i="42"/>
  <c r="N514" i="42"/>
  <c r="N515" i="42"/>
  <c r="N516" i="42"/>
  <c r="N517" i="42"/>
  <c r="N518" i="42"/>
  <c r="N519" i="42"/>
  <c r="N520" i="42"/>
  <c r="N521" i="42"/>
  <c r="N522" i="42"/>
  <c r="N523" i="42"/>
  <c r="N524" i="42"/>
  <c r="N525" i="42"/>
  <c r="N526" i="42"/>
  <c r="N527" i="42"/>
  <c r="N528" i="42"/>
  <c r="N529" i="42"/>
  <c r="N530" i="42"/>
  <c r="N531" i="42"/>
  <c r="N532" i="42"/>
  <c r="N533" i="42"/>
  <c r="N534" i="42"/>
  <c r="N535" i="42"/>
  <c r="N536" i="42"/>
  <c r="N537" i="42"/>
  <c r="N538" i="42"/>
  <c r="N539" i="42"/>
  <c r="N540" i="42"/>
  <c r="N541" i="42"/>
  <c r="N542" i="42"/>
  <c r="N543" i="42"/>
  <c r="N544" i="42"/>
  <c r="N545" i="42"/>
  <c r="N546" i="42"/>
  <c r="N547" i="42"/>
  <c r="N548" i="42"/>
  <c r="N549" i="42"/>
  <c r="N550" i="42"/>
  <c r="N551" i="42"/>
  <c r="N552" i="42"/>
  <c r="N553" i="42"/>
  <c r="N554" i="42"/>
  <c r="N555" i="42"/>
  <c r="N556" i="42"/>
  <c r="N557" i="42"/>
  <c r="N558" i="42"/>
  <c r="N559" i="42"/>
  <c r="N560" i="42"/>
  <c r="N561" i="42"/>
  <c r="N562" i="42"/>
  <c r="N563" i="42"/>
  <c r="N564" i="42"/>
  <c r="N565" i="42"/>
  <c r="N566" i="42"/>
  <c r="N567" i="42"/>
  <c r="N568" i="42"/>
  <c r="N569" i="42"/>
  <c r="N570" i="42"/>
  <c r="N571" i="42"/>
  <c r="N572" i="42"/>
  <c r="N573" i="42"/>
  <c r="N574" i="42"/>
  <c r="N575" i="42"/>
  <c r="N576" i="42"/>
  <c r="N577" i="42"/>
  <c r="N578" i="42"/>
  <c r="N579" i="42"/>
  <c r="N580" i="42"/>
  <c r="N581" i="42"/>
  <c r="N582" i="42"/>
  <c r="N583" i="42"/>
  <c r="N584" i="42"/>
  <c r="N585" i="42"/>
  <c r="N586" i="42"/>
  <c r="N587" i="42"/>
  <c r="N588" i="42"/>
  <c r="N589" i="42"/>
  <c r="N590" i="42"/>
  <c r="N591" i="42"/>
  <c r="N592" i="42"/>
  <c r="N593" i="42"/>
  <c r="N594" i="42"/>
  <c r="N595" i="42"/>
  <c r="N596" i="42"/>
  <c r="N597" i="42"/>
  <c r="N598" i="42"/>
  <c r="N599" i="42"/>
  <c r="N600" i="42"/>
  <c r="N601" i="42"/>
  <c r="N602" i="42"/>
  <c r="N603" i="42"/>
  <c r="N604" i="42"/>
  <c r="N605" i="42"/>
  <c r="N606" i="42"/>
  <c r="N607" i="42"/>
  <c r="N608" i="42"/>
  <c r="N609" i="42"/>
  <c r="N610" i="42"/>
  <c r="N611" i="42"/>
  <c r="N612" i="42"/>
  <c r="N613" i="42"/>
  <c r="N614" i="42"/>
  <c r="N615" i="42"/>
  <c r="N616" i="42"/>
  <c r="N617" i="42"/>
  <c r="N618" i="42"/>
  <c r="N619" i="42"/>
  <c r="N620" i="42"/>
  <c r="N621" i="42"/>
  <c r="N622" i="42"/>
  <c r="N623" i="42"/>
  <c r="N624" i="42"/>
  <c r="N625" i="42"/>
  <c r="N626" i="42"/>
  <c r="N627" i="42"/>
  <c r="N628" i="42"/>
  <c r="N629" i="42"/>
  <c r="N630" i="42"/>
  <c r="N631" i="42"/>
  <c r="N632" i="42"/>
  <c r="N633" i="42"/>
  <c r="N634" i="42"/>
  <c r="N635" i="42"/>
  <c r="N636" i="42"/>
  <c r="N637" i="42"/>
  <c r="N638" i="42"/>
  <c r="N639" i="42"/>
  <c r="N640" i="42"/>
  <c r="N641" i="42"/>
  <c r="N642" i="42"/>
  <c r="N643" i="42"/>
  <c r="N644" i="42"/>
  <c r="N645" i="42"/>
  <c r="N646" i="42"/>
  <c r="N647" i="42"/>
  <c r="N648" i="42"/>
  <c r="N649" i="42"/>
  <c r="N650" i="42"/>
  <c r="N651" i="42"/>
  <c r="N652" i="42"/>
  <c r="N653" i="42"/>
  <c r="N654" i="42"/>
  <c r="N655" i="42"/>
  <c r="N656" i="42"/>
  <c r="N657" i="42"/>
  <c r="N658" i="42"/>
  <c r="N659" i="42"/>
  <c r="N660" i="42"/>
  <c r="N661" i="42"/>
  <c r="N662" i="42"/>
  <c r="N663" i="42"/>
  <c r="N664" i="42"/>
  <c r="N665" i="42"/>
  <c r="N666" i="42"/>
  <c r="N667" i="42"/>
  <c r="N668" i="42"/>
  <c r="N669" i="42"/>
  <c r="N670" i="42"/>
  <c r="N671" i="42"/>
  <c r="N672" i="42"/>
  <c r="N673" i="42"/>
  <c r="N674" i="42"/>
  <c r="N675" i="42"/>
  <c r="N676" i="42"/>
  <c r="N677" i="42"/>
  <c r="N678" i="42"/>
  <c r="N679" i="42"/>
  <c r="N680" i="42"/>
  <c r="N681" i="42"/>
  <c r="N682" i="42"/>
  <c r="N683" i="42"/>
  <c r="N684" i="42"/>
  <c r="N685" i="42"/>
  <c r="N686" i="42"/>
  <c r="N687" i="42"/>
  <c r="N688" i="42"/>
  <c r="N689" i="42"/>
  <c r="N690" i="42"/>
  <c r="N691" i="42"/>
  <c r="N692" i="42"/>
  <c r="N693" i="42"/>
  <c r="N694" i="42"/>
  <c r="N695" i="42"/>
  <c r="N696" i="42"/>
  <c r="N697" i="42"/>
  <c r="N698" i="42"/>
  <c r="N699" i="42"/>
  <c r="N700" i="42"/>
  <c r="N701" i="42"/>
  <c r="N702" i="42"/>
  <c r="N703" i="42"/>
  <c r="N704" i="42"/>
  <c r="N705" i="42"/>
  <c r="N706" i="42"/>
  <c r="N707" i="42"/>
  <c r="N708" i="42"/>
  <c r="N709" i="42"/>
  <c r="N710" i="42"/>
  <c r="N711" i="42"/>
  <c r="N32" i="42"/>
  <c r="N29" i="42" s="1"/>
  <c r="C11" i="42"/>
  <c r="C12" i="42" s="1"/>
  <c r="C13" i="42" s="1"/>
  <c r="C14" i="42" s="1"/>
  <c r="C15" i="42" s="1"/>
  <c r="C16" i="42" s="1"/>
  <c r="C17" i="42" s="1"/>
  <c r="C18" i="42" s="1"/>
  <c r="C19" i="42" s="1"/>
  <c r="P17" i="3" l="1"/>
  <c r="C21" i="44"/>
  <c r="L19" i="44"/>
  <c r="C24" i="44"/>
  <c r="C20" i="44"/>
  <c r="L16" i="44"/>
  <c r="L20" i="44"/>
  <c r="L24" i="44"/>
  <c r="C23" i="44"/>
  <c r="C19" i="44"/>
  <c r="L17" i="44"/>
  <c r="L21" i="44"/>
  <c r="L25" i="44"/>
  <c r="C25" i="44"/>
  <c r="C17" i="44"/>
  <c r="L23" i="44"/>
  <c r="C16" i="44"/>
  <c r="C22" i="44"/>
  <c r="C18" i="44"/>
  <c r="L18" i="44"/>
  <c r="L22" i="44"/>
  <c r="V16" i="44"/>
  <c r="K18" i="44"/>
  <c r="V18" i="44" s="1"/>
  <c r="M17" i="44"/>
  <c r="W17" i="44" s="1"/>
  <c r="B17" i="44"/>
  <c r="M16" i="44"/>
  <c r="D28" i="42"/>
  <c r="C28" i="42"/>
  <c r="E28" i="42"/>
  <c r="G28" i="42"/>
  <c r="I28" i="42"/>
  <c r="K28" i="42"/>
  <c r="F28" i="42"/>
  <c r="H28" i="42"/>
  <c r="J28" i="42"/>
  <c r="L28" i="42"/>
  <c r="C24" i="42"/>
  <c r="K24" i="42"/>
  <c r="I24" i="42"/>
  <c r="G24" i="42"/>
  <c r="E24" i="42"/>
  <c r="L24" i="42"/>
  <c r="J24" i="42"/>
  <c r="H24" i="42"/>
  <c r="F24" i="42"/>
  <c r="D24" i="42"/>
  <c r="U15" i="23"/>
  <c r="U16" i="23" s="1"/>
  <c r="U17" i="23" s="1"/>
  <c r="U18" i="23" s="1"/>
  <c r="U19" i="23" s="1"/>
  <c r="U20" i="23" s="1"/>
  <c r="U21" i="23" s="1"/>
  <c r="U22" i="23" s="1"/>
  <c r="U23" i="23" s="1"/>
  <c r="U24" i="23" s="1"/>
  <c r="O24" i="23"/>
  <c r="O23" i="23"/>
  <c r="O22" i="23"/>
  <c r="O21" i="23"/>
  <c r="O20" i="23"/>
  <c r="O19" i="23"/>
  <c r="O18" i="23"/>
  <c r="O17" i="23"/>
  <c r="O16" i="23"/>
  <c r="O15" i="23"/>
  <c r="K15" i="23"/>
  <c r="K16" i="23" s="1"/>
  <c r="M16" i="23" s="1"/>
  <c r="L14" i="23"/>
  <c r="P18" i="3" l="1"/>
  <c r="R34" i="42"/>
  <c r="R38" i="42"/>
  <c r="R42" i="42"/>
  <c r="R46" i="42"/>
  <c r="R50" i="42"/>
  <c r="R54" i="42"/>
  <c r="R58" i="42"/>
  <c r="R62" i="42"/>
  <c r="R66" i="42"/>
  <c r="R70" i="42"/>
  <c r="R74" i="42"/>
  <c r="R78" i="42"/>
  <c r="R82" i="42"/>
  <c r="R86" i="42"/>
  <c r="R90" i="42"/>
  <c r="R94" i="42"/>
  <c r="R98" i="42"/>
  <c r="R102" i="42"/>
  <c r="R106" i="42"/>
  <c r="R110" i="42"/>
  <c r="R114" i="42"/>
  <c r="R118" i="42"/>
  <c r="R122" i="42"/>
  <c r="R126" i="42"/>
  <c r="R130" i="42"/>
  <c r="R134" i="42"/>
  <c r="R138" i="42"/>
  <c r="R142" i="42"/>
  <c r="R146" i="42"/>
  <c r="R150" i="42"/>
  <c r="R154" i="42"/>
  <c r="R158" i="42"/>
  <c r="R162" i="42"/>
  <c r="R166" i="42"/>
  <c r="R170" i="42"/>
  <c r="R174" i="42"/>
  <c r="R178" i="42"/>
  <c r="R182" i="42"/>
  <c r="R186" i="42"/>
  <c r="R190" i="42"/>
  <c r="R194" i="42"/>
  <c r="R198" i="42"/>
  <c r="R202" i="42"/>
  <c r="R206" i="42"/>
  <c r="R210" i="42"/>
  <c r="R214" i="42"/>
  <c r="R218" i="42"/>
  <c r="R222" i="42"/>
  <c r="R226" i="42"/>
  <c r="R230" i="42"/>
  <c r="R234" i="42"/>
  <c r="R238" i="42"/>
  <c r="R242" i="42"/>
  <c r="R246" i="42"/>
  <c r="R250" i="42"/>
  <c r="R254" i="42"/>
  <c r="R258" i="42"/>
  <c r="R262" i="42"/>
  <c r="R266" i="42"/>
  <c r="R270" i="42"/>
  <c r="R274" i="42"/>
  <c r="R278" i="42"/>
  <c r="R282" i="42"/>
  <c r="R286" i="42"/>
  <c r="R290" i="42"/>
  <c r="R294" i="42"/>
  <c r="R298" i="42"/>
  <c r="R302" i="42"/>
  <c r="R306" i="42"/>
  <c r="R310" i="42"/>
  <c r="R314" i="42"/>
  <c r="R318" i="42"/>
  <c r="R322" i="42"/>
  <c r="R326" i="42"/>
  <c r="R330" i="42"/>
  <c r="R334" i="42"/>
  <c r="R338" i="42"/>
  <c r="R342" i="42"/>
  <c r="R346" i="42"/>
  <c r="R350" i="42"/>
  <c r="R354" i="42"/>
  <c r="R358" i="42"/>
  <c r="R362" i="42"/>
  <c r="R366" i="42"/>
  <c r="R370" i="42"/>
  <c r="R35" i="42"/>
  <c r="R39" i="42"/>
  <c r="R43" i="42"/>
  <c r="R47" i="42"/>
  <c r="R51" i="42"/>
  <c r="R55" i="42"/>
  <c r="R59" i="42"/>
  <c r="R63" i="42"/>
  <c r="R67" i="42"/>
  <c r="R71" i="42"/>
  <c r="R75" i="42"/>
  <c r="R79" i="42"/>
  <c r="R83" i="42"/>
  <c r="R87" i="42"/>
  <c r="R91" i="42"/>
  <c r="R95" i="42"/>
  <c r="R99" i="42"/>
  <c r="R103" i="42"/>
  <c r="R107" i="42"/>
  <c r="R111" i="42"/>
  <c r="R115" i="42"/>
  <c r="R119" i="42"/>
  <c r="R123" i="42"/>
  <c r="R127" i="42"/>
  <c r="R131" i="42"/>
  <c r="R135" i="42"/>
  <c r="R139" i="42"/>
  <c r="R143" i="42"/>
  <c r="R147" i="42"/>
  <c r="R151" i="42"/>
  <c r="R155" i="42"/>
  <c r="R159" i="42"/>
  <c r="R163" i="42"/>
  <c r="R167" i="42"/>
  <c r="R171" i="42"/>
  <c r="R175" i="42"/>
  <c r="R179" i="42"/>
  <c r="R183" i="42"/>
  <c r="R187" i="42"/>
  <c r="R191" i="42"/>
  <c r="R195" i="42"/>
  <c r="R199" i="42"/>
  <c r="R203" i="42"/>
  <c r="R207" i="42"/>
  <c r="R211" i="42"/>
  <c r="R215" i="42"/>
  <c r="R219" i="42"/>
  <c r="R223" i="42"/>
  <c r="R227" i="42"/>
  <c r="R231" i="42"/>
  <c r="R235" i="42"/>
  <c r="R239" i="42"/>
  <c r="R243" i="42"/>
  <c r="R247" i="42"/>
  <c r="R251" i="42"/>
  <c r="R255" i="42"/>
  <c r="R259" i="42"/>
  <c r="R263" i="42"/>
  <c r="R267" i="42"/>
  <c r="R271" i="42"/>
  <c r="R275" i="42"/>
  <c r="R279" i="42"/>
  <c r="R283" i="42"/>
  <c r="R287" i="42"/>
  <c r="R291" i="42"/>
  <c r="R295" i="42"/>
  <c r="R299" i="42"/>
  <c r="R303" i="42"/>
  <c r="R307" i="42"/>
  <c r="R311" i="42"/>
  <c r="R315" i="42"/>
  <c r="R319" i="42"/>
  <c r="R323" i="42"/>
  <c r="R327" i="42"/>
  <c r="R331" i="42"/>
  <c r="R335" i="42"/>
  <c r="R339" i="42"/>
  <c r="R343" i="42"/>
  <c r="R347" i="42"/>
  <c r="R351" i="42"/>
  <c r="R355" i="42"/>
  <c r="R359" i="42"/>
  <c r="R363" i="42"/>
  <c r="R367" i="42"/>
  <c r="R371" i="42"/>
  <c r="R36" i="42"/>
  <c r="R40" i="42"/>
  <c r="R44" i="42"/>
  <c r="R48" i="42"/>
  <c r="R52" i="42"/>
  <c r="R56" i="42"/>
  <c r="R60" i="42"/>
  <c r="R64" i="42"/>
  <c r="R68" i="42"/>
  <c r="R72" i="42"/>
  <c r="R76" i="42"/>
  <c r="R80" i="42"/>
  <c r="R84" i="42"/>
  <c r="R88" i="42"/>
  <c r="R92" i="42"/>
  <c r="R96" i="42"/>
  <c r="R100" i="42"/>
  <c r="R104" i="42"/>
  <c r="R108" i="42"/>
  <c r="R112" i="42"/>
  <c r="R116" i="42"/>
  <c r="R120" i="42"/>
  <c r="R124" i="42"/>
  <c r="R128" i="42"/>
  <c r="R132" i="42"/>
  <c r="R136" i="42"/>
  <c r="R140" i="42"/>
  <c r="R144" i="42"/>
  <c r="R148" i="42"/>
  <c r="R152" i="42"/>
  <c r="R156" i="42"/>
  <c r="R160" i="42"/>
  <c r="R164" i="42"/>
  <c r="R168" i="42"/>
  <c r="R172" i="42"/>
  <c r="R176" i="42"/>
  <c r="R180" i="42"/>
  <c r="R184" i="42"/>
  <c r="R188" i="42"/>
  <c r="R192" i="42"/>
  <c r="R196" i="42"/>
  <c r="R200" i="42"/>
  <c r="R204" i="42"/>
  <c r="R208" i="42"/>
  <c r="R212" i="42"/>
  <c r="R216" i="42"/>
  <c r="R220" i="42"/>
  <c r="R224" i="42"/>
  <c r="R228" i="42"/>
  <c r="R232" i="42"/>
  <c r="R236" i="42"/>
  <c r="R240" i="42"/>
  <c r="R244" i="42"/>
  <c r="R248" i="42"/>
  <c r="R252" i="42"/>
  <c r="R256" i="42"/>
  <c r="R260" i="42"/>
  <c r="R264" i="42"/>
  <c r="R268" i="42"/>
  <c r="R272" i="42"/>
  <c r="R276" i="42"/>
  <c r="R280" i="42"/>
  <c r="R284" i="42"/>
  <c r="R288" i="42"/>
  <c r="R292" i="42"/>
  <c r="R296" i="42"/>
  <c r="R300" i="42"/>
  <c r="R304" i="42"/>
  <c r="R308" i="42"/>
  <c r="R312" i="42"/>
  <c r="R316" i="42"/>
  <c r="R320" i="42"/>
  <c r="R324" i="42"/>
  <c r="R328" i="42"/>
  <c r="R332" i="42"/>
  <c r="R336" i="42"/>
  <c r="R340" i="42"/>
  <c r="R344" i="42"/>
  <c r="R348" i="42"/>
  <c r="R352" i="42"/>
  <c r="R356" i="42"/>
  <c r="R360" i="42"/>
  <c r="R364" i="42"/>
  <c r="R368" i="42"/>
  <c r="R372" i="42"/>
  <c r="R33" i="42"/>
  <c r="R49" i="42"/>
  <c r="R65" i="42"/>
  <c r="R81" i="42"/>
  <c r="R97" i="42"/>
  <c r="R113" i="42"/>
  <c r="R129" i="42"/>
  <c r="R145" i="42"/>
  <c r="R161" i="42"/>
  <c r="R177" i="42"/>
  <c r="R193" i="42"/>
  <c r="R209" i="42"/>
  <c r="R225" i="42"/>
  <c r="R241" i="42"/>
  <c r="R257" i="42"/>
  <c r="R273" i="42"/>
  <c r="R289" i="42"/>
  <c r="R305" i="42"/>
  <c r="R321" i="42"/>
  <c r="R337" i="42"/>
  <c r="R353" i="42"/>
  <c r="R369" i="42"/>
  <c r="R376" i="42"/>
  <c r="R380" i="42"/>
  <c r="R384" i="42"/>
  <c r="R388" i="42"/>
  <c r="R392" i="42"/>
  <c r="R396" i="42"/>
  <c r="R400" i="42"/>
  <c r="R404" i="42"/>
  <c r="R408" i="42"/>
  <c r="R412" i="42"/>
  <c r="R416" i="42"/>
  <c r="R420" i="42"/>
  <c r="R424" i="42"/>
  <c r="R428" i="42"/>
  <c r="R432" i="42"/>
  <c r="R436" i="42"/>
  <c r="R440" i="42"/>
  <c r="R444" i="42"/>
  <c r="R448" i="42"/>
  <c r="R452" i="42"/>
  <c r="R456" i="42"/>
  <c r="R460" i="42"/>
  <c r="R464" i="42"/>
  <c r="R468" i="42"/>
  <c r="R472" i="42"/>
  <c r="R476" i="42"/>
  <c r="R480" i="42"/>
  <c r="R484" i="42"/>
  <c r="R488" i="42"/>
  <c r="R492" i="42"/>
  <c r="R496" i="42"/>
  <c r="R500" i="42"/>
  <c r="R504" i="42"/>
  <c r="R508" i="42"/>
  <c r="R512" i="42"/>
  <c r="R516" i="42"/>
  <c r="R520" i="42"/>
  <c r="R524" i="42"/>
  <c r="R528" i="42"/>
  <c r="R532" i="42"/>
  <c r="R536" i="42"/>
  <c r="R540" i="42"/>
  <c r="R544" i="42"/>
  <c r="R548" i="42"/>
  <c r="R552" i="42"/>
  <c r="R556" i="42"/>
  <c r="R560" i="42"/>
  <c r="R564" i="42"/>
  <c r="R568" i="42"/>
  <c r="R572" i="42"/>
  <c r="R576" i="42"/>
  <c r="R580" i="42"/>
  <c r="R584" i="42"/>
  <c r="R588" i="42"/>
  <c r="R592" i="42"/>
  <c r="R596" i="42"/>
  <c r="R600" i="42"/>
  <c r="R604" i="42"/>
  <c r="R608" i="42"/>
  <c r="R612" i="42"/>
  <c r="R616" i="42"/>
  <c r="R620" i="42"/>
  <c r="R624" i="42"/>
  <c r="R37" i="42"/>
  <c r="R53" i="42"/>
  <c r="R69" i="42"/>
  <c r="R85" i="42"/>
  <c r="R101" i="42"/>
  <c r="R117" i="42"/>
  <c r="R133" i="42"/>
  <c r="R149" i="42"/>
  <c r="R165" i="42"/>
  <c r="R181" i="42"/>
  <c r="R197" i="42"/>
  <c r="R213" i="42"/>
  <c r="R229" i="42"/>
  <c r="R245" i="42"/>
  <c r="R261" i="42"/>
  <c r="R277" i="42"/>
  <c r="R293" i="42"/>
  <c r="R309" i="42"/>
  <c r="R325" i="42"/>
  <c r="R341" i="42"/>
  <c r="R357" i="42"/>
  <c r="R373" i="42"/>
  <c r="R377" i="42"/>
  <c r="R381" i="42"/>
  <c r="R385" i="42"/>
  <c r="R389" i="42"/>
  <c r="R393" i="42"/>
  <c r="R397" i="42"/>
  <c r="R401" i="42"/>
  <c r="R405" i="42"/>
  <c r="R409" i="42"/>
  <c r="R413" i="42"/>
  <c r="R417" i="42"/>
  <c r="R421" i="42"/>
  <c r="R425" i="42"/>
  <c r="R429" i="42"/>
  <c r="R433" i="42"/>
  <c r="R437" i="42"/>
  <c r="R441" i="42"/>
  <c r="R445" i="42"/>
  <c r="R449" i="42"/>
  <c r="R453" i="42"/>
  <c r="R457" i="42"/>
  <c r="R461" i="42"/>
  <c r="R465" i="42"/>
  <c r="R469" i="42"/>
  <c r="R473" i="42"/>
  <c r="R477" i="42"/>
  <c r="R481" i="42"/>
  <c r="R485" i="42"/>
  <c r="R489" i="42"/>
  <c r="R493" i="42"/>
  <c r="R497" i="42"/>
  <c r="R501" i="42"/>
  <c r="R505" i="42"/>
  <c r="R509" i="42"/>
  <c r="R513" i="42"/>
  <c r="R517" i="42"/>
  <c r="R521" i="42"/>
  <c r="R525" i="42"/>
  <c r="R529" i="42"/>
  <c r="R533" i="42"/>
  <c r="R537" i="42"/>
  <c r="R541" i="42"/>
  <c r="R545" i="42"/>
  <c r="R549" i="42"/>
  <c r="R553" i="42"/>
  <c r="R557" i="42"/>
  <c r="R561" i="42"/>
  <c r="R565" i="42"/>
  <c r="R569" i="42"/>
  <c r="R573" i="42"/>
  <c r="R577" i="42"/>
  <c r="R581" i="42"/>
  <c r="R585" i="42"/>
  <c r="R589" i="42"/>
  <c r="R593" i="42"/>
  <c r="R597" i="42"/>
  <c r="R601" i="42"/>
  <c r="R605" i="42"/>
  <c r="R609" i="42"/>
  <c r="R613" i="42"/>
  <c r="R617" i="42"/>
  <c r="R621" i="42"/>
  <c r="R625" i="42"/>
  <c r="R629" i="42"/>
  <c r="R41" i="42"/>
  <c r="R57" i="42"/>
  <c r="R73" i="42"/>
  <c r="R89" i="42"/>
  <c r="R105" i="42"/>
  <c r="R121" i="42"/>
  <c r="R137" i="42"/>
  <c r="R153" i="42"/>
  <c r="R169" i="42"/>
  <c r="R185" i="42"/>
  <c r="R201" i="42"/>
  <c r="R217" i="42"/>
  <c r="R233" i="42"/>
  <c r="R249" i="42"/>
  <c r="R265" i="42"/>
  <c r="R281" i="42"/>
  <c r="R297" i="42"/>
  <c r="R313" i="42"/>
  <c r="R329" i="42"/>
  <c r="R345" i="42"/>
  <c r="R361" i="42"/>
  <c r="R374" i="42"/>
  <c r="R378" i="42"/>
  <c r="R382" i="42"/>
  <c r="R386" i="42"/>
  <c r="R390" i="42"/>
  <c r="R394" i="42"/>
  <c r="R398" i="42"/>
  <c r="R402" i="42"/>
  <c r="R406" i="42"/>
  <c r="R410" i="42"/>
  <c r="R414" i="42"/>
  <c r="R418" i="42"/>
  <c r="R422" i="42"/>
  <c r="R426" i="42"/>
  <c r="R430" i="42"/>
  <c r="R434" i="42"/>
  <c r="R438" i="42"/>
  <c r="R442" i="42"/>
  <c r="R446" i="42"/>
  <c r="R450" i="42"/>
  <c r="R454" i="42"/>
  <c r="R458" i="42"/>
  <c r="R462" i="42"/>
  <c r="R466" i="42"/>
  <c r="R470" i="42"/>
  <c r="R474" i="42"/>
  <c r="R478" i="42"/>
  <c r="R482" i="42"/>
  <c r="R486" i="42"/>
  <c r="R490" i="42"/>
  <c r="R494" i="42"/>
  <c r="R498" i="42"/>
  <c r="R502" i="42"/>
  <c r="R506" i="42"/>
  <c r="R510" i="42"/>
  <c r="R514" i="42"/>
  <c r="R518" i="42"/>
  <c r="R522" i="42"/>
  <c r="R526" i="42"/>
  <c r="R530" i="42"/>
  <c r="R534" i="42"/>
  <c r="R538" i="42"/>
  <c r="R542" i="42"/>
  <c r="R546" i="42"/>
  <c r="R550" i="42"/>
  <c r="R554" i="42"/>
  <c r="R558" i="42"/>
  <c r="R562" i="42"/>
  <c r="R566" i="42"/>
  <c r="R570" i="42"/>
  <c r="R574" i="42"/>
  <c r="R578" i="42"/>
  <c r="R582" i="42"/>
  <c r="R586" i="42"/>
  <c r="R590" i="42"/>
  <c r="R594" i="42"/>
  <c r="R598" i="42"/>
  <c r="R602" i="42"/>
  <c r="R606" i="42"/>
  <c r="R610" i="42"/>
  <c r="R614" i="42"/>
  <c r="R618" i="42"/>
  <c r="R622" i="42"/>
  <c r="R626" i="42"/>
  <c r="R45" i="42"/>
  <c r="R109" i="42"/>
  <c r="R173" i="42"/>
  <c r="R237" i="42"/>
  <c r="R301" i="42"/>
  <c r="R365" i="42"/>
  <c r="R387" i="42"/>
  <c r="R403" i="42"/>
  <c r="R419" i="42"/>
  <c r="R435" i="42"/>
  <c r="R451" i="42"/>
  <c r="R467" i="42"/>
  <c r="R483" i="42"/>
  <c r="R499" i="42"/>
  <c r="R515" i="42"/>
  <c r="R531" i="42"/>
  <c r="R547" i="42"/>
  <c r="R563" i="42"/>
  <c r="R579" i="42"/>
  <c r="R595" i="42"/>
  <c r="R611" i="42"/>
  <c r="R627" i="42"/>
  <c r="R632" i="42"/>
  <c r="R636" i="42"/>
  <c r="R640" i="42"/>
  <c r="R644" i="42"/>
  <c r="R648" i="42"/>
  <c r="R652" i="42"/>
  <c r="R656" i="42"/>
  <c r="R660" i="42"/>
  <c r="R664" i="42"/>
  <c r="R668" i="42"/>
  <c r="R672" i="42"/>
  <c r="R676" i="42"/>
  <c r="R680" i="42"/>
  <c r="R684" i="42"/>
  <c r="R688" i="42"/>
  <c r="R692" i="42"/>
  <c r="R696" i="42"/>
  <c r="R700" i="42"/>
  <c r="R704" i="42"/>
  <c r="R708" i="42"/>
  <c r="R32" i="42"/>
  <c r="S32" i="42" s="1"/>
  <c r="R709" i="42"/>
  <c r="R221" i="42"/>
  <c r="R399" i="42"/>
  <c r="R447" i="42"/>
  <c r="R495" i="42"/>
  <c r="R543" i="42"/>
  <c r="R591" i="42"/>
  <c r="R623" i="42"/>
  <c r="R639" i="42"/>
  <c r="R651" i="42"/>
  <c r="R667" i="42"/>
  <c r="R679" i="42"/>
  <c r="R691" i="42"/>
  <c r="R703" i="42"/>
  <c r="R61" i="42"/>
  <c r="R125" i="42"/>
  <c r="R189" i="42"/>
  <c r="R253" i="42"/>
  <c r="R317" i="42"/>
  <c r="R375" i="42"/>
  <c r="R391" i="42"/>
  <c r="R407" i="42"/>
  <c r="R423" i="42"/>
  <c r="R439" i="42"/>
  <c r="R455" i="42"/>
  <c r="R471" i="42"/>
  <c r="R487" i="42"/>
  <c r="R503" i="42"/>
  <c r="R519" i="42"/>
  <c r="R535" i="42"/>
  <c r="R551" i="42"/>
  <c r="R567" i="42"/>
  <c r="R583" i="42"/>
  <c r="R599" i="42"/>
  <c r="R615" i="42"/>
  <c r="R628" i="42"/>
  <c r="R633" i="42"/>
  <c r="R637" i="42"/>
  <c r="R641" i="42"/>
  <c r="R645" i="42"/>
  <c r="R649" i="42"/>
  <c r="R653" i="42"/>
  <c r="R657" i="42"/>
  <c r="R661" i="42"/>
  <c r="R665" i="42"/>
  <c r="R669" i="42"/>
  <c r="R673" i="42"/>
  <c r="R677" i="42"/>
  <c r="R681" i="42"/>
  <c r="R685" i="42"/>
  <c r="R689" i="42"/>
  <c r="R693" i="42"/>
  <c r="R697" i="42"/>
  <c r="R701" i="42"/>
  <c r="R705" i="42"/>
  <c r="R157" i="42"/>
  <c r="R383" i="42"/>
  <c r="R431" i="42"/>
  <c r="R479" i="42"/>
  <c r="R527" i="42"/>
  <c r="R575" i="42"/>
  <c r="R631" i="42"/>
  <c r="R643" i="42"/>
  <c r="R655" i="42"/>
  <c r="R663" i="42"/>
  <c r="R675" i="42"/>
  <c r="R687" i="42"/>
  <c r="R699" i="42"/>
  <c r="R711" i="42"/>
  <c r="R77" i="42"/>
  <c r="R141" i="42"/>
  <c r="R205" i="42"/>
  <c r="R269" i="42"/>
  <c r="R333" i="42"/>
  <c r="R379" i="42"/>
  <c r="R395" i="42"/>
  <c r="R411" i="42"/>
  <c r="R427" i="42"/>
  <c r="R443" i="42"/>
  <c r="R459" i="42"/>
  <c r="R475" i="42"/>
  <c r="R491" i="42"/>
  <c r="R507" i="42"/>
  <c r="R523" i="42"/>
  <c r="R539" i="42"/>
  <c r="R555" i="42"/>
  <c r="R571" i="42"/>
  <c r="R587" i="42"/>
  <c r="R603" i="42"/>
  <c r="R619" i="42"/>
  <c r="R630" i="42"/>
  <c r="R634" i="42"/>
  <c r="R638" i="42"/>
  <c r="R642" i="42"/>
  <c r="R646" i="42"/>
  <c r="R650" i="42"/>
  <c r="R654" i="42"/>
  <c r="R658" i="42"/>
  <c r="R662" i="42"/>
  <c r="R666" i="42"/>
  <c r="R670" i="42"/>
  <c r="R674" i="42"/>
  <c r="R678" i="42"/>
  <c r="R682" i="42"/>
  <c r="R686" i="42"/>
  <c r="R690" i="42"/>
  <c r="R694" i="42"/>
  <c r="R698" i="42"/>
  <c r="R702" i="42"/>
  <c r="R706" i="42"/>
  <c r="R710" i="42"/>
  <c r="R93" i="42"/>
  <c r="R285" i="42"/>
  <c r="R349" i="42"/>
  <c r="R415" i="42"/>
  <c r="R463" i="42"/>
  <c r="R511" i="42"/>
  <c r="R559" i="42"/>
  <c r="R607" i="42"/>
  <c r="R635" i="42"/>
  <c r="R647" i="42"/>
  <c r="R659" i="42"/>
  <c r="R671" i="42"/>
  <c r="R683" i="42"/>
  <c r="R695" i="42"/>
  <c r="R707" i="42"/>
  <c r="O707" i="42"/>
  <c r="O705" i="42"/>
  <c r="O699" i="42"/>
  <c r="O697" i="42"/>
  <c r="O689" i="42"/>
  <c r="O681" i="42"/>
  <c r="O675" i="42"/>
  <c r="O673" i="42"/>
  <c r="O667" i="42"/>
  <c r="O665" i="42"/>
  <c r="O657" i="42"/>
  <c r="O649" i="42"/>
  <c r="O643" i="42"/>
  <c r="O641" i="42"/>
  <c r="O635" i="42"/>
  <c r="O633" i="42"/>
  <c r="O627" i="42"/>
  <c r="O625" i="42"/>
  <c r="O619" i="42"/>
  <c r="O617" i="42"/>
  <c r="O611" i="42"/>
  <c r="O609" i="42"/>
  <c r="O603" i="42"/>
  <c r="O601" i="42"/>
  <c r="O595" i="42"/>
  <c r="O593" i="42"/>
  <c r="O587" i="42"/>
  <c r="O585" i="42"/>
  <c r="O579" i="42"/>
  <c r="O577" i="42"/>
  <c r="O571" i="42"/>
  <c r="O569" i="42"/>
  <c r="O563" i="42"/>
  <c r="O561" i="42"/>
  <c r="O555" i="42"/>
  <c r="O553" i="42"/>
  <c r="O547" i="42"/>
  <c r="O545" i="42"/>
  <c r="O539" i="42"/>
  <c r="O537" i="42"/>
  <c r="O531" i="42"/>
  <c r="O529" i="42"/>
  <c r="O523" i="42"/>
  <c r="O521" i="42"/>
  <c r="O515" i="42"/>
  <c r="O513" i="42"/>
  <c r="O507" i="42"/>
  <c r="O505" i="42"/>
  <c r="O499" i="42"/>
  <c r="O497" i="42"/>
  <c r="O491" i="42"/>
  <c r="O489" i="42"/>
  <c r="O483" i="42"/>
  <c r="O481" i="42"/>
  <c r="O475" i="42"/>
  <c r="O473" i="42"/>
  <c r="O467" i="42"/>
  <c r="O465" i="42"/>
  <c r="O459" i="42"/>
  <c r="O457" i="42"/>
  <c r="O451" i="42"/>
  <c r="O449" i="42"/>
  <c r="O443" i="42"/>
  <c r="O441" i="42"/>
  <c r="O435" i="42"/>
  <c r="O433" i="42"/>
  <c r="O427" i="42"/>
  <c r="O425" i="42"/>
  <c r="O419" i="42"/>
  <c r="O417" i="42"/>
  <c r="O411" i="42"/>
  <c r="O409" i="42"/>
  <c r="O403" i="42"/>
  <c r="O401" i="42"/>
  <c r="O395" i="42"/>
  <c r="O393" i="42"/>
  <c r="O387" i="42"/>
  <c r="O385" i="42"/>
  <c r="O379" i="42"/>
  <c r="O377" i="42"/>
  <c r="O371" i="42"/>
  <c r="O369" i="42"/>
  <c r="O363" i="42"/>
  <c r="O361" i="42"/>
  <c r="O355" i="42"/>
  <c r="O353" i="42"/>
  <c r="O347" i="42"/>
  <c r="O345" i="42"/>
  <c r="O339" i="42"/>
  <c r="O337" i="42"/>
  <c r="O331" i="42"/>
  <c r="O329" i="42"/>
  <c r="O323" i="42"/>
  <c r="O321" i="42"/>
  <c r="O315" i="42"/>
  <c r="O313" i="42"/>
  <c r="O307" i="42"/>
  <c r="O305" i="42"/>
  <c r="O299" i="42"/>
  <c r="O297" i="42"/>
  <c r="O291" i="42"/>
  <c r="O289" i="42"/>
  <c r="O283" i="42"/>
  <c r="O281" i="42"/>
  <c r="O275" i="42"/>
  <c r="O273" i="42"/>
  <c r="O267" i="42"/>
  <c r="O265" i="42"/>
  <c r="O259" i="42"/>
  <c r="O257" i="42"/>
  <c r="O251" i="42"/>
  <c r="O249" i="42"/>
  <c r="O243" i="42"/>
  <c r="O241" i="42"/>
  <c r="O235" i="42"/>
  <c r="O233" i="42"/>
  <c r="O227" i="42"/>
  <c r="O225" i="42"/>
  <c r="O219" i="42"/>
  <c r="O32" i="42"/>
  <c r="P32" i="42" s="1"/>
  <c r="W16" i="44"/>
  <c r="B18" i="44"/>
  <c r="D17" i="44"/>
  <c r="K19" i="44"/>
  <c r="V19" i="44" s="1"/>
  <c r="M18" i="44"/>
  <c r="W18" i="44" s="1"/>
  <c r="O33" i="42"/>
  <c r="O35" i="42"/>
  <c r="O37" i="42"/>
  <c r="O39" i="42"/>
  <c r="O41" i="42"/>
  <c r="O43" i="42"/>
  <c r="O45" i="42"/>
  <c r="O47" i="42"/>
  <c r="O49" i="42"/>
  <c r="O51" i="42"/>
  <c r="O53" i="42"/>
  <c r="O55" i="42"/>
  <c r="O57" i="42"/>
  <c r="O59" i="42"/>
  <c r="O61" i="42"/>
  <c r="O63" i="42"/>
  <c r="O65" i="42"/>
  <c r="O67" i="42"/>
  <c r="O69" i="42"/>
  <c r="O71" i="42"/>
  <c r="O73" i="42"/>
  <c r="O75" i="42"/>
  <c r="O77" i="42"/>
  <c r="O79" i="42"/>
  <c r="O81" i="42"/>
  <c r="O83" i="42"/>
  <c r="O85" i="42"/>
  <c r="O87" i="42"/>
  <c r="O89" i="42"/>
  <c r="O91" i="42"/>
  <c r="O93" i="42"/>
  <c r="O95" i="42"/>
  <c r="O97" i="42"/>
  <c r="O99" i="42"/>
  <c r="O101" i="42"/>
  <c r="O103" i="42"/>
  <c r="O105" i="42"/>
  <c r="O107" i="42"/>
  <c r="O109" i="42"/>
  <c r="O111" i="42"/>
  <c r="O113" i="42"/>
  <c r="O115" i="42"/>
  <c r="O117" i="42"/>
  <c r="O119" i="42"/>
  <c r="O121" i="42"/>
  <c r="O123" i="42"/>
  <c r="O125" i="42"/>
  <c r="O127" i="42"/>
  <c r="O129" i="42"/>
  <c r="O131" i="42"/>
  <c r="O133" i="42"/>
  <c r="O135" i="42"/>
  <c r="O137" i="42"/>
  <c r="O139" i="42"/>
  <c r="O141" i="42"/>
  <c r="O143" i="42"/>
  <c r="O145" i="42"/>
  <c r="O147" i="42"/>
  <c r="O149" i="42"/>
  <c r="O151" i="42"/>
  <c r="O153" i="42"/>
  <c r="O155" i="42"/>
  <c r="O157" i="42"/>
  <c r="O159" i="42"/>
  <c r="O161" i="42"/>
  <c r="O163" i="42"/>
  <c r="O165" i="42"/>
  <c r="O167" i="42"/>
  <c r="O169" i="42"/>
  <c r="O171" i="42"/>
  <c r="O173" i="42"/>
  <c r="O175" i="42"/>
  <c r="O177" i="42"/>
  <c r="O179" i="42"/>
  <c r="O181" i="42"/>
  <c r="O183" i="42"/>
  <c r="O185" i="42"/>
  <c r="O187" i="42"/>
  <c r="O189" i="42"/>
  <c r="O191" i="42"/>
  <c r="O193" i="42"/>
  <c r="O195" i="42"/>
  <c r="O197" i="42"/>
  <c r="O199" i="42"/>
  <c r="O201" i="42"/>
  <c r="O34" i="42"/>
  <c r="O38" i="42"/>
  <c r="O42" i="42"/>
  <c r="O46" i="42"/>
  <c r="O50" i="42"/>
  <c r="O54" i="42"/>
  <c r="O58" i="42"/>
  <c r="O62" i="42"/>
  <c r="O66" i="42"/>
  <c r="O70" i="42"/>
  <c r="O74" i="42"/>
  <c r="O78" i="42"/>
  <c r="O82" i="42"/>
  <c r="O86" i="42"/>
  <c r="O90" i="42"/>
  <c r="O94" i="42"/>
  <c r="O98" i="42"/>
  <c r="O102" i="42"/>
  <c r="O106" i="42"/>
  <c r="O110" i="42"/>
  <c r="O114" i="42"/>
  <c r="O118" i="42"/>
  <c r="O122" i="42"/>
  <c r="O126" i="42"/>
  <c r="O130" i="42"/>
  <c r="O134" i="42"/>
  <c r="O138" i="42"/>
  <c r="O142" i="42"/>
  <c r="O146" i="42"/>
  <c r="O150" i="42"/>
  <c r="O154" i="42"/>
  <c r="O158" i="42"/>
  <c r="O162" i="42"/>
  <c r="O166" i="42"/>
  <c r="O170" i="42"/>
  <c r="O174" i="42"/>
  <c r="O178" i="42"/>
  <c r="O182" i="42"/>
  <c r="O186" i="42"/>
  <c r="O190" i="42"/>
  <c r="O194" i="42"/>
  <c r="O198" i="42"/>
  <c r="O202" i="42"/>
  <c r="O204" i="42"/>
  <c r="O206" i="42"/>
  <c r="O208" i="42"/>
  <c r="O210" i="42"/>
  <c r="O212" i="42"/>
  <c r="O214" i="42"/>
  <c r="O216" i="42"/>
  <c r="O218" i="42"/>
  <c r="O220" i="42"/>
  <c r="O222" i="42"/>
  <c r="O224" i="42"/>
  <c r="O226" i="42"/>
  <c r="O228" i="42"/>
  <c r="O230" i="42"/>
  <c r="O232" i="42"/>
  <c r="O234" i="42"/>
  <c r="O236" i="42"/>
  <c r="O238" i="42"/>
  <c r="O240" i="42"/>
  <c r="O242" i="42"/>
  <c r="O244" i="42"/>
  <c r="O246" i="42"/>
  <c r="O248" i="42"/>
  <c r="O250" i="42"/>
  <c r="O252" i="42"/>
  <c r="O254" i="42"/>
  <c r="O256" i="42"/>
  <c r="O258" i="42"/>
  <c r="O260" i="42"/>
  <c r="O262" i="42"/>
  <c r="O264" i="42"/>
  <c r="O266" i="42"/>
  <c r="O268" i="42"/>
  <c r="O270" i="42"/>
  <c r="O272" i="42"/>
  <c r="O274" i="42"/>
  <c r="O276" i="42"/>
  <c r="O278" i="42"/>
  <c r="O280" i="42"/>
  <c r="O282" i="42"/>
  <c r="O284" i="42"/>
  <c r="O286" i="42"/>
  <c r="O288" i="42"/>
  <c r="O36" i="42"/>
  <c r="O40" i="42"/>
  <c r="O44" i="42"/>
  <c r="O48" i="42"/>
  <c r="O52" i="42"/>
  <c r="O56" i="42"/>
  <c r="O60" i="42"/>
  <c r="O64" i="42"/>
  <c r="O68" i="42"/>
  <c r="O72" i="42"/>
  <c r="O76" i="42"/>
  <c r="O80" i="42"/>
  <c r="O84" i="42"/>
  <c r="O88" i="42"/>
  <c r="O92" i="42"/>
  <c r="O96" i="42"/>
  <c r="O100" i="42"/>
  <c r="O104" i="42"/>
  <c r="O108" i="42"/>
  <c r="O112" i="42"/>
  <c r="O116" i="42"/>
  <c r="O120" i="42"/>
  <c r="O124" i="42"/>
  <c r="O128" i="42"/>
  <c r="O132" i="42"/>
  <c r="O136" i="42"/>
  <c r="O140" i="42"/>
  <c r="O144" i="42"/>
  <c r="O148" i="42"/>
  <c r="O152" i="42"/>
  <c r="O156" i="42"/>
  <c r="O160" i="42"/>
  <c r="O164" i="42"/>
  <c r="O168" i="42"/>
  <c r="O172" i="42"/>
  <c r="O176" i="42"/>
  <c r="O180" i="42"/>
  <c r="O184" i="42"/>
  <c r="O188" i="42"/>
  <c r="O192" i="42"/>
  <c r="O196" i="42"/>
  <c r="O200" i="42"/>
  <c r="O203" i="42"/>
  <c r="O205" i="42"/>
  <c r="O207" i="42"/>
  <c r="O209" i="42"/>
  <c r="O211" i="42"/>
  <c r="O213" i="42"/>
  <c r="O215" i="42"/>
  <c r="O217" i="42"/>
  <c r="O221" i="42"/>
  <c r="O223" i="42"/>
  <c r="O229" i="42"/>
  <c r="O231" i="42"/>
  <c r="O237" i="42"/>
  <c r="O239" i="42"/>
  <c r="O245" i="42"/>
  <c r="O247" i="42"/>
  <c r="O253" i="42"/>
  <c r="O255" i="42"/>
  <c r="O261" i="42"/>
  <c r="O263" i="42"/>
  <c r="O269" i="42"/>
  <c r="O271" i="42"/>
  <c r="O277" i="42"/>
  <c r="O279" i="42"/>
  <c r="O285" i="42"/>
  <c r="O287" i="42"/>
  <c r="O293" i="42"/>
  <c r="O295" i="42"/>
  <c r="O301" i="42"/>
  <c r="O303" i="42"/>
  <c r="O309" i="42"/>
  <c r="O311" i="42"/>
  <c r="O317" i="42"/>
  <c r="O319" i="42"/>
  <c r="O325" i="42"/>
  <c r="O327" i="42"/>
  <c r="O333" i="42"/>
  <c r="O335" i="42"/>
  <c r="O341" i="42"/>
  <c r="O343" i="42"/>
  <c r="O349" i="42"/>
  <c r="O351" i="42"/>
  <c r="O357" i="42"/>
  <c r="O359" i="42"/>
  <c r="O365" i="42"/>
  <c r="O367" i="42"/>
  <c r="O373" i="42"/>
  <c r="O375" i="42"/>
  <c r="O381" i="42"/>
  <c r="O383" i="42"/>
  <c r="O389" i="42"/>
  <c r="O391" i="42"/>
  <c r="O397" i="42"/>
  <c r="O399" i="42"/>
  <c r="O405" i="42"/>
  <c r="O407" i="42"/>
  <c r="O413" i="42"/>
  <c r="O415" i="42"/>
  <c r="O421" i="42"/>
  <c r="O423" i="42"/>
  <c r="O429" i="42"/>
  <c r="O431" i="42"/>
  <c r="O437" i="42"/>
  <c r="O439" i="42"/>
  <c r="O445" i="42"/>
  <c r="O447" i="42"/>
  <c r="O453" i="42"/>
  <c r="O455" i="42"/>
  <c r="O461" i="42"/>
  <c r="O463" i="42"/>
  <c r="O469" i="42"/>
  <c r="O471" i="42"/>
  <c r="O477" i="42"/>
  <c r="O479" i="42"/>
  <c r="O485" i="42"/>
  <c r="O487" i="42"/>
  <c r="O493" i="42"/>
  <c r="O495" i="42"/>
  <c r="O501" i="42"/>
  <c r="O503" i="42"/>
  <c r="O509" i="42"/>
  <c r="O511" i="42"/>
  <c r="O517" i="42"/>
  <c r="O519" i="42"/>
  <c r="O525" i="42"/>
  <c r="O527" i="42"/>
  <c r="O533" i="42"/>
  <c r="O535" i="42"/>
  <c r="O541" i="42"/>
  <c r="O543" i="42"/>
  <c r="O549" i="42"/>
  <c r="O551" i="42"/>
  <c r="O557" i="42"/>
  <c r="O559" i="42"/>
  <c r="O565" i="42"/>
  <c r="O567" i="42"/>
  <c r="O573" i="42"/>
  <c r="O575" i="42"/>
  <c r="O581" i="42"/>
  <c r="O583" i="42"/>
  <c r="O589" i="42"/>
  <c r="O591" i="42"/>
  <c r="O597" i="42"/>
  <c r="O599" i="42"/>
  <c r="O605" i="42"/>
  <c r="O607" i="42"/>
  <c r="O613" i="42"/>
  <c r="O615" i="42"/>
  <c r="O621" i="42"/>
  <c r="O623" i="42"/>
  <c r="O290" i="42"/>
  <c r="O292" i="42"/>
  <c r="O294" i="42"/>
  <c r="O296" i="42"/>
  <c r="O298" i="42"/>
  <c r="O300" i="42"/>
  <c r="O302" i="42"/>
  <c r="O304" i="42"/>
  <c r="O306" i="42"/>
  <c r="O308" i="42"/>
  <c r="O310" i="42"/>
  <c r="O312" i="42"/>
  <c r="O314" i="42"/>
  <c r="O316" i="42"/>
  <c r="O318" i="42"/>
  <c r="O320" i="42"/>
  <c r="O322" i="42"/>
  <c r="O324" i="42"/>
  <c r="O326" i="42"/>
  <c r="O328" i="42"/>
  <c r="O330" i="42"/>
  <c r="O332" i="42"/>
  <c r="O334" i="42"/>
  <c r="O336" i="42"/>
  <c r="O338" i="42"/>
  <c r="O340" i="42"/>
  <c r="O342" i="42"/>
  <c r="O344" i="42"/>
  <c r="O346" i="42"/>
  <c r="O348" i="42"/>
  <c r="O350" i="42"/>
  <c r="O352" i="42"/>
  <c r="O354" i="42"/>
  <c r="O356" i="42"/>
  <c r="O358" i="42"/>
  <c r="O360" i="42"/>
  <c r="O362" i="42"/>
  <c r="O364" i="42"/>
  <c r="O366" i="42"/>
  <c r="O368" i="42"/>
  <c r="O370" i="42"/>
  <c r="O372" i="42"/>
  <c r="O374" i="42"/>
  <c r="O376" i="42"/>
  <c r="O378" i="42"/>
  <c r="O380" i="42"/>
  <c r="O382" i="42"/>
  <c r="O384" i="42"/>
  <c r="O386" i="42"/>
  <c r="O388" i="42"/>
  <c r="O390" i="42"/>
  <c r="O392" i="42"/>
  <c r="O394" i="42"/>
  <c r="O396" i="42"/>
  <c r="O398" i="42"/>
  <c r="O400" i="42"/>
  <c r="O402" i="42"/>
  <c r="O404" i="42"/>
  <c r="O406" i="42"/>
  <c r="O408" i="42"/>
  <c r="O410" i="42"/>
  <c r="O412" i="42"/>
  <c r="O414" i="42"/>
  <c r="O416" i="42"/>
  <c r="O418" i="42"/>
  <c r="O420" i="42"/>
  <c r="O422" i="42"/>
  <c r="O424" i="42"/>
  <c r="O426" i="42"/>
  <c r="O428" i="42"/>
  <c r="O430" i="42"/>
  <c r="O432" i="42"/>
  <c r="O434" i="42"/>
  <c r="O436" i="42"/>
  <c r="O438" i="42"/>
  <c r="O440" i="42"/>
  <c r="O442" i="42"/>
  <c r="O444" i="42"/>
  <c r="O446" i="42"/>
  <c r="O448" i="42"/>
  <c r="O450" i="42"/>
  <c r="O452" i="42"/>
  <c r="O454" i="42"/>
  <c r="O456" i="42"/>
  <c r="O458" i="42"/>
  <c r="O460" i="42"/>
  <c r="O462" i="42"/>
  <c r="O464" i="42"/>
  <c r="O466" i="42"/>
  <c r="O468" i="42"/>
  <c r="O470" i="42"/>
  <c r="O472" i="42"/>
  <c r="O474" i="42"/>
  <c r="O476" i="42"/>
  <c r="O478" i="42"/>
  <c r="O480" i="42"/>
  <c r="O482" i="42"/>
  <c r="O484" i="42"/>
  <c r="O486" i="42"/>
  <c r="O488" i="42"/>
  <c r="O490" i="42"/>
  <c r="O492" i="42"/>
  <c r="O494" i="42"/>
  <c r="O496" i="42"/>
  <c r="O498" i="42"/>
  <c r="O500" i="42"/>
  <c r="O502" i="42"/>
  <c r="O504" i="42"/>
  <c r="O506" i="42"/>
  <c r="O508" i="42"/>
  <c r="O510" i="42"/>
  <c r="O512" i="42"/>
  <c r="O514" i="42"/>
  <c r="O516" i="42"/>
  <c r="O518" i="42"/>
  <c r="O520" i="42"/>
  <c r="O522" i="42"/>
  <c r="O524" i="42"/>
  <c r="O526" i="42"/>
  <c r="O528" i="42"/>
  <c r="O530" i="42"/>
  <c r="O532" i="42"/>
  <c r="O534" i="42"/>
  <c r="O536" i="42"/>
  <c r="O538" i="42"/>
  <c r="O540" i="42"/>
  <c r="O542" i="42"/>
  <c r="O544" i="42"/>
  <c r="O546" i="42"/>
  <c r="O548" i="42"/>
  <c r="O550" i="42"/>
  <c r="O552" i="42"/>
  <c r="O554" i="42"/>
  <c r="O556" i="42"/>
  <c r="O558" i="42"/>
  <c r="O560" i="42"/>
  <c r="O562" i="42"/>
  <c r="O564" i="42"/>
  <c r="O566" i="42"/>
  <c r="O568" i="42"/>
  <c r="O570" i="42"/>
  <c r="O572" i="42"/>
  <c r="O574" i="42"/>
  <c r="O576" i="42"/>
  <c r="O578" i="42"/>
  <c r="O580" i="42"/>
  <c r="O582" i="42"/>
  <c r="O584" i="42"/>
  <c r="O586" i="42"/>
  <c r="O588" i="42"/>
  <c r="O590" i="42"/>
  <c r="O592" i="42"/>
  <c r="O594" i="42"/>
  <c r="O596" i="42"/>
  <c r="O598" i="42"/>
  <c r="O600" i="42"/>
  <c r="O602" i="42"/>
  <c r="O604" i="42"/>
  <c r="O606" i="42"/>
  <c r="O608" i="42"/>
  <c r="O610" i="42"/>
  <c r="O612" i="42"/>
  <c r="O614" i="42"/>
  <c r="O616" i="42"/>
  <c r="O618" i="42"/>
  <c r="O620" i="42"/>
  <c r="O622" i="42"/>
  <c r="O624" i="42"/>
  <c r="O626" i="42"/>
  <c r="O628" i="42"/>
  <c r="O629" i="42"/>
  <c r="O631" i="42"/>
  <c r="O637" i="42"/>
  <c r="O639" i="42"/>
  <c r="O645" i="42"/>
  <c r="O647" i="42"/>
  <c r="O651" i="42"/>
  <c r="O653" i="42"/>
  <c r="O655" i="42"/>
  <c r="O659" i="42"/>
  <c r="O661" i="42"/>
  <c r="O663" i="42"/>
  <c r="O669" i="42"/>
  <c r="O671" i="42"/>
  <c r="O677" i="42"/>
  <c r="O679" i="42"/>
  <c r="O683" i="42"/>
  <c r="O685" i="42"/>
  <c r="O687" i="42"/>
  <c r="O691" i="42"/>
  <c r="O693" i="42"/>
  <c r="O695" i="42"/>
  <c r="O701" i="42"/>
  <c r="O703" i="42"/>
  <c r="O709" i="42"/>
  <c r="O711" i="42"/>
  <c r="O630" i="42"/>
  <c r="O632" i="42"/>
  <c r="O634" i="42"/>
  <c r="O636" i="42"/>
  <c r="O638" i="42"/>
  <c r="O640" i="42"/>
  <c r="O642" i="42"/>
  <c r="O644" i="42"/>
  <c r="O646" i="42"/>
  <c r="O648" i="42"/>
  <c r="O650" i="42"/>
  <c r="O652" i="42"/>
  <c r="O654" i="42"/>
  <c r="O656" i="42"/>
  <c r="O658" i="42"/>
  <c r="O660" i="42"/>
  <c r="O662" i="42"/>
  <c r="O664" i="42"/>
  <c r="O666" i="42"/>
  <c r="O668" i="42"/>
  <c r="O670" i="42"/>
  <c r="O672" i="42"/>
  <c r="O674" i="42"/>
  <c r="O676" i="42"/>
  <c r="O678" i="42"/>
  <c r="O680" i="42"/>
  <c r="O682" i="42"/>
  <c r="O684" i="42"/>
  <c r="O686" i="42"/>
  <c r="O688" i="42"/>
  <c r="O690" i="42"/>
  <c r="O692" i="42"/>
  <c r="O694" i="42"/>
  <c r="O696" i="42"/>
  <c r="O698" i="42"/>
  <c r="O700" i="42"/>
  <c r="O702" i="42"/>
  <c r="O704" i="42"/>
  <c r="O706" i="42"/>
  <c r="O708" i="42"/>
  <c r="O710" i="42"/>
  <c r="M15" i="23"/>
  <c r="K17" i="23"/>
  <c r="M17" i="23" s="1"/>
  <c r="L16" i="23"/>
  <c r="L15" i="23"/>
  <c r="P19" i="3" l="1"/>
  <c r="S77" i="42"/>
  <c r="S93" i="42"/>
  <c r="S61" i="42"/>
  <c r="S683" i="42"/>
  <c r="S635" i="42"/>
  <c r="S671" i="42"/>
  <c r="S607" i="42"/>
  <c r="S415" i="42"/>
  <c r="S707" i="42"/>
  <c r="S659" i="42"/>
  <c r="S559" i="42"/>
  <c r="S349" i="42"/>
  <c r="S706" i="42"/>
  <c r="S690" i="42"/>
  <c r="S674" i="42"/>
  <c r="S658" i="42"/>
  <c r="S642" i="42"/>
  <c r="S619" i="42"/>
  <c r="S555" i="42"/>
  <c r="S491" i="42"/>
  <c r="S427" i="42"/>
  <c r="S333" i="42"/>
  <c r="S675" i="42"/>
  <c r="S631" i="42"/>
  <c r="S431" i="42"/>
  <c r="S701" i="42"/>
  <c r="S685" i="42"/>
  <c r="S669" i="42"/>
  <c r="S653" i="42"/>
  <c r="S637" i="42"/>
  <c r="S599" i="42"/>
  <c r="S535" i="42"/>
  <c r="S471" i="42"/>
  <c r="S407" i="42"/>
  <c r="S253" i="42"/>
  <c r="S703" i="42"/>
  <c r="S651" i="42"/>
  <c r="S543" i="42"/>
  <c r="S221" i="42"/>
  <c r="S704" i="42"/>
  <c r="S688" i="42"/>
  <c r="S672" i="42"/>
  <c r="S656" i="42"/>
  <c r="S640" i="42"/>
  <c r="S611" i="42"/>
  <c r="S547" i="42"/>
  <c r="S483" i="42"/>
  <c r="S419" i="42"/>
  <c r="S301" i="42"/>
  <c r="S45" i="42"/>
  <c r="S614" i="42"/>
  <c r="S598" i="42"/>
  <c r="S582" i="42"/>
  <c r="S566" i="42"/>
  <c r="S550" i="42"/>
  <c r="S534" i="42"/>
  <c r="S518" i="42"/>
  <c r="S502" i="42"/>
  <c r="S486" i="42"/>
  <c r="S470" i="42"/>
  <c r="S454" i="42"/>
  <c r="S438" i="42"/>
  <c r="S422" i="42"/>
  <c r="S406" i="42"/>
  <c r="S390" i="42"/>
  <c r="S374" i="42"/>
  <c r="S313" i="42"/>
  <c r="S249" i="42"/>
  <c r="S185" i="42"/>
  <c r="S121" i="42"/>
  <c r="S57" i="42"/>
  <c r="S621" i="42"/>
  <c r="S605" i="42"/>
  <c r="S589" i="42"/>
  <c r="S573" i="42"/>
  <c r="S557" i="42"/>
  <c r="S541" i="42"/>
  <c r="S525" i="42"/>
  <c r="S509" i="42"/>
  <c r="S493" i="42"/>
  <c r="S477" i="42"/>
  <c r="S461" i="42"/>
  <c r="S445" i="42"/>
  <c r="S429" i="42"/>
  <c r="S413" i="42"/>
  <c r="S397" i="42"/>
  <c r="S381" i="42"/>
  <c r="S341" i="42"/>
  <c r="S277" i="42"/>
  <c r="S213" i="42"/>
  <c r="S149" i="42"/>
  <c r="S85" i="42"/>
  <c r="S624" i="42"/>
  <c r="S608" i="42"/>
  <c r="S592" i="42"/>
  <c r="S576" i="42"/>
  <c r="S560" i="42"/>
  <c r="S544" i="42"/>
  <c r="S528" i="42"/>
  <c r="S512" i="42"/>
  <c r="S496" i="42"/>
  <c r="S480" i="42"/>
  <c r="S464" i="42"/>
  <c r="S448" i="42"/>
  <c r="S432" i="42"/>
  <c r="S416" i="42"/>
  <c r="S400" i="42"/>
  <c r="S384" i="42"/>
  <c r="S353" i="42"/>
  <c r="S289" i="42"/>
  <c r="S225" i="42"/>
  <c r="S161" i="42"/>
  <c r="S97" i="42"/>
  <c r="S33" i="42"/>
  <c r="S360" i="42"/>
  <c r="S344" i="42"/>
  <c r="S328" i="42"/>
  <c r="S312" i="42"/>
  <c r="S296" i="42"/>
  <c r="S280" i="42"/>
  <c r="S264" i="42"/>
  <c r="S248" i="42"/>
  <c r="S232" i="42"/>
  <c r="S216" i="42"/>
  <c r="S200" i="42"/>
  <c r="S184" i="42"/>
  <c r="S168" i="42"/>
  <c r="S152" i="42"/>
  <c r="S136" i="42"/>
  <c r="S120" i="42"/>
  <c r="S104" i="42"/>
  <c r="S88" i="42"/>
  <c r="S72" i="42"/>
  <c r="S56" i="42"/>
  <c r="S40" i="42"/>
  <c r="S363" i="42"/>
  <c r="S347" i="42"/>
  <c r="S331" i="42"/>
  <c r="S315" i="42"/>
  <c r="S299" i="42"/>
  <c r="S283" i="42"/>
  <c r="S267" i="42"/>
  <c r="S251" i="42"/>
  <c r="S235" i="42"/>
  <c r="S219" i="42"/>
  <c r="S203" i="42"/>
  <c r="S187" i="42"/>
  <c r="S171" i="42"/>
  <c r="S155" i="42"/>
  <c r="S139" i="42"/>
  <c r="S123" i="42"/>
  <c r="S107" i="42"/>
  <c r="S91" i="42"/>
  <c r="S75" i="42"/>
  <c r="S59" i="42"/>
  <c r="S43" i="42"/>
  <c r="S366" i="42"/>
  <c r="S350" i="42"/>
  <c r="S334" i="42"/>
  <c r="S318" i="42"/>
  <c r="S302" i="42"/>
  <c r="S286" i="42"/>
  <c r="S270" i="42"/>
  <c r="S254" i="42"/>
  <c r="S238" i="42"/>
  <c r="S222" i="42"/>
  <c r="S206" i="42"/>
  <c r="S190" i="42"/>
  <c r="S174" i="42"/>
  <c r="S158" i="42"/>
  <c r="S142" i="42"/>
  <c r="S126" i="42"/>
  <c r="S110" i="42"/>
  <c r="S94" i="42"/>
  <c r="S78" i="42"/>
  <c r="S62" i="42"/>
  <c r="S46" i="42"/>
  <c r="S695" i="42"/>
  <c r="S647" i="42"/>
  <c r="S511" i="42"/>
  <c r="S285" i="42"/>
  <c r="S702" i="42"/>
  <c r="S686" i="42"/>
  <c r="S670" i="42"/>
  <c r="S654" i="42"/>
  <c r="S638" i="42"/>
  <c r="S603" i="42"/>
  <c r="S539" i="42"/>
  <c r="S475" i="42"/>
  <c r="S411" i="42"/>
  <c r="S269" i="42"/>
  <c r="S711" i="42"/>
  <c r="S663" i="42"/>
  <c r="S575" i="42"/>
  <c r="S383" i="42"/>
  <c r="S697" i="42"/>
  <c r="S681" i="42"/>
  <c r="S665" i="42"/>
  <c r="S649" i="42"/>
  <c r="S633" i="42"/>
  <c r="S583" i="42"/>
  <c r="S519" i="42"/>
  <c r="S455" i="42"/>
  <c r="S391" i="42"/>
  <c r="S189" i="42"/>
  <c r="S691" i="42"/>
  <c r="S639" i="42"/>
  <c r="S495" i="42"/>
  <c r="S709" i="42"/>
  <c r="S700" i="42"/>
  <c r="S684" i="42"/>
  <c r="S668" i="42"/>
  <c r="S652" i="42"/>
  <c r="S636" i="42"/>
  <c r="S595" i="42"/>
  <c r="S531" i="42"/>
  <c r="S467" i="42"/>
  <c r="S403" i="42"/>
  <c r="S237" i="42"/>
  <c r="S626" i="42"/>
  <c r="S610" i="42"/>
  <c r="S594" i="42"/>
  <c r="S578" i="42"/>
  <c r="S562" i="42"/>
  <c r="S546" i="42"/>
  <c r="S530" i="42"/>
  <c r="S514" i="42"/>
  <c r="S498" i="42"/>
  <c r="S482" i="42"/>
  <c r="S466" i="42"/>
  <c r="S450" i="42"/>
  <c r="S434" i="42"/>
  <c r="S418" i="42"/>
  <c r="S402" i="42"/>
  <c r="S386" i="42"/>
  <c r="S361" i="42"/>
  <c r="S297" i="42"/>
  <c r="S233" i="42"/>
  <c r="S169" i="42"/>
  <c r="S105" i="42"/>
  <c r="S41" i="42"/>
  <c r="S617" i="42"/>
  <c r="S601" i="42"/>
  <c r="S585" i="42"/>
  <c r="S569" i="42"/>
  <c r="S553" i="42"/>
  <c r="S537" i="42"/>
  <c r="S521" i="42"/>
  <c r="S505" i="42"/>
  <c r="S489" i="42"/>
  <c r="S473" i="42"/>
  <c r="S457" i="42"/>
  <c r="S441" i="42"/>
  <c r="S425" i="42"/>
  <c r="S409" i="42"/>
  <c r="S393" i="42"/>
  <c r="S377" i="42"/>
  <c r="S325" i="42"/>
  <c r="S261" i="42"/>
  <c r="S197" i="42"/>
  <c r="S133" i="42"/>
  <c r="S69" i="42"/>
  <c r="S620" i="42"/>
  <c r="S604" i="42"/>
  <c r="S588" i="42"/>
  <c r="S572" i="42"/>
  <c r="S556" i="42"/>
  <c r="S540" i="42"/>
  <c r="S524" i="42"/>
  <c r="S508" i="42"/>
  <c r="S492" i="42"/>
  <c r="S476" i="42"/>
  <c r="S460" i="42"/>
  <c r="S444" i="42"/>
  <c r="S428" i="42"/>
  <c r="S412" i="42"/>
  <c r="S396" i="42"/>
  <c r="S380" i="42"/>
  <c r="S337" i="42"/>
  <c r="S273" i="42"/>
  <c r="S209" i="42"/>
  <c r="S145" i="42"/>
  <c r="S81" i="42"/>
  <c r="S372" i="42"/>
  <c r="S356" i="42"/>
  <c r="S340" i="42"/>
  <c r="S324" i="42"/>
  <c r="S308" i="42"/>
  <c r="S292" i="42"/>
  <c r="S276" i="42"/>
  <c r="S260" i="42"/>
  <c r="S244" i="42"/>
  <c r="S228" i="42"/>
  <c r="S212" i="42"/>
  <c r="S196" i="42"/>
  <c r="S180" i="42"/>
  <c r="S164" i="42"/>
  <c r="S148" i="42"/>
  <c r="S132" i="42"/>
  <c r="S116" i="42"/>
  <c r="S100" i="42"/>
  <c r="S84" i="42"/>
  <c r="S68" i="42"/>
  <c r="S52" i="42"/>
  <c r="S36" i="42"/>
  <c r="S359" i="42"/>
  <c r="S343" i="42"/>
  <c r="S327" i="42"/>
  <c r="S311" i="42"/>
  <c r="S295" i="42"/>
  <c r="S279" i="42"/>
  <c r="S263" i="42"/>
  <c r="S247" i="42"/>
  <c r="S231" i="42"/>
  <c r="S215" i="42"/>
  <c r="S199" i="42"/>
  <c r="S183" i="42"/>
  <c r="S167" i="42"/>
  <c r="S151" i="42"/>
  <c r="S135" i="42"/>
  <c r="S119" i="42"/>
  <c r="S103" i="42"/>
  <c r="S87" i="42"/>
  <c r="S71" i="42"/>
  <c r="S55" i="42"/>
  <c r="S39" i="42"/>
  <c r="S362" i="42"/>
  <c r="S346" i="42"/>
  <c r="S330" i="42"/>
  <c r="S314" i="42"/>
  <c r="S298" i="42"/>
  <c r="S282" i="42"/>
  <c r="S266" i="42"/>
  <c r="S250" i="42"/>
  <c r="S234" i="42"/>
  <c r="S218" i="42"/>
  <c r="S202" i="42"/>
  <c r="S186" i="42"/>
  <c r="S170" i="42"/>
  <c r="S154" i="42"/>
  <c r="S138" i="42"/>
  <c r="S122" i="42"/>
  <c r="S106" i="42"/>
  <c r="S90" i="42"/>
  <c r="S74" i="42"/>
  <c r="S58" i="42"/>
  <c r="S42" i="42"/>
  <c r="S463" i="42"/>
  <c r="S698" i="42"/>
  <c r="S682" i="42"/>
  <c r="S666" i="42"/>
  <c r="S650" i="42"/>
  <c r="S634" i="42"/>
  <c r="S587" i="42"/>
  <c r="S523" i="42"/>
  <c r="S459" i="42"/>
  <c r="S395" i="42"/>
  <c r="S205" i="42"/>
  <c r="S699" i="42"/>
  <c r="S655" i="42"/>
  <c r="S527" i="42"/>
  <c r="S157" i="42"/>
  <c r="S693" i="42"/>
  <c r="S677" i="42"/>
  <c r="S661" i="42"/>
  <c r="S645" i="42"/>
  <c r="S628" i="42"/>
  <c r="S567" i="42"/>
  <c r="S503" i="42"/>
  <c r="S439" i="42"/>
  <c r="S375" i="42"/>
  <c r="S125" i="42"/>
  <c r="S679" i="42"/>
  <c r="S623" i="42"/>
  <c r="S447" i="42"/>
  <c r="S696" i="42"/>
  <c r="S680" i="42"/>
  <c r="S664" i="42"/>
  <c r="S648" i="42"/>
  <c r="S632" i="42"/>
  <c r="S579" i="42"/>
  <c r="S515" i="42"/>
  <c r="S451" i="42"/>
  <c r="S387" i="42"/>
  <c r="S173" i="42"/>
  <c r="S622" i="42"/>
  <c r="S606" i="42"/>
  <c r="S590" i="42"/>
  <c r="S574" i="42"/>
  <c r="S558" i="42"/>
  <c r="S542" i="42"/>
  <c r="S526" i="42"/>
  <c r="S510" i="42"/>
  <c r="S494" i="42"/>
  <c r="S478" i="42"/>
  <c r="S462" i="42"/>
  <c r="S446" i="42"/>
  <c r="S430" i="42"/>
  <c r="S414" i="42"/>
  <c r="S398" i="42"/>
  <c r="S382" i="42"/>
  <c r="S345" i="42"/>
  <c r="S281" i="42"/>
  <c r="S217" i="42"/>
  <c r="S153" i="42"/>
  <c r="S89" i="42"/>
  <c r="S629" i="42"/>
  <c r="S613" i="42"/>
  <c r="S597" i="42"/>
  <c r="S581" i="42"/>
  <c r="S565" i="42"/>
  <c r="S549" i="42"/>
  <c r="S533" i="42"/>
  <c r="S517" i="42"/>
  <c r="S501" i="42"/>
  <c r="S485" i="42"/>
  <c r="S469" i="42"/>
  <c r="S453" i="42"/>
  <c r="S437" i="42"/>
  <c r="S421" i="42"/>
  <c r="S405" i="42"/>
  <c r="S389" i="42"/>
  <c r="S373" i="42"/>
  <c r="S309" i="42"/>
  <c r="S245" i="42"/>
  <c r="S181" i="42"/>
  <c r="S117" i="42"/>
  <c r="S53" i="42"/>
  <c r="S616" i="42"/>
  <c r="S600" i="42"/>
  <c r="S584" i="42"/>
  <c r="S568" i="42"/>
  <c r="S552" i="42"/>
  <c r="S536" i="42"/>
  <c r="S520" i="42"/>
  <c r="S504" i="42"/>
  <c r="S488" i="42"/>
  <c r="S472" i="42"/>
  <c r="S456" i="42"/>
  <c r="S440" i="42"/>
  <c r="S424" i="42"/>
  <c r="S408" i="42"/>
  <c r="S392" i="42"/>
  <c r="S376" i="42"/>
  <c r="S321" i="42"/>
  <c r="S257" i="42"/>
  <c r="S193" i="42"/>
  <c r="S129" i="42"/>
  <c r="S65" i="42"/>
  <c r="S368" i="42"/>
  <c r="S352" i="42"/>
  <c r="S336" i="42"/>
  <c r="S320" i="42"/>
  <c r="S304" i="42"/>
  <c r="S288" i="42"/>
  <c r="S272" i="42"/>
  <c r="S256" i="42"/>
  <c r="S240" i="42"/>
  <c r="S224" i="42"/>
  <c r="S208" i="42"/>
  <c r="S192" i="42"/>
  <c r="S176" i="42"/>
  <c r="S160" i="42"/>
  <c r="S144" i="42"/>
  <c r="S128" i="42"/>
  <c r="S112" i="42"/>
  <c r="S96" i="42"/>
  <c r="S80" i="42"/>
  <c r="S64" i="42"/>
  <c r="S48" i="42"/>
  <c r="S371" i="42"/>
  <c r="S355" i="42"/>
  <c r="S339" i="42"/>
  <c r="S323" i="42"/>
  <c r="S307" i="42"/>
  <c r="S291" i="42"/>
  <c r="S275" i="42"/>
  <c r="S259" i="42"/>
  <c r="S243" i="42"/>
  <c r="S227" i="42"/>
  <c r="S211" i="42"/>
  <c r="S195" i="42"/>
  <c r="S179" i="42"/>
  <c r="S163" i="42"/>
  <c r="S147" i="42"/>
  <c r="S131" i="42"/>
  <c r="S115" i="42"/>
  <c r="S99" i="42"/>
  <c r="S83" i="42"/>
  <c r="S67" i="42"/>
  <c r="S51" i="42"/>
  <c r="S35" i="42"/>
  <c r="S358" i="42"/>
  <c r="S342" i="42"/>
  <c r="S326" i="42"/>
  <c r="S310" i="42"/>
  <c r="S294" i="42"/>
  <c r="S278" i="42"/>
  <c r="S262" i="42"/>
  <c r="S246" i="42"/>
  <c r="S230" i="42"/>
  <c r="S214" i="42"/>
  <c r="S198" i="42"/>
  <c r="S182" i="42"/>
  <c r="S166" i="42"/>
  <c r="S150" i="42"/>
  <c r="S134" i="42"/>
  <c r="S118" i="42"/>
  <c r="S102" i="42"/>
  <c r="S86" i="42"/>
  <c r="S70" i="42"/>
  <c r="S54" i="42"/>
  <c r="S38" i="42"/>
  <c r="S710" i="42"/>
  <c r="S694" i="42"/>
  <c r="S678" i="42"/>
  <c r="S662" i="42"/>
  <c r="S646" i="42"/>
  <c r="S630" i="42"/>
  <c r="S571" i="42"/>
  <c r="S507" i="42"/>
  <c r="S443" i="42"/>
  <c r="S379" i="42"/>
  <c r="S141" i="42"/>
  <c r="S687" i="42"/>
  <c r="S643" i="42"/>
  <c r="S479" i="42"/>
  <c r="S705" i="42"/>
  <c r="S689" i="42"/>
  <c r="S673" i="42"/>
  <c r="S657" i="42"/>
  <c r="S641" i="42"/>
  <c r="S615" i="42"/>
  <c r="S551" i="42"/>
  <c r="S487" i="42"/>
  <c r="S423" i="42"/>
  <c r="S317" i="42"/>
  <c r="S667" i="42"/>
  <c r="S591" i="42"/>
  <c r="S399" i="42"/>
  <c r="S708" i="42"/>
  <c r="S692" i="42"/>
  <c r="S676" i="42"/>
  <c r="S660" i="42"/>
  <c r="S644" i="42"/>
  <c r="S627" i="42"/>
  <c r="S563" i="42"/>
  <c r="S499" i="42"/>
  <c r="S435" i="42"/>
  <c r="S365" i="42"/>
  <c r="S109" i="42"/>
  <c r="S618" i="42"/>
  <c r="S602" i="42"/>
  <c r="S586" i="42"/>
  <c r="S570" i="42"/>
  <c r="S554" i="42"/>
  <c r="S538" i="42"/>
  <c r="S522" i="42"/>
  <c r="S506" i="42"/>
  <c r="S490" i="42"/>
  <c r="S474" i="42"/>
  <c r="S458" i="42"/>
  <c r="S442" i="42"/>
  <c r="S426" i="42"/>
  <c r="S410" i="42"/>
  <c r="S394" i="42"/>
  <c r="S378" i="42"/>
  <c r="S329" i="42"/>
  <c r="S265" i="42"/>
  <c r="S201" i="42"/>
  <c r="S137" i="42"/>
  <c r="S73" i="42"/>
  <c r="S625" i="42"/>
  <c r="S609" i="42"/>
  <c r="S593" i="42"/>
  <c r="S577" i="42"/>
  <c r="S561" i="42"/>
  <c r="S545" i="42"/>
  <c r="S529" i="42"/>
  <c r="S513" i="42"/>
  <c r="S497" i="42"/>
  <c r="S481" i="42"/>
  <c r="S465" i="42"/>
  <c r="S449" i="42"/>
  <c r="S433" i="42"/>
  <c r="S417" i="42"/>
  <c r="S401" i="42"/>
  <c r="S385" i="42"/>
  <c r="S357" i="42"/>
  <c r="S293" i="42"/>
  <c r="S229" i="42"/>
  <c r="S165" i="42"/>
  <c r="S101" i="42"/>
  <c r="S37" i="42"/>
  <c r="S612" i="42"/>
  <c r="S596" i="42"/>
  <c r="S580" i="42"/>
  <c r="S564" i="42"/>
  <c r="S548" i="42"/>
  <c r="S532" i="42"/>
  <c r="S516" i="42"/>
  <c r="S500" i="42"/>
  <c r="S484" i="42"/>
  <c r="S468" i="42"/>
  <c r="S452" i="42"/>
  <c r="S436" i="42"/>
  <c r="S420" i="42"/>
  <c r="S404" i="42"/>
  <c r="S388" i="42"/>
  <c r="S369" i="42"/>
  <c r="S305" i="42"/>
  <c r="S241" i="42"/>
  <c r="S177" i="42"/>
  <c r="S113" i="42"/>
  <c r="S49" i="42"/>
  <c r="S364" i="42"/>
  <c r="S348" i="42"/>
  <c r="S332" i="42"/>
  <c r="S316" i="42"/>
  <c r="S300" i="42"/>
  <c r="S284" i="42"/>
  <c r="S268" i="42"/>
  <c r="S252" i="42"/>
  <c r="S236" i="42"/>
  <c r="S220" i="42"/>
  <c r="S204" i="42"/>
  <c r="S188" i="42"/>
  <c r="S172" i="42"/>
  <c r="S156" i="42"/>
  <c r="S140" i="42"/>
  <c r="S124" i="42"/>
  <c r="S108" i="42"/>
  <c r="S92" i="42"/>
  <c r="S76" i="42"/>
  <c r="S60" i="42"/>
  <c r="S44" i="42"/>
  <c r="S367" i="42"/>
  <c r="S351" i="42"/>
  <c r="S335" i="42"/>
  <c r="S319" i="42"/>
  <c r="S303" i="42"/>
  <c r="S287" i="42"/>
  <c r="S271" i="42"/>
  <c r="S255" i="42"/>
  <c r="S239" i="42"/>
  <c r="S223" i="42"/>
  <c r="S207" i="42"/>
  <c r="S191" i="42"/>
  <c r="S175" i="42"/>
  <c r="S159" i="42"/>
  <c r="S143" i="42"/>
  <c r="S127" i="42"/>
  <c r="S111" i="42"/>
  <c r="S95" i="42"/>
  <c r="S79" i="42"/>
  <c r="S63" i="42"/>
  <c r="S47" i="42"/>
  <c r="S370" i="42"/>
  <c r="S354" i="42"/>
  <c r="S338" i="42"/>
  <c r="S322" i="42"/>
  <c r="S306" i="42"/>
  <c r="S290" i="42"/>
  <c r="S274" i="42"/>
  <c r="S258" i="42"/>
  <c r="S242" i="42"/>
  <c r="S226" i="42"/>
  <c r="S210" i="42"/>
  <c r="S194" i="42"/>
  <c r="S178" i="42"/>
  <c r="S162" i="42"/>
  <c r="S146" i="42"/>
  <c r="S130" i="42"/>
  <c r="S114" i="42"/>
  <c r="S98" i="42"/>
  <c r="S82" i="42"/>
  <c r="S66" i="42"/>
  <c r="S50" i="42"/>
  <c r="S34" i="42"/>
  <c r="K20" i="44"/>
  <c r="V20" i="44" s="1"/>
  <c r="M19" i="44"/>
  <c r="B19" i="44"/>
  <c r="D18" i="44"/>
  <c r="P711" i="42"/>
  <c r="P703" i="42"/>
  <c r="P695" i="42"/>
  <c r="P687" i="42"/>
  <c r="P679" i="42"/>
  <c r="P671" i="42"/>
  <c r="P663" i="42"/>
  <c r="P655" i="42"/>
  <c r="P647" i="42"/>
  <c r="P639" i="42"/>
  <c r="P631" i="42"/>
  <c r="P623" i="42"/>
  <c r="P615" i="42"/>
  <c r="P607" i="42"/>
  <c r="P599" i="42"/>
  <c r="P591" i="42"/>
  <c r="P583" i="42"/>
  <c r="P575" i="42"/>
  <c r="P567" i="42"/>
  <c r="P559" i="42"/>
  <c r="P551" i="42"/>
  <c r="P543" i="42"/>
  <c r="P541" i="42"/>
  <c r="P537" i="42"/>
  <c r="P533" i="42"/>
  <c r="P529" i="42"/>
  <c r="P525" i="42"/>
  <c r="P521" i="42"/>
  <c r="P517" i="42"/>
  <c r="P513" i="42"/>
  <c r="P509" i="42"/>
  <c r="P505" i="42"/>
  <c r="P501" i="42"/>
  <c r="P497" i="42"/>
  <c r="P493" i="42"/>
  <c r="P489" i="42"/>
  <c r="P485" i="42"/>
  <c r="P481" i="42"/>
  <c r="P477" i="42"/>
  <c r="P473" i="42"/>
  <c r="P469" i="42"/>
  <c r="P465" i="42"/>
  <c r="P461" i="42"/>
  <c r="P457" i="42"/>
  <c r="P453" i="42"/>
  <c r="P449" i="42"/>
  <c r="P445" i="42"/>
  <c r="P441" i="42"/>
  <c r="P437" i="42"/>
  <c r="P433" i="42"/>
  <c r="P429" i="42"/>
  <c r="P425" i="42"/>
  <c r="P421" i="42"/>
  <c r="P417" i="42"/>
  <c r="P413" i="42"/>
  <c r="P409" i="42"/>
  <c r="P405" i="42"/>
  <c r="P401" i="42"/>
  <c r="P397" i="42"/>
  <c r="P393" i="42"/>
  <c r="P389" i="42"/>
  <c r="P385" i="42"/>
  <c r="P381" i="42"/>
  <c r="P377" i="42"/>
  <c r="P373" i="42"/>
  <c r="P369" i="42"/>
  <c r="P365" i="42"/>
  <c r="P361" i="42"/>
  <c r="P357" i="42"/>
  <c r="P353" i="42"/>
  <c r="P349" i="42"/>
  <c r="P345" i="42"/>
  <c r="P341" i="42"/>
  <c r="P337" i="42"/>
  <c r="P333" i="42"/>
  <c r="P329" i="42"/>
  <c r="P325" i="42"/>
  <c r="P321" i="42"/>
  <c r="P317" i="42"/>
  <c r="P313" i="42"/>
  <c r="P309" i="42"/>
  <c r="P305" i="42"/>
  <c r="P301" i="42"/>
  <c r="P297" i="42"/>
  <c r="P293" i="42"/>
  <c r="P289" i="42"/>
  <c r="P284" i="42"/>
  <c r="P276" i="42"/>
  <c r="P268" i="42"/>
  <c r="P260" i="42"/>
  <c r="P252" i="42"/>
  <c r="P244" i="42"/>
  <c r="P236" i="42"/>
  <c r="P228" i="42"/>
  <c r="P220" i="42"/>
  <c r="P212" i="42"/>
  <c r="P204" i="42"/>
  <c r="P196" i="42"/>
  <c r="P188" i="42"/>
  <c r="P180" i="42"/>
  <c r="P172" i="42"/>
  <c r="P164" i="42"/>
  <c r="P156" i="42"/>
  <c r="P148" i="42"/>
  <c r="P140" i="42"/>
  <c r="P132" i="42"/>
  <c r="P124" i="42"/>
  <c r="P116" i="42"/>
  <c r="P108" i="42"/>
  <c r="P100" i="42"/>
  <c r="P92" i="42"/>
  <c r="P84" i="42"/>
  <c r="P76" i="42"/>
  <c r="P68" i="42"/>
  <c r="P60" i="42"/>
  <c r="P52" i="42"/>
  <c r="P44" i="42"/>
  <c r="P36" i="42"/>
  <c r="P34" i="42"/>
  <c r="P709" i="42"/>
  <c r="P701" i="42"/>
  <c r="P693" i="42"/>
  <c r="P685" i="42"/>
  <c r="P677" i="42"/>
  <c r="P669" i="42"/>
  <c r="P661" i="42"/>
  <c r="P653" i="42"/>
  <c r="P645" i="42"/>
  <c r="P637" i="42"/>
  <c r="P629" i="42"/>
  <c r="P621" i="42"/>
  <c r="P613" i="42"/>
  <c r="P605" i="42"/>
  <c r="P597" i="42"/>
  <c r="P589" i="42"/>
  <c r="P581" i="42"/>
  <c r="P573" i="42"/>
  <c r="P565" i="42"/>
  <c r="P557" i="42"/>
  <c r="P549" i="42"/>
  <c r="P708" i="42"/>
  <c r="P704" i="42"/>
  <c r="P700" i="42"/>
  <c r="P696" i="42"/>
  <c r="P692" i="42"/>
  <c r="P688" i="42"/>
  <c r="P684" i="42"/>
  <c r="P680" i="42"/>
  <c r="P676" i="42"/>
  <c r="P672" i="42"/>
  <c r="P668" i="42"/>
  <c r="P664" i="42"/>
  <c r="P660" i="42"/>
  <c r="P656" i="42"/>
  <c r="P652" i="42"/>
  <c r="P648" i="42"/>
  <c r="P644" i="42"/>
  <c r="P640" i="42"/>
  <c r="P636" i="42"/>
  <c r="P632" i="42"/>
  <c r="P628" i="42"/>
  <c r="P624" i="42"/>
  <c r="P620" i="42"/>
  <c r="P616" i="42"/>
  <c r="P612" i="42"/>
  <c r="P608" i="42"/>
  <c r="P604" i="42"/>
  <c r="P600" i="42"/>
  <c r="P596" i="42"/>
  <c r="P592" i="42"/>
  <c r="P588" i="42"/>
  <c r="P584" i="42"/>
  <c r="P580" i="42"/>
  <c r="P576" i="42"/>
  <c r="P572" i="42"/>
  <c r="P568" i="42"/>
  <c r="P564" i="42"/>
  <c r="P560" i="42"/>
  <c r="P556" i="42"/>
  <c r="P552" i="42"/>
  <c r="P548" i="42"/>
  <c r="P544" i="42"/>
  <c r="P540" i="42"/>
  <c r="P536" i="42"/>
  <c r="P532" i="42"/>
  <c r="P528" i="42"/>
  <c r="P524" i="42"/>
  <c r="P520" i="42"/>
  <c r="P516" i="42"/>
  <c r="P512" i="42"/>
  <c r="P508" i="42"/>
  <c r="P504" i="42"/>
  <c r="P500" i="42"/>
  <c r="P496" i="42"/>
  <c r="P492" i="42"/>
  <c r="P488" i="42"/>
  <c r="P484" i="42"/>
  <c r="P480" i="42"/>
  <c r="P476" i="42"/>
  <c r="P472" i="42"/>
  <c r="P468" i="42"/>
  <c r="P464" i="42"/>
  <c r="P460" i="42"/>
  <c r="P456" i="42"/>
  <c r="P452" i="42"/>
  <c r="P448" i="42"/>
  <c r="P444" i="42"/>
  <c r="P440" i="42"/>
  <c r="P436" i="42"/>
  <c r="P432" i="42"/>
  <c r="P428" i="42"/>
  <c r="P424" i="42"/>
  <c r="P420" i="42"/>
  <c r="P416" i="42"/>
  <c r="P412" i="42"/>
  <c r="P408" i="42"/>
  <c r="P404" i="42"/>
  <c r="P400" i="42"/>
  <c r="P396" i="42"/>
  <c r="P392" i="42"/>
  <c r="P388" i="42"/>
  <c r="P384" i="42"/>
  <c r="P380" i="42"/>
  <c r="P376" i="42"/>
  <c r="P372" i="42"/>
  <c r="P368" i="42"/>
  <c r="P364" i="42"/>
  <c r="P360" i="42"/>
  <c r="P356" i="42"/>
  <c r="P352" i="42"/>
  <c r="P348" i="42"/>
  <c r="P344" i="42"/>
  <c r="P340" i="42"/>
  <c r="P336" i="42"/>
  <c r="P332" i="42"/>
  <c r="P328" i="42"/>
  <c r="P324" i="42"/>
  <c r="P320" i="42"/>
  <c r="P316" i="42"/>
  <c r="P312" i="42"/>
  <c r="P308" i="42"/>
  <c r="P304" i="42"/>
  <c r="P300" i="42"/>
  <c r="P296" i="42"/>
  <c r="P292" i="42"/>
  <c r="P288" i="42"/>
  <c r="P282" i="42"/>
  <c r="P274" i="42"/>
  <c r="P266" i="42"/>
  <c r="P258" i="42"/>
  <c r="P250" i="42"/>
  <c r="P242" i="42"/>
  <c r="P234" i="42"/>
  <c r="P226" i="42"/>
  <c r="P218" i="42"/>
  <c r="P210" i="42"/>
  <c r="P202" i="42"/>
  <c r="P194" i="42"/>
  <c r="P186" i="42"/>
  <c r="P178" i="42"/>
  <c r="P170" i="42"/>
  <c r="P162" i="42"/>
  <c r="P154" i="42"/>
  <c r="P146" i="42"/>
  <c r="P138" i="42"/>
  <c r="P130" i="42"/>
  <c r="P122" i="42"/>
  <c r="P114" i="42"/>
  <c r="P106" i="42"/>
  <c r="P98" i="42"/>
  <c r="P90" i="42"/>
  <c r="P82" i="42"/>
  <c r="P74" i="42"/>
  <c r="P66" i="42"/>
  <c r="P58" i="42"/>
  <c r="P50" i="42"/>
  <c r="P42" i="42"/>
  <c r="P283" i="42"/>
  <c r="P279" i="42"/>
  <c r="P275" i="42"/>
  <c r="P271" i="42"/>
  <c r="P267" i="42"/>
  <c r="P263" i="42"/>
  <c r="P259" i="42"/>
  <c r="P255" i="42"/>
  <c r="P251" i="42"/>
  <c r="P247" i="42"/>
  <c r="P243" i="42"/>
  <c r="P239" i="42"/>
  <c r="P235" i="42"/>
  <c r="P231" i="42"/>
  <c r="P227" i="42"/>
  <c r="P223" i="42"/>
  <c r="P219" i="42"/>
  <c r="P215" i="42"/>
  <c r="P211" i="42"/>
  <c r="P207" i="42"/>
  <c r="P203" i="42"/>
  <c r="P199" i="42"/>
  <c r="P195" i="42"/>
  <c r="P191" i="42"/>
  <c r="P187" i="42"/>
  <c r="P183" i="42"/>
  <c r="P179" i="42"/>
  <c r="P175" i="42"/>
  <c r="P171" i="42"/>
  <c r="P167" i="42"/>
  <c r="P163" i="42"/>
  <c r="P159" i="42"/>
  <c r="P155" i="42"/>
  <c r="P151" i="42"/>
  <c r="P147" i="42"/>
  <c r="P143" i="42"/>
  <c r="P139" i="42"/>
  <c r="P135" i="42"/>
  <c r="P131" i="42"/>
  <c r="P127" i="42"/>
  <c r="P123" i="42"/>
  <c r="P119" i="42"/>
  <c r="P115" i="42"/>
  <c r="P111" i="42"/>
  <c r="P107" i="42"/>
  <c r="P103" i="42"/>
  <c r="P99" i="42"/>
  <c r="P95" i="42"/>
  <c r="P91" i="42"/>
  <c r="P87" i="42"/>
  <c r="P83" i="42"/>
  <c r="P79" i="42"/>
  <c r="P75" i="42"/>
  <c r="P71" i="42"/>
  <c r="P67" i="42"/>
  <c r="P63" i="42"/>
  <c r="P59" i="42"/>
  <c r="P55" i="42"/>
  <c r="P51" i="42"/>
  <c r="P47" i="42"/>
  <c r="P43" i="42"/>
  <c r="P39" i="42"/>
  <c r="P35" i="42"/>
  <c r="P707" i="42"/>
  <c r="P699" i="42"/>
  <c r="P691" i="42"/>
  <c r="P683" i="42"/>
  <c r="P675" i="42"/>
  <c r="P667" i="42"/>
  <c r="P659" i="42"/>
  <c r="P651" i="42"/>
  <c r="P643" i="42"/>
  <c r="P635" i="42"/>
  <c r="P627" i="42"/>
  <c r="P619" i="42"/>
  <c r="P611" i="42"/>
  <c r="P603" i="42"/>
  <c r="P595" i="42"/>
  <c r="P587" i="42"/>
  <c r="P579" i="42"/>
  <c r="P571" i="42"/>
  <c r="P563" i="42"/>
  <c r="P555" i="42"/>
  <c r="P547" i="42"/>
  <c r="P705" i="42"/>
  <c r="P697" i="42"/>
  <c r="P689" i="42"/>
  <c r="P681" i="42"/>
  <c r="P673" i="42"/>
  <c r="P665" i="42"/>
  <c r="P657" i="42"/>
  <c r="P649" i="42"/>
  <c r="P641" i="42"/>
  <c r="P633" i="42"/>
  <c r="P625" i="42"/>
  <c r="P617" i="42"/>
  <c r="P609" i="42"/>
  <c r="P601" i="42"/>
  <c r="P593" i="42"/>
  <c r="P585" i="42"/>
  <c r="P577" i="42"/>
  <c r="P569" i="42"/>
  <c r="P561" i="42"/>
  <c r="P553" i="42"/>
  <c r="P545" i="42"/>
  <c r="P539" i="42"/>
  <c r="P535" i="42"/>
  <c r="P531" i="42"/>
  <c r="P527" i="42"/>
  <c r="P523" i="42"/>
  <c r="P519" i="42"/>
  <c r="P515" i="42"/>
  <c r="P511" i="42"/>
  <c r="P507" i="42"/>
  <c r="P503" i="42"/>
  <c r="P499" i="42"/>
  <c r="P495" i="42"/>
  <c r="P491" i="42"/>
  <c r="P487" i="42"/>
  <c r="P483" i="42"/>
  <c r="P479" i="42"/>
  <c r="P475" i="42"/>
  <c r="P471" i="42"/>
  <c r="P467" i="42"/>
  <c r="P463" i="42"/>
  <c r="P459" i="42"/>
  <c r="P455" i="42"/>
  <c r="P451" i="42"/>
  <c r="P447" i="42"/>
  <c r="P443" i="42"/>
  <c r="P439" i="42"/>
  <c r="P435" i="42"/>
  <c r="P431" i="42"/>
  <c r="P427" i="42"/>
  <c r="P423" i="42"/>
  <c r="P419" i="42"/>
  <c r="P415" i="42"/>
  <c r="P411" i="42"/>
  <c r="P407" i="42"/>
  <c r="P403" i="42"/>
  <c r="P399" i="42"/>
  <c r="P395" i="42"/>
  <c r="P391" i="42"/>
  <c r="P387" i="42"/>
  <c r="P383" i="42"/>
  <c r="P379" i="42"/>
  <c r="P375" i="42"/>
  <c r="P371" i="42"/>
  <c r="P367" i="42"/>
  <c r="P363" i="42"/>
  <c r="P359" i="42"/>
  <c r="P355" i="42"/>
  <c r="P351" i="42"/>
  <c r="P347" i="42"/>
  <c r="P343" i="42"/>
  <c r="P339" i="42"/>
  <c r="P335" i="42"/>
  <c r="P331" i="42"/>
  <c r="P327" i="42"/>
  <c r="P323" i="42"/>
  <c r="P319" i="42"/>
  <c r="P315" i="42"/>
  <c r="P311" i="42"/>
  <c r="P307" i="42"/>
  <c r="P303" i="42"/>
  <c r="P299" i="42"/>
  <c r="P295" i="42"/>
  <c r="P291" i="42"/>
  <c r="P287" i="42"/>
  <c r="P280" i="42"/>
  <c r="P272" i="42"/>
  <c r="P264" i="42"/>
  <c r="P256" i="42"/>
  <c r="P248" i="42"/>
  <c r="P240" i="42"/>
  <c r="P232" i="42"/>
  <c r="P224" i="42"/>
  <c r="P216" i="42"/>
  <c r="P208" i="42"/>
  <c r="P200" i="42"/>
  <c r="P192" i="42"/>
  <c r="P184" i="42"/>
  <c r="P176" i="42"/>
  <c r="P168" i="42"/>
  <c r="P160" i="42"/>
  <c r="P152" i="42"/>
  <c r="P144" i="42"/>
  <c r="P136" i="42"/>
  <c r="P128" i="42"/>
  <c r="P120" i="42"/>
  <c r="P112" i="42"/>
  <c r="P104" i="42"/>
  <c r="P96" i="42"/>
  <c r="P88" i="42"/>
  <c r="P80" i="42"/>
  <c r="P72" i="42"/>
  <c r="P64" i="42"/>
  <c r="P56" i="42"/>
  <c r="P48" i="42"/>
  <c r="P40" i="42"/>
  <c r="P710" i="42"/>
  <c r="P706" i="42"/>
  <c r="P702" i="42"/>
  <c r="P698" i="42"/>
  <c r="P694" i="42"/>
  <c r="P690" i="42"/>
  <c r="P686" i="42"/>
  <c r="P682" i="42"/>
  <c r="P678" i="42"/>
  <c r="P674" i="42"/>
  <c r="P670" i="42"/>
  <c r="P666" i="42"/>
  <c r="P662" i="42"/>
  <c r="P658" i="42"/>
  <c r="P654" i="42"/>
  <c r="P650" i="42"/>
  <c r="P646" i="42"/>
  <c r="P642" i="42"/>
  <c r="P638" i="42"/>
  <c r="P634" i="42"/>
  <c r="P630" i="42"/>
  <c r="P626" i="42"/>
  <c r="P622" i="42"/>
  <c r="P618" i="42"/>
  <c r="P614" i="42"/>
  <c r="P610" i="42"/>
  <c r="P606" i="42"/>
  <c r="P602" i="42"/>
  <c r="P598" i="42"/>
  <c r="P594" i="42"/>
  <c r="P590" i="42"/>
  <c r="P586" i="42"/>
  <c r="P582" i="42"/>
  <c r="P578" i="42"/>
  <c r="P574" i="42"/>
  <c r="P570" i="42"/>
  <c r="P566" i="42"/>
  <c r="P562" i="42"/>
  <c r="P558" i="42"/>
  <c r="P554" i="42"/>
  <c r="P550" i="42"/>
  <c r="P546" i="42"/>
  <c r="P542" i="42"/>
  <c r="P538" i="42"/>
  <c r="P534" i="42"/>
  <c r="P530" i="42"/>
  <c r="P526" i="42"/>
  <c r="P522" i="42"/>
  <c r="P518" i="42"/>
  <c r="P514" i="42"/>
  <c r="P510" i="42"/>
  <c r="P506" i="42"/>
  <c r="P502" i="42"/>
  <c r="P498" i="42"/>
  <c r="P494" i="42"/>
  <c r="P490" i="42"/>
  <c r="P486" i="42"/>
  <c r="P482" i="42"/>
  <c r="P478" i="42"/>
  <c r="P474" i="42"/>
  <c r="P470" i="42"/>
  <c r="P466" i="42"/>
  <c r="P462" i="42"/>
  <c r="P458" i="42"/>
  <c r="P454" i="42"/>
  <c r="P450" i="42"/>
  <c r="P446" i="42"/>
  <c r="P442" i="42"/>
  <c r="P438" i="42"/>
  <c r="P434" i="42"/>
  <c r="P430" i="42"/>
  <c r="P426" i="42"/>
  <c r="P422" i="42"/>
  <c r="P418" i="42"/>
  <c r="P414" i="42"/>
  <c r="P410" i="42"/>
  <c r="P406" i="42"/>
  <c r="P402" i="42"/>
  <c r="P398" i="42"/>
  <c r="P394" i="42"/>
  <c r="P390" i="42"/>
  <c r="P386" i="42"/>
  <c r="P382" i="42"/>
  <c r="P378" i="42"/>
  <c r="P374" i="42"/>
  <c r="P370" i="42"/>
  <c r="P366" i="42"/>
  <c r="P362" i="42"/>
  <c r="P358" i="42"/>
  <c r="P354" i="42"/>
  <c r="P350" i="42"/>
  <c r="P346" i="42"/>
  <c r="P342" i="42"/>
  <c r="P338" i="42"/>
  <c r="P334" i="42"/>
  <c r="P330" i="42"/>
  <c r="P326" i="42"/>
  <c r="P322" i="42"/>
  <c r="P318" i="42"/>
  <c r="P314" i="42"/>
  <c r="P310" i="42"/>
  <c r="P306" i="42"/>
  <c r="P302" i="42"/>
  <c r="P298" i="42"/>
  <c r="P294" i="42"/>
  <c r="P290" i="42"/>
  <c r="P286" i="42"/>
  <c r="P278" i="42"/>
  <c r="P270" i="42"/>
  <c r="P262" i="42"/>
  <c r="P254" i="42"/>
  <c r="P246" i="42"/>
  <c r="P238" i="42"/>
  <c r="P230" i="42"/>
  <c r="P222" i="42"/>
  <c r="P214" i="42"/>
  <c r="P206" i="42"/>
  <c r="P198" i="42"/>
  <c r="P190" i="42"/>
  <c r="P182" i="42"/>
  <c r="P174" i="42"/>
  <c r="P166" i="42"/>
  <c r="P158" i="42"/>
  <c r="P150" i="42"/>
  <c r="P142" i="42"/>
  <c r="P134" i="42"/>
  <c r="P126" i="42"/>
  <c r="P118" i="42"/>
  <c r="P110" i="42"/>
  <c r="P102" i="42"/>
  <c r="P94" i="42"/>
  <c r="P86" i="42"/>
  <c r="P78" i="42"/>
  <c r="P70" i="42"/>
  <c r="P62" i="42"/>
  <c r="P54" i="42"/>
  <c r="P46" i="42"/>
  <c r="P38" i="42"/>
  <c r="P285" i="42"/>
  <c r="P281" i="42"/>
  <c r="P277" i="42"/>
  <c r="P273" i="42"/>
  <c r="P269" i="42"/>
  <c r="P265" i="42"/>
  <c r="P261" i="42"/>
  <c r="P257" i="42"/>
  <c r="P253" i="42"/>
  <c r="P249" i="42"/>
  <c r="P245" i="42"/>
  <c r="P241" i="42"/>
  <c r="P237" i="42"/>
  <c r="P233" i="42"/>
  <c r="P229" i="42"/>
  <c r="P225" i="42"/>
  <c r="P221" i="42"/>
  <c r="P217" i="42"/>
  <c r="P213" i="42"/>
  <c r="P209" i="42"/>
  <c r="P205" i="42"/>
  <c r="P201" i="42"/>
  <c r="P197" i="42"/>
  <c r="P193" i="42"/>
  <c r="P189" i="42"/>
  <c r="P185" i="42"/>
  <c r="P181" i="42"/>
  <c r="P177" i="42"/>
  <c r="P173" i="42"/>
  <c r="P169" i="42"/>
  <c r="P165" i="42"/>
  <c r="P161" i="42"/>
  <c r="P157" i="42"/>
  <c r="P153" i="42"/>
  <c r="P149" i="42"/>
  <c r="P145" i="42"/>
  <c r="P141" i="42"/>
  <c r="P137" i="42"/>
  <c r="P133" i="42"/>
  <c r="P129" i="42"/>
  <c r="P125" i="42"/>
  <c r="P121" i="42"/>
  <c r="P117" i="42"/>
  <c r="P113" i="42"/>
  <c r="P109" i="42"/>
  <c r="P105" i="42"/>
  <c r="P101" i="42"/>
  <c r="P97" i="42"/>
  <c r="P93" i="42"/>
  <c r="P89" i="42"/>
  <c r="P85" i="42"/>
  <c r="P81" i="42"/>
  <c r="P77" i="42"/>
  <c r="P73" i="42"/>
  <c r="P69" i="42"/>
  <c r="P65" i="42"/>
  <c r="P61" i="42"/>
  <c r="P57" i="42"/>
  <c r="P53" i="42"/>
  <c r="P49" i="42"/>
  <c r="P45" i="42"/>
  <c r="P41" i="42"/>
  <c r="P37" i="42"/>
  <c r="P33" i="42"/>
  <c r="K18" i="23"/>
  <c r="M18" i="23" s="1"/>
  <c r="L17" i="23"/>
  <c r="P20" i="3" l="1"/>
  <c r="W19" i="44"/>
  <c r="K21" i="44"/>
  <c r="V21" i="44" s="1"/>
  <c r="M20" i="44"/>
  <c r="B20" i="44"/>
  <c r="D19" i="44"/>
  <c r="K19" i="23"/>
  <c r="M19" i="23" s="1"/>
  <c r="L18" i="23"/>
  <c r="P21" i="3" l="1"/>
  <c r="W20" i="44"/>
  <c r="B21" i="44"/>
  <c r="D20" i="44"/>
  <c r="K22" i="44"/>
  <c r="V22" i="44" s="1"/>
  <c r="M21" i="44"/>
  <c r="W21" i="44" s="1"/>
  <c r="K20" i="23"/>
  <c r="M20" i="23" s="1"/>
  <c r="L19" i="23"/>
  <c r="P22" i="3" l="1"/>
  <c r="K23" i="44"/>
  <c r="V23" i="44" s="1"/>
  <c r="M22" i="44"/>
  <c r="B22" i="44"/>
  <c r="D21" i="44"/>
  <c r="K21" i="23"/>
  <c r="M21" i="23" s="1"/>
  <c r="L20" i="23"/>
  <c r="P23" i="3" l="1"/>
  <c r="W22" i="44"/>
  <c r="B23" i="44"/>
  <c r="D22" i="44"/>
  <c r="K24" i="44"/>
  <c r="V24" i="44" s="1"/>
  <c r="M23" i="44"/>
  <c r="K22" i="23"/>
  <c r="M22" i="23" s="1"/>
  <c r="L21" i="23"/>
  <c r="P24" i="3" l="1"/>
  <c r="W23" i="44"/>
  <c r="K25" i="44"/>
  <c r="M24" i="44"/>
  <c r="B24" i="44"/>
  <c r="D23" i="44"/>
  <c r="K23" i="23"/>
  <c r="M23" i="23" s="1"/>
  <c r="L22" i="23"/>
  <c r="P25" i="3" l="1"/>
  <c r="V25" i="44"/>
  <c r="W24" i="44"/>
  <c r="B25" i="44"/>
  <c r="D24" i="44"/>
  <c r="M25" i="44"/>
  <c r="K24" i="23"/>
  <c r="M24" i="23" s="1"/>
  <c r="L23" i="23"/>
  <c r="P26" i="3" l="1"/>
  <c r="W25" i="44"/>
  <c r="D25" i="44"/>
  <c r="L24" i="23"/>
  <c r="P27" i="3" l="1"/>
  <c r="P28" i="3" l="1"/>
  <c r="Q28" i="23"/>
  <c r="Q27" i="23"/>
  <c r="O27" i="23"/>
  <c r="O28" i="23"/>
  <c r="P29" i="3" l="1"/>
  <c r="R28" i="23"/>
  <c r="R27" i="23"/>
  <c r="W33" i="44"/>
  <c r="C14" i="23"/>
  <c r="F24" i="23"/>
  <c r="F23" i="23"/>
  <c r="F22" i="23"/>
  <c r="F21" i="23"/>
  <c r="F20" i="23"/>
  <c r="F19" i="23"/>
  <c r="F18" i="23"/>
  <c r="F17" i="23"/>
  <c r="F16" i="23"/>
  <c r="F15" i="23"/>
  <c r="B15" i="23"/>
  <c r="C15" i="23" s="1"/>
  <c r="P30" i="3" l="1"/>
  <c r="D15" i="23"/>
  <c r="B16" i="23"/>
  <c r="P31" i="3" l="1"/>
  <c r="V15" i="23"/>
  <c r="D16" i="23"/>
  <c r="C16" i="23"/>
  <c r="B17" i="23"/>
  <c r="P32" i="3" l="1"/>
  <c r="V16" i="23"/>
  <c r="C17" i="23"/>
  <c r="D17" i="23"/>
  <c r="B18" i="23"/>
  <c r="P33" i="3" l="1"/>
  <c r="V17" i="23"/>
  <c r="D18" i="23"/>
  <c r="C18" i="23"/>
  <c r="B19" i="23"/>
  <c r="P34" i="3" l="1"/>
  <c r="V18" i="23"/>
  <c r="C19" i="23"/>
  <c r="D19" i="23"/>
  <c r="B20" i="23"/>
  <c r="P35" i="3" l="1"/>
  <c r="V19" i="23"/>
  <c r="D20" i="23"/>
  <c r="C20" i="23"/>
  <c r="B21" i="23"/>
  <c r="P36" i="3" l="1"/>
  <c r="V20" i="23"/>
  <c r="C21" i="23"/>
  <c r="D21" i="23"/>
  <c r="B22" i="23"/>
  <c r="P37" i="3" l="1"/>
  <c r="V21" i="23"/>
  <c r="D22" i="23"/>
  <c r="C22" i="23"/>
  <c r="B23" i="23"/>
  <c r="P38" i="3" l="1"/>
  <c r="V22" i="23"/>
  <c r="C23" i="23"/>
  <c r="D23" i="23"/>
  <c r="B24" i="23"/>
  <c r="P39" i="3" l="1"/>
  <c r="V23" i="23"/>
  <c r="D24" i="23"/>
  <c r="C24" i="23"/>
  <c r="P40" i="3" l="1"/>
  <c r="H28" i="23"/>
  <c r="V24" i="23"/>
  <c r="V26" i="23" s="1"/>
  <c r="P41" i="3" l="1"/>
  <c r="F27" i="23"/>
  <c r="W31" i="44"/>
  <c r="W32" i="44"/>
  <c r="H27" i="23"/>
  <c r="P42" i="3" l="1"/>
  <c r="F28" i="23"/>
  <c r="V31" i="23"/>
  <c r="W34" i="44" s="1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P43" i="3" l="1"/>
  <c r="I28" i="23"/>
  <c r="V28" i="23" s="1"/>
  <c r="I27" i="23"/>
  <c r="V27" i="23" s="1"/>
  <c r="K6" i="3"/>
  <c r="J6" i="3"/>
  <c r="H6" i="3"/>
  <c r="G6" i="3"/>
  <c r="I6" i="3"/>
  <c r="B26" i="45"/>
  <c r="B26" i="49"/>
  <c r="A7" i="3"/>
  <c r="P44" i="3" l="1"/>
  <c r="G7" i="3"/>
  <c r="V7" i="3" s="1"/>
  <c r="J7" i="3"/>
  <c r="Y7" i="3" s="1"/>
  <c r="H7" i="3"/>
  <c r="W7" i="3" s="1"/>
  <c r="K7" i="3"/>
  <c r="B27" i="45"/>
  <c r="B27" i="49"/>
  <c r="N6" i="3"/>
  <c r="T6" i="3" s="1"/>
  <c r="M6" i="3"/>
  <c r="S6" i="3" s="1"/>
  <c r="L6" i="3"/>
  <c r="R6" i="3" s="1"/>
  <c r="I7" i="3"/>
  <c r="X7" i="3" s="1"/>
  <c r="A8" i="3"/>
  <c r="O6" i="3"/>
  <c r="U6" i="3" s="1"/>
  <c r="Q6" i="3"/>
  <c r="G26" i="45" l="1"/>
  <c r="E26" i="45"/>
  <c r="P45" i="3"/>
  <c r="D26" i="45"/>
  <c r="F26" i="45"/>
  <c r="K8" i="3"/>
  <c r="I8" i="3"/>
  <c r="H8" i="3"/>
  <c r="J8" i="3"/>
  <c r="B28" i="45"/>
  <c r="B28" i="49"/>
  <c r="AC7" i="3"/>
  <c r="L27" i="45" s="1"/>
  <c r="Z7" i="3"/>
  <c r="AA7" i="3"/>
  <c r="J27" i="45" s="1"/>
  <c r="AB7" i="3"/>
  <c r="K27" i="45" s="1"/>
  <c r="Q7" i="3"/>
  <c r="L7" i="3"/>
  <c r="R7" i="3" s="1"/>
  <c r="N7" i="3"/>
  <c r="T7" i="3" s="1"/>
  <c r="A9" i="3"/>
  <c r="M7" i="3"/>
  <c r="S7" i="3" s="1"/>
  <c r="E27" i="45" s="1"/>
  <c r="O7" i="3"/>
  <c r="U7" i="3" s="1"/>
  <c r="F27" i="45" l="1"/>
  <c r="P46" i="3"/>
  <c r="G27" i="45"/>
  <c r="D27" i="45"/>
  <c r="H9" i="3"/>
  <c r="W9" i="3" s="1"/>
  <c r="K9" i="3"/>
  <c r="I9" i="3"/>
  <c r="J9" i="3"/>
  <c r="B29" i="45"/>
  <c r="B29" i="49"/>
  <c r="AD7" i="3"/>
  <c r="G27" i="49"/>
  <c r="I27" i="49"/>
  <c r="H27" i="49"/>
  <c r="I27" i="45"/>
  <c r="F27" i="49"/>
  <c r="A10" i="3"/>
  <c r="O8" i="3"/>
  <c r="U8" i="3" s="1"/>
  <c r="Y8" i="3"/>
  <c r="N8" i="3"/>
  <c r="T8" i="3" s="1"/>
  <c r="X8" i="3"/>
  <c r="M8" i="3"/>
  <c r="S8" i="3" s="1"/>
  <c r="G8" i="3"/>
  <c r="V8" i="3" s="1"/>
  <c r="Q8" i="3"/>
  <c r="W8" i="3"/>
  <c r="P47" i="3" l="1"/>
  <c r="E28" i="45"/>
  <c r="F28" i="45"/>
  <c r="G28" i="45"/>
  <c r="J10" i="3"/>
  <c r="I10" i="3"/>
  <c r="H10" i="3"/>
  <c r="K10" i="3"/>
  <c r="B30" i="45"/>
  <c r="B30" i="49"/>
  <c r="Z8" i="3"/>
  <c r="I28" i="45" s="1"/>
  <c r="AC8" i="3"/>
  <c r="L28" i="45" s="1"/>
  <c r="AA9" i="3"/>
  <c r="J29" i="45" s="1"/>
  <c r="AA8" i="3"/>
  <c r="J28" i="45" s="1"/>
  <c r="AB8" i="3"/>
  <c r="K28" i="45" s="1"/>
  <c r="O9" i="3"/>
  <c r="U9" i="3" s="1"/>
  <c r="L8" i="3"/>
  <c r="R8" i="3" s="1"/>
  <c r="D28" i="45" s="1"/>
  <c r="N9" i="3"/>
  <c r="T9" i="3" s="1"/>
  <c r="Y9" i="3"/>
  <c r="M9" i="3"/>
  <c r="S9" i="3" s="1"/>
  <c r="X9" i="3"/>
  <c r="A11" i="3"/>
  <c r="G9" i="3"/>
  <c r="Q9" i="3"/>
  <c r="P48" i="3" l="1"/>
  <c r="E29" i="45"/>
  <c r="F29" i="45"/>
  <c r="G29" i="45"/>
  <c r="H11" i="3"/>
  <c r="J11" i="3"/>
  <c r="K11" i="3"/>
  <c r="I11" i="3"/>
  <c r="B31" i="45"/>
  <c r="B31" i="49"/>
  <c r="G28" i="49"/>
  <c r="I28" i="49"/>
  <c r="H28" i="49"/>
  <c r="G29" i="49"/>
  <c r="F28" i="49"/>
  <c r="AD8" i="3"/>
  <c r="AB9" i="3"/>
  <c r="K29" i="45" s="1"/>
  <c r="AC9" i="3"/>
  <c r="L29" i="45" s="1"/>
  <c r="O10" i="3"/>
  <c r="U10" i="3" s="1"/>
  <c r="W10" i="3"/>
  <c r="L9" i="3"/>
  <c r="R9" i="3" s="1"/>
  <c r="D29" i="45" s="1"/>
  <c r="V9" i="3"/>
  <c r="G10" i="3"/>
  <c r="V10" i="3" s="1"/>
  <c r="Q10" i="3"/>
  <c r="Y10" i="3"/>
  <c r="N10" i="3"/>
  <c r="T10" i="3" s="1"/>
  <c r="A12" i="3"/>
  <c r="X10" i="3"/>
  <c r="M10" i="3"/>
  <c r="S10" i="3" s="1"/>
  <c r="F30" i="45" l="1"/>
  <c r="P49" i="3"/>
  <c r="E30" i="45"/>
  <c r="G30" i="45"/>
  <c r="I12" i="3"/>
  <c r="H12" i="3"/>
  <c r="K12" i="3"/>
  <c r="J12" i="3"/>
  <c r="B32" i="45"/>
  <c r="B32" i="49"/>
  <c r="H29" i="49"/>
  <c r="I29" i="49"/>
  <c r="AB10" i="3"/>
  <c r="K30" i="45" s="1"/>
  <c r="AC10" i="3"/>
  <c r="L30" i="45" s="1"/>
  <c r="Z10" i="3"/>
  <c r="I30" i="45" s="1"/>
  <c r="Z9" i="3"/>
  <c r="AA10" i="3"/>
  <c r="J30" i="45" s="1"/>
  <c r="N11" i="3"/>
  <c r="T11" i="3" s="1"/>
  <c r="Y11" i="3"/>
  <c r="O11" i="3"/>
  <c r="U11" i="3" s="1"/>
  <c r="G11" i="3"/>
  <c r="V11" i="3" s="1"/>
  <c r="Q11" i="3"/>
  <c r="W11" i="3"/>
  <c r="M11" i="3"/>
  <c r="S11" i="3" s="1"/>
  <c r="X11" i="3"/>
  <c r="A13" i="3"/>
  <c r="L10" i="3"/>
  <c r="R10" i="3" s="1"/>
  <c r="D30" i="45" s="1"/>
  <c r="E31" i="45" l="1"/>
  <c r="P50" i="3"/>
  <c r="G31" i="45"/>
  <c r="F31" i="45"/>
  <c r="F29" i="49"/>
  <c r="I29" i="45"/>
  <c r="L11" i="3"/>
  <c r="R11" i="3" s="1"/>
  <c r="D31" i="45" s="1"/>
  <c r="H13" i="3"/>
  <c r="K13" i="3"/>
  <c r="I13" i="3"/>
  <c r="J13" i="3"/>
  <c r="O12" i="3"/>
  <c r="U12" i="3" s="1"/>
  <c r="B33" i="45"/>
  <c r="B33" i="49"/>
  <c r="AD10" i="3"/>
  <c r="I30" i="49"/>
  <c r="G30" i="49"/>
  <c r="F30" i="49"/>
  <c r="H30" i="49"/>
  <c r="AD9" i="3"/>
  <c r="AB11" i="3"/>
  <c r="K31" i="45" s="1"/>
  <c r="AA11" i="3"/>
  <c r="J31" i="45" s="1"/>
  <c r="Z11" i="3"/>
  <c r="I31" i="45" s="1"/>
  <c r="AC11" i="3"/>
  <c r="L31" i="45" s="1"/>
  <c r="Y12" i="3"/>
  <c r="N12" i="3"/>
  <c r="T12" i="3" s="1"/>
  <c r="A14" i="3"/>
  <c r="X12" i="3"/>
  <c r="M12" i="3"/>
  <c r="S12" i="3" s="1"/>
  <c r="G12" i="3"/>
  <c r="V12" i="3" s="1"/>
  <c r="Q12" i="3"/>
  <c r="W12" i="3"/>
  <c r="P51" i="3" l="1"/>
  <c r="E32" i="45"/>
  <c r="F32" i="45"/>
  <c r="G32" i="45"/>
  <c r="I14" i="3"/>
  <c r="K14" i="3"/>
  <c r="H14" i="3"/>
  <c r="J14" i="3"/>
  <c r="B34" i="45"/>
  <c r="B34" i="49"/>
  <c r="I31" i="49"/>
  <c r="G31" i="49"/>
  <c r="F31" i="49"/>
  <c r="H31" i="49"/>
  <c r="AD11" i="3"/>
  <c r="AA12" i="3"/>
  <c r="J32" i="45" s="1"/>
  <c r="Z12" i="3"/>
  <c r="I32" i="45" s="1"/>
  <c r="AB12" i="3"/>
  <c r="K32" i="45" s="1"/>
  <c r="AC12" i="3"/>
  <c r="L32" i="45" s="1"/>
  <c r="L12" i="3"/>
  <c r="R12" i="3" s="1"/>
  <c r="D32" i="45" s="1"/>
  <c r="N13" i="3"/>
  <c r="T13" i="3" s="1"/>
  <c r="Y13" i="3"/>
  <c r="M13" i="3"/>
  <c r="S13" i="3" s="1"/>
  <c r="A15" i="3"/>
  <c r="W13" i="3"/>
  <c r="O13" i="3"/>
  <c r="U13" i="3" s="1"/>
  <c r="G13" i="3"/>
  <c r="V13" i="3" s="1"/>
  <c r="Q13" i="3"/>
  <c r="X13" i="3"/>
  <c r="P52" i="3" l="1"/>
  <c r="G33" i="45"/>
  <c r="E33" i="45"/>
  <c r="F33" i="45"/>
  <c r="J15" i="3"/>
  <c r="K15" i="3"/>
  <c r="H15" i="3"/>
  <c r="I15" i="3"/>
  <c r="B35" i="45"/>
  <c r="B35" i="49"/>
  <c r="AD12" i="3"/>
  <c r="H32" i="49"/>
  <c r="G32" i="49"/>
  <c r="I32" i="49"/>
  <c r="F32" i="49"/>
  <c r="AB13" i="3"/>
  <c r="K33" i="45" s="1"/>
  <c r="AA13" i="3"/>
  <c r="J33" i="45" s="1"/>
  <c r="Z13" i="3"/>
  <c r="I33" i="45" s="1"/>
  <c r="AC13" i="3"/>
  <c r="L33" i="45" s="1"/>
  <c r="O14" i="3"/>
  <c r="U14" i="3" s="1"/>
  <c r="X14" i="3"/>
  <c r="M14" i="3"/>
  <c r="S14" i="3" s="1"/>
  <c r="W14" i="3"/>
  <c r="L13" i="3"/>
  <c r="R13" i="3" s="1"/>
  <c r="D33" i="45" s="1"/>
  <c r="G14" i="3"/>
  <c r="V14" i="3" s="1"/>
  <c r="Q14" i="3"/>
  <c r="N14" i="3"/>
  <c r="T14" i="3" s="1"/>
  <c r="Y14" i="3"/>
  <c r="A16" i="3"/>
  <c r="P53" i="3" l="1"/>
  <c r="E34" i="45"/>
  <c r="G34" i="45"/>
  <c r="F34" i="45"/>
  <c r="I16" i="3"/>
  <c r="K16" i="3"/>
  <c r="J16" i="3"/>
  <c r="H16" i="3"/>
  <c r="AD13" i="3"/>
  <c r="B36" i="45"/>
  <c r="B36" i="49"/>
  <c r="I33" i="49"/>
  <c r="G33" i="49"/>
  <c r="F33" i="49"/>
  <c r="H33" i="49"/>
  <c r="Z14" i="3"/>
  <c r="I34" i="45" s="1"/>
  <c r="AC14" i="3"/>
  <c r="L34" i="45" s="1"/>
  <c r="AA14" i="3"/>
  <c r="J34" i="45" s="1"/>
  <c r="AB14" i="3"/>
  <c r="K34" i="45" s="1"/>
  <c r="W15" i="3"/>
  <c r="M15" i="3"/>
  <c r="S15" i="3" s="1"/>
  <c r="X15" i="3"/>
  <c r="A17" i="3"/>
  <c r="N15" i="3"/>
  <c r="T15" i="3" s="1"/>
  <c r="Y15" i="3"/>
  <c r="O15" i="3"/>
  <c r="U15" i="3" s="1"/>
  <c r="G15" i="3"/>
  <c r="V15" i="3" s="1"/>
  <c r="Q15" i="3"/>
  <c r="L14" i="3"/>
  <c r="R14" i="3" s="1"/>
  <c r="D34" i="45" s="1"/>
  <c r="P54" i="3" l="1"/>
  <c r="G35" i="45"/>
  <c r="F35" i="45"/>
  <c r="E35" i="45"/>
  <c r="I17" i="3"/>
  <c r="H17" i="3"/>
  <c r="W17" i="3" s="1"/>
  <c r="K17" i="3"/>
  <c r="J17" i="3"/>
  <c r="O16" i="3"/>
  <c r="U16" i="3" s="1"/>
  <c r="AD14" i="3"/>
  <c r="B37" i="45"/>
  <c r="B37" i="49"/>
  <c r="H34" i="49"/>
  <c r="I34" i="49"/>
  <c r="G34" i="49"/>
  <c r="F34" i="49"/>
  <c r="Z15" i="3"/>
  <c r="I35" i="45" s="1"/>
  <c r="AC15" i="3"/>
  <c r="L35" i="45" s="1"/>
  <c r="AB15" i="3"/>
  <c r="K35" i="45" s="1"/>
  <c r="AA15" i="3"/>
  <c r="J35" i="45" s="1"/>
  <c r="X16" i="3"/>
  <c r="M16" i="3"/>
  <c r="S16" i="3" s="1"/>
  <c r="G16" i="3"/>
  <c r="V16" i="3" s="1"/>
  <c r="Q16" i="3"/>
  <c r="W16" i="3"/>
  <c r="Y16" i="3"/>
  <c r="N16" i="3"/>
  <c r="T16" i="3" s="1"/>
  <c r="A18" i="3"/>
  <c r="L15" i="3"/>
  <c r="R15" i="3" s="1"/>
  <c r="D35" i="45" s="1"/>
  <c r="P55" i="3" l="1"/>
  <c r="E36" i="45"/>
  <c r="F36" i="45"/>
  <c r="G36" i="45"/>
  <c r="H18" i="3"/>
  <c r="K18" i="3"/>
  <c r="J18" i="3"/>
  <c r="I18" i="3"/>
  <c r="L16" i="3"/>
  <c r="R16" i="3" s="1"/>
  <c r="D36" i="45" s="1"/>
  <c r="B38" i="45"/>
  <c r="B38" i="49"/>
  <c r="AD15" i="3"/>
  <c r="G35" i="49"/>
  <c r="I35" i="49"/>
  <c r="H35" i="49"/>
  <c r="F35" i="49"/>
  <c r="AA17" i="3"/>
  <c r="J37" i="45" s="1"/>
  <c r="Z16" i="3"/>
  <c r="I36" i="45" s="1"/>
  <c r="AB16" i="3"/>
  <c r="K36" i="45" s="1"/>
  <c r="AC16" i="3"/>
  <c r="L36" i="45" s="1"/>
  <c r="AA16" i="3"/>
  <c r="J36" i="45" s="1"/>
  <c r="O17" i="3"/>
  <c r="U17" i="3" s="1"/>
  <c r="G17" i="3"/>
  <c r="Q17" i="3"/>
  <c r="N17" i="3"/>
  <c r="T17" i="3" s="1"/>
  <c r="Y17" i="3"/>
  <c r="M17" i="3"/>
  <c r="S17" i="3" s="1"/>
  <c r="X17" i="3"/>
  <c r="A19" i="3"/>
  <c r="P56" i="3" l="1"/>
  <c r="G37" i="45"/>
  <c r="E37" i="45"/>
  <c r="F37" i="45"/>
  <c r="J19" i="3"/>
  <c r="H19" i="3"/>
  <c r="I19" i="3"/>
  <c r="K19" i="3"/>
  <c r="B39" i="45"/>
  <c r="B39" i="49"/>
  <c r="I36" i="49"/>
  <c r="F36" i="49"/>
  <c r="G36" i="49"/>
  <c r="H36" i="49"/>
  <c r="G37" i="49"/>
  <c r="AD16" i="3"/>
  <c r="AB17" i="3"/>
  <c r="K37" i="45" s="1"/>
  <c r="AC17" i="3"/>
  <c r="L37" i="45" s="1"/>
  <c r="O18" i="3"/>
  <c r="U18" i="3" s="1"/>
  <c r="X18" i="3"/>
  <c r="M18" i="3"/>
  <c r="S18" i="3" s="1"/>
  <c r="W18" i="3"/>
  <c r="L17" i="3"/>
  <c r="R17" i="3" s="1"/>
  <c r="D37" i="45" s="1"/>
  <c r="V17" i="3"/>
  <c r="Q18" i="3"/>
  <c r="G18" i="3"/>
  <c r="V18" i="3" s="1"/>
  <c r="N18" i="3"/>
  <c r="T18" i="3" s="1"/>
  <c r="Y18" i="3"/>
  <c r="A20" i="3"/>
  <c r="F38" i="45" l="1"/>
  <c r="P57" i="3"/>
  <c r="E38" i="45"/>
  <c r="G38" i="45"/>
  <c r="H20" i="3"/>
  <c r="J20" i="3"/>
  <c r="K20" i="3"/>
  <c r="I20" i="3"/>
  <c r="B40" i="45"/>
  <c r="B40" i="49"/>
  <c r="H37" i="49"/>
  <c r="I37" i="49"/>
  <c r="AC18" i="3"/>
  <c r="L38" i="45" s="1"/>
  <c r="Z18" i="3"/>
  <c r="I38" i="45" s="1"/>
  <c r="Z17" i="3"/>
  <c r="AA18" i="3"/>
  <c r="J38" i="45" s="1"/>
  <c r="AB18" i="3"/>
  <c r="K38" i="45" s="1"/>
  <c r="W19" i="3"/>
  <c r="M19" i="3"/>
  <c r="S19" i="3" s="1"/>
  <c r="X19" i="3"/>
  <c r="A21" i="3"/>
  <c r="L18" i="3"/>
  <c r="R18" i="3" s="1"/>
  <c r="D38" i="45" s="1"/>
  <c r="Y19" i="3"/>
  <c r="N19" i="3"/>
  <c r="T19" i="3" s="1"/>
  <c r="O19" i="3"/>
  <c r="U19" i="3" s="1"/>
  <c r="G19" i="3"/>
  <c r="V19" i="3" s="1"/>
  <c r="Q19" i="3"/>
  <c r="P58" i="3" l="1"/>
  <c r="G39" i="45"/>
  <c r="E39" i="45"/>
  <c r="F39" i="45"/>
  <c r="F37" i="49"/>
  <c r="I37" i="45"/>
  <c r="J21" i="3"/>
  <c r="H21" i="3"/>
  <c r="K21" i="3"/>
  <c r="I21" i="3"/>
  <c r="O20" i="3"/>
  <c r="U20" i="3" s="1"/>
  <c r="B41" i="45"/>
  <c r="B41" i="49"/>
  <c r="G38" i="49"/>
  <c r="F38" i="49"/>
  <c r="H38" i="49"/>
  <c r="I38" i="49"/>
  <c r="AD18" i="3"/>
  <c r="AD17" i="3"/>
  <c r="Z19" i="3"/>
  <c r="I39" i="45" s="1"/>
  <c r="AC19" i="3"/>
  <c r="L39" i="45" s="1"/>
  <c r="AB19" i="3"/>
  <c r="K39" i="45" s="1"/>
  <c r="AA19" i="3"/>
  <c r="J39" i="45" s="1"/>
  <c r="X20" i="3"/>
  <c r="M20" i="3"/>
  <c r="S20" i="3" s="1"/>
  <c r="G20" i="3"/>
  <c r="V20" i="3" s="1"/>
  <c r="Q20" i="3"/>
  <c r="W20" i="3"/>
  <c r="L19" i="3"/>
  <c r="R19" i="3" s="1"/>
  <c r="D39" i="45" s="1"/>
  <c r="Y20" i="3"/>
  <c r="N20" i="3"/>
  <c r="T20" i="3" s="1"/>
  <c r="F40" i="45" s="1"/>
  <c r="A22" i="3"/>
  <c r="P59" i="3" l="1"/>
  <c r="E40" i="45"/>
  <c r="G40" i="45"/>
  <c r="K22" i="3"/>
  <c r="I22" i="3"/>
  <c r="J22" i="3"/>
  <c r="H22" i="3"/>
  <c r="B42" i="45"/>
  <c r="B42" i="49"/>
  <c r="H39" i="49"/>
  <c r="F39" i="49"/>
  <c r="G39" i="49"/>
  <c r="I39" i="49"/>
  <c r="AD19" i="3"/>
  <c r="AC20" i="3"/>
  <c r="L40" i="45" s="1"/>
  <c r="AA20" i="3"/>
  <c r="J40" i="45" s="1"/>
  <c r="Z20" i="3"/>
  <c r="I40" i="45" s="1"/>
  <c r="AB20" i="3"/>
  <c r="K40" i="45" s="1"/>
  <c r="O21" i="3"/>
  <c r="U21" i="3" s="1"/>
  <c r="L20" i="3"/>
  <c r="R20" i="3" s="1"/>
  <c r="D40" i="45" s="1"/>
  <c r="G21" i="3"/>
  <c r="V21" i="3" s="1"/>
  <c r="Q21" i="3"/>
  <c r="W21" i="3"/>
  <c r="N21" i="3"/>
  <c r="T21" i="3" s="1"/>
  <c r="Y21" i="3"/>
  <c r="M21" i="3"/>
  <c r="S21" i="3" s="1"/>
  <c r="X21" i="3"/>
  <c r="A23" i="3"/>
  <c r="F41" i="45" l="1"/>
  <c r="E41" i="45"/>
  <c r="P60" i="3"/>
  <c r="G41" i="45"/>
  <c r="I23" i="3"/>
  <c r="K23" i="3"/>
  <c r="H23" i="3"/>
  <c r="W23" i="3" s="1"/>
  <c r="J23" i="3"/>
  <c r="L21" i="3"/>
  <c r="R21" i="3" s="1"/>
  <c r="D41" i="45" s="1"/>
  <c r="B43" i="45"/>
  <c r="B43" i="49"/>
  <c r="F40" i="49"/>
  <c r="I40" i="49"/>
  <c r="H40" i="49"/>
  <c r="G40" i="49"/>
  <c r="Z21" i="3"/>
  <c r="I41" i="45" s="1"/>
  <c r="AB21" i="3"/>
  <c r="K41" i="45" s="1"/>
  <c r="AC21" i="3"/>
  <c r="L41" i="45" s="1"/>
  <c r="AA21" i="3"/>
  <c r="AD20" i="3"/>
  <c r="O22" i="3"/>
  <c r="U22" i="3" s="1"/>
  <c r="Q22" i="3"/>
  <c r="G22" i="3"/>
  <c r="V22" i="3" s="1"/>
  <c r="N22" i="3"/>
  <c r="T22" i="3" s="1"/>
  <c r="Y22" i="3"/>
  <c r="A24" i="3"/>
  <c r="X22" i="3"/>
  <c r="M22" i="3"/>
  <c r="S22" i="3" s="1"/>
  <c r="W22" i="3"/>
  <c r="E42" i="45" l="1"/>
  <c r="F42" i="45"/>
  <c r="P61" i="3"/>
  <c r="G42" i="45"/>
  <c r="G41" i="49"/>
  <c r="J41" i="45"/>
  <c r="I24" i="3"/>
  <c r="J24" i="3"/>
  <c r="H24" i="3"/>
  <c r="K24" i="3"/>
  <c r="B44" i="45"/>
  <c r="B44" i="49"/>
  <c r="H41" i="49"/>
  <c r="F41" i="49"/>
  <c r="I41" i="49"/>
  <c r="AD21" i="3"/>
  <c r="AA23" i="3"/>
  <c r="J43" i="45" s="1"/>
  <c r="AA22" i="3"/>
  <c r="J42" i="45" s="1"/>
  <c r="AB22" i="3"/>
  <c r="K42" i="45" s="1"/>
  <c r="AC22" i="3"/>
  <c r="L42" i="45" s="1"/>
  <c r="Z22" i="3"/>
  <c r="L22" i="3"/>
  <c r="R22" i="3" s="1"/>
  <c r="D42" i="45" s="1"/>
  <c r="Y23" i="3"/>
  <c r="N23" i="3"/>
  <c r="T23" i="3" s="1"/>
  <c r="O23" i="3"/>
  <c r="U23" i="3" s="1"/>
  <c r="G23" i="3"/>
  <c r="V23" i="3" s="1"/>
  <c r="Q23" i="3"/>
  <c r="M23" i="3"/>
  <c r="S23" i="3" s="1"/>
  <c r="X23" i="3"/>
  <c r="A25" i="3"/>
  <c r="E43" i="45" l="1"/>
  <c r="F43" i="45"/>
  <c r="P62" i="3"/>
  <c r="G43" i="45"/>
  <c r="F42" i="49"/>
  <c r="I42" i="45"/>
  <c r="H25" i="3"/>
  <c r="K25" i="3"/>
  <c r="J25" i="3"/>
  <c r="I25" i="3"/>
  <c r="O24" i="3"/>
  <c r="U24" i="3" s="1"/>
  <c r="B45" i="45"/>
  <c r="B45" i="49"/>
  <c r="H42" i="49"/>
  <c r="G43" i="49"/>
  <c r="I42" i="49"/>
  <c r="G42" i="49"/>
  <c r="AD22" i="3"/>
  <c r="AB23" i="3"/>
  <c r="K43" i="45" s="1"/>
  <c r="Z23" i="3"/>
  <c r="I43" i="45" s="1"/>
  <c r="AC23" i="3"/>
  <c r="L43" i="45" s="1"/>
  <c r="L23" i="3"/>
  <c r="R23" i="3" s="1"/>
  <c r="D43" i="45" s="1"/>
  <c r="N24" i="3"/>
  <c r="T24" i="3" s="1"/>
  <c r="Y24" i="3"/>
  <c r="A26" i="3"/>
  <c r="X24" i="3"/>
  <c r="M24" i="3"/>
  <c r="S24" i="3" s="1"/>
  <c r="G24" i="3"/>
  <c r="V24" i="3" s="1"/>
  <c r="Q24" i="3"/>
  <c r="W24" i="3"/>
  <c r="P63" i="3" l="1"/>
  <c r="E44" i="45"/>
  <c r="F44" i="45"/>
  <c r="G44" i="45"/>
  <c r="J26" i="3"/>
  <c r="H26" i="3"/>
  <c r="I26" i="3"/>
  <c r="K26" i="3"/>
  <c r="B46" i="45"/>
  <c r="B46" i="49"/>
  <c r="AD23" i="3"/>
  <c r="I43" i="49"/>
  <c r="H43" i="49"/>
  <c r="F43" i="49"/>
  <c r="AA24" i="3"/>
  <c r="J44" i="45" s="1"/>
  <c r="Z24" i="3"/>
  <c r="I44" i="45" s="1"/>
  <c r="AB24" i="3"/>
  <c r="K44" i="45" s="1"/>
  <c r="AC24" i="3"/>
  <c r="L44" i="45" s="1"/>
  <c r="O25" i="3"/>
  <c r="U25" i="3" s="1"/>
  <c r="W25" i="3"/>
  <c r="G25" i="3"/>
  <c r="V25" i="3" s="1"/>
  <c r="Q25" i="3"/>
  <c r="L24" i="3"/>
  <c r="R24" i="3" s="1"/>
  <c r="D44" i="45" s="1"/>
  <c r="N25" i="3"/>
  <c r="T25" i="3" s="1"/>
  <c r="Y25" i="3"/>
  <c r="M25" i="3"/>
  <c r="S25" i="3" s="1"/>
  <c r="X25" i="3"/>
  <c r="A27" i="3"/>
  <c r="E45" i="45" l="1"/>
  <c r="F45" i="45"/>
  <c r="P64" i="3"/>
  <c r="G45" i="45"/>
  <c r="H27" i="3"/>
  <c r="K27" i="3"/>
  <c r="J27" i="3"/>
  <c r="I27" i="3"/>
  <c r="B47" i="45"/>
  <c r="B47" i="49"/>
  <c r="I44" i="49"/>
  <c r="F44" i="49"/>
  <c r="H44" i="49"/>
  <c r="G44" i="49"/>
  <c r="AD24" i="3"/>
  <c r="AB25" i="3"/>
  <c r="K45" i="45" s="1"/>
  <c r="AC25" i="3"/>
  <c r="L45" i="45" s="1"/>
  <c r="Z25" i="3"/>
  <c r="I45" i="45" s="1"/>
  <c r="AA25" i="3"/>
  <c r="J45" i="45" s="1"/>
  <c r="O26" i="3"/>
  <c r="U26" i="3" s="1"/>
  <c r="W26" i="3"/>
  <c r="M26" i="3"/>
  <c r="S26" i="3" s="1"/>
  <c r="X26" i="3"/>
  <c r="Q26" i="3"/>
  <c r="G26" i="3"/>
  <c r="V26" i="3" s="1"/>
  <c r="Y26" i="3"/>
  <c r="N26" i="3"/>
  <c r="T26" i="3" s="1"/>
  <c r="A28" i="3"/>
  <c r="L25" i="3"/>
  <c r="R25" i="3" s="1"/>
  <c r="D45" i="45" s="1"/>
  <c r="P65" i="3" l="1"/>
  <c r="E46" i="45"/>
  <c r="G46" i="45"/>
  <c r="F46" i="45"/>
  <c r="I28" i="3"/>
  <c r="J28" i="3"/>
  <c r="K28" i="3"/>
  <c r="H28" i="3"/>
  <c r="B48" i="45"/>
  <c r="B48" i="49"/>
  <c r="G45" i="49"/>
  <c r="I45" i="49"/>
  <c r="F45" i="49"/>
  <c r="H45" i="49"/>
  <c r="AD25" i="3"/>
  <c r="Z26" i="3"/>
  <c r="I46" i="45" s="1"/>
  <c r="AB26" i="3"/>
  <c r="K46" i="45" s="1"/>
  <c r="AA26" i="3"/>
  <c r="J46" i="45" s="1"/>
  <c r="AC26" i="3"/>
  <c r="L46" i="45" s="1"/>
  <c r="W27" i="3"/>
  <c r="M27" i="3"/>
  <c r="S27" i="3" s="1"/>
  <c r="X27" i="3"/>
  <c r="A29" i="3"/>
  <c r="N27" i="3"/>
  <c r="T27" i="3" s="1"/>
  <c r="Y27" i="3"/>
  <c r="O27" i="3"/>
  <c r="U27" i="3" s="1"/>
  <c r="Q27" i="3"/>
  <c r="G27" i="3"/>
  <c r="V27" i="3" s="1"/>
  <c r="L26" i="3"/>
  <c r="R26" i="3" s="1"/>
  <c r="D46" i="45" s="1"/>
  <c r="G47" i="45" l="1"/>
  <c r="F47" i="45"/>
  <c r="P66" i="3"/>
  <c r="E47" i="45"/>
  <c r="H29" i="3"/>
  <c r="K29" i="3"/>
  <c r="J29" i="3"/>
  <c r="I29" i="3"/>
  <c r="O28" i="3"/>
  <c r="U28" i="3" s="1"/>
  <c r="AD26" i="3"/>
  <c r="B49" i="45"/>
  <c r="B49" i="49"/>
  <c r="G46" i="49"/>
  <c r="F46" i="49"/>
  <c r="I46" i="49"/>
  <c r="H46" i="49"/>
  <c r="Z27" i="3"/>
  <c r="I47" i="45" s="1"/>
  <c r="AC27" i="3"/>
  <c r="L47" i="45" s="1"/>
  <c r="AB27" i="3"/>
  <c r="K47" i="45" s="1"/>
  <c r="AA27" i="3"/>
  <c r="J47" i="45" s="1"/>
  <c r="M28" i="3"/>
  <c r="S28" i="3" s="1"/>
  <c r="X28" i="3"/>
  <c r="G28" i="3"/>
  <c r="V28" i="3" s="1"/>
  <c r="Q28" i="3"/>
  <c r="W28" i="3"/>
  <c r="Y28" i="3"/>
  <c r="N28" i="3"/>
  <c r="T28" i="3" s="1"/>
  <c r="A30" i="3"/>
  <c r="L27" i="3"/>
  <c r="R27" i="3" s="1"/>
  <c r="D47" i="45" s="1"/>
  <c r="P67" i="3" l="1"/>
  <c r="F48" i="45"/>
  <c r="E48" i="45"/>
  <c r="G48" i="45"/>
  <c r="H30" i="3"/>
  <c r="K30" i="3"/>
  <c r="J30" i="3"/>
  <c r="I30" i="3"/>
  <c r="B50" i="45"/>
  <c r="B50" i="49"/>
  <c r="AD27" i="3"/>
  <c r="G47" i="49"/>
  <c r="I47" i="49"/>
  <c r="H47" i="49"/>
  <c r="F47" i="49"/>
  <c r="AC28" i="3"/>
  <c r="L48" i="45" s="1"/>
  <c r="AB28" i="3"/>
  <c r="K48" i="45" s="1"/>
  <c r="AA28" i="3"/>
  <c r="J48" i="45" s="1"/>
  <c r="Z28" i="3"/>
  <c r="L28" i="3"/>
  <c r="R28" i="3" s="1"/>
  <c r="D48" i="45" s="1"/>
  <c r="Y29" i="3"/>
  <c r="N29" i="3"/>
  <c r="T29" i="3" s="1"/>
  <c r="M29" i="3"/>
  <c r="S29" i="3" s="1"/>
  <c r="A31" i="3"/>
  <c r="O29" i="3"/>
  <c r="U29" i="3" s="1"/>
  <c r="G29" i="3"/>
  <c r="V29" i="3" s="1"/>
  <c r="Q29" i="3"/>
  <c r="X29" i="3"/>
  <c r="W29" i="3"/>
  <c r="F49" i="45" l="1"/>
  <c r="P68" i="3"/>
  <c r="G49" i="45"/>
  <c r="E49" i="45"/>
  <c r="F48" i="49"/>
  <c r="I48" i="45"/>
  <c r="J31" i="3"/>
  <c r="I31" i="3"/>
  <c r="K31" i="3"/>
  <c r="H31" i="3"/>
  <c r="B51" i="45"/>
  <c r="B51" i="49"/>
  <c r="G48" i="49"/>
  <c r="I48" i="49"/>
  <c r="H48" i="49"/>
  <c r="AD28" i="3"/>
  <c r="AB29" i="3"/>
  <c r="K49" i="45" s="1"/>
  <c r="Z29" i="3"/>
  <c r="I49" i="45" s="1"/>
  <c r="AA29" i="3"/>
  <c r="J49" i="45" s="1"/>
  <c r="AC29" i="3"/>
  <c r="L49" i="45" s="1"/>
  <c r="O30" i="3"/>
  <c r="U30" i="3" s="1"/>
  <c r="Q30" i="3"/>
  <c r="G30" i="3"/>
  <c r="V30" i="3" s="1"/>
  <c r="N30" i="3"/>
  <c r="T30" i="3" s="1"/>
  <c r="Y30" i="3"/>
  <c r="A32" i="3"/>
  <c r="L29" i="3"/>
  <c r="R29" i="3" s="1"/>
  <c r="D49" i="45" s="1"/>
  <c r="M30" i="3"/>
  <c r="S30" i="3" s="1"/>
  <c r="X30" i="3"/>
  <c r="W30" i="3"/>
  <c r="E50" i="45" l="1"/>
  <c r="F50" i="45"/>
  <c r="G50" i="45"/>
  <c r="P69" i="3"/>
  <c r="I32" i="3"/>
  <c r="H32" i="3"/>
  <c r="K32" i="3"/>
  <c r="J32" i="3"/>
  <c r="B52" i="45"/>
  <c r="B52" i="49"/>
  <c r="I49" i="49"/>
  <c r="F49" i="49"/>
  <c r="G49" i="49"/>
  <c r="H49" i="49"/>
  <c r="L30" i="3"/>
  <c r="R30" i="3" s="1"/>
  <c r="D50" i="45" s="1"/>
  <c r="AD29" i="3"/>
  <c r="AB30" i="3"/>
  <c r="K50" i="45" s="1"/>
  <c r="AC30" i="3"/>
  <c r="L50" i="45" s="1"/>
  <c r="Z30" i="3"/>
  <c r="I50" i="45" s="1"/>
  <c r="AA30" i="3"/>
  <c r="J50" i="45" s="1"/>
  <c r="W31" i="3"/>
  <c r="M31" i="3"/>
  <c r="S31" i="3" s="1"/>
  <c r="X31" i="3"/>
  <c r="A33" i="3"/>
  <c r="N31" i="3"/>
  <c r="T31" i="3" s="1"/>
  <c r="Y31" i="3"/>
  <c r="O31" i="3"/>
  <c r="U31" i="3" s="1"/>
  <c r="Q31" i="3"/>
  <c r="G31" i="3"/>
  <c r="V31" i="3" s="1"/>
  <c r="F51" i="45" l="1"/>
  <c r="G51" i="45"/>
  <c r="P70" i="3"/>
  <c r="E51" i="45"/>
  <c r="I33" i="3"/>
  <c r="J33" i="3"/>
  <c r="H33" i="3"/>
  <c r="W33" i="3" s="1"/>
  <c r="K33" i="3"/>
  <c r="O32" i="3"/>
  <c r="U32" i="3" s="1"/>
  <c r="AD30" i="3"/>
  <c r="B53" i="45"/>
  <c r="B53" i="49"/>
  <c r="F50" i="49"/>
  <c r="H50" i="49"/>
  <c r="G50" i="49"/>
  <c r="I50" i="49"/>
  <c r="Z31" i="3"/>
  <c r="I51" i="45" s="1"/>
  <c r="AC31" i="3"/>
  <c r="L51" i="45" s="1"/>
  <c r="AB31" i="3"/>
  <c r="K51" i="45" s="1"/>
  <c r="AA31" i="3"/>
  <c r="J51" i="45" s="1"/>
  <c r="M32" i="3"/>
  <c r="S32" i="3" s="1"/>
  <c r="X32" i="3"/>
  <c r="G32" i="3"/>
  <c r="V32" i="3" s="1"/>
  <c r="Q32" i="3"/>
  <c r="W32" i="3"/>
  <c r="Y32" i="3"/>
  <c r="N32" i="3"/>
  <c r="T32" i="3" s="1"/>
  <c r="A34" i="3"/>
  <c r="L31" i="3"/>
  <c r="R31" i="3" s="1"/>
  <c r="D51" i="45" s="1"/>
  <c r="F52" i="45" l="1"/>
  <c r="E52" i="45"/>
  <c r="G52" i="45"/>
  <c r="K34" i="3"/>
  <c r="I34" i="3"/>
  <c r="J34" i="3"/>
  <c r="H34" i="3"/>
  <c r="AD31" i="3"/>
  <c r="B54" i="45"/>
  <c r="B54" i="49"/>
  <c r="H51" i="49"/>
  <c r="F51" i="49"/>
  <c r="G51" i="49"/>
  <c r="I51" i="49"/>
  <c r="AA33" i="3"/>
  <c r="J53" i="45" s="1"/>
  <c r="AA32" i="3"/>
  <c r="J52" i="45" s="1"/>
  <c r="Z32" i="3"/>
  <c r="I52" i="45" s="1"/>
  <c r="AC32" i="3"/>
  <c r="L52" i="45" s="1"/>
  <c r="AB32" i="3"/>
  <c r="K52" i="45" s="1"/>
  <c r="L32" i="3"/>
  <c r="R32" i="3" s="1"/>
  <c r="D52" i="45" s="1"/>
  <c r="O33" i="3"/>
  <c r="U33" i="3" s="1"/>
  <c r="G33" i="3"/>
  <c r="Q33" i="3"/>
  <c r="Y33" i="3"/>
  <c r="N33" i="3"/>
  <c r="T33" i="3" s="1"/>
  <c r="M33" i="3"/>
  <c r="S33" i="3" s="1"/>
  <c r="X33" i="3"/>
  <c r="A35" i="3"/>
  <c r="F53" i="45" l="1"/>
  <c r="G53" i="45"/>
  <c r="E53" i="45"/>
  <c r="J35" i="3"/>
  <c r="I35" i="3"/>
  <c r="K35" i="3"/>
  <c r="H35" i="3"/>
  <c r="B55" i="45"/>
  <c r="B55" i="49"/>
  <c r="AD32" i="3"/>
  <c r="H52" i="49"/>
  <c r="F52" i="49"/>
  <c r="G53" i="49"/>
  <c r="I52" i="49"/>
  <c r="G52" i="49"/>
  <c r="AC33" i="3"/>
  <c r="L53" i="45" s="1"/>
  <c r="AB33" i="3"/>
  <c r="K53" i="45" s="1"/>
  <c r="O34" i="3"/>
  <c r="U34" i="3" s="1"/>
  <c r="X34" i="3"/>
  <c r="M34" i="3"/>
  <c r="S34" i="3" s="1"/>
  <c r="W34" i="3"/>
  <c r="G34" i="3"/>
  <c r="V34" i="3" s="1"/>
  <c r="Q34" i="3"/>
  <c r="N34" i="3"/>
  <c r="T34" i="3" s="1"/>
  <c r="Y34" i="3"/>
  <c r="A36" i="3"/>
  <c r="L33" i="3"/>
  <c r="R33" i="3" s="1"/>
  <c r="D53" i="45" s="1"/>
  <c r="V33" i="3"/>
  <c r="F54" i="45" l="1"/>
  <c r="E54" i="45"/>
  <c r="G54" i="45"/>
  <c r="H36" i="3"/>
  <c r="J36" i="3"/>
  <c r="K36" i="3"/>
  <c r="I36" i="3"/>
  <c r="B56" i="45"/>
  <c r="B56" i="49"/>
  <c r="H53" i="49"/>
  <c r="I53" i="49"/>
  <c r="Z34" i="3"/>
  <c r="I54" i="45" s="1"/>
  <c r="Z33" i="3"/>
  <c r="AC34" i="3"/>
  <c r="L54" i="45" s="1"/>
  <c r="AA34" i="3"/>
  <c r="J54" i="45" s="1"/>
  <c r="AB34" i="3"/>
  <c r="K54" i="45" s="1"/>
  <c r="W35" i="3"/>
  <c r="M35" i="3"/>
  <c r="S35" i="3" s="1"/>
  <c r="X35" i="3"/>
  <c r="A37" i="3"/>
  <c r="Y35" i="3"/>
  <c r="N35" i="3"/>
  <c r="T35" i="3" s="1"/>
  <c r="O35" i="3"/>
  <c r="U35" i="3" s="1"/>
  <c r="G35" i="3"/>
  <c r="V35" i="3" s="1"/>
  <c r="Q35" i="3"/>
  <c r="L34" i="3"/>
  <c r="R34" i="3" s="1"/>
  <c r="D54" i="45" s="1"/>
  <c r="F55" i="45" l="1"/>
  <c r="E55" i="45"/>
  <c r="G55" i="45"/>
  <c r="F53" i="49"/>
  <c r="I53" i="45"/>
  <c r="H37" i="3"/>
  <c r="W37" i="3" s="1"/>
  <c r="K37" i="3"/>
  <c r="I37" i="3"/>
  <c r="J37" i="3"/>
  <c r="O36" i="3"/>
  <c r="U36" i="3" s="1"/>
  <c r="B57" i="45"/>
  <c r="B57" i="49"/>
  <c r="G54" i="49"/>
  <c r="H54" i="49"/>
  <c r="I54" i="49"/>
  <c r="F54" i="49"/>
  <c r="AD34" i="3"/>
  <c r="AD33" i="3"/>
  <c r="Z35" i="3"/>
  <c r="I55" i="45" s="1"/>
  <c r="AC35" i="3"/>
  <c r="L55" i="45" s="1"/>
  <c r="AB35" i="3"/>
  <c r="K55" i="45" s="1"/>
  <c r="AA35" i="3"/>
  <c r="J55" i="45" s="1"/>
  <c r="X36" i="3"/>
  <c r="M36" i="3"/>
  <c r="S36" i="3" s="1"/>
  <c r="G36" i="3"/>
  <c r="V36" i="3" s="1"/>
  <c r="Q36" i="3"/>
  <c r="W36" i="3"/>
  <c r="L35" i="3"/>
  <c r="R35" i="3" s="1"/>
  <c r="D55" i="45" s="1"/>
  <c r="Y36" i="3"/>
  <c r="N36" i="3"/>
  <c r="T36" i="3" s="1"/>
  <c r="F56" i="45" s="1"/>
  <c r="A38" i="3"/>
  <c r="E56" i="45" l="1"/>
  <c r="G56" i="45"/>
  <c r="K38" i="3"/>
  <c r="J38" i="3"/>
  <c r="Y38" i="3" s="1"/>
  <c r="I38" i="3"/>
  <c r="H38" i="3"/>
  <c r="B58" i="45"/>
  <c r="B58" i="49"/>
  <c r="H55" i="49"/>
  <c r="F55" i="49"/>
  <c r="G55" i="49"/>
  <c r="I55" i="49"/>
  <c r="AD35" i="3"/>
  <c r="AA37" i="3"/>
  <c r="J57" i="45" s="1"/>
  <c r="AC36" i="3"/>
  <c r="L56" i="45" s="1"/>
  <c r="AA36" i="3"/>
  <c r="J56" i="45" s="1"/>
  <c r="Z36" i="3"/>
  <c r="I56" i="45" s="1"/>
  <c r="AB36" i="3"/>
  <c r="K56" i="45" s="1"/>
  <c r="L36" i="3"/>
  <c r="R36" i="3" s="1"/>
  <c r="D56" i="45" s="1"/>
  <c r="N37" i="3"/>
  <c r="T37" i="3" s="1"/>
  <c r="Y37" i="3"/>
  <c r="M37" i="3"/>
  <c r="S37" i="3" s="1"/>
  <c r="A39" i="3"/>
  <c r="O37" i="3"/>
  <c r="U37" i="3" s="1"/>
  <c r="G37" i="3"/>
  <c r="Q37" i="3"/>
  <c r="X37" i="3"/>
  <c r="G57" i="45" l="1"/>
  <c r="E57" i="45"/>
  <c r="F57" i="45"/>
  <c r="I39" i="3"/>
  <c r="K39" i="3"/>
  <c r="H39" i="3"/>
  <c r="J39" i="3"/>
  <c r="B59" i="45"/>
  <c r="B59" i="49"/>
  <c r="H56" i="49"/>
  <c r="G56" i="49"/>
  <c r="G57" i="49"/>
  <c r="F56" i="49"/>
  <c r="I56" i="49"/>
  <c r="AC38" i="3"/>
  <c r="L58" i="45" s="1"/>
  <c r="AC37" i="3"/>
  <c r="L57" i="45" s="1"/>
  <c r="AB37" i="3"/>
  <c r="K57" i="45" s="1"/>
  <c r="AD36" i="3"/>
  <c r="O38" i="3"/>
  <c r="U38" i="3" s="1"/>
  <c r="G38" i="3"/>
  <c r="V38" i="3" s="1"/>
  <c r="Q38" i="3"/>
  <c r="A40" i="3"/>
  <c r="L37" i="3"/>
  <c r="R37" i="3" s="1"/>
  <c r="D57" i="45" s="1"/>
  <c r="V37" i="3"/>
  <c r="N38" i="3"/>
  <c r="T38" i="3" s="1"/>
  <c r="X38" i="3"/>
  <c r="M38" i="3"/>
  <c r="S38" i="3" s="1"/>
  <c r="W38" i="3"/>
  <c r="F58" i="45" l="1"/>
  <c r="E58" i="45"/>
  <c r="G58" i="45"/>
  <c r="L38" i="3"/>
  <c r="R38" i="3" s="1"/>
  <c r="D58" i="45" s="1"/>
  <c r="J40" i="3"/>
  <c r="K40" i="3"/>
  <c r="I40" i="3"/>
  <c r="H40" i="3"/>
  <c r="B60" i="45"/>
  <c r="B60" i="49"/>
  <c r="I57" i="49"/>
  <c r="H57" i="49"/>
  <c r="I58" i="49"/>
  <c r="Z38" i="3"/>
  <c r="I58" i="45" s="1"/>
  <c r="AA38" i="3"/>
  <c r="J58" i="45" s="1"/>
  <c r="AB38" i="3"/>
  <c r="K58" i="45" s="1"/>
  <c r="Z37" i="3"/>
  <c r="W39" i="3"/>
  <c r="X39" i="3"/>
  <c r="M39" i="3"/>
  <c r="S39" i="3" s="1"/>
  <c r="A41" i="3"/>
  <c r="Y39" i="3"/>
  <c r="N39" i="3"/>
  <c r="T39" i="3" s="1"/>
  <c r="O39" i="3"/>
  <c r="U39" i="3" s="1"/>
  <c r="G39" i="3"/>
  <c r="V39" i="3" s="1"/>
  <c r="Q39" i="3"/>
  <c r="F59" i="45" l="1"/>
  <c r="G59" i="45"/>
  <c r="E59" i="45"/>
  <c r="F57" i="49"/>
  <c r="I57" i="45"/>
  <c r="H41" i="3"/>
  <c r="K41" i="3"/>
  <c r="I41" i="3"/>
  <c r="J41" i="3"/>
  <c r="B61" i="45"/>
  <c r="B61" i="49"/>
  <c r="AD38" i="3"/>
  <c r="G58" i="49"/>
  <c r="H58" i="49"/>
  <c r="F58" i="49"/>
  <c r="AD37" i="3"/>
  <c r="Z39" i="3"/>
  <c r="I59" i="45" s="1"/>
  <c r="AB39" i="3"/>
  <c r="K59" i="45" s="1"/>
  <c r="AC39" i="3"/>
  <c r="L59" i="45" s="1"/>
  <c r="AA39" i="3"/>
  <c r="J59" i="45" s="1"/>
  <c r="X40" i="3"/>
  <c r="M40" i="3"/>
  <c r="S40" i="3" s="1"/>
  <c r="G40" i="3"/>
  <c r="V40" i="3" s="1"/>
  <c r="Q40" i="3"/>
  <c r="W40" i="3"/>
  <c r="L39" i="3"/>
  <c r="R39" i="3" s="1"/>
  <c r="D59" i="45" s="1"/>
  <c r="O40" i="3"/>
  <c r="U40" i="3" s="1"/>
  <c r="N40" i="3"/>
  <c r="T40" i="3" s="1"/>
  <c r="Y40" i="3"/>
  <c r="A42" i="3"/>
  <c r="F60" i="45" l="1"/>
  <c r="E60" i="45"/>
  <c r="G60" i="45"/>
  <c r="J42" i="3"/>
  <c r="I42" i="3"/>
  <c r="H42" i="3"/>
  <c r="K42" i="3"/>
  <c r="N41" i="3"/>
  <c r="T41" i="3" s="1"/>
  <c r="B62" i="45"/>
  <c r="B62" i="49"/>
  <c r="AD39" i="3"/>
  <c r="G59" i="49"/>
  <c r="H59" i="49"/>
  <c r="I59" i="49"/>
  <c r="F59" i="49"/>
  <c r="AC40" i="3"/>
  <c r="L60" i="45" s="1"/>
  <c r="AA40" i="3"/>
  <c r="J60" i="45" s="1"/>
  <c r="Z40" i="3"/>
  <c r="I60" i="45" s="1"/>
  <c r="AB40" i="3"/>
  <c r="K60" i="45" s="1"/>
  <c r="L40" i="3"/>
  <c r="R40" i="3" s="1"/>
  <c r="D60" i="45" s="1"/>
  <c r="W41" i="3"/>
  <c r="O41" i="3"/>
  <c r="U41" i="3" s="1"/>
  <c r="G41" i="3"/>
  <c r="V41" i="3" s="1"/>
  <c r="Q41" i="3"/>
  <c r="M41" i="3"/>
  <c r="S41" i="3" s="1"/>
  <c r="X41" i="3"/>
  <c r="A43" i="3"/>
  <c r="Y41" i="3"/>
  <c r="G61" i="45" l="1"/>
  <c r="F61" i="45"/>
  <c r="E61" i="45"/>
  <c r="K43" i="3"/>
  <c r="J43" i="3"/>
  <c r="I43" i="3"/>
  <c r="H43" i="3"/>
  <c r="AD40" i="3"/>
  <c r="B63" i="45"/>
  <c r="B63" i="49"/>
  <c r="H60" i="49"/>
  <c r="G60" i="49"/>
  <c r="F60" i="49"/>
  <c r="I60" i="49"/>
  <c r="AB41" i="3"/>
  <c r="K61" i="45" s="1"/>
  <c r="Z41" i="3"/>
  <c r="I61" i="45" s="1"/>
  <c r="AA41" i="3"/>
  <c r="J61" i="45" s="1"/>
  <c r="AC41" i="3"/>
  <c r="L61" i="45" s="1"/>
  <c r="O42" i="3"/>
  <c r="U42" i="3" s="1"/>
  <c r="M42" i="3"/>
  <c r="S42" i="3" s="1"/>
  <c r="X42" i="3"/>
  <c r="W42" i="3"/>
  <c r="G42" i="3"/>
  <c r="V42" i="3" s="1"/>
  <c r="Q42" i="3"/>
  <c r="N42" i="3"/>
  <c r="T42" i="3" s="1"/>
  <c r="Y42" i="3"/>
  <c r="A44" i="3"/>
  <c r="L41" i="3"/>
  <c r="R41" i="3" s="1"/>
  <c r="D61" i="45" s="1"/>
  <c r="G62" i="45" l="1"/>
  <c r="F62" i="45"/>
  <c r="E62" i="45"/>
  <c r="I44" i="3"/>
  <c r="H44" i="3"/>
  <c r="K44" i="3"/>
  <c r="J44" i="3"/>
  <c r="B64" i="45"/>
  <c r="B64" i="49"/>
  <c r="I61" i="49"/>
  <c r="F61" i="49"/>
  <c r="G61" i="49"/>
  <c r="H61" i="49"/>
  <c r="AD41" i="3"/>
  <c r="AC42" i="3"/>
  <c r="L62" i="45" s="1"/>
  <c r="AB42" i="3"/>
  <c r="K62" i="45" s="1"/>
  <c r="Z42" i="3"/>
  <c r="I62" i="45" s="1"/>
  <c r="AA42" i="3"/>
  <c r="J62" i="45" s="1"/>
  <c r="Y43" i="3"/>
  <c r="N43" i="3"/>
  <c r="T43" i="3" s="1"/>
  <c r="O43" i="3"/>
  <c r="U43" i="3" s="1"/>
  <c r="G43" i="3"/>
  <c r="V43" i="3" s="1"/>
  <c r="Q43" i="3"/>
  <c r="L42" i="3"/>
  <c r="R42" i="3" s="1"/>
  <c r="D62" i="45" s="1"/>
  <c r="X43" i="3"/>
  <c r="M43" i="3"/>
  <c r="S43" i="3" s="1"/>
  <c r="A45" i="3"/>
  <c r="W43" i="3"/>
  <c r="G63" i="45" l="1"/>
  <c r="E63" i="45"/>
  <c r="F63" i="45"/>
  <c r="H45" i="3"/>
  <c r="K45" i="3"/>
  <c r="I45" i="3"/>
  <c r="X45" i="3" s="1"/>
  <c r="J45" i="3"/>
  <c r="O44" i="3"/>
  <c r="U44" i="3" s="1"/>
  <c r="B65" i="45"/>
  <c r="B65" i="49"/>
  <c r="F62" i="49"/>
  <c r="I62" i="49"/>
  <c r="G62" i="49"/>
  <c r="H62" i="49"/>
  <c r="AD42" i="3"/>
  <c r="AA43" i="3"/>
  <c r="J63" i="45" s="1"/>
  <c r="AB43" i="3"/>
  <c r="K63" i="45" s="1"/>
  <c r="AC43" i="3"/>
  <c r="L63" i="45" s="1"/>
  <c r="Z43" i="3"/>
  <c r="I63" i="45" s="1"/>
  <c r="L43" i="3"/>
  <c r="R43" i="3" s="1"/>
  <c r="D63" i="45" s="1"/>
  <c r="X44" i="3"/>
  <c r="M44" i="3"/>
  <c r="S44" i="3" s="1"/>
  <c r="G44" i="3"/>
  <c r="V44" i="3" s="1"/>
  <c r="Q44" i="3"/>
  <c r="W44" i="3"/>
  <c r="N44" i="3"/>
  <c r="T44" i="3" s="1"/>
  <c r="Y44" i="3"/>
  <c r="A46" i="3"/>
  <c r="F64" i="45" l="1"/>
  <c r="E64" i="45"/>
  <c r="G64" i="45"/>
  <c r="I46" i="3"/>
  <c r="K46" i="3"/>
  <c r="J46" i="3"/>
  <c r="Y46" i="3" s="1"/>
  <c r="H46" i="3"/>
  <c r="B66" i="45"/>
  <c r="B66" i="49"/>
  <c r="I63" i="49"/>
  <c r="G63" i="49"/>
  <c r="F63" i="49"/>
  <c r="H63" i="49"/>
  <c r="AD43" i="3"/>
  <c r="AC44" i="3"/>
  <c r="L64" i="45" s="1"/>
  <c r="AB45" i="3"/>
  <c r="K65" i="45" s="1"/>
  <c r="AA44" i="3"/>
  <c r="J64" i="45" s="1"/>
  <c r="Z44" i="3"/>
  <c r="I64" i="45" s="1"/>
  <c r="AB44" i="3"/>
  <c r="K64" i="45" s="1"/>
  <c r="O45" i="3"/>
  <c r="U45" i="3" s="1"/>
  <c r="L44" i="3"/>
  <c r="R44" i="3" s="1"/>
  <c r="D64" i="45" s="1"/>
  <c r="W45" i="3"/>
  <c r="Q45" i="3"/>
  <c r="G45" i="3"/>
  <c r="V45" i="3" s="1"/>
  <c r="N45" i="3"/>
  <c r="T45" i="3" s="1"/>
  <c r="Y45" i="3"/>
  <c r="M45" i="3"/>
  <c r="S45" i="3" s="1"/>
  <c r="A47" i="3"/>
  <c r="E65" i="45" l="1"/>
  <c r="F65" i="45"/>
  <c r="G65" i="45"/>
  <c r="J47" i="3"/>
  <c r="I47" i="3"/>
  <c r="K47" i="3"/>
  <c r="H47" i="3"/>
  <c r="B67" i="45"/>
  <c r="B67" i="49"/>
  <c r="H64" i="49"/>
  <c r="G64" i="49"/>
  <c r="I64" i="49"/>
  <c r="F64" i="49"/>
  <c r="H65" i="49"/>
  <c r="AD44" i="3"/>
  <c r="AC46" i="3"/>
  <c r="L66" i="45" s="1"/>
  <c r="AC45" i="3"/>
  <c r="L65" i="45" s="1"/>
  <c r="Z45" i="3"/>
  <c r="I65" i="45" s="1"/>
  <c r="AA45" i="3"/>
  <c r="J65" i="45" s="1"/>
  <c r="O46" i="3"/>
  <c r="U46" i="3" s="1"/>
  <c r="N46" i="3"/>
  <c r="T46" i="3" s="1"/>
  <c r="M46" i="3"/>
  <c r="S46" i="3" s="1"/>
  <c r="X46" i="3"/>
  <c r="W46" i="3"/>
  <c r="L45" i="3"/>
  <c r="R45" i="3" s="1"/>
  <c r="D65" i="45" s="1"/>
  <c r="G46" i="3"/>
  <c r="V46" i="3" s="1"/>
  <c r="Q46" i="3"/>
  <c r="A48" i="3"/>
  <c r="G66" i="45" l="1"/>
  <c r="E66" i="45"/>
  <c r="F66" i="45"/>
  <c r="I48" i="3"/>
  <c r="H48" i="3"/>
  <c r="K48" i="3"/>
  <c r="J48" i="3"/>
  <c r="B68" i="45"/>
  <c r="B68" i="49"/>
  <c r="F65" i="49"/>
  <c r="I66" i="49"/>
  <c r="G65" i="49"/>
  <c r="I65" i="49"/>
  <c r="AD45" i="3"/>
  <c r="AA46" i="3"/>
  <c r="J66" i="45" s="1"/>
  <c r="Z46" i="3"/>
  <c r="I66" i="45" s="1"/>
  <c r="AB46" i="3"/>
  <c r="K66" i="45" s="1"/>
  <c r="W47" i="3"/>
  <c r="M47" i="3"/>
  <c r="S47" i="3" s="1"/>
  <c r="X47" i="3"/>
  <c r="A49" i="3"/>
  <c r="Y47" i="3"/>
  <c r="N47" i="3"/>
  <c r="T47" i="3" s="1"/>
  <c r="O47" i="3"/>
  <c r="U47" i="3" s="1"/>
  <c r="G47" i="3"/>
  <c r="V47" i="3" s="1"/>
  <c r="Q47" i="3"/>
  <c r="L46" i="3"/>
  <c r="R46" i="3" s="1"/>
  <c r="D66" i="45" s="1"/>
  <c r="F67" i="45" l="1"/>
  <c r="E67" i="45"/>
  <c r="G67" i="45"/>
  <c r="J49" i="3"/>
  <c r="H49" i="3"/>
  <c r="K49" i="3"/>
  <c r="I49" i="3"/>
  <c r="B69" i="45"/>
  <c r="B69" i="49"/>
  <c r="AD46" i="3"/>
  <c r="H66" i="49"/>
  <c r="G66" i="49"/>
  <c r="F66" i="49"/>
  <c r="AC47" i="3"/>
  <c r="L67" i="45" s="1"/>
  <c r="Z47" i="3"/>
  <c r="I67" i="45" s="1"/>
  <c r="AB47" i="3"/>
  <c r="K67" i="45" s="1"/>
  <c r="AA47" i="3"/>
  <c r="J67" i="45" s="1"/>
  <c r="X48" i="3"/>
  <c r="M48" i="3"/>
  <c r="S48" i="3" s="1"/>
  <c r="G48" i="3"/>
  <c r="V48" i="3" s="1"/>
  <c r="Q48" i="3"/>
  <c r="W48" i="3"/>
  <c r="O48" i="3"/>
  <c r="U48" i="3" s="1"/>
  <c r="Y48" i="3"/>
  <c r="N48" i="3"/>
  <c r="T48" i="3" s="1"/>
  <c r="A50" i="3"/>
  <c r="L47" i="3"/>
  <c r="R47" i="3" s="1"/>
  <c r="D67" i="45" s="1"/>
  <c r="F68" i="45" l="1"/>
  <c r="G68" i="45"/>
  <c r="E68" i="45"/>
  <c r="K50" i="3"/>
  <c r="H50" i="3"/>
  <c r="J50" i="3"/>
  <c r="I50" i="3"/>
  <c r="N49" i="3"/>
  <c r="T49" i="3" s="1"/>
  <c r="B70" i="45"/>
  <c r="B70" i="49"/>
  <c r="G67" i="49"/>
  <c r="F67" i="49"/>
  <c r="H67" i="49"/>
  <c r="I67" i="49"/>
  <c r="AD47" i="3"/>
  <c r="AA48" i="3"/>
  <c r="J68" i="45" s="1"/>
  <c r="Z48" i="3"/>
  <c r="I68" i="45" s="1"/>
  <c r="AB48" i="3"/>
  <c r="K68" i="45" s="1"/>
  <c r="AC48" i="3"/>
  <c r="L68" i="45" s="1"/>
  <c r="L48" i="3"/>
  <c r="R48" i="3" s="1"/>
  <c r="D68" i="45" s="1"/>
  <c r="M49" i="3"/>
  <c r="S49" i="3" s="1"/>
  <c r="A51" i="3"/>
  <c r="W49" i="3"/>
  <c r="O49" i="3"/>
  <c r="U49" i="3" s="1"/>
  <c r="G49" i="3"/>
  <c r="V49" i="3" s="1"/>
  <c r="Q49" i="3"/>
  <c r="X49" i="3"/>
  <c r="Y49" i="3"/>
  <c r="E69" i="45" l="1"/>
  <c r="G69" i="45"/>
  <c r="F69" i="45"/>
  <c r="J51" i="3"/>
  <c r="I51" i="3"/>
  <c r="X51" i="3" s="1"/>
  <c r="H51" i="3"/>
  <c r="W51" i="3" s="1"/>
  <c r="K51" i="3"/>
  <c r="B71" i="45"/>
  <c r="B71" i="49"/>
  <c r="H68" i="49"/>
  <c r="G68" i="49"/>
  <c r="I68" i="49"/>
  <c r="F68" i="49"/>
  <c r="AD48" i="3"/>
  <c r="Z49" i="3"/>
  <c r="I69" i="45" s="1"/>
  <c r="AA49" i="3"/>
  <c r="J69" i="45" s="1"/>
  <c r="AB49" i="3"/>
  <c r="K69" i="45" s="1"/>
  <c r="AC49" i="3"/>
  <c r="L69" i="45" s="1"/>
  <c r="O50" i="3"/>
  <c r="U50" i="3" s="1"/>
  <c r="Q50" i="3"/>
  <c r="G50" i="3"/>
  <c r="V50" i="3" s="1"/>
  <c r="Y50" i="3"/>
  <c r="N50" i="3"/>
  <c r="T50" i="3" s="1"/>
  <c r="A52" i="3"/>
  <c r="L49" i="3"/>
  <c r="R49" i="3" s="1"/>
  <c r="D69" i="45" s="1"/>
  <c r="X50" i="3"/>
  <c r="M50" i="3"/>
  <c r="S50" i="3" s="1"/>
  <c r="W50" i="3"/>
  <c r="E70" i="45" l="1"/>
  <c r="F70" i="45"/>
  <c r="G70" i="45"/>
  <c r="H52" i="3"/>
  <c r="K52" i="3"/>
  <c r="J52" i="3"/>
  <c r="I52" i="3"/>
  <c r="B72" i="45"/>
  <c r="B72" i="49"/>
  <c r="H69" i="49"/>
  <c r="F69" i="49"/>
  <c r="I69" i="49"/>
  <c r="G69" i="49"/>
  <c r="AD49" i="3"/>
  <c r="AB50" i="3"/>
  <c r="K70" i="45" s="1"/>
  <c r="Z50" i="3"/>
  <c r="I70" i="45" s="1"/>
  <c r="AA50" i="3"/>
  <c r="J70" i="45" s="1"/>
  <c r="AA51" i="3"/>
  <c r="J71" i="45" s="1"/>
  <c r="AB51" i="3"/>
  <c r="K71" i="45" s="1"/>
  <c r="AC50" i="3"/>
  <c r="L70" i="45" s="1"/>
  <c r="L50" i="3"/>
  <c r="R50" i="3" s="1"/>
  <c r="D70" i="45" s="1"/>
  <c r="N51" i="3"/>
  <c r="T51" i="3" s="1"/>
  <c r="Y51" i="3"/>
  <c r="O51" i="3"/>
  <c r="U51" i="3" s="1"/>
  <c r="G51" i="3"/>
  <c r="V51" i="3" s="1"/>
  <c r="Q51" i="3"/>
  <c r="M51" i="3"/>
  <c r="S51" i="3" s="1"/>
  <c r="A53" i="3"/>
  <c r="G71" i="45" l="1"/>
  <c r="F71" i="45"/>
  <c r="E71" i="45"/>
  <c r="I53" i="3"/>
  <c r="H53" i="3"/>
  <c r="W53" i="3" s="1"/>
  <c r="K53" i="3"/>
  <c r="J53" i="3"/>
  <c r="L51" i="3"/>
  <c r="R51" i="3" s="1"/>
  <c r="D71" i="45" s="1"/>
  <c r="B73" i="45"/>
  <c r="B73" i="49"/>
  <c r="I70" i="49"/>
  <c r="G71" i="49"/>
  <c r="F70" i="49"/>
  <c r="H71" i="49"/>
  <c r="G70" i="49"/>
  <c r="H70" i="49"/>
  <c r="AD50" i="3"/>
  <c r="Z51" i="3"/>
  <c r="I71" i="45" s="1"/>
  <c r="AC51" i="3"/>
  <c r="L71" i="45" s="1"/>
  <c r="G52" i="3"/>
  <c r="V52" i="3" s="1"/>
  <c r="Q52" i="3"/>
  <c r="W52" i="3"/>
  <c r="X52" i="3"/>
  <c r="M52" i="3"/>
  <c r="S52" i="3" s="1"/>
  <c r="O52" i="3"/>
  <c r="U52" i="3" s="1"/>
  <c r="Y52" i="3"/>
  <c r="N52" i="3"/>
  <c r="T52" i="3" s="1"/>
  <c r="A54" i="3"/>
  <c r="F72" i="45" l="1"/>
  <c r="G72" i="45"/>
  <c r="E72" i="45"/>
  <c r="K54" i="3"/>
  <c r="H54" i="3"/>
  <c r="J54" i="3"/>
  <c r="Y54" i="3" s="1"/>
  <c r="I54" i="3"/>
  <c r="B74" i="45"/>
  <c r="B74" i="49"/>
  <c r="I71" i="49"/>
  <c r="F71" i="49"/>
  <c r="AD51" i="3"/>
  <c r="AA53" i="3"/>
  <c r="J73" i="45" s="1"/>
  <c r="AC52" i="3"/>
  <c r="L72" i="45" s="1"/>
  <c r="AB52" i="3"/>
  <c r="K72" i="45" s="1"/>
  <c r="AA52" i="3"/>
  <c r="J72" i="45" s="1"/>
  <c r="Z52" i="3"/>
  <c r="I72" i="45" s="1"/>
  <c r="L52" i="3"/>
  <c r="R52" i="3" s="1"/>
  <c r="D72" i="45" s="1"/>
  <c r="O53" i="3"/>
  <c r="U53" i="3" s="1"/>
  <c r="G53" i="3"/>
  <c r="Q53" i="3"/>
  <c r="Y53" i="3"/>
  <c r="N53" i="3"/>
  <c r="T53" i="3" s="1"/>
  <c r="X53" i="3"/>
  <c r="M53" i="3"/>
  <c r="S53" i="3" s="1"/>
  <c r="A55" i="3"/>
  <c r="E73" i="45" l="1"/>
  <c r="F73" i="45"/>
  <c r="G73" i="45"/>
  <c r="I55" i="3"/>
  <c r="H55" i="3"/>
  <c r="K55" i="3"/>
  <c r="J55" i="3"/>
  <c r="B75" i="45"/>
  <c r="B75" i="49"/>
  <c r="G72" i="49"/>
  <c r="I72" i="49"/>
  <c r="F72" i="49"/>
  <c r="H72" i="49"/>
  <c r="G73" i="49"/>
  <c r="AD52" i="3"/>
  <c r="AC54" i="3"/>
  <c r="L74" i="45" s="1"/>
  <c r="AB53" i="3"/>
  <c r="K73" i="45" s="1"/>
  <c r="AC53" i="3"/>
  <c r="L73" i="45" s="1"/>
  <c r="O54" i="3"/>
  <c r="U54" i="3" s="1"/>
  <c r="Q54" i="3"/>
  <c r="G54" i="3"/>
  <c r="V54" i="3" s="1"/>
  <c r="A56" i="3"/>
  <c r="N54" i="3"/>
  <c r="T54" i="3" s="1"/>
  <c r="M54" i="3"/>
  <c r="S54" i="3" s="1"/>
  <c r="X54" i="3"/>
  <c r="W54" i="3"/>
  <c r="L53" i="3"/>
  <c r="R53" i="3" s="1"/>
  <c r="D73" i="45" s="1"/>
  <c r="V53" i="3"/>
  <c r="E74" i="45" l="1"/>
  <c r="F74" i="45"/>
  <c r="G74" i="45"/>
  <c r="L54" i="3"/>
  <c r="R54" i="3" s="1"/>
  <c r="D74" i="45" s="1"/>
  <c r="I56" i="3"/>
  <c r="H56" i="3"/>
  <c r="K56" i="3"/>
  <c r="J56" i="3"/>
  <c r="B76" i="45"/>
  <c r="B76" i="49"/>
  <c r="I73" i="49"/>
  <c r="I74" i="49"/>
  <c r="H73" i="49"/>
  <c r="Z54" i="3"/>
  <c r="I74" i="45" s="1"/>
  <c r="Z53" i="3"/>
  <c r="AA54" i="3"/>
  <c r="J74" i="45" s="1"/>
  <c r="AB54" i="3"/>
  <c r="K74" i="45" s="1"/>
  <c r="Y55" i="3"/>
  <c r="N55" i="3"/>
  <c r="T55" i="3" s="1"/>
  <c r="O55" i="3"/>
  <c r="U55" i="3" s="1"/>
  <c r="G55" i="3"/>
  <c r="V55" i="3" s="1"/>
  <c r="Q55" i="3"/>
  <c r="W55" i="3"/>
  <c r="X55" i="3"/>
  <c r="M55" i="3"/>
  <c r="S55" i="3" s="1"/>
  <c r="A57" i="3"/>
  <c r="G75" i="45" l="1"/>
  <c r="E75" i="45"/>
  <c r="F75" i="45"/>
  <c r="F73" i="49"/>
  <c r="I73" i="45"/>
  <c r="H57" i="3"/>
  <c r="W57" i="3" s="1"/>
  <c r="K57" i="3"/>
  <c r="J57" i="3"/>
  <c r="I57" i="3"/>
  <c r="B77" i="45"/>
  <c r="B77" i="49"/>
  <c r="H74" i="49"/>
  <c r="G74" i="49"/>
  <c r="F74" i="49"/>
  <c r="AD53" i="3"/>
  <c r="AD54" i="3"/>
  <c r="AB55" i="3"/>
  <c r="K75" i="45" s="1"/>
  <c r="AC55" i="3"/>
  <c r="L75" i="45" s="1"/>
  <c r="AA55" i="3"/>
  <c r="J75" i="45" s="1"/>
  <c r="Z55" i="3"/>
  <c r="I75" i="45" s="1"/>
  <c r="O56" i="3"/>
  <c r="U56" i="3" s="1"/>
  <c r="L55" i="3"/>
  <c r="R55" i="3" s="1"/>
  <c r="D75" i="45" s="1"/>
  <c r="X56" i="3"/>
  <c r="M56" i="3"/>
  <c r="S56" i="3" s="1"/>
  <c r="G56" i="3"/>
  <c r="V56" i="3" s="1"/>
  <c r="Q56" i="3"/>
  <c r="W56" i="3"/>
  <c r="Y56" i="3"/>
  <c r="N56" i="3"/>
  <c r="T56" i="3" s="1"/>
  <c r="A58" i="3"/>
  <c r="F76" i="45" l="1"/>
  <c r="G76" i="45"/>
  <c r="E76" i="45"/>
  <c r="J58" i="3"/>
  <c r="I58" i="3"/>
  <c r="H58" i="3"/>
  <c r="K58" i="3"/>
  <c r="AD55" i="3"/>
  <c r="B78" i="45"/>
  <c r="B78" i="49"/>
  <c r="G75" i="49"/>
  <c r="H75" i="49"/>
  <c r="F75" i="49"/>
  <c r="I75" i="49"/>
  <c r="AA56" i="3"/>
  <c r="J76" i="45" s="1"/>
  <c r="Z56" i="3"/>
  <c r="I76" i="45" s="1"/>
  <c r="AB56" i="3"/>
  <c r="K76" i="45" s="1"/>
  <c r="AA57" i="3"/>
  <c r="J77" i="45" s="1"/>
  <c r="AC56" i="3"/>
  <c r="L76" i="45" s="1"/>
  <c r="L56" i="3"/>
  <c r="R56" i="3" s="1"/>
  <c r="D76" i="45" s="1"/>
  <c r="N57" i="3"/>
  <c r="T57" i="3" s="1"/>
  <c r="Y57" i="3"/>
  <c r="M57" i="3"/>
  <c r="S57" i="3" s="1"/>
  <c r="X57" i="3"/>
  <c r="A59" i="3"/>
  <c r="O57" i="3"/>
  <c r="U57" i="3" s="1"/>
  <c r="G57" i="3"/>
  <c r="Q57" i="3"/>
  <c r="E77" i="45" l="1"/>
  <c r="F77" i="45"/>
  <c r="G77" i="45"/>
  <c r="H59" i="3"/>
  <c r="J59" i="3"/>
  <c r="K59" i="3"/>
  <c r="I59" i="3"/>
  <c r="B79" i="45"/>
  <c r="B79" i="49"/>
  <c r="I76" i="49"/>
  <c r="H76" i="49"/>
  <c r="G76" i="49"/>
  <c r="G77" i="49"/>
  <c r="F76" i="49"/>
  <c r="AD56" i="3"/>
  <c r="AB57" i="3"/>
  <c r="K77" i="45" s="1"/>
  <c r="AC57" i="3"/>
  <c r="L77" i="45" s="1"/>
  <c r="O58" i="3"/>
  <c r="U58" i="3" s="1"/>
  <c r="M58" i="3"/>
  <c r="S58" i="3" s="1"/>
  <c r="X58" i="3"/>
  <c r="W58" i="3"/>
  <c r="L57" i="3"/>
  <c r="R57" i="3" s="1"/>
  <c r="D77" i="45" s="1"/>
  <c r="V57" i="3"/>
  <c r="Q58" i="3"/>
  <c r="G58" i="3"/>
  <c r="V58" i="3" s="1"/>
  <c r="N58" i="3"/>
  <c r="T58" i="3" s="1"/>
  <c r="Y58" i="3"/>
  <c r="A60" i="3"/>
  <c r="F78" i="45" l="1"/>
  <c r="E78" i="45"/>
  <c r="G78" i="45"/>
  <c r="I60" i="3"/>
  <c r="H60" i="3"/>
  <c r="K60" i="3"/>
  <c r="J60" i="3"/>
  <c r="B80" i="45"/>
  <c r="B80" i="49"/>
  <c r="H77" i="49"/>
  <c r="I77" i="49"/>
  <c r="AB58" i="3"/>
  <c r="K78" i="45" s="1"/>
  <c r="AC58" i="3"/>
  <c r="L78" i="45" s="1"/>
  <c r="Z58" i="3"/>
  <c r="I78" i="45" s="1"/>
  <c r="Z57" i="3"/>
  <c r="AA58" i="3"/>
  <c r="J78" i="45" s="1"/>
  <c r="O59" i="3"/>
  <c r="U59" i="3" s="1"/>
  <c r="Q59" i="3"/>
  <c r="G59" i="3"/>
  <c r="V59" i="3" s="1"/>
  <c r="L58" i="3"/>
  <c r="R58" i="3" s="1"/>
  <c r="D78" i="45" s="1"/>
  <c r="N59" i="3"/>
  <c r="T59" i="3" s="1"/>
  <c r="F79" i="45" s="1"/>
  <c r="Y59" i="3"/>
  <c r="M59" i="3"/>
  <c r="S59" i="3" s="1"/>
  <c r="E79" i="45" s="1"/>
  <c r="X59" i="3"/>
  <c r="A61" i="3"/>
  <c r="W59" i="3"/>
  <c r="G79" i="45" l="1"/>
  <c r="F77" i="49"/>
  <c r="I77" i="45"/>
  <c r="H61" i="3"/>
  <c r="K61" i="3"/>
  <c r="J61" i="3"/>
  <c r="I61" i="3"/>
  <c r="B81" i="45"/>
  <c r="B81" i="49"/>
  <c r="I78" i="49"/>
  <c r="G78" i="49"/>
  <c r="F78" i="49"/>
  <c r="H78" i="49"/>
  <c r="AD58" i="3"/>
  <c r="AD57" i="3"/>
  <c r="AA59" i="3"/>
  <c r="J79" i="45" s="1"/>
  <c r="AB59" i="3"/>
  <c r="K79" i="45" s="1"/>
  <c r="AC59" i="3"/>
  <c r="L79" i="45" s="1"/>
  <c r="Z59" i="3"/>
  <c r="I79" i="45" s="1"/>
  <c r="L59" i="3"/>
  <c r="R59" i="3" s="1"/>
  <c r="D79" i="45" s="1"/>
  <c r="X60" i="3"/>
  <c r="M60" i="3"/>
  <c r="S60" i="3" s="1"/>
  <c r="G60" i="3"/>
  <c r="V60" i="3" s="1"/>
  <c r="Q60" i="3"/>
  <c r="W60" i="3"/>
  <c r="O60" i="3"/>
  <c r="U60" i="3" s="1"/>
  <c r="N60" i="3"/>
  <c r="T60" i="3" s="1"/>
  <c r="Y60" i="3"/>
  <c r="A62" i="3"/>
  <c r="G80" i="45" l="1"/>
  <c r="E80" i="45"/>
  <c r="F80" i="45"/>
  <c r="I62" i="3"/>
  <c r="H62" i="3"/>
  <c r="K62" i="3"/>
  <c r="J62" i="3"/>
  <c r="B82" i="45"/>
  <c r="B82" i="49"/>
  <c r="AD59" i="3"/>
  <c r="I79" i="49"/>
  <c r="G79" i="49"/>
  <c r="F79" i="49"/>
  <c r="H79" i="49"/>
  <c r="AC60" i="3"/>
  <c r="L80" i="45" s="1"/>
  <c r="AA60" i="3"/>
  <c r="J80" i="45" s="1"/>
  <c r="Z60" i="3"/>
  <c r="I80" i="45" s="1"/>
  <c r="AB60" i="3"/>
  <c r="K80" i="45" s="1"/>
  <c r="L60" i="3"/>
  <c r="R60" i="3" s="1"/>
  <c r="D80" i="45" s="1"/>
  <c r="W61" i="3"/>
  <c r="O61" i="3"/>
  <c r="U61" i="3" s="1"/>
  <c r="G61" i="3"/>
  <c r="V61" i="3" s="1"/>
  <c r="Q61" i="3"/>
  <c r="N61" i="3"/>
  <c r="T61" i="3" s="1"/>
  <c r="Y61" i="3"/>
  <c r="M61" i="3"/>
  <c r="S61" i="3" s="1"/>
  <c r="X61" i="3"/>
  <c r="A63" i="3"/>
  <c r="F81" i="45" l="1"/>
  <c r="E81" i="45"/>
  <c r="G81" i="45"/>
  <c r="J63" i="3"/>
  <c r="K63" i="3"/>
  <c r="I63" i="3"/>
  <c r="H63" i="3"/>
  <c r="W63" i="3" s="1"/>
  <c r="AD60" i="3"/>
  <c r="B83" i="45"/>
  <c r="B83" i="49"/>
  <c r="H80" i="49"/>
  <c r="G80" i="49"/>
  <c r="F80" i="49"/>
  <c r="I80" i="49"/>
  <c r="Z61" i="3"/>
  <c r="I81" i="45" s="1"/>
  <c r="AA61" i="3"/>
  <c r="J81" i="45" s="1"/>
  <c r="AB61" i="3"/>
  <c r="K81" i="45" s="1"/>
  <c r="AC61" i="3"/>
  <c r="L81" i="45" s="1"/>
  <c r="Q62" i="3"/>
  <c r="G62" i="3"/>
  <c r="V62" i="3" s="1"/>
  <c r="O62" i="3"/>
  <c r="U62" i="3" s="1"/>
  <c r="N62" i="3"/>
  <c r="T62" i="3" s="1"/>
  <c r="A64" i="3"/>
  <c r="L61" i="3"/>
  <c r="R61" i="3" s="1"/>
  <c r="D81" i="45" s="1"/>
  <c r="X62" i="3"/>
  <c r="M62" i="3"/>
  <c r="S62" i="3" s="1"/>
  <c r="W62" i="3"/>
  <c r="Y62" i="3"/>
  <c r="G82" i="45" l="1"/>
  <c r="E82" i="45"/>
  <c r="F82" i="45"/>
  <c r="I64" i="3"/>
  <c r="J64" i="3"/>
  <c r="H64" i="3"/>
  <c r="W64" i="3" s="1"/>
  <c r="K64" i="3"/>
  <c r="B84" i="45"/>
  <c r="B84" i="49"/>
  <c r="I81" i="49"/>
  <c r="G81" i="49"/>
  <c r="H81" i="49"/>
  <c r="F81" i="49"/>
  <c r="AD61" i="3"/>
  <c r="AC62" i="3"/>
  <c r="L82" i="45" s="1"/>
  <c r="AA62" i="3"/>
  <c r="J82" i="45" s="1"/>
  <c r="AB62" i="3"/>
  <c r="K82" i="45" s="1"/>
  <c r="Z62" i="3"/>
  <c r="I82" i="45" s="1"/>
  <c r="AA63" i="3"/>
  <c r="J83" i="45" s="1"/>
  <c r="L62" i="3"/>
  <c r="R62" i="3" s="1"/>
  <c r="D82" i="45" s="1"/>
  <c r="N63" i="3"/>
  <c r="T63" i="3" s="1"/>
  <c r="Y63" i="3"/>
  <c r="A65" i="3"/>
  <c r="M63" i="3"/>
  <c r="S63" i="3" s="1"/>
  <c r="X63" i="3"/>
  <c r="O63" i="3"/>
  <c r="U63" i="3" s="1"/>
  <c r="Q63" i="3"/>
  <c r="G63" i="3"/>
  <c r="G83" i="45" l="1"/>
  <c r="E83" i="45"/>
  <c r="F83" i="45"/>
  <c r="J65" i="3"/>
  <c r="I65" i="3"/>
  <c r="H65" i="3"/>
  <c r="K65" i="3"/>
  <c r="AD62" i="3"/>
  <c r="B85" i="45"/>
  <c r="B85" i="49"/>
  <c r="G83" i="49"/>
  <c r="H82" i="49"/>
  <c r="I82" i="49"/>
  <c r="F82" i="49"/>
  <c r="G82" i="49"/>
  <c r="AC63" i="3"/>
  <c r="L83" i="45" s="1"/>
  <c r="AB63" i="3"/>
  <c r="K83" i="45" s="1"/>
  <c r="AA64" i="3"/>
  <c r="J84" i="45" s="1"/>
  <c r="O64" i="3"/>
  <c r="U64" i="3" s="1"/>
  <c r="L63" i="3"/>
  <c r="R63" i="3" s="1"/>
  <c r="D83" i="45" s="1"/>
  <c r="V63" i="3"/>
  <c r="M64" i="3"/>
  <c r="S64" i="3" s="1"/>
  <c r="X64" i="3"/>
  <c r="N64" i="3"/>
  <c r="T64" i="3" s="1"/>
  <c r="Y64" i="3"/>
  <c r="A66" i="3"/>
  <c r="G64" i="3"/>
  <c r="V64" i="3" s="1"/>
  <c r="Q64" i="3"/>
  <c r="G84" i="45" l="1"/>
  <c r="F84" i="45"/>
  <c r="E84" i="45"/>
  <c r="H66" i="3"/>
  <c r="K66" i="3"/>
  <c r="J66" i="3"/>
  <c r="I66" i="3"/>
  <c r="B86" i="45"/>
  <c r="B86" i="49"/>
  <c r="L64" i="3"/>
  <c r="R64" i="3" s="1"/>
  <c r="D84" i="45" s="1"/>
  <c r="H83" i="49"/>
  <c r="G84" i="49"/>
  <c r="I83" i="49"/>
  <c r="Z64" i="3"/>
  <c r="I84" i="45" s="1"/>
  <c r="AC64" i="3"/>
  <c r="L84" i="45" s="1"/>
  <c r="AB64" i="3"/>
  <c r="K84" i="45" s="1"/>
  <c r="Z63" i="3"/>
  <c r="N65" i="3"/>
  <c r="T65" i="3" s="1"/>
  <c r="Y65" i="3"/>
  <c r="M65" i="3"/>
  <c r="S65" i="3" s="1"/>
  <c r="X65" i="3"/>
  <c r="A67" i="3"/>
  <c r="W65" i="3"/>
  <c r="O65" i="3"/>
  <c r="U65" i="3" s="1"/>
  <c r="Q65" i="3"/>
  <c r="G65" i="3"/>
  <c r="V65" i="3" s="1"/>
  <c r="G85" i="45" l="1"/>
  <c r="F85" i="45"/>
  <c r="E85" i="45"/>
  <c r="F83" i="49"/>
  <c r="I83" i="45"/>
  <c r="J67" i="3"/>
  <c r="K67" i="3"/>
  <c r="I67" i="3"/>
  <c r="H67" i="3"/>
  <c r="B87" i="45"/>
  <c r="B87" i="49"/>
  <c r="I84" i="49"/>
  <c r="H84" i="49"/>
  <c r="F84" i="49"/>
  <c r="AD64" i="3"/>
  <c r="AD63" i="3"/>
  <c r="AA65" i="3"/>
  <c r="J85" i="45" s="1"/>
  <c r="AB65" i="3"/>
  <c r="K85" i="45" s="1"/>
  <c r="AC65" i="3"/>
  <c r="L85" i="45" s="1"/>
  <c r="Z65" i="3"/>
  <c r="I85" i="45" s="1"/>
  <c r="O66" i="3"/>
  <c r="U66" i="3" s="1"/>
  <c r="L65" i="3"/>
  <c r="R65" i="3" s="1"/>
  <c r="D85" i="45" s="1"/>
  <c r="M66" i="3"/>
  <c r="S66" i="3" s="1"/>
  <c r="X66" i="3"/>
  <c r="W66" i="3"/>
  <c r="G66" i="3"/>
  <c r="V66" i="3" s="1"/>
  <c r="Q66" i="3"/>
  <c r="Y66" i="3"/>
  <c r="N66" i="3"/>
  <c r="T66" i="3" s="1"/>
  <c r="A68" i="3"/>
  <c r="F86" i="45" l="1"/>
  <c r="E86" i="45"/>
  <c r="G86" i="45"/>
  <c r="A69" i="3"/>
  <c r="H68" i="3"/>
  <c r="K68" i="3"/>
  <c r="J68" i="3"/>
  <c r="I68" i="3"/>
  <c r="B88" i="45"/>
  <c r="B88" i="49"/>
  <c r="AD65" i="3"/>
  <c r="I85" i="49"/>
  <c r="G85" i="49"/>
  <c r="F85" i="49"/>
  <c r="H85" i="49"/>
  <c r="AC66" i="3"/>
  <c r="L86" i="45" s="1"/>
  <c r="Z66" i="3"/>
  <c r="I86" i="45" s="1"/>
  <c r="AB66" i="3"/>
  <c r="K86" i="45" s="1"/>
  <c r="AA66" i="3"/>
  <c r="J86" i="45" s="1"/>
  <c r="L66" i="3"/>
  <c r="R66" i="3" s="1"/>
  <c r="D86" i="45" s="1"/>
  <c r="W67" i="3"/>
  <c r="M67" i="3"/>
  <c r="S67" i="3" s="1"/>
  <c r="X67" i="3"/>
  <c r="Y67" i="3"/>
  <c r="N67" i="3"/>
  <c r="T67" i="3" s="1"/>
  <c r="O67" i="3"/>
  <c r="U67" i="3" s="1"/>
  <c r="G67" i="3"/>
  <c r="V67" i="3" s="1"/>
  <c r="Q67" i="3"/>
  <c r="G87" i="45" l="1"/>
  <c r="E87" i="45"/>
  <c r="F87" i="45"/>
  <c r="B89" i="45"/>
  <c r="B89" i="49"/>
  <c r="A70" i="3"/>
  <c r="H69" i="3"/>
  <c r="K69" i="3"/>
  <c r="J69" i="3"/>
  <c r="Y69" i="3" s="1"/>
  <c r="AC69" i="3" s="1"/>
  <c r="I69" i="3"/>
  <c r="G86" i="49"/>
  <c r="F86" i="49"/>
  <c r="H86" i="49"/>
  <c r="I86" i="49"/>
  <c r="AD66" i="3"/>
  <c r="Z67" i="3"/>
  <c r="I87" i="45" s="1"/>
  <c r="AC67" i="3"/>
  <c r="L87" i="45" s="1"/>
  <c r="AB67" i="3"/>
  <c r="K87" i="45" s="1"/>
  <c r="AA67" i="3"/>
  <c r="J87" i="45" s="1"/>
  <c r="O68" i="3"/>
  <c r="U68" i="3" s="1"/>
  <c r="N68" i="3"/>
  <c r="T68" i="3" s="1"/>
  <c r="Y68" i="3"/>
  <c r="M68" i="3"/>
  <c r="S68" i="3" s="1"/>
  <c r="X68" i="3"/>
  <c r="G68" i="3"/>
  <c r="V68" i="3" s="1"/>
  <c r="Q68" i="3"/>
  <c r="W68" i="3"/>
  <c r="L67" i="3"/>
  <c r="R67" i="3" s="1"/>
  <c r="D87" i="45" s="1"/>
  <c r="M69" i="3" l="1"/>
  <c r="S69" i="3" s="1"/>
  <c r="E88" i="45"/>
  <c r="F88" i="45"/>
  <c r="G88" i="45"/>
  <c r="L89" i="45"/>
  <c r="I89" i="49"/>
  <c r="B90" i="45"/>
  <c r="B90" i="49"/>
  <c r="O69" i="3"/>
  <c r="U69" i="3" s="1"/>
  <c r="G69" i="3"/>
  <c r="V69" i="3" s="1"/>
  <c r="Z69" i="3" s="1"/>
  <c r="Q69" i="3"/>
  <c r="E89" i="45" s="1"/>
  <c r="X69" i="3"/>
  <c r="AB69" i="3" s="1"/>
  <c r="W69" i="3"/>
  <c r="AA69" i="3" s="1"/>
  <c r="N69" i="3"/>
  <c r="T69" i="3" s="1"/>
  <c r="K70" i="3"/>
  <c r="J70" i="3"/>
  <c r="I70" i="3"/>
  <c r="H70" i="3"/>
  <c r="AD67" i="3"/>
  <c r="H87" i="49"/>
  <c r="F87" i="49"/>
  <c r="G87" i="49"/>
  <c r="I87" i="49"/>
  <c r="Z68" i="3"/>
  <c r="I88" i="45" s="1"/>
  <c r="AC68" i="3"/>
  <c r="L88" i="45" s="1"/>
  <c r="AA68" i="3"/>
  <c r="J88" i="45" s="1"/>
  <c r="AB68" i="3"/>
  <c r="K88" i="45" s="1"/>
  <c r="L68" i="3"/>
  <c r="R68" i="3" s="1"/>
  <c r="D88" i="45" s="1"/>
  <c r="G89" i="45" l="1"/>
  <c r="F89" i="45"/>
  <c r="K89" i="45"/>
  <c r="H89" i="49"/>
  <c r="I89" i="45"/>
  <c r="F89" i="49"/>
  <c r="J89" i="45"/>
  <c r="G89" i="49"/>
  <c r="O70" i="3"/>
  <c r="U70" i="3" s="1"/>
  <c r="X70" i="3"/>
  <c r="AB70" i="3" s="1"/>
  <c r="M70" i="3"/>
  <c r="S70" i="3" s="1"/>
  <c r="N70" i="3"/>
  <c r="T70" i="3" s="1"/>
  <c r="Y70" i="3"/>
  <c r="AC70" i="3" s="1"/>
  <c r="AD69" i="3"/>
  <c r="Q70" i="3"/>
  <c r="G70" i="3"/>
  <c r="V70" i="3" s="1"/>
  <c r="Z70" i="3" s="1"/>
  <c r="L69" i="3"/>
  <c r="R69" i="3" s="1"/>
  <c r="D89" i="45" s="1"/>
  <c r="W70" i="3"/>
  <c r="AA70" i="3" s="1"/>
  <c r="AD68" i="3"/>
  <c r="H88" i="49"/>
  <c r="I88" i="49"/>
  <c r="G88" i="49"/>
  <c r="F88" i="49"/>
  <c r="F90" i="45" l="1"/>
  <c r="H12" i="48" s="1"/>
  <c r="I12" i="48" s="1"/>
  <c r="E90" i="45"/>
  <c r="H11" i="48" s="1"/>
  <c r="I11" i="48" s="1"/>
  <c r="G90" i="45"/>
  <c r="H13" i="48" s="1"/>
  <c r="I13" i="48" s="1"/>
  <c r="I90" i="45"/>
  <c r="F90" i="49"/>
  <c r="J90" i="45"/>
  <c r="G90" i="49"/>
  <c r="K90" i="45"/>
  <c r="H90" i="49"/>
  <c r="L90" i="45"/>
  <c r="I90" i="49"/>
  <c r="L70" i="3"/>
  <c r="R70" i="3" s="1"/>
  <c r="D90" i="45" s="1"/>
  <c r="AD70" i="3"/>
  <c r="AL5" i="3" l="1" a="1"/>
  <c r="AL10" i="3" s="1"/>
  <c r="H10" i="48"/>
  <c r="I10" i="48" s="1"/>
  <c r="AL8" i="3" l="1"/>
  <c r="AL7" i="3"/>
  <c r="AL5" i="3"/>
  <c r="AL6" i="3"/>
  <c r="AL9" i="3"/>
  <c r="AE61" i="3" s="1" a="1"/>
  <c r="AE61" i="3" s="1"/>
  <c r="D81" i="49" s="1"/>
  <c r="AE71" i="3" l="1" a="1"/>
  <c r="AE71" i="3" s="1"/>
  <c r="AE72" i="3" a="1"/>
  <c r="AE72" i="3" s="1"/>
  <c r="AE73" i="3" a="1"/>
  <c r="AE73" i="3" s="1"/>
  <c r="AE74" i="3" a="1"/>
  <c r="AE74" i="3" s="1"/>
  <c r="AE75" i="3" a="1"/>
  <c r="AE75" i="3" s="1"/>
  <c r="AE76" i="3" a="1"/>
  <c r="AE76" i="3" s="1"/>
  <c r="AE17" i="3" a="1"/>
  <c r="AE17" i="3" s="1"/>
  <c r="D37" i="49" s="1"/>
  <c r="AE41" i="3" a="1"/>
  <c r="AE41" i="3" s="1"/>
  <c r="D61" i="49" s="1"/>
  <c r="AE67" i="3" a="1"/>
  <c r="AE67" i="3" s="1"/>
  <c r="D87" i="49" s="1"/>
  <c r="AE21" i="3" a="1"/>
  <c r="AE21" i="3" s="1"/>
  <c r="D41" i="49" s="1"/>
  <c r="AE59" i="3" a="1"/>
  <c r="AE59" i="3" s="1"/>
  <c r="D79" i="49" s="1"/>
  <c r="AE57" i="3" a="1"/>
  <c r="AE57" i="3" s="1"/>
  <c r="D77" i="49" s="1"/>
  <c r="AE69" i="3" a="1"/>
  <c r="AE69" i="3" s="1"/>
  <c r="D89" i="49" s="1"/>
  <c r="AE33" i="3" a="1"/>
  <c r="AE33" i="3" s="1"/>
  <c r="D53" i="49" s="1"/>
  <c r="AE65" i="3" a="1"/>
  <c r="AE65" i="3" s="1"/>
  <c r="D85" i="49" s="1"/>
  <c r="AE49" i="3" a="1"/>
  <c r="AE49" i="3" s="1"/>
  <c r="D69" i="49" s="1"/>
  <c r="AE45" i="3" a="1"/>
  <c r="AE45" i="3" s="1"/>
  <c r="D65" i="49" s="1"/>
  <c r="AE29" i="3" a="1"/>
  <c r="AE29" i="3" s="1"/>
  <c r="D49" i="49" s="1"/>
  <c r="AE13" i="3" a="1"/>
  <c r="AE13" i="3" s="1"/>
  <c r="D33" i="49" s="1"/>
  <c r="AE6" i="3"/>
  <c r="D26" i="49" s="1"/>
  <c r="AE25" i="3" a="1"/>
  <c r="AE25" i="3" s="1"/>
  <c r="D45" i="49" s="1"/>
  <c r="AE9" i="3" a="1"/>
  <c r="AE9" i="3" s="1"/>
  <c r="D29" i="49" s="1"/>
  <c r="AE63" i="3" a="1"/>
  <c r="AE63" i="3" s="1"/>
  <c r="D83" i="49" s="1"/>
  <c r="AE53" i="3" a="1"/>
  <c r="AE53" i="3" s="1"/>
  <c r="D73" i="49" s="1"/>
  <c r="AE37" i="3" a="1"/>
  <c r="AE37" i="3" s="1"/>
  <c r="D57" i="49" s="1"/>
  <c r="AE70" i="3" a="1"/>
  <c r="AE70" i="3" s="1"/>
  <c r="D90" i="49" s="1"/>
  <c r="S10" i="48" s="1"/>
  <c r="S11" i="48" s="1"/>
  <c r="T11" i="48" s="1"/>
  <c r="AE66" i="3" a="1"/>
  <c r="AE66" i="3" s="1"/>
  <c r="D86" i="49" s="1"/>
  <c r="AE62" i="3" a="1"/>
  <c r="AE62" i="3" s="1"/>
  <c r="D82" i="49" s="1"/>
  <c r="AE58" i="3" a="1"/>
  <c r="AE58" i="3" s="1"/>
  <c r="D78" i="49" s="1"/>
  <c r="AE51" i="3" a="1"/>
  <c r="AE51" i="3" s="1"/>
  <c r="D71" i="49" s="1"/>
  <c r="AE43" i="3" a="1"/>
  <c r="AE43" i="3" s="1"/>
  <c r="D63" i="49" s="1"/>
  <c r="AE35" i="3" a="1"/>
  <c r="AE35" i="3" s="1"/>
  <c r="D55" i="49" s="1"/>
  <c r="AE27" i="3" a="1"/>
  <c r="AE27" i="3" s="1"/>
  <c r="D47" i="49" s="1"/>
  <c r="AE19" i="3" a="1"/>
  <c r="AE19" i="3" s="1"/>
  <c r="D39" i="49" s="1"/>
  <c r="AE11" i="3" a="1"/>
  <c r="AE11" i="3" s="1"/>
  <c r="D31" i="49" s="1"/>
  <c r="AE68" i="3" a="1"/>
  <c r="AE68" i="3" s="1"/>
  <c r="D88" i="49" s="1"/>
  <c r="AE64" i="3" a="1"/>
  <c r="AE64" i="3" s="1"/>
  <c r="D84" i="49" s="1"/>
  <c r="AE60" i="3" a="1"/>
  <c r="AE60" i="3" s="1"/>
  <c r="D80" i="49" s="1"/>
  <c r="AE55" i="3" a="1"/>
  <c r="AE55" i="3" s="1"/>
  <c r="D75" i="49" s="1"/>
  <c r="AE47" i="3" a="1"/>
  <c r="AE47" i="3" s="1"/>
  <c r="D67" i="49" s="1"/>
  <c r="AE39" i="3" a="1"/>
  <c r="AE39" i="3" s="1"/>
  <c r="D59" i="49" s="1"/>
  <c r="AE31" i="3" a="1"/>
  <c r="AE31" i="3" s="1"/>
  <c r="D51" i="49" s="1"/>
  <c r="AE23" i="3" a="1"/>
  <c r="AE23" i="3" s="1"/>
  <c r="D43" i="49" s="1"/>
  <c r="AE15" i="3" a="1"/>
  <c r="AE15" i="3" s="1"/>
  <c r="D35" i="49" s="1"/>
  <c r="AE7" i="3" a="1"/>
  <c r="AE7" i="3" s="1"/>
  <c r="D27" i="49" s="1"/>
  <c r="AE56" i="3" a="1"/>
  <c r="AE56" i="3" s="1"/>
  <c r="D76" i="49" s="1"/>
  <c r="AE52" i="3" a="1"/>
  <c r="AE52" i="3" s="1"/>
  <c r="D72" i="49" s="1"/>
  <c r="AE48" i="3" a="1"/>
  <c r="AE48" i="3" s="1"/>
  <c r="D68" i="49" s="1"/>
  <c r="AE44" i="3" a="1"/>
  <c r="AE44" i="3" s="1"/>
  <c r="D64" i="49" s="1"/>
  <c r="AE40" i="3" a="1"/>
  <c r="AE40" i="3" s="1"/>
  <c r="D60" i="49" s="1"/>
  <c r="AE36" i="3" a="1"/>
  <c r="AE36" i="3" s="1"/>
  <c r="D56" i="49" s="1"/>
  <c r="AE32" i="3" a="1"/>
  <c r="AE32" i="3" s="1"/>
  <c r="D52" i="49" s="1"/>
  <c r="AE28" i="3" a="1"/>
  <c r="AE28" i="3" s="1"/>
  <c r="D48" i="49" s="1"/>
  <c r="AE24" i="3" a="1"/>
  <c r="AE24" i="3" s="1"/>
  <c r="D44" i="49" s="1"/>
  <c r="AE20" i="3" a="1"/>
  <c r="AE20" i="3" s="1"/>
  <c r="D40" i="49" s="1"/>
  <c r="AE16" i="3" a="1"/>
  <c r="AE16" i="3" s="1"/>
  <c r="D36" i="49" s="1"/>
  <c r="AE12" i="3" a="1"/>
  <c r="AE12" i="3" s="1"/>
  <c r="D32" i="49" s="1"/>
  <c r="AE8" i="3" a="1"/>
  <c r="AE8" i="3" s="1"/>
  <c r="D28" i="49" s="1"/>
  <c r="AE54" i="3" a="1"/>
  <c r="AE54" i="3" s="1"/>
  <c r="D74" i="49" s="1"/>
  <c r="AE50" i="3" a="1"/>
  <c r="AE50" i="3" s="1"/>
  <c r="D70" i="49" s="1"/>
  <c r="AE46" i="3" a="1"/>
  <c r="AE46" i="3" s="1"/>
  <c r="D66" i="49" s="1"/>
  <c r="AE42" i="3" a="1"/>
  <c r="AE42" i="3" s="1"/>
  <c r="D62" i="49" s="1"/>
  <c r="AE38" i="3" a="1"/>
  <c r="AE38" i="3" s="1"/>
  <c r="D58" i="49" s="1"/>
  <c r="AE34" i="3" a="1"/>
  <c r="AE34" i="3" s="1"/>
  <c r="D54" i="49" s="1"/>
  <c r="AE30" i="3" a="1"/>
  <c r="AE30" i="3" s="1"/>
  <c r="D50" i="49" s="1"/>
  <c r="AE26" i="3" a="1"/>
  <c r="AE26" i="3" s="1"/>
  <c r="D46" i="49" s="1"/>
  <c r="AE22" i="3" a="1"/>
  <c r="AE22" i="3" s="1"/>
  <c r="D42" i="49" s="1"/>
  <c r="AE18" i="3" a="1"/>
  <c r="AE18" i="3" s="1"/>
  <c r="D38" i="49" s="1"/>
  <c r="AE14" i="3" a="1"/>
  <c r="AE14" i="3" s="1"/>
  <c r="D34" i="49" s="1"/>
  <c r="AE10" i="3" a="1"/>
  <c r="AE10" i="3" s="1"/>
  <c r="D30" i="49" s="1"/>
  <c r="S12" i="48" l="1"/>
  <c r="T10" i="48"/>
  <c r="U10" i="48" s="1"/>
  <c r="J11" i="48"/>
  <c r="U11" i="48"/>
  <c r="T12" i="48"/>
  <c r="S13" i="48"/>
  <c r="T13" i="48" s="1"/>
  <c r="J10" i="48" l="1"/>
  <c r="U13" i="48"/>
  <c r="J13" i="48"/>
  <c r="U12" i="48"/>
  <c r="J12" i="48"/>
</calcChain>
</file>

<file path=xl/sharedStrings.xml><?xml version="1.0" encoding="utf-8"?>
<sst xmlns="http://schemas.openxmlformats.org/spreadsheetml/2006/main" count="365" uniqueCount="189">
  <si>
    <t>1 month</t>
  </si>
  <si>
    <t>3 month</t>
  </si>
  <si>
    <t>1 year</t>
  </si>
  <si>
    <t>2 year</t>
  </si>
  <si>
    <t>3 year</t>
  </si>
  <si>
    <t>4 year</t>
  </si>
  <si>
    <t>5 year</t>
  </si>
  <si>
    <t>%Data Source: University of Chicago CRSP</t>
  </si>
  <si>
    <t>%</t>
  </si>
  <si>
    <t>% Date</t>
  </si>
  <si>
    <t>1 - 5 years: Fama Bliss Yields, continuously compounded</t>
  </si>
  <si>
    <t>1 - 3 months: Fama Interest Rates, continuously compounded</t>
  </si>
  <si>
    <t>Zeroes</t>
  </si>
  <si>
    <t>Forwards Prices</t>
  </si>
  <si>
    <t>1-&gt;2</t>
  </si>
  <si>
    <t>4-&gt;5</t>
  </si>
  <si>
    <t>3-&gt;4</t>
  </si>
  <si>
    <t>2-&gt;3</t>
  </si>
  <si>
    <t xml:space="preserve">Excess HPR </t>
  </si>
  <si>
    <t>Ave[xr]</t>
  </si>
  <si>
    <t>Holding Period Returns (%)</t>
  </si>
  <si>
    <t>0-&gt;1</t>
  </si>
  <si>
    <t>Forward Rates</t>
  </si>
  <si>
    <t>Yield</t>
  </si>
  <si>
    <t>(X'X)^{-1)</t>
  </si>
  <si>
    <t>X'Y</t>
  </si>
  <si>
    <t>Beta</t>
  </si>
  <si>
    <t>CP</t>
  </si>
  <si>
    <t>NaN</t>
  </si>
  <si>
    <t>YC</t>
  </si>
  <si>
    <t>LIF Cash Flows</t>
  </si>
  <si>
    <t>Z</t>
  </si>
  <si>
    <t>Fixed</t>
  </si>
  <si>
    <t>Float</t>
  </si>
  <si>
    <t>Zero</t>
  </si>
  <si>
    <t>LIF</t>
  </si>
  <si>
    <t>Price</t>
  </si>
  <si>
    <t>Duration</t>
  </si>
  <si>
    <t>Convexity</t>
  </si>
  <si>
    <t>T</t>
  </si>
  <si>
    <t>T^2</t>
  </si>
  <si>
    <t>dr</t>
  </si>
  <si>
    <t>Return (Actual)</t>
  </si>
  <si>
    <t>Mean (dr)</t>
  </si>
  <si>
    <t>dy</t>
  </si>
  <si>
    <t>Var1</t>
  </si>
  <si>
    <t>Observation</t>
  </si>
  <si>
    <t>Obs1</t>
  </si>
  <si>
    <t>Obs2</t>
  </si>
  <si>
    <t>Obs3</t>
  </si>
  <si>
    <t>Obs4</t>
  </si>
  <si>
    <t>Obs5</t>
  </si>
  <si>
    <t>Obs6</t>
  </si>
  <si>
    <t>Obs7</t>
  </si>
  <si>
    <t>Obs8</t>
  </si>
  <si>
    <t>Obs9</t>
  </si>
  <si>
    <t>Obs10</t>
  </si>
  <si>
    <t>Obs11</t>
  </si>
  <si>
    <t>Obs12</t>
  </si>
  <si>
    <t>Obs13</t>
  </si>
  <si>
    <t>Obs14</t>
  </si>
  <si>
    <t>Obs15</t>
  </si>
  <si>
    <t>Obs16</t>
  </si>
  <si>
    <t>Obs17</t>
  </si>
  <si>
    <t>Obs18</t>
  </si>
  <si>
    <t>Obs19</t>
  </si>
  <si>
    <t>Obs20</t>
  </si>
  <si>
    <t>Obs21</t>
  </si>
  <si>
    <t>Obs22</t>
  </si>
  <si>
    <t>Obs23</t>
  </si>
  <si>
    <t>Obs24</t>
  </si>
  <si>
    <t>Obs25</t>
  </si>
  <si>
    <t>Obs26</t>
  </si>
  <si>
    <t>Obs27</t>
  </si>
  <si>
    <t>Obs28</t>
  </si>
  <si>
    <t>Obs29</t>
  </si>
  <si>
    <t>Obs30</t>
  </si>
  <si>
    <t>Obs31</t>
  </si>
  <si>
    <t>Obs32</t>
  </si>
  <si>
    <t>Obs33</t>
  </si>
  <si>
    <t>Obs34</t>
  </si>
  <si>
    <t>Obs35</t>
  </si>
  <si>
    <t>Obs36</t>
  </si>
  <si>
    <t>Obs37</t>
  </si>
  <si>
    <t>Obs38</t>
  </si>
  <si>
    <t>Obs39</t>
  </si>
  <si>
    <t>Obs40</t>
  </si>
  <si>
    <t>Obs41</t>
  </si>
  <si>
    <t>Obs42</t>
  </si>
  <si>
    <t>Obs43</t>
  </si>
  <si>
    <t>Obs44</t>
  </si>
  <si>
    <t>Obs45</t>
  </si>
  <si>
    <t>Obs46</t>
  </si>
  <si>
    <t>Obs47</t>
  </si>
  <si>
    <t>Obs48</t>
  </si>
  <si>
    <t>Obs49</t>
  </si>
  <si>
    <t>Obs50</t>
  </si>
  <si>
    <t>Obs51</t>
  </si>
  <si>
    <t>Obs52</t>
  </si>
  <si>
    <t>Obs53</t>
  </si>
  <si>
    <t>Obs54</t>
  </si>
  <si>
    <t>Obs55</t>
  </si>
  <si>
    <t>Obs56</t>
  </si>
  <si>
    <t>Obs57</t>
  </si>
  <si>
    <t>Obs58</t>
  </si>
  <si>
    <t>Obs59</t>
  </si>
  <si>
    <t>Obs60</t>
  </si>
  <si>
    <t>Obs61</t>
  </si>
  <si>
    <t>Obs62</t>
  </si>
  <si>
    <t>Obs63</t>
  </si>
  <si>
    <t>Obs64</t>
  </si>
  <si>
    <t>X1</t>
  </si>
  <si>
    <t>Level</t>
  </si>
  <si>
    <t>Factor</t>
  </si>
  <si>
    <t>Level Factor</t>
  </si>
  <si>
    <t>Diff</t>
  </si>
  <si>
    <t>Slope Factor</t>
  </si>
  <si>
    <t>Date</t>
  </si>
  <si>
    <t>Slope</t>
  </si>
  <si>
    <t>Factor Duration</t>
  </si>
  <si>
    <t>dr: Slope</t>
  </si>
  <si>
    <t>dr: Level</t>
  </si>
  <si>
    <t>Return (Dur/Convex Based)</t>
  </si>
  <si>
    <t>Return (Factor Based)</t>
  </si>
  <si>
    <t>Return (Duration Based)</t>
  </si>
  <si>
    <t>Forward Spread</t>
  </si>
  <si>
    <t>Excess Holding Period Returns (%)</t>
  </si>
  <si>
    <t>Fama Bliss Regressions</t>
  </si>
  <si>
    <t>Bond</t>
  </si>
  <si>
    <t>t(beta)</t>
  </si>
  <si>
    <t>t(alpha)</t>
  </si>
  <si>
    <t>alpha</t>
  </si>
  <si>
    <t>beta</t>
  </si>
  <si>
    <t>R2</t>
  </si>
  <si>
    <t>Cochrane-Piazzesi Regressions</t>
  </si>
  <si>
    <t>Weight</t>
  </si>
  <si>
    <t>Pred(Var1)</t>
  </si>
  <si>
    <t>Residual</t>
  </si>
  <si>
    <t>Std. residual</t>
  </si>
  <si>
    <t>Std. dev. on pred. (Mean)</t>
  </si>
  <si>
    <t>Lower bound 95% (Mean)</t>
  </si>
  <si>
    <t>Upper bound 95% (Mean)</t>
  </si>
  <si>
    <t>Std. dev. on pred. (Observation)</t>
  </si>
  <si>
    <t>Lower bound 95% (Observation)</t>
  </si>
  <si>
    <t>Upper bound 95% (Observation)</t>
  </si>
  <si>
    <t>DIFFERENCES - Interpolated Fama Bliss Yields</t>
  </si>
  <si>
    <t>CP Factor</t>
  </si>
  <si>
    <t>Forecast</t>
  </si>
  <si>
    <t>Excess HPR</t>
  </si>
  <si>
    <t>Fwd Spd</t>
  </si>
  <si>
    <t>CP minus</t>
  </si>
  <si>
    <t>Fama Bliss</t>
  </si>
  <si>
    <t>Do the following with XLSTAT:</t>
  </si>
  <si>
    <t>Fill out formulas in the cells below highlighted in Blue</t>
  </si>
  <si>
    <t>Comments</t>
  </si>
  <si>
    <t>Columns E and N: Calculated prices of zero coupon bonds</t>
  </si>
  <si>
    <t>Columns E and N: Calculated prices of zero coupon bonds (same as Q3)</t>
  </si>
  <si>
    <t>:</t>
  </si>
  <si>
    <t xml:space="preserve">Do the following with XLSTAT: </t>
  </si>
  <si>
    <t xml:space="preserve"> 1.       Select "Modeling Data" from the XLSTAT menu and then select "Linear Regression" </t>
  </si>
  <si>
    <t xml:space="preserve"> 2.       In “General” tab select the following </t>
  </si>
  <si>
    <t xml:space="preserve"> a.       Select "Y" variable and enter the range of "Excess Holding Period Returns“ from this tab</t>
  </si>
  <si>
    <t xml:space="preserve"> c.       Check “Quantitative” check box </t>
  </si>
  <si>
    <t xml:space="preserve"> d.      Do not check “Variable labels” checkbox </t>
  </si>
  <si>
    <t xml:space="preserve"> 4.       In “Charts” tab – no need to select anything</t>
  </si>
  <si>
    <r>
      <t xml:space="preserve"> b.      Select "X" variable and enter the range of "</t>
    </r>
    <r>
      <rPr>
        <sz val="11"/>
        <color rgb="FF0000FF"/>
        <rFont val="Calibri"/>
        <family val="2"/>
        <scheme val="minor"/>
      </rPr>
      <t xml:space="preserve"> </t>
    </r>
    <r>
      <rPr>
        <b/>
        <sz val="11"/>
        <color rgb="FF0000FF"/>
        <rFont val="Calibri"/>
        <family val="2"/>
        <scheme val="minor"/>
      </rPr>
      <t>Forward Spread“ from this tab</t>
    </r>
  </si>
  <si>
    <t>2017</t>
  </si>
  <si>
    <t xml:space="preserve"> b.      Select "X" variable and enter the range of "CP factor“ from this tab</t>
  </si>
  <si>
    <t xml:space="preserve"> 5.       In “Charts” tab – no need to select anything</t>
  </si>
  <si>
    <t xml:space="preserve"> 3.      In “Outputs” tab (run four maturities at the same time) – only select “Descriptive statistics”, “Analysis of variance” and "standardized coeficient"</t>
  </si>
  <si>
    <t xml:space="preserve"> 4.      In “Outputs” tab (run only 5-year maturity)  – only select “Descriptive statistics”, “Analysis of variance”, "standardized coeficient" and “prediction of residuals”</t>
  </si>
  <si>
    <t xml:space="preserve"> a.       Select "Y" variable and enter the range of "Excess Holding Period Returns“ from this tab (all four maturities in one range)</t>
  </si>
  <si>
    <t xml:space="preserve"> 3.       In “Outputs” tab – only select “Descriptive statistics”, “Analysis of variance”, and “prediction of residuals”</t>
  </si>
  <si>
    <t xml:space="preserve"> 5.      Run regressions four times for each of four maturities for X and Y variables (“1-&gt;2” Forward Spread with “2” Excess Holding Period Return, etc) </t>
  </si>
  <si>
    <t xml:space="preserve">       e.      Select appropriate “Range” reference highlighted in yellow (cells O23, AD23, AS23, BH23 respectively)</t>
  </si>
  <si>
    <t xml:space="preserve">       e.      Select appropriate “Range” reference highlighted in yellow (cells M22, AB22 respectively)</t>
  </si>
  <si>
    <t>Set up "Fama-Bliss-XLSTAT" and "CP-XLSTAT" tabs appropriately based on instructions provided there</t>
  </si>
  <si>
    <t>Row 26: calculate Price of LIF and Prices of its components</t>
  </si>
  <si>
    <t>Cell V29: calculate change in price due to duration</t>
  </si>
  <si>
    <t>Cell V30: calculate change in price due to convexity</t>
  </si>
  <si>
    <t>Cell W27: calc change in value of LIF due to Level factor</t>
  </si>
  <si>
    <t>Row 27: calculate Price of LIF and Prices of its components (same as Q3)</t>
  </si>
  <si>
    <t>Row 28: calculate Factor Durations for LIF and its components</t>
  </si>
  <si>
    <t>Cell W28: calc change in value of LIF due to Slope factor</t>
  </si>
  <si>
    <t>Cell W29: calc change in value of LIF due to Level and Slope factors</t>
  </si>
  <si>
    <t>1.       Click the green triange button in "PCA-XLSTAT" tab and click "ok"</t>
  </si>
  <si>
    <t>2.       Click "Continue" when "Principal Component Analysis" window opens (everything is already set up there and no need to make any changes)</t>
  </si>
  <si>
    <t>[See Instructions in Part 1 Q3]</t>
  </si>
  <si>
    <t>Yields across regular intervals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</si>
</sst>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_(* #,##0.0000_);_(* \(#,##0.0000\);_(* &quot;-&quot;??_);_(@_)"/>
    <numFmt numFmtId="165" formatCode="_(* #,##0.000000_);_(* \(#,##0.000000\);_(* &quot;-&quot;??_);_(@_)"/>
    <numFmt numFmtId="166" formatCode="_(* #,##0.0_);_(* \(#,##0.0\);_(* &quot;-&quot;??_);_(@_)"/>
    <numFmt numFmtId="167" formatCode="0.000%"/>
    <numFmt numFmtId="168" formatCode="0.000"/>
    <numFmt numFmtId="169" formatCode="_(* #,##0.000_);_(* \(#,##0.000\);_(* &quot;-&quot;??_);_(@_)"/>
    <numFmt numFmtId="170" formatCode="0.0%"/>
    <numFmt numFmtId="171" formatCode="_(* #,##0_);_(* \(#,##0\);_(* &quot;-&quot;??_);_(@_)"/>
    <numFmt numFmtId="172" formatCode="_(* #,##0.00000_);_(* \(#,##0.00000\);_(* &quot;-&quot;??_);_(@_)"/>
    <numFmt numFmtId="174" formatCode="0.00000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 val="singleAccounting"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7800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sz val="9"/>
      <color rgb="FF339966"/>
      <name val="Times New Roman"/>
      <family val="1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u val="singleAccounting"/>
      <sz val="11"/>
      <name val="Calibri"/>
      <family val="2"/>
      <scheme val="minor"/>
    </font>
    <font>
      <i/>
      <sz val="1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6337778862885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4" fillId="0" borderId="0"/>
  </cellStyleXfs>
  <cellXfs count="162">
    <xf numFmtId="0" fontId="0" fillId="0" borderId="0" xfId="0"/>
    <xf numFmtId="0" fontId="0" fillId="0" borderId="0" xfId="0" quotePrefix="1"/>
    <xf numFmtId="0" fontId="0" fillId="0" borderId="10" xfId="0" applyBorder="1"/>
    <xf numFmtId="0" fontId="0" fillId="0" borderId="10" xfId="0" quotePrefix="1" applyBorder="1"/>
    <xf numFmtId="1" fontId="0" fillId="0" borderId="0" xfId="0" applyNumberFormat="1"/>
    <xf numFmtId="43" fontId="0" fillId="0" borderId="0" xfId="42" applyFont="1"/>
    <xf numFmtId="164" fontId="0" fillId="0" borderId="0" xfId="42" applyNumberFormat="1" applyFont="1"/>
    <xf numFmtId="43" fontId="16" fillId="0" borderId="0" xfId="42" applyFont="1"/>
    <xf numFmtId="0" fontId="0" fillId="33" borderId="0" xfId="0" applyFill="1"/>
    <xf numFmtId="164" fontId="0" fillId="33" borderId="0" xfId="42" applyNumberFormat="1" applyFont="1" applyFill="1"/>
    <xf numFmtId="165" fontId="0" fillId="0" borderId="0" xfId="42" applyNumberFormat="1" applyFont="1"/>
    <xf numFmtId="43" fontId="18" fillId="0" borderId="0" xfId="42" applyFont="1" applyAlignment="1">
      <alignment horizontal="center"/>
    </xf>
    <xf numFmtId="166" fontId="0" fillId="0" borderId="0" xfId="42" applyNumberFormat="1" applyFont="1"/>
    <xf numFmtId="165" fontId="0" fillId="0" borderId="0" xfId="0" applyNumberFormat="1"/>
    <xf numFmtId="43" fontId="19" fillId="0" borderId="0" xfId="42" applyFont="1"/>
    <xf numFmtId="43" fontId="16" fillId="0" borderId="0" xfId="42" applyFont="1" applyFill="1"/>
    <xf numFmtId="0" fontId="16" fillId="0" borderId="0" xfId="0" applyFont="1"/>
    <xf numFmtId="43" fontId="16" fillId="0" borderId="0" xfId="0" applyNumberFormat="1" applyFont="1"/>
    <xf numFmtId="43" fontId="16" fillId="34" borderId="0" xfId="0" applyNumberFormat="1" applyFont="1" applyFill="1"/>
    <xf numFmtId="167" fontId="16" fillId="34" borderId="0" xfId="43" applyNumberFormat="1" applyFont="1" applyFill="1"/>
    <xf numFmtId="0" fontId="0" fillId="0" borderId="12" xfId="0" applyBorder="1"/>
    <xf numFmtId="0" fontId="0" fillId="0" borderId="13" xfId="0" applyBorder="1"/>
    <xf numFmtId="168" fontId="0" fillId="0" borderId="12" xfId="0" applyNumberFormat="1" applyBorder="1"/>
    <xf numFmtId="168" fontId="0" fillId="0" borderId="0" xfId="0" applyNumberFormat="1"/>
    <xf numFmtId="168" fontId="0" fillId="0" borderId="13" xfId="0" applyNumberFormat="1" applyBorder="1"/>
    <xf numFmtId="49" fontId="0" fillId="0" borderId="0" xfId="0" applyNumberFormat="1"/>
    <xf numFmtId="49" fontId="0" fillId="0" borderId="12" xfId="0" applyNumberFormat="1" applyBorder="1"/>
    <xf numFmtId="49" fontId="0" fillId="0" borderId="13" xfId="0" applyNumberFormat="1" applyBorder="1"/>
    <xf numFmtId="168" fontId="16" fillId="0" borderId="12" xfId="0" applyNumberFormat="1" applyFont="1" applyBorder="1"/>
    <xf numFmtId="168" fontId="16" fillId="0" borderId="13" xfId="0" applyNumberFormat="1" applyFont="1" applyBorder="1"/>
    <xf numFmtId="169" fontId="0" fillId="0" borderId="0" xfId="42" applyNumberFormat="1" applyFont="1"/>
    <xf numFmtId="49" fontId="21" fillId="0" borderId="12" xfId="0" applyNumberFormat="1" applyFont="1" applyBorder="1"/>
    <xf numFmtId="0" fontId="21" fillId="0" borderId="12" xfId="0" applyFont="1" applyBorder="1"/>
    <xf numFmtId="168" fontId="21" fillId="0" borderId="12" xfId="0" applyNumberFormat="1" applyFont="1" applyBorder="1"/>
    <xf numFmtId="49" fontId="0" fillId="0" borderId="14" xfId="0" applyNumberFormat="1" applyBorder="1"/>
    <xf numFmtId="168" fontId="0" fillId="0" borderId="14" xfId="0" applyNumberFormat="1" applyBorder="1"/>
    <xf numFmtId="49" fontId="0" fillId="0" borderId="11" xfId="0" applyNumberFormat="1" applyBorder="1"/>
    <xf numFmtId="168" fontId="0" fillId="0" borderId="11" xfId="0" applyNumberFormat="1" applyBorder="1"/>
    <xf numFmtId="0" fontId="0" fillId="0" borderId="15" xfId="0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3" fontId="22" fillId="0" borderId="0" xfId="42" applyFont="1"/>
    <xf numFmtId="43" fontId="22" fillId="0" borderId="0" xfId="42" applyFont="1" applyAlignment="1">
      <alignment horizontal="center"/>
    </xf>
    <xf numFmtId="0" fontId="16" fillId="35" borderId="0" xfId="0" applyFont="1" applyFill="1"/>
    <xf numFmtId="14" fontId="0" fillId="0" borderId="0" xfId="0" applyNumberFormat="1"/>
    <xf numFmtId="0" fontId="0" fillId="34" borderId="0" xfId="0" applyFill="1"/>
    <xf numFmtId="43" fontId="16" fillId="34" borderId="0" xfId="42" applyFont="1" applyFill="1"/>
    <xf numFmtId="168" fontId="16" fillId="0" borderId="14" xfId="0" applyNumberFormat="1" applyFont="1" applyBorder="1"/>
    <xf numFmtId="171" fontId="18" fillId="0" borderId="0" xfId="42" applyNumberFormat="1" applyFont="1" applyAlignment="1">
      <alignment horizontal="center"/>
    </xf>
    <xf numFmtId="164" fontId="18" fillId="0" borderId="0" xfId="42" applyNumberFormat="1" applyFont="1" applyAlignment="1">
      <alignment horizontal="center"/>
    </xf>
    <xf numFmtId="170" fontId="0" fillId="0" borderId="0" xfId="43" applyNumberFormat="1" applyFont="1" applyAlignment="1">
      <alignment horizontal="right"/>
    </xf>
    <xf numFmtId="0" fontId="0" fillId="0" borderId="11" xfId="0" applyBorder="1" applyAlignment="1">
      <alignment horizontal="center"/>
    </xf>
    <xf numFmtId="49" fontId="0" fillId="0" borderId="11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0" fontId="21" fillId="0" borderId="0" xfId="0" applyFont="1"/>
    <xf numFmtId="168" fontId="21" fillId="0" borderId="0" xfId="0" applyNumberFormat="1" applyFont="1"/>
    <xf numFmtId="168" fontId="16" fillId="0" borderId="0" xfId="0" applyNumberFormat="1" applyFont="1"/>
    <xf numFmtId="168" fontId="16" fillId="0" borderId="0" xfId="0" applyNumberFormat="1" applyFont="1" applyAlignment="1">
      <alignment horizontal="right"/>
    </xf>
    <xf numFmtId="168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49" fontId="21" fillId="0" borderId="0" xfId="0" applyNumberFormat="1" applyFont="1" applyAlignment="1">
      <alignment horizontal="left"/>
    </xf>
    <xf numFmtId="0" fontId="16" fillId="34" borderId="0" xfId="0" applyFont="1" applyFill="1" applyAlignment="1">
      <alignment horizontal="left"/>
    </xf>
    <xf numFmtId="49" fontId="0" fillId="0" borderId="0" xfId="0" applyNumberFormat="1" applyAlignment="1">
      <alignment horizontal="left"/>
    </xf>
    <xf numFmtId="0" fontId="20" fillId="0" borderId="0" xfId="0" applyFont="1" applyAlignment="1">
      <alignment horizontal="left"/>
    </xf>
    <xf numFmtId="49" fontId="20" fillId="0" borderId="0" xfId="0" applyNumberFormat="1" applyFont="1" applyAlignment="1">
      <alignment horizontal="left"/>
    </xf>
    <xf numFmtId="49" fontId="16" fillId="0" borderId="0" xfId="0" applyNumberFormat="1" applyFont="1" applyAlignment="1">
      <alignment horizontal="left"/>
    </xf>
    <xf numFmtId="0" fontId="16" fillId="0" borderId="0" xfId="0" applyFont="1" applyAlignment="1">
      <alignment horizontal="left"/>
    </xf>
    <xf numFmtId="43" fontId="0" fillId="36" borderId="0" xfId="0" applyNumberFormat="1" applyFill="1"/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24" fillId="0" borderId="0" xfId="44"/>
    <xf numFmtId="164" fontId="0" fillId="36" borderId="0" xfId="42" applyNumberFormat="1" applyFont="1" applyFill="1"/>
    <xf numFmtId="0" fontId="0" fillId="35" borderId="0" xfId="0" applyFill="1"/>
    <xf numFmtId="0" fontId="19" fillId="0" borderId="0" xfId="0" applyFont="1" applyAlignment="1">
      <alignment vertical="center"/>
    </xf>
    <xf numFmtId="172" fontId="0" fillId="0" borderId="0" xfId="42" applyNumberFormat="1" applyFont="1"/>
    <xf numFmtId="0" fontId="24" fillId="35" borderId="0" xfId="44" applyFill="1"/>
    <xf numFmtId="164" fontId="0" fillId="35" borderId="0" xfId="42" applyNumberFormat="1" applyFont="1" applyFill="1"/>
    <xf numFmtId="165" fontId="0" fillId="35" borderId="0" xfId="42" applyNumberFormat="1" applyFont="1" applyFill="1"/>
    <xf numFmtId="43" fontId="19" fillId="0" borderId="0" xfId="42" applyFont="1" applyAlignment="1">
      <alignment vertical="center"/>
    </xf>
    <xf numFmtId="43" fontId="19" fillId="0" borderId="0" xfId="42" applyFont="1" applyAlignment="1">
      <alignment horizontal="left" vertical="center" indent="2"/>
    </xf>
    <xf numFmtId="43" fontId="22" fillId="0" borderId="0" xfId="42" applyFont="1" applyFill="1" applyAlignment="1">
      <alignment horizontal="center"/>
    </xf>
    <xf numFmtId="169" fontId="16" fillId="0" borderId="0" xfId="0" applyNumberFormat="1" applyFont="1"/>
    <xf numFmtId="43" fontId="19" fillId="0" borderId="0" xfId="42" applyFont="1" applyFill="1" applyAlignment="1">
      <alignment vertical="center"/>
    </xf>
    <xf numFmtId="43" fontId="0" fillId="0" borderId="0" xfId="42" applyFont="1" applyFill="1"/>
    <xf numFmtId="43" fontId="19" fillId="0" borderId="0" xfId="42" applyFont="1" applyAlignment="1">
      <alignment horizontal="left" vertical="center" indent="1"/>
    </xf>
    <xf numFmtId="43" fontId="0" fillId="35" borderId="0" xfId="42" applyFont="1" applyFill="1"/>
    <xf numFmtId="167" fontId="16" fillId="0" borderId="0" xfId="43" applyNumberFormat="1" applyFont="1" applyFill="1"/>
    <xf numFmtId="0" fontId="16" fillId="0" borderId="0" xfId="0" applyFont="1" applyAlignment="1">
      <alignment horizontal="center"/>
    </xf>
    <xf numFmtId="164" fontId="16" fillId="33" borderId="0" xfId="42" applyNumberFormat="1" applyFont="1" applyFill="1"/>
    <xf numFmtId="164" fontId="16" fillId="34" borderId="0" xfId="42" applyNumberFormat="1" applyFont="1" applyFill="1"/>
    <xf numFmtId="43" fontId="16" fillId="33" borderId="0" xfId="42" applyFont="1" applyFill="1"/>
    <xf numFmtId="43" fontId="16" fillId="33" borderId="0" xfId="0" applyNumberFormat="1" applyFont="1" applyFill="1"/>
    <xf numFmtId="164" fontId="16" fillId="33" borderId="0" xfId="0" applyNumberFormat="1" applyFont="1" applyFill="1"/>
    <xf numFmtId="43" fontId="22" fillId="35" borderId="0" xfId="42" applyFont="1" applyFill="1" applyAlignment="1">
      <alignment horizontal="center"/>
    </xf>
    <xf numFmtId="165" fontId="16" fillId="34" borderId="0" xfId="0" applyNumberFormat="1" applyFont="1" applyFill="1"/>
    <xf numFmtId="0" fontId="0" fillId="35" borderId="0" xfId="0" applyFill="1" applyAlignment="1">
      <alignment horizontal="left"/>
    </xf>
    <xf numFmtId="49" fontId="21" fillId="0" borderId="12" xfId="0" applyNumberFormat="1" applyFont="1" applyBorder="1" applyAlignment="1">
      <alignment horizontal="left"/>
    </xf>
    <xf numFmtId="0" fontId="25" fillId="0" borderId="0" xfId="0" applyFont="1"/>
    <xf numFmtId="0" fontId="25" fillId="0" borderId="0" xfId="0" applyFont="1" applyAlignment="1">
      <alignment horizontal="left"/>
    </xf>
    <xf numFmtId="0" fontId="27" fillId="0" borderId="0" xfId="0" applyFont="1"/>
    <xf numFmtId="0" fontId="25" fillId="35" borderId="0" xfId="0" applyFont="1" applyFill="1"/>
    <xf numFmtId="0" fontId="25" fillId="35" borderId="0" xfId="0" applyFont="1" applyFill="1" applyAlignment="1">
      <alignment horizontal="left"/>
    </xf>
    <xf numFmtId="0" fontId="27" fillId="35" borderId="0" xfId="0" applyFont="1" applyFill="1"/>
    <xf numFmtId="164" fontId="25" fillId="0" borderId="0" xfId="42" applyNumberFormat="1" applyFont="1"/>
    <xf numFmtId="171" fontId="28" fillId="0" borderId="0" xfId="42" applyNumberFormat="1" applyFont="1" applyAlignment="1">
      <alignment horizontal="center"/>
    </xf>
    <xf numFmtId="164" fontId="28" fillId="0" borderId="0" xfId="42" applyNumberFormat="1" applyFont="1" applyAlignment="1">
      <alignment horizontal="center"/>
    </xf>
    <xf numFmtId="171" fontId="28" fillId="35" borderId="0" xfId="42" applyNumberFormat="1" applyFont="1" applyFill="1" applyAlignment="1">
      <alignment horizontal="center"/>
    </xf>
    <xf numFmtId="171" fontId="28" fillId="0" borderId="0" xfId="42" applyNumberFormat="1" applyFont="1" applyBorder="1" applyAlignment="1">
      <alignment horizontal="left"/>
    </xf>
    <xf numFmtId="171" fontId="28" fillId="0" borderId="0" xfId="42" applyNumberFormat="1" applyFont="1" applyBorder="1" applyAlignment="1">
      <alignment horizontal="center"/>
    </xf>
    <xf numFmtId="171" fontId="28" fillId="0" borderId="0" xfId="42" applyNumberFormat="1" applyFont="1" applyAlignment="1">
      <alignment horizontal="left"/>
    </xf>
    <xf numFmtId="171" fontId="25" fillId="0" borderId="0" xfId="42" applyNumberFormat="1" applyFont="1" applyAlignment="1">
      <alignment horizontal="right"/>
    </xf>
    <xf numFmtId="49" fontId="25" fillId="0" borderId="11" xfId="0" applyNumberFormat="1" applyFont="1" applyBorder="1" applyAlignment="1">
      <alignment horizontal="center"/>
    </xf>
    <xf numFmtId="0" fontId="25" fillId="0" borderId="15" xfId="0" applyFont="1" applyBorder="1" applyAlignment="1">
      <alignment horizontal="center"/>
    </xf>
    <xf numFmtId="49" fontId="25" fillId="0" borderId="15" xfId="0" applyNumberFormat="1" applyFont="1" applyBorder="1" applyAlignment="1">
      <alignment horizontal="center"/>
    </xf>
    <xf numFmtId="49" fontId="25" fillId="0" borderId="12" xfId="0" applyNumberFormat="1" applyFont="1" applyBorder="1" applyAlignment="1">
      <alignment horizontal="left"/>
    </xf>
    <xf numFmtId="0" fontId="25" fillId="0" borderId="12" xfId="0" applyFont="1" applyBorder="1"/>
    <xf numFmtId="168" fontId="25" fillId="0" borderId="12" xfId="0" applyNumberFormat="1" applyFont="1" applyBorder="1"/>
    <xf numFmtId="49" fontId="25" fillId="0" borderId="12" xfId="0" applyNumberFormat="1" applyFont="1" applyBorder="1"/>
    <xf numFmtId="49" fontId="25" fillId="0" borderId="13" xfId="0" applyNumberFormat="1" applyFont="1" applyBorder="1" applyAlignment="1">
      <alignment horizontal="left"/>
    </xf>
    <xf numFmtId="0" fontId="25" fillId="0" borderId="13" xfId="0" applyFont="1" applyBorder="1"/>
    <xf numFmtId="168" fontId="25" fillId="0" borderId="13" xfId="0" applyNumberFormat="1" applyFont="1" applyBorder="1"/>
    <xf numFmtId="49" fontId="25" fillId="0" borderId="13" xfId="0" applyNumberFormat="1" applyFont="1" applyBorder="1"/>
    <xf numFmtId="49" fontId="25" fillId="0" borderId="11" xfId="0" applyNumberFormat="1" applyFont="1" applyBorder="1"/>
    <xf numFmtId="168" fontId="25" fillId="0" borderId="11" xfId="0" applyNumberFormat="1" applyFont="1" applyBorder="1"/>
    <xf numFmtId="49" fontId="25" fillId="0" borderId="0" xfId="0" applyNumberFormat="1" applyFont="1" applyAlignment="1">
      <alignment horizontal="left"/>
    </xf>
    <xf numFmtId="168" fontId="25" fillId="0" borderId="0" xfId="0" applyNumberFormat="1" applyFont="1"/>
    <xf numFmtId="49" fontId="25" fillId="0" borderId="0" xfId="0" applyNumberFormat="1" applyFont="1"/>
    <xf numFmtId="49" fontId="27" fillId="0" borderId="0" xfId="0" applyNumberFormat="1" applyFont="1" applyAlignment="1">
      <alignment horizontal="left"/>
    </xf>
    <xf numFmtId="49" fontId="25" fillId="0" borderId="11" xfId="0" applyNumberFormat="1" applyFont="1" applyBorder="1" applyAlignment="1">
      <alignment horizontal="left"/>
    </xf>
    <xf numFmtId="49" fontId="25" fillId="0" borderId="0" xfId="0" applyNumberFormat="1" applyFont="1" applyAlignment="1">
      <alignment horizontal="center"/>
    </xf>
    <xf numFmtId="168" fontId="27" fillId="0" borderId="0" xfId="0" applyNumberFormat="1" applyFont="1"/>
    <xf numFmtId="168" fontId="27" fillId="0" borderId="12" xfId="0" applyNumberFormat="1" applyFont="1" applyBorder="1"/>
    <xf numFmtId="0" fontId="29" fillId="0" borderId="0" xfId="0" applyFont="1" applyAlignment="1">
      <alignment horizontal="left"/>
    </xf>
    <xf numFmtId="0" fontId="29" fillId="0" borderId="0" xfId="0" applyFont="1"/>
    <xf numFmtId="168" fontId="27" fillId="0" borderId="13" xfId="0" applyNumberFormat="1" applyFont="1" applyBorder="1"/>
    <xf numFmtId="49" fontId="25" fillId="0" borderId="14" xfId="0" applyNumberFormat="1" applyFont="1" applyBorder="1"/>
    <xf numFmtId="168" fontId="25" fillId="0" borderId="14" xfId="0" applyNumberFormat="1" applyFont="1" applyBorder="1"/>
    <xf numFmtId="168" fontId="27" fillId="0" borderId="14" xfId="0" applyNumberFormat="1" applyFont="1" applyBorder="1"/>
    <xf numFmtId="49" fontId="25" fillId="0" borderId="14" xfId="0" applyNumberFormat="1" applyFont="1" applyBorder="1" applyAlignment="1">
      <alignment horizontal="left"/>
    </xf>
    <xf numFmtId="0" fontId="27" fillId="0" borderId="0" xfId="0" applyFont="1" applyAlignment="1">
      <alignment horizontal="left"/>
    </xf>
    <xf numFmtId="49" fontId="29" fillId="0" borderId="13" xfId="0" applyNumberFormat="1" applyFont="1" applyBorder="1" applyAlignment="1">
      <alignment horizontal="left"/>
    </xf>
    <xf numFmtId="0" fontId="25" fillId="0" borderId="14" xfId="0" applyFont="1" applyBorder="1"/>
    <xf numFmtId="0" fontId="25" fillId="0" borderId="11" xfId="0" applyFont="1" applyBorder="1"/>
    <xf numFmtId="0" fontId="19" fillId="0" borderId="0" xfId="0" applyFont="1" applyAlignment="1">
      <alignment horizontal="left" vertical="center" indent="2"/>
    </xf>
    <xf numFmtId="0" fontId="19" fillId="0" borderId="0" xfId="0" applyFont="1" applyAlignment="1">
      <alignment horizontal="left" vertical="center" indent="4"/>
    </xf>
    <xf numFmtId="164" fontId="25" fillId="0" borderId="0" xfId="42" applyNumberFormat="1" applyFont="1" applyFill="1"/>
    <xf numFmtId="49" fontId="21" fillId="0" borderId="0" xfId="0" applyNumberFormat="1" applyFont="1"/>
    <xf numFmtId="168" fontId="16" fillId="34" borderId="0" xfId="0" applyNumberFormat="1" applyFont="1" applyFill="1"/>
    <xf numFmtId="171" fontId="18" fillId="0" borderId="0" xfId="42" applyNumberFormat="1" applyFont="1" applyFill="1" applyBorder="1" applyAlignment="1">
      <alignment horizontal="left"/>
    </xf>
    <xf numFmtId="168" fontId="20" fillId="0" borderId="0" xfId="0" applyNumberFormat="1" applyFont="1"/>
    <xf numFmtId="0" fontId="20" fillId="0" borderId="0" xfId="0" applyFont="1"/>
    <xf numFmtId="169" fontId="1" fillId="0" borderId="0" xfId="42" applyNumberFormat="1" applyFont="1" applyFill="1"/>
    <xf numFmtId="0" fontId="0" fillId="0" borderId="16" xfId="0" applyBorder="1"/>
    <xf numFmtId="0" fontId="0" fillId="0" borderId="16" xfId="0" quotePrefix="1" applyBorder="1"/>
    <xf numFmtId="0" fontId="26" fillId="0" borderId="0" xfId="0" applyFont="1"/>
    <xf numFmtId="43" fontId="18" fillId="0" borderId="0" xfId="42" applyFont="1" applyAlignment="1">
      <alignment horizontal="center"/>
    </xf>
    <xf numFmtId="43" fontId="22" fillId="0" borderId="0" xfId="42" applyFont="1" applyAlignment="1">
      <alignment horizontal="center"/>
    </xf>
    <xf numFmtId="43" fontId="18" fillId="0" borderId="0" xfId="42" applyFont="1" applyFill="1" applyAlignment="1">
      <alignment horizontal="center"/>
    </xf>
    <xf numFmtId="164" fontId="28" fillId="0" borderId="0" xfId="42" applyNumberFormat="1" applyFont="1" applyAlignment="1">
      <alignment horizontal="center"/>
    </xf>
    <xf numFmtId="164" fontId="18" fillId="0" borderId="0" xfId="42" applyNumberFormat="1" applyFont="1" applyAlignment="1">
      <alignment horizontal="center"/>
    </xf>
    <xf numFmtId="174" fontId="0" fillId="0" borderId="0" xfId="0" applyNumberFormat="1"/>
    <xf numFmtId="174" fontId="0" fillId="0" borderId="0" xfId="0" quotePrefix="1" applyNumberFormat="1"/>
    <xf numFmtId="0" fontId="0" fillId="37" borderId="0" xfId="0" applyFill="1"/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4" xr:uid="{00000000-0005-0000-0000-000026000000}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Observations (axes F1 and F2: 97.55 %)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active observations</c:v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6350">
                <a:solidFill>
                  <a:srgbClr val="003CE6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Obs1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BA37-450E-97FE-5729CA80B73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Obs2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BA37-450E-97FE-5729CA80B73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Obs3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BA37-450E-97FE-5729CA80B73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Obs4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BA37-450E-97FE-5729CA80B73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Obs5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BA37-450E-97FE-5729CA80B73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Obs6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BA37-450E-97FE-5729CA80B73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Obs7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BA37-450E-97FE-5729CA80B73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Obs8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BA37-450E-97FE-5729CA80B73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Obs9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BA37-450E-97FE-5729CA80B73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Obs10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BA37-450E-97FE-5729CA80B73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Obs11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BA37-450E-97FE-5729CA80B73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Obs12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BA37-450E-97FE-5729CA80B73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Obs13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BA37-450E-97FE-5729CA80B73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Obs14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BA37-450E-97FE-5729CA80B73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Obs15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BA37-450E-97FE-5729CA80B73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Obs16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BA37-450E-97FE-5729CA80B73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Obs17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BA37-450E-97FE-5729CA80B73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Obs18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BA37-450E-97FE-5729CA80B73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Obs19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BA37-450E-97FE-5729CA80B73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Obs20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BA37-450E-97FE-5729CA80B73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Obs21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BA37-450E-97FE-5729CA80B73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Obs22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BA37-450E-97FE-5729CA80B73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Obs23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BA37-450E-97FE-5729CA80B73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Obs24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BA37-450E-97FE-5729CA80B73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Obs25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BA37-450E-97FE-5729CA80B73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Obs26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BA37-450E-97FE-5729CA80B73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Obs27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BA37-450E-97FE-5729CA80B73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Obs28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BA37-450E-97FE-5729CA80B73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r>
                      <a:rPr lang="en-US"/>
                      <a:t>Obs29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BA37-450E-97FE-5729CA80B73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r>
                      <a:rPr lang="en-US"/>
                      <a:t>Obs30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BA37-450E-97FE-5729CA80B73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r>
                      <a:rPr lang="en-US"/>
                      <a:t>Obs31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BA37-450E-97FE-5729CA80B73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r>
                      <a:rPr lang="en-US"/>
                      <a:t>Obs32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BA37-450E-97FE-5729CA80B73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r>
                      <a:rPr lang="en-US"/>
                      <a:t>Obs33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BA37-450E-97FE-5729CA80B73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r>
                      <a:rPr lang="en-US"/>
                      <a:t>Obs34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BA37-450E-97FE-5729CA80B73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r>
                      <a:rPr lang="en-US"/>
                      <a:t>Obs35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BA37-450E-97FE-5729CA80B73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r>
                      <a:rPr lang="en-US"/>
                      <a:t>Obs36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BA37-450E-97FE-5729CA80B73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r>
                      <a:rPr lang="en-US"/>
                      <a:t>Obs37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BA37-450E-97FE-5729CA80B73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r>
                      <a:rPr lang="en-US"/>
                      <a:t>Obs38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BA37-450E-97FE-5729CA80B73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r>
                      <a:rPr lang="en-US"/>
                      <a:t>Obs39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BA37-450E-97FE-5729CA80B73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r>
                      <a:rPr lang="en-US"/>
                      <a:t>Obs40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BA37-450E-97FE-5729CA80B73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r>
                      <a:rPr lang="en-US"/>
                      <a:t>Obs41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BA37-450E-97FE-5729CA80B73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r>
                      <a:rPr lang="en-US"/>
                      <a:t>Obs42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BA37-450E-97FE-5729CA80B73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r>
                      <a:rPr lang="en-US"/>
                      <a:t>Obs43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BA37-450E-97FE-5729CA80B73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r>
                      <a:rPr lang="en-US"/>
                      <a:t>Obs44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BA37-450E-97FE-5729CA80B73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r>
                      <a:rPr lang="en-US"/>
                      <a:t>Obs45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BA37-450E-97FE-5729CA80B73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r>
                      <a:rPr lang="en-US"/>
                      <a:t>Obs46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BA37-450E-97FE-5729CA80B73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r>
                      <a:rPr lang="en-US"/>
                      <a:t>Obs47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BA37-450E-97FE-5729CA80B73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r>
                      <a:rPr lang="en-US"/>
                      <a:t>Obs48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BA37-450E-97FE-5729CA80B73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r>
                      <a:rPr lang="en-US"/>
                      <a:t>Obs49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BA37-450E-97FE-5729CA80B73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r>
                      <a:rPr lang="en-US"/>
                      <a:t>Obs50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BA37-450E-97FE-5729CA80B73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r>
                      <a:rPr lang="en-US"/>
                      <a:t>Obs51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BA37-450E-97FE-5729CA80B73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r>
                      <a:rPr lang="en-US"/>
                      <a:t>Obs52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BA37-450E-97FE-5729CA80B73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r>
                      <a:rPr lang="en-US"/>
                      <a:t>Obs53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BA37-450E-97FE-5729CA80B73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r>
                      <a:rPr lang="en-US"/>
                      <a:t>Obs54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BA37-450E-97FE-5729CA80B73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r>
                      <a:rPr lang="en-US"/>
                      <a:t>Obs55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BA37-450E-97FE-5729CA80B73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r>
                      <a:rPr lang="en-US"/>
                      <a:t>Obs56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BA37-450E-97FE-5729CA80B73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r>
                      <a:rPr lang="en-US"/>
                      <a:t>Obs57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BA37-450E-97FE-5729CA80B73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r>
                      <a:rPr lang="en-US"/>
                      <a:t>Obs58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BA37-450E-97FE-5729CA80B73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r>
                      <a:rPr lang="en-US"/>
                      <a:t>Obs59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BA37-450E-97FE-5729CA80B73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r>
                      <a:rPr lang="en-US"/>
                      <a:t>Obs60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BA37-450E-97FE-5729CA80B73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r>
                      <a:rPr lang="en-US"/>
                      <a:t>Obs61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BA37-450E-97FE-5729CA80B73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r>
                      <a:rPr lang="en-US"/>
                      <a:t>Obs62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BA37-450E-97FE-5729CA80B73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r>
                      <a:rPr lang="en-US"/>
                      <a:t>Obs63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BA37-450E-97FE-5729CA80B73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r>
                      <a:rPr lang="en-US"/>
                      <a:t>Obs64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BA37-450E-97FE-5729CA80B73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r>
                      <a:rPr lang="en-US"/>
                      <a:t>Obs65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BA37-450E-97FE-5729CA80B73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r>
                      <a:rPr lang="en-US"/>
                      <a:t>Obs66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BA37-450E-97FE-5729CA80B73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r>
                      <a:rPr lang="en-US"/>
                      <a:t>Obs67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BA37-450E-97FE-5729CA80B73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r>
                      <a:rPr lang="en-US"/>
                      <a:t>Obs68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BA37-450E-97FE-5729CA80B73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r>
                      <a:rPr lang="en-US"/>
                      <a:t>Obs69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BA37-450E-97FE-5729CA80B73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r>
                      <a:rPr lang="en-US"/>
                      <a:t>Obs70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BA37-450E-97FE-5729CA80B73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r>
                      <a:rPr lang="en-US"/>
                      <a:t>Obs71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BA37-450E-97FE-5729CA80B73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r>
                      <a:rPr lang="en-US"/>
                      <a:t>Obs72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BA37-450E-97FE-5729CA80B73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r>
                      <a:rPr lang="en-US"/>
                      <a:t>Obs73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BA37-450E-97FE-5729CA80B73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r>
                      <a:rPr lang="en-US"/>
                      <a:t>Obs74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9-BA37-450E-97FE-5729CA80B73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r>
                      <a:rPr lang="en-US"/>
                      <a:t>Obs75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BA37-450E-97FE-5729CA80B73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r>
                      <a:rPr lang="en-US"/>
                      <a:t>Obs76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BA37-450E-97FE-5729CA80B73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r>
                      <a:rPr lang="en-US"/>
                      <a:t>Obs77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C-BA37-450E-97FE-5729CA80B73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r>
                      <a:rPr lang="en-US"/>
                      <a:t>Obs78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BA37-450E-97FE-5729CA80B73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r>
                      <a:rPr lang="en-US"/>
                      <a:t>Obs79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BA37-450E-97FE-5729CA80B73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r>
                      <a:rPr lang="en-US"/>
                      <a:t>Obs80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BA37-450E-97FE-5729CA80B73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r>
                      <a:rPr lang="en-US"/>
                      <a:t>Obs81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BA37-450E-97FE-5729CA80B73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r>
                      <a:rPr lang="en-US"/>
                      <a:t>Obs82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BA37-450E-97FE-5729CA80B73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r>
                      <a:rPr lang="en-US"/>
                      <a:t>Obs83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BA37-450E-97FE-5729CA80B73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r>
                      <a:rPr lang="en-US"/>
                      <a:t>Obs84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BA37-450E-97FE-5729CA80B73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r>
                      <a:rPr lang="en-US"/>
                      <a:t>Obs85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BA37-450E-97FE-5729CA80B73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r>
                      <a:rPr lang="en-US"/>
                      <a:t>Obs86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BA37-450E-97FE-5729CA80B73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r>
                      <a:rPr lang="en-US"/>
                      <a:t>Obs87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6-BA37-450E-97FE-5729CA80B73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r>
                      <a:rPr lang="en-US"/>
                      <a:t>Obs88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7-BA37-450E-97FE-5729CA80B73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r>
                      <a:rPr lang="en-US"/>
                      <a:t>Obs89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8-BA37-450E-97FE-5729CA80B73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r>
                      <a:rPr lang="en-US"/>
                      <a:t>Obs90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9-BA37-450E-97FE-5729CA80B73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r>
                      <a:rPr lang="en-US"/>
                      <a:t>Obs91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A-BA37-450E-97FE-5729CA80B73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r>
                      <a:rPr lang="en-US"/>
                      <a:t>Obs92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B-BA37-450E-97FE-5729CA80B73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r>
                      <a:rPr lang="en-US"/>
                      <a:t>Obs93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BA37-450E-97FE-5729CA80B73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r>
                      <a:rPr lang="en-US"/>
                      <a:t>Obs94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D-BA37-450E-97FE-5729CA80B73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r>
                      <a:rPr lang="en-US"/>
                      <a:t>Obs95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BA37-450E-97FE-5729CA80B73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r>
                      <a:rPr lang="en-US"/>
                      <a:t>Obs96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F-BA37-450E-97FE-5729CA80B73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r>
                      <a:rPr lang="en-US"/>
                      <a:t>Obs97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0-BA37-450E-97FE-5729CA80B73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r>
                      <a:rPr lang="en-US"/>
                      <a:t>Obs98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1-BA37-450E-97FE-5729CA80B73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r>
                      <a:rPr lang="en-US"/>
                      <a:t>Obs99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2-BA37-450E-97FE-5729CA80B73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r>
                      <a:rPr lang="en-US"/>
                      <a:t>Obs100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3-BA37-450E-97FE-5729CA80B73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r>
                      <a:rPr lang="en-US"/>
                      <a:t>Obs101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4-BA37-450E-97FE-5729CA80B73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r>
                      <a:rPr lang="en-US"/>
                      <a:t>Obs102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5-BA37-450E-97FE-5729CA80B73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r>
                      <a:rPr lang="en-US"/>
                      <a:t>Obs103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6-BA37-450E-97FE-5729CA80B73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r>
                      <a:rPr lang="en-US"/>
                      <a:t>Obs104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7-BA37-450E-97FE-5729CA80B73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r>
                      <a:rPr lang="en-US"/>
                      <a:t>Obs105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8-BA37-450E-97FE-5729CA80B73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r>
                      <a:rPr lang="en-US"/>
                      <a:t>Obs106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9-BA37-450E-97FE-5729CA80B73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r>
                      <a:rPr lang="en-US"/>
                      <a:t>Obs107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A-BA37-450E-97FE-5729CA80B73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r>
                      <a:rPr lang="en-US"/>
                      <a:t>Obs108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B-BA37-450E-97FE-5729CA80B73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r>
                      <a:rPr lang="en-US"/>
                      <a:t>Obs109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C-BA37-450E-97FE-5729CA80B73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r>
                      <a:rPr lang="en-US"/>
                      <a:t>Obs110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D-BA37-450E-97FE-5729CA80B73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r>
                      <a:rPr lang="en-US"/>
                      <a:t>Obs111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E-BA37-450E-97FE-5729CA80B73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r>
                      <a:rPr lang="en-US"/>
                      <a:t>Obs112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F-BA37-450E-97FE-5729CA80B73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r>
                      <a:rPr lang="en-US"/>
                      <a:t>Obs113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0-BA37-450E-97FE-5729CA80B73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r>
                      <a:rPr lang="en-US"/>
                      <a:t>Obs114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1-BA37-450E-97FE-5729CA80B73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r>
                      <a:rPr lang="en-US"/>
                      <a:t>Obs115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2-BA37-450E-97FE-5729CA80B73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r>
                      <a:rPr lang="en-US"/>
                      <a:t>Obs116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3-BA37-450E-97FE-5729CA80B73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r>
                      <a:rPr lang="en-US"/>
                      <a:t>Obs117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4-BA37-450E-97FE-5729CA80B73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r>
                      <a:rPr lang="en-US"/>
                      <a:t>Obs118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5-BA37-450E-97FE-5729CA80B73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r>
                      <a:rPr lang="en-US"/>
                      <a:t>Obs119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6-BA37-450E-97FE-5729CA80B73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r>
                      <a:rPr lang="en-US"/>
                      <a:t>Obs120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7-BA37-450E-97FE-5729CA80B73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r>
                      <a:rPr lang="en-US"/>
                      <a:t>Obs121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8-BA37-450E-97FE-5729CA80B73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r>
                      <a:rPr lang="en-US"/>
                      <a:t>Obs122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9-BA37-450E-97FE-5729CA80B73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r>
                      <a:rPr lang="en-US"/>
                      <a:t>Obs123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A-BA37-450E-97FE-5729CA80B73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r>
                      <a:rPr lang="en-US"/>
                      <a:t>Obs124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B-BA37-450E-97FE-5729CA80B73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r>
                      <a:rPr lang="en-US"/>
                      <a:t>Obs125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C-BA37-450E-97FE-5729CA80B73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r>
                      <a:rPr lang="en-US"/>
                      <a:t>Obs126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D-BA37-450E-97FE-5729CA80B73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r>
                      <a:rPr lang="en-US"/>
                      <a:t>Obs127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E-BA37-450E-97FE-5729CA80B73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r>
                      <a:rPr lang="en-US"/>
                      <a:t>Obs128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F-BA37-450E-97FE-5729CA80B73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r>
                      <a:rPr lang="en-US"/>
                      <a:t>Obs129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0-BA37-450E-97FE-5729CA80B73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r>
                      <a:rPr lang="en-US"/>
                      <a:t>Obs130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1-BA37-450E-97FE-5729CA80B73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r>
                      <a:rPr lang="en-US"/>
                      <a:t>Obs131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2-BA37-450E-97FE-5729CA80B73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r>
                      <a:rPr lang="en-US"/>
                      <a:t>Obs132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3-BA37-450E-97FE-5729CA80B73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r>
                      <a:rPr lang="en-US"/>
                      <a:t>Obs133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4-BA37-450E-97FE-5729CA80B73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r>
                      <a:rPr lang="en-US"/>
                      <a:t>Obs134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5-BA37-450E-97FE-5729CA80B73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r>
                      <a:rPr lang="en-US"/>
                      <a:t>Obs135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6-BA37-450E-97FE-5729CA80B73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r>
                      <a:rPr lang="en-US"/>
                      <a:t>Obs136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7-BA37-450E-97FE-5729CA80B73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r>
                      <a:rPr lang="en-US"/>
                      <a:t>Obs137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8-BA37-450E-97FE-5729CA80B73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r>
                      <a:rPr lang="en-US"/>
                      <a:t>Obs138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9-BA37-450E-97FE-5729CA80B73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r>
                      <a:rPr lang="en-US"/>
                      <a:t>Obs139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A-BA37-450E-97FE-5729CA80B73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r>
                      <a:rPr lang="en-US"/>
                      <a:t>Obs140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B-BA37-450E-97FE-5729CA80B73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r>
                      <a:rPr lang="en-US"/>
                      <a:t>Obs141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C-BA37-450E-97FE-5729CA80B73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r>
                      <a:rPr lang="en-US"/>
                      <a:t>Obs142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D-BA37-450E-97FE-5729CA80B73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r>
                      <a:rPr lang="en-US"/>
                      <a:t>Obs143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E-BA37-450E-97FE-5729CA80B73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r>
                      <a:rPr lang="en-US"/>
                      <a:t>Obs144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F-BA37-450E-97FE-5729CA80B73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r>
                      <a:rPr lang="en-US"/>
                      <a:t>Obs145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0-BA37-450E-97FE-5729CA80B73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r>
                      <a:rPr lang="en-US"/>
                      <a:t>Obs146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1-BA37-450E-97FE-5729CA80B73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r>
                      <a:rPr lang="en-US"/>
                      <a:t>Obs147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2-BA37-450E-97FE-5729CA80B73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r>
                      <a:rPr lang="en-US"/>
                      <a:t>Obs148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3-BA37-450E-97FE-5729CA80B73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r>
                      <a:rPr lang="en-US"/>
                      <a:t>Obs149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4-BA37-450E-97FE-5729CA80B73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r>
                      <a:rPr lang="en-US"/>
                      <a:t>Obs150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5-BA37-450E-97FE-5729CA80B73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r>
                      <a:rPr lang="en-US"/>
                      <a:t>Obs151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6-BA37-450E-97FE-5729CA80B73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r>
                      <a:rPr lang="en-US"/>
                      <a:t>Obs152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7-BA37-450E-97FE-5729CA80B73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r>
                      <a:rPr lang="en-US"/>
                      <a:t>Obs153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8-BA37-450E-97FE-5729CA80B73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r>
                      <a:rPr lang="en-US"/>
                      <a:t>Obs154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9-BA37-450E-97FE-5729CA80B73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r>
                      <a:rPr lang="en-US"/>
                      <a:t>Obs155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A-BA37-450E-97FE-5729CA80B73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r>
                      <a:rPr lang="en-US"/>
                      <a:t>Obs156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B-BA37-450E-97FE-5729CA80B73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r>
                      <a:rPr lang="en-US"/>
                      <a:t>Obs157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C-BA37-450E-97FE-5729CA80B73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r>
                      <a:rPr lang="en-US"/>
                      <a:t>Obs158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D-BA37-450E-97FE-5729CA80B73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r>
                      <a:rPr lang="en-US"/>
                      <a:t>Obs159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E-BA37-450E-97FE-5729CA80B73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r>
                      <a:rPr lang="en-US"/>
                      <a:t>Obs160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F-BA37-450E-97FE-5729CA80B73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r>
                      <a:rPr lang="en-US"/>
                      <a:t>Obs161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0-BA37-450E-97FE-5729CA80B73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r>
                      <a:rPr lang="en-US"/>
                      <a:t>Obs162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1-BA37-450E-97FE-5729CA80B73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r>
                      <a:rPr lang="en-US"/>
                      <a:t>Obs163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2-BA37-450E-97FE-5729CA80B73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r>
                      <a:rPr lang="en-US"/>
                      <a:t>Obs164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3-BA37-450E-97FE-5729CA80B73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r>
                      <a:rPr lang="en-US"/>
                      <a:t>Obs165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4-BA37-450E-97FE-5729CA80B73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r>
                      <a:rPr lang="en-US"/>
                      <a:t>Obs166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5-BA37-450E-97FE-5729CA80B73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r>
                      <a:rPr lang="en-US"/>
                      <a:t>Obs167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6-BA37-450E-97FE-5729CA80B73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r>
                      <a:rPr lang="en-US"/>
                      <a:t>Obs168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7-BA37-450E-97FE-5729CA80B73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r>
                      <a:rPr lang="en-US"/>
                      <a:t>Obs169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8-BA37-450E-97FE-5729CA80B73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r>
                      <a:rPr lang="en-US"/>
                      <a:t>Obs170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9-BA37-450E-97FE-5729CA80B73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r>
                      <a:rPr lang="en-US"/>
                      <a:t>Obs171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A-BA37-450E-97FE-5729CA80B73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r>
                      <a:rPr lang="en-US"/>
                      <a:t>Obs172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B-BA37-450E-97FE-5729CA80B73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r>
                      <a:rPr lang="en-US"/>
                      <a:t>Obs173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C-BA37-450E-97FE-5729CA80B73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r>
                      <a:rPr lang="en-US"/>
                      <a:t>Obs174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D-BA37-450E-97FE-5729CA80B73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r>
                      <a:rPr lang="en-US"/>
                      <a:t>Obs175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E-BA37-450E-97FE-5729CA80B73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r>
                      <a:rPr lang="en-US"/>
                      <a:t>Obs176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F-BA37-450E-97FE-5729CA80B73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r>
                      <a:rPr lang="en-US"/>
                      <a:t>Obs177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0-BA37-450E-97FE-5729CA80B73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r>
                      <a:rPr lang="en-US"/>
                      <a:t>Obs178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1-BA37-450E-97FE-5729CA80B73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r>
                      <a:rPr lang="en-US"/>
                      <a:t>Obs179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2-BA37-450E-97FE-5729CA80B73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r>
                      <a:rPr lang="en-US"/>
                      <a:t>Obs180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3-BA37-450E-97FE-5729CA80B73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r>
                      <a:rPr lang="en-US"/>
                      <a:t>Obs181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4-BA37-450E-97FE-5729CA80B73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r>
                      <a:rPr lang="en-US"/>
                      <a:t>Obs182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5-BA37-450E-97FE-5729CA80B73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r>
                      <a:rPr lang="en-US"/>
                      <a:t>Obs183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6-BA37-450E-97FE-5729CA80B73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r>
                      <a:rPr lang="en-US"/>
                      <a:t>Obs184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7-BA37-450E-97FE-5729CA80B73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r>
                      <a:rPr lang="en-US"/>
                      <a:t>Obs185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8-BA37-450E-97FE-5729CA80B73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r>
                      <a:rPr lang="en-US"/>
                      <a:t>Obs186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9-BA37-450E-97FE-5729CA80B73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r>
                      <a:rPr lang="en-US"/>
                      <a:t>Obs187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A-BA37-450E-97FE-5729CA80B73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r>
                      <a:rPr lang="en-US"/>
                      <a:t>Obs188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B-BA37-450E-97FE-5729CA80B73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r>
                      <a:rPr lang="en-US"/>
                      <a:t>Obs189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C-BA37-450E-97FE-5729CA80B73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r>
                      <a:rPr lang="en-US"/>
                      <a:t>Obs190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D-BA37-450E-97FE-5729CA80B73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r>
                      <a:rPr lang="en-US"/>
                      <a:t>Obs191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E-BA37-450E-97FE-5729CA80B73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r>
                      <a:rPr lang="en-US"/>
                      <a:t>Obs192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F-BA37-450E-97FE-5729CA80B73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r>
                      <a:rPr lang="en-US"/>
                      <a:t>Obs193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0-BA37-450E-97FE-5729CA80B73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r>
                      <a:rPr lang="en-US"/>
                      <a:t>Obs194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1-BA37-450E-97FE-5729CA80B73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r>
                      <a:rPr lang="en-US"/>
                      <a:t>Obs195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2-BA37-450E-97FE-5729CA80B73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r>
                      <a:rPr lang="en-US"/>
                      <a:t>Obs196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3-BA37-450E-97FE-5729CA80B73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r>
                      <a:rPr lang="en-US"/>
                      <a:t>Obs197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4-BA37-450E-97FE-5729CA80B73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r>
                      <a:rPr lang="en-US"/>
                      <a:t>Obs198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5-BA37-450E-97FE-5729CA80B73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r>
                      <a:rPr lang="en-US"/>
                      <a:t>Obs199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BA37-450E-97FE-5729CA80B73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r>
                      <a:rPr lang="en-US"/>
                      <a:t>Obs200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BA37-450E-97FE-5729CA80B73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r>
                      <a:rPr lang="en-US"/>
                      <a:t>Obs201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BA37-450E-97FE-5729CA80B73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r>
                      <a:rPr lang="en-US"/>
                      <a:t>Obs202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BA37-450E-97FE-5729CA80B73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r>
                      <a:rPr lang="en-US"/>
                      <a:t>Obs203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BA37-450E-97FE-5729CA80B73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r>
                      <a:rPr lang="en-US"/>
                      <a:t>Obs204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BA37-450E-97FE-5729CA80B73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r>
                      <a:rPr lang="en-US"/>
                      <a:t>Obs205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BA37-450E-97FE-5729CA80B73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r>
                      <a:rPr lang="en-US"/>
                      <a:t>Obs206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BA37-450E-97FE-5729CA80B73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r>
                      <a:rPr lang="en-US"/>
                      <a:t>Obs207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BA37-450E-97FE-5729CA80B73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r>
                      <a:rPr lang="en-US"/>
                      <a:t>Obs208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BA37-450E-97FE-5729CA80B73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r>
                      <a:rPr lang="en-US"/>
                      <a:t>Obs209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BA37-450E-97FE-5729CA80B73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r>
                      <a:rPr lang="en-US"/>
                      <a:t>Obs210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BA37-450E-97FE-5729CA80B73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r>
                      <a:rPr lang="en-US"/>
                      <a:t>Obs211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BA37-450E-97FE-5729CA80B73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r>
                      <a:rPr lang="en-US"/>
                      <a:t>Obs212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BA37-450E-97FE-5729CA80B73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r>
                      <a:rPr lang="en-US"/>
                      <a:t>Obs213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BA37-450E-97FE-5729CA80B73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r>
                      <a:rPr lang="en-US"/>
                      <a:t>Obs214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BA37-450E-97FE-5729CA80B73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r>
                      <a:rPr lang="en-US"/>
                      <a:t>Obs215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BA37-450E-97FE-5729CA80B73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r>
                      <a:rPr lang="en-US"/>
                      <a:t>Obs216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BA37-450E-97FE-5729CA80B73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r>
                      <a:rPr lang="en-US"/>
                      <a:t>Obs217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BA37-450E-97FE-5729CA80B73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r>
                      <a:rPr lang="en-US"/>
                      <a:t>Obs218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BA37-450E-97FE-5729CA80B73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r>
                      <a:rPr lang="en-US"/>
                      <a:t>Obs219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BA37-450E-97FE-5729CA80B73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r>
                      <a:rPr lang="en-US"/>
                      <a:t>Obs220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BA37-450E-97FE-5729CA80B73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r>
                      <a:rPr lang="en-US"/>
                      <a:t>Obs221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BA37-450E-97FE-5729CA80B73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r>
                      <a:rPr lang="en-US"/>
                      <a:t>Obs222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BA37-450E-97FE-5729CA80B73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r>
                      <a:rPr lang="en-US"/>
                      <a:t>Obs223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BA37-450E-97FE-5729CA80B73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r>
                      <a:rPr lang="en-US"/>
                      <a:t>Obs224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BA37-450E-97FE-5729CA80B73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r>
                      <a:rPr lang="en-US"/>
                      <a:t>Obs225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BA37-450E-97FE-5729CA80B73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r>
                      <a:rPr lang="en-US"/>
                      <a:t>Obs226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BA37-450E-97FE-5729CA80B73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r>
                      <a:rPr lang="en-US"/>
                      <a:t>Obs227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BA37-450E-97FE-5729CA80B73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r>
                      <a:rPr lang="en-US"/>
                      <a:t>Obs228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BA37-450E-97FE-5729CA80B73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r>
                      <a:rPr lang="en-US"/>
                      <a:t>Obs229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BA37-450E-97FE-5729CA80B73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r>
                      <a:rPr lang="en-US"/>
                      <a:t>Obs230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BA37-450E-97FE-5729CA80B73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r>
                      <a:rPr lang="en-US"/>
                      <a:t>Obs231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BA37-450E-97FE-5729CA80B73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r>
                      <a:rPr lang="en-US"/>
                      <a:t>Obs232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BA37-450E-97FE-5729CA80B73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r>
                      <a:rPr lang="en-US"/>
                      <a:t>Obs233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BA37-450E-97FE-5729CA80B73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r>
                      <a:rPr lang="en-US"/>
                      <a:t>Obs234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BA37-450E-97FE-5729CA80B73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r>
                      <a:rPr lang="en-US"/>
                      <a:t>Obs235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BA37-450E-97FE-5729CA80B73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r>
                      <a:rPr lang="en-US"/>
                      <a:t>Obs236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BA37-450E-97FE-5729CA80B73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r>
                      <a:rPr lang="en-US"/>
                      <a:t>Obs237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BA37-450E-97FE-5729CA80B73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r>
                      <a:rPr lang="en-US"/>
                      <a:t>Obs238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BA37-450E-97FE-5729CA80B73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r>
                      <a:rPr lang="en-US"/>
                      <a:t>Obs239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BA37-450E-97FE-5729CA80B73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r>
                      <a:rPr lang="en-US"/>
                      <a:t>Obs240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BA37-450E-97FE-5729CA80B73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r>
                      <a:rPr lang="en-US"/>
                      <a:t>Obs241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BA37-450E-97FE-5729CA80B73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r>
                      <a:rPr lang="en-US"/>
                      <a:t>Obs242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BA37-450E-97FE-5729CA80B73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r>
                      <a:rPr lang="en-US"/>
                      <a:t>Obs243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BA37-450E-97FE-5729CA80B73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r>
                      <a:rPr lang="en-US"/>
                      <a:t>Obs244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BA37-450E-97FE-5729CA80B73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r>
                      <a:rPr lang="en-US"/>
                      <a:t>Obs245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BA37-450E-97FE-5729CA80B73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r>
                      <a:rPr lang="en-US"/>
                      <a:t>Obs246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BA37-450E-97FE-5729CA80B73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r>
                      <a:rPr lang="en-US"/>
                      <a:t>Obs247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BA37-450E-97FE-5729CA80B73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r>
                      <a:rPr lang="en-US"/>
                      <a:t>Obs248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BA37-450E-97FE-5729CA80B73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r>
                      <a:rPr lang="en-US"/>
                      <a:t>Obs249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BA37-450E-97FE-5729CA80B73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r>
                      <a:rPr lang="en-US"/>
                      <a:t>Obs250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BA37-450E-97FE-5729CA80B73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r>
                      <a:rPr lang="en-US"/>
                      <a:t>Obs251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BA37-450E-97FE-5729CA80B73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r>
                      <a:rPr lang="en-US"/>
                      <a:t>Obs252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BA37-450E-97FE-5729CA80B73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r>
                      <a:rPr lang="en-US"/>
                      <a:t>Obs253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BA37-450E-97FE-5729CA80B73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r>
                      <a:rPr lang="en-US"/>
                      <a:t>Obs254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BA37-450E-97FE-5729CA80B73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r>
                      <a:rPr lang="en-US"/>
                      <a:t>Obs255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BA37-450E-97FE-5729CA80B73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r>
                      <a:rPr lang="en-US"/>
                      <a:t>Obs256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BA37-450E-97FE-5729CA80B73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r>
                      <a:rPr lang="en-US"/>
                      <a:t>Obs257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BA37-450E-97FE-5729CA80B73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r>
                      <a:rPr lang="en-US"/>
                      <a:t>Obs258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BA37-450E-97FE-5729CA80B73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r>
                      <a:rPr lang="en-US"/>
                      <a:t>Obs259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BA37-450E-97FE-5729CA80B73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r>
                      <a:rPr lang="en-US"/>
                      <a:t>Obs260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BA37-450E-97FE-5729CA80B73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r>
                      <a:rPr lang="en-US"/>
                      <a:t>Obs261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BA37-450E-97FE-5729CA80B73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r>
                      <a:rPr lang="en-US"/>
                      <a:t>Obs262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BA37-450E-97FE-5729CA80B73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r>
                      <a:rPr lang="en-US"/>
                      <a:t>Obs263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BA37-450E-97FE-5729CA80B73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r>
                      <a:rPr lang="en-US"/>
                      <a:t>Obs264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BA37-450E-97FE-5729CA80B73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r>
                      <a:rPr lang="en-US"/>
                      <a:t>Obs265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BA37-450E-97FE-5729CA80B73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r>
                      <a:rPr lang="en-US"/>
                      <a:t>Obs266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BA37-450E-97FE-5729CA80B73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r>
                      <a:rPr lang="en-US"/>
                      <a:t>Obs267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BA37-450E-97FE-5729CA80B73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r>
                      <a:rPr lang="en-US"/>
                      <a:t>Obs268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BA37-450E-97FE-5729CA80B73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r>
                      <a:rPr lang="en-US"/>
                      <a:t>Obs269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BA37-450E-97FE-5729CA80B73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r>
                      <a:rPr lang="en-US"/>
                      <a:t>Obs270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BA37-450E-97FE-5729CA80B73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r>
                      <a:rPr lang="en-US"/>
                      <a:t>Obs271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BA37-450E-97FE-5729CA80B73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r>
                      <a:rPr lang="en-US"/>
                      <a:t>Obs272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BA37-450E-97FE-5729CA80B73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r>
                      <a:rPr lang="en-US"/>
                      <a:t>Obs273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BA37-450E-97FE-5729CA80B73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r>
                      <a:rPr lang="en-US"/>
                      <a:t>Obs274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BA37-450E-97FE-5729CA80B73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r>
                      <a:rPr lang="en-US"/>
                      <a:t>Obs275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BA37-450E-97FE-5729CA80B73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r>
                      <a:rPr lang="en-US"/>
                      <a:t>Obs276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BA37-450E-97FE-5729CA80B73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r>
                      <a:rPr lang="en-US"/>
                      <a:t>Obs277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BA37-450E-97FE-5729CA80B73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r>
                      <a:rPr lang="en-US"/>
                      <a:t>Obs278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BA37-450E-97FE-5729CA80B73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r>
                      <a:rPr lang="en-US"/>
                      <a:t>Obs279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BA37-450E-97FE-5729CA80B73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r>
                      <a:rPr lang="en-US"/>
                      <a:t>Obs280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BA37-450E-97FE-5729CA80B73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r>
                      <a:rPr lang="en-US"/>
                      <a:t>Obs281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BA37-450E-97FE-5729CA80B73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r>
                      <a:rPr lang="en-US"/>
                      <a:t>Obs282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BA37-450E-97FE-5729CA80B73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r>
                      <a:rPr lang="en-US"/>
                      <a:t>Obs283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BA37-450E-97FE-5729CA80B73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r>
                      <a:rPr lang="en-US"/>
                      <a:t>Obs284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BA37-450E-97FE-5729CA80B73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r>
                      <a:rPr lang="en-US"/>
                      <a:t>Obs285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BA37-450E-97FE-5729CA80B73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r>
                      <a:rPr lang="en-US"/>
                      <a:t>Obs286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BA37-450E-97FE-5729CA80B73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r>
                      <a:rPr lang="en-US"/>
                      <a:t>Obs287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BA37-450E-97FE-5729CA80B73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r>
                      <a:rPr lang="en-US"/>
                      <a:t>Obs288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F-BA37-450E-97FE-5729CA80B73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r>
                      <a:rPr lang="en-US"/>
                      <a:t>Obs289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0-BA37-450E-97FE-5729CA80B73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r>
                      <a:rPr lang="en-US"/>
                      <a:t>Obs290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1-BA37-450E-97FE-5729CA80B73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r>
                      <a:rPr lang="en-US"/>
                      <a:t>Obs291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2-BA37-450E-97FE-5729CA80B73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r>
                      <a:rPr lang="en-US"/>
                      <a:t>Obs292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3-BA37-450E-97FE-5729CA80B73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r>
                      <a:rPr lang="en-US"/>
                      <a:t>Obs293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4-BA37-450E-97FE-5729CA80B73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r>
                      <a:rPr lang="en-US"/>
                      <a:t>Obs294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5-BA37-450E-97FE-5729CA80B73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r>
                      <a:rPr lang="en-US"/>
                      <a:t>Obs295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6-BA37-450E-97FE-5729CA80B73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r>
                      <a:rPr lang="en-US"/>
                      <a:t>Obs296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7-BA37-450E-97FE-5729CA80B73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r>
                      <a:rPr lang="en-US"/>
                      <a:t>Obs297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8-BA37-450E-97FE-5729CA80B73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r>
                      <a:rPr lang="en-US"/>
                      <a:t>Obs298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9-BA37-450E-97FE-5729CA80B73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r>
                      <a:rPr lang="en-US"/>
                      <a:t>Obs299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A-BA37-450E-97FE-5729CA80B73A}"/>
                </c:ext>
              </c:extLst>
            </c:dLbl>
            <c:dLbl>
              <c:idx val="299"/>
              <c:tx>
                <c:rich>
                  <a:bodyPr/>
                  <a:lstStyle/>
                  <a:p>
                    <a:r>
                      <a:rPr lang="en-US"/>
                      <a:t>Obs300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B-BA37-450E-97FE-5729CA80B73A}"/>
                </c:ext>
              </c:extLst>
            </c:dLbl>
            <c:dLbl>
              <c:idx val="300"/>
              <c:tx>
                <c:rich>
                  <a:bodyPr/>
                  <a:lstStyle/>
                  <a:p>
                    <a:r>
                      <a:rPr lang="en-US"/>
                      <a:t>Obs301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C-BA37-450E-97FE-5729CA80B73A}"/>
                </c:ext>
              </c:extLst>
            </c:dLbl>
            <c:dLbl>
              <c:idx val="301"/>
              <c:tx>
                <c:rich>
                  <a:bodyPr/>
                  <a:lstStyle/>
                  <a:p>
                    <a:r>
                      <a:rPr lang="en-US"/>
                      <a:t>Obs302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D-BA37-450E-97FE-5729CA80B73A}"/>
                </c:ext>
              </c:extLst>
            </c:dLbl>
            <c:dLbl>
              <c:idx val="302"/>
              <c:tx>
                <c:rich>
                  <a:bodyPr/>
                  <a:lstStyle/>
                  <a:p>
                    <a:r>
                      <a:rPr lang="en-US"/>
                      <a:t>Obs303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E-BA37-450E-97FE-5729CA80B73A}"/>
                </c:ext>
              </c:extLst>
            </c:dLbl>
            <c:dLbl>
              <c:idx val="303"/>
              <c:tx>
                <c:rich>
                  <a:bodyPr/>
                  <a:lstStyle/>
                  <a:p>
                    <a:r>
                      <a:rPr lang="en-US"/>
                      <a:t>Obs304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F-BA37-450E-97FE-5729CA80B73A}"/>
                </c:ext>
              </c:extLst>
            </c:dLbl>
            <c:dLbl>
              <c:idx val="304"/>
              <c:tx>
                <c:rich>
                  <a:bodyPr/>
                  <a:lstStyle/>
                  <a:p>
                    <a:r>
                      <a:rPr lang="en-US"/>
                      <a:t>Obs305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0-BA37-450E-97FE-5729CA80B73A}"/>
                </c:ext>
              </c:extLst>
            </c:dLbl>
            <c:dLbl>
              <c:idx val="305"/>
              <c:tx>
                <c:rich>
                  <a:bodyPr/>
                  <a:lstStyle/>
                  <a:p>
                    <a:r>
                      <a:rPr lang="en-US"/>
                      <a:t>Obs306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1-BA37-450E-97FE-5729CA80B73A}"/>
                </c:ext>
              </c:extLst>
            </c:dLbl>
            <c:dLbl>
              <c:idx val="306"/>
              <c:tx>
                <c:rich>
                  <a:bodyPr/>
                  <a:lstStyle/>
                  <a:p>
                    <a:r>
                      <a:rPr lang="en-US"/>
                      <a:t>Obs307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2-BA37-450E-97FE-5729CA80B73A}"/>
                </c:ext>
              </c:extLst>
            </c:dLbl>
            <c:dLbl>
              <c:idx val="307"/>
              <c:tx>
                <c:rich>
                  <a:bodyPr/>
                  <a:lstStyle/>
                  <a:p>
                    <a:r>
                      <a:rPr lang="en-US"/>
                      <a:t>Obs308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3-BA37-450E-97FE-5729CA80B73A}"/>
                </c:ext>
              </c:extLst>
            </c:dLbl>
            <c:dLbl>
              <c:idx val="308"/>
              <c:tx>
                <c:rich>
                  <a:bodyPr/>
                  <a:lstStyle/>
                  <a:p>
                    <a:r>
                      <a:rPr lang="en-US"/>
                      <a:t>Obs309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4-BA37-450E-97FE-5729CA80B73A}"/>
                </c:ext>
              </c:extLst>
            </c:dLbl>
            <c:dLbl>
              <c:idx val="309"/>
              <c:tx>
                <c:rich>
                  <a:bodyPr/>
                  <a:lstStyle/>
                  <a:p>
                    <a:r>
                      <a:rPr lang="en-US"/>
                      <a:t>Obs310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5-BA37-450E-97FE-5729CA80B73A}"/>
                </c:ext>
              </c:extLst>
            </c:dLbl>
            <c:dLbl>
              <c:idx val="310"/>
              <c:tx>
                <c:rich>
                  <a:bodyPr/>
                  <a:lstStyle/>
                  <a:p>
                    <a:r>
                      <a:rPr lang="en-US"/>
                      <a:t>Obs311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6-BA37-450E-97FE-5729CA80B73A}"/>
                </c:ext>
              </c:extLst>
            </c:dLbl>
            <c:dLbl>
              <c:idx val="311"/>
              <c:tx>
                <c:rich>
                  <a:bodyPr/>
                  <a:lstStyle/>
                  <a:p>
                    <a:r>
                      <a:rPr lang="en-US"/>
                      <a:t>Obs312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7-BA37-450E-97FE-5729CA80B73A}"/>
                </c:ext>
              </c:extLst>
            </c:dLbl>
            <c:dLbl>
              <c:idx val="312"/>
              <c:tx>
                <c:rich>
                  <a:bodyPr/>
                  <a:lstStyle/>
                  <a:p>
                    <a:r>
                      <a:rPr lang="en-US"/>
                      <a:t>Obs313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8-BA37-450E-97FE-5729CA80B73A}"/>
                </c:ext>
              </c:extLst>
            </c:dLbl>
            <c:dLbl>
              <c:idx val="313"/>
              <c:tx>
                <c:rich>
                  <a:bodyPr/>
                  <a:lstStyle/>
                  <a:p>
                    <a:r>
                      <a:rPr lang="en-US"/>
                      <a:t>Obs314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9-BA37-450E-97FE-5729CA80B73A}"/>
                </c:ext>
              </c:extLst>
            </c:dLbl>
            <c:dLbl>
              <c:idx val="314"/>
              <c:tx>
                <c:rich>
                  <a:bodyPr/>
                  <a:lstStyle/>
                  <a:p>
                    <a:r>
                      <a:rPr lang="en-US"/>
                      <a:t>Obs315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A-BA37-450E-97FE-5729CA80B73A}"/>
                </c:ext>
              </c:extLst>
            </c:dLbl>
            <c:dLbl>
              <c:idx val="315"/>
              <c:tx>
                <c:rich>
                  <a:bodyPr/>
                  <a:lstStyle/>
                  <a:p>
                    <a:r>
                      <a:rPr lang="en-US"/>
                      <a:t>Obs316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B-BA37-450E-97FE-5729CA80B73A}"/>
                </c:ext>
              </c:extLst>
            </c:dLbl>
            <c:dLbl>
              <c:idx val="316"/>
              <c:tx>
                <c:rich>
                  <a:bodyPr/>
                  <a:lstStyle/>
                  <a:p>
                    <a:r>
                      <a:rPr lang="en-US"/>
                      <a:t>Obs317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C-BA37-450E-97FE-5729CA80B73A}"/>
                </c:ext>
              </c:extLst>
            </c:dLbl>
            <c:dLbl>
              <c:idx val="317"/>
              <c:tx>
                <c:rich>
                  <a:bodyPr/>
                  <a:lstStyle/>
                  <a:p>
                    <a:r>
                      <a:rPr lang="en-US"/>
                      <a:t>Obs318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D-BA37-450E-97FE-5729CA80B73A}"/>
                </c:ext>
              </c:extLst>
            </c:dLbl>
            <c:dLbl>
              <c:idx val="318"/>
              <c:tx>
                <c:rich>
                  <a:bodyPr/>
                  <a:lstStyle/>
                  <a:p>
                    <a:r>
                      <a:rPr lang="en-US"/>
                      <a:t>Obs319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E-BA37-450E-97FE-5729CA80B73A}"/>
                </c:ext>
              </c:extLst>
            </c:dLbl>
            <c:dLbl>
              <c:idx val="319"/>
              <c:tx>
                <c:rich>
                  <a:bodyPr/>
                  <a:lstStyle/>
                  <a:p>
                    <a:r>
                      <a:rPr lang="en-US"/>
                      <a:t>Obs320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F-BA37-450E-97FE-5729CA80B73A}"/>
                </c:ext>
              </c:extLst>
            </c:dLbl>
            <c:dLbl>
              <c:idx val="320"/>
              <c:tx>
                <c:rich>
                  <a:bodyPr/>
                  <a:lstStyle/>
                  <a:p>
                    <a:r>
                      <a:rPr lang="en-US"/>
                      <a:t>Obs321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0-BA37-450E-97FE-5729CA80B73A}"/>
                </c:ext>
              </c:extLst>
            </c:dLbl>
            <c:dLbl>
              <c:idx val="321"/>
              <c:tx>
                <c:rich>
                  <a:bodyPr/>
                  <a:lstStyle/>
                  <a:p>
                    <a:r>
                      <a:rPr lang="en-US"/>
                      <a:t>Obs322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1-BA37-450E-97FE-5729CA80B73A}"/>
                </c:ext>
              </c:extLst>
            </c:dLbl>
            <c:dLbl>
              <c:idx val="322"/>
              <c:tx>
                <c:rich>
                  <a:bodyPr/>
                  <a:lstStyle/>
                  <a:p>
                    <a:r>
                      <a:rPr lang="en-US"/>
                      <a:t>Obs323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2-BA37-450E-97FE-5729CA80B73A}"/>
                </c:ext>
              </c:extLst>
            </c:dLbl>
            <c:dLbl>
              <c:idx val="323"/>
              <c:tx>
                <c:rich>
                  <a:bodyPr/>
                  <a:lstStyle/>
                  <a:p>
                    <a:r>
                      <a:rPr lang="en-US"/>
                      <a:t>Obs324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3-BA37-450E-97FE-5729CA80B73A}"/>
                </c:ext>
              </c:extLst>
            </c:dLbl>
            <c:dLbl>
              <c:idx val="324"/>
              <c:tx>
                <c:rich>
                  <a:bodyPr/>
                  <a:lstStyle/>
                  <a:p>
                    <a:r>
                      <a:rPr lang="en-US"/>
                      <a:t>Obs325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4-BA37-450E-97FE-5729CA80B73A}"/>
                </c:ext>
              </c:extLst>
            </c:dLbl>
            <c:dLbl>
              <c:idx val="325"/>
              <c:tx>
                <c:rich>
                  <a:bodyPr/>
                  <a:lstStyle/>
                  <a:p>
                    <a:r>
                      <a:rPr lang="en-US"/>
                      <a:t>Obs326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5-BA37-450E-97FE-5729CA80B73A}"/>
                </c:ext>
              </c:extLst>
            </c:dLbl>
            <c:dLbl>
              <c:idx val="326"/>
              <c:tx>
                <c:rich>
                  <a:bodyPr/>
                  <a:lstStyle/>
                  <a:p>
                    <a:r>
                      <a:rPr lang="en-US"/>
                      <a:t>Obs327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6-BA37-450E-97FE-5729CA80B73A}"/>
                </c:ext>
              </c:extLst>
            </c:dLbl>
            <c:dLbl>
              <c:idx val="327"/>
              <c:tx>
                <c:rich>
                  <a:bodyPr/>
                  <a:lstStyle/>
                  <a:p>
                    <a:r>
                      <a:rPr lang="en-US"/>
                      <a:t>Obs328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7-BA37-450E-97FE-5729CA80B73A}"/>
                </c:ext>
              </c:extLst>
            </c:dLbl>
            <c:dLbl>
              <c:idx val="328"/>
              <c:tx>
                <c:rich>
                  <a:bodyPr/>
                  <a:lstStyle/>
                  <a:p>
                    <a:r>
                      <a:rPr lang="en-US"/>
                      <a:t>Obs329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8-BA37-450E-97FE-5729CA80B73A}"/>
                </c:ext>
              </c:extLst>
            </c:dLbl>
            <c:dLbl>
              <c:idx val="329"/>
              <c:tx>
                <c:rich>
                  <a:bodyPr/>
                  <a:lstStyle/>
                  <a:p>
                    <a:r>
                      <a:rPr lang="en-US"/>
                      <a:t>Obs330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9-BA37-450E-97FE-5729CA80B73A}"/>
                </c:ext>
              </c:extLst>
            </c:dLbl>
            <c:dLbl>
              <c:idx val="330"/>
              <c:tx>
                <c:rich>
                  <a:bodyPr/>
                  <a:lstStyle/>
                  <a:p>
                    <a:r>
                      <a:rPr lang="en-US"/>
                      <a:t>Obs331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A-BA37-450E-97FE-5729CA80B73A}"/>
                </c:ext>
              </c:extLst>
            </c:dLbl>
            <c:dLbl>
              <c:idx val="331"/>
              <c:tx>
                <c:rich>
                  <a:bodyPr/>
                  <a:lstStyle/>
                  <a:p>
                    <a:r>
                      <a:rPr lang="en-US"/>
                      <a:t>Obs332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B-BA37-450E-97FE-5729CA80B73A}"/>
                </c:ext>
              </c:extLst>
            </c:dLbl>
            <c:dLbl>
              <c:idx val="332"/>
              <c:tx>
                <c:rich>
                  <a:bodyPr/>
                  <a:lstStyle/>
                  <a:p>
                    <a:r>
                      <a:rPr lang="en-US"/>
                      <a:t>Obs333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C-BA37-450E-97FE-5729CA80B73A}"/>
                </c:ext>
              </c:extLst>
            </c:dLbl>
            <c:dLbl>
              <c:idx val="333"/>
              <c:tx>
                <c:rich>
                  <a:bodyPr/>
                  <a:lstStyle/>
                  <a:p>
                    <a:r>
                      <a:rPr lang="en-US"/>
                      <a:t>Obs334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D-BA37-450E-97FE-5729CA80B73A}"/>
                </c:ext>
              </c:extLst>
            </c:dLbl>
            <c:dLbl>
              <c:idx val="334"/>
              <c:tx>
                <c:rich>
                  <a:bodyPr/>
                  <a:lstStyle/>
                  <a:p>
                    <a:r>
                      <a:rPr lang="en-US"/>
                      <a:t>Obs335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E-BA37-450E-97FE-5729CA80B73A}"/>
                </c:ext>
              </c:extLst>
            </c:dLbl>
            <c:dLbl>
              <c:idx val="335"/>
              <c:tx>
                <c:rich>
                  <a:bodyPr/>
                  <a:lstStyle/>
                  <a:p>
                    <a:r>
                      <a:rPr lang="en-US"/>
                      <a:t>Obs336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F-BA37-450E-97FE-5729CA80B73A}"/>
                </c:ext>
              </c:extLst>
            </c:dLbl>
            <c:dLbl>
              <c:idx val="336"/>
              <c:tx>
                <c:rich>
                  <a:bodyPr/>
                  <a:lstStyle/>
                  <a:p>
                    <a:r>
                      <a:rPr lang="en-US"/>
                      <a:t>Obs337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0-BA37-450E-97FE-5729CA80B73A}"/>
                </c:ext>
              </c:extLst>
            </c:dLbl>
            <c:dLbl>
              <c:idx val="337"/>
              <c:tx>
                <c:rich>
                  <a:bodyPr/>
                  <a:lstStyle/>
                  <a:p>
                    <a:r>
                      <a:rPr lang="en-US"/>
                      <a:t>Obs338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1-BA37-450E-97FE-5729CA80B73A}"/>
                </c:ext>
              </c:extLst>
            </c:dLbl>
            <c:dLbl>
              <c:idx val="338"/>
              <c:tx>
                <c:rich>
                  <a:bodyPr/>
                  <a:lstStyle/>
                  <a:p>
                    <a:r>
                      <a:rPr lang="en-US"/>
                      <a:t>Obs339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2-BA37-450E-97FE-5729CA80B73A}"/>
                </c:ext>
              </c:extLst>
            </c:dLbl>
            <c:dLbl>
              <c:idx val="339"/>
              <c:tx>
                <c:rich>
                  <a:bodyPr/>
                  <a:lstStyle/>
                  <a:p>
                    <a:r>
                      <a:rPr lang="en-US"/>
                      <a:t>Obs340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3-BA37-450E-97FE-5729CA80B73A}"/>
                </c:ext>
              </c:extLst>
            </c:dLbl>
            <c:dLbl>
              <c:idx val="340"/>
              <c:tx>
                <c:rich>
                  <a:bodyPr/>
                  <a:lstStyle/>
                  <a:p>
                    <a:r>
                      <a:rPr lang="en-US"/>
                      <a:t>Obs341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4-BA37-450E-97FE-5729CA80B73A}"/>
                </c:ext>
              </c:extLst>
            </c:dLbl>
            <c:dLbl>
              <c:idx val="341"/>
              <c:tx>
                <c:rich>
                  <a:bodyPr/>
                  <a:lstStyle/>
                  <a:p>
                    <a:r>
                      <a:rPr lang="en-US"/>
                      <a:t>Obs342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5-BA37-450E-97FE-5729CA80B73A}"/>
                </c:ext>
              </c:extLst>
            </c:dLbl>
            <c:dLbl>
              <c:idx val="342"/>
              <c:tx>
                <c:rich>
                  <a:bodyPr/>
                  <a:lstStyle/>
                  <a:p>
                    <a:r>
                      <a:rPr lang="en-US"/>
                      <a:t>Obs343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6-BA37-450E-97FE-5729CA80B73A}"/>
                </c:ext>
              </c:extLst>
            </c:dLbl>
            <c:dLbl>
              <c:idx val="343"/>
              <c:tx>
                <c:rich>
                  <a:bodyPr/>
                  <a:lstStyle/>
                  <a:p>
                    <a:r>
                      <a:rPr lang="en-US"/>
                      <a:t>Obs344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7-BA37-450E-97FE-5729CA80B73A}"/>
                </c:ext>
              </c:extLst>
            </c:dLbl>
            <c:dLbl>
              <c:idx val="344"/>
              <c:tx>
                <c:rich>
                  <a:bodyPr/>
                  <a:lstStyle/>
                  <a:p>
                    <a:r>
                      <a:rPr lang="en-US"/>
                      <a:t>Obs345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8-BA37-450E-97FE-5729CA80B73A}"/>
                </c:ext>
              </c:extLst>
            </c:dLbl>
            <c:dLbl>
              <c:idx val="345"/>
              <c:tx>
                <c:rich>
                  <a:bodyPr/>
                  <a:lstStyle/>
                  <a:p>
                    <a:r>
                      <a:rPr lang="en-US"/>
                      <a:t>Obs346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9-BA37-450E-97FE-5729CA80B73A}"/>
                </c:ext>
              </c:extLst>
            </c:dLbl>
            <c:dLbl>
              <c:idx val="346"/>
              <c:tx>
                <c:rich>
                  <a:bodyPr/>
                  <a:lstStyle/>
                  <a:p>
                    <a:r>
                      <a:rPr lang="en-US"/>
                      <a:t>Obs347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A-BA37-450E-97FE-5729CA80B73A}"/>
                </c:ext>
              </c:extLst>
            </c:dLbl>
            <c:dLbl>
              <c:idx val="347"/>
              <c:tx>
                <c:rich>
                  <a:bodyPr/>
                  <a:lstStyle/>
                  <a:p>
                    <a:r>
                      <a:rPr lang="en-US"/>
                      <a:t>Obs348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B-BA37-450E-97FE-5729CA80B73A}"/>
                </c:ext>
              </c:extLst>
            </c:dLbl>
            <c:dLbl>
              <c:idx val="348"/>
              <c:tx>
                <c:rich>
                  <a:bodyPr/>
                  <a:lstStyle/>
                  <a:p>
                    <a:r>
                      <a:rPr lang="en-US"/>
                      <a:t>Obs349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C-BA37-450E-97FE-5729CA80B73A}"/>
                </c:ext>
              </c:extLst>
            </c:dLbl>
            <c:dLbl>
              <c:idx val="349"/>
              <c:tx>
                <c:rich>
                  <a:bodyPr/>
                  <a:lstStyle/>
                  <a:p>
                    <a:r>
                      <a:rPr lang="en-US"/>
                      <a:t>Obs350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D-BA37-450E-97FE-5729CA80B73A}"/>
                </c:ext>
              </c:extLst>
            </c:dLbl>
            <c:dLbl>
              <c:idx val="350"/>
              <c:tx>
                <c:rich>
                  <a:bodyPr/>
                  <a:lstStyle/>
                  <a:p>
                    <a:r>
                      <a:rPr lang="en-US"/>
                      <a:t>Obs351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E-BA37-450E-97FE-5729CA80B73A}"/>
                </c:ext>
              </c:extLst>
            </c:dLbl>
            <c:dLbl>
              <c:idx val="351"/>
              <c:tx>
                <c:rich>
                  <a:bodyPr/>
                  <a:lstStyle/>
                  <a:p>
                    <a:r>
                      <a:rPr lang="en-US"/>
                      <a:t>Obs352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F-BA37-450E-97FE-5729CA80B73A}"/>
                </c:ext>
              </c:extLst>
            </c:dLbl>
            <c:dLbl>
              <c:idx val="352"/>
              <c:tx>
                <c:rich>
                  <a:bodyPr/>
                  <a:lstStyle/>
                  <a:p>
                    <a:r>
                      <a:rPr lang="en-US"/>
                      <a:t>Obs353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0-BA37-450E-97FE-5729CA80B73A}"/>
                </c:ext>
              </c:extLst>
            </c:dLbl>
            <c:dLbl>
              <c:idx val="353"/>
              <c:tx>
                <c:rich>
                  <a:bodyPr/>
                  <a:lstStyle/>
                  <a:p>
                    <a:r>
                      <a:rPr lang="en-US"/>
                      <a:t>Obs354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1-BA37-450E-97FE-5729CA80B73A}"/>
                </c:ext>
              </c:extLst>
            </c:dLbl>
            <c:dLbl>
              <c:idx val="354"/>
              <c:tx>
                <c:rich>
                  <a:bodyPr/>
                  <a:lstStyle/>
                  <a:p>
                    <a:r>
                      <a:rPr lang="en-US"/>
                      <a:t>Obs355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2-BA37-450E-97FE-5729CA80B73A}"/>
                </c:ext>
              </c:extLst>
            </c:dLbl>
            <c:dLbl>
              <c:idx val="355"/>
              <c:tx>
                <c:rich>
                  <a:bodyPr/>
                  <a:lstStyle/>
                  <a:p>
                    <a:r>
                      <a:rPr lang="en-US"/>
                      <a:t>Obs356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3-BA37-450E-97FE-5729CA80B73A}"/>
                </c:ext>
              </c:extLst>
            </c:dLbl>
            <c:dLbl>
              <c:idx val="356"/>
              <c:tx>
                <c:rich>
                  <a:bodyPr/>
                  <a:lstStyle/>
                  <a:p>
                    <a:r>
                      <a:rPr lang="en-US"/>
                      <a:t>Obs357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4-BA37-450E-97FE-5729CA80B73A}"/>
                </c:ext>
              </c:extLst>
            </c:dLbl>
            <c:dLbl>
              <c:idx val="357"/>
              <c:tx>
                <c:rich>
                  <a:bodyPr/>
                  <a:lstStyle/>
                  <a:p>
                    <a:r>
                      <a:rPr lang="en-US"/>
                      <a:t>Obs358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5-BA37-450E-97FE-5729CA80B73A}"/>
                </c:ext>
              </c:extLst>
            </c:dLbl>
            <c:dLbl>
              <c:idx val="358"/>
              <c:tx>
                <c:rich>
                  <a:bodyPr/>
                  <a:lstStyle/>
                  <a:p>
                    <a:r>
                      <a:rPr lang="en-US"/>
                      <a:t>Obs359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6-BA37-450E-97FE-5729CA80B73A}"/>
                </c:ext>
              </c:extLst>
            </c:dLbl>
            <c:dLbl>
              <c:idx val="359"/>
              <c:tx>
                <c:rich>
                  <a:bodyPr/>
                  <a:lstStyle/>
                  <a:p>
                    <a:r>
                      <a:rPr lang="en-US"/>
                      <a:t>Obs360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7-BA37-450E-97FE-5729CA80B73A}"/>
                </c:ext>
              </c:extLst>
            </c:dLbl>
            <c:dLbl>
              <c:idx val="360"/>
              <c:tx>
                <c:rich>
                  <a:bodyPr/>
                  <a:lstStyle/>
                  <a:p>
                    <a:r>
                      <a:rPr lang="en-US"/>
                      <a:t>Obs361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8-BA37-450E-97FE-5729CA80B73A}"/>
                </c:ext>
              </c:extLst>
            </c:dLbl>
            <c:dLbl>
              <c:idx val="361"/>
              <c:tx>
                <c:rich>
                  <a:bodyPr/>
                  <a:lstStyle/>
                  <a:p>
                    <a:r>
                      <a:rPr lang="en-US"/>
                      <a:t>Obs362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9-BA37-450E-97FE-5729CA80B73A}"/>
                </c:ext>
              </c:extLst>
            </c:dLbl>
            <c:dLbl>
              <c:idx val="362"/>
              <c:tx>
                <c:rich>
                  <a:bodyPr/>
                  <a:lstStyle/>
                  <a:p>
                    <a:r>
                      <a:rPr lang="en-US"/>
                      <a:t>Obs363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A-BA37-450E-97FE-5729CA80B73A}"/>
                </c:ext>
              </c:extLst>
            </c:dLbl>
            <c:dLbl>
              <c:idx val="363"/>
              <c:tx>
                <c:rich>
                  <a:bodyPr/>
                  <a:lstStyle/>
                  <a:p>
                    <a:r>
                      <a:rPr lang="en-US"/>
                      <a:t>Obs364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B-BA37-450E-97FE-5729CA80B73A}"/>
                </c:ext>
              </c:extLst>
            </c:dLbl>
            <c:dLbl>
              <c:idx val="364"/>
              <c:tx>
                <c:rich>
                  <a:bodyPr/>
                  <a:lstStyle/>
                  <a:p>
                    <a:r>
                      <a:rPr lang="en-US"/>
                      <a:t>Obs365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C-BA37-450E-97FE-5729CA80B73A}"/>
                </c:ext>
              </c:extLst>
            </c:dLbl>
            <c:dLbl>
              <c:idx val="365"/>
              <c:tx>
                <c:rich>
                  <a:bodyPr/>
                  <a:lstStyle/>
                  <a:p>
                    <a:r>
                      <a:rPr lang="en-US"/>
                      <a:t>Obs366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D-BA37-450E-97FE-5729CA80B73A}"/>
                </c:ext>
              </c:extLst>
            </c:dLbl>
            <c:dLbl>
              <c:idx val="366"/>
              <c:tx>
                <c:rich>
                  <a:bodyPr/>
                  <a:lstStyle/>
                  <a:p>
                    <a:r>
                      <a:rPr lang="en-US"/>
                      <a:t>Obs367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E-BA37-450E-97FE-5729CA80B73A}"/>
                </c:ext>
              </c:extLst>
            </c:dLbl>
            <c:dLbl>
              <c:idx val="367"/>
              <c:tx>
                <c:rich>
                  <a:bodyPr/>
                  <a:lstStyle/>
                  <a:p>
                    <a:r>
                      <a:rPr lang="en-US"/>
                      <a:t>Obs368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F-BA37-450E-97FE-5729CA80B73A}"/>
                </c:ext>
              </c:extLst>
            </c:dLbl>
            <c:dLbl>
              <c:idx val="368"/>
              <c:tx>
                <c:rich>
                  <a:bodyPr/>
                  <a:lstStyle/>
                  <a:p>
                    <a:r>
                      <a:rPr lang="en-US"/>
                      <a:t>Obs369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0-BA37-450E-97FE-5729CA80B73A}"/>
                </c:ext>
              </c:extLst>
            </c:dLbl>
            <c:dLbl>
              <c:idx val="369"/>
              <c:tx>
                <c:rich>
                  <a:bodyPr/>
                  <a:lstStyle/>
                  <a:p>
                    <a:r>
                      <a:rPr lang="en-US"/>
                      <a:t>Obs370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1-BA37-450E-97FE-5729CA80B73A}"/>
                </c:ext>
              </c:extLst>
            </c:dLbl>
            <c:dLbl>
              <c:idx val="370"/>
              <c:tx>
                <c:rich>
                  <a:bodyPr/>
                  <a:lstStyle/>
                  <a:p>
                    <a:r>
                      <a:rPr lang="en-US"/>
                      <a:t>Obs371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2-BA37-450E-97FE-5729CA80B73A}"/>
                </c:ext>
              </c:extLst>
            </c:dLbl>
            <c:dLbl>
              <c:idx val="371"/>
              <c:tx>
                <c:rich>
                  <a:bodyPr/>
                  <a:lstStyle/>
                  <a:p>
                    <a:r>
                      <a:rPr lang="en-US"/>
                      <a:t>Obs372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3-BA37-450E-97FE-5729CA80B73A}"/>
                </c:ext>
              </c:extLst>
            </c:dLbl>
            <c:dLbl>
              <c:idx val="372"/>
              <c:tx>
                <c:rich>
                  <a:bodyPr/>
                  <a:lstStyle/>
                  <a:p>
                    <a:r>
                      <a:rPr lang="en-US"/>
                      <a:t>Obs373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4-BA37-450E-97FE-5729CA80B73A}"/>
                </c:ext>
              </c:extLst>
            </c:dLbl>
            <c:dLbl>
              <c:idx val="373"/>
              <c:tx>
                <c:rich>
                  <a:bodyPr/>
                  <a:lstStyle/>
                  <a:p>
                    <a:r>
                      <a:rPr lang="en-US"/>
                      <a:t>Obs374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5-BA37-450E-97FE-5729CA80B73A}"/>
                </c:ext>
              </c:extLst>
            </c:dLbl>
            <c:dLbl>
              <c:idx val="374"/>
              <c:tx>
                <c:rich>
                  <a:bodyPr/>
                  <a:lstStyle/>
                  <a:p>
                    <a:r>
                      <a:rPr lang="en-US"/>
                      <a:t>Obs375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6-BA37-450E-97FE-5729CA80B73A}"/>
                </c:ext>
              </c:extLst>
            </c:dLbl>
            <c:dLbl>
              <c:idx val="375"/>
              <c:tx>
                <c:rich>
                  <a:bodyPr/>
                  <a:lstStyle/>
                  <a:p>
                    <a:r>
                      <a:rPr lang="en-US"/>
                      <a:t>Obs376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7-BA37-450E-97FE-5729CA80B73A}"/>
                </c:ext>
              </c:extLst>
            </c:dLbl>
            <c:dLbl>
              <c:idx val="376"/>
              <c:tx>
                <c:rich>
                  <a:bodyPr/>
                  <a:lstStyle/>
                  <a:p>
                    <a:r>
                      <a:rPr lang="en-US"/>
                      <a:t>Obs377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8-BA37-450E-97FE-5729CA80B73A}"/>
                </c:ext>
              </c:extLst>
            </c:dLbl>
            <c:dLbl>
              <c:idx val="377"/>
              <c:tx>
                <c:rich>
                  <a:bodyPr/>
                  <a:lstStyle/>
                  <a:p>
                    <a:r>
                      <a:rPr lang="en-US"/>
                      <a:t>Obs378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9-BA37-450E-97FE-5729CA80B73A}"/>
                </c:ext>
              </c:extLst>
            </c:dLbl>
            <c:dLbl>
              <c:idx val="378"/>
              <c:tx>
                <c:rich>
                  <a:bodyPr/>
                  <a:lstStyle/>
                  <a:p>
                    <a:r>
                      <a:rPr lang="en-US"/>
                      <a:t>Obs379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A-BA37-450E-97FE-5729CA80B73A}"/>
                </c:ext>
              </c:extLst>
            </c:dLbl>
            <c:dLbl>
              <c:idx val="379"/>
              <c:tx>
                <c:rich>
                  <a:bodyPr/>
                  <a:lstStyle/>
                  <a:p>
                    <a:r>
                      <a:rPr lang="en-US"/>
                      <a:t>Obs380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B-BA37-450E-97FE-5729CA80B73A}"/>
                </c:ext>
              </c:extLst>
            </c:dLbl>
            <c:dLbl>
              <c:idx val="380"/>
              <c:tx>
                <c:rich>
                  <a:bodyPr/>
                  <a:lstStyle/>
                  <a:p>
                    <a:r>
                      <a:rPr lang="en-US"/>
                      <a:t>Obs381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C-BA37-450E-97FE-5729CA80B73A}"/>
                </c:ext>
              </c:extLst>
            </c:dLbl>
            <c:dLbl>
              <c:idx val="381"/>
              <c:tx>
                <c:rich>
                  <a:bodyPr/>
                  <a:lstStyle/>
                  <a:p>
                    <a:r>
                      <a:rPr lang="en-US"/>
                      <a:t>Obs382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D-BA37-450E-97FE-5729CA80B73A}"/>
                </c:ext>
              </c:extLst>
            </c:dLbl>
            <c:dLbl>
              <c:idx val="382"/>
              <c:tx>
                <c:rich>
                  <a:bodyPr/>
                  <a:lstStyle/>
                  <a:p>
                    <a:r>
                      <a:rPr lang="en-US"/>
                      <a:t>Obs383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E-BA37-450E-97FE-5729CA80B73A}"/>
                </c:ext>
              </c:extLst>
            </c:dLbl>
            <c:dLbl>
              <c:idx val="383"/>
              <c:tx>
                <c:rich>
                  <a:bodyPr/>
                  <a:lstStyle/>
                  <a:p>
                    <a:r>
                      <a:rPr lang="en-US"/>
                      <a:t>Obs384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F-BA37-450E-97FE-5729CA80B73A}"/>
                </c:ext>
              </c:extLst>
            </c:dLbl>
            <c:dLbl>
              <c:idx val="384"/>
              <c:tx>
                <c:rich>
                  <a:bodyPr/>
                  <a:lstStyle/>
                  <a:p>
                    <a:r>
                      <a:rPr lang="en-US"/>
                      <a:t>Obs385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0-BA37-450E-97FE-5729CA80B73A}"/>
                </c:ext>
              </c:extLst>
            </c:dLbl>
            <c:dLbl>
              <c:idx val="385"/>
              <c:tx>
                <c:rich>
                  <a:bodyPr/>
                  <a:lstStyle/>
                  <a:p>
                    <a:r>
                      <a:rPr lang="en-US"/>
                      <a:t>Obs386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1-BA37-450E-97FE-5729CA80B73A}"/>
                </c:ext>
              </c:extLst>
            </c:dLbl>
            <c:dLbl>
              <c:idx val="386"/>
              <c:tx>
                <c:rich>
                  <a:bodyPr/>
                  <a:lstStyle/>
                  <a:p>
                    <a:r>
                      <a:rPr lang="en-US"/>
                      <a:t>Obs387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2-BA37-450E-97FE-5729CA80B73A}"/>
                </c:ext>
              </c:extLst>
            </c:dLbl>
            <c:dLbl>
              <c:idx val="387"/>
              <c:tx>
                <c:rich>
                  <a:bodyPr/>
                  <a:lstStyle/>
                  <a:p>
                    <a:r>
                      <a:rPr lang="en-US"/>
                      <a:t>Obs388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3-BA37-450E-97FE-5729CA80B73A}"/>
                </c:ext>
              </c:extLst>
            </c:dLbl>
            <c:dLbl>
              <c:idx val="388"/>
              <c:tx>
                <c:rich>
                  <a:bodyPr/>
                  <a:lstStyle/>
                  <a:p>
                    <a:r>
                      <a:rPr lang="en-US"/>
                      <a:t>Obs389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4-BA37-450E-97FE-5729CA80B73A}"/>
                </c:ext>
              </c:extLst>
            </c:dLbl>
            <c:dLbl>
              <c:idx val="389"/>
              <c:tx>
                <c:rich>
                  <a:bodyPr/>
                  <a:lstStyle/>
                  <a:p>
                    <a:r>
                      <a:rPr lang="en-US"/>
                      <a:t>Obs390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5-BA37-450E-97FE-5729CA80B73A}"/>
                </c:ext>
              </c:extLst>
            </c:dLbl>
            <c:dLbl>
              <c:idx val="390"/>
              <c:tx>
                <c:rich>
                  <a:bodyPr/>
                  <a:lstStyle/>
                  <a:p>
                    <a:r>
                      <a:rPr lang="en-US"/>
                      <a:t>Obs391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6-BA37-450E-97FE-5729CA80B73A}"/>
                </c:ext>
              </c:extLst>
            </c:dLbl>
            <c:dLbl>
              <c:idx val="391"/>
              <c:tx>
                <c:rich>
                  <a:bodyPr/>
                  <a:lstStyle/>
                  <a:p>
                    <a:r>
                      <a:rPr lang="en-US"/>
                      <a:t>Obs392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7-BA37-450E-97FE-5729CA80B73A}"/>
                </c:ext>
              </c:extLst>
            </c:dLbl>
            <c:dLbl>
              <c:idx val="392"/>
              <c:tx>
                <c:rich>
                  <a:bodyPr/>
                  <a:lstStyle/>
                  <a:p>
                    <a:r>
                      <a:rPr lang="en-US"/>
                      <a:t>Obs393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8-BA37-450E-97FE-5729CA80B73A}"/>
                </c:ext>
              </c:extLst>
            </c:dLbl>
            <c:dLbl>
              <c:idx val="393"/>
              <c:tx>
                <c:rich>
                  <a:bodyPr/>
                  <a:lstStyle/>
                  <a:p>
                    <a:r>
                      <a:rPr lang="en-US"/>
                      <a:t>Obs394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9-BA37-450E-97FE-5729CA80B73A}"/>
                </c:ext>
              </c:extLst>
            </c:dLbl>
            <c:dLbl>
              <c:idx val="394"/>
              <c:tx>
                <c:rich>
                  <a:bodyPr/>
                  <a:lstStyle/>
                  <a:p>
                    <a:r>
                      <a:rPr lang="en-US"/>
                      <a:t>Obs395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A-BA37-450E-97FE-5729CA80B73A}"/>
                </c:ext>
              </c:extLst>
            </c:dLbl>
            <c:dLbl>
              <c:idx val="395"/>
              <c:tx>
                <c:rich>
                  <a:bodyPr/>
                  <a:lstStyle/>
                  <a:p>
                    <a:r>
                      <a:rPr lang="en-US"/>
                      <a:t>Obs396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B-BA37-450E-97FE-5729CA80B73A}"/>
                </c:ext>
              </c:extLst>
            </c:dLbl>
            <c:dLbl>
              <c:idx val="396"/>
              <c:tx>
                <c:rich>
                  <a:bodyPr/>
                  <a:lstStyle/>
                  <a:p>
                    <a:r>
                      <a:rPr lang="en-US"/>
                      <a:t>Obs397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C-BA37-450E-97FE-5729CA80B73A}"/>
                </c:ext>
              </c:extLst>
            </c:dLbl>
            <c:dLbl>
              <c:idx val="397"/>
              <c:tx>
                <c:rich>
                  <a:bodyPr/>
                  <a:lstStyle/>
                  <a:p>
                    <a:r>
                      <a:rPr lang="en-US"/>
                      <a:t>Obs398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D-BA37-450E-97FE-5729CA80B73A}"/>
                </c:ext>
              </c:extLst>
            </c:dLbl>
            <c:dLbl>
              <c:idx val="398"/>
              <c:tx>
                <c:rich>
                  <a:bodyPr/>
                  <a:lstStyle/>
                  <a:p>
                    <a:r>
                      <a:rPr lang="en-US"/>
                      <a:t>Obs399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E-BA37-450E-97FE-5729CA80B73A}"/>
                </c:ext>
              </c:extLst>
            </c:dLbl>
            <c:dLbl>
              <c:idx val="399"/>
              <c:tx>
                <c:rich>
                  <a:bodyPr/>
                  <a:lstStyle/>
                  <a:p>
                    <a:r>
                      <a:rPr lang="en-US"/>
                      <a:t>Obs400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F-BA37-450E-97FE-5729CA80B73A}"/>
                </c:ext>
              </c:extLst>
            </c:dLbl>
            <c:dLbl>
              <c:idx val="400"/>
              <c:tx>
                <c:rich>
                  <a:bodyPr/>
                  <a:lstStyle/>
                  <a:p>
                    <a:r>
                      <a:rPr lang="en-US"/>
                      <a:t>Obs401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0-BA37-450E-97FE-5729CA80B73A}"/>
                </c:ext>
              </c:extLst>
            </c:dLbl>
            <c:dLbl>
              <c:idx val="401"/>
              <c:tx>
                <c:rich>
                  <a:bodyPr/>
                  <a:lstStyle/>
                  <a:p>
                    <a:r>
                      <a:rPr lang="en-US"/>
                      <a:t>Obs402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1-BA37-450E-97FE-5729CA80B73A}"/>
                </c:ext>
              </c:extLst>
            </c:dLbl>
            <c:dLbl>
              <c:idx val="402"/>
              <c:tx>
                <c:rich>
                  <a:bodyPr/>
                  <a:lstStyle/>
                  <a:p>
                    <a:r>
                      <a:rPr lang="en-US"/>
                      <a:t>Obs403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2-BA37-450E-97FE-5729CA80B73A}"/>
                </c:ext>
              </c:extLst>
            </c:dLbl>
            <c:dLbl>
              <c:idx val="403"/>
              <c:tx>
                <c:rich>
                  <a:bodyPr/>
                  <a:lstStyle/>
                  <a:p>
                    <a:r>
                      <a:rPr lang="en-US"/>
                      <a:t>Obs404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3-BA37-450E-97FE-5729CA80B73A}"/>
                </c:ext>
              </c:extLst>
            </c:dLbl>
            <c:dLbl>
              <c:idx val="404"/>
              <c:tx>
                <c:rich>
                  <a:bodyPr/>
                  <a:lstStyle/>
                  <a:p>
                    <a:r>
                      <a:rPr lang="en-US"/>
                      <a:t>Obs405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4-BA37-450E-97FE-5729CA80B73A}"/>
                </c:ext>
              </c:extLst>
            </c:dLbl>
            <c:dLbl>
              <c:idx val="405"/>
              <c:tx>
                <c:rich>
                  <a:bodyPr/>
                  <a:lstStyle/>
                  <a:p>
                    <a:r>
                      <a:rPr lang="en-US"/>
                      <a:t>Obs406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5-BA37-450E-97FE-5729CA80B73A}"/>
                </c:ext>
              </c:extLst>
            </c:dLbl>
            <c:dLbl>
              <c:idx val="406"/>
              <c:tx>
                <c:rich>
                  <a:bodyPr/>
                  <a:lstStyle/>
                  <a:p>
                    <a:r>
                      <a:rPr lang="en-US"/>
                      <a:t>Obs407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6-BA37-450E-97FE-5729CA80B73A}"/>
                </c:ext>
              </c:extLst>
            </c:dLbl>
            <c:dLbl>
              <c:idx val="407"/>
              <c:tx>
                <c:rich>
                  <a:bodyPr/>
                  <a:lstStyle/>
                  <a:p>
                    <a:r>
                      <a:rPr lang="en-US"/>
                      <a:t>Obs408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7-BA37-450E-97FE-5729CA80B73A}"/>
                </c:ext>
              </c:extLst>
            </c:dLbl>
            <c:dLbl>
              <c:idx val="408"/>
              <c:tx>
                <c:rich>
                  <a:bodyPr/>
                  <a:lstStyle/>
                  <a:p>
                    <a:r>
                      <a:rPr lang="en-US"/>
                      <a:t>Obs409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8-BA37-450E-97FE-5729CA80B73A}"/>
                </c:ext>
              </c:extLst>
            </c:dLbl>
            <c:dLbl>
              <c:idx val="409"/>
              <c:tx>
                <c:rich>
                  <a:bodyPr/>
                  <a:lstStyle/>
                  <a:p>
                    <a:r>
                      <a:rPr lang="en-US"/>
                      <a:t>Obs410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9-BA37-450E-97FE-5729CA80B73A}"/>
                </c:ext>
              </c:extLst>
            </c:dLbl>
            <c:dLbl>
              <c:idx val="410"/>
              <c:tx>
                <c:rich>
                  <a:bodyPr/>
                  <a:lstStyle/>
                  <a:p>
                    <a:r>
                      <a:rPr lang="en-US"/>
                      <a:t>Obs411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A-BA37-450E-97FE-5729CA80B73A}"/>
                </c:ext>
              </c:extLst>
            </c:dLbl>
            <c:dLbl>
              <c:idx val="411"/>
              <c:tx>
                <c:rich>
                  <a:bodyPr/>
                  <a:lstStyle/>
                  <a:p>
                    <a:r>
                      <a:rPr lang="en-US"/>
                      <a:t>Obs412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B-BA37-450E-97FE-5729CA80B73A}"/>
                </c:ext>
              </c:extLst>
            </c:dLbl>
            <c:dLbl>
              <c:idx val="412"/>
              <c:tx>
                <c:rich>
                  <a:bodyPr/>
                  <a:lstStyle/>
                  <a:p>
                    <a:r>
                      <a:rPr lang="en-US"/>
                      <a:t>Obs413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C-BA37-450E-97FE-5729CA80B73A}"/>
                </c:ext>
              </c:extLst>
            </c:dLbl>
            <c:dLbl>
              <c:idx val="413"/>
              <c:tx>
                <c:rich>
                  <a:bodyPr/>
                  <a:lstStyle/>
                  <a:p>
                    <a:r>
                      <a:rPr lang="en-US"/>
                      <a:t>Obs414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D-BA37-450E-97FE-5729CA80B73A}"/>
                </c:ext>
              </c:extLst>
            </c:dLbl>
            <c:dLbl>
              <c:idx val="414"/>
              <c:tx>
                <c:rich>
                  <a:bodyPr/>
                  <a:lstStyle/>
                  <a:p>
                    <a:r>
                      <a:rPr lang="en-US"/>
                      <a:t>Obs415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E-BA37-450E-97FE-5729CA80B73A}"/>
                </c:ext>
              </c:extLst>
            </c:dLbl>
            <c:dLbl>
              <c:idx val="415"/>
              <c:tx>
                <c:rich>
                  <a:bodyPr/>
                  <a:lstStyle/>
                  <a:p>
                    <a:r>
                      <a:rPr lang="en-US"/>
                      <a:t>Obs416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F-BA37-450E-97FE-5729CA80B73A}"/>
                </c:ext>
              </c:extLst>
            </c:dLbl>
            <c:dLbl>
              <c:idx val="416"/>
              <c:tx>
                <c:rich>
                  <a:bodyPr/>
                  <a:lstStyle/>
                  <a:p>
                    <a:r>
                      <a:rPr lang="en-US"/>
                      <a:t>Obs417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0-BA37-450E-97FE-5729CA80B73A}"/>
                </c:ext>
              </c:extLst>
            </c:dLbl>
            <c:dLbl>
              <c:idx val="417"/>
              <c:tx>
                <c:rich>
                  <a:bodyPr/>
                  <a:lstStyle/>
                  <a:p>
                    <a:r>
                      <a:rPr lang="en-US"/>
                      <a:t>Obs418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1-BA37-450E-97FE-5729CA80B73A}"/>
                </c:ext>
              </c:extLst>
            </c:dLbl>
            <c:dLbl>
              <c:idx val="418"/>
              <c:tx>
                <c:rich>
                  <a:bodyPr/>
                  <a:lstStyle/>
                  <a:p>
                    <a:r>
                      <a:rPr lang="en-US"/>
                      <a:t>Obs419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2-BA37-450E-97FE-5729CA80B73A}"/>
                </c:ext>
              </c:extLst>
            </c:dLbl>
            <c:dLbl>
              <c:idx val="419"/>
              <c:tx>
                <c:rich>
                  <a:bodyPr/>
                  <a:lstStyle/>
                  <a:p>
                    <a:r>
                      <a:rPr lang="en-US"/>
                      <a:t>Obs420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3-BA37-450E-97FE-5729CA80B73A}"/>
                </c:ext>
              </c:extLst>
            </c:dLbl>
            <c:dLbl>
              <c:idx val="420"/>
              <c:tx>
                <c:rich>
                  <a:bodyPr/>
                  <a:lstStyle/>
                  <a:p>
                    <a:r>
                      <a:rPr lang="en-US"/>
                      <a:t>Obs421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4-BA37-450E-97FE-5729CA80B73A}"/>
                </c:ext>
              </c:extLst>
            </c:dLbl>
            <c:dLbl>
              <c:idx val="421"/>
              <c:tx>
                <c:rich>
                  <a:bodyPr/>
                  <a:lstStyle/>
                  <a:p>
                    <a:r>
                      <a:rPr lang="en-US"/>
                      <a:t>Obs422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5-BA37-450E-97FE-5729CA80B73A}"/>
                </c:ext>
              </c:extLst>
            </c:dLbl>
            <c:dLbl>
              <c:idx val="422"/>
              <c:tx>
                <c:rich>
                  <a:bodyPr/>
                  <a:lstStyle/>
                  <a:p>
                    <a:r>
                      <a:rPr lang="en-US"/>
                      <a:t>Obs423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6-BA37-450E-97FE-5729CA80B73A}"/>
                </c:ext>
              </c:extLst>
            </c:dLbl>
            <c:dLbl>
              <c:idx val="423"/>
              <c:tx>
                <c:rich>
                  <a:bodyPr/>
                  <a:lstStyle/>
                  <a:p>
                    <a:r>
                      <a:rPr lang="en-US"/>
                      <a:t>Obs424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7-BA37-450E-97FE-5729CA80B73A}"/>
                </c:ext>
              </c:extLst>
            </c:dLbl>
            <c:dLbl>
              <c:idx val="424"/>
              <c:tx>
                <c:rich>
                  <a:bodyPr/>
                  <a:lstStyle/>
                  <a:p>
                    <a:r>
                      <a:rPr lang="en-US"/>
                      <a:t>Obs425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8-BA37-450E-97FE-5729CA80B73A}"/>
                </c:ext>
              </c:extLst>
            </c:dLbl>
            <c:dLbl>
              <c:idx val="425"/>
              <c:tx>
                <c:rich>
                  <a:bodyPr/>
                  <a:lstStyle/>
                  <a:p>
                    <a:r>
                      <a:rPr lang="en-US"/>
                      <a:t>Obs426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9-BA37-450E-97FE-5729CA80B73A}"/>
                </c:ext>
              </c:extLst>
            </c:dLbl>
            <c:dLbl>
              <c:idx val="426"/>
              <c:tx>
                <c:rich>
                  <a:bodyPr/>
                  <a:lstStyle/>
                  <a:p>
                    <a:r>
                      <a:rPr lang="en-US"/>
                      <a:t>Obs427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A-BA37-450E-97FE-5729CA80B73A}"/>
                </c:ext>
              </c:extLst>
            </c:dLbl>
            <c:dLbl>
              <c:idx val="427"/>
              <c:tx>
                <c:rich>
                  <a:bodyPr/>
                  <a:lstStyle/>
                  <a:p>
                    <a:r>
                      <a:rPr lang="en-US"/>
                      <a:t>Obs428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B-BA37-450E-97FE-5729CA80B73A}"/>
                </c:ext>
              </c:extLst>
            </c:dLbl>
            <c:dLbl>
              <c:idx val="428"/>
              <c:tx>
                <c:rich>
                  <a:bodyPr/>
                  <a:lstStyle/>
                  <a:p>
                    <a:r>
                      <a:rPr lang="en-US"/>
                      <a:t>Obs429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C-BA37-450E-97FE-5729CA80B73A}"/>
                </c:ext>
              </c:extLst>
            </c:dLbl>
            <c:dLbl>
              <c:idx val="429"/>
              <c:tx>
                <c:rich>
                  <a:bodyPr/>
                  <a:lstStyle/>
                  <a:p>
                    <a:r>
                      <a:rPr lang="en-US"/>
                      <a:t>Obs430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D-BA37-450E-97FE-5729CA80B73A}"/>
                </c:ext>
              </c:extLst>
            </c:dLbl>
            <c:dLbl>
              <c:idx val="430"/>
              <c:tx>
                <c:rich>
                  <a:bodyPr/>
                  <a:lstStyle/>
                  <a:p>
                    <a:r>
                      <a:rPr lang="en-US"/>
                      <a:t>Obs431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E-BA37-450E-97FE-5729CA80B73A}"/>
                </c:ext>
              </c:extLst>
            </c:dLbl>
            <c:dLbl>
              <c:idx val="431"/>
              <c:tx>
                <c:rich>
                  <a:bodyPr/>
                  <a:lstStyle/>
                  <a:p>
                    <a:r>
                      <a:rPr lang="en-US"/>
                      <a:t>Obs432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F-BA37-450E-97FE-5729CA80B73A}"/>
                </c:ext>
              </c:extLst>
            </c:dLbl>
            <c:dLbl>
              <c:idx val="432"/>
              <c:tx>
                <c:rich>
                  <a:bodyPr/>
                  <a:lstStyle/>
                  <a:p>
                    <a:r>
                      <a:rPr lang="en-US"/>
                      <a:t>Obs433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0-BA37-450E-97FE-5729CA80B73A}"/>
                </c:ext>
              </c:extLst>
            </c:dLbl>
            <c:dLbl>
              <c:idx val="433"/>
              <c:tx>
                <c:rich>
                  <a:bodyPr/>
                  <a:lstStyle/>
                  <a:p>
                    <a:r>
                      <a:rPr lang="en-US"/>
                      <a:t>Obs434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1-BA37-450E-97FE-5729CA80B73A}"/>
                </c:ext>
              </c:extLst>
            </c:dLbl>
            <c:dLbl>
              <c:idx val="434"/>
              <c:tx>
                <c:rich>
                  <a:bodyPr/>
                  <a:lstStyle/>
                  <a:p>
                    <a:r>
                      <a:rPr lang="en-US"/>
                      <a:t>Obs435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2-BA37-450E-97FE-5729CA80B73A}"/>
                </c:ext>
              </c:extLst>
            </c:dLbl>
            <c:dLbl>
              <c:idx val="435"/>
              <c:tx>
                <c:rich>
                  <a:bodyPr/>
                  <a:lstStyle/>
                  <a:p>
                    <a:r>
                      <a:rPr lang="en-US"/>
                      <a:t>Obs436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3-BA37-450E-97FE-5729CA80B73A}"/>
                </c:ext>
              </c:extLst>
            </c:dLbl>
            <c:dLbl>
              <c:idx val="436"/>
              <c:tx>
                <c:rich>
                  <a:bodyPr/>
                  <a:lstStyle/>
                  <a:p>
                    <a:r>
                      <a:rPr lang="en-US"/>
                      <a:t>Obs437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4-BA37-450E-97FE-5729CA80B73A}"/>
                </c:ext>
              </c:extLst>
            </c:dLbl>
            <c:dLbl>
              <c:idx val="437"/>
              <c:tx>
                <c:rich>
                  <a:bodyPr/>
                  <a:lstStyle/>
                  <a:p>
                    <a:r>
                      <a:rPr lang="en-US"/>
                      <a:t>Obs438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5-BA37-450E-97FE-5729CA80B73A}"/>
                </c:ext>
              </c:extLst>
            </c:dLbl>
            <c:dLbl>
              <c:idx val="438"/>
              <c:tx>
                <c:rich>
                  <a:bodyPr/>
                  <a:lstStyle/>
                  <a:p>
                    <a:r>
                      <a:rPr lang="en-US"/>
                      <a:t>Obs439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6-BA37-450E-97FE-5729CA80B73A}"/>
                </c:ext>
              </c:extLst>
            </c:dLbl>
            <c:dLbl>
              <c:idx val="439"/>
              <c:tx>
                <c:rich>
                  <a:bodyPr/>
                  <a:lstStyle/>
                  <a:p>
                    <a:r>
                      <a:rPr lang="en-US"/>
                      <a:t>Obs440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7-BA37-450E-97FE-5729CA80B73A}"/>
                </c:ext>
              </c:extLst>
            </c:dLbl>
            <c:dLbl>
              <c:idx val="440"/>
              <c:tx>
                <c:rich>
                  <a:bodyPr/>
                  <a:lstStyle/>
                  <a:p>
                    <a:r>
                      <a:rPr lang="en-US"/>
                      <a:t>Obs441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8-BA37-450E-97FE-5729CA80B73A}"/>
                </c:ext>
              </c:extLst>
            </c:dLbl>
            <c:dLbl>
              <c:idx val="441"/>
              <c:tx>
                <c:rich>
                  <a:bodyPr/>
                  <a:lstStyle/>
                  <a:p>
                    <a:r>
                      <a:rPr lang="en-US"/>
                      <a:t>Obs442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9-BA37-450E-97FE-5729CA80B73A}"/>
                </c:ext>
              </c:extLst>
            </c:dLbl>
            <c:dLbl>
              <c:idx val="442"/>
              <c:tx>
                <c:rich>
                  <a:bodyPr/>
                  <a:lstStyle/>
                  <a:p>
                    <a:r>
                      <a:rPr lang="en-US"/>
                      <a:t>Obs443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A-BA37-450E-97FE-5729CA80B73A}"/>
                </c:ext>
              </c:extLst>
            </c:dLbl>
            <c:dLbl>
              <c:idx val="443"/>
              <c:tx>
                <c:rich>
                  <a:bodyPr/>
                  <a:lstStyle/>
                  <a:p>
                    <a:r>
                      <a:rPr lang="en-US"/>
                      <a:t>Obs444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B-BA37-450E-97FE-5729CA80B73A}"/>
                </c:ext>
              </c:extLst>
            </c:dLbl>
            <c:dLbl>
              <c:idx val="444"/>
              <c:tx>
                <c:rich>
                  <a:bodyPr/>
                  <a:lstStyle/>
                  <a:p>
                    <a:r>
                      <a:rPr lang="en-US"/>
                      <a:t>Obs445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C-BA37-450E-97FE-5729CA80B73A}"/>
                </c:ext>
              </c:extLst>
            </c:dLbl>
            <c:dLbl>
              <c:idx val="445"/>
              <c:tx>
                <c:rich>
                  <a:bodyPr/>
                  <a:lstStyle/>
                  <a:p>
                    <a:r>
                      <a:rPr lang="en-US"/>
                      <a:t>Obs446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D-BA37-450E-97FE-5729CA80B73A}"/>
                </c:ext>
              </c:extLst>
            </c:dLbl>
            <c:dLbl>
              <c:idx val="446"/>
              <c:tx>
                <c:rich>
                  <a:bodyPr/>
                  <a:lstStyle/>
                  <a:p>
                    <a:r>
                      <a:rPr lang="en-US"/>
                      <a:t>Obs447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E-BA37-450E-97FE-5729CA80B73A}"/>
                </c:ext>
              </c:extLst>
            </c:dLbl>
            <c:dLbl>
              <c:idx val="447"/>
              <c:tx>
                <c:rich>
                  <a:bodyPr/>
                  <a:lstStyle/>
                  <a:p>
                    <a:r>
                      <a:rPr lang="en-US"/>
                      <a:t>Obs448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F-BA37-450E-97FE-5729CA80B73A}"/>
                </c:ext>
              </c:extLst>
            </c:dLbl>
            <c:dLbl>
              <c:idx val="448"/>
              <c:tx>
                <c:rich>
                  <a:bodyPr/>
                  <a:lstStyle/>
                  <a:p>
                    <a:r>
                      <a:rPr lang="en-US"/>
                      <a:t>Obs449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0-BA37-450E-97FE-5729CA80B73A}"/>
                </c:ext>
              </c:extLst>
            </c:dLbl>
            <c:dLbl>
              <c:idx val="449"/>
              <c:tx>
                <c:rich>
                  <a:bodyPr/>
                  <a:lstStyle/>
                  <a:p>
                    <a:r>
                      <a:rPr lang="en-US"/>
                      <a:t>Obs450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1-BA37-450E-97FE-5729CA80B73A}"/>
                </c:ext>
              </c:extLst>
            </c:dLbl>
            <c:dLbl>
              <c:idx val="450"/>
              <c:tx>
                <c:rich>
                  <a:bodyPr/>
                  <a:lstStyle/>
                  <a:p>
                    <a:r>
                      <a:rPr lang="en-US"/>
                      <a:t>Obs451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2-BA37-450E-97FE-5729CA80B73A}"/>
                </c:ext>
              </c:extLst>
            </c:dLbl>
            <c:dLbl>
              <c:idx val="451"/>
              <c:tx>
                <c:rich>
                  <a:bodyPr/>
                  <a:lstStyle/>
                  <a:p>
                    <a:r>
                      <a:rPr lang="en-US"/>
                      <a:t>Obs452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3-BA37-450E-97FE-5729CA80B73A}"/>
                </c:ext>
              </c:extLst>
            </c:dLbl>
            <c:dLbl>
              <c:idx val="452"/>
              <c:tx>
                <c:rich>
                  <a:bodyPr/>
                  <a:lstStyle/>
                  <a:p>
                    <a:r>
                      <a:rPr lang="en-US"/>
                      <a:t>Obs453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4-BA37-450E-97FE-5729CA80B73A}"/>
                </c:ext>
              </c:extLst>
            </c:dLbl>
            <c:dLbl>
              <c:idx val="453"/>
              <c:tx>
                <c:rich>
                  <a:bodyPr/>
                  <a:lstStyle/>
                  <a:p>
                    <a:r>
                      <a:rPr lang="en-US"/>
                      <a:t>Obs454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5-BA37-450E-97FE-5729CA80B73A}"/>
                </c:ext>
              </c:extLst>
            </c:dLbl>
            <c:dLbl>
              <c:idx val="454"/>
              <c:tx>
                <c:rich>
                  <a:bodyPr/>
                  <a:lstStyle/>
                  <a:p>
                    <a:r>
                      <a:rPr lang="en-US"/>
                      <a:t>Obs455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6-BA37-450E-97FE-5729CA80B73A}"/>
                </c:ext>
              </c:extLst>
            </c:dLbl>
            <c:dLbl>
              <c:idx val="455"/>
              <c:tx>
                <c:rich>
                  <a:bodyPr/>
                  <a:lstStyle/>
                  <a:p>
                    <a:r>
                      <a:rPr lang="en-US"/>
                      <a:t>Obs456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7-BA37-450E-97FE-5729CA80B73A}"/>
                </c:ext>
              </c:extLst>
            </c:dLbl>
            <c:dLbl>
              <c:idx val="456"/>
              <c:tx>
                <c:rich>
                  <a:bodyPr/>
                  <a:lstStyle/>
                  <a:p>
                    <a:r>
                      <a:rPr lang="en-US"/>
                      <a:t>Obs457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8-BA37-450E-97FE-5729CA80B73A}"/>
                </c:ext>
              </c:extLst>
            </c:dLbl>
            <c:dLbl>
              <c:idx val="457"/>
              <c:tx>
                <c:rich>
                  <a:bodyPr/>
                  <a:lstStyle/>
                  <a:p>
                    <a:r>
                      <a:rPr lang="en-US"/>
                      <a:t>Obs458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9-BA37-450E-97FE-5729CA80B73A}"/>
                </c:ext>
              </c:extLst>
            </c:dLbl>
            <c:dLbl>
              <c:idx val="458"/>
              <c:tx>
                <c:rich>
                  <a:bodyPr/>
                  <a:lstStyle/>
                  <a:p>
                    <a:r>
                      <a:rPr lang="en-US"/>
                      <a:t>Obs459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A-BA37-450E-97FE-5729CA80B73A}"/>
                </c:ext>
              </c:extLst>
            </c:dLbl>
            <c:dLbl>
              <c:idx val="459"/>
              <c:tx>
                <c:rich>
                  <a:bodyPr/>
                  <a:lstStyle/>
                  <a:p>
                    <a:r>
                      <a:rPr lang="en-US"/>
                      <a:t>Obs460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B-BA37-450E-97FE-5729CA80B73A}"/>
                </c:ext>
              </c:extLst>
            </c:dLbl>
            <c:dLbl>
              <c:idx val="460"/>
              <c:tx>
                <c:rich>
                  <a:bodyPr/>
                  <a:lstStyle/>
                  <a:p>
                    <a:r>
                      <a:rPr lang="en-US"/>
                      <a:t>Obs461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C-BA37-450E-97FE-5729CA80B73A}"/>
                </c:ext>
              </c:extLst>
            </c:dLbl>
            <c:dLbl>
              <c:idx val="461"/>
              <c:tx>
                <c:rich>
                  <a:bodyPr/>
                  <a:lstStyle/>
                  <a:p>
                    <a:r>
                      <a:rPr lang="en-US"/>
                      <a:t>Obs462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D-BA37-450E-97FE-5729CA80B73A}"/>
                </c:ext>
              </c:extLst>
            </c:dLbl>
            <c:dLbl>
              <c:idx val="462"/>
              <c:tx>
                <c:rich>
                  <a:bodyPr/>
                  <a:lstStyle/>
                  <a:p>
                    <a:r>
                      <a:rPr lang="en-US"/>
                      <a:t>Obs463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E-BA37-450E-97FE-5729CA80B73A}"/>
                </c:ext>
              </c:extLst>
            </c:dLbl>
            <c:dLbl>
              <c:idx val="463"/>
              <c:tx>
                <c:rich>
                  <a:bodyPr/>
                  <a:lstStyle/>
                  <a:p>
                    <a:r>
                      <a:rPr lang="en-US"/>
                      <a:t>Obs464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F-BA37-450E-97FE-5729CA80B73A}"/>
                </c:ext>
              </c:extLst>
            </c:dLbl>
            <c:dLbl>
              <c:idx val="464"/>
              <c:tx>
                <c:rich>
                  <a:bodyPr/>
                  <a:lstStyle/>
                  <a:p>
                    <a:r>
                      <a:rPr lang="en-US"/>
                      <a:t>Obs465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0-BA37-450E-97FE-5729CA80B73A}"/>
                </c:ext>
              </c:extLst>
            </c:dLbl>
            <c:dLbl>
              <c:idx val="465"/>
              <c:tx>
                <c:rich>
                  <a:bodyPr/>
                  <a:lstStyle/>
                  <a:p>
                    <a:r>
                      <a:rPr lang="en-US"/>
                      <a:t>Obs466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1-BA37-450E-97FE-5729CA80B73A}"/>
                </c:ext>
              </c:extLst>
            </c:dLbl>
            <c:dLbl>
              <c:idx val="466"/>
              <c:tx>
                <c:rich>
                  <a:bodyPr/>
                  <a:lstStyle/>
                  <a:p>
                    <a:r>
                      <a:rPr lang="en-US"/>
                      <a:t>Obs467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2-BA37-450E-97FE-5729CA80B73A}"/>
                </c:ext>
              </c:extLst>
            </c:dLbl>
            <c:dLbl>
              <c:idx val="467"/>
              <c:tx>
                <c:rich>
                  <a:bodyPr/>
                  <a:lstStyle/>
                  <a:p>
                    <a:r>
                      <a:rPr lang="en-US"/>
                      <a:t>Obs468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3-BA37-450E-97FE-5729CA80B73A}"/>
                </c:ext>
              </c:extLst>
            </c:dLbl>
            <c:dLbl>
              <c:idx val="468"/>
              <c:tx>
                <c:rich>
                  <a:bodyPr/>
                  <a:lstStyle/>
                  <a:p>
                    <a:r>
                      <a:rPr lang="en-US"/>
                      <a:t>Obs469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4-BA37-450E-97FE-5729CA80B73A}"/>
                </c:ext>
              </c:extLst>
            </c:dLbl>
            <c:dLbl>
              <c:idx val="469"/>
              <c:tx>
                <c:rich>
                  <a:bodyPr/>
                  <a:lstStyle/>
                  <a:p>
                    <a:r>
                      <a:rPr lang="en-US"/>
                      <a:t>Obs470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5-BA37-450E-97FE-5729CA80B73A}"/>
                </c:ext>
              </c:extLst>
            </c:dLbl>
            <c:dLbl>
              <c:idx val="470"/>
              <c:tx>
                <c:rich>
                  <a:bodyPr/>
                  <a:lstStyle/>
                  <a:p>
                    <a:r>
                      <a:rPr lang="en-US"/>
                      <a:t>Obs471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6-BA37-450E-97FE-5729CA80B73A}"/>
                </c:ext>
              </c:extLst>
            </c:dLbl>
            <c:dLbl>
              <c:idx val="471"/>
              <c:tx>
                <c:rich>
                  <a:bodyPr/>
                  <a:lstStyle/>
                  <a:p>
                    <a:r>
                      <a:rPr lang="en-US"/>
                      <a:t>Obs472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7-BA37-450E-97FE-5729CA80B73A}"/>
                </c:ext>
              </c:extLst>
            </c:dLbl>
            <c:dLbl>
              <c:idx val="472"/>
              <c:tx>
                <c:rich>
                  <a:bodyPr/>
                  <a:lstStyle/>
                  <a:p>
                    <a:r>
                      <a:rPr lang="en-US"/>
                      <a:t>Obs473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8-BA37-450E-97FE-5729CA80B73A}"/>
                </c:ext>
              </c:extLst>
            </c:dLbl>
            <c:dLbl>
              <c:idx val="473"/>
              <c:tx>
                <c:rich>
                  <a:bodyPr/>
                  <a:lstStyle/>
                  <a:p>
                    <a:r>
                      <a:rPr lang="en-US"/>
                      <a:t>Obs474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9-BA37-450E-97FE-5729CA80B73A}"/>
                </c:ext>
              </c:extLst>
            </c:dLbl>
            <c:dLbl>
              <c:idx val="474"/>
              <c:tx>
                <c:rich>
                  <a:bodyPr/>
                  <a:lstStyle/>
                  <a:p>
                    <a:r>
                      <a:rPr lang="en-US"/>
                      <a:t>Obs475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A-BA37-450E-97FE-5729CA80B73A}"/>
                </c:ext>
              </c:extLst>
            </c:dLbl>
            <c:dLbl>
              <c:idx val="475"/>
              <c:tx>
                <c:rich>
                  <a:bodyPr/>
                  <a:lstStyle/>
                  <a:p>
                    <a:r>
                      <a:rPr lang="en-US"/>
                      <a:t>Obs476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B-BA37-450E-97FE-5729CA80B73A}"/>
                </c:ext>
              </c:extLst>
            </c:dLbl>
            <c:dLbl>
              <c:idx val="476"/>
              <c:tx>
                <c:rich>
                  <a:bodyPr/>
                  <a:lstStyle/>
                  <a:p>
                    <a:r>
                      <a:rPr lang="en-US"/>
                      <a:t>Obs477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C-BA37-450E-97FE-5729CA80B73A}"/>
                </c:ext>
              </c:extLst>
            </c:dLbl>
            <c:dLbl>
              <c:idx val="477"/>
              <c:tx>
                <c:rich>
                  <a:bodyPr/>
                  <a:lstStyle/>
                  <a:p>
                    <a:r>
                      <a:rPr lang="en-US"/>
                      <a:t>Obs478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D-BA37-450E-97FE-5729CA80B73A}"/>
                </c:ext>
              </c:extLst>
            </c:dLbl>
            <c:dLbl>
              <c:idx val="478"/>
              <c:tx>
                <c:rich>
                  <a:bodyPr/>
                  <a:lstStyle/>
                  <a:p>
                    <a:r>
                      <a:rPr lang="en-US"/>
                      <a:t>Obs479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E-BA37-450E-97FE-5729CA80B73A}"/>
                </c:ext>
              </c:extLst>
            </c:dLbl>
            <c:dLbl>
              <c:idx val="479"/>
              <c:tx>
                <c:rich>
                  <a:bodyPr/>
                  <a:lstStyle/>
                  <a:p>
                    <a:r>
                      <a:rPr lang="en-US"/>
                      <a:t>Obs480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F-BA37-450E-97FE-5729CA80B73A}"/>
                </c:ext>
              </c:extLst>
            </c:dLbl>
            <c:dLbl>
              <c:idx val="480"/>
              <c:tx>
                <c:rich>
                  <a:bodyPr/>
                  <a:lstStyle/>
                  <a:p>
                    <a:r>
                      <a:rPr lang="en-US"/>
                      <a:t>Obs481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0-BA37-450E-97FE-5729CA80B73A}"/>
                </c:ext>
              </c:extLst>
            </c:dLbl>
            <c:dLbl>
              <c:idx val="481"/>
              <c:tx>
                <c:rich>
                  <a:bodyPr/>
                  <a:lstStyle/>
                  <a:p>
                    <a:r>
                      <a:rPr lang="en-US"/>
                      <a:t>Obs482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1-BA37-450E-97FE-5729CA80B73A}"/>
                </c:ext>
              </c:extLst>
            </c:dLbl>
            <c:dLbl>
              <c:idx val="482"/>
              <c:tx>
                <c:rich>
                  <a:bodyPr/>
                  <a:lstStyle/>
                  <a:p>
                    <a:r>
                      <a:rPr lang="en-US"/>
                      <a:t>Obs483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2-BA37-450E-97FE-5729CA80B73A}"/>
                </c:ext>
              </c:extLst>
            </c:dLbl>
            <c:dLbl>
              <c:idx val="483"/>
              <c:tx>
                <c:rich>
                  <a:bodyPr/>
                  <a:lstStyle/>
                  <a:p>
                    <a:r>
                      <a:rPr lang="en-US"/>
                      <a:t>Obs484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3-BA37-450E-97FE-5729CA80B73A}"/>
                </c:ext>
              </c:extLst>
            </c:dLbl>
            <c:dLbl>
              <c:idx val="484"/>
              <c:tx>
                <c:rich>
                  <a:bodyPr/>
                  <a:lstStyle/>
                  <a:p>
                    <a:r>
                      <a:rPr lang="en-US"/>
                      <a:t>Obs485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4-BA37-450E-97FE-5729CA80B73A}"/>
                </c:ext>
              </c:extLst>
            </c:dLbl>
            <c:dLbl>
              <c:idx val="485"/>
              <c:tx>
                <c:rich>
                  <a:bodyPr/>
                  <a:lstStyle/>
                  <a:p>
                    <a:r>
                      <a:rPr lang="en-US"/>
                      <a:t>Obs486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5-BA37-450E-97FE-5729CA80B73A}"/>
                </c:ext>
              </c:extLst>
            </c:dLbl>
            <c:dLbl>
              <c:idx val="486"/>
              <c:tx>
                <c:rich>
                  <a:bodyPr/>
                  <a:lstStyle/>
                  <a:p>
                    <a:r>
                      <a:rPr lang="en-US"/>
                      <a:t>Obs487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6-BA37-450E-97FE-5729CA80B73A}"/>
                </c:ext>
              </c:extLst>
            </c:dLbl>
            <c:dLbl>
              <c:idx val="487"/>
              <c:tx>
                <c:rich>
                  <a:bodyPr/>
                  <a:lstStyle/>
                  <a:p>
                    <a:r>
                      <a:rPr lang="en-US"/>
                      <a:t>Obs488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7-BA37-450E-97FE-5729CA80B73A}"/>
                </c:ext>
              </c:extLst>
            </c:dLbl>
            <c:dLbl>
              <c:idx val="488"/>
              <c:tx>
                <c:rich>
                  <a:bodyPr/>
                  <a:lstStyle/>
                  <a:p>
                    <a:r>
                      <a:rPr lang="en-US"/>
                      <a:t>Obs489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8-BA37-450E-97FE-5729CA80B73A}"/>
                </c:ext>
              </c:extLst>
            </c:dLbl>
            <c:dLbl>
              <c:idx val="489"/>
              <c:tx>
                <c:rich>
                  <a:bodyPr/>
                  <a:lstStyle/>
                  <a:p>
                    <a:r>
                      <a:rPr lang="en-US"/>
                      <a:t>Obs490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9-BA37-450E-97FE-5729CA80B73A}"/>
                </c:ext>
              </c:extLst>
            </c:dLbl>
            <c:dLbl>
              <c:idx val="490"/>
              <c:tx>
                <c:rich>
                  <a:bodyPr/>
                  <a:lstStyle/>
                  <a:p>
                    <a:r>
                      <a:rPr lang="en-US"/>
                      <a:t>Obs491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A-BA37-450E-97FE-5729CA80B73A}"/>
                </c:ext>
              </c:extLst>
            </c:dLbl>
            <c:dLbl>
              <c:idx val="491"/>
              <c:tx>
                <c:rich>
                  <a:bodyPr/>
                  <a:lstStyle/>
                  <a:p>
                    <a:r>
                      <a:rPr lang="en-US"/>
                      <a:t>Obs492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B-BA37-450E-97FE-5729CA80B73A}"/>
                </c:ext>
              </c:extLst>
            </c:dLbl>
            <c:dLbl>
              <c:idx val="492"/>
              <c:tx>
                <c:rich>
                  <a:bodyPr/>
                  <a:lstStyle/>
                  <a:p>
                    <a:r>
                      <a:rPr lang="en-US"/>
                      <a:t>Obs493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C-BA37-450E-97FE-5729CA80B73A}"/>
                </c:ext>
              </c:extLst>
            </c:dLbl>
            <c:dLbl>
              <c:idx val="493"/>
              <c:tx>
                <c:rich>
                  <a:bodyPr/>
                  <a:lstStyle/>
                  <a:p>
                    <a:r>
                      <a:rPr lang="en-US"/>
                      <a:t>Obs494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D-BA37-450E-97FE-5729CA80B73A}"/>
                </c:ext>
              </c:extLst>
            </c:dLbl>
            <c:dLbl>
              <c:idx val="494"/>
              <c:tx>
                <c:rich>
                  <a:bodyPr/>
                  <a:lstStyle/>
                  <a:p>
                    <a:r>
                      <a:rPr lang="en-US"/>
                      <a:t>Obs495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E-BA37-450E-97FE-5729CA80B73A}"/>
                </c:ext>
              </c:extLst>
            </c:dLbl>
            <c:dLbl>
              <c:idx val="495"/>
              <c:tx>
                <c:rich>
                  <a:bodyPr/>
                  <a:lstStyle/>
                  <a:p>
                    <a:r>
                      <a:rPr lang="en-US"/>
                      <a:t>Obs496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F-BA37-450E-97FE-5729CA80B73A}"/>
                </c:ext>
              </c:extLst>
            </c:dLbl>
            <c:dLbl>
              <c:idx val="496"/>
              <c:tx>
                <c:rich>
                  <a:bodyPr/>
                  <a:lstStyle/>
                  <a:p>
                    <a:r>
                      <a:rPr lang="en-US"/>
                      <a:t>Obs497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0-BA37-450E-97FE-5729CA80B73A}"/>
                </c:ext>
              </c:extLst>
            </c:dLbl>
            <c:dLbl>
              <c:idx val="497"/>
              <c:tx>
                <c:rich>
                  <a:bodyPr/>
                  <a:lstStyle/>
                  <a:p>
                    <a:r>
                      <a:rPr lang="en-US"/>
                      <a:t>Obs498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1-BA37-450E-97FE-5729CA80B73A}"/>
                </c:ext>
              </c:extLst>
            </c:dLbl>
            <c:dLbl>
              <c:idx val="498"/>
              <c:tx>
                <c:rich>
                  <a:bodyPr/>
                  <a:lstStyle/>
                  <a:p>
                    <a:r>
                      <a:rPr lang="en-US"/>
                      <a:t>Obs499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2-BA37-450E-97FE-5729CA80B73A}"/>
                </c:ext>
              </c:extLst>
            </c:dLbl>
            <c:dLbl>
              <c:idx val="499"/>
              <c:tx>
                <c:rich>
                  <a:bodyPr/>
                  <a:lstStyle/>
                  <a:p>
                    <a:r>
                      <a:rPr lang="en-US"/>
                      <a:t>Obs500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3-BA37-450E-97FE-5729CA80B73A}"/>
                </c:ext>
              </c:extLst>
            </c:dLbl>
            <c:dLbl>
              <c:idx val="500"/>
              <c:tx>
                <c:rich>
                  <a:bodyPr/>
                  <a:lstStyle/>
                  <a:p>
                    <a:r>
                      <a:rPr lang="en-US"/>
                      <a:t>Obs501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4-BA37-450E-97FE-5729CA80B73A}"/>
                </c:ext>
              </c:extLst>
            </c:dLbl>
            <c:dLbl>
              <c:idx val="501"/>
              <c:tx>
                <c:rich>
                  <a:bodyPr/>
                  <a:lstStyle/>
                  <a:p>
                    <a:r>
                      <a:rPr lang="en-US"/>
                      <a:t>Obs502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5-BA37-450E-97FE-5729CA80B73A}"/>
                </c:ext>
              </c:extLst>
            </c:dLbl>
            <c:dLbl>
              <c:idx val="502"/>
              <c:tx>
                <c:rich>
                  <a:bodyPr/>
                  <a:lstStyle/>
                  <a:p>
                    <a:r>
                      <a:rPr lang="en-US"/>
                      <a:t>Obs503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6-BA37-450E-97FE-5729CA80B73A}"/>
                </c:ext>
              </c:extLst>
            </c:dLbl>
            <c:dLbl>
              <c:idx val="503"/>
              <c:tx>
                <c:rich>
                  <a:bodyPr/>
                  <a:lstStyle/>
                  <a:p>
                    <a:r>
                      <a:rPr lang="en-US"/>
                      <a:t>Obs504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7-BA37-450E-97FE-5729CA80B73A}"/>
                </c:ext>
              </c:extLst>
            </c:dLbl>
            <c:dLbl>
              <c:idx val="504"/>
              <c:tx>
                <c:rich>
                  <a:bodyPr/>
                  <a:lstStyle/>
                  <a:p>
                    <a:r>
                      <a:rPr lang="en-US"/>
                      <a:t>Obs505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8-BA37-450E-97FE-5729CA80B73A}"/>
                </c:ext>
              </c:extLst>
            </c:dLbl>
            <c:dLbl>
              <c:idx val="505"/>
              <c:tx>
                <c:rich>
                  <a:bodyPr/>
                  <a:lstStyle/>
                  <a:p>
                    <a:r>
                      <a:rPr lang="en-US"/>
                      <a:t>Obs506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9-BA37-450E-97FE-5729CA80B73A}"/>
                </c:ext>
              </c:extLst>
            </c:dLbl>
            <c:dLbl>
              <c:idx val="506"/>
              <c:tx>
                <c:rich>
                  <a:bodyPr/>
                  <a:lstStyle/>
                  <a:p>
                    <a:r>
                      <a:rPr lang="en-US"/>
                      <a:t>Obs507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A-BA37-450E-97FE-5729CA80B73A}"/>
                </c:ext>
              </c:extLst>
            </c:dLbl>
            <c:dLbl>
              <c:idx val="507"/>
              <c:tx>
                <c:rich>
                  <a:bodyPr/>
                  <a:lstStyle/>
                  <a:p>
                    <a:r>
                      <a:rPr lang="en-US"/>
                      <a:t>Obs508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B-BA37-450E-97FE-5729CA80B73A}"/>
                </c:ext>
              </c:extLst>
            </c:dLbl>
            <c:dLbl>
              <c:idx val="508"/>
              <c:tx>
                <c:rich>
                  <a:bodyPr/>
                  <a:lstStyle/>
                  <a:p>
                    <a:r>
                      <a:rPr lang="en-US"/>
                      <a:t>Obs509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C-BA37-450E-97FE-5729CA80B73A}"/>
                </c:ext>
              </c:extLst>
            </c:dLbl>
            <c:dLbl>
              <c:idx val="509"/>
              <c:tx>
                <c:rich>
                  <a:bodyPr/>
                  <a:lstStyle/>
                  <a:p>
                    <a:r>
                      <a:rPr lang="en-US"/>
                      <a:t>Obs510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D-BA37-450E-97FE-5729CA80B73A}"/>
                </c:ext>
              </c:extLst>
            </c:dLbl>
            <c:dLbl>
              <c:idx val="510"/>
              <c:tx>
                <c:rich>
                  <a:bodyPr/>
                  <a:lstStyle/>
                  <a:p>
                    <a:r>
                      <a:rPr lang="en-US"/>
                      <a:t>Obs511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E-BA37-450E-97FE-5729CA80B73A}"/>
                </c:ext>
              </c:extLst>
            </c:dLbl>
            <c:dLbl>
              <c:idx val="511"/>
              <c:tx>
                <c:rich>
                  <a:bodyPr/>
                  <a:lstStyle/>
                  <a:p>
                    <a:r>
                      <a:rPr lang="en-US"/>
                      <a:t>Obs512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F-BA37-450E-97FE-5729CA80B73A}"/>
                </c:ext>
              </c:extLst>
            </c:dLbl>
            <c:dLbl>
              <c:idx val="512"/>
              <c:tx>
                <c:rich>
                  <a:bodyPr/>
                  <a:lstStyle/>
                  <a:p>
                    <a:r>
                      <a:rPr lang="en-US"/>
                      <a:t>Obs513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0-BA37-450E-97FE-5729CA80B73A}"/>
                </c:ext>
              </c:extLst>
            </c:dLbl>
            <c:dLbl>
              <c:idx val="513"/>
              <c:tx>
                <c:rich>
                  <a:bodyPr/>
                  <a:lstStyle/>
                  <a:p>
                    <a:r>
                      <a:rPr lang="en-US"/>
                      <a:t>Obs514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1-BA37-450E-97FE-5729CA80B73A}"/>
                </c:ext>
              </c:extLst>
            </c:dLbl>
            <c:dLbl>
              <c:idx val="514"/>
              <c:tx>
                <c:rich>
                  <a:bodyPr/>
                  <a:lstStyle/>
                  <a:p>
                    <a:r>
                      <a:rPr lang="en-US"/>
                      <a:t>Obs515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2-BA37-450E-97FE-5729CA80B73A}"/>
                </c:ext>
              </c:extLst>
            </c:dLbl>
            <c:dLbl>
              <c:idx val="515"/>
              <c:tx>
                <c:rich>
                  <a:bodyPr/>
                  <a:lstStyle/>
                  <a:p>
                    <a:r>
                      <a:rPr lang="en-US"/>
                      <a:t>Obs516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3-BA37-450E-97FE-5729CA80B73A}"/>
                </c:ext>
              </c:extLst>
            </c:dLbl>
            <c:dLbl>
              <c:idx val="516"/>
              <c:tx>
                <c:rich>
                  <a:bodyPr/>
                  <a:lstStyle/>
                  <a:p>
                    <a:r>
                      <a:rPr lang="en-US"/>
                      <a:t>Obs517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4-BA37-450E-97FE-5729CA80B73A}"/>
                </c:ext>
              </c:extLst>
            </c:dLbl>
            <c:dLbl>
              <c:idx val="517"/>
              <c:tx>
                <c:rich>
                  <a:bodyPr/>
                  <a:lstStyle/>
                  <a:p>
                    <a:r>
                      <a:rPr lang="en-US"/>
                      <a:t>Obs518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5-BA37-450E-97FE-5729CA80B73A}"/>
                </c:ext>
              </c:extLst>
            </c:dLbl>
            <c:dLbl>
              <c:idx val="518"/>
              <c:tx>
                <c:rich>
                  <a:bodyPr/>
                  <a:lstStyle/>
                  <a:p>
                    <a:r>
                      <a:rPr lang="en-US"/>
                      <a:t>Obs519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6-BA37-450E-97FE-5729CA80B73A}"/>
                </c:ext>
              </c:extLst>
            </c:dLbl>
            <c:dLbl>
              <c:idx val="519"/>
              <c:tx>
                <c:rich>
                  <a:bodyPr/>
                  <a:lstStyle/>
                  <a:p>
                    <a:r>
                      <a:rPr lang="en-US"/>
                      <a:t>Obs520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7-BA37-450E-97FE-5729CA80B73A}"/>
                </c:ext>
              </c:extLst>
            </c:dLbl>
            <c:dLbl>
              <c:idx val="520"/>
              <c:tx>
                <c:rich>
                  <a:bodyPr/>
                  <a:lstStyle/>
                  <a:p>
                    <a:r>
                      <a:rPr lang="en-US"/>
                      <a:t>Obs521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8-BA37-450E-97FE-5729CA80B73A}"/>
                </c:ext>
              </c:extLst>
            </c:dLbl>
            <c:dLbl>
              <c:idx val="521"/>
              <c:tx>
                <c:rich>
                  <a:bodyPr/>
                  <a:lstStyle/>
                  <a:p>
                    <a:r>
                      <a:rPr lang="en-US"/>
                      <a:t>Obs522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9-BA37-450E-97FE-5729CA80B73A}"/>
                </c:ext>
              </c:extLst>
            </c:dLbl>
            <c:dLbl>
              <c:idx val="522"/>
              <c:tx>
                <c:rich>
                  <a:bodyPr/>
                  <a:lstStyle/>
                  <a:p>
                    <a:r>
                      <a:rPr lang="en-US"/>
                      <a:t>Obs523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A-BA37-450E-97FE-5729CA80B73A}"/>
                </c:ext>
              </c:extLst>
            </c:dLbl>
            <c:dLbl>
              <c:idx val="523"/>
              <c:tx>
                <c:rich>
                  <a:bodyPr/>
                  <a:lstStyle/>
                  <a:p>
                    <a:r>
                      <a:rPr lang="en-US"/>
                      <a:t>Obs524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B-BA37-450E-97FE-5729CA80B73A}"/>
                </c:ext>
              </c:extLst>
            </c:dLbl>
            <c:dLbl>
              <c:idx val="524"/>
              <c:tx>
                <c:rich>
                  <a:bodyPr/>
                  <a:lstStyle/>
                  <a:p>
                    <a:r>
                      <a:rPr lang="en-US"/>
                      <a:t>Obs525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C-BA37-450E-97FE-5729CA80B73A}"/>
                </c:ext>
              </c:extLst>
            </c:dLbl>
            <c:dLbl>
              <c:idx val="525"/>
              <c:tx>
                <c:rich>
                  <a:bodyPr/>
                  <a:lstStyle/>
                  <a:p>
                    <a:r>
                      <a:rPr lang="en-US"/>
                      <a:t>Obs526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D-BA37-450E-97FE-5729CA80B73A}"/>
                </c:ext>
              </c:extLst>
            </c:dLbl>
            <c:dLbl>
              <c:idx val="526"/>
              <c:tx>
                <c:rich>
                  <a:bodyPr/>
                  <a:lstStyle/>
                  <a:p>
                    <a:r>
                      <a:rPr lang="en-US"/>
                      <a:t>Obs527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E-BA37-450E-97FE-5729CA80B73A}"/>
                </c:ext>
              </c:extLst>
            </c:dLbl>
            <c:dLbl>
              <c:idx val="527"/>
              <c:tx>
                <c:rich>
                  <a:bodyPr/>
                  <a:lstStyle/>
                  <a:p>
                    <a:r>
                      <a:rPr lang="en-US"/>
                      <a:t>Obs528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F-BA37-450E-97FE-5729CA80B73A}"/>
                </c:ext>
              </c:extLst>
            </c:dLbl>
            <c:dLbl>
              <c:idx val="528"/>
              <c:tx>
                <c:rich>
                  <a:bodyPr/>
                  <a:lstStyle/>
                  <a:p>
                    <a:r>
                      <a:rPr lang="en-US"/>
                      <a:t>Obs529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0-BA37-450E-97FE-5729CA80B73A}"/>
                </c:ext>
              </c:extLst>
            </c:dLbl>
            <c:dLbl>
              <c:idx val="529"/>
              <c:tx>
                <c:rich>
                  <a:bodyPr/>
                  <a:lstStyle/>
                  <a:p>
                    <a:r>
                      <a:rPr lang="en-US"/>
                      <a:t>Obs530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1-BA37-450E-97FE-5729CA80B73A}"/>
                </c:ext>
              </c:extLst>
            </c:dLbl>
            <c:dLbl>
              <c:idx val="530"/>
              <c:tx>
                <c:rich>
                  <a:bodyPr/>
                  <a:lstStyle/>
                  <a:p>
                    <a:r>
                      <a:rPr lang="en-US"/>
                      <a:t>Obs531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2-BA37-450E-97FE-5729CA80B73A}"/>
                </c:ext>
              </c:extLst>
            </c:dLbl>
            <c:dLbl>
              <c:idx val="531"/>
              <c:tx>
                <c:rich>
                  <a:bodyPr/>
                  <a:lstStyle/>
                  <a:p>
                    <a:r>
                      <a:rPr lang="en-US"/>
                      <a:t>Obs532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3-BA37-450E-97FE-5729CA80B73A}"/>
                </c:ext>
              </c:extLst>
            </c:dLbl>
            <c:dLbl>
              <c:idx val="532"/>
              <c:tx>
                <c:rich>
                  <a:bodyPr/>
                  <a:lstStyle/>
                  <a:p>
                    <a:r>
                      <a:rPr lang="en-US"/>
                      <a:t>Obs533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4-BA37-450E-97FE-5729CA80B73A}"/>
                </c:ext>
              </c:extLst>
            </c:dLbl>
            <c:dLbl>
              <c:idx val="533"/>
              <c:tx>
                <c:rich>
                  <a:bodyPr/>
                  <a:lstStyle/>
                  <a:p>
                    <a:r>
                      <a:rPr lang="en-US"/>
                      <a:t>Obs534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5-BA37-450E-97FE-5729CA80B73A}"/>
                </c:ext>
              </c:extLst>
            </c:dLbl>
            <c:dLbl>
              <c:idx val="534"/>
              <c:tx>
                <c:rich>
                  <a:bodyPr/>
                  <a:lstStyle/>
                  <a:p>
                    <a:r>
                      <a:rPr lang="en-US"/>
                      <a:t>Obs535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6-BA37-450E-97FE-5729CA80B73A}"/>
                </c:ext>
              </c:extLst>
            </c:dLbl>
            <c:dLbl>
              <c:idx val="535"/>
              <c:tx>
                <c:rich>
                  <a:bodyPr/>
                  <a:lstStyle/>
                  <a:p>
                    <a:r>
                      <a:rPr lang="en-US"/>
                      <a:t>Obs536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7-BA37-450E-97FE-5729CA80B73A}"/>
                </c:ext>
              </c:extLst>
            </c:dLbl>
            <c:dLbl>
              <c:idx val="536"/>
              <c:tx>
                <c:rich>
                  <a:bodyPr/>
                  <a:lstStyle/>
                  <a:p>
                    <a:r>
                      <a:rPr lang="en-US"/>
                      <a:t>Obs537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8-BA37-450E-97FE-5729CA80B73A}"/>
                </c:ext>
              </c:extLst>
            </c:dLbl>
            <c:dLbl>
              <c:idx val="537"/>
              <c:tx>
                <c:rich>
                  <a:bodyPr/>
                  <a:lstStyle/>
                  <a:p>
                    <a:r>
                      <a:rPr lang="en-US"/>
                      <a:t>Obs538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9-BA37-450E-97FE-5729CA80B73A}"/>
                </c:ext>
              </c:extLst>
            </c:dLbl>
            <c:dLbl>
              <c:idx val="538"/>
              <c:tx>
                <c:rich>
                  <a:bodyPr/>
                  <a:lstStyle/>
                  <a:p>
                    <a:r>
                      <a:rPr lang="en-US"/>
                      <a:t>Obs539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A-BA37-450E-97FE-5729CA80B73A}"/>
                </c:ext>
              </c:extLst>
            </c:dLbl>
            <c:dLbl>
              <c:idx val="539"/>
              <c:tx>
                <c:rich>
                  <a:bodyPr/>
                  <a:lstStyle/>
                  <a:p>
                    <a:r>
                      <a:rPr lang="en-US"/>
                      <a:t>Obs540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B-BA37-450E-97FE-5729CA80B73A}"/>
                </c:ext>
              </c:extLst>
            </c:dLbl>
            <c:dLbl>
              <c:idx val="540"/>
              <c:tx>
                <c:rich>
                  <a:bodyPr/>
                  <a:lstStyle/>
                  <a:p>
                    <a:r>
                      <a:rPr lang="en-US"/>
                      <a:t>Obs541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C-BA37-450E-97FE-5729CA80B73A}"/>
                </c:ext>
              </c:extLst>
            </c:dLbl>
            <c:dLbl>
              <c:idx val="541"/>
              <c:tx>
                <c:rich>
                  <a:bodyPr/>
                  <a:lstStyle/>
                  <a:p>
                    <a:r>
                      <a:rPr lang="en-US"/>
                      <a:t>Obs542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D-BA37-450E-97FE-5729CA80B73A}"/>
                </c:ext>
              </c:extLst>
            </c:dLbl>
            <c:dLbl>
              <c:idx val="542"/>
              <c:tx>
                <c:rich>
                  <a:bodyPr/>
                  <a:lstStyle/>
                  <a:p>
                    <a:r>
                      <a:rPr lang="en-US"/>
                      <a:t>Obs543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E-BA37-450E-97FE-5729CA80B73A}"/>
                </c:ext>
              </c:extLst>
            </c:dLbl>
            <c:dLbl>
              <c:idx val="543"/>
              <c:tx>
                <c:rich>
                  <a:bodyPr/>
                  <a:lstStyle/>
                  <a:p>
                    <a:r>
                      <a:rPr lang="en-US"/>
                      <a:t>Obs544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F-BA37-450E-97FE-5729CA80B73A}"/>
                </c:ext>
              </c:extLst>
            </c:dLbl>
            <c:dLbl>
              <c:idx val="544"/>
              <c:tx>
                <c:rich>
                  <a:bodyPr/>
                  <a:lstStyle/>
                  <a:p>
                    <a:r>
                      <a:rPr lang="en-US"/>
                      <a:t>Obs545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0-BA37-450E-97FE-5729CA80B73A}"/>
                </c:ext>
              </c:extLst>
            </c:dLbl>
            <c:dLbl>
              <c:idx val="545"/>
              <c:tx>
                <c:rich>
                  <a:bodyPr/>
                  <a:lstStyle/>
                  <a:p>
                    <a:r>
                      <a:rPr lang="en-US"/>
                      <a:t>Obs546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1-BA37-450E-97FE-5729CA80B73A}"/>
                </c:ext>
              </c:extLst>
            </c:dLbl>
            <c:dLbl>
              <c:idx val="546"/>
              <c:tx>
                <c:rich>
                  <a:bodyPr/>
                  <a:lstStyle/>
                  <a:p>
                    <a:r>
                      <a:rPr lang="en-US"/>
                      <a:t>Obs547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2-BA37-450E-97FE-5729CA80B73A}"/>
                </c:ext>
              </c:extLst>
            </c:dLbl>
            <c:dLbl>
              <c:idx val="547"/>
              <c:tx>
                <c:rich>
                  <a:bodyPr/>
                  <a:lstStyle/>
                  <a:p>
                    <a:r>
                      <a:rPr lang="en-US"/>
                      <a:t>Obs548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3-BA37-450E-97FE-5729CA80B73A}"/>
                </c:ext>
              </c:extLst>
            </c:dLbl>
            <c:dLbl>
              <c:idx val="548"/>
              <c:tx>
                <c:rich>
                  <a:bodyPr/>
                  <a:lstStyle/>
                  <a:p>
                    <a:r>
                      <a:rPr lang="en-US"/>
                      <a:t>Obs549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4-BA37-450E-97FE-5729CA80B73A}"/>
                </c:ext>
              </c:extLst>
            </c:dLbl>
            <c:dLbl>
              <c:idx val="549"/>
              <c:tx>
                <c:rich>
                  <a:bodyPr/>
                  <a:lstStyle/>
                  <a:p>
                    <a:r>
                      <a:rPr lang="en-US"/>
                      <a:t>Obs550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5-BA37-450E-97FE-5729CA80B73A}"/>
                </c:ext>
              </c:extLst>
            </c:dLbl>
            <c:dLbl>
              <c:idx val="550"/>
              <c:tx>
                <c:rich>
                  <a:bodyPr/>
                  <a:lstStyle/>
                  <a:p>
                    <a:r>
                      <a:rPr lang="en-US"/>
                      <a:t>Obs551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6-BA37-450E-97FE-5729CA80B73A}"/>
                </c:ext>
              </c:extLst>
            </c:dLbl>
            <c:dLbl>
              <c:idx val="551"/>
              <c:tx>
                <c:rich>
                  <a:bodyPr/>
                  <a:lstStyle/>
                  <a:p>
                    <a:r>
                      <a:rPr lang="en-US"/>
                      <a:t>Obs552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7-BA37-450E-97FE-5729CA80B73A}"/>
                </c:ext>
              </c:extLst>
            </c:dLbl>
            <c:dLbl>
              <c:idx val="552"/>
              <c:tx>
                <c:rich>
                  <a:bodyPr/>
                  <a:lstStyle/>
                  <a:p>
                    <a:r>
                      <a:rPr lang="en-US"/>
                      <a:t>Obs553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8-BA37-450E-97FE-5729CA80B73A}"/>
                </c:ext>
              </c:extLst>
            </c:dLbl>
            <c:dLbl>
              <c:idx val="553"/>
              <c:tx>
                <c:rich>
                  <a:bodyPr/>
                  <a:lstStyle/>
                  <a:p>
                    <a:r>
                      <a:rPr lang="en-US"/>
                      <a:t>Obs554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9-BA37-450E-97FE-5729CA80B73A}"/>
                </c:ext>
              </c:extLst>
            </c:dLbl>
            <c:dLbl>
              <c:idx val="554"/>
              <c:tx>
                <c:rich>
                  <a:bodyPr/>
                  <a:lstStyle/>
                  <a:p>
                    <a:r>
                      <a:rPr lang="en-US"/>
                      <a:t>Obs555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A-BA37-450E-97FE-5729CA80B73A}"/>
                </c:ext>
              </c:extLst>
            </c:dLbl>
            <c:dLbl>
              <c:idx val="555"/>
              <c:tx>
                <c:rich>
                  <a:bodyPr/>
                  <a:lstStyle/>
                  <a:p>
                    <a:r>
                      <a:rPr lang="en-US"/>
                      <a:t>Obs556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B-BA37-450E-97FE-5729CA80B73A}"/>
                </c:ext>
              </c:extLst>
            </c:dLbl>
            <c:dLbl>
              <c:idx val="556"/>
              <c:tx>
                <c:rich>
                  <a:bodyPr/>
                  <a:lstStyle/>
                  <a:p>
                    <a:r>
                      <a:rPr lang="en-US"/>
                      <a:t>Obs557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C-BA37-450E-97FE-5729CA80B73A}"/>
                </c:ext>
              </c:extLst>
            </c:dLbl>
            <c:dLbl>
              <c:idx val="557"/>
              <c:tx>
                <c:rich>
                  <a:bodyPr/>
                  <a:lstStyle/>
                  <a:p>
                    <a:r>
                      <a:rPr lang="en-US"/>
                      <a:t>Obs558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D-BA37-450E-97FE-5729CA80B73A}"/>
                </c:ext>
              </c:extLst>
            </c:dLbl>
            <c:dLbl>
              <c:idx val="558"/>
              <c:tx>
                <c:rich>
                  <a:bodyPr/>
                  <a:lstStyle/>
                  <a:p>
                    <a:r>
                      <a:rPr lang="en-US"/>
                      <a:t>Obs559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E-BA37-450E-97FE-5729CA80B73A}"/>
                </c:ext>
              </c:extLst>
            </c:dLbl>
            <c:dLbl>
              <c:idx val="559"/>
              <c:tx>
                <c:rich>
                  <a:bodyPr/>
                  <a:lstStyle/>
                  <a:p>
                    <a:r>
                      <a:rPr lang="en-US"/>
                      <a:t>Obs560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F-BA37-450E-97FE-5729CA80B73A}"/>
                </c:ext>
              </c:extLst>
            </c:dLbl>
            <c:dLbl>
              <c:idx val="560"/>
              <c:tx>
                <c:rich>
                  <a:bodyPr/>
                  <a:lstStyle/>
                  <a:p>
                    <a:r>
                      <a:rPr lang="en-US"/>
                      <a:t>Obs561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0-BA37-450E-97FE-5729CA80B73A}"/>
                </c:ext>
              </c:extLst>
            </c:dLbl>
            <c:dLbl>
              <c:idx val="561"/>
              <c:tx>
                <c:rich>
                  <a:bodyPr/>
                  <a:lstStyle/>
                  <a:p>
                    <a:r>
                      <a:rPr lang="en-US"/>
                      <a:t>Obs562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1-BA37-450E-97FE-5729CA80B73A}"/>
                </c:ext>
              </c:extLst>
            </c:dLbl>
            <c:dLbl>
              <c:idx val="562"/>
              <c:tx>
                <c:rich>
                  <a:bodyPr/>
                  <a:lstStyle/>
                  <a:p>
                    <a:r>
                      <a:rPr lang="en-US"/>
                      <a:t>Obs563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2-BA37-450E-97FE-5729CA80B73A}"/>
                </c:ext>
              </c:extLst>
            </c:dLbl>
            <c:dLbl>
              <c:idx val="563"/>
              <c:tx>
                <c:rich>
                  <a:bodyPr/>
                  <a:lstStyle/>
                  <a:p>
                    <a:r>
                      <a:rPr lang="en-US"/>
                      <a:t>Obs564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3-BA37-450E-97FE-5729CA80B73A}"/>
                </c:ext>
              </c:extLst>
            </c:dLbl>
            <c:dLbl>
              <c:idx val="564"/>
              <c:tx>
                <c:rich>
                  <a:bodyPr/>
                  <a:lstStyle/>
                  <a:p>
                    <a:r>
                      <a:rPr lang="en-US"/>
                      <a:t>Obs565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4-BA37-450E-97FE-5729CA80B73A}"/>
                </c:ext>
              </c:extLst>
            </c:dLbl>
            <c:dLbl>
              <c:idx val="565"/>
              <c:tx>
                <c:rich>
                  <a:bodyPr/>
                  <a:lstStyle/>
                  <a:p>
                    <a:r>
                      <a:rPr lang="en-US"/>
                      <a:t>Obs566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5-BA37-450E-97FE-5729CA80B73A}"/>
                </c:ext>
              </c:extLst>
            </c:dLbl>
            <c:dLbl>
              <c:idx val="566"/>
              <c:tx>
                <c:rich>
                  <a:bodyPr/>
                  <a:lstStyle/>
                  <a:p>
                    <a:r>
                      <a:rPr lang="en-US"/>
                      <a:t>Obs567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6-BA37-450E-97FE-5729CA80B73A}"/>
                </c:ext>
              </c:extLst>
            </c:dLbl>
            <c:dLbl>
              <c:idx val="567"/>
              <c:tx>
                <c:rich>
                  <a:bodyPr/>
                  <a:lstStyle/>
                  <a:p>
                    <a:r>
                      <a:rPr lang="en-US"/>
                      <a:t>Obs568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7-BA37-450E-97FE-5729CA80B73A}"/>
                </c:ext>
              </c:extLst>
            </c:dLbl>
            <c:dLbl>
              <c:idx val="568"/>
              <c:tx>
                <c:rich>
                  <a:bodyPr/>
                  <a:lstStyle/>
                  <a:p>
                    <a:r>
                      <a:rPr lang="en-US"/>
                      <a:t>Obs569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8-BA37-450E-97FE-5729CA80B73A}"/>
                </c:ext>
              </c:extLst>
            </c:dLbl>
            <c:dLbl>
              <c:idx val="569"/>
              <c:tx>
                <c:rich>
                  <a:bodyPr/>
                  <a:lstStyle/>
                  <a:p>
                    <a:r>
                      <a:rPr lang="en-US"/>
                      <a:t>Obs570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9-BA37-450E-97FE-5729CA80B73A}"/>
                </c:ext>
              </c:extLst>
            </c:dLbl>
            <c:dLbl>
              <c:idx val="570"/>
              <c:tx>
                <c:rich>
                  <a:bodyPr/>
                  <a:lstStyle/>
                  <a:p>
                    <a:r>
                      <a:rPr lang="en-US"/>
                      <a:t>Obs571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A-BA37-450E-97FE-5729CA80B73A}"/>
                </c:ext>
              </c:extLst>
            </c:dLbl>
            <c:dLbl>
              <c:idx val="571"/>
              <c:tx>
                <c:rich>
                  <a:bodyPr/>
                  <a:lstStyle/>
                  <a:p>
                    <a:r>
                      <a:rPr lang="en-US"/>
                      <a:t>Obs572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B-BA37-450E-97FE-5729CA80B73A}"/>
                </c:ext>
              </c:extLst>
            </c:dLbl>
            <c:dLbl>
              <c:idx val="572"/>
              <c:tx>
                <c:rich>
                  <a:bodyPr/>
                  <a:lstStyle/>
                  <a:p>
                    <a:r>
                      <a:rPr lang="en-US"/>
                      <a:t>Obs573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C-BA37-450E-97FE-5729CA80B73A}"/>
                </c:ext>
              </c:extLst>
            </c:dLbl>
            <c:dLbl>
              <c:idx val="573"/>
              <c:tx>
                <c:rich>
                  <a:bodyPr/>
                  <a:lstStyle/>
                  <a:p>
                    <a:r>
                      <a:rPr lang="en-US"/>
                      <a:t>Obs574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D-BA37-450E-97FE-5729CA80B73A}"/>
                </c:ext>
              </c:extLst>
            </c:dLbl>
            <c:dLbl>
              <c:idx val="574"/>
              <c:tx>
                <c:rich>
                  <a:bodyPr/>
                  <a:lstStyle/>
                  <a:p>
                    <a:r>
                      <a:rPr lang="en-US"/>
                      <a:t>Obs575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E-BA37-450E-97FE-5729CA80B73A}"/>
                </c:ext>
              </c:extLst>
            </c:dLbl>
            <c:dLbl>
              <c:idx val="575"/>
              <c:tx>
                <c:rich>
                  <a:bodyPr/>
                  <a:lstStyle/>
                  <a:p>
                    <a:r>
                      <a:rPr lang="en-US"/>
                      <a:t>Obs576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F-BA37-450E-97FE-5729CA80B73A}"/>
                </c:ext>
              </c:extLst>
            </c:dLbl>
            <c:dLbl>
              <c:idx val="576"/>
              <c:tx>
                <c:rich>
                  <a:bodyPr/>
                  <a:lstStyle/>
                  <a:p>
                    <a:r>
                      <a:rPr lang="en-US"/>
                      <a:t>Obs577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0-BA37-450E-97FE-5729CA80B73A}"/>
                </c:ext>
              </c:extLst>
            </c:dLbl>
            <c:dLbl>
              <c:idx val="577"/>
              <c:tx>
                <c:rich>
                  <a:bodyPr/>
                  <a:lstStyle/>
                  <a:p>
                    <a:r>
                      <a:rPr lang="en-US"/>
                      <a:t>Obs578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1-BA37-450E-97FE-5729CA80B73A}"/>
                </c:ext>
              </c:extLst>
            </c:dLbl>
            <c:dLbl>
              <c:idx val="578"/>
              <c:tx>
                <c:rich>
                  <a:bodyPr/>
                  <a:lstStyle/>
                  <a:p>
                    <a:r>
                      <a:rPr lang="en-US"/>
                      <a:t>Obs579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2-BA37-450E-97FE-5729CA80B73A}"/>
                </c:ext>
              </c:extLst>
            </c:dLbl>
            <c:dLbl>
              <c:idx val="579"/>
              <c:tx>
                <c:rich>
                  <a:bodyPr/>
                  <a:lstStyle/>
                  <a:p>
                    <a:r>
                      <a:rPr lang="en-US"/>
                      <a:t>Obs580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3-BA37-450E-97FE-5729CA80B73A}"/>
                </c:ext>
              </c:extLst>
            </c:dLbl>
            <c:dLbl>
              <c:idx val="580"/>
              <c:tx>
                <c:rich>
                  <a:bodyPr/>
                  <a:lstStyle/>
                  <a:p>
                    <a:r>
                      <a:rPr lang="en-US"/>
                      <a:t>Obs581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4-BA37-450E-97FE-5729CA80B73A}"/>
                </c:ext>
              </c:extLst>
            </c:dLbl>
            <c:dLbl>
              <c:idx val="581"/>
              <c:tx>
                <c:rich>
                  <a:bodyPr/>
                  <a:lstStyle/>
                  <a:p>
                    <a:r>
                      <a:rPr lang="en-US"/>
                      <a:t>Obs582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5-BA37-450E-97FE-5729CA80B73A}"/>
                </c:ext>
              </c:extLst>
            </c:dLbl>
            <c:dLbl>
              <c:idx val="582"/>
              <c:tx>
                <c:rich>
                  <a:bodyPr/>
                  <a:lstStyle/>
                  <a:p>
                    <a:r>
                      <a:rPr lang="en-US"/>
                      <a:t>Obs583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6-BA37-450E-97FE-5729CA80B73A}"/>
                </c:ext>
              </c:extLst>
            </c:dLbl>
            <c:dLbl>
              <c:idx val="583"/>
              <c:tx>
                <c:rich>
                  <a:bodyPr/>
                  <a:lstStyle/>
                  <a:p>
                    <a:r>
                      <a:rPr lang="en-US"/>
                      <a:t>Obs584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7-BA37-450E-97FE-5729CA80B73A}"/>
                </c:ext>
              </c:extLst>
            </c:dLbl>
            <c:dLbl>
              <c:idx val="584"/>
              <c:tx>
                <c:rich>
                  <a:bodyPr/>
                  <a:lstStyle/>
                  <a:p>
                    <a:r>
                      <a:rPr lang="en-US"/>
                      <a:t>Obs585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8-BA37-450E-97FE-5729CA80B73A}"/>
                </c:ext>
              </c:extLst>
            </c:dLbl>
            <c:dLbl>
              <c:idx val="585"/>
              <c:tx>
                <c:rich>
                  <a:bodyPr/>
                  <a:lstStyle/>
                  <a:p>
                    <a:r>
                      <a:rPr lang="en-US"/>
                      <a:t>Obs586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9-BA37-450E-97FE-5729CA80B73A}"/>
                </c:ext>
              </c:extLst>
            </c:dLbl>
            <c:dLbl>
              <c:idx val="586"/>
              <c:tx>
                <c:rich>
                  <a:bodyPr/>
                  <a:lstStyle/>
                  <a:p>
                    <a:r>
                      <a:rPr lang="en-US"/>
                      <a:t>Obs587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A-BA37-450E-97FE-5729CA80B73A}"/>
                </c:ext>
              </c:extLst>
            </c:dLbl>
            <c:dLbl>
              <c:idx val="587"/>
              <c:tx>
                <c:rich>
                  <a:bodyPr/>
                  <a:lstStyle/>
                  <a:p>
                    <a:r>
                      <a:rPr lang="en-US"/>
                      <a:t>Obs588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B-BA37-450E-97FE-5729CA80B73A}"/>
                </c:ext>
              </c:extLst>
            </c:dLbl>
            <c:dLbl>
              <c:idx val="588"/>
              <c:tx>
                <c:rich>
                  <a:bodyPr/>
                  <a:lstStyle/>
                  <a:p>
                    <a:r>
                      <a:rPr lang="en-US"/>
                      <a:t>Obs589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C-BA37-450E-97FE-5729CA80B73A}"/>
                </c:ext>
              </c:extLst>
            </c:dLbl>
            <c:dLbl>
              <c:idx val="589"/>
              <c:tx>
                <c:rich>
                  <a:bodyPr/>
                  <a:lstStyle/>
                  <a:p>
                    <a:r>
                      <a:rPr lang="en-US"/>
                      <a:t>Obs590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D-BA37-450E-97FE-5729CA80B73A}"/>
                </c:ext>
              </c:extLst>
            </c:dLbl>
            <c:dLbl>
              <c:idx val="590"/>
              <c:tx>
                <c:rich>
                  <a:bodyPr/>
                  <a:lstStyle/>
                  <a:p>
                    <a:r>
                      <a:rPr lang="en-US"/>
                      <a:t>Obs591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E-BA37-450E-97FE-5729CA80B73A}"/>
                </c:ext>
              </c:extLst>
            </c:dLbl>
            <c:dLbl>
              <c:idx val="591"/>
              <c:tx>
                <c:rich>
                  <a:bodyPr/>
                  <a:lstStyle/>
                  <a:p>
                    <a:r>
                      <a:rPr lang="en-US"/>
                      <a:t>Obs592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F-BA37-450E-97FE-5729CA80B73A}"/>
                </c:ext>
              </c:extLst>
            </c:dLbl>
            <c:dLbl>
              <c:idx val="592"/>
              <c:tx>
                <c:rich>
                  <a:bodyPr/>
                  <a:lstStyle/>
                  <a:p>
                    <a:r>
                      <a:rPr lang="en-US"/>
                      <a:t>Obs593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0-BA37-450E-97FE-5729CA80B73A}"/>
                </c:ext>
              </c:extLst>
            </c:dLbl>
            <c:dLbl>
              <c:idx val="593"/>
              <c:tx>
                <c:rich>
                  <a:bodyPr/>
                  <a:lstStyle/>
                  <a:p>
                    <a:r>
                      <a:rPr lang="en-US"/>
                      <a:t>Obs594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1-BA37-450E-97FE-5729CA80B73A}"/>
                </c:ext>
              </c:extLst>
            </c:dLbl>
            <c:dLbl>
              <c:idx val="594"/>
              <c:tx>
                <c:rich>
                  <a:bodyPr/>
                  <a:lstStyle/>
                  <a:p>
                    <a:r>
                      <a:rPr lang="en-US"/>
                      <a:t>Obs595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2-BA37-450E-97FE-5729CA80B73A}"/>
                </c:ext>
              </c:extLst>
            </c:dLbl>
            <c:dLbl>
              <c:idx val="595"/>
              <c:tx>
                <c:rich>
                  <a:bodyPr/>
                  <a:lstStyle/>
                  <a:p>
                    <a:r>
                      <a:rPr lang="en-US"/>
                      <a:t>Obs596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3-BA37-450E-97FE-5729CA80B73A}"/>
                </c:ext>
              </c:extLst>
            </c:dLbl>
            <c:dLbl>
              <c:idx val="596"/>
              <c:tx>
                <c:rich>
                  <a:bodyPr/>
                  <a:lstStyle/>
                  <a:p>
                    <a:r>
                      <a:rPr lang="en-US"/>
                      <a:t>Obs597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4-BA37-450E-97FE-5729CA80B73A}"/>
                </c:ext>
              </c:extLst>
            </c:dLbl>
            <c:dLbl>
              <c:idx val="597"/>
              <c:tx>
                <c:rich>
                  <a:bodyPr/>
                  <a:lstStyle/>
                  <a:p>
                    <a:r>
                      <a:rPr lang="en-US"/>
                      <a:t>Obs598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5-BA37-450E-97FE-5729CA80B73A}"/>
                </c:ext>
              </c:extLst>
            </c:dLbl>
            <c:dLbl>
              <c:idx val="598"/>
              <c:tx>
                <c:rich>
                  <a:bodyPr/>
                  <a:lstStyle/>
                  <a:p>
                    <a:r>
                      <a:rPr lang="en-US"/>
                      <a:t>Obs599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6-BA37-450E-97FE-5729CA80B73A}"/>
                </c:ext>
              </c:extLst>
            </c:dLbl>
            <c:dLbl>
              <c:idx val="599"/>
              <c:tx>
                <c:rich>
                  <a:bodyPr/>
                  <a:lstStyle/>
                  <a:p>
                    <a:r>
                      <a:rPr lang="en-US"/>
                      <a:t>Obs600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7-BA37-450E-97FE-5729CA80B73A}"/>
                </c:ext>
              </c:extLst>
            </c:dLbl>
            <c:dLbl>
              <c:idx val="600"/>
              <c:tx>
                <c:rich>
                  <a:bodyPr/>
                  <a:lstStyle/>
                  <a:p>
                    <a:r>
                      <a:rPr lang="en-US"/>
                      <a:t>Obs601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8-BA37-450E-97FE-5729CA80B73A}"/>
                </c:ext>
              </c:extLst>
            </c:dLbl>
            <c:dLbl>
              <c:idx val="601"/>
              <c:tx>
                <c:rich>
                  <a:bodyPr/>
                  <a:lstStyle/>
                  <a:p>
                    <a:r>
                      <a:rPr lang="en-US"/>
                      <a:t>Obs602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9-BA37-450E-97FE-5729CA80B73A}"/>
                </c:ext>
              </c:extLst>
            </c:dLbl>
            <c:dLbl>
              <c:idx val="602"/>
              <c:tx>
                <c:rich>
                  <a:bodyPr/>
                  <a:lstStyle/>
                  <a:p>
                    <a:r>
                      <a:rPr lang="en-US"/>
                      <a:t>Obs603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A-BA37-450E-97FE-5729CA80B73A}"/>
                </c:ext>
              </c:extLst>
            </c:dLbl>
            <c:dLbl>
              <c:idx val="603"/>
              <c:tx>
                <c:rich>
                  <a:bodyPr/>
                  <a:lstStyle/>
                  <a:p>
                    <a:r>
                      <a:rPr lang="en-US"/>
                      <a:t>Obs604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B-BA37-450E-97FE-5729CA80B73A}"/>
                </c:ext>
              </c:extLst>
            </c:dLbl>
            <c:dLbl>
              <c:idx val="604"/>
              <c:tx>
                <c:rich>
                  <a:bodyPr/>
                  <a:lstStyle/>
                  <a:p>
                    <a:r>
                      <a:rPr lang="en-US"/>
                      <a:t>Obs605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C-BA37-450E-97FE-5729CA80B73A}"/>
                </c:ext>
              </c:extLst>
            </c:dLbl>
            <c:dLbl>
              <c:idx val="605"/>
              <c:tx>
                <c:rich>
                  <a:bodyPr/>
                  <a:lstStyle/>
                  <a:p>
                    <a:r>
                      <a:rPr lang="en-US"/>
                      <a:t>Obs606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D-BA37-450E-97FE-5729CA80B73A}"/>
                </c:ext>
              </c:extLst>
            </c:dLbl>
            <c:dLbl>
              <c:idx val="606"/>
              <c:tx>
                <c:rich>
                  <a:bodyPr/>
                  <a:lstStyle/>
                  <a:p>
                    <a:r>
                      <a:rPr lang="en-US"/>
                      <a:t>Obs607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E-BA37-450E-97FE-5729CA80B73A}"/>
                </c:ext>
              </c:extLst>
            </c:dLbl>
            <c:dLbl>
              <c:idx val="607"/>
              <c:tx>
                <c:rich>
                  <a:bodyPr/>
                  <a:lstStyle/>
                  <a:p>
                    <a:r>
                      <a:rPr lang="en-US"/>
                      <a:t>Obs608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F-BA37-450E-97FE-5729CA80B73A}"/>
                </c:ext>
              </c:extLst>
            </c:dLbl>
            <c:dLbl>
              <c:idx val="608"/>
              <c:tx>
                <c:rich>
                  <a:bodyPr/>
                  <a:lstStyle/>
                  <a:p>
                    <a:r>
                      <a:rPr lang="en-US"/>
                      <a:t>Obs609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0-BA37-450E-97FE-5729CA80B73A}"/>
                </c:ext>
              </c:extLst>
            </c:dLbl>
            <c:dLbl>
              <c:idx val="609"/>
              <c:tx>
                <c:rich>
                  <a:bodyPr/>
                  <a:lstStyle/>
                  <a:p>
                    <a:r>
                      <a:rPr lang="en-US"/>
                      <a:t>Obs610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1-BA37-450E-97FE-5729CA80B73A}"/>
                </c:ext>
              </c:extLst>
            </c:dLbl>
            <c:dLbl>
              <c:idx val="610"/>
              <c:tx>
                <c:rich>
                  <a:bodyPr/>
                  <a:lstStyle/>
                  <a:p>
                    <a:r>
                      <a:rPr lang="en-US"/>
                      <a:t>Obs611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2-BA37-450E-97FE-5729CA80B73A}"/>
                </c:ext>
              </c:extLst>
            </c:dLbl>
            <c:dLbl>
              <c:idx val="611"/>
              <c:tx>
                <c:rich>
                  <a:bodyPr/>
                  <a:lstStyle/>
                  <a:p>
                    <a:r>
                      <a:rPr lang="en-US"/>
                      <a:t>Obs612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3-BA37-450E-97FE-5729CA80B73A}"/>
                </c:ext>
              </c:extLst>
            </c:dLbl>
            <c:dLbl>
              <c:idx val="612"/>
              <c:tx>
                <c:rich>
                  <a:bodyPr/>
                  <a:lstStyle/>
                  <a:p>
                    <a:r>
                      <a:rPr lang="en-US"/>
                      <a:t>Obs613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4-BA37-450E-97FE-5729CA80B73A}"/>
                </c:ext>
              </c:extLst>
            </c:dLbl>
            <c:dLbl>
              <c:idx val="613"/>
              <c:tx>
                <c:rich>
                  <a:bodyPr/>
                  <a:lstStyle/>
                  <a:p>
                    <a:r>
                      <a:rPr lang="en-US"/>
                      <a:t>Obs614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5-BA37-450E-97FE-5729CA80B73A}"/>
                </c:ext>
              </c:extLst>
            </c:dLbl>
            <c:dLbl>
              <c:idx val="614"/>
              <c:tx>
                <c:rich>
                  <a:bodyPr/>
                  <a:lstStyle/>
                  <a:p>
                    <a:r>
                      <a:rPr lang="en-US"/>
                      <a:t>Obs615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6-BA37-450E-97FE-5729CA80B73A}"/>
                </c:ext>
              </c:extLst>
            </c:dLbl>
            <c:dLbl>
              <c:idx val="615"/>
              <c:tx>
                <c:rich>
                  <a:bodyPr/>
                  <a:lstStyle/>
                  <a:p>
                    <a:r>
                      <a:rPr lang="en-US"/>
                      <a:t>Obs616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7-BA37-450E-97FE-5729CA80B73A}"/>
                </c:ext>
              </c:extLst>
            </c:dLbl>
            <c:dLbl>
              <c:idx val="616"/>
              <c:tx>
                <c:rich>
                  <a:bodyPr/>
                  <a:lstStyle/>
                  <a:p>
                    <a:r>
                      <a:rPr lang="en-US"/>
                      <a:t>Obs617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8-BA37-450E-97FE-5729CA80B73A}"/>
                </c:ext>
              </c:extLst>
            </c:dLbl>
            <c:dLbl>
              <c:idx val="617"/>
              <c:tx>
                <c:rich>
                  <a:bodyPr/>
                  <a:lstStyle/>
                  <a:p>
                    <a:r>
                      <a:rPr lang="en-US"/>
                      <a:t>Obs618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9-BA37-450E-97FE-5729CA80B73A}"/>
                </c:ext>
              </c:extLst>
            </c:dLbl>
            <c:dLbl>
              <c:idx val="618"/>
              <c:tx>
                <c:rich>
                  <a:bodyPr/>
                  <a:lstStyle/>
                  <a:p>
                    <a:r>
                      <a:rPr lang="en-US"/>
                      <a:t>Obs619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A-BA37-450E-97FE-5729CA80B73A}"/>
                </c:ext>
              </c:extLst>
            </c:dLbl>
            <c:dLbl>
              <c:idx val="619"/>
              <c:tx>
                <c:rich>
                  <a:bodyPr/>
                  <a:lstStyle/>
                  <a:p>
                    <a:r>
                      <a:rPr lang="en-US"/>
                      <a:t>Obs620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B-BA37-450E-97FE-5729CA80B73A}"/>
                </c:ext>
              </c:extLst>
            </c:dLbl>
            <c:dLbl>
              <c:idx val="620"/>
              <c:tx>
                <c:rich>
                  <a:bodyPr/>
                  <a:lstStyle/>
                  <a:p>
                    <a:r>
                      <a:rPr lang="en-US"/>
                      <a:t>Obs621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C-BA37-450E-97FE-5729CA80B73A}"/>
                </c:ext>
              </c:extLst>
            </c:dLbl>
            <c:dLbl>
              <c:idx val="621"/>
              <c:tx>
                <c:rich>
                  <a:bodyPr/>
                  <a:lstStyle/>
                  <a:p>
                    <a:r>
                      <a:rPr lang="en-US"/>
                      <a:t>Obs622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D-BA37-450E-97FE-5729CA80B73A}"/>
                </c:ext>
              </c:extLst>
            </c:dLbl>
            <c:dLbl>
              <c:idx val="622"/>
              <c:tx>
                <c:rich>
                  <a:bodyPr/>
                  <a:lstStyle/>
                  <a:p>
                    <a:r>
                      <a:rPr lang="en-US"/>
                      <a:t>Obs623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E-BA37-450E-97FE-5729CA80B73A}"/>
                </c:ext>
              </c:extLst>
            </c:dLbl>
            <c:dLbl>
              <c:idx val="623"/>
              <c:tx>
                <c:rich>
                  <a:bodyPr/>
                  <a:lstStyle/>
                  <a:p>
                    <a:r>
                      <a:rPr lang="en-US"/>
                      <a:t>Obs624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F-BA37-450E-97FE-5729CA80B73A}"/>
                </c:ext>
              </c:extLst>
            </c:dLbl>
            <c:dLbl>
              <c:idx val="624"/>
              <c:tx>
                <c:rich>
                  <a:bodyPr/>
                  <a:lstStyle/>
                  <a:p>
                    <a:r>
                      <a:rPr lang="en-US"/>
                      <a:t>Obs625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0-BA37-450E-97FE-5729CA80B73A}"/>
                </c:ext>
              </c:extLst>
            </c:dLbl>
            <c:dLbl>
              <c:idx val="625"/>
              <c:tx>
                <c:rich>
                  <a:bodyPr/>
                  <a:lstStyle/>
                  <a:p>
                    <a:r>
                      <a:rPr lang="en-US"/>
                      <a:t>Obs626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1-BA37-450E-97FE-5729CA80B73A}"/>
                </c:ext>
              </c:extLst>
            </c:dLbl>
            <c:dLbl>
              <c:idx val="626"/>
              <c:tx>
                <c:rich>
                  <a:bodyPr/>
                  <a:lstStyle/>
                  <a:p>
                    <a:r>
                      <a:rPr lang="en-US"/>
                      <a:t>Obs627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2-BA37-450E-97FE-5729CA80B73A}"/>
                </c:ext>
              </c:extLst>
            </c:dLbl>
            <c:dLbl>
              <c:idx val="627"/>
              <c:tx>
                <c:rich>
                  <a:bodyPr/>
                  <a:lstStyle/>
                  <a:p>
                    <a:r>
                      <a:rPr lang="en-US"/>
                      <a:t>Obs628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3-BA37-450E-97FE-5729CA80B73A}"/>
                </c:ext>
              </c:extLst>
            </c:dLbl>
            <c:dLbl>
              <c:idx val="628"/>
              <c:tx>
                <c:rich>
                  <a:bodyPr/>
                  <a:lstStyle/>
                  <a:p>
                    <a:r>
                      <a:rPr lang="en-US"/>
                      <a:t>Obs629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4-BA37-450E-97FE-5729CA80B73A}"/>
                </c:ext>
              </c:extLst>
            </c:dLbl>
            <c:dLbl>
              <c:idx val="629"/>
              <c:tx>
                <c:rich>
                  <a:bodyPr/>
                  <a:lstStyle/>
                  <a:p>
                    <a:r>
                      <a:rPr lang="en-US"/>
                      <a:t>Obs630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5-BA37-450E-97FE-5729CA80B73A}"/>
                </c:ext>
              </c:extLst>
            </c:dLbl>
            <c:dLbl>
              <c:idx val="630"/>
              <c:tx>
                <c:rich>
                  <a:bodyPr/>
                  <a:lstStyle/>
                  <a:p>
                    <a:r>
                      <a:rPr lang="en-US"/>
                      <a:t>Obs631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6-BA37-450E-97FE-5729CA80B73A}"/>
                </c:ext>
              </c:extLst>
            </c:dLbl>
            <c:dLbl>
              <c:idx val="631"/>
              <c:tx>
                <c:rich>
                  <a:bodyPr/>
                  <a:lstStyle/>
                  <a:p>
                    <a:r>
                      <a:rPr lang="en-US"/>
                      <a:t>Obs632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7-BA37-450E-97FE-5729CA80B73A}"/>
                </c:ext>
              </c:extLst>
            </c:dLbl>
            <c:dLbl>
              <c:idx val="632"/>
              <c:tx>
                <c:rich>
                  <a:bodyPr/>
                  <a:lstStyle/>
                  <a:p>
                    <a:r>
                      <a:rPr lang="en-US"/>
                      <a:t>Obs633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8-BA37-450E-97FE-5729CA80B73A}"/>
                </c:ext>
              </c:extLst>
            </c:dLbl>
            <c:dLbl>
              <c:idx val="633"/>
              <c:tx>
                <c:rich>
                  <a:bodyPr/>
                  <a:lstStyle/>
                  <a:p>
                    <a:r>
                      <a:rPr lang="en-US"/>
                      <a:t>Obs634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9-BA37-450E-97FE-5729CA80B73A}"/>
                </c:ext>
              </c:extLst>
            </c:dLbl>
            <c:dLbl>
              <c:idx val="634"/>
              <c:tx>
                <c:rich>
                  <a:bodyPr/>
                  <a:lstStyle/>
                  <a:p>
                    <a:r>
                      <a:rPr lang="en-US"/>
                      <a:t>Obs635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A-BA37-450E-97FE-5729CA80B73A}"/>
                </c:ext>
              </c:extLst>
            </c:dLbl>
            <c:dLbl>
              <c:idx val="635"/>
              <c:tx>
                <c:rich>
                  <a:bodyPr/>
                  <a:lstStyle/>
                  <a:p>
                    <a:r>
                      <a:rPr lang="en-US"/>
                      <a:t>Obs636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B-BA37-450E-97FE-5729CA80B73A}"/>
                </c:ext>
              </c:extLst>
            </c:dLbl>
            <c:dLbl>
              <c:idx val="636"/>
              <c:tx>
                <c:rich>
                  <a:bodyPr/>
                  <a:lstStyle/>
                  <a:p>
                    <a:r>
                      <a:rPr lang="en-US"/>
                      <a:t>Obs637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C-BA37-450E-97FE-5729CA80B73A}"/>
                </c:ext>
              </c:extLst>
            </c:dLbl>
            <c:dLbl>
              <c:idx val="637"/>
              <c:tx>
                <c:rich>
                  <a:bodyPr/>
                  <a:lstStyle/>
                  <a:p>
                    <a:r>
                      <a:rPr lang="en-US"/>
                      <a:t>Obs638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D-BA37-450E-97FE-5729CA80B73A}"/>
                </c:ext>
              </c:extLst>
            </c:dLbl>
            <c:dLbl>
              <c:idx val="638"/>
              <c:tx>
                <c:rich>
                  <a:bodyPr/>
                  <a:lstStyle/>
                  <a:p>
                    <a:r>
                      <a:rPr lang="en-US"/>
                      <a:t>Obs639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E-BA37-450E-97FE-5729CA80B73A}"/>
                </c:ext>
              </c:extLst>
            </c:dLbl>
            <c:dLbl>
              <c:idx val="639"/>
              <c:tx>
                <c:rich>
                  <a:bodyPr/>
                  <a:lstStyle/>
                  <a:p>
                    <a:r>
                      <a:rPr lang="en-US"/>
                      <a:t>Obs640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F-BA37-450E-97FE-5729CA80B73A}"/>
                </c:ext>
              </c:extLst>
            </c:dLbl>
            <c:dLbl>
              <c:idx val="640"/>
              <c:tx>
                <c:rich>
                  <a:bodyPr/>
                  <a:lstStyle/>
                  <a:p>
                    <a:r>
                      <a:rPr lang="en-US"/>
                      <a:t>Obs641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0-BA37-450E-97FE-5729CA80B73A}"/>
                </c:ext>
              </c:extLst>
            </c:dLbl>
            <c:dLbl>
              <c:idx val="641"/>
              <c:tx>
                <c:rich>
                  <a:bodyPr/>
                  <a:lstStyle/>
                  <a:p>
                    <a:r>
                      <a:rPr lang="en-US"/>
                      <a:t>Obs642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1-BA37-450E-97FE-5729CA80B73A}"/>
                </c:ext>
              </c:extLst>
            </c:dLbl>
            <c:dLbl>
              <c:idx val="642"/>
              <c:tx>
                <c:rich>
                  <a:bodyPr/>
                  <a:lstStyle/>
                  <a:p>
                    <a:r>
                      <a:rPr lang="en-US"/>
                      <a:t>Obs643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2-BA37-450E-97FE-5729CA80B73A}"/>
                </c:ext>
              </c:extLst>
            </c:dLbl>
            <c:dLbl>
              <c:idx val="643"/>
              <c:tx>
                <c:rich>
                  <a:bodyPr/>
                  <a:lstStyle/>
                  <a:p>
                    <a:r>
                      <a:rPr lang="en-US"/>
                      <a:t>Obs644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3-BA37-450E-97FE-5729CA80B73A}"/>
                </c:ext>
              </c:extLst>
            </c:dLbl>
            <c:dLbl>
              <c:idx val="644"/>
              <c:tx>
                <c:rich>
                  <a:bodyPr/>
                  <a:lstStyle/>
                  <a:p>
                    <a:r>
                      <a:rPr lang="en-US"/>
                      <a:t>Obs645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4-BA37-450E-97FE-5729CA80B73A}"/>
                </c:ext>
              </c:extLst>
            </c:dLbl>
            <c:dLbl>
              <c:idx val="645"/>
              <c:tx>
                <c:rich>
                  <a:bodyPr/>
                  <a:lstStyle/>
                  <a:p>
                    <a:r>
                      <a:rPr lang="en-US"/>
                      <a:t>Obs646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5-BA37-450E-97FE-5729CA80B73A}"/>
                </c:ext>
              </c:extLst>
            </c:dLbl>
            <c:dLbl>
              <c:idx val="646"/>
              <c:tx>
                <c:rich>
                  <a:bodyPr/>
                  <a:lstStyle/>
                  <a:p>
                    <a:r>
                      <a:rPr lang="en-US"/>
                      <a:t>Obs647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6-BA37-450E-97FE-5729CA80B73A}"/>
                </c:ext>
              </c:extLst>
            </c:dLbl>
            <c:dLbl>
              <c:idx val="647"/>
              <c:tx>
                <c:rich>
                  <a:bodyPr/>
                  <a:lstStyle/>
                  <a:p>
                    <a:r>
                      <a:rPr lang="en-US"/>
                      <a:t>Obs648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7-BA37-450E-97FE-5729CA80B73A}"/>
                </c:ext>
              </c:extLst>
            </c:dLbl>
            <c:dLbl>
              <c:idx val="648"/>
              <c:tx>
                <c:rich>
                  <a:bodyPr/>
                  <a:lstStyle/>
                  <a:p>
                    <a:r>
                      <a:rPr lang="en-US"/>
                      <a:t>Obs649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8-BA37-450E-97FE-5729CA80B73A}"/>
                </c:ext>
              </c:extLst>
            </c:dLbl>
            <c:dLbl>
              <c:idx val="649"/>
              <c:tx>
                <c:rich>
                  <a:bodyPr/>
                  <a:lstStyle/>
                  <a:p>
                    <a:r>
                      <a:rPr lang="en-US"/>
                      <a:t>Obs650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9-BA37-450E-97FE-5729CA80B73A}"/>
                </c:ext>
              </c:extLst>
            </c:dLbl>
            <c:dLbl>
              <c:idx val="650"/>
              <c:tx>
                <c:rich>
                  <a:bodyPr/>
                  <a:lstStyle/>
                  <a:p>
                    <a:r>
                      <a:rPr lang="en-US"/>
                      <a:t>Obs651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A-BA37-450E-97FE-5729CA80B73A}"/>
                </c:ext>
              </c:extLst>
            </c:dLbl>
            <c:dLbl>
              <c:idx val="651"/>
              <c:tx>
                <c:rich>
                  <a:bodyPr/>
                  <a:lstStyle/>
                  <a:p>
                    <a:r>
                      <a:rPr lang="en-US"/>
                      <a:t>Obs652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B-BA37-450E-97FE-5729CA80B73A}"/>
                </c:ext>
              </c:extLst>
            </c:dLbl>
            <c:dLbl>
              <c:idx val="652"/>
              <c:tx>
                <c:rich>
                  <a:bodyPr/>
                  <a:lstStyle/>
                  <a:p>
                    <a:r>
                      <a:rPr lang="en-US"/>
                      <a:t>Obs653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C-BA37-450E-97FE-5729CA80B73A}"/>
                </c:ext>
              </c:extLst>
            </c:dLbl>
            <c:dLbl>
              <c:idx val="653"/>
              <c:tx>
                <c:rich>
                  <a:bodyPr/>
                  <a:lstStyle/>
                  <a:p>
                    <a:r>
                      <a:rPr lang="en-US"/>
                      <a:t>Obs654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D-BA37-450E-97FE-5729CA80B73A}"/>
                </c:ext>
              </c:extLst>
            </c:dLbl>
            <c:dLbl>
              <c:idx val="654"/>
              <c:tx>
                <c:rich>
                  <a:bodyPr/>
                  <a:lstStyle/>
                  <a:p>
                    <a:r>
                      <a:rPr lang="en-US"/>
                      <a:t>Obs655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E-BA37-450E-97FE-5729CA80B73A}"/>
                </c:ext>
              </c:extLst>
            </c:dLbl>
            <c:dLbl>
              <c:idx val="655"/>
              <c:tx>
                <c:rich>
                  <a:bodyPr/>
                  <a:lstStyle/>
                  <a:p>
                    <a:r>
                      <a:rPr lang="en-US"/>
                      <a:t>Obs656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F-BA37-450E-97FE-5729CA80B73A}"/>
                </c:ext>
              </c:extLst>
            </c:dLbl>
            <c:dLbl>
              <c:idx val="656"/>
              <c:tx>
                <c:rich>
                  <a:bodyPr/>
                  <a:lstStyle/>
                  <a:p>
                    <a:r>
                      <a:rPr lang="en-US"/>
                      <a:t>Obs657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0-BA37-450E-97FE-5729CA80B73A}"/>
                </c:ext>
              </c:extLst>
            </c:dLbl>
            <c:dLbl>
              <c:idx val="657"/>
              <c:tx>
                <c:rich>
                  <a:bodyPr/>
                  <a:lstStyle/>
                  <a:p>
                    <a:r>
                      <a:rPr lang="en-US"/>
                      <a:t>Obs658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1-BA37-450E-97FE-5729CA80B73A}"/>
                </c:ext>
              </c:extLst>
            </c:dLbl>
            <c:dLbl>
              <c:idx val="658"/>
              <c:tx>
                <c:rich>
                  <a:bodyPr/>
                  <a:lstStyle/>
                  <a:p>
                    <a:r>
                      <a:rPr lang="en-US"/>
                      <a:t>Obs659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2-BA37-450E-97FE-5729CA80B73A}"/>
                </c:ext>
              </c:extLst>
            </c:dLbl>
            <c:dLbl>
              <c:idx val="659"/>
              <c:tx>
                <c:rich>
                  <a:bodyPr/>
                  <a:lstStyle/>
                  <a:p>
                    <a:r>
                      <a:rPr lang="en-US"/>
                      <a:t>Obs660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3-BA37-450E-97FE-5729CA80B73A}"/>
                </c:ext>
              </c:extLst>
            </c:dLbl>
            <c:dLbl>
              <c:idx val="660"/>
              <c:tx>
                <c:rich>
                  <a:bodyPr/>
                  <a:lstStyle/>
                  <a:p>
                    <a:r>
                      <a:rPr lang="en-US"/>
                      <a:t>Obs661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4-BA37-450E-97FE-5729CA80B73A}"/>
                </c:ext>
              </c:extLst>
            </c:dLbl>
            <c:dLbl>
              <c:idx val="661"/>
              <c:tx>
                <c:rich>
                  <a:bodyPr/>
                  <a:lstStyle/>
                  <a:p>
                    <a:r>
                      <a:rPr lang="en-US"/>
                      <a:t>Obs662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5-BA37-450E-97FE-5729CA80B73A}"/>
                </c:ext>
              </c:extLst>
            </c:dLbl>
            <c:dLbl>
              <c:idx val="662"/>
              <c:tx>
                <c:rich>
                  <a:bodyPr/>
                  <a:lstStyle/>
                  <a:p>
                    <a:r>
                      <a:rPr lang="en-US"/>
                      <a:t>Obs663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6-BA37-450E-97FE-5729CA80B73A}"/>
                </c:ext>
              </c:extLst>
            </c:dLbl>
            <c:dLbl>
              <c:idx val="663"/>
              <c:tx>
                <c:rich>
                  <a:bodyPr/>
                  <a:lstStyle/>
                  <a:p>
                    <a:r>
                      <a:rPr lang="en-US"/>
                      <a:t>Obs664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7-BA37-450E-97FE-5729CA80B73A}"/>
                </c:ext>
              </c:extLst>
            </c:dLbl>
            <c:dLbl>
              <c:idx val="664"/>
              <c:tx>
                <c:rich>
                  <a:bodyPr/>
                  <a:lstStyle/>
                  <a:p>
                    <a:r>
                      <a:rPr lang="en-US"/>
                      <a:t>Obs665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8-BA37-450E-97FE-5729CA80B73A}"/>
                </c:ext>
              </c:extLst>
            </c:dLbl>
            <c:dLbl>
              <c:idx val="665"/>
              <c:tx>
                <c:rich>
                  <a:bodyPr/>
                  <a:lstStyle/>
                  <a:p>
                    <a:r>
                      <a:rPr lang="en-US"/>
                      <a:t>Obs666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9-BA37-450E-97FE-5729CA80B73A}"/>
                </c:ext>
              </c:extLst>
            </c:dLbl>
            <c:dLbl>
              <c:idx val="666"/>
              <c:tx>
                <c:rich>
                  <a:bodyPr/>
                  <a:lstStyle/>
                  <a:p>
                    <a:r>
                      <a:rPr lang="en-US"/>
                      <a:t>Obs667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A-BA37-450E-97FE-5729CA80B73A}"/>
                </c:ext>
              </c:extLst>
            </c:dLbl>
            <c:dLbl>
              <c:idx val="667"/>
              <c:tx>
                <c:rich>
                  <a:bodyPr/>
                  <a:lstStyle/>
                  <a:p>
                    <a:r>
                      <a:rPr lang="en-US"/>
                      <a:t>Obs668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B-BA37-450E-97FE-5729CA80B73A}"/>
                </c:ext>
              </c:extLst>
            </c:dLbl>
            <c:dLbl>
              <c:idx val="668"/>
              <c:tx>
                <c:rich>
                  <a:bodyPr/>
                  <a:lstStyle/>
                  <a:p>
                    <a:r>
                      <a:rPr lang="en-US"/>
                      <a:t>Obs669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C-BA37-450E-97FE-5729CA80B73A}"/>
                </c:ext>
              </c:extLst>
            </c:dLbl>
            <c:dLbl>
              <c:idx val="669"/>
              <c:tx>
                <c:rich>
                  <a:bodyPr/>
                  <a:lstStyle/>
                  <a:p>
                    <a:r>
                      <a:rPr lang="en-US"/>
                      <a:t>Obs670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D-BA37-450E-97FE-5729CA80B73A}"/>
                </c:ext>
              </c:extLst>
            </c:dLbl>
            <c:dLbl>
              <c:idx val="670"/>
              <c:tx>
                <c:rich>
                  <a:bodyPr/>
                  <a:lstStyle/>
                  <a:p>
                    <a:r>
                      <a:rPr lang="en-US"/>
                      <a:t>Obs671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E-BA37-450E-97FE-5729CA80B73A}"/>
                </c:ext>
              </c:extLst>
            </c:dLbl>
            <c:dLbl>
              <c:idx val="671"/>
              <c:tx>
                <c:rich>
                  <a:bodyPr/>
                  <a:lstStyle/>
                  <a:p>
                    <a:r>
                      <a:rPr lang="en-US"/>
                      <a:t>Obs672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F-BA37-450E-97FE-5729CA80B73A}"/>
                </c:ext>
              </c:extLst>
            </c:dLbl>
            <c:dLbl>
              <c:idx val="672"/>
              <c:tx>
                <c:rich>
                  <a:bodyPr/>
                  <a:lstStyle/>
                  <a:p>
                    <a:r>
                      <a:rPr lang="en-US"/>
                      <a:t>Obs673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0-BA37-450E-97FE-5729CA80B73A}"/>
                </c:ext>
              </c:extLst>
            </c:dLbl>
            <c:dLbl>
              <c:idx val="673"/>
              <c:tx>
                <c:rich>
                  <a:bodyPr/>
                  <a:lstStyle/>
                  <a:p>
                    <a:r>
                      <a:rPr lang="en-US"/>
                      <a:t>Obs674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1-BA37-450E-97FE-5729CA80B73A}"/>
                </c:ext>
              </c:extLst>
            </c:dLbl>
            <c:dLbl>
              <c:idx val="674"/>
              <c:tx>
                <c:rich>
                  <a:bodyPr/>
                  <a:lstStyle/>
                  <a:p>
                    <a:r>
                      <a:rPr lang="en-US"/>
                      <a:t>Obs675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2-BA37-450E-97FE-5729CA80B73A}"/>
                </c:ext>
              </c:extLst>
            </c:dLbl>
            <c:dLbl>
              <c:idx val="675"/>
              <c:tx>
                <c:rich>
                  <a:bodyPr/>
                  <a:lstStyle/>
                  <a:p>
                    <a:r>
                      <a:rPr lang="en-US"/>
                      <a:t>Obs676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3-BA37-450E-97FE-5729CA80B73A}"/>
                </c:ext>
              </c:extLst>
            </c:dLbl>
            <c:dLbl>
              <c:idx val="676"/>
              <c:tx>
                <c:rich>
                  <a:bodyPr/>
                  <a:lstStyle/>
                  <a:p>
                    <a:r>
                      <a:rPr lang="en-US"/>
                      <a:t>Obs677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4-BA37-450E-97FE-5729CA80B73A}"/>
                </c:ext>
              </c:extLst>
            </c:dLbl>
            <c:dLbl>
              <c:idx val="677"/>
              <c:tx>
                <c:rich>
                  <a:bodyPr/>
                  <a:lstStyle/>
                  <a:p>
                    <a:r>
                      <a:rPr lang="en-US"/>
                      <a:t>Obs678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5-BA37-450E-97FE-5729CA80B73A}"/>
                </c:ext>
              </c:extLst>
            </c:dLbl>
            <c:dLbl>
              <c:idx val="678"/>
              <c:tx>
                <c:rich>
                  <a:bodyPr/>
                  <a:lstStyle/>
                  <a:p>
                    <a:r>
                      <a:rPr lang="en-US"/>
                      <a:t>Obs679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6-BA37-450E-97FE-5729CA80B73A}"/>
                </c:ext>
              </c:extLst>
            </c:dLbl>
            <c:dLbl>
              <c:idx val="679"/>
              <c:tx>
                <c:rich>
                  <a:bodyPr/>
                  <a:lstStyle/>
                  <a:p>
                    <a:r>
                      <a:rPr lang="en-US"/>
                      <a:t>Obs680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7-BA37-450E-97FE-5729CA80B7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PCA_HID11!$A$1:$A$680</c:f>
              <c:numCache>
                <c:formatCode>General</c:formatCode>
                <c:ptCount val="680"/>
                <c:pt idx="0">
                  <c:v>0.33739817207297379</c:v>
                </c:pt>
                <c:pt idx="1">
                  <c:v>0.10938245758066251</c:v>
                </c:pt>
                <c:pt idx="2">
                  <c:v>8.2409645727324371E-2</c:v>
                </c:pt>
                <c:pt idx="3">
                  <c:v>-6.9047871103800604E-2</c:v>
                </c:pt>
                <c:pt idx="4">
                  <c:v>0.24372155152062558</c:v>
                </c:pt>
                <c:pt idx="5">
                  <c:v>3.0783001367990148E-3</c:v>
                </c:pt>
                <c:pt idx="6">
                  <c:v>-6.7134310833593003E-2</c:v>
                </c:pt>
                <c:pt idx="7">
                  <c:v>0.22573869175325467</c:v>
                </c:pt>
                <c:pt idx="8">
                  <c:v>0.26689008149652527</c:v>
                </c:pt>
                <c:pt idx="9">
                  <c:v>0.44957440141474908</c:v>
                </c:pt>
                <c:pt idx="10">
                  <c:v>0.665897955427457</c:v>
                </c:pt>
                <c:pt idx="11">
                  <c:v>-0.57453255925896574</c:v>
                </c:pt>
                <c:pt idx="12">
                  <c:v>-0.19938125682034799</c:v>
                </c:pt>
                <c:pt idx="13">
                  <c:v>3.6705968420684368E-2</c:v>
                </c:pt>
                <c:pt idx="14">
                  <c:v>-0.72574018587258382</c:v>
                </c:pt>
                <c:pt idx="15">
                  <c:v>-0.84265740759698282</c:v>
                </c:pt>
                <c:pt idx="16">
                  <c:v>4.1605260822517184E-2</c:v>
                </c:pt>
                <c:pt idx="17">
                  <c:v>-0.15713662541996429</c:v>
                </c:pt>
                <c:pt idx="18">
                  <c:v>-0.97239833763461103</c:v>
                </c:pt>
                <c:pt idx="19">
                  <c:v>-0.36720976413442463</c:v>
                </c:pt>
                <c:pt idx="20">
                  <c:v>-0.16659156669457173</c:v>
                </c:pt>
                <c:pt idx="21">
                  <c:v>-0.38721905438869053</c:v>
                </c:pt>
                <c:pt idx="22">
                  <c:v>0.24707147564436543</c:v>
                </c:pt>
                <c:pt idx="23">
                  <c:v>-0.3980962864156169</c:v>
                </c:pt>
                <c:pt idx="24">
                  <c:v>-5.4661665897432016E-2</c:v>
                </c:pt>
                <c:pt idx="25">
                  <c:v>0.20868639727804703</c:v>
                </c:pt>
                <c:pt idx="26">
                  <c:v>0.31118000108806487</c:v>
                </c:pt>
                <c:pt idx="27">
                  <c:v>0.3732625715506373</c:v>
                </c:pt>
                <c:pt idx="28">
                  <c:v>0.13242816147921099</c:v>
                </c:pt>
                <c:pt idx="29">
                  <c:v>0.32915994850371033</c:v>
                </c:pt>
                <c:pt idx="30">
                  <c:v>0.53279749526427633</c:v>
                </c:pt>
                <c:pt idx="31">
                  <c:v>0.73858144264869918</c:v>
                </c:pt>
                <c:pt idx="32">
                  <c:v>5.9641931062084992E-2</c:v>
                </c:pt>
                <c:pt idx="33">
                  <c:v>0.1863009825423157</c:v>
                </c:pt>
                <c:pt idx="34">
                  <c:v>0.14759641269707963</c:v>
                </c:pt>
                <c:pt idx="35">
                  <c:v>0.28916171889310061</c:v>
                </c:pt>
                <c:pt idx="36">
                  <c:v>0.41904102446628144</c:v>
                </c:pt>
                <c:pt idx="37">
                  <c:v>0.49814710114985983</c:v>
                </c:pt>
                <c:pt idx="38">
                  <c:v>-0.35435081046043748</c:v>
                </c:pt>
                <c:pt idx="39">
                  <c:v>-0.12673681154032312</c:v>
                </c:pt>
                <c:pt idx="40">
                  <c:v>0.8255998480760246</c:v>
                </c:pt>
                <c:pt idx="41">
                  <c:v>0.25960437797825769</c:v>
                </c:pt>
                <c:pt idx="42">
                  <c:v>-0.54738068568707765</c:v>
                </c:pt>
                <c:pt idx="43">
                  <c:v>0.1526968296593362</c:v>
                </c:pt>
                <c:pt idx="44">
                  <c:v>0.39715520049437969</c:v>
                </c:pt>
                <c:pt idx="45">
                  <c:v>1.0296396795703757</c:v>
                </c:pt>
                <c:pt idx="46">
                  <c:v>-0.47201573896994825</c:v>
                </c:pt>
                <c:pt idx="47">
                  <c:v>-0.36318166001311419</c:v>
                </c:pt>
                <c:pt idx="48">
                  <c:v>0.64637306675570394</c:v>
                </c:pt>
                <c:pt idx="49">
                  <c:v>0.8893635751919502</c:v>
                </c:pt>
                <c:pt idx="50">
                  <c:v>0.23205192707720085</c:v>
                </c:pt>
                <c:pt idx="51">
                  <c:v>-0.20330322532666428</c:v>
                </c:pt>
                <c:pt idx="52">
                  <c:v>0.80510194126608647</c:v>
                </c:pt>
                <c:pt idx="53">
                  <c:v>0.13532359086079981</c:v>
                </c:pt>
                <c:pt idx="54">
                  <c:v>-1.036778687963684</c:v>
                </c:pt>
                <c:pt idx="55">
                  <c:v>0.45144739655551613</c:v>
                </c:pt>
                <c:pt idx="56">
                  <c:v>-9.5026723628042792E-2</c:v>
                </c:pt>
                <c:pt idx="57">
                  <c:v>0.32427788646682804</c:v>
                </c:pt>
                <c:pt idx="58">
                  <c:v>0.40945546597779175</c:v>
                </c:pt>
                <c:pt idx="59">
                  <c:v>0.42242514315660945</c:v>
                </c:pt>
                <c:pt idx="60">
                  <c:v>0.47812987708568699</c:v>
                </c:pt>
                <c:pt idx="61">
                  <c:v>-0.13636385092338596</c:v>
                </c:pt>
                <c:pt idx="62">
                  <c:v>0.47649657278077184</c:v>
                </c:pt>
                <c:pt idx="63">
                  <c:v>3.5440911520147528E-2</c:v>
                </c:pt>
                <c:pt idx="64">
                  <c:v>-2.175024833926186</c:v>
                </c:pt>
                <c:pt idx="65">
                  <c:v>-1.6869595716435322</c:v>
                </c:pt>
                <c:pt idx="66">
                  <c:v>-1.119884521330528</c:v>
                </c:pt>
                <c:pt idx="67">
                  <c:v>-0.84707192726191172</c:v>
                </c:pt>
                <c:pt idx="68">
                  <c:v>-0.26356919062600548</c:v>
                </c:pt>
                <c:pt idx="69">
                  <c:v>-0.59278229499725033</c:v>
                </c:pt>
                <c:pt idx="70">
                  <c:v>-0.49450935388117662</c:v>
                </c:pt>
                <c:pt idx="71">
                  <c:v>0.65568837952713277</c:v>
                </c:pt>
                <c:pt idx="72">
                  <c:v>0.9476926981962055</c:v>
                </c:pt>
                <c:pt idx="73">
                  <c:v>3.5019147337638521</c:v>
                </c:pt>
                <c:pt idx="74">
                  <c:v>0.34185311262277335</c:v>
                </c:pt>
                <c:pt idx="75">
                  <c:v>-1.828722786544696E-2</c:v>
                </c:pt>
                <c:pt idx="76">
                  <c:v>-2.0188266727802814E-2</c:v>
                </c:pt>
                <c:pt idx="77">
                  <c:v>-1.2593041513397107E-2</c:v>
                </c:pt>
                <c:pt idx="78">
                  <c:v>0.59905762545526309</c:v>
                </c:pt>
                <c:pt idx="79">
                  <c:v>-1.9595343013719461E-2</c:v>
                </c:pt>
                <c:pt idx="80">
                  <c:v>0.51921438345617954</c:v>
                </c:pt>
                <c:pt idx="81">
                  <c:v>0.54421699643276611</c:v>
                </c:pt>
                <c:pt idx="82">
                  <c:v>0.37507920984503501</c:v>
                </c:pt>
                <c:pt idx="83">
                  <c:v>0.7455618971809761</c:v>
                </c:pt>
                <c:pt idx="84">
                  <c:v>8.1220240950843521E-3</c:v>
                </c:pt>
                <c:pt idx="85">
                  <c:v>0.90637972325138749</c:v>
                </c:pt>
                <c:pt idx="86">
                  <c:v>0.6443426011429142</c:v>
                </c:pt>
                <c:pt idx="87">
                  <c:v>-1.2521861800458278</c:v>
                </c:pt>
                <c:pt idx="88">
                  <c:v>1.4021506423850993</c:v>
                </c:pt>
                <c:pt idx="89">
                  <c:v>0.34302152077292625</c:v>
                </c:pt>
                <c:pt idx="90">
                  <c:v>-0.7854546129906752</c:v>
                </c:pt>
                <c:pt idx="91">
                  <c:v>-0.24416425934795982</c:v>
                </c:pt>
                <c:pt idx="92">
                  <c:v>-2.3837594256173498</c:v>
                </c:pt>
                <c:pt idx="93">
                  <c:v>1.0425197265177053</c:v>
                </c:pt>
                <c:pt idx="94">
                  <c:v>6.9437180149981403E-2</c:v>
                </c:pt>
                <c:pt idx="95">
                  <c:v>-1.7043439636667865</c:v>
                </c:pt>
                <c:pt idx="96">
                  <c:v>-1.5124904549499447</c:v>
                </c:pt>
                <c:pt idx="97">
                  <c:v>9.4606023156998842E-2</c:v>
                </c:pt>
                <c:pt idx="98">
                  <c:v>-0.14225746920694296</c:v>
                </c:pt>
                <c:pt idx="99">
                  <c:v>0.33850726752770371</c:v>
                </c:pt>
                <c:pt idx="100">
                  <c:v>0.50157726661589286</c:v>
                </c:pt>
                <c:pt idx="101">
                  <c:v>-1.2306789542650809</c:v>
                </c:pt>
                <c:pt idx="102">
                  <c:v>0.75609905520675391</c:v>
                </c:pt>
                <c:pt idx="103">
                  <c:v>-1.0000895438591161E-2</c:v>
                </c:pt>
                <c:pt idx="104">
                  <c:v>-0.45041140531149465</c:v>
                </c:pt>
                <c:pt idx="105">
                  <c:v>-3.0964465915143315E-2</c:v>
                </c:pt>
                <c:pt idx="106">
                  <c:v>0.41101926006727257</c:v>
                </c:pt>
                <c:pt idx="107">
                  <c:v>0.40675520708164681</c:v>
                </c:pt>
                <c:pt idx="108">
                  <c:v>-4.7380937597930273E-2</c:v>
                </c:pt>
                <c:pt idx="109">
                  <c:v>0.31250760921730991</c:v>
                </c:pt>
                <c:pt idx="110">
                  <c:v>-0.32488878101784952</c:v>
                </c:pt>
                <c:pt idx="111">
                  <c:v>-6.7466237461320036E-2</c:v>
                </c:pt>
                <c:pt idx="112">
                  <c:v>0.27950570244390643</c:v>
                </c:pt>
                <c:pt idx="113">
                  <c:v>0.37384846030047664</c:v>
                </c:pt>
                <c:pt idx="114">
                  <c:v>0.41044926545004373</c:v>
                </c:pt>
                <c:pt idx="115">
                  <c:v>-0.74618705094743409</c:v>
                </c:pt>
                <c:pt idx="116">
                  <c:v>-0.41890246590851976</c:v>
                </c:pt>
                <c:pt idx="117">
                  <c:v>0.23927556133444997</c:v>
                </c:pt>
                <c:pt idx="118">
                  <c:v>-0.18063448867283546</c:v>
                </c:pt>
                <c:pt idx="119">
                  <c:v>0.44164076448357009</c:v>
                </c:pt>
                <c:pt idx="120">
                  <c:v>0.29954189504870871</c:v>
                </c:pt>
                <c:pt idx="121">
                  <c:v>-0.68422210073830614</c:v>
                </c:pt>
                <c:pt idx="122">
                  <c:v>-9.746110475185818E-2</c:v>
                </c:pt>
                <c:pt idx="123">
                  <c:v>-7.299897002172008E-2</c:v>
                </c:pt>
                <c:pt idx="124">
                  <c:v>0.11593617272675605</c:v>
                </c:pt>
                <c:pt idx="125">
                  <c:v>3.5009126990277278E-2</c:v>
                </c:pt>
                <c:pt idx="126">
                  <c:v>3.3841124668007636E-2</c:v>
                </c:pt>
                <c:pt idx="127">
                  <c:v>1.551516336470273E-2</c:v>
                </c:pt>
                <c:pt idx="128">
                  <c:v>0.19462839787008446</c:v>
                </c:pt>
                <c:pt idx="129">
                  <c:v>0.20503115926859417</c:v>
                </c:pt>
                <c:pt idx="130">
                  <c:v>0.12374422566703801</c:v>
                </c:pt>
                <c:pt idx="131">
                  <c:v>2.7449727594865921E-3</c:v>
                </c:pt>
                <c:pt idx="132">
                  <c:v>0.70091144089653179</c:v>
                </c:pt>
                <c:pt idx="133">
                  <c:v>0.22180548258646404</c:v>
                </c:pt>
                <c:pt idx="134">
                  <c:v>3.5052380106971592E-2</c:v>
                </c:pt>
                <c:pt idx="135">
                  <c:v>0.19150237356485128</c:v>
                </c:pt>
                <c:pt idx="136">
                  <c:v>0.11449268157601462</c:v>
                </c:pt>
                <c:pt idx="137">
                  <c:v>0.27294080071674559</c:v>
                </c:pt>
                <c:pt idx="138">
                  <c:v>-7.8867559917812885E-2</c:v>
                </c:pt>
                <c:pt idx="139">
                  <c:v>0.29741372658673537</c:v>
                </c:pt>
                <c:pt idx="140">
                  <c:v>0.19015717677699293</c:v>
                </c:pt>
                <c:pt idx="141">
                  <c:v>-0.24334084201735567</c:v>
                </c:pt>
                <c:pt idx="142">
                  <c:v>-0.1204355015480198</c:v>
                </c:pt>
                <c:pt idx="143">
                  <c:v>-0.22123403568136507</c:v>
                </c:pt>
                <c:pt idx="144">
                  <c:v>-8.0540048389970656E-2</c:v>
                </c:pt>
                <c:pt idx="145">
                  <c:v>0.124384960746265</c:v>
                </c:pt>
                <c:pt idx="146">
                  <c:v>0.12796199379098397</c:v>
                </c:pt>
                <c:pt idx="147">
                  <c:v>8.7876101844278964E-2</c:v>
                </c:pt>
                <c:pt idx="148">
                  <c:v>0.52671735440437362</c:v>
                </c:pt>
                <c:pt idx="149">
                  <c:v>-0.3020681839021605</c:v>
                </c:pt>
                <c:pt idx="150">
                  <c:v>-1.7729451887709774E-2</c:v>
                </c:pt>
                <c:pt idx="151">
                  <c:v>0.26629877956482062</c:v>
                </c:pt>
                <c:pt idx="152">
                  <c:v>-4.4095134589881908E-2</c:v>
                </c:pt>
                <c:pt idx="153">
                  <c:v>-9.0388963127646677E-3</c:v>
                </c:pt>
                <c:pt idx="154">
                  <c:v>-1.4717554198243566E-2</c:v>
                </c:pt>
                <c:pt idx="155">
                  <c:v>-0.17586749491462828</c:v>
                </c:pt>
                <c:pt idx="156">
                  <c:v>0.17547225820032028</c:v>
                </c:pt>
                <c:pt idx="157">
                  <c:v>0.27098720899873902</c:v>
                </c:pt>
                <c:pt idx="158">
                  <c:v>0.4406754799604643</c:v>
                </c:pt>
                <c:pt idx="159">
                  <c:v>0.11242166765164757</c:v>
                </c:pt>
                <c:pt idx="160">
                  <c:v>0.24058265744484617</c:v>
                </c:pt>
                <c:pt idx="161">
                  <c:v>1.4573368896161794</c:v>
                </c:pt>
                <c:pt idx="162">
                  <c:v>0.10027187553800776</c:v>
                </c:pt>
                <c:pt idx="163">
                  <c:v>0.22381517360758146</c:v>
                </c:pt>
                <c:pt idx="164">
                  <c:v>-0.5060792395548438</c:v>
                </c:pt>
                <c:pt idx="165">
                  <c:v>0.27377505981961275</c:v>
                </c:pt>
                <c:pt idx="166">
                  <c:v>0.38893325094875081</c:v>
                </c:pt>
                <c:pt idx="167">
                  <c:v>0.25031869391814088</c:v>
                </c:pt>
                <c:pt idx="168">
                  <c:v>0.41027574254706839</c:v>
                </c:pt>
                <c:pt idx="169">
                  <c:v>1.7783126309912127</c:v>
                </c:pt>
                <c:pt idx="170">
                  <c:v>-0.8565354786788153</c:v>
                </c:pt>
                <c:pt idx="171">
                  <c:v>-0.45940525040837438</c:v>
                </c:pt>
                <c:pt idx="172">
                  <c:v>3.3740377034430376E-3</c:v>
                </c:pt>
                <c:pt idx="173">
                  <c:v>-1.5661974963566749</c:v>
                </c:pt>
                <c:pt idx="174">
                  <c:v>-0.83778100318510418</c:v>
                </c:pt>
                <c:pt idx="175">
                  <c:v>0.34085708597423658</c:v>
                </c:pt>
                <c:pt idx="176">
                  <c:v>-1.4635157185698044</c:v>
                </c:pt>
                <c:pt idx="177">
                  <c:v>0.46976793154664448</c:v>
                </c:pt>
                <c:pt idx="178">
                  <c:v>-9.0287853036006532E-2</c:v>
                </c:pt>
                <c:pt idx="179">
                  <c:v>2.1316518630550014</c:v>
                </c:pt>
                <c:pt idx="180">
                  <c:v>-0.22488765880429151</c:v>
                </c:pt>
                <c:pt idx="181">
                  <c:v>0.70784190991369267</c:v>
                </c:pt>
                <c:pt idx="182">
                  <c:v>0.20232681538667882</c:v>
                </c:pt>
                <c:pt idx="183">
                  <c:v>0.82008539367604172</c:v>
                </c:pt>
                <c:pt idx="184">
                  <c:v>0.39166028620060095</c:v>
                </c:pt>
                <c:pt idx="185">
                  <c:v>0.34289339994970347</c:v>
                </c:pt>
                <c:pt idx="186">
                  <c:v>-1.0568786382261512</c:v>
                </c:pt>
                <c:pt idx="187">
                  <c:v>0.26931197173144239</c:v>
                </c:pt>
                <c:pt idx="188">
                  <c:v>0.46864948201802326</c:v>
                </c:pt>
                <c:pt idx="189">
                  <c:v>0.53946735582639072</c:v>
                </c:pt>
                <c:pt idx="190">
                  <c:v>0.1721979166296401</c:v>
                </c:pt>
                <c:pt idx="191">
                  <c:v>-0.76741049287691265</c:v>
                </c:pt>
                <c:pt idx="192">
                  <c:v>-1.1508575142471191</c:v>
                </c:pt>
                <c:pt idx="193">
                  <c:v>-0.10197368758609432</c:v>
                </c:pt>
                <c:pt idx="194">
                  <c:v>0.17536040794726129</c:v>
                </c:pt>
                <c:pt idx="195">
                  <c:v>0.51322416946770899</c:v>
                </c:pt>
                <c:pt idx="196">
                  <c:v>0.41509164246623753</c:v>
                </c:pt>
                <c:pt idx="197">
                  <c:v>2.3877790063817597</c:v>
                </c:pt>
                <c:pt idx="198">
                  <c:v>-0.79491352521102887</c:v>
                </c:pt>
                <c:pt idx="199">
                  <c:v>1.032531404586698</c:v>
                </c:pt>
                <c:pt idx="200">
                  <c:v>-0.52270712167347966</c:v>
                </c:pt>
                <c:pt idx="201">
                  <c:v>-0.37067536878478946</c:v>
                </c:pt>
                <c:pt idx="202">
                  <c:v>1.1655000131780053</c:v>
                </c:pt>
                <c:pt idx="203">
                  <c:v>1.6382451247977807</c:v>
                </c:pt>
                <c:pt idx="204">
                  <c:v>0.40392038369147953</c:v>
                </c:pt>
                <c:pt idx="205">
                  <c:v>0.46040992841291667</c:v>
                </c:pt>
                <c:pt idx="206">
                  <c:v>1.6358496092852308</c:v>
                </c:pt>
                <c:pt idx="207">
                  <c:v>-1.6652005300422552</c:v>
                </c:pt>
                <c:pt idx="208">
                  <c:v>1.0600239284397421</c:v>
                </c:pt>
                <c:pt idx="209">
                  <c:v>1.7026984515074841</c:v>
                </c:pt>
                <c:pt idx="210">
                  <c:v>-0.23142376519421529</c:v>
                </c:pt>
                <c:pt idx="211">
                  <c:v>-3.1393425513311901</c:v>
                </c:pt>
                <c:pt idx="212">
                  <c:v>-0.54335420443427007</c:v>
                </c:pt>
                <c:pt idx="213">
                  <c:v>2.3989978662721123</c:v>
                </c:pt>
                <c:pt idx="214">
                  <c:v>-0.11690446761472287</c:v>
                </c:pt>
                <c:pt idx="215">
                  <c:v>-0.55913775137355215</c:v>
                </c:pt>
                <c:pt idx="216">
                  <c:v>-0.76131735256013011</c:v>
                </c:pt>
                <c:pt idx="217">
                  <c:v>-0.33228266631174563</c:v>
                </c:pt>
                <c:pt idx="218">
                  <c:v>-1.0805161474453195</c:v>
                </c:pt>
                <c:pt idx="219">
                  <c:v>-0.39288989355631782</c:v>
                </c:pt>
                <c:pt idx="220">
                  <c:v>-3.4821935951884031</c:v>
                </c:pt>
                <c:pt idx="221">
                  <c:v>-2.8611968692092055E-2</c:v>
                </c:pt>
                <c:pt idx="222">
                  <c:v>-1.5762160514389991</c:v>
                </c:pt>
                <c:pt idx="223">
                  <c:v>-1.3963095333966196</c:v>
                </c:pt>
                <c:pt idx="224">
                  <c:v>-0.63733378714649169</c:v>
                </c:pt>
                <c:pt idx="225">
                  <c:v>3.0881419243553694</c:v>
                </c:pt>
                <c:pt idx="226">
                  <c:v>0.64655025046101333</c:v>
                </c:pt>
                <c:pt idx="227">
                  <c:v>2.7284467233316501</c:v>
                </c:pt>
                <c:pt idx="228">
                  <c:v>0.29979588301272331</c:v>
                </c:pt>
                <c:pt idx="229">
                  <c:v>-2.936024995205631</c:v>
                </c:pt>
                <c:pt idx="230">
                  <c:v>-7.0079450350320274E-2</c:v>
                </c:pt>
                <c:pt idx="231">
                  <c:v>-1.3794785605824795</c:v>
                </c:pt>
                <c:pt idx="232">
                  <c:v>0.28828100125853923</c:v>
                </c:pt>
                <c:pt idx="233">
                  <c:v>-1.0634912546353488</c:v>
                </c:pt>
                <c:pt idx="234">
                  <c:v>0.29469264587222094</c:v>
                </c:pt>
                <c:pt idx="235">
                  <c:v>-7.649981812665207E-3</c:v>
                </c:pt>
                <c:pt idx="236">
                  <c:v>1.7703265099073957</c:v>
                </c:pt>
                <c:pt idx="237">
                  <c:v>-0.97031685655045152</c:v>
                </c:pt>
                <c:pt idx="238">
                  <c:v>-0.15162393852532693</c:v>
                </c:pt>
                <c:pt idx="239">
                  <c:v>1.2436777188036894</c:v>
                </c:pt>
                <c:pt idx="240">
                  <c:v>-0.41620584851879933</c:v>
                </c:pt>
                <c:pt idx="241">
                  <c:v>1.1524025759250887</c:v>
                </c:pt>
                <c:pt idx="242">
                  <c:v>0.15068635084966067</c:v>
                </c:pt>
                <c:pt idx="243">
                  <c:v>1.5818315450737891E-2</c:v>
                </c:pt>
                <c:pt idx="244">
                  <c:v>-0.30737137611803789</c:v>
                </c:pt>
                <c:pt idx="245">
                  <c:v>0.55249222053811942</c:v>
                </c:pt>
                <c:pt idx="246">
                  <c:v>1.1493879308051196</c:v>
                </c:pt>
                <c:pt idx="247">
                  <c:v>0.86972319074570126</c:v>
                </c:pt>
                <c:pt idx="248">
                  <c:v>0.76567258626378842</c:v>
                </c:pt>
                <c:pt idx="249">
                  <c:v>-0.42950934854948791</c:v>
                </c:pt>
                <c:pt idx="250">
                  <c:v>0.36213022231404485</c:v>
                </c:pt>
                <c:pt idx="251">
                  <c:v>1.0026980744476841</c:v>
                </c:pt>
                <c:pt idx="252">
                  <c:v>3.1722412819519876</c:v>
                </c:pt>
                <c:pt idx="253">
                  <c:v>-1.2990234654034865</c:v>
                </c:pt>
                <c:pt idx="254">
                  <c:v>-2.2407371032874779</c:v>
                </c:pt>
                <c:pt idx="255">
                  <c:v>-0.29682546269782917</c:v>
                </c:pt>
                <c:pt idx="256">
                  <c:v>9.1608490462890754E-2</c:v>
                </c:pt>
                <c:pt idx="257">
                  <c:v>-7.794717752296329E-2</c:v>
                </c:pt>
                <c:pt idx="258">
                  <c:v>-2.398568499095206E-2</c:v>
                </c:pt>
                <c:pt idx="259">
                  <c:v>0.21866826926694166</c:v>
                </c:pt>
                <c:pt idx="260">
                  <c:v>2.6719737588628982</c:v>
                </c:pt>
                <c:pt idx="261">
                  <c:v>1.6379505353950219</c:v>
                </c:pt>
                <c:pt idx="262">
                  <c:v>-0.74414408856885916</c:v>
                </c:pt>
                <c:pt idx="263">
                  <c:v>0.6321248722767917</c:v>
                </c:pt>
                <c:pt idx="264">
                  <c:v>0.43791830707758389</c:v>
                </c:pt>
                <c:pt idx="265">
                  <c:v>1.2512575897344536</c:v>
                </c:pt>
                <c:pt idx="266">
                  <c:v>-2.9651155290989979</c:v>
                </c:pt>
                <c:pt idx="267">
                  <c:v>-0.227607319129179</c:v>
                </c:pt>
                <c:pt idx="268">
                  <c:v>-1.1777845421415822</c:v>
                </c:pt>
                <c:pt idx="269">
                  <c:v>-0.83453776167891403</c:v>
                </c:pt>
                <c:pt idx="270">
                  <c:v>-1.4015736804085686</c:v>
                </c:pt>
                <c:pt idx="271">
                  <c:v>-1.0403371097550831</c:v>
                </c:pt>
                <c:pt idx="272">
                  <c:v>1.3760692142855331</c:v>
                </c:pt>
                <c:pt idx="273">
                  <c:v>1.8367939363775301</c:v>
                </c:pt>
                <c:pt idx="274">
                  <c:v>-1.800175141605173</c:v>
                </c:pt>
                <c:pt idx="275">
                  <c:v>1.0448001583460023</c:v>
                </c:pt>
                <c:pt idx="276">
                  <c:v>1.3108589060686533</c:v>
                </c:pt>
                <c:pt idx="277">
                  <c:v>0.34544019279300425</c:v>
                </c:pt>
                <c:pt idx="278">
                  <c:v>0.88479610205631065</c:v>
                </c:pt>
                <c:pt idx="279">
                  <c:v>-3.2380782268512558</c:v>
                </c:pt>
                <c:pt idx="280">
                  <c:v>0.55384779424991004</c:v>
                </c:pt>
                <c:pt idx="281">
                  <c:v>-1.2418394574642291</c:v>
                </c:pt>
                <c:pt idx="282">
                  <c:v>-0.59580047452411244</c:v>
                </c:pt>
                <c:pt idx="283">
                  <c:v>0.74346890658126841</c:v>
                </c:pt>
                <c:pt idx="284">
                  <c:v>-0.15970398431827815</c:v>
                </c:pt>
                <c:pt idx="285">
                  <c:v>-0.19644806822243768</c:v>
                </c:pt>
                <c:pt idx="286">
                  <c:v>1.8032378988260682</c:v>
                </c:pt>
                <c:pt idx="287">
                  <c:v>-0.80191945257380648</c:v>
                </c:pt>
                <c:pt idx="288">
                  <c:v>-0.74227806726800227</c:v>
                </c:pt>
                <c:pt idx="289">
                  <c:v>-0.53681844245752897</c:v>
                </c:pt>
                <c:pt idx="290">
                  <c:v>-0.55688671407994494</c:v>
                </c:pt>
                <c:pt idx="291">
                  <c:v>-0.8593352575919474</c:v>
                </c:pt>
                <c:pt idx="292">
                  <c:v>-1.8769971484792705</c:v>
                </c:pt>
                <c:pt idx="293">
                  <c:v>-0.12792138401448419</c:v>
                </c:pt>
                <c:pt idx="294">
                  <c:v>2.5015985657949025</c:v>
                </c:pt>
                <c:pt idx="295">
                  <c:v>-0.11721892557315286</c:v>
                </c:pt>
                <c:pt idx="296">
                  <c:v>-0.29031465297327669</c:v>
                </c:pt>
                <c:pt idx="297">
                  <c:v>0.16784110062874669</c:v>
                </c:pt>
                <c:pt idx="298">
                  <c:v>0.23437368302323544</c:v>
                </c:pt>
                <c:pt idx="299">
                  <c:v>-0.40133870217157919</c:v>
                </c:pt>
                <c:pt idx="300">
                  <c:v>1.2126449937883386</c:v>
                </c:pt>
                <c:pt idx="301">
                  <c:v>0.23140199139649778</c:v>
                </c:pt>
                <c:pt idx="302">
                  <c:v>0.6093481231819442</c:v>
                </c:pt>
                <c:pt idx="303">
                  <c:v>0.99960905552450341</c:v>
                </c:pt>
                <c:pt idx="304">
                  <c:v>-0.26777970729675343</c:v>
                </c:pt>
                <c:pt idx="305">
                  <c:v>0.50890056566399289</c:v>
                </c:pt>
                <c:pt idx="306">
                  <c:v>0.72350627217329511</c:v>
                </c:pt>
                <c:pt idx="307">
                  <c:v>0.3251947267021687</c:v>
                </c:pt>
                <c:pt idx="308">
                  <c:v>0.22501356510497378</c:v>
                </c:pt>
                <c:pt idx="309">
                  <c:v>0.30103620468344078</c:v>
                </c:pt>
                <c:pt idx="310">
                  <c:v>0.90582144871413794</c:v>
                </c:pt>
                <c:pt idx="311">
                  <c:v>1.0795209772768115</c:v>
                </c:pt>
                <c:pt idx="312">
                  <c:v>-0.24797443232621671</c:v>
                </c:pt>
                <c:pt idx="313">
                  <c:v>0.12817066443670183</c:v>
                </c:pt>
                <c:pt idx="314">
                  <c:v>0.56292590766067574</c:v>
                </c:pt>
                <c:pt idx="315">
                  <c:v>2.482805294093088</c:v>
                </c:pt>
                <c:pt idx="316">
                  <c:v>-0.13431885213151301</c:v>
                </c:pt>
                <c:pt idx="317">
                  <c:v>1.3064818142056607</c:v>
                </c:pt>
                <c:pt idx="318">
                  <c:v>-1.0799034263936469</c:v>
                </c:pt>
                <c:pt idx="319">
                  <c:v>0.68605504199482803</c:v>
                </c:pt>
                <c:pt idx="320">
                  <c:v>-0.43386584815835078</c:v>
                </c:pt>
                <c:pt idx="321">
                  <c:v>0.50094226630685312</c:v>
                </c:pt>
                <c:pt idx="322">
                  <c:v>-0.84921823844659117</c:v>
                </c:pt>
                <c:pt idx="323">
                  <c:v>-1.4033550284664495</c:v>
                </c:pt>
                <c:pt idx="324">
                  <c:v>0.92678444826566475</c:v>
                </c:pt>
                <c:pt idx="325">
                  <c:v>1.4658748690540877</c:v>
                </c:pt>
                <c:pt idx="326">
                  <c:v>0.94312670288194311</c:v>
                </c:pt>
                <c:pt idx="327">
                  <c:v>5.5194931032376982</c:v>
                </c:pt>
                <c:pt idx="328">
                  <c:v>-2.8279972965726143</c:v>
                </c:pt>
                <c:pt idx="329">
                  <c:v>0.24819489669295139</c:v>
                </c:pt>
                <c:pt idx="330">
                  <c:v>1.5090365805072716</c:v>
                </c:pt>
                <c:pt idx="331">
                  <c:v>7.1505136051187383</c:v>
                </c:pt>
                <c:pt idx="332">
                  <c:v>0.37887531793416918</c:v>
                </c:pt>
                <c:pt idx="333">
                  <c:v>-10.231449379192577</c:v>
                </c:pt>
                <c:pt idx="334">
                  <c:v>-4.3017246701280403</c:v>
                </c:pt>
                <c:pt idx="335">
                  <c:v>-0.36568894319184908</c:v>
                </c:pt>
                <c:pt idx="336">
                  <c:v>2.1258078465493497</c:v>
                </c:pt>
                <c:pt idx="337">
                  <c:v>5.1058243765431879</c:v>
                </c:pt>
                <c:pt idx="338">
                  <c:v>1.7242035928259665</c:v>
                </c:pt>
                <c:pt idx="339">
                  <c:v>2.7354358538748098</c:v>
                </c:pt>
                <c:pt idx="340">
                  <c:v>2.2183426146224838</c:v>
                </c:pt>
                <c:pt idx="341">
                  <c:v>-2.4719749104915882</c:v>
                </c:pt>
                <c:pt idx="342">
                  <c:v>1.0241978855263383</c:v>
                </c:pt>
                <c:pt idx="343">
                  <c:v>2.0889172072605735</c:v>
                </c:pt>
                <c:pt idx="344">
                  <c:v>-2.3398594003052113</c:v>
                </c:pt>
                <c:pt idx="345">
                  <c:v>4.6927924117337145</c:v>
                </c:pt>
                <c:pt idx="346">
                  <c:v>-1.1586585876699944</c:v>
                </c:pt>
                <c:pt idx="347">
                  <c:v>8.6332047092780431E-2</c:v>
                </c:pt>
                <c:pt idx="348">
                  <c:v>2.9504472285006464</c:v>
                </c:pt>
                <c:pt idx="349">
                  <c:v>2.1387983825072654</c:v>
                </c:pt>
                <c:pt idx="350">
                  <c:v>0.17869993415793764</c:v>
                </c:pt>
                <c:pt idx="351">
                  <c:v>-4.7109952607104084</c:v>
                </c:pt>
                <c:pt idx="352">
                  <c:v>-6.9165849179669774</c:v>
                </c:pt>
                <c:pt idx="353">
                  <c:v>4.4086891224867886</c:v>
                </c:pt>
                <c:pt idx="354">
                  <c:v>1.2011414274023022</c:v>
                </c:pt>
                <c:pt idx="355">
                  <c:v>-3.9404603178816756E-3</c:v>
                </c:pt>
                <c:pt idx="356">
                  <c:v>0.61084512041386596</c:v>
                </c:pt>
                <c:pt idx="357">
                  <c:v>-1.4525035848359298</c:v>
                </c:pt>
                <c:pt idx="358">
                  <c:v>-1.1857133738492451</c:v>
                </c:pt>
                <c:pt idx="359">
                  <c:v>3.2825170183865775</c:v>
                </c:pt>
                <c:pt idx="360">
                  <c:v>-4.1832059976730127</c:v>
                </c:pt>
                <c:pt idx="361">
                  <c:v>-2.8329829982258277</c:v>
                </c:pt>
                <c:pt idx="362">
                  <c:v>-3.1567087406026069</c:v>
                </c:pt>
                <c:pt idx="363">
                  <c:v>-2.5387540361218406</c:v>
                </c:pt>
                <c:pt idx="364">
                  <c:v>-0.11189846693149279</c:v>
                </c:pt>
                <c:pt idx="365">
                  <c:v>-1.463502459521195</c:v>
                </c:pt>
                <c:pt idx="366">
                  <c:v>0.35676285052172019</c:v>
                </c:pt>
                <c:pt idx="367">
                  <c:v>-0.84022147122821611</c:v>
                </c:pt>
                <c:pt idx="368">
                  <c:v>1.3824478223766201</c:v>
                </c:pt>
                <c:pt idx="369">
                  <c:v>-1.3213376781924173</c:v>
                </c:pt>
                <c:pt idx="370">
                  <c:v>1.8227059948585631</c:v>
                </c:pt>
                <c:pt idx="371">
                  <c:v>0.49804988921504945</c:v>
                </c:pt>
                <c:pt idx="372">
                  <c:v>2.456540716853532</c:v>
                </c:pt>
                <c:pt idx="373">
                  <c:v>0.43420282903513002</c:v>
                </c:pt>
                <c:pt idx="374">
                  <c:v>-1.8707205702574865</c:v>
                </c:pt>
                <c:pt idx="375">
                  <c:v>0.13771556502219703</c:v>
                </c:pt>
                <c:pt idx="376">
                  <c:v>0.16347836254706399</c:v>
                </c:pt>
                <c:pt idx="377">
                  <c:v>0.40405007621487021</c:v>
                </c:pt>
                <c:pt idx="378">
                  <c:v>-0.64762287333101465</c:v>
                </c:pt>
                <c:pt idx="379">
                  <c:v>1.2079998712911644</c:v>
                </c:pt>
                <c:pt idx="380">
                  <c:v>1.8421798345400113</c:v>
                </c:pt>
                <c:pt idx="381">
                  <c:v>0.60989373387946921</c:v>
                </c:pt>
                <c:pt idx="382">
                  <c:v>3.3002339184147651</c:v>
                </c:pt>
                <c:pt idx="383">
                  <c:v>0.31031422819216714</c:v>
                </c:pt>
                <c:pt idx="384">
                  <c:v>-1.8012435861155116</c:v>
                </c:pt>
                <c:pt idx="385">
                  <c:v>2.1855884561503516E-2</c:v>
                </c:pt>
                <c:pt idx="386">
                  <c:v>-1.3876921575562351</c:v>
                </c:pt>
                <c:pt idx="387">
                  <c:v>-2.7865099994144749</c:v>
                </c:pt>
                <c:pt idx="388">
                  <c:v>-1.4644622257334468</c:v>
                </c:pt>
                <c:pt idx="389">
                  <c:v>-1.1118741681031079</c:v>
                </c:pt>
                <c:pt idx="390">
                  <c:v>-0.52212432919631047</c:v>
                </c:pt>
                <c:pt idx="391">
                  <c:v>2.2890622072190911</c:v>
                </c:pt>
                <c:pt idx="392">
                  <c:v>-0.6032001970227352</c:v>
                </c:pt>
                <c:pt idx="393">
                  <c:v>-1.3583876032573243</c:v>
                </c:pt>
                <c:pt idx="394">
                  <c:v>-3.0652975849422788</c:v>
                </c:pt>
                <c:pt idx="395">
                  <c:v>-0.44026031433708251</c:v>
                </c:pt>
                <c:pt idx="396">
                  <c:v>1.0307221786569793</c:v>
                </c:pt>
                <c:pt idx="397">
                  <c:v>-0.52494775794567827</c:v>
                </c:pt>
                <c:pt idx="398">
                  <c:v>-0.15395106695099101</c:v>
                </c:pt>
                <c:pt idx="399">
                  <c:v>-0.74832406353363168</c:v>
                </c:pt>
                <c:pt idx="400">
                  <c:v>-0.71214290834085969</c:v>
                </c:pt>
                <c:pt idx="401">
                  <c:v>-1.2702593122409289</c:v>
                </c:pt>
                <c:pt idx="402">
                  <c:v>9.3010179085119951E-2</c:v>
                </c:pt>
                <c:pt idx="403">
                  <c:v>-1.2076724243720196</c:v>
                </c:pt>
                <c:pt idx="404">
                  <c:v>-2.0183345846818099</c:v>
                </c:pt>
                <c:pt idx="405">
                  <c:v>-0.29510487762868975</c:v>
                </c:pt>
                <c:pt idx="406">
                  <c:v>1.7268578015550817</c:v>
                </c:pt>
                <c:pt idx="407">
                  <c:v>-1.6091546937237728</c:v>
                </c:pt>
                <c:pt idx="408">
                  <c:v>-0.65387675772800857</c:v>
                </c:pt>
                <c:pt idx="409">
                  <c:v>-2.0847712421579718</c:v>
                </c:pt>
                <c:pt idx="410">
                  <c:v>1.3598875239674226</c:v>
                </c:pt>
                <c:pt idx="411">
                  <c:v>-0.65199302031093509</c:v>
                </c:pt>
                <c:pt idx="412">
                  <c:v>-0.23738489738365937</c:v>
                </c:pt>
                <c:pt idx="413">
                  <c:v>0.56685009392944607</c:v>
                </c:pt>
                <c:pt idx="414">
                  <c:v>-0.27527663319218326</c:v>
                </c:pt>
                <c:pt idx="415">
                  <c:v>7.290654985335189E-2</c:v>
                </c:pt>
                <c:pt idx="416">
                  <c:v>0.69990024663655159</c:v>
                </c:pt>
                <c:pt idx="417">
                  <c:v>2.3615133197032971</c:v>
                </c:pt>
                <c:pt idx="418">
                  <c:v>0.85945399745789264</c:v>
                </c:pt>
                <c:pt idx="419">
                  <c:v>-0.59934852352542634</c:v>
                </c:pt>
                <c:pt idx="420">
                  <c:v>0.49301460564413657</c:v>
                </c:pt>
                <c:pt idx="421">
                  <c:v>0.92369862901468669</c:v>
                </c:pt>
                <c:pt idx="422">
                  <c:v>2.0146925357718946</c:v>
                </c:pt>
                <c:pt idx="423">
                  <c:v>-2.6912084520043638</c:v>
                </c:pt>
                <c:pt idx="424">
                  <c:v>7.4730224169875584E-2</c:v>
                </c:pt>
                <c:pt idx="425">
                  <c:v>0.15072928468918192</c:v>
                </c:pt>
                <c:pt idx="426">
                  <c:v>-1.6271876810094723</c:v>
                </c:pt>
                <c:pt idx="427">
                  <c:v>-0.39499683466983682</c:v>
                </c:pt>
                <c:pt idx="428">
                  <c:v>0.89372020130381591</c:v>
                </c:pt>
                <c:pt idx="429">
                  <c:v>1.0092427262552468</c:v>
                </c:pt>
                <c:pt idx="430">
                  <c:v>1.4497913795874739</c:v>
                </c:pt>
                <c:pt idx="431">
                  <c:v>-0.74631910968624371</c:v>
                </c:pt>
                <c:pt idx="432">
                  <c:v>1.1714938578571288</c:v>
                </c:pt>
                <c:pt idx="433">
                  <c:v>0.82974206942227691</c:v>
                </c:pt>
                <c:pt idx="434">
                  <c:v>-0.83437340600213361</c:v>
                </c:pt>
                <c:pt idx="435">
                  <c:v>-0.556720808137534</c:v>
                </c:pt>
                <c:pt idx="436">
                  <c:v>1.7269288480690195</c:v>
                </c:pt>
                <c:pt idx="437">
                  <c:v>1.0266512058199087</c:v>
                </c:pt>
                <c:pt idx="438">
                  <c:v>-0.19040241621671058</c:v>
                </c:pt>
                <c:pt idx="439">
                  <c:v>1.2650385470993608</c:v>
                </c:pt>
                <c:pt idx="440">
                  <c:v>0.56983074073325612</c:v>
                </c:pt>
                <c:pt idx="441">
                  <c:v>-1.4556878513077416</c:v>
                </c:pt>
                <c:pt idx="442">
                  <c:v>-1.0618123281077341</c:v>
                </c:pt>
                <c:pt idx="443">
                  <c:v>-2.1461929692375752</c:v>
                </c:pt>
                <c:pt idx="444">
                  <c:v>-1.4613995160860727</c:v>
                </c:pt>
                <c:pt idx="445">
                  <c:v>2.1041874006550265</c:v>
                </c:pt>
                <c:pt idx="446">
                  <c:v>0.34390620281976947</c:v>
                </c:pt>
                <c:pt idx="447">
                  <c:v>-1.6131532901488566</c:v>
                </c:pt>
                <c:pt idx="448">
                  <c:v>-0.32352769986217811</c:v>
                </c:pt>
                <c:pt idx="449">
                  <c:v>0.34825771952935541</c:v>
                </c:pt>
                <c:pt idx="450">
                  <c:v>1.1806100730716853</c:v>
                </c:pt>
                <c:pt idx="451">
                  <c:v>0.28747330693687739</c:v>
                </c:pt>
                <c:pt idx="452">
                  <c:v>0.6369843566649307</c:v>
                </c:pt>
                <c:pt idx="453">
                  <c:v>0.93091154601933701</c:v>
                </c:pt>
                <c:pt idx="454">
                  <c:v>-1.3061958593428198</c:v>
                </c:pt>
                <c:pt idx="455">
                  <c:v>-0.66886027978239604</c:v>
                </c:pt>
                <c:pt idx="456">
                  <c:v>-0.86785958186541146</c:v>
                </c:pt>
                <c:pt idx="457">
                  <c:v>0.59902277688147165</c:v>
                </c:pt>
                <c:pt idx="458">
                  <c:v>-0.19416992178842185</c:v>
                </c:pt>
                <c:pt idx="459">
                  <c:v>-0.63587206239926786</c:v>
                </c:pt>
                <c:pt idx="460">
                  <c:v>-0.69320424974525685</c:v>
                </c:pt>
                <c:pt idx="461">
                  <c:v>-0.99447739843099703</c:v>
                </c:pt>
                <c:pt idx="462">
                  <c:v>-0.50834541873634553</c:v>
                </c:pt>
                <c:pt idx="463">
                  <c:v>-9.1752184171066717E-2</c:v>
                </c:pt>
                <c:pt idx="464">
                  <c:v>2.2705305414266667E-3</c:v>
                </c:pt>
                <c:pt idx="465">
                  <c:v>-0.55934897352729096</c:v>
                </c:pt>
                <c:pt idx="466">
                  <c:v>0.15430730467788925</c:v>
                </c:pt>
                <c:pt idx="467">
                  <c:v>0.50145995764299289</c:v>
                </c:pt>
                <c:pt idx="468">
                  <c:v>-0.51356321095768576</c:v>
                </c:pt>
                <c:pt idx="469">
                  <c:v>-1.3335128830869782</c:v>
                </c:pt>
                <c:pt idx="470">
                  <c:v>-1.0715566286856419</c:v>
                </c:pt>
                <c:pt idx="471">
                  <c:v>-0.74966599375780918</c:v>
                </c:pt>
                <c:pt idx="472">
                  <c:v>-0.81432796146564013</c:v>
                </c:pt>
                <c:pt idx="473">
                  <c:v>-1.9187402495303074</c:v>
                </c:pt>
                <c:pt idx="474">
                  <c:v>1.142353754692234</c:v>
                </c:pt>
                <c:pt idx="475">
                  <c:v>0.39522467148477763</c:v>
                </c:pt>
                <c:pt idx="476">
                  <c:v>0.97682063152357879</c:v>
                </c:pt>
                <c:pt idx="477">
                  <c:v>-0.51433507486350194</c:v>
                </c:pt>
                <c:pt idx="478">
                  <c:v>-0.67395265728598697</c:v>
                </c:pt>
                <c:pt idx="479">
                  <c:v>-0.95598348306172587</c:v>
                </c:pt>
                <c:pt idx="480">
                  <c:v>-1.4061391043218139</c:v>
                </c:pt>
                <c:pt idx="481">
                  <c:v>-0.64859962393114845</c:v>
                </c:pt>
                <c:pt idx="482">
                  <c:v>-1.0883135190592386</c:v>
                </c:pt>
                <c:pt idx="483">
                  <c:v>1.9522382149562603</c:v>
                </c:pt>
                <c:pt idx="484">
                  <c:v>0.98331800639899414</c:v>
                </c:pt>
                <c:pt idx="485">
                  <c:v>-0.78420273795489814</c:v>
                </c:pt>
                <c:pt idx="486">
                  <c:v>-1.0666441756939324</c:v>
                </c:pt>
                <c:pt idx="487">
                  <c:v>-0.79183771661553559</c:v>
                </c:pt>
                <c:pt idx="488">
                  <c:v>3.6835442794949193E-2</c:v>
                </c:pt>
                <c:pt idx="489">
                  <c:v>-0.31229519049095478</c:v>
                </c:pt>
                <c:pt idx="490">
                  <c:v>0.95610373935448278</c:v>
                </c:pt>
                <c:pt idx="491">
                  <c:v>-0.70896075595529429</c:v>
                </c:pt>
                <c:pt idx="492">
                  <c:v>0.26416912810922566</c:v>
                </c:pt>
                <c:pt idx="493">
                  <c:v>-0.82303237460181666</c:v>
                </c:pt>
                <c:pt idx="494">
                  <c:v>2.2714139478939958E-2</c:v>
                </c:pt>
                <c:pt idx="495">
                  <c:v>0.24711783269373702</c:v>
                </c:pt>
                <c:pt idx="496">
                  <c:v>0.7700513313322167</c:v>
                </c:pt>
                <c:pt idx="497">
                  <c:v>-1.3438848200555407E-2</c:v>
                </c:pt>
                <c:pt idx="498">
                  <c:v>-0.37652877757848896</c:v>
                </c:pt>
                <c:pt idx="499">
                  <c:v>1.7905555296750744</c:v>
                </c:pt>
                <c:pt idx="500">
                  <c:v>1.6424771049262132</c:v>
                </c:pt>
                <c:pt idx="501">
                  <c:v>1.4859950631331014</c:v>
                </c:pt>
                <c:pt idx="502">
                  <c:v>0.71894735112844288</c:v>
                </c:pt>
                <c:pt idx="503">
                  <c:v>0.42425638687838957</c:v>
                </c:pt>
                <c:pt idx="504">
                  <c:v>-0.5443491767374925</c:v>
                </c:pt>
                <c:pt idx="505">
                  <c:v>0.45503602244398866</c:v>
                </c:pt>
                <c:pt idx="506">
                  <c:v>1.2960117845830916</c:v>
                </c:pt>
                <c:pt idx="507">
                  <c:v>0.71681730223516993</c:v>
                </c:pt>
                <c:pt idx="508">
                  <c:v>1.6295986571766108</c:v>
                </c:pt>
                <c:pt idx="509">
                  <c:v>0.51924369359197231</c:v>
                </c:pt>
                <c:pt idx="510">
                  <c:v>-0.97377625070433094</c:v>
                </c:pt>
                <c:pt idx="511">
                  <c:v>-1.3826141582632661</c:v>
                </c:pt>
                <c:pt idx="512">
                  <c:v>-1.6960156736504615E-2</c:v>
                </c:pt>
                <c:pt idx="513">
                  <c:v>-0.54458090543292126</c:v>
                </c:pt>
                <c:pt idx="514">
                  <c:v>-2.0292706307685657</c:v>
                </c:pt>
                <c:pt idx="515">
                  <c:v>-0.30007426534636772</c:v>
                </c:pt>
                <c:pt idx="516">
                  <c:v>0.34909508199638617</c:v>
                </c:pt>
                <c:pt idx="517">
                  <c:v>-0.17939612177088654</c:v>
                </c:pt>
                <c:pt idx="518">
                  <c:v>-0.10646514743789774</c:v>
                </c:pt>
                <c:pt idx="519">
                  <c:v>-0.47393260327791153</c:v>
                </c:pt>
                <c:pt idx="520">
                  <c:v>-0.74904219430901731</c:v>
                </c:pt>
                <c:pt idx="521">
                  <c:v>-0.62480954077398743</c:v>
                </c:pt>
                <c:pt idx="522">
                  <c:v>-0.52028353003220174</c:v>
                </c:pt>
                <c:pt idx="523">
                  <c:v>1.2606416313780522</c:v>
                </c:pt>
                <c:pt idx="524">
                  <c:v>1.0242189746142738</c:v>
                </c:pt>
                <c:pt idx="525">
                  <c:v>0.72016065429502196</c:v>
                </c:pt>
                <c:pt idx="526">
                  <c:v>0.61080979938827185</c:v>
                </c:pt>
                <c:pt idx="527">
                  <c:v>-0.35094574868608658</c:v>
                </c:pt>
                <c:pt idx="528">
                  <c:v>0.40047354082098618</c:v>
                </c:pt>
                <c:pt idx="529">
                  <c:v>0.26934866679729269</c:v>
                </c:pt>
                <c:pt idx="530">
                  <c:v>-0.73375061735020664</c:v>
                </c:pt>
                <c:pt idx="531">
                  <c:v>-0.92478588677293072</c:v>
                </c:pt>
                <c:pt idx="532">
                  <c:v>-0.52618274703823908</c:v>
                </c:pt>
                <c:pt idx="533">
                  <c:v>0.84783579986695612</c:v>
                </c:pt>
                <c:pt idx="534">
                  <c:v>7.8605056326436495E-2</c:v>
                </c:pt>
                <c:pt idx="535">
                  <c:v>0.45001211281627385</c:v>
                </c:pt>
                <c:pt idx="536">
                  <c:v>1.0396450592464082</c:v>
                </c:pt>
                <c:pt idx="537">
                  <c:v>-0.43576345151385149</c:v>
                </c:pt>
                <c:pt idx="538">
                  <c:v>-0.18978552026784459</c:v>
                </c:pt>
                <c:pt idx="539">
                  <c:v>-0.42216861308525577</c:v>
                </c:pt>
                <c:pt idx="540">
                  <c:v>-1.005403248806924</c:v>
                </c:pt>
                <c:pt idx="541">
                  <c:v>0.76395518783811422</c:v>
                </c:pt>
                <c:pt idx="542">
                  <c:v>-0.54772533182773597</c:v>
                </c:pt>
                <c:pt idx="543">
                  <c:v>-0.61861128141204358</c:v>
                </c:pt>
                <c:pt idx="544">
                  <c:v>0.44290838266137611</c:v>
                </c:pt>
                <c:pt idx="545">
                  <c:v>-0.33375003881832965</c:v>
                </c:pt>
                <c:pt idx="546">
                  <c:v>-0.92234438301572574</c:v>
                </c:pt>
                <c:pt idx="547">
                  <c:v>0.59646008753031632</c:v>
                </c:pt>
                <c:pt idx="548">
                  <c:v>7.2299811458382615E-2</c:v>
                </c:pt>
                <c:pt idx="549">
                  <c:v>-3.314940410453261E-3</c:v>
                </c:pt>
                <c:pt idx="550">
                  <c:v>-7.9925153075820252E-2</c:v>
                </c:pt>
                <c:pt idx="551">
                  <c:v>-0.14131546182102606</c:v>
                </c:pt>
                <c:pt idx="552">
                  <c:v>9.0317677557466974E-2</c:v>
                </c:pt>
                <c:pt idx="553">
                  <c:v>-1.6490843899604768</c:v>
                </c:pt>
                <c:pt idx="554">
                  <c:v>-1.6605113537564611</c:v>
                </c:pt>
                <c:pt idx="555">
                  <c:v>-0.15055348892680856</c:v>
                </c:pt>
                <c:pt idx="556">
                  <c:v>0.74600077420236199</c:v>
                </c:pt>
                <c:pt idx="557">
                  <c:v>-3.6377286524303325E-2</c:v>
                </c:pt>
                <c:pt idx="558">
                  <c:v>-5.315845879835647E-2</c:v>
                </c:pt>
                <c:pt idx="559">
                  <c:v>1.7634732275195626</c:v>
                </c:pt>
                <c:pt idx="560">
                  <c:v>-0.46352776030754894</c:v>
                </c:pt>
                <c:pt idx="561">
                  <c:v>0.2216859203285331</c:v>
                </c:pt>
                <c:pt idx="562">
                  <c:v>1.0262045151785297</c:v>
                </c:pt>
                <c:pt idx="563">
                  <c:v>0.36260742768242166</c:v>
                </c:pt>
                <c:pt idx="564">
                  <c:v>0.37458831675573506</c:v>
                </c:pt>
                <c:pt idx="565">
                  <c:v>0.37021035437677929</c:v>
                </c:pt>
                <c:pt idx="566">
                  <c:v>-0.32758243463209474</c:v>
                </c:pt>
                <c:pt idx="567">
                  <c:v>0.55314996798202332</c:v>
                </c:pt>
                <c:pt idx="568">
                  <c:v>0.54830892381702412</c:v>
                </c:pt>
                <c:pt idx="569">
                  <c:v>0.60259975830972645</c:v>
                </c:pt>
                <c:pt idx="570">
                  <c:v>0.95336479088279091</c:v>
                </c:pt>
                <c:pt idx="571">
                  <c:v>-0.16993467325829978</c:v>
                </c:pt>
                <c:pt idx="572">
                  <c:v>-0.27818080021933239</c:v>
                </c:pt>
                <c:pt idx="573">
                  <c:v>0.56679869828316443</c:v>
                </c:pt>
                <c:pt idx="574">
                  <c:v>-6.9681525914086717E-2</c:v>
                </c:pt>
                <c:pt idx="575">
                  <c:v>-0.61612225711231661</c:v>
                </c:pt>
                <c:pt idx="576">
                  <c:v>-1.4097958559345668E-2</c:v>
                </c:pt>
                <c:pt idx="577">
                  <c:v>-0.55650865627184998</c:v>
                </c:pt>
                <c:pt idx="578">
                  <c:v>-0.34150314204561305</c:v>
                </c:pt>
                <c:pt idx="579">
                  <c:v>-9.4518470713241681E-2</c:v>
                </c:pt>
                <c:pt idx="580">
                  <c:v>-0.91723530135321862</c:v>
                </c:pt>
                <c:pt idx="581">
                  <c:v>-1.3626200506196045</c:v>
                </c:pt>
                <c:pt idx="582">
                  <c:v>-1.4500165007606189</c:v>
                </c:pt>
                <c:pt idx="583">
                  <c:v>-0.5685953935691499</c:v>
                </c:pt>
                <c:pt idx="584">
                  <c:v>-0.61353224979507381</c:v>
                </c:pt>
                <c:pt idx="585">
                  <c:v>0.35826629094273243</c:v>
                </c:pt>
                <c:pt idx="586">
                  <c:v>-0.22447579757306957</c:v>
                </c:pt>
                <c:pt idx="587">
                  <c:v>0.17392921345232737</c:v>
                </c:pt>
                <c:pt idx="588">
                  <c:v>-1.3120682616928825</c:v>
                </c:pt>
                <c:pt idx="589">
                  <c:v>-0.49513248709992158</c:v>
                </c:pt>
                <c:pt idx="590">
                  <c:v>-2.1771546006705367</c:v>
                </c:pt>
                <c:pt idx="591">
                  <c:v>-1.4150960234776693</c:v>
                </c:pt>
                <c:pt idx="592">
                  <c:v>1.1877465044091733</c:v>
                </c:pt>
                <c:pt idx="593">
                  <c:v>0.64393406785396623</c:v>
                </c:pt>
                <c:pt idx="594">
                  <c:v>0.25268898158868225</c:v>
                </c:pt>
                <c:pt idx="595">
                  <c:v>-0.41064627587039559</c:v>
                </c:pt>
                <c:pt idx="596">
                  <c:v>1.8420108767480752</c:v>
                </c:pt>
                <c:pt idx="597">
                  <c:v>-1.3275547964455829</c:v>
                </c:pt>
                <c:pt idx="598">
                  <c:v>-0.24923909873470296</c:v>
                </c:pt>
                <c:pt idx="599">
                  <c:v>-0.85132841904282186</c:v>
                </c:pt>
                <c:pt idx="600">
                  <c:v>-1.5022175289486417</c:v>
                </c:pt>
                <c:pt idx="601">
                  <c:v>-0.56070095365117412</c:v>
                </c:pt>
                <c:pt idx="602">
                  <c:v>-1.4338100436782331</c:v>
                </c:pt>
                <c:pt idx="603">
                  <c:v>0.12704824542901078</c:v>
                </c:pt>
                <c:pt idx="604">
                  <c:v>1.0821016363306728</c:v>
                </c:pt>
                <c:pt idx="605">
                  <c:v>-1.3917295766591808</c:v>
                </c:pt>
                <c:pt idx="606">
                  <c:v>0.44689174267894133</c:v>
                </c:pt>
                <c:pt idx="607">
                  <c:v>-0.61750753149171556</c:v>
                </c:pt>
                <c:pt idx="608">
                  <c:v>1.1473586171700674E-2</c:v>
                </c:pt>
                <c:pt idx="609">
                  <c:v>5.1949340127650324E-2</c:v>
                </c:pt>
                <c:pt idx="610">
                  <c:v>-0.80788231860600845</c:v>
                </c:pt>
                <c:pt idx="611">
                  <c:v>4.7828168950424854E-2</c:v>
                </c:pt>
                <c:pt idx="612">
                  <c:v>1.6131331825150921</c:v>
                </c:pt>
                <c:pt idx="613">
                  <c:v>0.50290636814336309</c:v>
                </c:pt>
                <c:pt idx="614">
                  <c:v>-1.4635960617445969</c:v>
                </c:pt>
                <c:pt idx="615">
                  <c:v>1.0298977768964634</c:v>
                </c:pt>
                <c:pt idx="616">
                  <c:v>0.4988618706883608</c:v>
                </c:pt>
                <c:pt idx="617">
                  <c:v>-0.52035927065270704</c:v>
                </c:pt>
                <c:pt idx="618">
                  <c:v>-9.647487368895713E-2</c:v>
                </c:pt>
                <c:pt idx="619">
                  <c:v>-0.50387868143583026</c:v>
                </c:pt>
                <c:pt idx="620">
                  <c:v>-0.27822718459694035</c:v>
                </c:pt>
                <c:pt idx="621">
                  <c:v>2.2324361719767332</c:v>
                </c:pt>
                <c:pt idx="622">
                  <c:v>0.64927473692345539</c:v>
                </c:pt>
                <c:pt idx="623">
                  <c:v>0.26517098518113474</c:v>
                </c:pt>
                <c:pt idx="624">
                  <c:v>-3.7744362925698778E-2</c:v>
                </c:pt>
                <c:pt idx="625">
                  <c:v>-0.82766209401699697</c:v>
                </c:pt>
                <c:pt idx="626">
                  <c:v>0.47562405360452653</c:v>
                </c:pt>
                <c:pt idx="627">
                  <c:v>-0.11139039791204276</c:v>
                </c:pt>
                <c:pt idx="628">
                  <c:v>1.346497882180538</c:v>
                </c:pt>
                <c:pt idx="629">
                  <c:v>7.6282603208704877E-2</c:v>
                </c:pt>
                <c:pt idx="630">
                  <c:v>0.50968358715911699</c:v>
                </c:pt>
                <c:pt idx="631">
                  <c:v>1.0087225666371091</c:v>
                </c:pt>
                <c:pt idx="632">
                  <c:v>0.48767008929050326</c:v>
                </c:pt>
                <c:pt idx="633">
                  <c:v>-0.4804178991531009</c:v>
                </c:pt>
                <c:pt idx="634">
                  <c:v>-0.23761061348567253</c:v>
                </c:pt>
                <c:pt idx="635">
                  <c:v>0.13964051730209631</c:v>
                </c:pt>
                <c:pt idx="636">
                  <c:v>1.2167793199348067</c:v>
                </c:pt>
                <c:pt idx="637">
                  <c:v>-0.59529822034318647</c:v>
                </c:pt>
                <c:pt idx="638">
                  <c:v>1.0291583765301162</c:v>
                </c:pt>
                <c:pt idx="639">
                  <c:v>0.77932637718317832</c:v>
                </c:pt>
                <c:pt idx="640">
                  <c:v>-1.9009271813563385E-2</c:v>
                </c:pt>
                <c:pt idx="641">
                  <c:v>-4.5583979542370229E-2</c:v>
                </c:pt>
                <c:pt idx="642">
                  <c:v>0.48484897956919004</c:v>
                </c:pt>
                <c:pt idx="643">
                  <c:v>0.45748403630155543</c:v>
                </c:pt>
                <c:pt idx="644">
                  <c:v>0.44111403395176074</c:v>
                </c:pt>
                <c:pt idx="645">
                  <c:v>0.20816516687224343</c:v>
                </c:pt>
                <c:pt idx="646">
                  <c:v>0.47899664511078327</c:v>
                </c:pt>
                <c:pt idx="647">
                  <c:v>0.34968385150048564</c:v>
                </c:pt>
                <c:pt idx="648">
                  <c:v>-0.54235717076612866</c:v>
                </c:pt>
                <c:pt idx="649">
                  <c:v>-0.53561303270569416</c:v>
                </c:pt>
                <c:pt idx="650">
                  <c:v>-0.30100633254754949</c:v>
                </c:pt>
                <c:pt idx="651">
                  <c:v>1.9010700749698985E-2</c:v>
                </c:pt>
                <c:pt idx="652">
                  <c:v>-0.25714040490670753</c:v>
                </c:pt>
                <c:pt idx="653">
                  <c:v>0.5691037167962788</c:v>
                </c:pt>
                <c:pt idx="654">
                  <c:v>0.31299573687650722</c:v>
                </c:pt>
                <c:pt idx="655">
                  <c:v>-0.70901724305161007</c:v>
                </c:pt>
                <c:pt idx="656">
                  <c:v>-8.491607687822561E-2</c:v>
                </c:pt>
                <c:pt idx="657">
                  <c:v>5.1611744255263209E-3</c:v>
                </c:pt>
                <c:pt idx="658">
                  <c:v>0.77245970769421946</c:v>
                </c:pt>
                <c:pt idx="659">
                  <c:v>4.1636098138360257E-2</c:v>
                </c:pt>
                <c:pt idx="660">
                  <c:v>-0.92367209940655426</c:v>
                </c:pt>
                <c:pt idx="661">
                  <c:v>-1.1079828227461799</c:v>
                </c:pt>
                <c:pt idx="662">
                  <c:v>-0.5061154784578763</c:v>
                </c:pt>
                <c:pt idx="663">
                  <c:v>-0.1379148954915744</c:v>
                </c:pt>
                <c:pt idx="664">
                  <c:v>-2.6743242599727557</c:v>
                </c:pt>
                <c:pt idx="665">
                  <c:v>0.17835544760703589</c:v>
                </c:pt>
                <c:pt idx="666">
                  <c:v>-2.9080788951253007</c:v>
                </c:pt>
                <c:pt idx="667">
                  <c:v>-1.1359436313854612</c:v>
                </c:pt>
                <c:pt idx="668">
                  <c:v>-0.31905692696412558</c:v>
                </c:pt>
                <c:pt idx="669">
                  <c:v>1.8034346344448458</c:v>
                </c:pt>
                <c:pt idx="670">
                  <c:v>1.2671167148651126</c:v>
                </c:pt>
                <c:pt idx="671">
                  <c:v>-6.7860532494439227E-2</c:v>
                </c:pt>
                <c:pt idx="672">
                  <c:v>-0.32818317482253673</c:v>
                </c:pt>
                <c:pt idx="673">
                  <c:v>-0.42867267858329294</c:v>
                </c:pt>
                <c:pt idx="674">
                  <c:v>-1.1280381042782099</c:v>
                </c:pt>
                <c:pt idx="675">
                  <c:v>-1.3458723432323649</c:v>
                </c:pt>
                <c:pt idx="676">
                  <c:v>-1.971683006337644</c:v>
                </c:pt>
                <c:pt idx="677">
                  <c:v>-0.95521474133273077</c:v>
                </c:pt>
                <c:pt idx="678">
                  <c:v>1.0103758387735171</c:v>
                </c:pt>
                <c:pt idx="679">
                  <c:v>0.34728077037936178</c:v>
                </c:pt>
              </c:numCache>
            </c:numRef>
          </c:xVal>
          <c:yVal>
            <c:numRef>
              <c:f>PCA_HID11!$B$1:$B$680</c:f>
              <c:numCache>
                <c:formatCode>General</c:formatCode>
                <c:ptCount val="680"/>
                <c:pt idx="0">
                  <c:v>-1.9615365421389606E-2</c:v>
                </c:pt>
                <c:pt idx="1">
                  <c:v>-5.2404100963789453E-2</c:v>
                </c:pt>
                <c:pt idx="2">
                  <c:v>-7.6453324183000063E-2</c:v>
                </c:pt>
                <c:pt idx="3">
                  <c:v>-5.1198737001280654E-3</c:v>
                </c:pt>
                <c:pt idx="4">
                  <c:v>0.15566447608159406</c:v>
                </c:pt>
                <c:pt idx="5">
                  <c:v>-4.0853224075154411E-2</c:v>
                </c:pt>
                <c:pt idx="6">
                  <c:v>-5.1560803122839914E-2</c:v>
                </c:pt>
                <c:pt idx="7">
                  <c:v>5.6041900634449165E-2</c:v>
                </c:pt>
                <c:pt idx="8">
                  <c:v>-0.26359688535278031</c:v>
                </c:pt>
                <c:pt idx="9">
                  <c:v>0.24472449094932497</c:v>
                </c:pt>
                <c:pt idx="10">
                  <c:v>-0.15358897232378696</c:v>
                </c:pt>
                <c:pt idx="11">
                  <c:v>3.2850396432248657E-2</c:v>
                </c:pt>
                <c:pt idx="12">
                  <c:v>-2.2750959029696045E-2</c:v>
                </c:pt>
                <c:pt idx="13">
                  <c:v>-6.5860915191887803E-2</c:v>
                </c:pt>
                <c:pt idx="14">
                  <c:v>-0.11160515934227459</c:v>
                </c:pt>
                <c:pt idx="15">
                  <c:v>-6.3506216696329582E-2</c:v>
                </c:pt>
                <c:pt idx="16">
                  <c:v>-2.9191434787673068E-2</c:v>
                </c:pt>
                <c:pt idx="17">
                  <c:v>6.4236429375111995E-2</c:v>
                </c:pt>
                <c:pt idx="18">
                  <c:v>-0.16507126512603357</c:v>
                </c:pt>
                <c:pt idx="19">
                  <c:v>0.15487204498086041</c:v>
                </c:pt>
                <c:pt idx="20">
                  <c:v>3.7812506509044386E-2</c:v>
                </c:pt>
                <c:pt idx="21">
                  <c:v>-0.10742470049120664</c:v>
                </c:pt>
                <c:pt idx="22">
                  <c:v>-0.30842440661573639</c:v>
                </c:pt>
                <c:pt idx="23">
                  <c:v>3.1921639914116749E-2</c:v>
                </c:pt>
                <c:pt idx="24">
                  <c:v>3.5814391660310252E-2</c:v>
                </c:pt>
                <c:pt idx="25">
                  <c:v>0.21145825213498604</c:v>
                </c:pt>
                <c:pt idx="26">
                  <c:v>-3.4607233418084977E-2</c:v>
                </c:pt>
                <c:pt idx="27">
                  <c:v>-2.1660361017681207E-2</c:v>
                </c:pt>
                <c:pt idx="28">
                  <c:v>-9.623224989137974E-2</c:v>
                </c:pt>
                <c:pt idx="29">
                  <c:v>-8.4280329432384574E-2</c:v>
                </c:pt>
                <c:pt idx="30">
                  <c:v>-2.0369940706056359E-2</c:v>
                </c:pt>
                <c:pt idx="31">
                  <c:v>0.10451753584570407</c:v>
                </c:pt>
                <c:pt idx="32">
                  <c:v>-7.1278144288103501E-2</c:v>
                </c:pt>
                <c:pt idx="33">
                  <c:v>0.10231266346221447</c:v>
                </c:pt>
                <c:pt idx="34">
                  <c:v>3.4160880668774964E-2</c:v>
                </c:pt>
                <c:pt idx="35">
                  <c:v>-0.15041902069878049</c:v>
                </c:pt>
                <c:pt idx="36">
                  <c:v>8.3023431015576576E-2</c:v>
                </c:pt>
                <c:pt idx="37">
                  <c:v>9.5096885493191827E-2</c:v>
                </c:pt>
                <c:pt idx="38">
                  <c:v>5.9498049340572998E-2</c:v>
                </c:pt>
                <c:pt idx="39">
                  <c:v>0.14998459910114645</c:v>
                </c:pt>
                <c:pt idx="40">
                  <c:v>0.2726293150330098</c:v>
                </c:pt>
                <c:pt idx="41">
                  <c:v>4.8151140050120712E-3</c:v>
                </c:pt>
                <c:pt idx="42">
                  <c:v>-8.9161318296964207E-2</c:v>
                </c:pt>
                <c:pt idx="43">
                  <c:v>3.3438925191910281E-2</c:v>
                </c:pt>
                <c:pt idx="44">
                  <c:v>-0.2064593881358219</c:v>
                </c:pt>
                <c:pt idx="45">
                  <c:v>0.19277220725163854</c:v>
                </c:pt>
                <c:pt idx="46">
                  <c:v>3.5472715288356091E-2</c:v>
                </c:pt>
                <c:pt idx="47">
                  <c:v>-0.19717652083630374</c:v>
                </c:pt>
                <c:pt idx="48">
                  <c:v>-0.20319357707688815</c:v>
                </c:pt>
                <c:pt idx="49">
                  <c:v>-1.9123289869711364E-2</c:v>
                </c:pt>
                <c:pt idx="50">
                  <c:v>4.8353488614892394E-2</c:v>
                </c:pt>
                <c:pt idx="51">
                  <c:v>1.4000555913868066E-2</c:v>
                </c:pt>
                <c:pt idx="52">
                  <c:v>8.3450743823356738E-2</c:v>
                </c:pt>
                <c:pt idx="53">
                  <c:v>5.2908345613705179E-2</c:v>
                </c:pt>
                <c:pt idx="54">
                  <c:v>4.6827040540981212E-2</c:v>
                </c:pt>
                <c:pt idx="55">
                  <c:v>7.523483972070473E-2</c:v>
                </c:pt>
                <c:pt idx="56">
                  <c:v>-7.5038848276595778E-3</c:v>
                </c:pt>
                <c:pt idx="57">
                  <c:v>-0.13425857426130181</c:v>
                </c:pt>
                <c:pt idx="58">
                  <c:v>-4.2285322284618766E-2</c:v>
                </c:pt>
                <c:pt idx="59">
                  <c:v>-0.21651956847436751</c:v>
                </c:pt>
                <c:pt idx="60">
                  <c:v>0.18113104829827043</c:v>
                </c:pt>
                <c:pt idx="61">
                  <c:v>0.22900393296211638</c:v>
                </c:pt>
                <c:pt idx="62">
                  <c:v>-0.12093731576825277</c:v>
                </c:pt>
                <c:pt idx="63">
                  <c:v>-0.17751387809193556</c:v>
                </c:pt>
                <c:pt idx="64">
                  <c:v>0.52519835795124237</c:v>
                </c:pt>
                <c:pt idx="65">
                  <c:v>-4.7232023931659421E-2</c:v>
                </c:pt>
                <c:pt idx="66">
                  <c:v>-0.92153673066610575</c:v>
                </c:pt>
                <c:pt idx="67">
                  <c:v>8.9697389724210236E-2</c:v>
                </c:pt>
                <c:pt idx="68">
                  <c:v>-0.15809920562642421</c:v>
                </c:pt>
                <c:pt idx="69">
                  <c:v>0.11651251229174654</c:v>
                </c:pt>
                <c:pt idx="70">
                  <c:v>-0.19714706073392424</c:v>
                </c:pt>
                <c:pt idx="71">
                  <c:v>-0.45147678718694523</c:v>
                </c:pt>
                <c:pt idx="72">
                  <c:v>9.049583582027379E-2</c:v>
                </c:pt>
                <c:pt idx="73">
                  <c:v>0.27879992840138551</c:v>
                </c:pt>
                <c:pt idx="74">
                  <c:v>0.21080771654295241</c:v>
                </c:pt>
                <c:pt idx="75">
                  <c:v>1.7412436515778586E-2</c:v>
                </c:pt>
                <c:pt idx="76">
                  <c:v>0.35190691061661261</c:v>
                </c:pt>
                <c:pt idx="77">
                  <c:v>-0.5174855430303632</c:v>
                </c:pt>
                <c:pt idx="78">
                  <c:v>-0.16917020071592437</c:v>
                </c:pt>
                <c:pt idx="79">
                  <c:v>0.57382219507919974</c:v>
                </c:pt>
                <c:pt idx="80">
                  <c:v>-4.4075403039462606E-2</c:v>
                </c:pt>
                <c:pt idx="81">
                  <c:v>-0.12588760241355371</c:v>
                </c:pt>
                <c:pt idx="82">
                  <c:v>-4.4424950190857723E-2</c:v>
                </c:pt>
                <c:pt idx="83">
                  <c:v>-1.4268812371821696E-3</c:v>
                </c:pt>
                <c:pt idx="84">
                  <c:v>7.5165841473030556E-2</c:v>
                </c:pt>
                <c:pt idx="85">
                  <c:v>9.5515343347231316E-2</c:v>
                </c:pt>
                <c:pt idx="86">
                  <c:v>0.22957323164385063</c:v>
                </c:pt>
                <c:pt idx="87">
                  <c:v>-0.12989306576002044</c:v>
                </c:pt>
                <c:pt idx="88">
                  <c:v>0.23545890607843228</c:v>
                </c:pt>
                <c:pt idx="89">
                  <c:v>-0.17183602826146932</c:v>
                </c:pt>
                <c:pt idx="90">
                  <c:v>-1.6727009805281754E-3</c:v>
                </c:pt>
                <c:pt idx="91">
                  <c:v>6.2965296683417396E-2</c:v>
                </c:pt>
                <c:pt idx="92">
                  <c:v>-0.2303306783549979</c:v>
                </c:pt>
                <c:pt idx="93">
                  <c:v>-0.11656008091862198</c:v>
                </c:pt>
                <c:pt idx="94">
                  <c:v>6.4710852442482175E-2</c:v>
                </c:pt>
                <c:pt idx="95">
                  <c:v>-0.53985720234090628</c:v>
                </c:pt>
                <c:pt idx="96">
                  <c:v>0.4944567699429786</c:v>
                </c:pt>
                <c:pt idx="97">
                  <c:v>-7.6558689832455035E-2</c:v>
                </c:pt>
                <c:pt idx="98">
                  <c:v>-0.15298801978661539</c:v>
                </c:pt>
                <c:pt idx="99">
                  <c:v>-6.4842418052647607E-2</c:v>
                </c:pt>
                <c:pt idx="100">
                  <c:v>2.4667527964933881E-2</c:v>
                </c:pt>
                <c:pt idx="101">
                  <c:v>0.17694751751774254</c:v>
                </c:pt>
                <c:pt idx="102">
                  <c:v>-0.15501551573945732</c:v>
                </c:pt>
                <c:pt idx="103">
                  <c:v>0.41275806451493469</c:v>
                </c:pt>
                <c:pt idx="104">
                  <c:v>7.7447941787882779E-2</c:v>
                </c:pt>
                <c:pt idx="105">
                  <c:v>6.3150439228530086E-2</c:v>
                </c:pt>
                <c:pt idx="106">
                  <c:v>-0.21997872493445095</c:v>
                </c:pt>
                <c:pt idx="107">
                  <c:v>-0.28208355587415668</c:v>
                </c:pt>
                <c:pt idx="108">
                  <c:v>-9.6867771037113456E-2</c:v>
                </c:pt>
                <c:pt idx="109">
                  <c:v>2.6883312473330701E-2</c:v>
                </c:pt>
                <c:pt idx="110">
                  <c:v>2.8400789007320276E-2</c:v>
                </c:pt>
                <c:pt idx="111">
                  <c:v>0.11333301486532767</c:v>
                </c:pt>
                <c:pt idx="112">
                  <c:v>2.6020137480489484E-2</c:v>
                </c:pt>
                <c:pt idx="113">
                  <c:v>-5.1144591105446911E-2</c:v>
                </c:pt>
                <c:pt idx="114">
                  <c:v>-8.7203991705435749E-4</c:v>
                </c:pt>
                <c:pt idx="115">
                  <c:v>0.2807685574415637</c:v>
                </c:pt>
                <c:pt idx="116">
                  <c:v>-3.1273385248000329E-2</c:v>
                </c:pt>
                <c:pt idx="117">
                  <c:v>8.3706013947434359E-3</c:v>
                </c:pt>
                <c:pt idx="118">
                  <c:v>1.9544895024166939E-2</c:v>
                </c:pt>
                <c:pt idx="119">
                  <c:v>1.9674949610880857E-2</c:v>
                </c:pt>
                <c:pt idx="120">
                  <c:v>0.1254899296715504</c:v>
                </c:pt>
                <c:pt idx="121">
                  <c:v>1.4771803233295543E-2</c:v>
                </c:pt>
                <c:pt idx="122">
                  <c:v>-0.13175105971651008</c:v>
                </c:pt>
                <c:pt idx="123">
                  <c:v>3.7889401547564414E-2</c:v>
                </c:pt>
                <c:pt idx="124">
                  <c:v>4.5165310225271149E-2</c:v>
                </c:pt>
                <c:pt idx="125">
                  <c:v>9.5816552178351042E-2</c:v>
                </c:pt>
                <c:pt idx="126">
                  <c:v>-4.4481956738978291E-2</c:v>
                </c:pt>
                <c:pt idx="127">
                  <c:v>-0.10448495059660898</c:v>
                </c:pt>
                <c:pt idx="128">
                  <c:v>-3.9239367415378298E-2</c:v>
                </c:pt>
                <c:pt idx="129">
                  <c:v>4.533876530977231E-3</c:v>
                </c:pt>
                <c:pt idx="130">
                  <c:v>1.188302600246016E-2</c:v>
                </c:pt>
                <c:pt idx="131">
                  <c:v>-5.1948982750912455E-2</c:v>
                </c:pt>
                <c:pt idx="132">
                  <c:v>0.27745050800646992</c:v>
                </c:pt>
                <c:pt idx="133">
                  <c:v>0.15609890612441277</c:v>
                </c:pt>
                <c:pt idx="134">
                  <c:v>-5.49114739639011E-2</c:v>
                </c:pt>
                <c:pt idx="135">
                  <c:v>-4.5854107329299308E-2</c:v>
                </c:pt>
                <c:pt idx="136">
                  <c:v>0.13240169365629337</c:v>
                </c:pt>
                <c:pt idx="137">
                  <c:v>-0.11290075664793807</c:v>
                </c:pt>
                <c:pt idx="138">
                  <c:v>5.2816529129788769E-3</c:v>
                </c:pt>
                <c:pt idx="139">
                  <c:v>7.3477802805564443E-2</c:v>
                </c:pt>
                <c:pt idx="140">
                  <c:v>-0.21170267998142947</c:v>
                </c:pt>
                <c:pt idx="141">
                  <c:v>-4.5604637309148773E-2</c:v>
                </c:pt>
                <c:pt idx="142">
                  <c:v>0.16384915074218909</c:v>
                </c:pt>
                <c:pt idx="143">
                  <c:v>-1.0727647006542097E-2</c:v>
                </c:pt>
                <c:pt idx="144">
                  <c:v>2.8895961772750327E-3</c:v>
                </c:pt>
                <c:pt idx="145">
                  <c:v>8.8815163256609521E-3</c:v>
                </c:pt>
                <c:pt idx="146">
                  <c:v>8.7440143580648597E-2</c:v>
                </c:pt>
                <c:pt idx="147">
                  <c:v>3.9142912073446929E-3</c:v>
                </c:pt>
                <c:pt idx="148">
                  <c:v>0.21821606320398185</c:v>
                </c:pt>
                <c:pt idx="149">
                  <c:v>-4.6660722892919282E-2</c:v>
                </c:pt>
                <c:pt idx="150">
                  <c:v>5.0470526697511182E-2</c:v>
                </c:pt>
                <c:pt idx="151">
                  <c:v>0.12063232703024818</c:v>
                </c:pt>
                <c:pt idx="152">
                  <c:v>-6.6222888052565057E-2</c:v>
                </c:pt>
                <c:pt idx="153">
                  <c:v>-6.42575976005169E-2</c:v>
                </c:pt>
                <c:pt idx="154">
                  <c:v>-2.3710855298889603E-2</c:v>
                </c:pt>
                <c:pt idx="155">
                  <c:v>-8.7565481388102592E-2</c:v>
                </c:pt>
                <c:pt idx="156">
                  <c:v>-5.222954870554717E-2</c:v>
                </c:pt>
                <c:pt idx="157">
                  <c:v>3.7178403461722229E-2</c:v>
                </c:pt>
                <c:pt idx="158">
                  <c:v>6.9259022713976034E-2</c:v>
                </c:pt>
                <c:pt idx="159">
                  <c:v>-5.2805681661754679E-2</c:v>
                </c:pt>
                <c:pt idx="160">
                  <c:v>-5.8701174454645545E-2</c:v>
                </c:pt>
                <c:pt idx="161">
                  <c:v>-9.64943533199044E-2</c:v>
                </c:pt>
                <c:pt idx="162">
                  <c:v>1.9710639699035838E-2</c:v>
                </c:pt>
                <c:pt idx="163">
                  <c:v>-7.5877866709531214E-2</c:v>
                </c:pt>
                <c:pt idx="164">
                  <c:v>0.22740268064446956</c:v>
                </c:pt>
                <c:pt idx="165">
                  <c:v>-1.2689393559043452E-2</c:v>
                </c:pt>
                <c:pt idx="166">
                  <c:v>-0.11305593208552141</c:v>
                </c:pt>
                <c:pt idx="167">
                  <c:v>-0.18268423208674275</c:v>
                </c:pt>
                <c:pt idx="168">
                  <c:v>3.1259991600914215E-2</c:v>
                </c:pt>
                <c:pt idx="169">
                  <c:v>-0.13072156193471032</c:v>
                </c:pt>
                <c:pt idx="170">
                  <c:v>0.8051628591095954</c:v>
                </c:pt>
                <c:pt idx="171">
                  <c:v>-0.11150270836377396</c:v>
                </c:pt>
                <c:pt idx="172">
                  <c:v>-0.35815008694462702</c:v>
                </c:pt>
                <c:pt idx="173">
                  <c:v>0.26857217848797016</c:v>
                </c:pt>
                <c:pt idx="174">
                  <c:v>-0.20929870240591492</c:v>
                </c:pt>
                <c:pt idx="175">
                  <c:v>-0.11366353475257122</c:v>
                </c:pt>
                <c:pt idx="176">
                  <c:v>-6.5803112232976635E-2</c:v>
                </c:pt>
                <c:pt idx="177">
                  <c:v>-0.55024624636568653</c:v>
                </c:pt>
                <c:pt idx="178">
                  <c:v>-0.17242644287056622</c:v>
                </c:pt>
                <c:pt idx="179">
                  <c:v>0.22195903411129819</c:v>
                </c:pt>
                <c:pt idx="180">
                  <c:v>0.38830059097699349</c:v>
                </c:pt>
                <c:pt idx="181">
                  <c:v>-4.2924218193987541E-2</c:v>
                </c:pt>
                <c:pt idx="182">
                  <c:v>-6.6303835392665045E-2</c:v>
                </c:pt>
                <c:pt idx="183">
                  <c:v>-0.18293971902908848</c:v>
                </c:pt>
                <c:pt idx="184">
                  <c:v>0.37413084931409085</c:v>
                </c:pt>
                <c:pt idx="185">
                  <c:v>4.1097024437576667E-3</c:v>
                </c:pt>
                <c:pt idx="186">
                  <c:v>-0.12670033274441697</c:v>
                </c:pt>
                <c:pt idx="187">
                  <c:v>2.7991101082988364E-2</c:v>
                </c:pt>
                <c:pt idx="188">
                  <c:v>-9.4340642898502927E-2</c:v>
                </c:pt>
                <c:pt idx="189">
                  <c:v>6.0996140846007137E-2</c:v>
                </c:pt>
                <c:pt idx="190">
                  <c:v>0.2974537029923468</c:v>
                </c:pt>
                <c:pt idx="191">
                  <c:v>8.2058014009482746E-2</c:v>
                </c:pt>
                <c:pt idx="192">
                  <c:v>0.11311235602424678</c:v>
                </c:pt>
                <c:pt idx="193">
                  <c:v>-3.2081138731447995E-2</c:v>
                </c:pt>
                <c:pt idx="194">
                  <c:v>-0.10787174299982702</c:v>
                </c:pt>
                <c:pt idx="195">
                  <c:v>0.24033493293281938</c:v>
                </c:pt>
                <c:pt idx="196">
                  <c:v>-3.3083690039755607E-2</c:v>
                </c:pt>
                <c:pt idx="197">
                  <c:v>-0.34812174046303257</c:v>
                </c:pt>
                <c:pt idx="198">
                  <c:v>0.11796363173772513</c:v>
                </c:pt>
                <c:pt idx="199">
                  <c:v>-3.4904049150484397E-3</c:v>
                </c:pt>
                <c:pt idx="200">
                  <c:v>-0.11092497061564538</c:v>
                </c:pt>
                <c:pt idx="201">
                  <c:v>-0.18062454225617922</c:v>
                </c:pt>
                <c:pt idx="202">
                  <c:v>-0.18363200965562493</c:v>
                </c:pt>
                <c:pt idx="203">
                  <c:v>2.9405010582491484E-2</c:v>
                </c:pt>
                <c:pt idx="204">
                  <c:v>0.33731890152151472</c:v>
                </c:pt>
                <c:pt idx="205">
                  <c:v>4.7650672766842525E-2</c:v>
                </c:pt>
                <c:pt idx="206">
                  <c:v>-1.0312812352306098</c:v>
                </c:pt>
                <c:pt idx="207">
                  <c:v>0.59376983780110748</c:v>
                </c:pt>
                <c:pt idx="208">
                  <c:v>0.18863862523588279</c:v>
                </c:pt>
                <c:pt idx="209">
                  <c:v>-0.56766390731125027</c:v>
                </c:pt>
                <c:pt idx="210">
                  <c:v>-2.2563887524558627E-2</c:v>
                </c:pt>
                <c:pt idx="211">
                  <c:v>9.2514343386017689E-2</c:v>
                </c:pt>
                <c:pt idx="212">
                  <c:v>-0.35213801387664201</c:v>
                </c:pt>
                <c:pt idx="213">
                  <c:v>-7.4027045190960844E-2</c:v>
                </c:pt>
                <c:pt idx="214">
                  <c:v>0.19514570985483254</c:v>
                </c:pt>
                <c:pt idx="215">
                  <c:v>-0.37692693319234988</c:v>
                </c:pt>
                <c:pt idx="216">
                  <c:v>-8.7387954564737413E-2</c:v>
                </c:pt>
                <c:pt idx="217">
                  <c:v>0.13565154404278992</c:v>
                </c:pt>
                <c:pt idx="218">
                  <c:v>0.13263823250293139</c:v>
                </c:pt>
                <c:pt idx="219">
                  <c:v>4.825704201947105E-2</c:v>
                </c:pt>
                <c:pt idx="220">
                  <c:v>9.8589284576702213E-2</c:v>
                </c:pt>
                <c:pt idx="221">
                  <c:v>-0.23022993513343662</c:v>
                </c:pt>
                <c:pt idx="222">
                  <c:v>-0.29500825503012895</c:v>
                </c:pt>
                <c:pt idx="223">
                  <c:v>-0.12905317482011702</c:v>
                </c:pt>
                <c:pt idx="224">
                  <c:v>0.44057718954460973</c:v>
                </c:pt>
                <c:pt idx="225">
                  <c:v>-0.61208552230776947</c:v>
                </c:pt>
                <c:pt idx="226">
                  <c:v>0.2740617104956225</c:v>
                </c:pt>
                <c:pt idx="227">
                  <c:v>0.19575066593990231</c:v>
                </c:pt>
                <c:pt idx="228">
                  <c:v>-0.13316337847906598</c:v>
                </c:pt>
                <c:pt idx="229">
                  <c:v>0.33947411360298207</c:v>
                </c:pt>
                <c:pt idx="230">
                  <c:v>0.14290090025767335</c:v>
                </c:pt>
                <c:pt idx="231">
                  <c:v>-9.5245951417834249E-2</c:v>
                </c:pt>
                <c:pt idx="232">
                  <c:v>2.4118503108590032E-2</c:v>
                </c:pt>
                <c:pt idx="233">
                  <c:v>-0.26963718953144411</c:v>
                </c:pt>
                <c:pt idx="234">
                  <c:v>-0.61542628039750125</c:v>
                </c:pt>
                <c:pt idx="235">
                  <c:v>0.20193054925378195</c:v>
                </c:pt>
                <c:pt idx="236">
                  <c:v>9.0152406664896864E-2</c:v>
                </c:pt>
                <c:pt idx="237">
                  <c:v>-7.2644052995072872E-2</c:v>
                </c:pt>
                <c:pt idx="238">
                  <c:v>0.3335384239736599</c:v>
                </c:pt>
                <c:pt idx="239">
                  <c:v>0.18309222298973854</c:v>
                </c:pt>
                <c:pt idx="240">
                  <c:v>-0.34911306074431314</c:v>
                </c:pt>
                <c:pt idx="241">
                  <c:v>0.41361345781552267</c:v>
                </c:pt>
                <c:pt idx="242">
                  <c:v>0.16849722687266269</c:v>
                </c:pt>
                <c:pt idx="243">
                  <c:v>-6.9204887614605456E-2</c:v>
                </c:pt>
                <c:pt idx="244">
                  <c:v>5.4079806373312805E-2</c:v>
                </c:pt>
                <c:pt idx="245">
                  <c:v>8.449969368330186E-2</c:v>
                </c:pt>
                <c:pt idx="246">
                  <c:v>0.34062955835501746</c:v>
                </c:pt>
                <c:pt idx="247">
                  <c:v>-9.3971513935343018E-2</c:v>
                </c:pt>
                <c:pt idx="248">
                  <c:v>0.55680312599643966</c:v>
                </c:pt>
                <c:pt idx="249">
                  <c:v>-0.1545258026298858</c:v>
                </c:pt>
                <c:pt idx="250">
                  <c:v>0.45810673613363229</c:v>
                </c:pt>
                <c:pt idx="251">
                  <c:v>0.42636359378005545</c:v>
                </c:pt>
                <c:pt idx="252">
                  <c:v>-0.26889446807768175</c:v>
                </c:pt>
                <c:pt idx="253">
                  <c:v>0.88288366525718909</c:v>
                </c:pt>
                <c:pt idx="254">
                  <c:v>-0.54410676661460378</c:v>
                </c:pt>
                <c:pt idx="255">
                  <c:v>-0.26635368878070415</c:v>
                </c:pt>
                <c:pt idx="256">
                  <c:v>0.22636929865053843</c:v>
                </c:pt>
                <c:pt idx="257">
                  <c:v>-0.17815364805831549</c:v>
                </c:pt>
                <c:pt idx="258">
                  <c:v>-0.25333899125745041</c:v>
                </c:pt>
                <c:pt idx="259">
                  <c:v>3.2760891713798396E-2</c:v>
                </c:pt>
                <c:pt idx="260">
                  <c:v>0.10234590174522286</c:v>
                </c:pt>
                <c:pt idx="261">
                  <c:v>-5.9810559078937384E-3</c:v>
                </c:pt>
                <c:pt idx="262">
                  <c:v>-0.44586833535905018</c:v>
                </c:pt>
                <c:pt idx="263">
                  <c:v>-0.6096474542588487</c:v>
                </c:pt>
                <c:pt idx="264">
                  <c:v>6.5533889260887046E-2</c:v>
                </c:pt>
                <c:pt idx="265">
                  <c:v>1.154216888316445</c:v>
                </c:pt>
                <c:pt idx="266">
                  <c:v>-1.604822617873582</c:v>
                </c:pt>
                <c:pt idx="267">
                  <c:v>0.55046462360124593</c:v>
                </c:pt>
                <c:pt idx="268">
                  <c:v>0.32962150818047314</c:v>
                </c:pt>
                <c:pt idx="269">
                  <c:v>-0.31661105777365656</c:v>
                </c:pt>
                <c:pt idx="270">
                  <c:v>-1.0263452635296766</c:v>
                </c:pt>
                <c:pt idx="271">
                  <c:v>0.22092216554956218</c:v>
                </c:pt>
                <c:pt idx="272">
                  <c:v>-0.39648308676297456</c:v>
                </c:pt>
                <c:pt idx="273">
                  <c:v>-0.57371729336654698</c:v>
                </c:pt>
                <c:pt idx="274">
                  <c:v>0.15265282812492126</c:v>
                </c:pt>
                <c:pt idx="275">
                  <c:v>0.69909238809991059</c:v>
                </c:pt>
                <c:pt idx="276">
                  <c:v>-8.7568115212807676E-2</c:v>
                </c:pt>
                <c:pt idx="277">
                  <c:v>2.1043159026039471E-2</c:v>
                </c:pt>
                <c:pt idx="278">
                  <c:v>-0.1286409648960056</c:v>
                </c:pt>
                <c:pt idx="279">
                  <c:v>-0.26003881352274771</c:v>
                </c:pt>
                <c:pt idx="280">
                  <c:v>4.6572812492787962E-4</c:v>
                </c:pt>
                <c:pt idx="281">
                  <c:v>-0.11670480044440615</c:v>
                </c:pt>
                <c:pt idx="282">
                  <c:v>-0.52818181642445128</c:v>
                </c:pt>
                <c:pt idx="283">
                  <c:v>0.45847852108150505</c:v>
                </c:pt>
                <c:pt idx="284">
                  <c:v>2.8123746638338297E-2</c:v>
                </c:pt>
                <c:pt idx="285">
                  <c:v>9.9037119236338844E-2</c:v>
                </c:pt>
                <c:pt idx="286">
                  <c:v>0.11582520192132527</c:v>
                </c:pt>
                <c:pt idx="287">
                  <c:v>-6.4476343049664347E-2</c:v>
                </c:pt>
                <c:pt idx="288">
                  <c:v>-3.2623308376882522E-2</c:v>
                </c:pt>
                <c:pt idx="289">
                  <c:v>0.10691721033995179</c:v>
                </c:pt>
                <c:pt idx="290">
                  <c:v>0.10971543229513588</c:v>
                </c:pt>
                <c:pt idx="291">
                  <c:v>0.14313905388693091</c:v>
                </c:pt>
                <c:pt idx="292">
                  <c:v>0.3070043809302227</c:v>
                </c:pt>
                <c:pt idx="293">
                  <c:v>-0.12580291171384872</c:v>
                </c:pt>
                <c:pt idx="294">
                  <c:v>-0.35439518408265469</c:v>
                </c:pt>
                <c:pt idx="295">
                  <c:v>-0.17356238990202541</c:v>
                </c:pt>
                <c:pt idx="296">
                  <c:v>-0.13529367130586281</c:v>
                </c:pt>
                <c:pt idx="297">
                  <c:v>0.19369571843680558</c:v>
                </c:pt>
                <c:pt idx="298">
                  <c:v>0.34025062823442026</c:v>
                </c:pt>
                <c:pt idx="299">
                  <c:v>0.18634187430621466</c:v>
                </c:pt>
                <c:pt idx="300">
                  <c:v>0.11265793752357471</c:v>
                </c:pt>
                <c:pt idx="301">
                  <c:v>0.19268810837837344</c:v>
                </c:pt>
                <c:pt idx="302">
                  <c:v>0.10778090057258564</c:v>
                </c:pt>
                <c:pt idx="303">
                  <c:v>-9.096203496357777E-2</c:v>
                </c:pt>
                <c:pt idx="304">
                  <c:v>-2.2874549106162208E-2</c:v>
                </c:pt>
                <c:pt idx="305">
                  <c:v>-9.0009763639621237E-2</c:v>
                </c:pt>
                <c:pt idx="306">
                  <c:v>2.6699315945512832E-2</c:v>
                </c:pt>
                <c:pt idx="307">
                  <c:v>-0.15209423144359741</c:v>
                </c:pt>
                <c:pt idx="308">
                  <c:v>-0.10558348641995018</c:v>
                </c:pt>
                <c:pt idx="309">
                  <c:v>-6.8575984393589889E-2</c:v>
                </c:pt>
                <c:pt idx="310">
                  <c:v>0.18555616695067573</c:v>
                </c:pt>
                <c:pt idx="311">
                  <c:v>0.14841101132027604</c:v>
                </c:pt>
                <c:pt idx="312">
                  <c:v>-6.417064455027513E-2</c:v>
                </c:pt>
                <c:pt idx="313">
                  <c:v>0.44270804223939669</c:v>
                </c:pt>
                <c:pt idx="314">
                  <c:v>0.29772947534613337</c:v>
                </c:pt>
                <c:pt idx="315">
                  <c:v>0.12395248812400651</c:v>
                </c:pt>
                <c:pt idx="316">
                  <c:v>0.61065683675728188</c:v>
                </c:pt>
                <c:pt idx="317">
                  <c:v>-0.16219068375626669</c:v>
                </c:pt>
                <c:pt idx="318">
                  <c:v>0.17687545439914834</c:v>
                </c:pt>
                <c:pt idx="319">
                  <c:v>-0.18346017631922407</c:v>
                </c:pt>
                <c:pt idx="320">
                  <c:v>-0.1535653602619681</c:v>
                </c:pt>
                <c:pt idx="321">
                  <c:v>-3.9693389524280961E-2</c:v>
                </c:pt>
                <c:pt idx="322">
                  <c:v>0.40551377206077965</c:v>
                </c:pt>
                <c:pt idx="323">
                  <c:v>-0.23079127168645761</c:v>
                </c:pt>
                <c:pt idx="324">
                  <c:v>3.432177445623501E-3</c:v>
                </c:pt>
                <c:pt idx="325">
                  <c:v>0.26695667927553607</c:v>
                </c:pt>
                <c:pt idx="326">
                  <c:v>0.23361695219415635</c:v>
                </c:pt>
                <c:pt idx="327">
                  <c:v>-4.9858152649409383E-2</c:v>
                </c:pt>
                <c:pt idx="328">
                  <c:v>4.3510024189021827E-2</c:v>
                </c:pt>
                <c:pt idx="329">
                  <c:v>5.6186024089698777E-2</c:v>
                </c:pt>
                <c:pt idx="330">
                  <c:v>-0.43545864165688603</c:v>
                </c:pt>
                <c:pt idx="331">
                  <c:v>4.757016107202286E-2</c:v>
                </c:pt>
                <c:pt idx="332">
                  <c:v>1.1543330737111492</c:v>
                </c:pt>
                <c:pt idx="333">
                  <c:v>-2.0346883768790547</c:v>
                </c:pt>
                <c:pt idx="334">
                  <c:v>-1.3581307643953278</c:v>
                </c:pt>
                <c:pt idx="335">
                  <c:v>-3.1475597120706335E-2</c:v>
                </c:pt>
                <c:pt idx="336">
                  <c:v>-7.8959215794062468E-2</c:v>
                </c:pt>
                <c:pt idx="337">
                  <c:v>0.25638419370875393</c:v>
                </c:pt>
                <c:pt idx="338">
                  <c:v>0.60521410120743657</c:v>
                </c:pt>
                <c:pt idx="339">
                  <c:v>0.57105223797942384</c:v>
                </c:pt>
                <c:pt idx="340">
                  <c:v>1.115183769923296</c:v>
                </c:pt>
                <c:pt idx="341">
                  <c:v>-4.3027697866703581E-2</c:v>
                </c:pt>
                <c:pt idx="342">
                  <c:v>0.21043854282013227</c:v>
                </c:pt>
                <c:pt idx="343">
                  <c:v>-1.0460104328107334</c:v>
                </c:pt>
                <c:pt idx="344">
                  <c:v>-1.4107855021841922</c:v>
                </c:pt>
                <c:pt idx="345">
                  <c:v>1.0356406642422846</c:v>
                </c:pt>
                <c:pt idx="346">
                  <c:v>0.57269775020784175</c:v>
                </c:pt>
                <c:pt idx="347">
                  <c:v>-0.95032419153229719</c:v>
                </c:pt>
                <c:pt idx="348">
                  <c:v>0.33799706289559839</c:v>
                </c:pt>
                <c:pt idx="349">
                  <c:v>-0.43284421517072691</c:v>
                </c:pt>
                <c:pt idx="350">
                  <c:v>-1.4100608465502633</c:v>
                </c:pt>
                <c:pt idx="351">
                  <c:v>-0.14097514148025417</c:v>
                </c:pt>
                <c:pt idx="352">
                  <c:v>-0.39153392186442409</c:v>
                </c:pt>
                <c:pt idx="353">
                  <c:v>0.13132704537655393</c:v>
                </c:pt>
                <c:pt idx="354">
                  <c:v>0.71429535710141945</c:v>
                </c:pt>
                <c:pt idx="355">
                  <c:v>0.37213506611149716</c:v>
                </c:pt>
                <c:pt idx="356">
                  <c:v>-0.17927694242997419</c:v>
                </c:pt>
                <c:pt idx="357">
                  <c:v>0.17095609753585603</c:v>
                </c:pt>
                <c:pt idx="358">
                  <c:v>-0.61575135842394346</c:v>
                </c:pt>
                <c:pt idx="359">
                  <c:v>0.3461020603052033</c:v>
                </c:pt>
                <c:pt idx="360">
                  <c:v>-0.85416727297095496</c:v>
                </c:pt>
                <c:pt idx="361">
                  <c:v>-0.6154868657805751</c:v>
                </c:pt>
                <c:pt idx="362">
                  <c:v>0.34913168083624463</c:v>
                </c:pt>
                <c:pt idx="363">
                  <c:v>0.64788570747638208</c:v>
                </c:pt>
                <c:pt idx="364">
                  <c:v>-6.4026988192079637E-2</c:v>
                </c:pt>
                <c:pt idx="365">
                  <c:v>-0.29242951184769372</c:v>
                </c:pt>
                <c:pt idx="366">
                  <c:v>0.25973430758719418</c:v>
                </c:pt>
                <c:pt idx="367">
                  <c:v>0.1434346463842199</c:v>
                </c:pt>
                <c:pt idx="368">
                  <c:v>0.46826609202263991</c:v>
                </c:pt>
                <c:pt idx="369">
                  <c:v>-0.1725003954296592</c:v>
                </c:pt>
                <c:pt idx="370">
                  <c:v>-5.2313486094038866E-2</c:v>
                </c:pt>
                <c:pt idx="371">
                  <c:v>-9.0432729422054215E-5</c:v>
                </c:pt>
                <c:pt idx="372">
                  <c:v>-0.427565153510781</c:v>
                </c:pt>
                <c:pt idx="373">
                  <c:v>-0.15543747750196241</c:v>
                </c:pt>
                <c:pt idx="374">
                  <c:v>9.3394672691572242E-2</c:v>
                </c:pt>
                <c:pt idx="375">
                  <c:v>-0.39269287632787903</c:v>
                </c:pt>
                <c:pt idx="376">
                  <c:v>0.3830247302423978</c:v>
                </c:pt>
                <c:pt idx="377">
                  <c:v>-3.6183938791783568E-2</c:v>
                </c:pt>
                <c:pt idx="378">
                  <c:v>3.1770030298333016E-2</c:v>
                </c:pt>
                <c:pt idx="379">
                  <c:v>-0.11676793834006578</c:v>
                </c:pt>
                <c:pt idx="380">
                  <c:v>1.1266908915468157E-2</c:v>
                </c:pt>
                <c:pt idx="381">
                  <c:v>-0.21607539333224834</c:v>
                </c:pt>
                <c:pt idx="382">
                  <c:v>-0.6625196754035646</c:v>
                </c:pt>
                <c:pt idx="383">
                  <c:v>2.6026600287724015E-2</c:v>
                </c:pt>
                <c:pt idx="384">
                  <c:v>1.0775274493678937</c:v>
                </c:pt>
                <c:pt idx="385">
                  <c:v>0.20249121474127726</c:v>
                </c:pt>
                <c:pt idx="386">
                  <c:v>-0.35113952190811193</c:v>
                </c:pt>
                <c:pt idx="387">
                  <c:v>0.16672170327928024</c:v>
                </c:pt>
                <c:pt idx="388">
                  <c:v>-0.27648899079042688</c:v>
                </c:pt>
                <c:pt idx="389">
                  <c:v>-0.32202794901665921</c:v>
                </c:pt>
                <c:pt idx="390">
                  <c:v>0.28478747091179674</c:v>
                </c:pt>
                <c:pt idx="391">
                  <c:v>-0.13892953902821062</c:v>
                </c:pt>
                <c:pt idx="392">
                  <c:v>-0.10053886656642828</c:v>
                </c:pt>
                <c:pt idx="393">
                  <c:v>1.1221509207833416E-2</c:v>
                </c:pt>
                <c:pt idx="394">
                  <c:v>0.42968227917086582</c:v>
                </c:pt>
                <c:pt idx="395">
                  <c:v>-0.34782659363124552</c:v>
                </c:pt>
                <c:pt idx="396">
                  <c:v>0.13492168245035782</c:v>
                </c:pt>
                <c:pt idx="397">
                  <c:v>0.20898026833764957</c:v>
                </c:pt>
                <c:pt idx="398">
                  <c:v>-2.7552725374240892E-2</c:v>
                </c:pt>
                <c:pt idx="399">
                  <c:v>0.32334712627179213</c:v>
                </c:pt>
                <c:pt idx="400">
                  <c:v>0.39917491821774587</c:v>
                </c:pt>
                <c:pt idx="401">
                  <c:v>0.52466692969203377</c:v>
                </c:pt>
                <c:pt idx="402">
                  <c:v>-8.6342160031661029E-3</c:v>
                </c:pt>
                <c:pt idx="403">
                  <c:v>0.66203064284520763</c:v>
                </c:pt>
                <c:pt idx="404">
                  <c:v>0.16111571602268723</c:v>
                </c:pt>
                <c:pt idx="405">
                  <c:v>-0.33329737627595901</c:v>
                </c:pt>
                <c:pt idx="406">
                  <c:v>-0.62352858273725698</c:v>
                </c:pt>
                <c:pt idx="407">
                  <c:v>0.35675703294159922</c:v>
                </c:pt>
                <c:pt idx="408">
                  <c:v>1.450573931566404E-2</c:v>
                </c:pt>
                <c:pt idx="409">
                  <c:v>0.14415055941921337</c:v>
                </c:pt>
                <c:pt idx="410">
                  <c:v>-0.49405862839773562</c:v>
                </c:pt>
                <c:pt idx="411">
                  <c:v>0.2645429623154249</c:v>
                </c:pt>
                <c:pt idx="412">
                  <c:v>0.43890490898478357</c:v>
                </c:pt>
                <c:pt idx="413">
                  <c:v>0.24573001469505484</c:v>
                </c:pt>
                <c:pt idx="414">
                  <c:v>-9.4755640014190054E-2</c:v>
                </c:pt>
                <c:pt idx="415">
                  <c:v>9.1276331391738751E-3</c:v>
                </c:pt>
                <c:pt idx="416">
                  <c:v>-0.10233556867516776</c:v>
                </c:pt>
                <c:pt idx="417">
                  <c:v>-0.71943545338737258</c:v>
                </c:pt>
                <c:pt idx="418">
                  <c:v>-0.16369871426172458</c:v>
                </c:pt>
                <c:pt idx="419">
                  <c:v>0.11471079749718557</c:v>
                </c:pt>
                <c:pt idx="420">
                  <c:v>-2.6751710882805486E-2</c:v>
                </c:pt>
                <c:pt idx="421">
                  <c:v>-0.16652707024487182</c:v>
                </c:pt>
                <c:pt idx="422">
                  <c:v>-0.33945851594789467</c:v>
                </c:pt>
                <c:pt idx="423">
                  <c:v>-0.30423368758289004</c:v>
                </c:pt>
                <c:pt idx="424">
                  <c:v>0.23536448659449358</c:v>
                </c:pt>
                <c:pt idx="425">
                  <c:v>0.57754114829590786</c:v>
                </c:pt>
                <c:pt idx="426">
                  <c:v>0.26806666332166901</c:v>
                </c:pt>
                <c:pt idx="427">
                  <c:v>0.12685534953909067</c:v>
                </c:pt>
                <c:pt idx="428">
                  <c:v>-0.40903785384294961</c:v>
                </c:pt>
                <c:pt idx="429">
                  <c:v>-7.6636405466183555E-2</c:v>
                </c:pt>
                <c:pt idx="430">
                  <c:v>0.15266797356627176</c:v>
                </c:pt>
                <c:pt idx="431">
                  <c:v>0.25736664739106507</c:v>
                </c:pt>
                <c:pt idx="432">
                  <c:v>8.7861035023169762E-2</c:v>
                </c:pt>
                <c:pt idx="433">
                  <c:v>4.4804911041916196E-2</c:v>
                </c:pt>
                <c:pt idx="434">
                  <c:v>0.21152782224850927</c:v>
                </c:pt>
                <c:pt idx="435">
                  <c:v>0.3583327082363954</c:v>
                </c:pt>
                <c:pt idx="436">
                  <c:v>-0.12259046418184043</c:v>
                </c:pt>
                <c:pt idx="437">
                  <c:v>5.8538099023948513E-2</c:v>
                </c:pt>
                <c:pt idx="438">
                  <c:v>0.25457264648808037</c:v>
                </c:pt>
                <c:pt idx="439">
                  <c:v>-8.5304398530337867E-3</c:v>
                </c:pt>
                <c:pt idx="440">
                  <c:v>8.9847831350870891E-2</c:v>
                </c:pt>
                <c:pt idx="441">
                  <c:v>-0.12358574185354802</c:v>
                </c:pt>
                <c:pt idx="442">
                  <c:v>0.40950415352605879</c:v>
                </c:pt>
                <c:pt idx="443">
                  <c:v>0.21493264585603586</c:v>
                </c:pt>
                <c:pt idx="444">
                  <c:v>0.20778285871763899</c:v>
                </c:pt>
                <c:pt idx="445">
                  <c:v>-0.60541424139345512</c:v>
                </c:pt>
                <c:pt idx="446">
                  <c:v>3.6338375196099788E-2</c:v>
                </c:pt>
                <c:pt idx="447">
                  <c:v>0.19940692972009569</c:v>
                </c:pt>
                <c:pt idx="448">
                  <c:v>-3.127087666868633E-3</c:v>
                </c:pt>
                <c:pt idx="449">
                  <c:v>-0.1064002100745894</c:v>
                </c:pt>
                <c:pt idx="450">
                  <c:v>-0.27471079178624624</c:v>
                </c:pt>
                <c:pt idx="451">
                  <c:v>-0.19020315831705098</c:v>
                </c:pt>
                <c:pt idx="452">
                  <c:v>-0.12601240657943544</c:v>
                </c:pt>
                <c:pt idx="453">
                  <c:v>-0.22435480601342331</c:v>
                </c:pt>
                <c:pt idx="454">
                  <c:v>0.2703215885792391</c:v>
                </c:pt>
                <c:pt idx="455">
                  <c:v>0.1624308555128845</c:v>
                </c:pt>
                <c:pt idx="456">
                  <c:v>5.2568606099743148E-2</c:v>
                </c:pt>
                <c:pt idx="457">
                  <c:v>-0.57729046160388253</c:v>
                </c:pt>
                <c:pt idx="458">
                  <c:v>-1.4478230151085097E-2</c:v>
                </c:pt>
                <c:pt idx="459">
                  <c:v>0.21712390581232432</c:v>
                </c:pt>
                <c:pt idx="460">
                  <c:v>0.25468659288604101</c:v>
                </c:pt>
                <c:pt idx="461">
                  <c:v>-0.17138733591197225</c:v>
                </c:pt>
                <c:pt idx="462">
                  <c:v>-0.22434349248699914</c:v>
                </c:pt>
                <c:pt idx="463">
                  <c:v>-0.16433167984825189</c:v>
                </c:pt>
                <c:pt idx="464">
                  <c:v>-0.45921479516559555</c:v>
                </c:pt>
                <c:pt idx="465">
                  <c:v>4.8206399519994399E-2</c:v>
                </c:pt>
                <c:pt idx="466">
                  <c:v>2.9835619646462443E-2</c:v>
                </c:pt>
                <c:pt idx="467">
                  <c:v>-0.27066734396341369</c:v>
                </c:pt>
                <c:pt idx="468">
                  <c:v>6.5255837462415561E-2</c:v>
                </c:pt>
                <c:pt idx="469">
                  <c:v>0.154893014576685</c:v>
                </c:pt>
                <c:pt idx="470">
                  <c:v>0.23889561355174932</c:v>
                </c:pt>
                <c:pt idx="471">
                  <c:v>-4.9762396402197456E-3</c:v>
                </c:pt>
                <c:pt idx="472">
                  <c:v>-0.19539920579619241</c:v>
                </c:pt>
                <c:pt idx="473">
                  <c:v>0.18198509596343182</c:v>
                </c:pt>
                <c:pt idx="474">
                  <c:v>-0.59537053972514198</c:v>
                </c:pt>
                <c:pt idx="475">
                  <c:v>-0.11039899908063379</c:v>
                </c:pt>
                <c:pt idx="476">
                  <c:v>-0.30910991324871828</c:v>
                </c:pt>
                <c:pt idx="477">
                  <c:v>-0.14350330141475595</c:v>
                </c:pt>
                <c:pt idx="478">
                  <c:v>0.28790169723356579</c:v>
                </c:pt>
                <c:pt idx="479">
                  <c:v>0.26742872818077074</c:v>
                </c:pt>
                <c:pt idx="480">
                  <c:v>0.11782150159866123</c:v>
                </c:pt>
                <c:pt idx="481">
                  <c:v>0.20985709772710112</c:v>
                </c:pt>
                <c:pt idx="482">
                  <c:v>-8.0122468580239338E-3</c:v>
                </c:pt>
                <c:pt idx="483">
                  <c:v>-0.4181757786353914</c:v>
                </c:pt>
                <c:pt idx="484">
                  <c:v>-2.0612128486007034E-2</c:v>
                </c:pt>
                <c:pt idx="485">
                  <c:v>2.5819895689700521E-2</c:v>
                </c:pt>
                <c:pt idx="486">
                  <c:v>0.34966516721291185</c:v>
                </c:pt>
                <c:pt idx="487">
                  <c:v>0.41435604266731679</c:v>
                </c:pt>
                <c:pt idx="488">
                  <c:v>-3.7925597522548364E-2</c:v>
                </c:pt>
                <c:pt idx="489">
                  <c:v>0.1495801988606289</c:v>
                </c:pt>
                <c:pt idx="490">
                  <c:v>-4.0119873811057236E-2</c:v>
                </c:pt>
                <c:pt idx="491">
                  <c:v>0.34943877468895401</c:v>
                </c:pt>
                <c:pt idx="492">
                  <c:v>-0.16324556259410924</c:v>
                </c:pt>
                <c:pt idx="493">
                  <c:v>0.37921038299301035</c:v>
                </c:pt>
                <c:pt idx="494">
                  <c:v>-4.26681158175609E-2</c:v>
                </c:pt>
                <c:pt idx="495">
                  <c:v>3.7213877481865387E-2</c:v>
                </c:pt>
                <c:pt idx="496">
                  <c:v>-0.22854409943014886</c:v>
                </c:pt>
                <c:pt idx="497">
                  <c:v>-0.11724264023182095</c:v>
                </c:pt>
                <c:pt idx="498">
                  <c:v>0.13558864487543107</c:v>
                </c:pt>
                <c:pt idx="499">
                  <c:v>-0.2276016366476924</c:v>
                </c:pt>
                <c:pt idx="500">
                  <c:v>-0.59345952110939504</c:v>
                </c:pt>
                <c:pt idx="501">
                  <c:v>-4.9150389115948734E-3</c:v>
                </c:pt>
                <c:pt idx="502">
                  <c:v>0.18531284058041614</c:v>
                </c:pt>
                <c:pt idx="503">
                  <c:v>-0.12356330772482549</c:v>
                </c:pt>
                <c:pt idx="504">
                  <c:v>0.24352525798430111</c:v>
                </c:pt>
                <c:pt idx="505">
                  <c:v>8.2642288864172089E-2</c:v>
                </c:pt>
                <c:pt idx="506">
                  <c:v>-0.29315985563592284</c:v>
                </c:pt>
                <c:pt idx="507">
                  <c:v>5.5129998450395748E-2</c:v>
                </c:pt>
                <c:pt idx="508">
                  <c:v>0.29814020959605136</c:v>
                </c:pt>
                <c:pt idx="509">
                  <c:v>0.13514274946738561</c:v>
                </c:pt>
                <c:pt idx="510">
                  <c:v>0.22676188289986654</c:v>
                </c:pt>
                <c:pt idx="511">
                  <c:v>0.33142618877856211</c:v>
                </c:pt>
                <c:pt idx="512">
                  <c:v>-0.1213424947005961</c:v>
                </c:pt>
                <c:pt idx="513">
                  <c:v>0.18412778092443535</c:v>
                </c:pt>
                <c:pt idx="514">
                  <c:v>0.68833207326372758</c:v>
                </c:pt>
                <c:pt idx="515">
                  <c:v>-8.518507807038378E-2</c:v>
                </c:pt>
                <c:pt idx="516">
                  <c:v>-0.23488873091231807</c:v>
                </c:pt>
                <c:pt idx="517">
                  <c:v>0.11013162839969415</c:v>
                </c:pt>
                <c:pt idx="518">
                  <c:v>5.9149145666668845E-2</c:v>
                </c:pt>
                <c:pt idx="519">
                  <c:v>0.2387442121964112</c:v>
                </c:pt>
                <c:pt idx="520">
                  <c:v>0.24329173336238044</c:v>
                </c:pt>
                <c:pt idx="521">
                  <c:v>-9.84984688319369E-2</c:v>
                </c:pt>
                <c:pt idx="522">
                  <c:v>4.0167001680312002E-2</c:v>
                </c:pt>
                <c:pt idx="523">
                  <c:v>-0.52257812568376716</c:v>
                </c:pt>
                <c:pt idx="524">
                  <c:v>-0.28970757307086853</c:v>
                </c:pt>
                <c:pt idx="525">
                  <c:v>-0.23179223605535662</c:v>
                </c:pt>
                <c:pt idx="526">
                  <c:v>-0.24067244685808403</c:v>
                </c:pt>
                <c:pt idx="527">
                  <c:v>0.24568655986556623</c:v>
                </c:pt>
                <c:pt idx="528">
                  <c:v>8.2101551471014653E-2</c:v>
                </c:pt>
                <c:pt idx="529">
                  <c:v>-0.27334669094527825</c:v>
                </c:pt>
                <c:pt idx="530">
                  <c:v>7.2256187459022667E-2</c:v>
                </c:pt>
                <c:pt idx="531">
                  <c:v>0.47859949500831872</c:v>
                </c:pt>
                <c:pt idx="532">
                  <c:v>0.27861922235612629</c:v>
                </c:pt>
                <c:pt idx="533">
                  <c:v>-0.41768001127775567</c:v>
                </c:pt>
                <c:pt idx="534">
                  <c:v>-1.9806495594098021E-2</c:v>
                </c:pt>
                <c:pt idx="535">
                  <c:v>-0.11703377245708961</c:v>
                </c:pt>
                <c:pt idx="536">
                  <c:v>-0.28025593580616148</c:v>
                </c:pt>
                <c:pt idx="537">
                  <c:v>0.23022334721608401</c:v>
                </c:pt>
                <c:pt idx="538">
                  <c:v>7.7828146752388472E-2</c:v>
                </c:pt>
                <c:pt idx="539">
                  <c:v>-3.7803091738144189E-2</c:v>
                </c:pt>
                <c:pt idx="540">
                  <c:v>0.59950062118852854</c:v>
                </c:pt>
                <c:pt idx="541">
                  <c:v>-0.29468883913104982</c:v>
                </c:pt>
                <c:pt idx="542">
                  <c:v>0.14654334206214928</c:v>
                </c:pt>
                <c:pt idx="543">
                  <c:v>0.19381070836176617</c:v>
                </c:pt>
                <c:pt idx="544">
                  <c:v>-3.1961815473992357E-2</c:v>
                </c:pt>
                <c:pt idx="545">
                  <c:v>0.18512176680299627</c:v>
                </c:pt>
                <c:pt idx="546">
                  <c:v>0.17925330718343579</c:v>
                </c:pt>
                <c:pt idx="547">
                  <c:v>-9.1044597993404711E-2</c:v>
                </c:pt>
                <c:pt idx="548">
                  <c:v>-0.16963956130198196</c:v>
                </c:pt>
                <c:pt idx="549">
                  <c:v>-2.2053108240995264E-2</c:v>
                </c:pt>
                <c:pt idx="550">
                  <c:v>0.11370276516369973</c:v>
                </c:pt>
                <c:pt idx="551">
                  <c:v>0.11294480800634696</c:v>
                </c:pt>
                <c:pt idx="552">
                  <c:v>3.3818028202067876E-2</c:v>
                </c:pt>
                <c:pt idx="553">
                  <c:v>0.41863260106027911</c:v>
                </c:pt>
                <c:pt idx="554">
                  <c:v>0.2532078090214287</c:v>
                </c:pt>
                <c:pt idx="555">
                  <c:v>-0.2280869844102921</c:v>
                </c:pt>
                <c:pt idx="556">
                  <c:v>-5.8601823266210766E-2</c:v>
                </c:pt>
                <c:pt idx="557">
                  <c:v>-0.19400613684911236</c:v>
                </c:pt>
                <c:pt idx="558">
                  <c:v>9.2132144402756772E-2</c:v>
                </c:pt>
                <c:pt idx="559">
                  <c:v>-0.55746544692385047</c:v>
                </c:pt>
                <c:pt idx="560">
                  <c:v>-9.3445334926862536E-2</c:v>
                </c:pt>
                <c:pt idx="561">
                  <c:v>-1.3383419213587615E-2</c:v>
                </c:pt>
                <c:pt idx="562">
                  <c:v>-0.31757078837446839</c:v>
                </c:pt>
                <c:pt idx="563">
                  <c:v>0.16220139418355423</c:v>
                </c:pt>
                <c:pt idx="564">
                  <c:v>-0.16404448110165248</c:v>
                </c:pt>
                <c:pt idx="565">
                  <c:v>9.0122949991449944E-2</c:v>
                </c:pt>
                <c:pt idx="566">
                  <c:v>6.0112656042226355E-2</c:v>
                </c:pt>
                <c:pt idx="567">
                  <c:v>-1.8404753158438196E-2</c:v>
                </c:pt>
                <c:pt idx="568">
                  <c:v>0.10904394112642986</c:v>
                </c:pt>
                <c:pt idx="569">
                  <c:v>-0.21795288987862796</c:v>
                </c:pt>
                <c:pt idx="570">
                  <c:v>-5.1870109025016813E-2</c:v>
                </c:pt>
                <c:pt idx="571">
                  <c:v>9.4130986882805204E-2</c:v>
                </c:pt>
                <c:pt idx="572">
                  <c:v>0.44127354732566343</c:v>
                </c:pt>
                <c:pt idx="573">
                  <c:v>-8.5718980421679747E-2</c:v>
                </c:pt>
                <c:pt idx="574">
                  <c:v>-0.23414907940385962</c:v>
                </c:pt>
                <c:pt idx="575">
                  <c:v>0.58070676219338468</c:v>
                </c:pt>
                <c:pt idx="576">
                  <c:v>0.13617139716885263</c:v>
                </c:pt>
                <c:pt idx="577">
                  <c:v>0.15172146165359426</c:v>
                </c:pt>
                <c:pt idx="578">
                  <c:v>0.19167699388008208</c:v>
                </c:pt>
                <c:pt idx="579">
                  <c:v>0.15097802350287468</c:v>
                </c:pt>
                <c:pt idx="580">
                  <c:v>0.11144174592256104</c:v>
                </c:pt>
                <c:pt idx="581">
                  <c:v>0.18046239766203859</c:v>
                </c:pt>
                <c:pt idx="582">
                  <c:v>-0.60381107362949682</c:v>
                </c:pt>
                <c:pt idx="583">
                  <c:v>-6.0413311421016136E-2</c:v>
                </c:pt>
                <c:pt idx="584">
                  <c:v>-0.25219859629859881</c:v>
                </c:pt>
                <c:pt idx="585">
                  <c:v>-0.6327509971576456</c:v>
                </c:pt>
                <c:pt idx="586">
                  <c:v>-0.31834708844948556</c:v>
                </c:pt>
                <c:pt idx="587">
                  <c:v>-5.9436953683889866E-3</c:v>
                </c:pt>
                <c:pt idx="588">
                  <c:v>0.20551005829921687</c:v>
                </c:pt>
                <c:pt idx="589">
                  <c:v>8.3146114237439755E-2</c:v>
                </c:pt>
                <c:pt idx="590">
                  <c:v>-0.26864650237290055</c:v>
                </c:pt>
                <c:pt idx="591">
                  <c:v>4.3478827634713689E-2</c:v>
                </c:pt>
                <c:pt idx="592">
                  <c:v>-0.74709806131723566</c:v>
                </c:pt>
                <c:pt idx="593">
                  <c:v>-0.47346443484792272</c:v>
                </c:pt>
                <c:pt idx="594">
                  <c:v>0.13329319103141438</c:v>
                </c:pt>
                <c:pt idx="595">
                  <c:v>0.16614939191522293</c:v>
                </c:pt>
                <c:pt idx="596">
                  <c:v>-0.56298680448660599</c:v>
                </c:pt>
                <c:pt idx="597">
                  <c:v>0.26791609907315939</c:v>
                </c:pt>
                <c:pt idx="598">
                  <c:v>0.2507819700106303</c:v>
                </c:pt>
                <c:pt idx="599">
                  <c:v>0.13302673146305752</c:v>
                </c:pt>
                <c:pt idx="600">
                  <c:v>0.63852136003884385</c:v>
                </c:pt>
                <c:pt idx="601">
                  <c:v>0.45717359179144557</c:v>
                </c:pt>
                <c:pt idx="602">
                  <c:v>0.53283246910663973</c:v>
                </c:pt>
                <c:pt idx="603">
                  <c:v>-0.30651436265117765</c:v>
                </c:pt>
                <c:pt idx="604">
                  <c:v>-0.67336604295103897</c:v>
                </c:pt>
                <c:pt idx="605">
                  <c:v>0.58019498130456382</c:v>
                </c:pt>
                <c:pt idx="606">
                  <c:v>-0.25296273202329989</c:v>
                </c:pt>
                <c:pt idx="607">
                  <c:v>0.40583974013494495</c:v>
                </c:pt>
                <c:pt idx="608">
                  <c:v>-0.2171806726199344</c:v>
                </c:pt>
                <c:pt idx="609">
                  <c:v>-3.0983120554808771E-2</c:v>
                </c:pt>
                <c:pt idx="610">
                  <c:v>0.66362596680824981</c:v>
                </c:pt>
                <c:pt idx="611">
                  <c:v>-0.32988582482908618</c:v>
                </c:pt>
                <c:pt idx="612">
                  <c:v>-0.93638013094248296</c:v>
                </c:pt>
                <c:pt idx="613">
                  <c:v>-0.21833598585589367</c:v>
                </c:pt>
                <c:pt idx="614">
                  <c:v>0.71300390142345826</c:v>
                </c:pt>
                <c:pt idx="615">
                  <c:v>-0.48007321365002414</c:v>
                </c:pt>
                <c:pt idx="616">
                  <c:v>-5.5085803750061266E-2</c:v>
                </c:pt>
                <c:pt idx="617">
                  <c:v>0.11930987500807301</c:v>
                </c:pt>
                <c:pt idx="618">
                  <c:v>5.7056047517021688E-2</c:v>
                </c:pt>
                <c:pt idx="619">
                  <c:v>0.23125879772729174</c:v>
                </c:pt>
                <c:pt idx="620">
                  <c:v>0.20946384558840617</c:v>
                </c:pt>
                <c:pt idx="621">
                  <c:v>-0.85321014420186636</c:v>
                </c:pt>
                <c:pt idx="622">
                  <c:v>-0.10931628826540785</c:v>
                </c:pt>
                <c:pt idx="623">
                  <c:v>0.25124519986915944</c:v>
                </c:pt>
                <c:pt idx="624">
                  <c:v>0.21015535790007361</c:v>
                </c:pt>
                <c:pt idx="625">
                  <c:v>0.52841716620068369</c:v>
                </c:pt>
                <c:pt idx="626">
                  <c:v>8.9624126629779102E-2</c:v>
                </c:pt>
                <c:pt idx="627">
                  <c:v>0.22635999765455028</c:v>
                </c:pt>
                <c:pt idx="628">
                  <c:v>-0.14606993965966678</c:v>
                </c:pt>
                <c:pt idx="629">
                  <c:v>0.17479934739618266</c:v>
                </c:pt>
                <c:pt idx="630">
                  <c:v>8.5003059274913625E-2</c:v>
                </c:pt>
                <c:pt idx="631">
                  <c:v>-0.12096120935923466</c:v>
                </c:pt>
                <c:pt idx="632">
                  <c:v>-0.10100516118033817</c:v>
                </c:pt>
                <c:pt idx="633">
                  <c:v>0.37691500961085467</c:v>
                </c:pt>
                <c:pt idx="634">
                  <c:v>0.23691534902317415</c:v>
                </c:pt>
                <c:pt idx="635">
                  <c:v>0.13304770309416339</c:v>
                </c:pt>
                <c:pt idx="636">
                  <c:v>-0.19948377936587311</c:v>
                </c:pt>
                <c:pt idx="637">
                  <c:v>0.33165544063402769</c:v>
                </c:pt>
                <c:pt idx="638">
                  <c:v>-0.1897106269918569</c:v>
                </c:pt>
                <c:pt idx="639">
                  <c:v>-1.0675983072752346E-2</c:v>
                </c:pt>
                <c:pt idx="640">
                  <c:v>4.9947430605420756E-2</c:v>
                </c:pt>
                <c:pt idx="641">
                  <c:v>0.17219499637764032</c:v>
                </c:pt>
                <c:pt idx="642">
                  <c:v>9.3053406072333034E-2</c:v>
                </c:pt>
                <c:pt idx="643">
                  <c:v>-3.650989005826695E-2</c:v>
                </c:pt>
                <c:pt idx="644">
                  <c:v>-0.19310589194250377</c:v>
                </c:pt>
                <c:pt idx="645">
                  <c:v>2.6296438375700039E-2</c:v>
                </c:pt>
                <c:pt idx="646">
                  <c:v>-7.7475343112333268E-3</c:v>
                </c:pt>
                <c:pt idx="647">
                  <c:v>9.9796019531454172E-2</c:v>
                </c:pt>
                <c:pt idx="648">
                  <c:v>0.17877140596602906</c:v>
                </c:pt>
                <c:pt idx="649">
                  <c:v>0.17675383532265426</c:v>
                </c:pt>
                <c:pt idx="650">
                  <c:v>3.8550270690178155E-2</c:v>
                </c:pt>
                <c:pt idx="651">
                  <c:v>7.5406408415331042E-2</c:v>
                </c:pt>
                <c:pt idx="652">
                  <c:v>0.13967999187335858</c:v>
                </c:pt>
                <c:pt idx="653">
                  <c:v>-0.24667564038305642</c:v>
                </c:pt>
                <c:pt idx="654">
                  <c:v>-7.3774354143944246E-2</c:v>
                </c:pt>
                <c:pt idx="655">
                  <c:v>0.26738243971665338</c:v>
                </c:pt>
                <c:pt idx="656">
                  <c:v>-6.5856622298650094E-2</c:v>
                </c:pt>
                <c:pt idx="657">
                  <c:v>3.0566259415794123E-2</c:v>
                </c:pt>
                <c:pt idx="658">
                  <c:v>-0.50110153866749652</c:v>
                </c:pt>
                <c:pt idx="659">
                  <c:v>-2.0181393673728253E-2</c:v>
                </c:pt>
                <c:pt idx="660">
                  <c:v>0.35608996958494987</c:v>
                </c:pt>
                <c:pt idx="661">
                  <c:v>-0.17625861431588113</c:v>
                </c:pt>
                <c:pt idx="662">
                  <c:v>-0.23179923325095741</c:v>
                </c:pt>
                <c:pt idx="663">
                  <c:v>0.10662034955039552</c:v>
                </c:pt>
                <c:pt idx="664">
                  <c:v>0.16436766600499988</c:v>
                </c:pt>
                <c:pt idx="665">
                  <c:v>0.11761027962835816</c:v>
                </c:pt>
                <c:pt idx="666">
                  <c:v>-0.35441812131095468</c:v>
                </c:pt>
                <c:pt idx="667">
                  <c:v>8.165015715917627E-2</c:v>
                </c:pt>
                <c:pt idx="668">
                  <c:v>-0.3148479506617321</c:v>
                </c:pt>
                <c:pt idx="669">
                  <c:v>-0.52134679353898183</c:v>
                </c:pt>
                <c:pt idx="670">
                  <c:v>-0.18206280699497976</c:v>
                </c:pt>
                <c:pt idx="671">
                  <c:v>0.11383881249121326</c:v>
                </c:pt>
                <c:pt idx="672">
                  <c:v>8.4040768438193247E-2</c:v>
                </c:pt>
                <c:pt idx="673">
                  <c:v>0.17937582521180565</c:v>
                </c:pt>
                <c:pt idx="674">
                  <c:v>-0.47631637859215337</c:v>
                </c:pt>
                <c:pt idx="675">
                  <c:v>0.30705058068471897</c:v>
                </c:pt>
                <c:pt idx="676">
                  <c:v>0.49793363938527213</c:v>
                </c:pt>
                <c:pt idx="677">
                  <c:v>0.14425080787495173</c:v>
                </c:pt>
                <c:pt idx="678">
                  <c:v>-0.3829216986354827</c:v>
                </c:pt>
                <c:pt idx="679">
                  <c:v>-3.2902616650602803E-2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8-BA37-450E-97FE-5729CA80B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258248"/>
        <c:axId val="313260208"/>
      </c:scatterChart>
      <c:valAx>
        <c:axId val="313258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F1 (91.55 %)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en-US"/>
          </a:p>
        </c:txPr>
        <c:crossAx val="313260208"/>
        <c:crosses val="autoZero"/>
        <c:crossBetween val="midCat"/>
      </c:valAx>
      <c:valAx>
        <c:axId val="31326020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F2 (5.99 %)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en-US"/>
          </a:p>
        </c:txPr>
        <c:crossAx val="313258248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legend>
      <c:legendPos val="b"/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Biplot (axes F1 and F2: 97.55 %)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Active variables</c:v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7361111111111112E-2"/>
                  <c:y val="-3.137254901960786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Var1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2045-4D3E-870C-64695FED8422}"/>
                </c:ext>
              </c:extLst>
            </c:dLbl>
            <c:dLbl>
              <c:idx val="1"/>
              <c:layout>
                <c:manualLayout>
                  <c:x val="-1.7361111111111112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Var2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2045-4D3E-870C-64695FED8422}"/>
                </c:ext>
              </c:extLst>
            </c:dLbl>
            <c:dLbl>
              <c:idx val="2"/>
              <c:layout>
                <c:manualLayout>
                  <c:x val="-1.7361111111111112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Var3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2045-4D3E-870C-64695FED8422}"/>
                </c:ext>
              </c:extLst>
            </c:dLbl>
            <c:dLbl>
              <c:idx val="3"/>
              <c:layout>
                <c:manualLayout>
                  <c:x val="-1.7361111111111112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Var4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2045-4D3E-870C-64695FED8422}"/>
                </c:ext>
              </c:extLst>
            </c:dLbl>
            <c:dLbl>
              <c:idx val="4"/>
              <c:layout>
                <c:manualLayout>
                  <c:x val="-1.7361111111111112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Var5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2045-4D3E-870C-64695FED8422}"/>
                </c:ext>
              </c:extLst>
            </c:dLbl>
            <c:dLbl>
              <c:idx val="5"/>
              <c:layout>
                <c:manualLayout>
                  <c:x val="-1.7361111111111112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Var6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2045-4D3E-870C-64695FED8422}"/>
                </c:ext>
              </c:extLst>
            </c:dLbl>
            <c:dLbl>
              <c:idx val="6"/>
              <c:layout>
                <c:manualLayout>
                  <c:x val="-1.7361111111111112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Var7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2045-4D3E-870C-64695FED8422}"/>
                </c:ext>
              </c:extLst>
            </c:dLbl>
            <c:dLbl>
              <c:idx val="7"/>
              <c:layout>
                <c:manualLayout>
                  <c:x val="-1.7361111111111112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Var8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2045-4D3E-870C-64695FED8422}"/>
                </c:ext>
              </c:extLst>
            </c:dLbl>
            <c:dLbl>
              <c:idx val="8"/>
              <c:layout>
                <c:manualLayout>
                  <c:x val="-1.736111111111104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Var9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2045-4D3E-870C-64695FED8422}"/>
                </c:ext>
              </c:extLst>
            </c:dLbl>
            <c:dLbl>
              <c:idx val="9"/>
              <c:layout>
                <c:manualLayout>
                  <c:x val="-1.7361111111111174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Var10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045-4D3E-870C-64695FED84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PCA_HID12!$A$1:$A$10</c:f>
              <c:numCache>
                <c:formatCode>General</c:formatCode>
                <c:ptCount val="10"/>
                <c:pt idx="0">
                  <c:v>0.33907248987782163</c:v>
                </c:pt>
                <c:pt idx="1">
                  <c:v>0.36574453466530682</c:v>
                </c:pt>
                <c:pt idx="2">
                  <c:v>0.35191263802903788</c:v>
                </c:pt>
                <c:pt idx="3">
                  <c:v>0.33208196947195917</c:v>
                </c:pt>
                <c:pt idx="4">
                  <c:v>0.31783507235285441</c:v>
                </c:pt>
                <c:pt idx="5">
                  <c:v>0.30600934995478957</c:v>
                </c:pt>
                <c:pt idx="6">
                  <c:v>0.29757525504596355</c:v>
                </c:pt>
                <c:pt idx="7">
                  <c:v>0.28997384276354926</c:v>
                </c:pt>
                <c:pt idx="8">
                  <c:v>0.28037116441887838</c:v>
                </c:pt>
                <c:pt idx="9">
                  <c:v>0.26689911108873082</c:v>
                </c:pt>
              </c:numCache>
            </c:numRef>
          </c:xVal>
          <c:yVal>
            <c:numRef>
              <c:f>PCA_HID12!$B$1:$B$10</c:f>
              <c:numCache>
                <c:formatCode>General</c:formatCode>
                <c:ptCount val="10"/>
                <c:pt idx="0">
                  <c:v>0.66146918274184041</c:v>
                </c:pt>
                <c:pt idx="1">
                  <c:v>0.37845930721772147</c:v>
                </c:pt>
                <c:pt idx="2">
                  <c:v>0.16771567968511206</c:v>
                </c:pt>
                <c:pt idx="3">
                  <c:v>-4.593771401965264E-3</c:v>
                </c:pt>
                <c:pt idx="4">
                  <c:v>-0.10240995612913585</c:v>
                </c:pt>
                <c:pt idx="5">
                  <c:v>-0.17529344363336352</c:v>
                </c:pt>
                <c:pt idx="6">
                  <c:v>-0.25587494968965951</c:v>
                </c:pt>
                <c:pt idx="7">
                  <c:v>-0.3131675923662558</c:v>
                </c:pt>
                <c:pt idx="8">
                  <c:v>-0.31817005019086431</c:v>
                </c:pt>
                <c:pt idx="9">
                  <c:v>-0.29169113629720628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045-4D3E-870C-64695FED8422}"/>
            </c:ext>
          </c:extLst>
        </c:ser>
        <c:ser>
          <c:idx val="1"/>
          <c:order val="1"/>
          <c:tx>
            <c:v>active observations</c:v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6350">
                <a:solidFill>
                  <a:srgbClr val="003CE6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Obs1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2045-4D3E-870C-64695FED842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Obs2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2045-4D3E-870C-64695FED842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Obs3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2045-4D3E-870C-64695FED842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Obs4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2045-4D3E-870C-64695FED842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Obs5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2045-4D3E-870C-64695FED842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Obs6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2045-4D3E-870C-64695FED842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Obs7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2045-4D3E-870C-64695FED842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Obs8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2045-4D3E-870C-64695FED842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Obs9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2045-4D3E-870C-64695FED842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Obs10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2045-4D3E-870C-64695FED842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Obs11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2045-4D3E-870C-64695FED842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Obs12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2045-4D3E-870C-64695FED842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Obs13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2045-4D3E-870C-64695FED842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Obs14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2045-4D3E-870C-64695FED842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Obs15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2045-4D3E-870C-64695FED842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Obs16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2045-4D3E-870C-64695FED842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Obs17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2045-4D3E-870C-64695FED842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Obs18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2045-4D3E-870C-64695FED842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Obs19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2045-4D3E-870C-64695FED842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Obs20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2045-4D3E-870C-64695FED842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Obs21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2045-4D3E-870C-64695FED842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Obs22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2045-4D3E-870C-64695FED842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Obs23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2045-4D3E-870C-64695FED842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Obs24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2045-4D3E-870C-64695FED842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Obs25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2045-4D3E-870C-64695FED842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Obs26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2045-4D3E-870C-64695FED842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Obs27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2045-4D3E-870C-64695FED842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Obs28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2045-4D3E-870C-64695FED842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r>
                      <a:rPr lang="en-US"/>
                      <a:t>Obs29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2045-4D3E-870C-64695FED842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r>
                      <a:rPr lang="en-US"/>
                      <a:t>Obs30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2045-4D3E-870C-64695FED842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r>
                      <a:rPr lang="en-US"/>
                      <a:t>Obs31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2045-4D3E-870C-64695FED842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r>
                      <a:rPr lang="en-US"/>
                      <a:t>Obs32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2045-4D3E-870C-64695FED842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r>
                      <a:rPr lang="en-US"/>
                      <a:t>Obs33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2045-4D3E-870C-64695FED842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r>
                      <a:rPr lang="en-US"/>
                      <a:t>Obs34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2045-4D3E-870C-64695FED842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r>
                      <a:rPr lang="en-US"/>
                      <a:t>Obs35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2045-4D3E-870C-64695FED842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r>
                      <a:rPr lang="en-US"/>
                      <a:t>Obs36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2045-4D3E-870C-64695FED842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r>
                      <a:rPr lang="en-US"/>
                      <a:t>Obs37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2045-4D3E-870C-64695FED842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r>
                      <a:rPr lang="en-US"/>
                      <a:t>Obs38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2045-4D3E-870C-64695FED842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r>
                      <a:rPr lang="en-US"/>
                      <a:t>Obs39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2045-4D3E-870C-64695FED842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r>
                      <a:rPr lang="en-US"/>
                      <a:t>Obs40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2045-4D3E-870C-64695FED842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r>
                      <a:rPr lang="en-US"/>
                      <a:t>Obs41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2045-4D3E-870C-64695FED842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r>
                      <a:rPr lang="en-US"/>
                      <a:t>Obs42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2045-4D3E-870C-64695FED842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r>
                      <a:rPr lang="en-US"/>
                      <a:t>Obs43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2045-4D3E-870C-64695FED842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r>
                      <a:rPr lang="en-US"/>
                      <a:t>Obs44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2045-4D3E-870C-64695FED842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r>
                      <a:rPr lang="en-US"/>
                      <a:t>Obs45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2045-4D3E-870C-64695FED842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r>
                      <a:rPr lang="en-US"/>
                      <a:t>Obs46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2045-4D3E-870C-64695FED842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r>
                      <a:rPr lang="en-US"/>
                      <a:t>Obs47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2045-4D3E-870C-64695FED842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r>
                      <a:rPr lang="en-US"/>
                      <a:t>Obs48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2045-4D3E-870C-64695FED842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r>
                      <a:rPr lang="en-US"/>
                      <a:t>Obs49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2045-4D3E-870C-64695FED842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r>
                      <a:rPr lang="en-US"/>
                      <a:t>Obs50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2045-4D3E-870C-64695FED842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r>
                      <a:rPr lang="en-US"/>
                      <a:t>Obs51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2045-4D3E-870C-64695FED842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r>
                      <a:rPr lang="en-US"/>
                      <a:t>Obs52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2045-4D3E-870C-64695FED842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r>
                      <a:rPr lang="en-US"/>
                      <a:t>Obs53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2045-4D3E-870C-64695FED842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r>
                      <a:rPr lang="en-US"/>
                      <a:t>Obs54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2045-4D3E-870C-64695FED842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r>
                      <a:rPr lang="en-US"/>
                      <a:t>Obs55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2045-4D3E-870C-64695FED842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r>
                      <a:rPr lang="en-US"/>
                      <a:t>Obs56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2045-4D3E-870C-64695FED842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r>
                      <a:rPr lang="en-US"/>
                      <a:t>Obs57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2045-4D3E-870C-64695FED842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r>
                      <a:rPr lang="en-US"/>
                      <a:t>Obs58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2045-4D3E-870C-64695FED842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r>
                      <a:rPr lang="en-US"/>
                      <a:t>Obs59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2045-4D3E-870C-64695FED842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r>
                      <a:rPr lang="en-US"/>
                      <a:t>Obs60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2045-4D3E-870C-64695FED842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r>
                      <a:rPr lang="en-US"/>
                      <a:t>Obs61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2045-4D3E-870C-64695FED842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r>
                      <a:rPr lang="en-US"/>
                      <a:t>Obs62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2045-4D3E-870C-64695FED842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r>
                      <a:rPr lang="en-US"/>
                      <a:t>Obs63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9-2045-4D3E-870C-64695FED842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r>
                      <a:rPr lang="en-US"/>
                      <a:t>Obs64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2045-4D3E-870C-64695FED842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r>
                      <a:rPr lang="en-US"/>
                      <a:t>Obs65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2045-4D3E-870C-64695FED842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r>
                      <a:rPr lang="en-US"/>
                      <a:t>Obs66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C-2045-4D3E-870C-64695FED842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r>
                      <a:rPr lang="en-US"/>
                      <a:t>Obs67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2045-4D3E-870C-64695FED842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r>
                      <a:rPr lang="en-US"/>
                      <a:t>Obs68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2045-4D3E-870C-64695FED842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r>
                      <a:rPr lang="en-US"/>
                      <a:t>Obs69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2045-4D3E-870C-64695FED842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r>
                      <a:rPr lang="en-US"/>
                      <a:t>Obs70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2045-4D3E-870C-64695FED842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r>
                      <a:rPr lang="en-US"/>
                      <a:t>Obs71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2045-4D3E-870C-64695FED842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r>
                      <a:rPr lang="en-US"/>
                      <a:t>Obs72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2045-4D3E-870C-64695FED842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r>
                      <a:rPr lang="en-US"/>
                      <a:t>Obs73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2045-4D3E-870C-64695FED842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r>
                      <a:rPr lang="en-US"/>
                      <a:t>Obs74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2045-4D3E-870C-64695FED842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r>
                      <a:rPr lang="en-US"/>
                      <a:t>Obs75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2045-4D3E-870C-64695FED842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r>
                      <a:rPr lang="en-US"/>
                      <a:t>Obs76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6-2045-4D3E-870C-64695FED842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r>
                      <a:rPr lang="en-US"/>
                      <a:t>Obs77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7-2045-4D3E-870C-64695FED842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r>
                      <a:rPr lang="en-US"/>
                      <a:t>Obs78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8-2045-4D3E-870C-64695FED842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r>
                      <a:rPr lang="en-US"/>
                      <a:t>Obs79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9-2045-4D3E-870C-64695FED842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r>
                      <a:rPr lang="en-US"/>
                      <a:t>Obs80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A-2045-4D3E-870C-64695FED842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r>
                      <a:rPr lang="en-US"/>
                      <a:t>Obs81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B-2045-4D3E-870C-64695FED842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r>
                      <a:rPr lang="en-US"/>
                      <a:t>Obs82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2045-4D3E-870C-64695FED842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r>
                      <a:rPr lang="en-US"/>
                      <a:t>Obs83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D-2045-4D3E-870C-64695FED842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r>
                      <a:rPr lang="en-US"/>
                      <a:t>Obs84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2045-4D3E-870C-64695FED842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r>
                      <a:rPr lang="en-US"/>
                      <a:t>Obs85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F-2045-4D3E-870C-64695FED842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r>
                      <a:rPr lang="en-US"/>
                      <a:t>Obs86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0-2045-4D3E-870C-64695FED842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r>
                      <a:rPr lang="en-US"/>
                      <a:t>Obs87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1-2045-4D3E-870C-64695FED842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r>
                      <a:rPr lang="en-US"/>
                      <a:t>Obs88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2-2045-4D3E-870C-64695FED842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r>
                      <a:rPr lang="en-US"/>
                      <a:t>Obs89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3-2045-4D3E-870C-64695FED842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r>
                      <a:rPr lang="en-US"/>
                      <a:t>Obs90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4-2045-4D3E-870C-64695FED842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r>
                      <a:rPr lang="en-US"/>
                      <a:t>Obs91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5-2045-4D3E-870C-64695FED842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r>
                      <a:rPr lang="en-US"/>
                      <a:t>Obs92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6-2045-4D3E-870C-64695FED842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r>
                      <a:rPr lang="en-US"/>
                      <a:t>Obs93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7-2045-4D3E-870C-64695FED842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r>
                      <a:rPr lang="en-US"/>
                      <a:t>Obs94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8-2045-4D3E-870C-64695FED842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r>
                      <a:rPr lang="en-US"/>
                      <a:t>Obs95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9-2045-4D3E-870C-64695FED842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r>
                      <a:rPr lang="en-US"/>
                      <a:t>Obs96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A-2045-4D3E-870C-64695FED842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r>
                      <a:rPr lang="en-US"/>
                      <a:t>Obs97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B-2045-4D3E-870C-64695FED842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r>
                      <a:rPr lang="en-US"/>
                      <a:t>Obs98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C-2045-4D3E-870C-64695FED842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r>
                      <a:rPr lang="en-US"/>
                      <a:t>Obs99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D-2045-4D3E-870C-64695FED842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r>
                      <a:rPr lang="en-US"/>
                      <a:t>Obs100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E-2045-4D3E-870C-64695FED842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r>
                      <a:rPr lang="en-US"/>
                      <a:t>Obs101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F-2045-4D3E-870C-64695FED842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r>
                      <a:rPr lang="en-US"/>
                      <a:t>Obs102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0-2045-4D3E-870C-64695FED842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r>
                      <a:rPr lang="en-US"/>
                      <a:t>Obs103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1-2045-4D3E-870C-64695FED842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r>
                      <a:rPr lang="en-US"/>
                      <a:t>Obs104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2-2045-4D3E-870C-64695FED842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r>
                      <a:rPr lang="en-US"/>
                      <a:t>Obs105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3-2045-4D3E-870C-64695FED842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r>
                      <a:rPr lang="en-US"/>
                      <a:t>Obs106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4-2045-4D3E-870C-64695FED842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r>
                      <a:rPr lang="en-US"/>
                      <a:t>Obs107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5-2045-4D3E-870C-64695FED842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r>
                      <a:rPr lang="en-US"/>
                      <a:t>Obs108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6-2045-4D3E-870C-64695FED842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r>
                      <a:rPr lang="en-US"/>
                      <a:t>Obs109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7-2045-4D3E-870C-64695FED842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r>
                      <a:rPr lang="en-US"/>
                      <a:t>Obs110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8-2045-4D3E-870C-64695FED842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r>
                      <a:rPr lang="en-US"/>
                      <a:t>Obs111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9-2045-4D3E-870C-64695FED842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r>
                      <a:rPr lang="en-US"/>
                      <a:t>Obs112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A-2045-4D3E-870C-64695FED842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r>
                      <a:rPr lang="en-US"/>
                      <a:t>Obs113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B-2045-4D3E-870C-64695FED842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r>
                      <a:rPr lang="en-US"/>
                      <a:t>Obs114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C-2045-4D3E-870C-64695FED842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r>
                      <a:rPr lang="en-US"/>
                      <a:t>Obs115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D-2045-4D3E-870C-64695FED842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r>
                      <a:rPr lang="en-US"/>
                      <a:t>Obs116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E-2045-4D3E-870C-64695FED842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r>
                      <a:rPr lang="en-US"/>
                      <a:t>Obs117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F-2045-4D3E-870C-64695FED842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r>
                      <a:rPr lang="en-US"/>
                      <a:t>Obs118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0-2045-4D3E-870C-64695FED842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r>
                      <a:rPr lang="en-US"/>
                      <a:t>Obs119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1-2045-4D3E-870C-64695FED842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r>
                      <a:rPr lang="en-US"/>
                      <a:t>Obs120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2-2045-4D3E-870C-64695FED842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r>
                      <a:rPr lang="en-US"/>
                      <a:t>Obs121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3-2045-4D3E-870C-64695FED842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r>
                      <a:rPr lang="en-US"/>
                      <a:t>Obs122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4-2045-4D3E-870C-64695FED842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r>
                      <a:rPr lang="en-US"/>
                      <a:t>Obs123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5-2045-4D3E-870C-64695FED842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r>
                      <a:rPr lang="en-US"/>
                      <a:t>Obs124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6-2045-4D3E-870C-64695FED842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r>
                      <a:rPr lang="en-US"/>
                      <a:t>Obs125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7-2045-4D3E-870C-64695FED842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r>
                      <a:rPr lang="en-US"/>
                      <a:t>Obs126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8-2045-4D3E-870C-64695FED842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r>
                      <a:rPr lang="en-US"/>
                      <a:t>Obs127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9-2045-4D3E-870C-64695FED842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r>
                      <a:rPr lang="en-US"/>
                      <a:t>Obs128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A-2045-4D3E-870C-64695FED842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r>
                      <a:rPr lang="en-US"/>
                      <a:t>Obs129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B-2045-4D3E-870C-64695FED842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r>
                      <a:rPr lang="en-US"/>
                      <a:t>Obs130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C-2045-4D3E-870C-64695FED842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r>
                      <a:rPr lang="en-US"/>
                      <a:t>Obs131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D-2045-4D3E-870C-64695FED842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r>
                      <a:rPr lang="en-US"/>
                      <a:t>Obs132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E-2045-4D3E-870C-64695FED842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r>
                      <a:rPr lang="en-US"/>
                      <a:t>Obs133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F-2045-4D3E-870C-64695FED842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r>
                      <a:rPr lang="en-US"/>
                      <a:t>Obs134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0-2045-4D3E-870C-64695FED842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r>
                      <a:rPr lang="en-US"/>
                      <a:t>Obs135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1-2045-4D3E-870C-64695FED842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r>
                      <a:rPr lang="en-US"/>
                      <a:t>Obs136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2-2045-4D3E-870C-64695FED842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r>
                      <a:rPr lang="en-US"/>
                      <a:t>Obs137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3-2045-4D3E-870C-64695FED842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r>
                      <a:rPr lang="en-US"/>
                      <a:t>Obs138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4-2045-4D3E-870C-64695FED842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r>
                      <a:rPr lang="en-US"/>
                      <a:t>Obs139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5-2045-4D3E-870C-64695FED842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r>
                      <a:rPr lang="en-US"/>
                      <a:t>Obs140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6-2045-4D3E-870C-64695FED842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r>
                      <a:rPr lang="en-US"/>
                      <a:t>Obs141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7-2045-4D3E-870C-64695FED842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r>
                      <a:rPr lang="en-US"/>
                      <a:t>Obs142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8-2045-4D3E-870C-64695FED842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r>
                      <a:rPr lang="en-US"/>
                      <a:t>Obs143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9-2045-4D3E-870C-64695FED842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r>
                      <a:rPr lang="en-US"/>
                      <a:t>Obs144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A-2045-4D3E-870C-64695FED842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r>
                      <a:rPr lang="en-US"/>
                      <a:t>Obs145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B-2045-4D3E-870C-64695FED842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r>
                      <a:rPr lang="en-US"/>
                      <a:t>Obs146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C-2045-4D3E-870C-64695FED842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r>
                      <a:rPr lang="en-US"/>
                      <a:t>Obs147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D-2045-4D3E-870C-64695FED842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r>
                      <a:rPr lang="en-US"/>
                      <a:t>Obs148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E-2045-4D3E-870C-64695FED842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r>
                      <a:rPr lang="en-US"/>
                      <a:t>Obs149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F-2045-4D3E-870C-64695FED842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r>
                      <a:rPr lang="en-US"/>
                      <a:t>Obs150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0-2045-4D3E-870C-64695FED842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r>
                      <a:rPr lang="en-US"/>
                      <a:t>Obs151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1-2045-4D3E-870C-64695FED842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r>
                      <a:rPr lang="en-US"/>
                      <a:t>Obs152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2-2045-4D3E-870C-64695FED842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r>
                      <a:rPr lang="en-US"/>
                      <a:t>Obs153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3-2045-4D3E-870C-64695FED842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r>
                      <a:rPr lang="en-US"/>
                      <a:t>Obs154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4-2045-4D3E-870C-64695FED842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r>
                      <a:rPr lang="en-US"/>
                      <a:t>Obs155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5-2045-4D3E-870C-64695FED842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r>
                      <a:rPr lang="en-US"/>
                      <a:t>Obs156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6-2045-4D3E-870C-64695FED842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r>
                      <a:rPr lang="en-US"/>
                      <a:t>Obs157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7-2045-4D3E-870C-64695FED842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r>
                      <a:rPr lang="en-US"/>
                      <a:t>Obs158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8-2045-4D3E-870C-64695FED842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r>
                      <a:rPr lang="en-US"/>
                      <a:t>Obs159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9-2045-4D3E-870C-64695FED842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r>
                      <a:rPr lang="en-US"/>
                      <a:t>Obs160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A-2045-4D3E-870C-64695FED842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r>
                      <a:rPr lang="en-US"/>
                      <a:t>Obs161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B-2045-4D3E-870C-64695FED842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r>
                      <a:rPr lang="en-US"/>
                      <a:t>Obs162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C-2045-4D3E-870C-64695FED842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r>
                      <a:rPr lang="en-US"/>
                      <a:t>Obs163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D-2045-4D3E-870C-64695FED842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r>
                      <a:rPr lang="en-US"/>
                      <a:t>Obs164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E-2045-4D3E-870C-64695FED842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r>
                      <a:rPr lang="en-US"/>
                      <a:t>Obs165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F-2045-4D3E-870C-64695FED842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r>
                      <a:rPr lang="en-US"/>
                      <a:t>Obs166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0-2045-4D3E-870C-64695FED842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r>
                      <a:rPr lang="en-US"/>
                      <a:t>Obs167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1-2045-4D3E-870C-64695FED842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r>
                      <a:rPr lang="en-US"/>
                      <a:t>Obs168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2-2045-4D3E-870C-64695FED842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r>
                      <a:rPr lang="en-US"/>
                      <a:t>Obs169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3-2045-4D3E-870C-64695FED842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r>
                      <a:rPr lang="en-US"/>
                      <a:t>Obs170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4-2045-4D3E-870C-64695FED842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r>
                      <a:rPr lang="en-US"/>
                      <a:t>Obs171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5-2045-4D3E-870C-64695FED842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r>
                      <a:rPr lang="en-US"/>
                      <a:t>Obs172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6-2045-4D3E-870C-64695FED842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r>
                      <a:rPr lang="en-US"/>
                      <a:t>Obs173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7-2045-4D3E-870C-64695FED842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r>
                      <a:rPr lang="en-US"/>
                      <a:t>Obs174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8-2045-4D3E-870C-64695FED842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r>
                      <a:rPr lang="en-US"/>
                      <a:t>Obs175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9-2045-4D3E-870C-64695FED842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r>
                      <a:rPr lang="en-US"/>
                      <a:t>Obs176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A-2045-4D3E-870C-64695FED842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r>
                      <a:rPr lang="en-US"/>
                      <a:t>Obs177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B-2045-4D3E-870C-64695FED842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r>
                      <a:rPr lang="en-US"/>
                      <a:t>Obs178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C-2045-4D3E-870C-64695FED842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r>
                      <a:rPr lang="en-US"/>
                      <a:t>Obs179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D-2045-4D3E-870C-64695FED842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r>
                      <a:rPr lang="en-US"/>
                      <a:t>Obs180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E-2045-4D3E-870C-64695FED842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r>
                      <a:rPr lang="en-US"/>
                      <a:t>Obs181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F-2045-4D3E-870C-64695FED842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r>
                      <a:rPr lang="en-US"/>
                      <a:t>Obs182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0-2045-4D3E-870C-64695FED842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r>
                      <a:rPr lang="en-US"/>
                      <a:t>Obs183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1-2045-4D3E-870C-64695FED842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r>
                      <a:rPr lang="en-US"/>
                      <a:t>Obs184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2-2045-4D3E-870C-64695FED842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r>
                      <a:rPr lang="en-US"/>
                      <a:t>Obs185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3-2045-4D3E-870C-64695FED842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r>
                      <a:rPr lang="en-US"/>
                      <a:t>Obs186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4-2045-4D3E-870C-64695FED842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r>
                      <a:rPr lang="en-US"/>
                      <a:t>Obs187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5-2045-4D3E-870C-64695FED842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r>
                      <a:rPr lang="en-US"/>
                      <a:t>Obs188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2045-4D3E-870C-64695FED842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r>
                      <a:rPr lang="en-US"/>
                      <a:t>Obs189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2045-4D3E-870C-64695FED842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r>
                      <a:rPr lang="en-US"/>
                      <a:t>Obs190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2045-4D3E-870C-64695FED842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r>
                      <a:rPr lang="en-US"/>
                      <a:t>Obs191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2045-4D3E-870C-64695FED842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r>
                      <a:rPr lang="en-US"/>
                      <a:t>Obs192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2045-4D3E-870C-64695FED842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r>
                      <a:rPr lang="en-US"/>
                      <a:t>Obs193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2045-4D3E-870C-64695FED842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r>
                      <a:rPr lang="en-US"/>
                      <a:t>Obs194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2045-4D3E-870C-64695FED842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r>
                      <a:rPr lang="en-US"/>
                      <a:t>Obs195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2045-4D3E-870C-64695FED842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r>
                      <a:rPr lang="en-US"/>
                      <a:t>Obs196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2045-4D3E-870C-64695FED842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r>
                      <a:rPr lang="en-US"/>
                      <a:t>Obs197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2045-4D3E-870C-64695FED842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r>
                      <a:rPr lang="en-US"/>
                      <a:t>Obs198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2045-4D3E-870C-64695FED842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r>
                      <a:rPr lang="en-US"/>
                      <a:t>Obs199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2045-4D3E-870C-64695FED842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r>
                      <a:rPr lang="en-US"/>
                      <a:t>Obs200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2045-4D3E-870C-64695FED842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r>
                      <a:rPr lang="en-US"/>
                      <a:t>Obs201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2045-4D3E-870C-64695FED842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r>
                      <a:rPr lang="en-US"/>
                      <a:t>Obs202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2045-4D3E-870C-64695FED842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r>
                      <a:rPr lang="en-US"/>
                      <a:t>Obs203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2045-4D3E-870C-64695FED842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r>
                      <a:rPr lang="en-US"/>
                      <a:t>Obs204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2045-4D3E-870C-64695FED842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r>
                      <a:rPr lang="en-US"/>
                      <a:t>Obs205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2045-4D3E-870C-64695FED842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r>
                      <a:rPr lang="en-US"/>
                      <a:t>Obs206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2045-4D3E-870C-64695FED842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r>
                      <a:rPr lang="en-US"/>
                      <a:t>Obs207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2045-4D3E-870C-64695FED842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r>
                      <a:rPr lang="en-US"/>
                      <a:t>Obs208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2045-4D3E-870C-64695FED842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r>
                      <a:rPr lang="en-US"/>
                      <a:t>Obs209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2045-4D3E-870C-64695FED842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r>
                      <a:rPr lang="en-US"/>
                      <a:t>Obs210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2045-4D3E-870C-64695FED842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r>
                      <a:rPr lang="en-US"/>
                      <a:t>Obs211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2045-4D3E-870C-64695FED842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r>
                      <a:rPr lang="en-US"/>
                      <a:t>Obs212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2045-4D3E-870C-64695FED842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r>
                      <a:rPr lang="en-US"/>
                      <a:t>Obs213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2045-4D3E-870C-64695FED842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r>
                      <a:rPr lang="en-US"/>
                      <a:t>Obs214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2045-4D3E-870C-64695FED842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r>
                      <a:rPr lang="en-US"/>
                      <a:t>Obs215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2045-4D3E-870C-64695FED842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r>
                      <a:rPr lang="en-US"/>
                      <a:t>Obs216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2045-4D3E-870C-64695FED842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r>
                      <a:rPr lang="en-US"/>
                      <a:t>Obs217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2045-4D3E-870C-64695FED842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r>
                      <a:rPr lang="en-US"/>
                      <a:t>Obs218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2045-4D3E-870C-64695FED842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r>
                      <a:rPr lang="en-US"/>
                      <a:t>Obs219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2045-4D3E-870C-64695FED842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r>
                      <a:rPr lang="en-US"/>
                      <a:t>Obs220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2045-4D3E-870C-64695FED842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r>
                      <a:rPr lang="en-US"/>
                      <a:t>Obs221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2045-4D3E-870C-64695FED842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r>
                      <a:rPr lang="en-US"/>
                      <a:t>Obs222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2045-4D3E-870C-64695FED842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r>
                      <a:rPr lang="en-US"/>
                      <a:t>Obs223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2045-4D3E-870C-64695FED842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r>
                      <a:rPr lang="en-US"/>
                      <a:t>Obs224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2045-4D3E-870C-64695FED842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r>
                      <a:rPr lang="en-US"/>
                      <a:t>Obs225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2045-4D3E-870C-64695FED842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r>
                      <a:rPr lang="en-US"/>
                      <a:t>Obs226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2045-4D3E-870C-64695FED842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r>
                      <a:rPr lang="en-US"/>
                      <a:t>Obs227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2045-4D3E-870C-64695FED842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r>
                      <a:rPr lang="en-US"/>
                      <a:t>Obs228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2045-4D3E-870C-64695FED842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r>
                      <a:rPr lang="en-US"/>
                      <a:t>Obs229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2045-4D3E-870C-64695FED842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r>
                      <a:rPr lang="en-US"/>
                      <a:t>Obs230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2045-4D3E-870C-64695FED842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r>
                      <a:rPr lang="en-US"/>
                      <a:t>Obs231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2045-4D3E-870C-64695FED842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r>
                      <a:rPr lang="en-US"/>
                      <a:t>Obs232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2045-4D3E-870C-64695FED842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r>
                      <a:rPr lang="en-US"/>
                      <a:t>Obs233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2045-4D3E-870C-64695FED842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r>
                      <a:rPr lang="en-US"/>
                      <a:t>Obs234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2045-4D3E-870C-64695FED842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r>
                      <a:rPr lang="en-US"/>
                      <a:t>Obs235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2045-4D3E-870C-64695FED842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r>
                      <a:rPr lang="en-US"/>
                      <a:t>Obs236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2045-4D3E-870C-64695FED842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r>
                      <a:rPr lang="en-US"/>
                      <a:t>Obs237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2045-4D3E-870C-64695FED842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r>
                      <a:rPr lang="en-US"/>
                      <a:t>Obs238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2045-4D3E-870C-64695FED842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r>
                      <a:rPr lang="en-US"/>
                      <a:t>Obs239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2045-4D3E-870C-64695FED842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r>
                      <a:rPr lang="en-US"/>
                      <a:t>Obs240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2045-4D3E-870C-64695FED842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r>
                      <a:rPr lang="en-US"/>
                      <a:t>Obs241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2045-4D3E-870C-64695FED842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r>
                      <a:rPr lang="en-US"/>
                      <a:t>Obs242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2045-4D3E-870C-64695FED842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r>
                      <a:rPr lang="en-US"/>
                      <a:t>Obs243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2045-4D3E-870C-64695FED842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r>
                      <a:rPr lang="en-US"/>
                      <a:t>Obs244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2045-4D3E-870C-64695FED842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r>
                      <a:rPr lang="en-US"/>
                      <a:t>Obs245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2045-4D3E-870C-64695FED842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r>
                      <a:rPr lang="en-US"/>
                      <a:t>Obs246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2045-4D3E-870C-64695FED842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r>
                      <a:rPr lang="en-US"/>
                      <a:t>Obs247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2045-4D3E-870C-64695FED842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r>
                      <a:rPr lang="en-US"/>
                      <a:t>Obs248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2045-4D3E-870C-64695FED842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r>
                      <a:rPr lang="en-US"/>
                      <a:t>Obs249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2045-4D3E-870C-64695FED842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r>
                      <a:rPr lang="en-US"/>
                      <a:t>Obs250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2045-4D3E-870C-64695FED842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r>
                      <a:rPr lang="en-US"/>
                      <a:t>Obs251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2045-4D3E-870C-64695FED842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r>
                      <a:rPr lang="en-US"/>
                      <a:t>Obs252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2045-4D3E-870C-64695FED842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r>
                      <a:rPr lang="en-US"/>
                      <a:t>Obs253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2045-4D3E-870C-64695FED842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r>
                      <a:rPr lang="en-US"/>
                      <a:t>Obs254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2045-4D3E-870C-64695FED842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r>
                      <a:rPr lang="en-US"/>
                      <a:t>Obs255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2045-4D3E-870C-64695FED842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r>
                      <a:rPr lang="en-US"/>
                      <a:t>Obs256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2045-4D3E-870C-64695FED842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r>
                      <a:rPr lang="en-US"/>
                      <a:t>Obs257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2045-4D3E-870C-64695FED842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r>
                      <a:rPr lang="en-US"/>
                      <a:t>Obs258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2045-4D3E-870C-64695FED842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r>
                      <a:rPr lang="en-US"/>
                      <a:t>Obs259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2045-4D3E-870C-64695FED842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r>
                      <a:rPr lang="en-US"/>
                      <a:t>Obs260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2045-4D3E-870C-64695FED842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r>
                      <a:rPr lang="en-US"/>
                      <a:t>Obs261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2045-4D3E-870C-64695FED842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r>
                      <a:rPr lang="en-US"/>
                      <a:t>Obs262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2045-4D3E-870C-64695FED842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r>
                      <a:rPr lang="en-US"/>
                      <a:t>Obs263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2045-4D3E-870C-64695FED842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r>
                      <a:rPr lang="en-US"/>
                      <a:t>Obs264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2045-4D3E-870C-64695FED842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r>
                      <a:rPr lang="en-US"/>
                      <a:t>Obs265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2045-4D3E-870C-64695FED842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r>
                      <a:rPr lang="en-US"/>
                      <a:t>Obs266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2045-4D3E-870C-64695FED842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r>
                      <a:rPr lang="en-US"/>
                      <a:t>Obs267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2045-4D3E-870C-64695FED842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r>
                      <a:rPr lang="en-US"/>
                      <a:t>Obs268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2045-4D3E-870C-64695FED842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r>
                      <a:rPr lang="en-US"/>
                      <a:t>Obs269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2045-4D3E-870C-64695FED842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r>
                      <a:rPr lang="en-US"/>
                      <a:t>Obs270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2045-4D3E-870C-64695FED842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r>
                      <a:rPr lang="en-US"/>
                      <a:t>Obs271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2045-4D3E-870C-64695FED842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r>
                      <a:rPr lang="en-US"/>
                      <a:t>Obs272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2045-4D3E-870C-64695FED842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r>
                      <a:rPr lang="en-US"/>
                      <a:t>Obs273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2045-4D3E-870C-64695FED842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r>
                      <a:rPr lang="en-US"/>
                      <a:t>Obs274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2045-4D3E-870C-64695FED842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r>
                      <a:rPr lang="en-US"/>
                      <a:t>Obs275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2045-4D3E-870C-64695FED842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r>
                      <a:rPr lang="en-US"/>
                      <a:t>Obs276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2045-4D3E-870C-64695FED842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r>
                      <a:rPr lang="en-US"/>
                      <a:t>Obs277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F-2045-4D3E-870C-64695FED842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r>
                      <a:rPr lang="en-US"/>
                      <a:t>Obs278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0-2045-4D3E-870C-64695FED842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r>
                      <a:rPr lang="en-US"/>
                      <a:t>Obs279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1-2045-4D3E-870C-64695FED842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r>
                      <a:rPr lang="en-US"/>
                      <a:t>Obs280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2-2045-4D3E-870C-64695FED842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r>
                      <a:rPr lang="en-US"/>
                      <a:t>Obs281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3-2045-4D3E-870C-64695FED842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r>
                      <a:rPr lang="en-US"/>
                      <a:t>Obs282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4-2045-4D3E-870C-64695FED842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r>
                      <a:rPr lang="en-US"/>
                      <a:t>Obs283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5-2045-4D3E-870C-64695FED842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r>
                      <a:rPr lang="en-US"/>
                      <a:t>Obs284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6-2045-4D3E-870C-64695FED842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r>
                      <a:rPr lang="en-US"/>
                      <a:t>Obs285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7-2045-4D3E-870C-64695FED842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r>
                      <a:rPr lang="en-US"/>
                      <a:t>Obs286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8-2045-4D3E-870C-64695FED842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r>
                      <a:rPr lang="en-US"/>
                      <a:t>Obs287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9-2045-4D3E-870C-64695FED842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r>
                      <a:rPr lang="en-US"/>
                      <a:t>Obs288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A-2045-4D3E-870C-64695FED842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r>
                      <a:rPr lang="en-US"/>
                      <a:t>Obs289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B-2045-4D3E-870C-64695FED842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r>
                      <a:rPr lang="en-US"/>
                      <a:t>Obs290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C-2045-4D3E-870C-64695FED842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r>
                      <a:rPr lang="en-US"/>
                      <a:t>Obs291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D-2045-4D3E-870C-64695FED842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r>
                      <a:rPr lang="en-US"/>
                      <a:t>Obs292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E-2045-4D3E-870C-64695FED842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r>
                      <a:rPr lang="en-US"/>
                      <a:t>Obs293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F-2045-4D3E-870C-64695FED842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r>
                      <a:rPr lang="en-US"/>
                      <a:t>Obs294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0-2045-4D3E-870C-64695FED842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r>
                      <a:rPr lang="en-US"/>
                      <a:t>Obs295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1-2045-4D3E-870C-64695FED842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r>
                      <a:rPr lang="en-US"/>
                      <a:t>Obs296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2-2045-4D3E-870C-64695FED842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r>
                      <a:rPr lang="en-US"/>
                      <a:t>Obs297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3-2045-4D3E-870C-64695FED842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r>
                      <a:rPr lang="en-US"/>
                      <a:t>Obs298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4-2045-4D3E-870C-64695FED842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r>
                      <a:rPr lang="en-US"/>
                      <a:t>Obs299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5-2045-4D3E-870C-64695FED8422}"/>
                </c:ext>
              </c:extLst>
            </c:dLbl>
            <c:dLbl>
              <c:idx val="299"/>
              <c:tx>
                <c:rich>
                  <a:bodyPr/>
                  <a:lstStyle/>
                  <a:p>
                    <a:r>
                      <a:rPr lang="en-US"/>
                      <a:t>Obs300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6-2045-4D3E-870C-64695FED8422}"/>
                </c:ext>
              </c:extLst>
            </c:dLbl>
            <c:dLbl>
              <c:idx val="300"/>
              <c:tx>
                <c:rich>
                  <a:bodyPr/>
                  <a:lstStyle/>
                  <a:p>
                    <a:r>
                      <a:rPr lang="en-US"/>
                      <a:t>Obs301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7-2045-4D3E-870C-64695FED8422}"/>
                </c:ext>
              </c:extLst>
            </c:dLbl>
            <c:dLbl>
              <c:idx val="301"/>
              <c:tx>
                <c:rich>
                  <a:bodyPr/>
                  <a:lstStyle/>
                  <a:p>
                    <a:r>
                      <a:rPr lang="en-US"/>
                      <a:t>Obs302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8-2045-4D3E-870C-64695FED8422}"/>
                </c:ext>
              </c:extLst>
            </c:dLbl>
            <c:dLbl>
              <c:idx val="302"/>
              <c:tx>
                <c:rich>
                  <a:bodyPr/>
                  <a:lstStyle/>
                  <a:p>
                    <a:r>
                      <a:rPr lang="en-US"/>
                      <a:t>Obs303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9-2045-4D3E-870C-64695FED8422}"/>
                </c:ext>
              </c:extLst>
            </c:dLbl>
            <c:dLbl>
              <c:idx val="303"/>
              <c:tx>
                <c:rich>
                  <a:bodyPr/>
                  <a:lstStyle/>
                  <a:p>
                    <a:r>
                      <a:rPr lang="en-US"/>
                      <a:t>Obs304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A-2045-4D3E-870C-64695FED8422}"/>
                </c:ext>
              </c:extLst>
            </c:dLbl>
            <c:dLbl>
              <c:idx val="304"/>
              <c:tx>
                <c:rich>
                  <a:bodyPr/>
                  <a:lstStyle/>
                  <a:p>
                    <a:r>
                      <a:rPr lang="en-US"/>
                      <a:t>Obs305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B-2045-4D3E-870C-64695FED8422}"/>
                </c:ext>
              </c:extLst>
            </c:dLbl>
            <c:dLbl>
              <c:idx val="305"/>
              <c:tx>
                <c:rich>
                  <a:bodyPr/>
                  <a:lstStyle/>
                  <a:p>
                    <a:r>
                      <a:rPr lang="en-US"/>
                      <a:t>Obs306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C-2045-4D3E-870C-64695FED8422}"/>
                </c:ext>
              </c:extLst>
            </c:dLbl>
            <c:dLbl>
              <c:idx val="306"/>
              <c:tx>
                <c:rich>
                  <a:bodyPr/>
                  <a:lstStyle/>
                  <a:p>
                    <a:r>
                      <a:rPr lang="en-US"/>
                      <a:t>Obs307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D-2045-4D3E-870C-64695FED8422}"/>
                </c:ext>
              </c:extLst>
            </c:dLbl>
            <c:dLbl>
              <c:idx val="307"/>
              <c:tx>
                <c:rich>
                  <a:bodyPr/>
                  <a:lstStyle/>
                  <a:p>
                    <a:r>
                      <a:rPr lang="en-US"/>
                      <a:t>Obs308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E-2045-4D3E-870C-64695FED8422}"/>
                </c:ext>
              </c:extLst>
            </c:dLbl>
            <c:dLbl>
              <c:idx val="308"/>
              <c:tx>
                <c:rich>
                  <a:bodyPr/>
                  <a:lstStyle/>
                  <a:p>
                    <a:r>
                      <a:rPr lang="en-US"/>
                      <a:t>Obs309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F-2045-4D3E-870C-64695FED8422}"/>
                </c:ext>
              </c:extLst>
            </c:dLbl>
            <c:dLbl>
              <c:idx val="309"/>
              <c:tx>
                <c:rich>
                  <a:bodyPr/>
                  <a:lstStyle/>
                  <a:p>
                    <a:r>
                      <a:rPr lang="en-US"/>
                      <a:t>Obs310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0-2045-4D3E-870C-64695FED8422}"/>
                </c:ext>
              </c:extLst>
            </c:dLbl>
            <c:dLbl>
              <c:idx val="310"/>
              <c:tx>
                <c:rich>
                  <a:bodyPr/>
                  <a:lstStyle/>
                  <a:p>
                    <a:r>
                      <a:rPr lang="en-US"/>
                      <a:t>Obs311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1-2045-4D3E-870C-64695FED8422}"/>
                </c:ext>
              </c:extLst>
            </c:dLbl>
            <c:dLbl>
              <c:idx val="311"/>
              <c:tx>
                <c:rich>
                  <a:bodyPr/>
                  <a:lstStyle/>
                  <a:p>
                    <a:r>
                      <a:rPr lang="en-US"/>
                      <a:t>Obs312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2-2045-4D3E-870C-64695FED8422}"/>
                </c:ext>
              </c:extLst>
            </c:dLbl>
            <c:dLbl>
              <c:idx val="312"/>
              <c:tx>
                <c:rich>
                  <a:bodyPr/>
                  <a:lstStyle/>
                  <a:p>
                    <a:r>
                      <a:rPr lang="en-US"/>
                      <a:t>Obs313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3-2045-4D3E-870C-64695FED8422}"/>
                </c:ext>
              </c:extLst>
            </c:dLbl>
            <c:dLbl>
              <c:idx val="313"/>
              <c:tx>
                <c:rich>
                  <a:bodyPr/>
                  <a:lstStyle/>
                  <a:p>
                    <a:r>
                      <a:rPr lang="en-US"/>
                      <a:t>Obs314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4-2045-4D3E-870C-64695FED8422}"/>
                </c:ext>
              </c:extLst>
            </c:dLbl>
            <c:dLbl>
              <c:idx val="314"/>
              <c:tx>
                <c:rich>
                  <a:bodyPr/>
                  <a:lstStyle/>
                  <a:p>
                    <a:r>
                      <a:rPr lang="en-US"/>
                      <a:t>Obs315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5-2045-4D3E-870C-64695FED8422}"/>
                </c:ext>
              </c:extLst>
            </c:dLbl>
            <c:dLbl>
              <c:idx val="315"/>
              <c:tx>
                <c:rich>
                  <a:bodyPr/>
                  <a:lstStyle/>
                  <a:p>
                    <a:r>
                      <a:rPr lang="en-US"/>
                      <a:t>Obs316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6-2045-4D3E-870C-64695FED8422}"/>
                </c:ext>
              </c:extLst>
            </c:dLbl>
            <c:dLbl>
              <c:idx val="316"/>
              <c:tx>
                <c:rich>
                  <a:bodyPr/>
                  <a:lstStyle/>
                  <a:p>
                    <a:r>
                      <a:rPr lang="en-US"/>
                      <a:t>Obs317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7-2045-4D3E-870C-64695FED8422}"/>
                </c:ext>
              </c:extLst>
            </c:dLbl>
            <c:dLbl>
              <c:idx val="317"/>
              <c:tx>
                <c:rich>
                  <a:bodyPr/>
                  <a:lstStyle/>
                  <a:p>
                    <a:r>
                      <a:rPr lang="en-US"/>
                      <a:t>Obs318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8-2045-4D3E-870C-64695FED8422}"/>
                </c:ext>
              </c:extLst>
            </c:dLbl>
            <c:dLbl>
              <c:idx val="318"/>
              <c:tx>
                <c:rich>
                  <a:bodyPr/>
                  <a:lstStyle/>
                  <a:p>
                    <a:r>
                      <a:rPr lang="en-US"/>
                      <a:t>Obs319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9-2045-4D3E-870C-64695FED8422}"/>
                </c:ext>
              </c:extLst>
            </c:dLbl>
            <c:dLbl>
              <c:idx val="319"/>
              <c:tx>
                <c:rich>
                  <a:bodyPr/>
                  <a:lstStyle/>
                  <a:p>
                    <a:r>
                      <a:rPr lang="en-US"/>
                      <a:t>Obs320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A-2045-4D3E-870C-64695FED8422}"/>
                </c:ext>
              </c:extLst>
            </c:dLbl>
            <c:dLbl>
              <c:idx val="320"/>
              <c:tx>
                <c:rich>
                  <a:bodyPr/>
                  <a:lstStyle/>
                  <a:p>
                    <a:r>
                      <a:rPr lang="en-US"/>
                      <a:t>Obs321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B-2045-4D3E-870C-64695FED8422}"/>
                </c:ext>
              </c:extLst>
            </c:dLbl>
            <c:dLbl>
              <c:idx val="321"/>
              <c:tx>
                <c:rich>
                  <a:bodyPr/>
                  <a:lstStyle/>
                  <a:p>
                    <a:r>
                      <a:rPr lang="en-US"/>
                      <a:t>Obs322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C-2045-4D3E-870C-64695FED8422}"/>
                </c:ext>
              </c:extLst>
            </c:dLbl>
            <c:dLbl>
              <c:idx val="322"/>
              <c:tx>
                <c:rich>
                  <a:bodyPr/>
                  <a:lstStyle/>
                  <a:p>
                    <a:r>
                      <a:rPr lang="en-US"/>
                      <a:t>Obs323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D-2045-4D3E-870C-64695FED8422}"/>
                </c:ext>
              </c:extLst>
            </c:dLbl>
            <c:dLbl>
              <c:idx val="323"/>
              <c:tx>
                <c:rich>
                  <a:bodyPr/>
                  <a:lstStyle/>
                  <a:p>
                    <a:r>
                      <a:rPr lang="en-US"/>
                      <a:t>Obs324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E-2045-4D3E-870C-64695FED8422}"/>
                </c:ext>
              </c:extLst>
            </c:dLbl>
            <c:dLbl>
              <c:idx val="324"/>
              <c:tx>
                <c:rich>
                  <a:bodyPr/>
                  <a:lstStyle/>
                  <a:p>
                    <a:r>
                      <a:rPr lang="en-US"/>
                      <a:t>Obs325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F-2045-4D3E-870C-64695FED8422}"/>
                </c:ext>
              </c:extLst>
            </c:dLbl>
            <c:dLbl>
              <c:idx val="325"/>
              <c:tx>
                <c:rich>
                  <a:bodyPr/>
                  <a:lstStyle/>
                  <a:p>
                    <a:r>
                      <a:rPr lang="en-US"/>
                      <a:t>Obs326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0-2045-4D3E-870C-64695FED8422}"/>
                </c:ext>
              </c:extLst>
            </c:dLbl>
            <c:dLbl>
              <c:idx val="326"/>
              <c:tx>
                <c:rich>
                  <a:bodyPr/>
                  <a:lstStyle/>
                  <a:p>
                    <a:r>
                      <a:rPr lang="en-US"/>
                      <a:t>Obs327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1-2045-4D3E-870C-64695FED8422}"/>
                </c:ext>
              </c:extLst>
            </c:dLbl>
            <c:dLbl>
              <c:idx val="327"/>
              <c:tx>
                <c:rich>
                  <a:bodyPr/>
                  <a:lstStyle/>
                  <a:p>
                    <a:r>
                      <a:rPr lang="en-US"/>
                      <a:t>Obs328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2-2045-4D3E-870C-64695FED8422}"/>
                </c:ext>
              </c:extLst>
            </c:dLbl>
            <c:dLbl>
              <c:idx val="328"/>
              <c:tx>
                <c:rich>
                  <a:bodyPr/>
                  <a:lstStyle/>
                  <a:p>
                    <a:r>
                      <a:rPr lang="en-US"/>
                      <a:t>Obs329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3-2045-4D3E-870C-64695FED8422}"/>
                </c:ext>
              </c:extLst>
            </c:dLbl>
            <c:dLbl>
              <c:idx val="329"/>
              <c:tx>
                <c:rich>
                  <a:bodyPr/>
                  <a:lstStyle/>
                  <a:p>
                    <a:r>
                      <a:rPr lang="en-US"/>
                      <a:t>Obs330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4-2045-4D3E-870C-64695FED8422}"/>
                </c:ext>
              </c:extLst>
            </c:dLbl>
            <c:dLbl>
              <c:idx val="330"/>
              <c:tx>
                <c:rich>
                  <a:bodyPr/>
                  <a:lstStyle/>
                  <a:p>
                    <a:r>
                      <a:rPr lang="en-US"/>
                      <a:t>Obs331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5-2045-4D3E-870C-64695FED8422}"/>
                </c:ext>
              </c:extLst>
            </c:dLbl>
            <c:dLbl>
              <c:idx val="331"/>
              <c:tx>
                <c:rich>
                  <a:bodyPr/>
                  <a:lstStyle/>
                  <a:p>
                    <a:r>
                      <a:rPr lang="en-US"/>
                      <a:t>Obs332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6-2045-4D3E-870C-64695FED8422}"/>
                </c:ext>
              </c:extLst>
            </c:dLbl>
            <c:dLbl>
              <c:idx val="332"/>
              <c:tx>
                <c:rich>
                  <a:bodyPr/>
                  <a:lstStyle/>
                  <a:p>
                    <a:r>
                      <a:rPr lang="en-US"/>
                      <a:t>Obs333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7-2045-4D3E-870C-64695FED8422}"/>
                </c:ext>
              </c:extLst>
            </c:dLbl>
            <c:dLbl>
              <c:idx val="333"/>
              <c:tx>
                <c:rich>
                  <a:bodyPr/>
                  <a:lstStyle/>
                  <a:p>
                    <a:r>
                      <a:rPr lang="en-US"/>
                      <a:t>Obs334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8-2045-4D3E-870C-64695FED8422}"/>
                </c:ext>
              </c:extLst>
            </c:dLbl>
            <c:dLbl>
              <c:idx val="334"/>
              <c:tx>
                <c:rich>
                  <a:bodyPr/>
                  <a:lstStyle/>
                  <a:p>
                    <a:r>
                      <a:rPr lang="en-US"/>
                      <a:t>Obs335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9-2045-4D3E-870C-64695FED8422}"/>
                </c:ext>
              </c:extLst>
            </c:dLbl>
            <c:dLbl>
              <c:idx val="335"/>
              <c:tx>
                <c:rich>
                  <a:bodyPr/>
                  <a:lstStyle/>
                  <a:p>
                    <a:r>
                      <a:rPr lang="en-US"/>
                      <a:t>Obs336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A-2045-4D3E-870C-64695FED8422}"/>
                </c:ext>
              </c:extLst>
            </c:dLbl>
            <c:dLbl>
              <c:idx val="336"/>
              <c:tx>
                <c:rich>
                  <a:bodyPr/>
                  <a:lstStyle/>
                  <a:p>
                    <a:r>
                      <a:rPr lang="en-US"/>
                      <a:t>Obs337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B-2045-4D3E-870C-64695FED8422}"/>
                </c:ext>
              </c:extLst>
            </c:dLbl>
            <c:dLbl>
              <c:idx val="337"/>
              <c:tx>
                <c:rich>
                  <a:bodyPr/>
                  <a:lstStyle/>
                  <a:p>
                    <a:r>
                      <a:rPr lang="en-US"/>
                      <a:t>Obs338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C-2045-4D3E-870C-64695FED8422}"/>
                </c:ext>
              </c:extLst>
            </c:dLbl>
            <c:dLbl>
              <c:idx val="338"/>
              <c:tx>
                <c:rich>
                  <a:bodyPr/>
                  <a:lstStyle/>
                  <a:p>
                    <a:r>
                      <a:rPr lang="en-US"/>
                      <a:t>Obs339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D-2045-4D3E-870C-64695FED8422}"/>
                </c:ext>
              </c:extLst>
            </c:dLbl>
            <c:dLbl>
              <c:idx val="339"/>
              <c:tx>
                <c:rich>
                  <a:bodyPr/>
                  <a:lstStyle/>
                  <a:p>
                    <a:r>
                      <a:rPr lang="en-US"/>
                      <a:t>Obs340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E-2045-4D3E-870C-64695FED8422}"/>
                </c:ext>
              </c:extLst>
            </c:dLbl>
            <c:dLbl>
              <c:idx val="340"/>
              <c:tx>
                <c:rich>
                  <a:bodyPr/>
                  <a:lstStyle/>
                  <a:p>
                    <a:r>
                      <a:rPr lang="en-US"/>
                      <a:t>Obs341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F-2045-4D3E-870C-64695FED8422}"/>
                </c:ext>
              </c:extLst>
            </c:dLbl>
            <c:dLbl>
              <c:idx val="341"/>
              <c:tx>
                <c:rich>
                  <a:bodyPr/>
                  <a:lstStyle/>
                  <a:p>
                    <a:r>
                      <a:rPr lang="en-US"/>
                      <a:t>Obs342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0-2045-4D3E-870C-64695FED8422}"/>
                </c:ext>
              </c:extLst>
            </c:dLbl>
            <c:dLbl>
              <c:idx val="342"/>
              <c:tx>
                <c:rich>
                  <a:bodyPr/>
                  <a:lstStyle/>
                  <a:p>
                    <a:r>
                      <a:rPr lang="en-US"/>
                      <a:t>Obs343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1-2045-4D3E-870C-64695FED8422}"/>
                </c:ext>
              </c:extLst>
            </c:dLbl>
            <c:dLbl>
              <c:idx val="343"/>
              <c:tx>
                <c:rich>
                  <a:bodyPr/>
                  <a:lstStyle/>
                  <a:p>
                    <a:r>
                      <a:rPr lang="en-US"/>
                      <a:t>Obs344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2-2045-4D3E-870C-64695FED8422}"/>
                </c:ext>
              </c:extLst>
            </c:dLbl>
            <c:dLbl>
              <c:idx val="344"/>
              <c:tx>
                <c:rich>
                  <a:bodyPr/>
                  <a:lstStyle/>
                  <a:p>
                    <a:r>
                      <a:rPr lang="en-US"/>
                      <a:t>Obs345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3-2045-4D3E-870C-64695FED8422}"/>
                </c:ext>
              </c:extLst>
            </c:dLbl>
            <c:dLbl>
              <c:idx val="345"/>
              <c:tx>
                <c:rich>
                  <a:bodyPr/>
                  <a:lstStyle/>
                  <a:p>
                    <a:r>
                      <a:rPr lang="en-US"/>
                      <a:t>Obs346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4-2045-4D3E-870C-64695FED8422}"/>
                </c:ext>
              </c:extLst>
            </c:dLbl>
            <c:dLbl>
              <c:idx val="346"/>
              <c:tx>
                <c:rich>
                  <a:bodyPr/>
                  <a:lstStyle/>
                  <a:p>
                    <a:r>
                      <a:rPr lang="en-US"/>
                      <a:t>Obs347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5-2045-4D3E-870C-64695FED8422}"/>
                </c:ext>
              </c:extLst>
            </c:dLbl>
            <c:dLbl>
              <c:idx val="347"/>
              <c:tx>
                <c:rich>
                  <a:bodyPr/>
                  <a:lstStyle/>
                  <a:p>
                    <a:r>
                      <a:rPr lang="en-US"/>
                      <a:t>Obs348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6-2045-4D3E-870C-64695FED8422}"/>
                </c:ext>
              </c:extLst>
            </c:dLbl>
            <c:dLbl>
              <c:idx val="348"/>
              <c:tx>
                <c:rich>
                  <a:bodyPr/>
                  <a:lstStyle/>
                  <a:p>
                    <a:r>
                      <a:rPr lang="en-US"/>
                      <a:t>Obs349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7-2045-4D3E-870C-64695FED8422}"/>
                </c:ext>
              </c:extLst>
            </c:dLbl>
            <c:dLbl>
              <c:idx val="349"/>
              <c:tx>
                <c:rich>
                  <a:bodyPr/>
                  <a:lstStyle/>
                  <a:p>
                    <a:r>
                      <a:rPr lang="en-US"/>
                      <a:t>Obs350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8-2045-4D3E-870C-64695FED8422}"/>
                </c:ext>
              </c:extLst>
            </c:dLbl>
            <c:dLbl>
              <c:idx val="350"/>
              <c:tx>
                <c:rich>
                  <a:bodyPr/>
                  <a:lstStyle/>
                  <a:p>
                    <a:r>
                      <a:rPr lang="en-US"/>
                      <a:t>Obs351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9-2045-4D3E-870C-64695FED8422}"/>
                </c:ext>
              </c:extLst>
            </c:dLbl>
            <c:dLbl>
              <c:idx val="351"/>
              <c:tx>
                <c:rich>
                  <a:bodyPr/>
                  <a:lstStyle/>
                  <a:p>
                    <a:r>
                      <a:rPr lang="en-US"/>
                      <a:t>Obs352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A-2045-4D3E-870C-64695FED8422}"/>
                </c:ext>
              </c:extLst>
            </c:dLbl>
            <c:dLbl>
              <c:idx val="352"/>
              <c:tx>
                <c:rich>
                  <a:bodyPr/>
                  <a:lstStyle/>
                  <a:p>
                    <a:r>
                      <a:rPr lang="en-US"/>
                      <a:t>Obs353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B-2045-4D3E-870C-64695FED8422}"/>
                </c:ext>
              </c:extLst>
            </c:dLbl>
            <c:dLbl>
              <c:idx val="353"/>
              <c:tx>
                <c:rich>
                  <a:bodyPr/>
                  <a:lstStyle/>
                  <a:p>
                    <a:r>
                      <a:rPr lang="en-US"/>
                      <a:t>Obs354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C-2045-4D3E-870C-64695FED8422}"/>
                </c:ext>
              </c:extLst>
            </c:dLbl>
            <c:dLbl>
              <c:idx val="354"/>
              <c:tx>
                <c:rich>
                  <a:bodyPr/>
                  <a:lstStyle/>
                  <a:p>
                    <a:r>
                      <a:rPr lang="en-US"/>
                      <a:t>Obs355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D-2045-4D3E-870C-64695FED8422}"/>
                </c:ext>
              </c:extLst>
            </c:dLbl>
            <c:dLbl>
              <c:idx val="355"/>
              <c:tx>
                <c:rich>
                  <a:bodyPr/>
                  <a:lstStyle/>
                  <a:p>
                    <a:r>
                      <a:rPr lang="en-US"/>
                      <a:t>Obs356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E-2045-4D3E-870C-64695FED8422}"/>
                </c:ext>
              </c:extLst>
            </c:dLbl>
            <c:dLbl>
              <c:idx val="356"/>
              <c:tx>
                <c:rich>
                  <a:bodyPr/>
                  <a:lstStyle/>
                  <a:p>
                    <a:r>
                      <a:rPr lang="en-US"/>
                      <a:t>Obs357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F-2045-4D3E-870C-64695FED8422}"/>
                </c:ext>
              </c:extLst>
            </c:dLbl>
            <c:dLbl>
              <c:idx val="357"/>
              <c:tx>
                <c:rich>
                  <a:bodyPr/>
                  <a:lstStyle/>
                  <a:p>
                    <a:r>
                      <a:rPr lang="en-US"/>
                      <a:t>Obs358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0-2045-4D3E-870C-64695FED8422}"/>
                </c:ext>
              </c:extLst>
            </c:dLbl>
            <c:dLbl>
              <c:idx val="358"/>
              <c:tx>
                <c:rich>
                  <a:bodyPr/>
                  <a:lstStyle/>
                  <a:p>
                    <a:r>
                      <a:rPr lang="en-US"/>
                      <a:t>Obs359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1-2045-4D3E-870C-64695FED8422}"/>
                </c:ext>
              </c:extLst>
            </c:dLbl>
            <c:dLbl>
              <c:idx val="359"/>
              <c:tx>
                <c:rich>
                  <a:bodyPr/>
                  <a:lstStyle/>
                  <a:p>
                    <a:r>
                      <a:rPr lang="en-US"/>
                      <a:t>Obs360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2-2045-4D3E-870C-64695FED8422}"/>
                </c:ext>
              </c:extLst>
            </c:dLbl>
            <c:dLbl>
              <c:idx val="360"/>
              <c:tx>
                <c:rich>
                  <a:bodyPr/>
                  <a:lstStyle/>
                  <a:p>
                    <a:r>
                      <a:rPr lang="en-US"/>
                      <a:t>Obs361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3-2045-4D3E-870C-64695FED8422}"/>
                </c:ext>
              </c:extLst>
            </c:dLbl>
            <c:dLbl>
              <c:idx val="361"/>
              <c:tx>
                <c:rich>
                  <a:bodyPr/>
                  <a:lstStyle/>
                  <a:p>
                    <a:r>
                      <a:rPr lang="en-US"/>
                      <a:t>Obs362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4-2045-4D3E-870C-64695FED8422}"/>
                </c:ext>
              </c:extLst>
            </c:dLbl>
            <c:dLbl>
              <c:idx val="362"/>
              <c:tx>
                <c:rich>
                  <a:bodyPr/>
                  <a:lstStyle/>
                  <a:p>
                    <a:r>
                      <a:rPr lang="en-US"/>
                      <a:t>Obs363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5-2045-4D3E-870C-64695FED8422}"/>
                </c:ext>
              </c:extLst>
            </c:dLbl>
            <c:dLbl>
              <c:idx val="363"/>
              <c:tx>
                <c:rich>
                  <a:bodyPr/>
                  <a:lstStyle/>
                  <a:p>
                    <a:r>
                      <a:rPr lang="en-US"/>
                      <a:t>Obs364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6-2045-4D3E-870C-64695FED8422}"/>
                </c:ext>
              </c:extLst>
            </c:dLbl>
            <c:dLbl>
              <c:idx val="364"/>
              <c:tx>
                <c:rich>
                  <a:bodyPr/>
                  <a:lstStyle/>
                  <a:p>
                    <a:r>
                      <a:rPr lang="en-US"/>
                      <a:t>Obs365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7-2045-4D3E-870C-64695FED8422}"/>
                </c:ext>
              </c:extLst>
            </c:dLbl>
            <c:dLbl>
              <c:idx val="365"/>
              <c:tx>
                <c:rich>
                  <a:bodyPr/>
                  <a:lstStyle/>
                  <a:p>
                    <a:r>
                      <a:rPr lang="en-US"/>
                      <a:t>Obs366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8-2045-4D3E-870C-64695FED8422}"/>
                </c:ext>
              </c:extLst>
            </c:dLbl>
            <c:dLbl>
              <c:idx val="366"/>
              <c:tx>
                <c:rich>
                  <a:bodyPr/>
                  <a:lstStyle/>
                  <a:p>
                    <a:r>
                      <a:rPr lang="en-US"/>
                      <a:t>Obs367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9-2045-4D3E-870C-64695FED8422}"/>
                </c:ext>
              </c:extLst>
            </c:dLbl>
            <c:dLbl>
              <c:idx val="367"/>
              <c:tx>
                <c:rich>
                  <a:bodyPr/>
                  <a:lstStyle/>
                  <a:p>
                    <a:r>
                      <a:rPr lang="en-US"/>
                      <a:t>Obs368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A-2045-4D3E-870C-64695FED8422}"/>
                </c:ext>
              </c:extLst>
            </c:dLbl>
            <c:dLbl>
              <c:idx val="368"/>
              <c:tx>
                <c:rich>
                  <a:bodyPr/>
                  <a:lstStyle/>
                  <a:p>
                    <a:r>
                      <a:rPr lang="en-US"/>
                      <a:t>Obs369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B-2045-4D3E-870C-64695FED8422}"/>
                </c:ext>
              </c:extLst>
            </c:dLbl>
            <c:dLbl>
              <c:idx val="369"/>
              <c:tx>
                <c:rich>
                  <a:bodyPr/>
                  <a:lstStyle/>
                  <a:p>
                    <a:r>
                      <a:rPr lang="en-US"/>
                      <a:t>Obs370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C-2045-4D3E-870C-64695FED8422}"/>
                </c:ext>
              </c:extLst>
            </c:dLbl>
            <c:dLbl>
              <c:idx val="370"/>
              <c:tx>
                <c:rich>
                  <a:bodyPr/>
                  <a:lstStyle/>
                  <a:p>
                    <a:r>
                      <a:rPr lang="en-US"/>
                      <a:t>Obs371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D-2045-4D3E-870C-64695FED8422}"/>
                </c:ext>
              </c:extLst>
            </c:dLbl>
            <c:dLbl>
              <c:idx val="371"/>
              <c:tx>
                <c:rich>
                  <a:bodyPr/>
                  <a:lstStyle/>
                  <a:p>
                    <a:r>
                      <a:rPr lang="en-US"/>
                      <a:t>Obs372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E-2045-4D3E-870C-64695FED8422}"/>
                </c:ext>
              </c:extLst>
            </c:dLbl>
            <c:dLbl>
              <c:idx val="372"/>
              <c:tx>
                <c:rich>
                  <a:bodyPr/>
                  <a:lstStyle/>
                  <a:p>
                    <a:r>
                      <a:rPr lang="en-US"/>
                      <a:t>Obs373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F-2045-4D3E-870C-64695FED8422}"/>
                </c:ext>
              </c:extLst>
            </c:dLbl>
            <c:dLbl>
              <c:idx val="373"/>
              <c:tx>
                <c:rich>
                  <a:bodyPr/>
                  <a:lstStyle/>
                  <a:p>
                    <a:r>
                      <a:rPr lang="en-US"/>
                      <a:t>Obs374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0-2045-4D3E-870C-64695FED8422}"/>
                </c:ext>
              </c:extLst>
            </c:dLbl>
            <c:dLbl>
              <c:idx val="374"/>
              <c:tx>
                <c:rich>
                  <a:bodyPr/>
                  <a:lstStyle/>
                  <a:p>
                    <a:r>
                      <a:rPr lang="en-US"/>
                      <a:t>Obs375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1-2045-4D3E-870C-64695FED8422}"/>
                </c:ext>
              </c:extLst>
            </c:dLbl>
            <c:dLbl>
              <c:idx val="375"/>
              <c:tx>
                <c:rich>
                  <a:bodyPr/>
                  <a:lstStyle/>
                  <a:p>
                    <a:r>
                      <a:rPr lang="en-US"/>
                      <a:t>Obs376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2-2045-4D3E-870C-64695FED8422}"/>
                </c:ext>
              </c:extLst>
            </c:dLbl>
            <c:dLbl>
              <c:idx val="376"/>
              <c:tx>
                <c:rich>
                  <a:bodyPr/>
                  <a:lstStyle/>
                  <a:p>
                    <a:r>
                      <a:rPr lang="en-US"/>
                      <a:t>Obs377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3-2045-4D3E-870C-64695FED8422}"/>
                </c:ext>
              </c:extLst>
            </c:dLbl>
            <c:dLbl>
              <c:idx val="377"/>
              <c:tx>
                <c:rich>
                  <a:bodyPr/>
                  <a:lstStyle/>
                  <a:p>
                    <a:r>
                      <a:rPr lang="en-US"/>
                      <a:t>Obs378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4-2045-4D3E-870C-64695FED8422}"/>
                </c:ext>
              </c:extLst>
            </c:dLbl>
            <c:dLbl>
              <c:idx val="378"/>
              <c:tx>
                <c:rich>
                  <a:bodyPr/>
                  <a:lstStyle/>
                  <a:p>
                    <a:r>
                      <a:rPr lang="en-US"/>
                      <a:t>Obs379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5-2045-4D3E-870C-64695FED8422}"/>
                </c:ext>
              </c:extLst>
            </c:dLbl>
            <c:dLbl>
              <c:idx val="379"/>
              <c:tx>
                <c:rich>
                  <a:bodyPr/>
                  <a:lstStyle/>
                  <a:p>
                    <a:r>
                      <a:rPr lang="en-US"/>
                      <a:t>Obs380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6-2045-4D3E-870C-64695FED8422}"/>
                </c:ext>
              </c:extLst>
            </c:dLbl>
            <c:dLbl>
              <c:idx val="380"/>
              <c:tx>
                <c:rich>
                  <a:bodyPr/>
                  <a:lstStyle/>
                  <a:p>
                    <a:r>
                      <a:rPr lang="en-US"/>
                      <a:t>Obs381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7-2045-4D3E-870C-64695FED8422}"/>
                </c:ext>
              </c:extLst>
            </c:dLbl>
            <c:dLbl>
              <c:idx val="381"/>
              <c:tx>
                <c:rich>
                  <a:bodyPr/>
                  <a:lstStyle/>
                  <a:p>
                    <a:r>
                      <a:rPr lang="en-US"/>
                      <a:t>Obs382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8-2045-4D3E-870C-64695FED8422}"/>
                </c:ext>
              </c:extLst>
            </c:dLbl>
            <c:dLbl>
              <c:idx val="382"/>
              <c:tx>
                <c:rich>
                  <a:bodyPr/>
                  <a:lstStyle/>
                  <a:p>
                    <a:r>
                      <a:rPr lang="en-US"/>
                      <a:t>Obs383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9-2045-4D3E-870C-64695FED8422}"/>
                </c:ext>
              </c:extLst>
            </c:dLbl>
            <c:dLbl>
              <c:idx val="383"/>
              <c:tx>
                <c:rich>
                  <a:bodyPr/>
                  <a:lstStyle/>
                  <a:p>
                    <a:r>
                      <a:rPr lang="en-US"/>
                      <a:t>Obs384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A-2045-4D3E-870C-64695FED8422}"/>
                </c:ext>
              </c:extLst>
            </c:dLbl>
            <c:dLbl>
              <c:idx val="384"/>
              <c:tx>
                <c:rich>
                  <a:bodyPr/>
                  <a:lstStyle/>
                  <a:p>
                    <a:r>
                      <a:rPr lang="en-US"/>
                      <a:t>Obs385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B-2045-4D3E-870C-64695FED8422}"/>
                </c:ext>
              </c:extLst>
            </c:dLbl>
            <c:dLbl>
              <c:idx val="385"/>
              <c:tx>
                <c:rich>
                  <a:bodyPr/>
                  <a:lstStyle/>
                  <a:p>
                    <a:r>
                      <a:rPr lang="en-US"/>
                      <a:t>Obs386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C-2045-4D3E-870C-64695FED8422}"/>
                </c:ext>
              </c:extLst>
            </c:dLbl>
            <c:dLbl>
              <c:idx val="386"/>
              <c:tx>
                <c:rich>
                  <a:bodyPr/>
                  <a:lstStyle/>
                  <a:p>
                    <a:r>
                      <a:rPr lang="en-US"/>
                      <a:t>Obs387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D-2045-4D3E-870C-64695FED8422}"/>
                </c:ext>
              </c:extLst>
            </c:dLbl>
            <c:dLbl>
              <c:idx val="387"/>
              <c:tx>
                <c:rich>
                  <a:bodyPr/>
                  <a:lstStyle/>
                  <a:p>
                    <a:r>
                      <a:rPr lang="en-US"/>
                      <a:t>Obs388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E-2045-4D3E-870C-64695FED8422}"/>
                </c:ext>
              </c:extLst>
            </c:dLbl>
            <c:dLbl>
              <c:idx val="388"/>
              <c:tx>
                <c:rich>
                  <a:bodyPr/>
                  <a:lstStyle/>
                  <a:p>
                    <a:r>
                      <a:rPr lang="en-US"/>
                      <a:t>Obs389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F-2045-4D3E-870C-64695FED8422}"/>
                </c:ext>
              </c:extLst>
            </c:dLbl>
            <c:dLbl>
              <c:idx val="389"/>
              <c:tx>
                <c:rich>
                  <a:bodyPr/>
                  <a:lstStyle/>
                  <a:p>
                    <a:r>
                      <a:rPr lang="en-US"/>
                      <a:t>Obs390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0-2045-4D3E-870C-64695FED8422}"/>
                </c:ext>
              </c:extLst>
            </c:dLbl>
            <c:dLbl>
              <c:idx val="390"/>
              <c:tx>
                <c:rich>
                  <a:bodyPr/>
                  <a:lstStyle/>
                  <a:p>
                    <a:r>
                      <a:rPr lang="en-US"/>
                      <a:t>Obs391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1-2045-4D3E-870C-64695FED8422}"/>
                </c:ext>
              </c:extLst>
            </c:dLbl>
            <c:dLbl>
              <c:idx val="391"/>
              <c:tx>
                <c:rich>
                  <a:bodyPr/>
                  <a:lstStyle/>
                  <a:p>
                    <a:r>
                      <a:rPr lang="en-US"/>
                      <a:t>Obs392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2-2045-4D3E-870C-64695FED8422}"/>
                </c:ext>
              </c:extLst>
            </c:dLbl>
            <c:dLbl>
              <c:idx val="392"/>
              <c:tx>
                <c:rich>
                  <a:bodyPr/>
                  <a:lstStyle/>
                  <a:p>
                    <a:r>
                      <a:rPr lang="en-US"/>
                      <a:t>Obs393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3-2045-4D3E-870C-64695FED8422}"/>
                </c:ext>
              </c:extLst>
            </c:dLbl>
            <c:dLbl>
              <c:idx val="393"/>
              <c:tx>
                <c:rich>
                  <a:bodyPr/>
                  <a:lstStyle/>
                  <a:p>
                    <a:r>
                      <a:rPr lang="en-US"/>
                      <a:t>Obs394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4-2045-4D3E-870C-64695FED8422}"/>
                </c:ext>
              </c:extLst>
            </c:dLbl>
            <c:dLbl>
              <c:idx val="394"/>
              <c:tx>
                <c:rich>
                  <a:bodyPr/>
                  <a:lstStyle/>
                  <a:p>
                    <a:r>
                      <a:rPr lang="en-US"/>
                      <a:t>Obs395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5-2045-4D3E-870C-64695FED8422}"/>
                </c:ext>
              </c:extLst>
            </c:dLbl>
            <c:dLbl>
              <c:idx val="395"/>
              <c:tx>
                <c:rich>
                  <a:bodyPr/>
                  <a:lstStyle/>
                  <a:p>
                    <a:r>
                      <a:rPr lang="en-US"/>
                      <a:t>Obs396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6-2045-4D3E-870C-64695FED8422}"/>
                </c:ext>
              </c:extLst>
            </c:dLbl>
            <c:dLbl>
              <c:idx val="396"/>
              <c:tx>
                <c:rich>
                  <a:bodyPr/>
                  <a:lstStyle/>
                  <a:p>
                    <a:r>
                      <a:rPr lang="en-US"/>
                      <a:t>Obs397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7-2045-4D3E-870C-64695FED8422}"/>
                </c:ext>
              </c:extLst>
            </c:dLbl>
            <c:dLbl>
              <c:idx val="397"/>
              <c:tx>
                <c:rich>
                  <a:bodyPr/>
                  <a:lstStyle/>
                  <a:p>
                    <a:r>
                      <a:rPr lang="en-US"/>
                      <a:t>Obs398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8-2045-4D3E-870C-64695FED8422}"/>
                </c:ext>
              </c:extLst>
            </c:dLbl>
            <c:dLbl>
              <c:idx val="398"/>
              <c:tx>
                <c:rich>
                  <a:bodyPr/>
                  <a:lstStyle/>
                  <a:p>
                    <a:r>
                      <a:rPr lang="en-US"/>
                      <a:t>Obs399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9-2045-4D3E-870C-64695FED8422}"/>
                </c:ext>
              </c:extLst>
            </c:dLbl>
            <c:dLbl>
              <c:idx val="399"/>
              <c:tx>
                <c:rich>
                  <a:bodyPr/>
                  <a:lstStyle/>
                  <a:p>
                    <a:r>
                      <a:rPr lang="en-US"/>
                      <a:t>Obs400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A-2045-4D3E-870C-64695FED8422}"/>
                </c:ext>
              </c:extLst>
            </c:dLbl>
            <c:dLbl>
              <c:idx val="400"/>
              <c:tx>
                <c:rich>
                  <a:bodyPr/>
                  <a:lstStyle/>
                  <a:p>
                    <a:r>
                      <a:rPr lang="en-US"/>
                      <a:t>Obs401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B-2045-4D3E-870C-64695FED8422}"/>
                </c:ext>
              </c:extLst>
            </c:dLbl>
            <c:dLbl>
              <c:idx val="401"/>
              <c:tx>
                <c:rich>
                  <a:bodyPr/>
                  <a:lstStyle/>
                  <a:p>
                    <a:r>
                      <a:rPr lang="en-US"/>
                      <a:t>Obs402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C-2045-4D3E-870C-64695FED8422}"/>
                </c:ext>
              </c:extLst>
            </c:dLbl>
            <c:dLbl>
              <c:idx val="402"/>
              <c:tx>
                <c:rich>
                  <a:bodyPr/>
                  <a:lstStyle/>
                  <a:p>
                    <a:r>
                      <a:rPr lang="en-US"/>
                      <a:t>Obs403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D-2045-4D3E-870C-64695FED8422}"/>
                </c:ext>
              </c:extLst>
            </c:dLbl>
            <c:dLbl>
              <c:idx val="403"/>
              <c:tx>
                <c:rich>
                  <a:bodyPr/>
                  <a:lstStyle/>
                  <a:p>
                    <a:r>
                      <a:rPr lang="en-US"/>
                      <a:t>Obs404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E-2045-4D3E-870C-64695FED8422}"/>
                </c:ext>
              </c:extLst>
            </c:dLbl>
            <c:dLbl>
              <c:idx val="404"/>
              <c:tx>
                <c:rich>
                  <a:bodyPr/>
                  <a:lstStyle/>
                  <a:p>
                    <a:r>
                      <a:rPr lang="en-US"/>
                      <a:t>Obs405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F-2045-4D3E-870C-64695FED8422}"/>
                </c:ext>
              </c:extLst>
            </c:dLbl>
            <c:dLbl>
              <c:idx val="405"/>
              <c:tx>
                <c:rich>
                  <a:bodyPr/>
                  <a:lstStyle/>
                  <a:p>
                    <a:r>
                      <a:rPr lang="en-US"/>
                      <a:t>Obs406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0-2045-4D3E-870C-64695FED8422}"/>
                </c:ext>
              </c:extLst>
            </c:dLbl>
            <c:dLbl>
              <c:idx val="406"/>
              <c:tx>
                <c:rich>
                  <a:bodyPr/>
                  <a:lstStyle/>
                  <a:p>
                    <a:r>
                      <a:rPr lang="en-US"/>
                      <a:t>Obs407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1-2045-4D3E-870C-64695FED8422}"/>
                </c:ext>
              </c:extLst>
            </c:dLbl>
            <c:dLbl>
              <c:idx val="407"/>
              <c:tx>
                <c:rich>
                  <a:bodyPr/>
                  <a:lstStyle/>
                  <a:p>
                    <a:r>
                      <a:rPr lang="en-US"/>
                      <a:t>Obs408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2-2045-4D3E-870C-64695FED8422}"/>
                </c:ext>
              </c:extLst>
            </c:dLbl>
            <c:dLbl>
              <c:idx val="408"/>
              <c:tx>
                <c:rich>
                  <a:bodyPr/>
                  <a:lstStyle/>
                  <a:p>
                    <a:r>
                      <a:rPr lang="en-US"/>
                      <a:t>Obs409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3-2045-4D3E-870C-64695FED8422}"/>
                </c:ext>
              </c:extLst>
            </c:dLbl>
            <c:dLbl>
              <c:idx val="409"/>
              <c:tx>
                <c:rich>
                  <a:bodyPr/>
                  <a:lstStyle/>
                  <a:p>
                    <a:r>
                      <a:rPr lang="en-US"/>
                      <a:t>Obs410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4-2045-4D3E-870C-64695FED8422}"/>
                </c:ext>
              </c:extLst>
            </c:dLbl>
            <c:dLbl>
              <c:idx val="410"/>
              <c:tx>
                <c:rich>
                  <a:bodyPr/>
                  <a:lstStyle/>
                  <a:p>
                    <a:r>
                      <a:rPr lang="en-US"/>
                      <a:t>Obs411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5-2045-4D3E-870C-64695FED8422}"/>
                </c:ext>
              </c:extLst>
            </c:dLbl>
            <c:dLbl>
              <c:idx val="411"/>
              <c:tx>
                <c:rich>
                  <a:bodyPr/>
                  <a:lstStyle/>
                  <a:p>
                    <a:r>
                      <a:rPr lang="en-US"/>
                      <a:t>Obs412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6-2045-4D3E-870C-64695FED8422}"/>
                </c:ext>
              </c:extLst>
            </c:dLbl>
            <c:dLbl>
              <c:idx val="412"/>
              <c:tx>
                <c:rich>
                  <a:bodyPr/>
                  <a:lstStyle/>
                  <a:p>
                    <a:r>
                      <a:rPr lang="en-US"/>
                      <a:t>Obs413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7-2045-4D3E-870C-64695FED8422}"/>
                </c:ext>
              </c:extLst>
            </c:dLbl>
            <c:dLbl>
              <c:idx val="413"/>
              <c:tx>
                <c:rich>
                  <a:bodyPr/>
                  <a:lstStyle/>
                  <a:p>
                    <a:r>
                      <a:rPr lang="en-US"/>
                      <a:t>Obs414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8-2045-4D3E-870C-64695FED8422}"/>
                </c:ext>
              </c:extLst>
            </c:dLbl>
            <c:dLbl>
              <c:idx val="414"/>
              <c:tx>
                <c:rich>
                  <a:bodyPr/>
                  <a:lstStyle/>
                  <a:p>
                    <a:r>
                      <a:rPr lang="en-US"/>
                      <a:t>Obs415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9-2045-4D3E-870C-64695FED8422}"/>
                </c:ext>
              </c:extLst>
            </c:dLbl>
            <c:dLbl>
              <c:idx val="415"/>
              <c:tx>
                <c:rich>
                  <a:bodyPr/>
                  <a:lstStyle/>
                  <a:p>
                    <a:r>
                      <a:rPr lang="en-US"/>
                      <a:t>Obs416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A-2045-4D3E-870C-64695FED8422}"/>
                </c:ext>
              </c:extLst>
            </c:dLbl>
            <c:dLbl>
              <c:idx val="416"/>
              <c:tx>
                <c:rich>
                  <a:bodyPr/>
                  <a:lstStyle/>
                  <a:p>
                    <a:r>
                      <a:rPr lang="en-US"/>
                      <a:t>Obs417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B-2045-4D3E-870C-64695FED8422}"/>
                </c:ext>
              </c:extLst>
            </c:dLbl>
            <c:dLbl>
              <c:idx val="417"/>
              <c:tx>
                <c:rich>
                  <a:bodyPr/>
                  <a:lstStyle/>
                  <a:p>
                    <a:r>
                      <a:rPr lang="en-US"/>
                      <a:t>Obs418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C-2045-4D3E-870C-64695FED8422}"/>
                </c:ext>
              </c:extLst>
            </c:dLbl>
            <c:dLbl>
              <c:idx val="418"/>
              <c:tx>
                <c:rich>
                  <a:bodyPr/>
                  <a:lstStyle/>
                  <a:p>
                    <a:r>
                      <a:rPr lang="en-US"/>
                      <a:t>Obs419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D-2045-4D3E-870C-64695FED8422}"/>
                </c:ext>
              </c:extLst>
            </c:dLbl>
            <c:dLbl>
              <c:idx val="419"/>
              <c:tx>
                <c:rich>
                  <a:bodyPr/>
                  <a:lstStyle/>
                  <a:p>
                    <a:r>
                      <a:rPr lang="en-US"/>
                      <a:t>Obs420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E-2045-4D3E-870C-64695FED8422}"/>
                </c:ext>
              </c:extLst>
            </c:dLbl>
            <c:dLbl>
              <c:idx val="420"/>
              <c:tx>
                <c:rich>
                  <a:bodyPr/>
                  <a:lstStyle/>
                  <a:p>
                    <a:r>
                      <a:rPr lang="en-US"/>
                      <a:t>Obs421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F-2045-4D3E-870C-64695FED8422}"/>
                </c:ext>
              </c:extLst>
            </c:dLbl>
            <c:dLbl>
              <c:idx val="421"/>
              <c:tx>
                <c:rich>
                  <a:bodyPr/>
                  <a:lstStyle/>
                  <a:p>
                    <a:r>
                      <a:rPr lang="en-US"/>
                      <a:t>Obs422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0-2045-4D3E-870C-64695FED8422}"/>
                </c:ext>
              </c:extLst>
            </c:dLbl>
            <c:dLbl>
              <c:idx val="422"/>
              <c:tx>
                <c:rich>
                  <a:bodyPr/>
                  <a:lstStyle/>
                  <a:p>
                    <a:r>
                      <a:rPr lang="en-US"/>
                      <a:t>Obs423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1-2045-4D3E-870C-64695FED8422}"/>
                </c:ext>
              </c:extLst>
            </c:dLbl>
            <c:dLbl>
              <c:idx val="423"/>
              <c:tx>
                <c:rich>
                  <a:bodyPr/>
                  <a:lstStyle/>
                  <a:p>
                    <a:r>
                      <a:rPr lang="en-US"/>
                      <a:t>Obs424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2-2045-4D3E-870C-64695FED8422}"/>
                </c:ext>
              </c:extLst>
            </c:dLbl>
            <c:dLbl>
              <c:idx val="424"/>
              <c:tx>
                <c:rich>
                  <a:bodyPr/>
                  <a:lstStyle/>
                  <a:p>
                    <a:r>
                      <a:rPr lang="en-US"/>
                      <a:t>Obs425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3-2045-4D3E-870C-64695FED8422}"/>
                </c:ext>
              </c:extLst>
            </c:dLbl>
            <c:dLbl>
              <c:idx val="425"/>
              <c:tx>
                <c:rich>
                  <a:bodyPr/>
                  <a:lstStyle/>
                  <a:p>
                    <a:r>
                      <a:rPr lang="en-US"/>
                      <a:t>Obs426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4-2045-4D3E-870C-64695FED8422}"/>
                </c:ext>
              </c:extLst>
            </c:dLbl>
            <c:dLbl>
              <c:idx val="426"/>
              <c:tx>
                <c:rich>
                  <a:bodyPr/>
                  <a:lstStyle/>
                  <a:p>
                    <a:r>
                      <a:rPr lang="en-US"/>
                      <a:t>Obs427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5-2045-4D3E-870C-64695FED8422}"/>
                </c:ext>
              </c:extLst>
            </c:dLbl>
            <c:dLbl>
              <c:idx val="427"/>
              <c:tx>
                <c:rich>
                  <a:bodyPr/>
                  <a:lstStyle/>
                  <a:p>
                    <a:r>
                      <a:rPr lang="en-US"/>
                      <a:t>Obs428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6-2045-4D3E-870C-64695FED8422}"/>
                </c:ext>
              </c:extLst>
            </c:dLbl>
            <c:dLbl>
              <c:idx val="428"/>
              <c:tx>
                <c:rich>
                  <a:bodyPr/>
                  <a:lstStyle/>
                  <a:p>
                    <a:r>
                      <a:rPr lang="en-US"/>
                      <a:t>Obs429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7-2045-4D3E-870C-64695FED8422}"/>
                </c:ext>
              </c:extLst>
            </c:dLbl>
            <c:dLbl>
              <c:idx val="429"/>
              <c:tx>
                <c:rich>
                  <a:bodyPr/>
                  <a:lstStyle/>
                  <a:p>
                    <a:r>
                      <a:rPr lang="en-US"/>
                      <a:t>Obs430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8-2045-4D3E-870C-64695FED8422}"/>
                </c:ext>
              </c:extLst>
            </c:dLbl>
            <c:dLbl>
              <c:idx val="430"/>
              <c:tx>
                <c:rich>
                  <a:bodyPr/>
                  <a:lstStyle/>
                  <a:p>
                    <a:r>
                      <a:rPr lang="en-US"/>
                      <a:t>Obs431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9-2045-4D3E-870C-64695FED8422}"/>
                </c:ext>
              </c:extLst>
            </c:dLbl>
            <c:dLbl>
              <c:idx val="431"/>
              <c:tx>
                <c:rich>
                  <a:bodyPr/>
                  <a:lstStyle/>
                  <a:p>
                    <a:r>
                      <a:rPr lang="en-US"/>
                      <a:t>Obs432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A-2045-4D3E-870C-64695FED8422}"/>
                </c:ext>
              </c:extLst>
            </c:dLbl>
            <c:dLbl>
              <c:idx val="432"/>
              <c:tx>
                <c:rich>
                  <a:bodyPr/>
                  <a:lstStyle/>
                  <a:p>
                    <a:r>
                      <a:rPr lang="en-US"/>
                      <a:t>Obs433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B-2045-4D3E-870C-64695FED8422}"/>
                </c:ext>
              </c:extLst>
            </c:dLbl>
            <c:dLbl>
              <c:idx val="433"/>
              <c:tx>
                <c:rich>
                  <a:bodyPr/>
                  <a:lstStyle/>
                  <a:p>
                    <a:r>
                      <a:rPr lang="en-US"/>
                      <a:t>Obs434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C-2045-4D3E-870C-64695FED8422}"/>
                </c:ext>
              </c:extLst>
            </c:dLbl>
            <c:dLbl>
              <c:idx val="434"/>
              <c:tx>
                <c:rich>
                  <a:bodyPr/>
                  <a:lstStyle/>
                  <a:p>
                    <a:r>
                      <a:rPr lang="en-US"/>
                      <a:t>Obs435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D-2045-4D3E-870C-64695FED8422}"/>
                </c:ext>
              </c:extLst>
            </c:dLbl>
            <c:dLbl>
              <c:idx val="435"/>
              <c:tx>
                <c:rich>
                  <a:bodyPr/>
                  <a:lstStyle/>
                  <a:p>
                    <a:r>
                      <a:rPr lang="en-US"/>
                      <a:t>Obs436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E-2045-4D3E-870C-64695FED8422}"/>
                </c:ext>
              </c:extLst>
            </c:dLbl>
            <c:dLbl>
              <c:idx val="436"/>
              <c:tx>
                <c:rich>
                  <a:bodyPr/>
                  <a:lstStyle/>
                  <a:p>
                    <a:r>
                      <a:rPr lang="en-US"/>
                      <a:t>Obs437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F-2045-4D3E-870C-64695FED8422}"/>
                </c:ext>
              </c:extLst>
            </c:dLbl>
            <c:dLbl>
              <c:idx val="437"/>
              <c:tx>
                <c:rich>
                  <a:bodyPr/>
                  <a:lstStyle/>
                  <a:p>
                    <a:r>
                      <a:rPr lang="en-US"/>
                      <a:t>Obs438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0-2045-4D3E-870C-64695FED8422}"/>
                </c:ext>
              </c:extLst>
            </c:dLbl>
            <c:dLbl>
              <c:idx val="438"/>
              <c:tx>
                <c:rich>
                  <a:bodyPr/>
                  <a:lstStyle/>
                  <a:p>
                    <a:r>
                      <a:rPr lang="en-US"/>
                      <a:t>Obs439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1-2045-4D3E-870C-64695FED8422}"/>
                </c:ext>
              </c:extLst>
            </c:dLbl>
            <c:dLbl>
              <c:idx val="439"/>
              <c:tx>
                <c:rich>
                  <a:bodyPr/>
                  <a:lstStyle/>
                  <a:p>
                    <a:r>
                      <a:rPr lang="en-US"/>
                      <a:t>Obs440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2-2045-4D3E-870C-64695FED8422}"/>
                </c:ext>
              </c:extLst>
            </c:dLbl>
            <c:dLbl>
              <c:idx val="440"/>
              <c:tx>
                <c:rich>
                  <a:bodyPr/>
                  <a:lstStyle/>
                  <a:p>
                    <a:r>
                      <a:rPr lang="en-US"/>
                      <a:t>Obs441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3-2045-4D3E-870C-64695FED8422}"/>
                </c:ext>
              </c:extLst>
            </c:dLbl>
            <c:dLbl>
              <c:idx val="441"/>
              <c:tx>
                <c:rich>
                  <a:bodyPr/>
                  <a:lstStyle/>
                  <a:p>
                    <a:r>
                      <a:rPr lang="en-US"/>
                      <a:t>Obs442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4-2045-4D3E-870C-64695FED8422}"/>
                </c:ext>
              </c:extLst>
            </c:dLbl>
            <c:dLbl>
              <c:idx val="442"/>
              <c:tx>
                <c:rich>
                  <a:bodyPr/>
                  <a:lstStyle/>
                  <a:p>
                    <a:r>
                      <a:rPr lang="en-US"/>
                      <a:t>Obs443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5-2045-4D3E-870C-64695FED8422}"/>
                </c:ext>
              </c:extLst>
            </c:dLbl>
            <c:dLbl>
              <c:idx val="443"/>
              <c:tx>
                <c:rich>
                  <a:bodyPr/>
                  <a:lstStyle/>
                  <a:p>
                    <a:r>
                      <a:rPr lang="en-US"/>
                      <a:t>Obs444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6-2045-4D3E-870C-64695FED8422}"/>
                </c:ext>
              </c:extLst>
            </c:dLbl>
            <c:dLbl>
              <c:idx val="444"/>
              <c:tx>
                <c:rich>
                  <a:bodyPr/>
                  <a:lstStyle/>
                  <a:p>
                    <a:r>
                      <a:rPr lang="en-US"/>
                      <a:t>Obs445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7-2045-4D3E-870C-64695FED8422}"/>
                </c:ext>
              </c:extLst>
            </c:dLbl>
            <c:dLbl>
              <c:idx val="445"/>
              <c:tx>
                <c:rich>
                  <a:bodyPr/>
                  <a:lstStyle/>
                  <a:p>
                    <a:r>
                      <a:rPr lang="en-US"/>
                      <a:t>Obs446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8-2045-4D3E-870C-64695FED8422}"/>
                </c:ext>
              </c:extLst>
            </c:dLbl>
            <c:dLbl>
              <c:idx val="446"/>
              <c:tx>
                <c:rich>
                  <a:bodyPr/>
                  <a:lstStyle/>
                  <a:p>
                    <a:r>
                      <a:rPr lang="en-US"/>
                      <a:t>Obs447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9-2045-4D3E-870C-64695FED8422}"/>
                </c:ext>
              </c:extLst>
            </c:dLbl>
            <c:dLbl>
              <c:idx val="447"/>
              <c:tx>
                <c:rich>
                  <a:bodyPr/>
                  <a:lstStyle/>
                  <a:p>
                    <a:r>
                      <a:rPr lang="en-US"/>
                      <a:t>Obs448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A-2045-4D3E-870C-64695FED8422}"/>
                </c:ext>
              </c:extLst>
            </c:dLbl>
            <c:dLbl>
              <c:idx val="448"/>
              <c:tx>
                <c:rich>
                  <a:bodyPr/>
                  <a:lstStyle/>
                  <a:p>
                    <a:r>
                      <a:rPr lang="en-US"/>
                      <a:t>Obs449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B-2045-4D3E-870C-64695FED8422}"/>
                </c:ext>
              </c:extLst>
            </c:dLbl>
            <c:dLbl>
              <c:idx val="449"/>
              <c:tx>
                <c:rich>
                  <a:bodyPr/>
                  <a:lstStyle/>
                  <a:p>
                    <a:r>
                      <a:rPr lang="en-US"/>
                      <a:t>Obs450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C-2045-4D3E-870C-64695FED8422}"/>
                </c:ext>
              </c:extLst>
            </c:dLbl>
            <c:dLbl>
              <c:idx val="450"/>
              <c:tx>
                <c:rich>
                  <a:bodyPr/>
                  <a:lstStyle/>
                  <a:p>
                    <a:r>
                      <a:rPr lang="en-US"/>
                      <a:t>Obs451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D-2045-4D3E-870C-64695FED8422}"/>
                </c:ext>
              </c:extLst>
            </c:dLbl>
            <c:dLbl>
              <c:idx val="451"/>
              <c:tx>
                <c:rich>
                  <a:bodyPr/>
                  <a:lstStyle/>
                  <a:p>
                    <a:r>
                      <a:rPr lang="en-US"/>
                      <a:t>Obs452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E-2045-4D3E-870C-64695FED8422}"/>
                </c:ext>
              </c:extLst>
            </c:dLbl>
            <c:dLbl>
              <c:idx val="452"/>
              <c:tx>
                <c:rich>
                  <a:bodyPr/>
                  <a:lstStyle/>
                  <a:p>
                    <a:r>
                      <a:rPr lang="en-US"/>
                      <a:t>Obs453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F-2045-4D3E-870C-64695FED8422}"/>
                </c:ext>
              </c:extLst>
            </c:dLbl>
            <c:dLbl>
              <c:idx val="453"/>
              <c:tx>
                <c:rich>
                  <a:bodyPr/>
                  <a:lstStyle/>
                  <a:p>
                    <a:r>
                      <a:rPr lang="en-US"/>
                      <a:t>Obs454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0-2045-4D3E-870C-64695FED8422}"/>
                </c:ext>
              </c:extLst>
            </c:dLbl>
            <c:dLbl>
              <c:idx val="454"/>
              <c:tx>
                <c:rich>
                  <a:bodyPr/>
                  <a:lstStyle/>
                  <a:p>
                    <a:r>
                      <a:rPr lang="en-US"/>
                      <a:t>Obs455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1-2045-4D3E-870C-64695FED8422}"/>
                </c:ext>
              </c:extLst>
            </c:dLbl>
            <c:dLbl>
              <c:idx val="455"/>
              <c:tx>
                <c:rich>
                  <a:bodyPr/>
                  <a:lstStyle/>
                  <a:p>
                    <a:r>
                      <a:rPr lang="en-US"/>
                      <a:t>Obs456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2-2045-4D3E-870C-64695FED8422}"/>
                </c:ext>
              </c:extLst>
            </c:dLbl>
            <c:dLbl>
              <c:idx val="456"/>
              <c:tx>
                <c:rich>
                  <a:bodyPr/>
                  <a:lstStyle/>
                  <a:p>
                    <a:r>
                      <a:rPr lang="en-US"/>
                      <a:t>Obs457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3-2045-4D3E-870C-64695FED8422}"/>
                </c:ext>
              </c:extLst>
            </c:dLbl>
            <c:dLbl>
              <c:idx val="457"/>
              <c:tx>
                <c:rich>
                  <a:bodyPr/>
                  <a:lstStyle/>
                  <a:p>
                    <a:r>
                      <a:rPr lang="en-US"/>
                      <a:t>Obs458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4-2045-4D3E-870C-64695FED8422}"/>
                </c:ext>
              </c:extLst>
            </c:dLbl>
            <c:dLbl>
              <c:idx val="458"/>
              <c:tx>
                <c:rich>
                  <a:bodyPr/>
                  <a:lstStyle/>
                  <a:p>
                    <a:r>
                      <a:rPr lang="en-US"/>
                      <a:t>Obs459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5-2045-4D3E-870C-64695FED8422}"/>
                </c:ext>
              </c:extLst>
            </c:dLbl>
            <c:dLbl>
              <c:idx val="459"/>
              <c:tx>
                <c:rich>
                  <a:bodyPr/>
                  <a:lstStyle/>
                  <a:p>
                    <a:r>
                      <a:rPr lang="en-US"/>
                      <a:t>Obs460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6-2045-4D3E-870C-64695FED8422}"/>
                </c:ext>
              </c:extLst>
            </c:dLbl>
            <c:dLbl>
              <c:idx val="460"/>
              <c:tx>
                <c:rich>
                  <a:bodyPr/>
                  <a:lstStyle/>
                  <a:p>
                    <a:r>
                      <a:rPr lang="en-US"/>
                      <a:t>Obs461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7-2045-4D3E-870C-64695FED8422}"/>
                </c:ext>
              </c:extLst>
            </c:dLbl>
            <c:dLbl>
              <c:idx val="461"/>
              <c:tx>
                <c:rich>
                  <a:bodyPr/>
                  <a:lstStyle/>
                  <a:p>
                    <a:r>
                      <a:rPr lang="en-US"/>
                      <a:t>Obs462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8-2045-4D3E-870C-64695FED8422}"/>
                </c:ext>
              </c:extLst>
            </c:dLbl>
            <c:dLbl>
              <c:idx val="462"/>
              <c:tx>
                <c:rich>
                  <a:bodyPr/>
                  <a:lstStyle/>
                  <a:p>
                    <a:r>
                      <a:rPr lang="en-US"/>
                      <a:t>Obs463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9-2045-4D3E-870C-64695FED8422}"/>
                </c:ext>
              </c:extLst>
            </c:dLbl>
            <c:dLbl>
              <c:idx val="463"/>
              <c:tx>
                <c:rich>
                  <a:bodyPr/>
                  <a:lstStyle/>
                  <a:p>
                    <a:r>
                      <a:rPr lang="en-US"/>
                      <a:t>Obs464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A-2045-4D3E-870C-64695FED8422}"/>
                </c:ext>
              </c:extLst>
            </c:dLbl>
            <c:dLbl>
              <c:idx val="464"/>
              <c:tx>
                <c:rich>
                  <a:bodyPr/>
                  <a:lstStyle/>
                  <a:p>
                    <a:r>
                      <a:rPr lang="en-US"/>
                      <a:t>Obs465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B-2045-4D3E-870C-64695FED8422}"/>
                </c:ext>
              </c:extLst>
            </c:dLbl>
            <c:dLbl>
              <c:idx val="465"/>
              <c:tx>
                <c:rich>
                  <a:bodyPr/>
                  <a:lstStyle/>
                  <a:p>
                    <a:r>
                      <a:rPr lang="en-US"/>
                      <a:t>Obs466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C-2045-4D3E-870C-64695FED8422}"/>
                </c:ext>
              </c:extLst>
            </c:dLbl>
            <c:dLbl>
              <c:idx val="466"/>
              <c:tx>
                <c:rich>
                  <a:bodyPr/>
                  <a:lstStyle/>
                  <a:p>
                    <a:r>
                      <a:rPr lang="en-US"/>
                      <a:t>Obs467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D-2045-4D3E-870C-64695FED8422}"/>
                </c:ext>
              </c:extLst>
            </c:dLbl>
            <c:dLbl>
              <c:idx val="467"/>
              <c:tx>
                <c:rich>
                  <a:bodyPr/>
                  <a:lstStyle/>
                  <a:p>
                    <a:r>
                      <a:rPr lang="en-US"/>
                      <a:t>Obs468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E-2045-4D3E-870C-64695FED8422}"/>
                </c:ext>
              </c:extLst>
            </c:dLbl>
            <c:dLbl>
              <c:idx val="468"/>
              <c:tx>
                <c:rich>
                  <a:bodyPr/>
                  <a:lstStyle/>
                  <a:p>
                    <a:r>
                      <a:rPr lang="en-US"/>
                      <a:t>Obs469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F-2045-4D3E-870C-64695FED8422}"/>
                </c:ext>
              </c:extLst>
            </c:dLbl>
            <c:dLbl>
              <c:idx val="469"/>
              <c:tx>
                <c:rich>
                  <a:bodyPr/>
                  <a:lstStyle/>
                  <a:p>
                    <a:r>
                      <a:rPr lang="en-US"/>
                      <a:t>Obs470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0-2045-4D3E-870C-64695FED8422}"/>
                </c:ext>
              </c:extLst>
            </c:dLbl>
            <c:dLbl>
              <c:idx val="470"/>
              <c:tx>
                <c:rich>
                  <a:bodyPr/>
                  <a:lstStyle/>
                  <a:p>
                    <a:r>
                      <a:rPr lang="en-US"/>
                      <a:t>Obs471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1-2045-4D3E-870C-64695FED8422}"/>
                </c:ext>
              </c:extLst>
            </c:dLbl>
            <c:dLbl>
              <c:idx val="471"/>
              <c:tx>
                <c:rich>
                  <a:bodyPr/>
                  <a:lstStyle/>
                  <a:p>
                    <a:r>
                      <a:rPr lang="en-US"/>
                      <a:t>Obs472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2-2045-4D3E-870C-64695FED8422}"/>
                </c:ext>
              </c:extLst>
            </c:dLbl>
            <c:dLbl>
              <c:idx val="472"/>
              <c:tx>
                <c:rich>
                  <a:bodyPr/>
                  <a:lstStyle/>
                  <a:p>
                    <a:r>
                      <a:rPr lang="en-US"/>
                      <a:t>Obs473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3-2045-4D3E-870C-64695FED8422}"/>
                </c:ext>
              </c:extLst>
            </c:dLbl>
            <c:dLbl>
              <c:idx val="473"/>
              <c:tx>
                <c:rich>
                  <a:bodyPr/>
                  <a:lstStyle/>
                  <a:p>
                    <a:r>
                      <a:rPr lang="en-US"/>
                      <a:t>Obs474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4-2045-4D3E-870C-64695FED8422}"/>
                </c:ext>
              </c:extLst>
            </c:dLbl>
            <c:dLbl>
              <c:idx val="474"/>
              <c:tx>
                <c:rich>
                  <a:bodyPr/>
                  <a:lstStyle/>
                  <a:p>
                    <a:r>
                      <a:rPr lang="en-US"/>
                      <a:t>Obs475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5-2045-4D3E-870C-64695FED8422}"/>
                </c:ext>
              </c:extLst>
            </c:dLbl>
            <c:dLbl>
              <c:idx val="475"/>
              <c:tx>
                <c:rich>
                  <a:bodyPr/>
                  <a:lstStyle/>
                  <a:p>
                    <a:r>
                      <a:rPr lang="en-US"/>
                      <a:t>Obs476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6-2045-4D3E-870C-64695FED8422}"/>
                </c:ext>
              </c:extLst>
            </c:dLbl>
            <c:dLbl>
              <c:idx val="476"/>
              <c:tx>
                <c:rich>
                  <a:bodyPr/>
                  <a:lstStyle/>
                  <a:p>
                    <a:r>
                      <a:rPr lang="en-US"/>
                      <a:t>Obs477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7-2045-4D3E-870C-64695FED8422}"/>
                </c:ext>
              </c:extLst>
            </c:dLbl>
            <c:dLbl>
              <c:idx val="477"/>
              <c:tx>
                <c:rich>
                  <a:bodyPr/>
                  <a:lstStyle/>
                  <a:p>
                    <a:r>
                      <a:rPr lang="en-US"/>
                      <a:t>Obs478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8-2045-4D3E-870C-64695FED8422}"/>
                </c:ext>
              </c:extLst>
            </c:dLbl>
            <c:dLbl>
              <c:idx val="478"/>
              <c:tx>
                <c:rich>
                  <a:bodyPr/>
                  <a:lstStyle/>
                  <a:p>
                    <a:r>
                      <a:rPr lang="en-US"/>
                      <a:t>Obs479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9-2045-4D3E-870C-64695FED8422}"/>
                </c:ext>
              </c:extLst>
            </c:dLbl>
            <c:dLbl>
              <c:idx val="479"/>
              <c:tx>
                <c:rich>
                  <a:bodyPr/>
                  <a:lstStyle/>
                  <a:p>
                    <a:r>
                      <a:rPr lang="en-US"/>
                      <a:t>Obs480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A-2045-4D3E-870C-64695FED8422}"/>
                </c:ext>
              </c:extLst>
            </c:dLbl>
            <c:dLbl>
              <c:idx val="480"/>
              <c:tx>
                <c:rich>
                  <a:bodyPr/>
                  <a:lstStyle/>
                  <a:p>
                    <a:r>
                      <a:rPr lang="en-US"/>
                      <a:t>Obs481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B-2045-4D3E-870C-64695FED8422}"/>
                </c:ext>
              </c:extLst>
            </c:dLbl>
            <c:dLbl>
              <c:idx val="481"/>
              <c:tx>
                <c:rich>
                  <a:bodyPr/>
                  <a:lstStyle/>
                  <a:p>
                    <a:r>
                      <a:rPr lang="en-US"/>
                      <a:t>Obs482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C-2045-4D3E-870C-64695FED8422}"/>
                </c:ext>
              </c:extLst>
            </c:dLbl>
            <c:dLbl>
              <c:idx val="482"/>
              <c:tx>
                <c:rich>
                  <a:bodyPr/>
                  <a:lstStyle/>
                  <a:p>
                    <a:r>
                      <a:rPr lang="en-US"/>
                      <a:t>Obs483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D-2045-4D3E-870C-64695FED8422}"/>
                </c:ext>
              </c:extLst>
            </c:dLbl>
            <c:dLbl>
              <c:idx val="483"/>
              <c:tx>
                <c:rich>
                  <a:bodyPr/>
                  <a:lstStyle/>
                  <a:p>
                    <a:r>
                      <a:rPr lang="en-US"/>
                      <a:t>Obs484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E-2045-4D3E-870C-64695FED8422}"/>
                </c:ext>
              </c:extLst>
            </c:dLbl>
            <c:dLbl>
              <c:idx val="484"/>
              <c:tx>
                <c:rich>
                  <a:bodyPr/>
                  <a:lstStyle/>
                  <a:p>
                    <a:r>
                      <a:rPr lang="en-US"/>
                      <a:t>Obs485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F-2045-4D3E-870C-64695FED8422}"/>
                </c:ext>
              </c:extLst>
            </c:dLbl>
            <c:dLbl>
              <c:idx val="485"/>
              <c:tx>
                <c:rich>
                  <a:bodyPr/>
                  <a:lstStyle/>
                  <a:p>
                    <a:r>
                      <a:rPr lang="en-US"/>
                      <a:t>Obs486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0-2045-4D3E-870C-64695FED8422}"/>
                </c:ext>
              </c:extLst>
            </c:dLbl>
            <c:dLbl>
              <c:idx val="486"/>
              <c:tx>
                <c:rich>
                  <a:bodyPr/>
                  <a:lstStyle/>
                  <a:p>
                    <a:r>
                      <a:rPr lang="en-US"/>
                      <a:t>Obs487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1-2045-4D3E-870C-64695FED8422}"/>
                </c:ext>
              </c:extLst>
            </c:dLbl>
            <c:dLbl>
              <c:idx val="487"/>
              <c:tx>
                <c:rich>
                  <a:bodyPr/>
                  <a:lstStyle/>
                  <a:p>
                    <a:r>
                      <a:rPr lang="en-US"/>
                      <a:t>Obs488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2-2045-4D3E-870C-64695FED8422}"/>
                </c:ext>
              </c:extLst>
            </c:dLbl>
            <c:dLbl>
              <c:idx val="488"/>
              <c:tx>
                <c:rich>
                  <a:bodyPr/>
                  <a:lstStyle/>
                  <a:p>
                    <a:r>
                      <a:rPr lang="en-US"/>
                      <a:t>Obs489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3-2045-4D3E-870C-64695FED8422}"/>
                </c:ext>
              </c:extLst>
            </c:dLbl>
            <c:dLbl>
              <c:idx val="489"/>
              <c:tx>
                <c:rich>
                  <a:bodyPr/>
                  <a:lstStyle/>
                  <a:p>
                    <a:r>
                      <a:rPr lang="en-US"/>
                      <a:t>Obs490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4-2045-4D3E-870C-64695FED8422}"/>
                </c:ext>
              </c:extLst>
            </c:dLbl>
            <c:dLbl>
              <c:idx val="490"/>
              <c:tx>
                <c:rich>
                  <a:bodyPr/>
                  <a:lstStyle/>
                  <a:p>
                    <a:r>
                      <a:rPr lang="en-US"/>
                      <a:t>Obs491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5-2045-4D3E-870C-64695FED8422}"/>
                </c:ext>
              </c:extLst>
            </c:dLbl>
            <c:dLbl>
              <c:idx val="491"/>
              <c:tx>
                <c:rich>
                  <a:bodyPr/>
                  <a:lstStyle/>
                  <a:p>
                    <a:r>
                      <a:rPr lang="en-US"/>
                      <a:t>Obs492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6-2045-4D3E-870C-64695FED8422}"/>
                </c:ext>
              </c:extLst>
            </c:dLbl>
            <c:dLbl>
              <c:idx val="492"/>
              <c:tx>
                <c:rich>
                  <a:bodyPr/>
                  <a:lstStyle/>
                  <a:p>
                    <a:r>
                      <a:rPr lang="en-US"/>
                      <a:t>Obs493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7-2045-4D3E-870C-64695FED8422}"/>
                </c:ext>
              </c:extLst>
            </c:dLbl>
            <c:dLbl>
              <c:idx val="493"/>
              <c:tx>
                <c:rich>
                  <a:bodyPr/>
                  <a:lstStyle/>
                  <a:p>
                    <a:r>
                      <a:rPr lang="en-US"/>
                      <a:t>Obs494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8-2045-4D3E-870C-64695FED8422}"/>
                </c:ext>
              </c:extLst>
            </c:dLbl>
            <c:dLbl>
              <c:idx val="494"/>
              <c:tx>
                <c:rich>
                  <a:bodyPr/>
                  <a:lstStyle/>
                  <a:p>
                    <a:r>
                      <a:rPr lang="en-US"/>
                      <a:t>Obs495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9-2045-4D3E-870C-64695FED8422}"/>
                </c:ext>
              </c:extLst>
            </c:dLbl>
            <c:dLbl>
              <c:idx val="495"/>
              <c:tx>
                <c:rich>
                  <a:bodyPr/>
                  <a:lstStyle/>
                  <a:p>
                    <a:r>
                      <a:rPr lang="en-US"/>
                      <a:t>Obs496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A-2045-4D3E-870C-64695FED8422}"/>
                </c:ext>
              </c:extLst>
            </c:dLbl>
            <c:dLbl>
              <c:idx val="496"/>
              <c:tx>
                <c:rich>
                  <a:bodyPr/>
                  <a:lstStyle/>
                  <a:p>
                    <a:r>
                      <a:rPr lang="en-US"/>
                      <a:t>Obs497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B-2045-4D3E-870C-64695FED8422}"/>
                </c:ext>
              </c:extLst>
            </c:dLbl>
            <c:dLbl>
              <c:idx val="497"/>
              <c:tx>
                <c:rich>
                  <a:bodyPr/>
                  <a:lstStyle/>
                  <a:p>
                    <a:r>
                      <a:rPr lang="en-US"/>
                      <a:t>Obs498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C-2045-4D3E-870C-64695FED8422}"/>
                </c:ext>
              </c:extLst>
            </c:dLbl>
            <c:dLbl>
              <c:idx val="498"/>
              <c:tx>
                <c:rich>
                  <a:bodyPr/>
                  <a:lstStyle/>
                  <a:p>
                    <a:r>
                      <a:rPr lang="en-US"/>
                      <a:t>Obs499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D-2045-4D3E-870C-64695FED8422}"/>
                </c:ext>
              </c:extLst>
            </c:dLbl>
            <c:dLbl>
              <c:idx val="499"/>
              <c:tx>
                <c:rich>
                  <a:bodyPr/>
                  <a:lstStyle/>
                  <a:p>
                    <a:r>
                      <a:rPr lang="en-US"/>
                      <a:t>Obs500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E-2045-4D3E-870C-64695FED8422}"/>
                </c:ext>
              </c:extLst>
            </c:dLbl>
            <c:dLbl>
              <c:idx val="500"/>
              <c:tx>
                <c:rich>
                  <a:bodyPr/>
                  <a:lstStyle/>
                  <a:p>
                    <a:r>
                      <a:rPr lang="en-US"/>
                      <a:t>Obs501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F-2045-4D3E-870C-64695FED8422}"/>
                </c:ext>
              </c:extLst>
            </c:dLbl>
            <c:dLbl>
              <c:idx val="501"/>
              <c:tx>
                <c:rich>
                  <a:bodyPr/>
                  <a:lstStyle/>
                  <a:p>
                    <a:r>
                      <a:rPr lang="en-US"/>
                      <a:t>Obs502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0-2045-4D3E-870C-64695FED8422}"/>
                </c:ext>
              </c:extLst>
            </c:dLbl>
            <c:dLbl>
              <c:idx val="502"/>
              <c:tx>
                <c:rich>
                  <a:bodyPr/>
                  <a:lstStyle/>
                  <a:p>
                    <a:r>
                      <a:rPr lang="en-US"/>
                      <a:t>Obs503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1-2045-4D3E-870C-64695FED8422}"/>
                </c:ext>
              </c:extLst>
            </c:dLbl>
            <c:dLbl>
              <c:idx val="503"/>
              <c:tx>
                <c:rich>
                  <a:bodyPr/>
                  <a:lstStyle/>
                  <a:p>
                    <a:r>
                      <a:rPr lang="en-US"/>
                      <a:t>Obs504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2-2045-4D3E-870C-64695FED8422}"/>
                </c:ext>
              </c:extLst>
            </c:dLbl>
            <c:dLbl>
              <c:idx val="504"/>
              <c:tx>
                <c:rich>
                  <a:bodyPr/>
                  <a:lstStyle/>
                  <a:p>
                    <a:r>
                      <a:rPr lang="en-US"/>
                      <a:t>Obs505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3-2045-4D3E-870C-64695FED8422}"/>
                </c:ext>
              </c:extLst>
            </c:dLbl>
            <c:dLbl>
              <c:idx val="505"/>
              <c:tx>
                <c:rich>
                  <a:bodyPr/>
                  <a:lstStyle/>
                  <a:p>
                    <a:r>
                      <a:rPr lang="en-US"/>
                      <a:t>Obs506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4-2045-4D3E-870C-64695FED8422}"/>
                </c:ext>
              </c:extLst>
            </c:dLbl>
            <c:dLbl>
              <c:idx val="506"/>
              <c:tx>
                <c:rich>
                  <a:bodyPr/>
                  <a:lstStyle/>
                  <a:p>
                    <a:r>
                      <a:rPr lang="en-US"/>
                      <a:t>Obs507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5-2045-4D3E-870C-64695FED8422}"/>
                </c:ext>
              </c:extLst>
            </c:dLbl>
            <c:dLbl>
              <c:idx val="507"/>
              <c:tx>
                <c:rich>
                  <a:bodyPr/>
                  <a:lstStyle/>
                  <a:p>
                    <a:r>
                      <a:rPr lang="en-US"/>
                      <a:t>Obs508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6-2045-4D3E-870C-64695FED8422}"/>
                </c:ext>
              </c:extLst>
            </c:dLbl>
            <c:dLbl>
              <c:idx val="508"/>
              <c:tx>
                <c:rich>
                  <a:bodyPr/>
                  <a:lstStyle/>
                  <a:p>
                    <a:r>
                      <a:rPr lang="en-US"/>
                      <a:t>Obs509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7-2045-4D3E-870C-64695FED8422}"/>
                </c:ext>
              </c:extLst>
            </c:dLbl>
            <c:dLbl>
              <c:idx val="509"/>
              <c:tx>
                <c:rich>
                  <a:bodyPr/>
                  <a:lstStyle/>
                  <a:p>
                    <a:r>
                      <a:rPr lang="en-US"/>
                      <a:t>Obs510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8-2045-4D3E-870C-64695FED8422}"/>
                </c:ext>
              </c:extLst>
            </c:dLbl>
            <c:dLbl>
              <c:idx val="510"/>
              <c:tx>
                <c:rich>
                  <a:bodyPr/>
                  <a:lstStyle/>
                  <a:p>
                    <a:r>
                      <a:rPr lang="en-US"/>
                      <a:t>Obs511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9-2045-4D3E-870C-64695FED8422}"/>
                </c:ext>
              </c:extLst>
            </c:dLbl>
            <c:dLbl>
              <c:idx val="511"/>
              <c:tx>
                <c:rich>
                  <a:bodyPr/>
                  <a:lstStyle/>
                  <a:p>
                    <a:r>
                      <a:rPr lang="en-US"/>
                      <a:t>Obs512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A-2045-4D3E-870C-64695FED8422}"/>
                </c:ext>
              </c:extLst>
            </c:dLbl>
            <c:dLbl>
              <c:idx val="512"/>
              <c:tx>
                <c:rich>
                  <a:bodyPr/>
                  <a:lstStyle/>
                  <a:p>
                    <a:r>
                      <a:rPr lang="en-US"/>
                      <a:t>Obs513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B-2045-4D3E-870C-64695FED8422}"/>
                </c:ext>
              </c:extLst>
            </c:dLbl>
            <c:dLbl>
              <c:idx val="513"/>
              <c:tx>
                <c:rich>
                  <a:bodyPr/>
                  <a:lstStyle/>
                  <a:p>
                    <a:r>
                      <a:rPr lang="en-US"/>
                      <a:t>Obs514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C-2045-4D3E-870C-64695FED8422}"/>
                </c:ext>
              </c:extLst>
            </c:dLbl>
            <c:dLbl>
              <c:idx val="514"/>
              <c:tx>
                <c:rich>
                  <a:bodyPr/>
                  <a:lstStyle/>
                  <a:p>
                    <a:r>
                      <a:rPr lang="en-US"/>
                      <a:t>Obs515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D-2045-4D3E-870C-64695FED8422}"/>
                </c:ext>
              </c:extLst>
            </c:dLbl>
            <c:dLbl>
              <c:idx val="515"/>
              <c:tx>
                <c:rich>
                  <a:bodyPr/>
                  <a:lstStyle/>
                  <a:p>
                    <a:r>
                      <a:rPr lang="en-US"/>
                      <a:t>Obs516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E-2045-4D3E-870C-64695FED8422}"/>
                </c:ext>
              </c:extLst>
            </c:dLbl>
            <c:dLbl>
              <c:idx val="516"/>
              <c:tx>
                <c:rich>
                  <a:bodyPr/>
                  <a:lstStyle/>
                  <a:p>
                    <a:r>
                      <a:rPr lang="en-US"/>
                      <a:t>Obs517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F-2045-4D3E-870C-64695FED8422}"/>
                </c:ext>
              </c:extLst>
            </c:dLbl>
            <c:dLbl>
              <c:idx val="517"/>
              <c:tx>
                <c:rich>
                  <a:bodyPr/>
                  <a:lstStyle/>
                  <a:p>
                    <a:r>
                      <a:rPr lang="en-US"/>
                      <a:t>Obs518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0-2045-4D3E-870C-64695FED8422}"/>
                </c:ext>
              </c:extLst>
            </c:dLbl>
            <c:dLbl>
              <c:idx val="518"/>
              <c:tx>
                <c:rich>
                  <a:bodyPr/>
                  <a:lstStyle/>
                  <a:p>
                    <a:r>
                      <a:rPr lang="en-US"/>
                      <a:t>Obs519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1-2045-4D3E-870C-64695FED8422}"/>
                </c:ext>
              </c:extLst>
            </c:dLbl>
            <c:dLbl>
              <c:idx val="519"/>
              <c:tx>
                <c:rich>
                  <a:bodyPr/>
                  <a:lstStyle/>
                  <a:p>
                    <a:r>
                      <a:rPr lang="en-US"/>
                      <a:t>Obs520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2-2045-4D3E-870C-64695FED8422}"/>
                </c:ext>
              </c:extLst>
            </c:dLbl>
            <c:dLbl>
              <c:idx val="520"/>
              <c:tx>
                <c:rich>
                  <a:bodyPr/>
                  <a:lstStyle/>
                  <a:p>
                    <a:r>
                      <a:rPr lang="en-US"/>
                      <a:t>Obs521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3-2045-4D3E-870C-64695FED8422}"/>
                </c:ext>
              </c:extLst>
            </c:dLbl>
            <c:dLbl>
              <c:idx val="521"/>
              <c:tx>
                <c:rich>
                  <a:bodyPr/>
                  <a:lstStyle/>
                  <a:p>
                    <a:r>
                      <a:rPr lang="en-US"/>
                      <a:t>Obs522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4-2045-4D3E-870C-64695FED8422}"/>
                </c:ext>
              </c:extLst>
            </c:dLbl>
            <c:dLbl>
              <c:idx val="522"/>
              <c:tx>
                <c:rich>
                  <a:bodyPr/>
                  <a:lstStyle/>
                  <a:p>
                    <a:r>
                      <a:rPr lang="en-US"/>
                      <a:t>Obs523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5-2045-4D3E-870C-64695FED8422}"/>
                </c:ext>
              </c:extLst>
            </c:dLbl>
            <c:dLbl>
              <c:idx val="523"/>
              <c:tx>
                <c:rich>
                  <a:bodyPr/>
                  <a:lstStyle/>
                  <a:p>
                    <a:r>
                      <a:rPr lang="en-US"/>
                      <a:t>Obs524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6-2045-4D3E-870C-64695FED8422}"/>
                </c:ext>
              </c:extLst>
            </c:dLbl>
            <c:dLbl>
              <c:idx val="524"/>
              <c:tx>
                <c:rich>
                  <a:bodyPr/>
                  <a:lstStyle/>
                  <a:p>
                    <a:r>
                      <a:rPr lang="en-US"/>
                      <a:t>Obs525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7-2045-4D3E-870C-64695FED8422}"/>
                </c:ext>
              </c:extLst>
            </c:dLbl>
            <c:dLbl>
              <c:idx val="525"/>
              <c:tx>
                <c:rich>
                  <a:bodyPr/>
                  <a:lstStyle/>
                  <a:p>
                    <a:r>
                      <a:rPr lang="en-US"/>
                      <a:t>Obs526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8-2045-4D3E-870C-64695FED8422}"/>
                </c:ext>
              </c:extLst>
            </c:dLbl>
            <c:dLbl>
              <c:idx val="526"/>
              <c:tx>
                <c:rich>
                  <a:bodyPr/>
                  <a:lstStyle/>
                  <a:p>
                    <a:r>
                      <a:rPr lang="en-US"/>
                      <a:t>Obs527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9-2045-4D3E-870C-64695FED8422}"/>
                </c:ext>
              </c:extLst>
            </c:dLbl>
            <c:dLbl>
              <c:idx val="527"/>
              <c:tx>
                <c:rich>
                  <a:bodyPr/>
                  <a:lstStyle/>
                  <a:p>
                    <a:r>
                      <a:rPr lang="en-US"/>
                      <a:t>Obs528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A-2045-4D3E-870C-64695FED8422}"/>
                </c:ext>
              </c:extLst>
            </c:dLbl>
            <c:dLbl>
              <c:idx val="528"/>
              <c:tx>
                <c:rich>
                  <a:bodyPr/>
                  <a:lstStyle/>
                  <a:p>
                    <a:r>
                      <a:rPr lang="en-US"/>
                      <a:t>Obs529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B-2045-4D3E-870C-64695FED8422}"/>
                </c:ext>
              </c:extLst>
            </c:dLbl>
            <c:dLbl>
              <c:idx val="529"/>
              <c:tx>
                <c:rich>
                  <a:bodyPr/>
                  <a:lstStyle/>
                  <a:p>
                    <a:r>
                      <a:rPr lang="en-US"/>
                      <a:t>Obs530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C-2045-4D3E-870C-64695FED8422}"/>
                </c:ext>
              </c:extLst>
            </c:dLbl>
            <c:dLbl>
              <c:idx val="530"/>
              <c:tx>
                <c:rich>
                  <a:bodyPr/>
                  <a:lstStyle/>
                  <a:p>
                    <a:r>
                      <a:rPr lang="en-US"/>
                      <a:t>Obs531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D-2045-4D3E-870C-64695FED8422}"/>
                </c:ext>
              </c:extLst>
            </c:dLbl>
            <c:dLbl>
              <c:idx val="531"/>
              <c:tx>
                <c:rich>
                  <a:bodyPr/>
                  <a:lstStyle/>
                  <a:p>
                    <a:r>
                      <a:rPr lang="en-US"/>
                      <a:t>Obs532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E-2045-4D3E-870C-64695FED8422}"/>
                </c:ext>
              </c:extLst>
            </c:dLbl>
            <c:dLbl>
              <c:idx val="532"/>
              <c:tx>
                <c:rich>
                  <a:bodyPr/>
                  <a:lstStyle/>
                  <a:p>
                    <a:r>
                      <a:rPr lang="en-US"/>
                      <a:t>Obs533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F-2045-4D3E-870C-64695FED8422}"/>
                </c:ext>
              </c:extLst>
            </c:dLbl>
            <c:dLbl>
              <c:idx val="533"/>
              <c:tx>
                <c:rich>
                  <a:bodyPr/>
                  <a:lstStyle/>
                  <a:p>
                    <a:r>
                      <a:rPr lang="en-US"/>
                      <a:t>Obs534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0-2045-4D3E-870C-64695FED8422}"/>
                </c:ext>
              </c:extLst>
            </c:dLbl>
            <c:dLbl>
              <c:idx val="534"/>
              <c:tx>
                <c:rich>
                  <a:bodyPr/>
                  <a:lstStyle/>
                  <a:p>
                    <a:r>
                      <a:rPr lang="en-US"/>
                      <a:t>Obs535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1-2045-4D3E-870C-64695FED8422}"/>
                </c:ext>
              </c:extLst>
            </c:dLbl>
            <c:dLbl>
              <c:idx val="535"/>
              <c:tx>
                <c:rich>
                  <a:bodyPr/>
                  <a:lstStyle/>
                  <a:p>
                    <a:r>
                      <a:rPr lang="en-US"/>
                      <a:t>Obs536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2-2045-4D3E-870C-64695FED8422}"/>
                </c:ext>
              </c:extLst>
            </c:dLbl>
            <c:dLbl>
              <c:idx val="536"/>
              <c:tx>
                <c:rich>
                  <a:bodyPr/>
                  <a:lstStyle/>
                  <a:p>
                    <a:r>
                      <a:rPr lang="en-US"/>
                      <a:t>Obs537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3-2045-4D3E-870C-64695FED8422}"/>
                </c:ext>
              </c:extLst>
            </c:dLbl>
            <c:dLbl>
              <c:idx val="537"/>
              <c:tx>
                <c:rich>
                  <a:bodyPr/>
                  <a:lstStyle/>
                  <a:p>
                    <a:r>
                      <a:rPr lang="en-US"/>
                      <a:t>Obs538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4-2045-4D3E-870C-64695FED8422}"/>
                </c:ext>
              </c:extLst>
            </c:dLbl>
            <c:dLbl>
              <c:idx val="538"/>
              <c:tx>
                <c:rich>
                  <a:bodyPr/>
                  <a:lstStyle/>
                  <a:p>
                    <a:r>
                      <a:rPr lang="en-US"/>
                      <a:t>Obs539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5-2045-4D3E-870C-64695FED8422}"/>
                </c:ext>
              </c:extLst>
            </c:dLbl>
            <c:dLbl>
              <c:idx val="539"/>
              <c:tx>
                <c:rich>
                  <a:bodyPr/>
                  <a:lstStyle/>
                  <a:p>
                    <a:r>
                      <a:rPr lang="en-US"/>
                      <a:t>Obs540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6-2045-4D3E-870C-64695FED8422}"/>
                </c:ext>
              </c:extLst>
            </c:dLbl>
            <c:dLbl>
              <c:idx val="540"/>
              <c:tx>
                <c:rich>
                  <a:bodyPr/>
                  <a:lstStyle/>
                  <a:p>
                    <a:r>
                      <a:rPr lang="en-US"/>
                      <a:t>Obs541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7-2045-4D3E-870C-64695FED8422}"/>
                </c:ext>
              </c:extLst>
            </c:dLbl>
            <c:dLbl>
              <c:idx val="541"/>
              <c:tx>
                <c:rich>
                  <a:bodyPr/>
                  <a:lstStyle/>
                  <a:p>
                    <a:r>
                      <a:rPr lang="en-US"/>
                      <a:t>Obs542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8-2045-4D3E-870C-64695FED8422}"/>
                </c:ext>
              </c:extLst>
            </c:dLbl>
            <c:dLbl>
              <c:idx val="542"/>
              <c:tx>
                <c:rich>
                  <a:bodyPr/>
                  <a:lstStyle/>
                  <a:p>
                    <a:r>
                      <a:rPr lang="en-US"/>
                      <a:t>Obs543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9-2045-4D3E-870C-64695FED8422}"/>
                </c:ext>
              </c:extLst>
            </c:dLbl>
            <c:dLbl>
              <c:idx val="543"/>
              <c:tx>
                <c:rich>
                  <a:bodyPr/>
                  <a:lstStyle/>
                  <a:p>
                    <a:r>
                      <a:rPr lang="en-US"/>
                      <a:t>Obs544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A-2045-4D3E-870C-64695FED8422}"/>
                </c:ext>
              </c:extLst>
            </c:dLbl>
            <c:dLbl>
              <c:idx val="544"/>
              <c:tx>
                <c:rich>
                  <a:bodyPr/>
                  <a:lstStyle/>
                  <a:p>
                    <a:r>
                      <a:rPr lang="en-US"/>
                      <a:t>Obs545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B-2045-4D3E-870C-64695FED8422}"/>
                </c:ext>
              </c:extLst>
            </c:dLbl>
            <c:dLbl>
              <c:idx val="545"/>
              <c:tx>
                <c:rich>
                  <a:bodyPr/>
                  <a:lstStyle/>
                  <a:p>
                    <a:r>
                      <a:rPr lang="en-US"/>
                      <a:t>Obs546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C-2045-4D3E-870C-64695FED8422}"/>
                </c:ext>
              </c:extLst>
            </c:dLbl>
            <c:dLbl>
              <c:idx val="546"/>
              <c:tx>
                <c:rich>
                  <a:bodyPr/>
                  <a:lstStyle/>
                  <a:p>
                    <a:r>
                      <a:rPr lang="en-US"/>
                      <a:t>Obs547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D-2045-4D3E-870C-64695FED8422}"/>
                </c:ext>
              </c:extLst>
            </c:dLbl>
            <c:dLbl>
              <c:idx val="547"/>
              <c:tx>
                <c:rich>
                  <a:bodyPr/>
                  <a:lstStyle/>
                  <a:p>
                    <a:r>
                      <a:rPr lang="en-US"/>
                      <a:t>Obs548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E-2045-4D3E-870C-64695FED8422}"/>
                </c:ext>
              </c:extLst>
            </c:dLbl>
            <c:dLbl>
              <c:idx val="548"/>
              <c:tx>
                <c:rich>
                  <a:bodyPr/>
                  <a:lstStyle/>
                  <a:p>
                    <a:r>
                      <a:rPr lang="en-US"/>
                      <a:t>Obs549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F-2045-4D3E-870C-64695FED8422}"/>
                </c:ext>
              </c:extLst>
            </c:dLbl>
            <c:dLbl>
              <c:idx val="549"/>
              <c:tx>
                <c:rich>
                  <a:bodyPr/>
                  <a:lstStyle/>
                  <a:p>
                    <a:r>
                      <a:rPr lang="en-US"/>
                      <a:t>Obs550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0-2045-4D3E-870C-64695FED8422}"/>
                </c:ext>
              </c:extLst>
            </c:dLbl>
            <c:dLbl>
              <c:idx val="550"/>
              <c:tx>
                <c:rich>
                  <a:bodyPr/>
                  <a:lstStyle/>
                  <a:p>
                    <a:r>
                      <a:rPr lang="en-US"/>
                      <a:t>Obs551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1-2045-4D3E-870C-64695FED8422}"/>
                </c:ext>
              </c:extLst>
            </c:dLbl>
            <c:dLbl>
              <c:idx val="551"/>
              <c:tx>
                <c:rich>
                  <a:bodyPr/>
                  <a:lstStyle/>
                  <a:p>
                    <a:r>
                      <a:rPr lang="en-US"/>
                      <a:t>Obs552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2-2045-4D3E-870C-64695FED8422}"/>
                </c:ext>
              </c:extLst>
            </c:dLbl>
            <c:dLbl>
              <c:idx val="552"/>
              <c:tx>
                <c:rich>
                  <a:bodyPr/>
                  <a:lstStyle/>
                  <a:p>
                    <a:r>
                      <a:rPr lang="en-US"/>
                      <a:t>Obs553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3-2045-4D3E-870C-64695FED8422}"/>
                </c:ext>
              </c:extLst>
            </c:dLbl>
            <c:dLbl>
              <c:idx val="553"/>
              <c:tx>
                <c:rich>
                  <a:bodyPr/>
                  <a:lstStyle/>
                  <a:p>
                    <a:r>
                      <a:rPr lang="en-US"/>
                      <a:t>Obs554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4-2045-4D3E-870C-64695FED8422}"/>
                </c:ext>
              </c:extLst>
            </c:dLbl>
            <c:dLbl>
              <c:idx val="554"/>
              <c:tx>
                <c:rich>
                  <a:bodyPr/>
                  <a:lstStyle/>
                  <a:p>
                    <a:r>
                      <a:rPr lang="en-US"/>
                      <a:t>Obs555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5-2045-4D3E-870C-64695FED8422}"/>
                </c:ext>
              </c:extLst>
            </c:dLbl>
            <c:dLbl>
              <c:idx val="555"/>
              <c:tx>
                <c:rich>
                  <a:bodyPr/>
                  <a:lstStyle/>
                  <a:p>
                    <a:r>
                      <a:rPr lang="en-US"/>
                      <a:t>Obs556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6-2045-4D3E-870C-64695FED8422}"/>
                </c:ext>
              </c:extLst>
            </c:dLbl>
            <c:dLbl>
              <c:idx val="556"/>
              <c:tx>
                <c:rich>
                  <a:bodyPr/>
                  <a:lstStyle/>
                  <a:p>
                    <a:r>
                      <a:rPr lang="en-US"/>
                      <a:t>Obs557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7-2045-4D3E-870C-64695FED8422}"/>
                </c:ext>
              </c:extLst>
            </c:dLbl>
            <c:dLbl>
              <c:idx val="557"/>
              <c:tx>
                <c:rich>
                  <a:bodyPr/>
                  <a:lstStyle/>
                  <a:p>
                    <a:r>
                      <a:rPr lang="en-US"/>
                      <a:t>Obs558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8-2045-4D3E-870C-64695FED8422}"/>
                </c:ext>
              </c:extLst>
            </c:dLbl>
            <c:dLbl>
              <c:idx val="558"/>
              <c:tx>
                <c:rich>
                  <a:bodyPr/>
                  <a:lstStyle/>
                  <a:p>
                    <a:r>
                      <a:rPr lang="en-US"/>
                      <a:t>Obs559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9-2045-4D3E-870C-64695FED8422}"/>
                </c:ext>
              </c:extLst>
            </c:dLbl>
            <c:dLbl>
              <c:idx val="559"/>
              <c:tx>
                <c:rich>
                  <a:bodyPr/>
                  <a:lstStyle/>
                  <a:p>
                    <a:r>
                      <a:rPr lang="en-US"/>
                      <a:t>Obs560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A-2045-4D3E-870C-64695FED8422}"/>
                </c:ext>
              </c:extLst>
            </c:dLbl>
            <c:dLbl>
              <c:idx val="560"/>
              <c:tx>
                <c:rich>
                  <a:bodyPr/>
                  <a:lstStyle/>
                  <a:p>
                    <a:r>
                      <a:rPr lang="en-US"/>
                      <a:t>Obs561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B-2045-4D3E-870C-64695FED8422}"/>
                </c:ext>
              </c:extLst>
            </c:dLbl>
            <c:dLbl>
              <c:idx val="561"/>
              <c:tx>
                <c:rich>
                  <a:bodyPr/>
                  <a:lstStyle/>
                  <a:p>
                    <a:r>
                      <a:rPr lang="en-US"/>
                      <a:t>Obs562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C-2045-4D3E-870C-64695FED8422}"/>
                </c:ext>
              </c:extLst>
            </c:dLbl>
            <c:dLbl>
              <c:idx val="562"/>
              <c:tx>
                <c:rich>
                  <a:bodyPr/>
                  <a:lstStyle/>
                  <a:p>
                    <a:r>
                      <a:rPr lang="en-US"/>
                      <a:t>Obs563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D-2045-4D3E-870C-64695FED8422}"/>
                </c:ext>
              </c:extLst>
            </c:dLbl>
            <c:dLbl>
              <c:idx val="563"/>
              <c:tx>
                <c:rich>
                  <a:bodyPr/>
                  <a:lstStyle/>
                  <a:p>
                    <a:r>
                      <a:rPr lang="en-US"/>
                      <a:t>Obs564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E-2045-4D3E-870C-64695FED8422}"/>
                </c:ext>
              </c:extLst>
            </c:dLbl>
            <c:dLbl>
              <c:idx val="564"/>
              <c:tx>
                <c:rich>
                  <a:bodyPr/>
                  <a:lstStyle/>
                  <a:p>
                    <a:r>
                      <a:rPr lang="en-US"/>
                      <a:t>Obs565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F-2045-4D3E-870C-64695FED8422}"/>
                </c:ext>
              </c:extLst>
            </c:dLbl>
            <c:dLbl>
              <c:idx val="565"/>
              <c:tx>
                <c:rich>
                  <a:bodyPr/>
                  <a:lstStyle/>
                  <a:p>
                    <a:r>
                      <a:rPr lang="en-US"/>
                      <a:t>Obs566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0-2045-4D3E-870C-64695FED8422}"/>
                </c:ext>
              </c:extLst>
            </c:dLbl>
            <c:dLbl>
              <c:idx val="566"/>
              <c:tx>
                <c:rich>
                  <a:bodyPr/>
                  <a:lstStyle/>
                  <a:p>
                    <a:r>
                      <a:rPr lang="en-US"/>
                      <a:t>Obs567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1-2045-4D3E-870C-64695FED8422}"/>
                </c:ext>
              </c:extLst>
            </c:dLbl>
            <c:dLbl>
              <c:idx val="567"/>
              <c:tx>
                <c:rich>
                  <a:bodyPr/>
                  <a:lstStyle/>
                  <a:p>
                    <a:r>
                      <a:rPr lang="en-US"/>
                      <a:t>Obs568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2-2045-4D3E-870C-64695FED8422}"/>
                </c:ext>
              </c:extLst>
            </c:dLbl>
            <c:dLbl>
              <c:idx val="568"/>
              <c:tx>
                <c:rich>
                  <a:bodyPr/>
                  <a:lstStyle/>
                  <a:p>
                    <a:r>
                      <a:rPr lang="en-US"/>
                      <a:t>Obs569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3-2045-4D3E-870C-64695FED8422}"/>
                </c:ext>
              </c:extLst>
            </c:dLbl>
            <c:dLbl>
              <c:idx val="569"/>
              <c:tx>
                <c:rich>
                  <a:bodyPr/>
                  <a:lstStyle/>
                  <a:p>
                    <a:r>
                      <a:rPr lang="en-US"/>
                      <a:t>Obs570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4-2045-4D3E-870C-64695FED8422}"/>
                </c:ext>
              </c:extLst>
            </c:dLbl>
            <c:dLbl>
              <c:idx val="570"/>
              <c:tx>
                <c:rich>
                  <a:bodyPr/>
                  <a:lstStyle/>
                  <a:p>
                    <a:r>
                      <a:rPr lang="en-US"/>
                      <a:t>Obs571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5-2045-4D3E-870C-64695FED8422}"/>
                </c:ext>
              </c:extLst>
            </c:dLbl>
            <c:dLbl>
              <c:idx val="571"/>
              <c:tx>
                <c:rich>
                  <a:bodyPr/>
                  <a:lstStyle/>
                  <a:p>
                    <a:r>
                      <a:rPr lang="en-US"/>
                      <a:t>Obs572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6-2045-4D3E-870C-64695FED8422}"/>
                </c:ext>
              </c:extLst>
            </c:dLbl>
            <c:dLbl>
              <c:idx val="572"/>
              <c:tx>
                <c:rich>
                  <a:bodyPr/>
                  <a:lstStyle/>
                  <a:p>
                    <a:r>
                      <a:rPr lang="en-US"/>
                      <a:t>Obs573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7-2045-4D3E-870C-64695FED8422}"/>
                </c:ext>
              </c:extLst>
            </c:dLbl>
            <c:dLbl>
              <c:idx val="573"/>
              <c:tx>
                <c:rich>
                  <a:bodyPr/>
                  <a:lstStyle/>
                  <a:p>
                    <a:r>
                      <a:rPr lang="en-US"/>
                      <a:t>Obs574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8-2045-4D3E-870C-64695FED8422}"/>
                </c:ext>
              </c:extLst>
            </c:dLbl>
            <c:dLbl>
              <c:idx val="574"/>
              <c:tx>
                <c:rich>
                  <a:bodyPr/>
                  <a:lstStyle/>
                  <a:p>
                    <a:r>
                      <a:rPr lang="en-US"/>
                      <a:t>Obs575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9-2045-4D3E-870C-64695FED8422}"/>
                </c:ext>
              </c:extLst>
            </c:dLbl>
            <c:dLbl>
              <c:idx val="575"/>
              <c:tx>
                <c:rich>
                  <a:bodyPr/>
                  <a:lstStyle/>
                  <a:p>
                    <a:r>
                      <a:rPr lang="en-US"/>
                      <a:t>Obs576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A-2045-4D3E-870C-64695FED8422}"/>
                </c:ext>
              </c:extLst>
            </c:dLbl>
            <c:dLbl>
              <c:idx val="576"/>
              <c:tx>
                <c:rich>
                  <a:bodyPr/>
                  <a:lstStyle/>
                  <a:p>
                    <a:r>
                      <a:rPr lang="en-US"/>
                      <a:t>Obs577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B-2045-4D3E-870C-64695FED8422}"/>
                </c:ext>
              </c:extLst>
            </c:dLbl>
            <c:dLbl>
              <c:idx val="577"/>
              <c:tx>
                <c:rich>
                  <a:bodyPr/>
                  <a:lstStyle/>
                  <a:p>
                    <a:r>
                      <a:rPr lang="en-US"/>
                      <a:t>Obs578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C-2045-4D3E-870C-64695FED8422}"/>
                </c:ext>
              </c:extLst>
            </c:dLbl>
            <c:dLbl>
              <c:idx val="578"/>
              <c:tx>
                <c:rich>
                  <a:bodyPr/>
                  <a:lstStyle/>
                  <a:p>
                    <a:r>
                      <a:rPr lang="en-US"/>
                      <a:t>Obs579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D-2045-4D3E-870C-64695FED8422}"/>
                </c:ext>
              </c:extLst>
            </c:dLbl>
            <c:dLbl>
              <c:idx val="579"/>
              <c:tx>
                <c:rich>
                  <a:bodyPr/>
                  <a:lstStyle/>
                  <a:p>
                    <a:r>
                      <a:rPr lang="en-US"/>
                      <a:t>Obs580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E-2045-4D3E-870C-64695FED8422}"/>
                </c:ext>
              </c:extLst>
            </c:dLbl>
            <c:dLbl>
              <c:idx val="580"/>
              <c:tx>
                <c:rich>
                  <a:bodyPr/>
                  <a:lstStyle/>
                  <a:p>
                    <a:r>
                      <a:rPr lang="en-US"/>
                      <a:t>Obs581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F-2045-4D3E-870C-64695FED8422}"/>
                </c:ext>
              </c:extLst>
            </c:dLbl>
            <c:dLbl>
              <c:idx val="581"/>
              <c:tx>
                <c:rich>
                  <a:bodyPr/>
                  <a:lstStyle/>
                  <a:p>
                    <a:r>
                      <a:rPr lang="en-US"/>
                      <a:t>Obs582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0-2045-4D3E-870C-64695FED8422}"/>
                </c:ext>
              </c:extLst>
            </c:dLbl>
            <c:dLbl>
              <c:idx val="582"/>
              <c:tx>
                <c:rich>
                  <a:bodyPr/>
                  <a:lstStyle/>
                  <a:p>
                    <a:r>
                      <a:rPr lang="en-US"/>
                      <a:t>Obs583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1-2045-4D3E-870C-64695FED8422}"/>
                </c:ext>
              </c:extLst>
            </c:dLbl>
            <c:dLbl>
              <c:idx val="583"/>
              <c:tx>
                <c:rich>
                  <a:bodyPr/>
                  <a:lstStyle/>
                  <a:p>
                    <a:r>
                      <a:rPr lang="en-US"/>
                      <a:t>Obs584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2-2045-4D3E-870C-64695FED8422}"/>
                </c:ext>
              </c:extLst>
            </c:dLbl>
            <c:dLbl>
              <c:idx val="584"/>
              <c:tx>
                <c:rich>
                  <a:bodyPr/>
                  <a:lstStyle/>
                  <a:p>
                    <a:r>
                      <a:rPr lang="en-US"/>
                      <a:t>Obs585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3-2045-4D3E-870C-64695FED8422}"/>
                </c:ext>
              </c:extLst>
            </c:dLbl>
            <c:dLbl>
              <c:idx val="585"/>
              <c:tx>
                <c:rich>
                  <a:bodyPr/>
                  <a:lstStyle/>
                  <a:p>
                    <a:r>
                      <a:rPr lang="en-US"/>
                      <a:t>Obs586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4-2045-4D3E-870C-64695FED8422}"/>
                </c:ext>
              </c:extLst>
            </c:dLbl>
            <c:dLbl>
              <c:idx val="586"/>
              <c:tx>
                <c:rich>
                  <a:bodyPr/>
                  <a:lstStyle/>
                  <a:p>
                    <a:r>
                      <a:rPr lang="en-US"/>
                      <a:t>Obs587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5-2045-4D3E-870C-64695FED8422}"/>
                </c:ext>
              </c:extLst>
            </c:dLbl>
            <c:dLbl>
              <c:idx val="587"/>
              <c:tx>
                <c:rich>
                  <a:bodyPr/>
                  <a:lstStyle/>
                  <a:p>
                    <a:r>
                      <a:rPr lang="en-US"/>
                      <a:t>Obs588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6-2045-4D3E-870C-64695FED8422}"/>
                </c:ext>
              </c:extLst>
            </c:dLbl>
            <c:dLbl>
              <c:idx val="588"/>
              <c:tx>
                <c:rich>
                  <a:bodyPr/>
                  <a:lstStyle/>
                  <a:p>
                    <a:r>
                      <a:rPr lang="en-US"/>
                      <a:t>Obs589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7-2045-4D3E-870C-64695FED8422}"/>
                </c:ext>
              </c:extLst>
            </c:dLbl>
            <c:dLbl>
              <c:idx val="589"/>
              <c:tx>
                <c:rich>
                  <a:bodyPr/>
                  <a:lstStyle/>
                  <a:p>
                    <a:r>
                      <a:rPr lang="en-US"/>
                      <a:t>Obs590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8-2045-4D3E-870C-64695FED8422}"/>
                </c:ext>
              </c:extLst>
            </c:dLbl>
            <c:dLbl>
              <c:idx val="590"/>
              <c:tx>
                <c:rich>
                  <a:bodyPr/>
                  <a:lstStyle/>
                  <a:p>
                    <a:r>
                      <a:rPr lang="en-US"/>
                      <a:t>Obs591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9-2045-4D3E-870C-64695FED8422}"/>
                </c:ext>
              </c:extLst>
            </c:dLbl>
            <c:dLbl>
              <c:idx val="591"/>
              <c:tx>
                <c:rich>
                  <a:bodyPr/>
                  <a:lstStyle/>
                  <a:p>
                    <a:r>
                      <a:rPr lang="en-US"/>
                      <a:t>Obs592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A-2045-4D3E-870C-64695FED8422}"/>
                </c:ext>
              </c:extLst>
            </c:dLbl>
            <c:dLbl>
              <c:idx val="592"/>
              <c:tx>
                <c:rich>
                  <a:bodyPr/>
                  <a:lstStyle/>
                  <a:p>
                    <a:r>
                      <a:rPr lang="en-US"/>
                      <a:t>Obs593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B-2045-4D3E-870C-64695FED8422}"/>
                </c:ext>
              </c:extLst>
            </c:dLbl>
            <c:dLbl>
              <c:idx val="593"/>
              <c:tx>
                <c:rich>
                  <a:bodyPr/>
                  <a:lstStyle/>
                  <a:p>
                    <a:r>
                      <a:rPr lang="en-US"/>
                      <a:t>Obs594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C-2045-4D3E-870C-64695FED8422}"/>
                </c:ext>
              </c:extLst>
            </c:dLbl>
            <c:dLbl>
              <c:idx val="594"/>
              <c:tx>
                <c:rich>
                  <a:bodyPr/>
                  <a:lstStyle/>
                  <a:p>
                    <a:r>
                      <a:rPr lang="en-US"/>
                      <a:t>Obs595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D-2045-4D3E-870C-64695FED8422}"/>
                </c:ext>
              </c:extLst>
            </c:dLbl>
            <c:dLbl>
              <c:idx val="595"/>
              <c:tx>
                <c:rich>
                  <a:bodyPr/>
                  <a:lstStyle/>
                  <a:p>
                    <a:r>
                      <a:rPr lang="en-US"/>
                      <a:t>Obs596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E-2045-4D3E-870C-64695FED8422}"/>
                </c:ext>
              </c:extLst>
            </c:dLbl>
            <c:dLbl>
              <c:idx val="596"/>
              <c:tx>
                <c:rich>
                  <a:bodyPr/>
                  <a:lstStyle/>
                  <a:p>
                    <a:r>
                      <a:rPr lang="en-US"/>
                      <a:t>Obs597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F-2045-4D3E-870C-64695FED8422}"/>
                </c:ext>
              </c:extLst>
            </c:dLbl>
            <c:dLbl>
              <c:idx val="597"/>
              <c:tx>
                <c:rich>
                  <a:bodyPr/>
                  <a:lstStyle/>
                  <a:p>
                    <a:r>
                      <a:rPr lang="en-US"/>
                      <a:t>Obs598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0-2045-4D3E-870C-64695FED8422}"/>
                </c:ext>
              </c:extLst>
            </c:dLbl>
            <c:dLbl>
              <c:idx val="598"/>
              <c:tx>
                <c:rich>
                  <a:bodyPr/>
                  <a:lstStyle/>
                  <a:p>
                    <a:r>
                      <a:rPr lang="en-US"/>
                      <a:t>Obs599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1-2045-4D3E-870C-64695FED8422}"/>
                </c:ext>
              </c:extLst>
            </c:dLbl>
            <c:dLbl>
              <c:idx val="599"/>
              <c:tx>
                <c:rich>
                  <a:bodyPr/>
                  <a:lstStyle/>
                  <a:p>
                    <a:r>
                      <a:rPr lang="en-US"/>
                      <a:t>Obs600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2-2045-4D3E-870C-64695FED8422}"/>
                </c:ext>
              </c:extLst>
            </c:dLbl>
            <c:dLbl>
              <c:idx val="600"/>
              <c:tx>
                <c:rich>
                  <a:bodyPr/>
                  <a:lstStyle/>
                  <a:p>
                    <a:r>
                      <a:rPr lang="en-US"/>
                      <a:t>Obs601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3-2045-4D3E-870C-64695FED8422}"/>
                </c:ext>
              </c:extLst>
            </c:dLbl>
            <c:dLbl>
              <c:idx val="601"/>
              <c:tx>
                <c:rich>
                  <a:bodyPr/>
                  <a:lstStyle/>
                  <a:p>
                    <a:r>
                      <a:rPr lang="en-US"/>
                      <a:t>Obs602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4-2045-4D3E-870C-64695FED8422}"/>
                </c:ext>
              </c:extLst>
            </c:dLbl>
            <c:dLbl>
              <c:idx val="602"/>
              <c:tx>
                <c:rich>
                  <a:bodyPr/>
                  <a:lstStyle/>
                  <a:p>
                    <a:r>
                      <a:rPr lang="en-US"/>
                      <a:t>Obs603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5-2045-4D3E-870C-64695FED8422}"/>
                </c:ext>
              </c:extLst>
            </c:dLbl>
            <c:dLbl>
              <c:idx val="603"/>
              <c:tx>
                <c:rich>
                  <a:bodyPr/>
                  <a:lstStyle/>
                  <a:p>
                    <a:r>
                      <a:rPr lang="en-US"/>
                      <a:t>Obs604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6-2045-4D3E-870C-64695FED8422}"/>
                </c:ext>
              </c:extLst>
            </c:dLbl>
            <c:dLbl>
              <c:idx val="604"/>
              <c:tx>
                <c:rich>
                  <a:bodyPr/>
                  <a:lstStyle/>
                  <a:p>
                    <a:r>
                      <a:rPr lang="en-US"/>
                      <a:t>Obs605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7-2045-4D3E-870C-64695FED8422}"/>
                </c:ext>
              </c:extLst>
            </c:dLbl>
            <c:dLbl>
              <c:idx val="605"/>
              <c:tx>
                <c:rich>
                  <a:bodyPr/>
                  <a:lstStyle/>
                  <a:p>
                    <a:r>
                      <a:rPr lang="en-US"/>
                      <a:t>Obs606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8-2045-4D3E-870C-64695FED8422}"/>
                </c:ext>
              </c:extLst>
            </c:dLbl>
            <c:dLbl>
              <c:idx val="606"/>
              <c:tx>
                <c:rich>
                  <a:bodyPr/>
                  <a:lstStyle/>
                  <a:p>
                    <a:r>
                      <a:rPr lang="en-US"/>
                      <a:t>Obs607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9-2045-4D3E-870C-64695FED8422}"/>
                </c:ext>
              </c:extLst>
            </c:dLbl>
            <c:dLbl>
              <c:idx val="607"/>
              <c:tx>
                <c:rich>
                  <a:bodyPr/>
                  <a:lstStyle/>
                  <a:p>
                    <a:r>
                      <a:rPr lang="en-US"/>
                      <a:t>Obs608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A-2045-4D3E-870C-64695FED8422}"/>
                </c:ext>
              </c:extLst>
            </c:dLbl>
            <c:dLbl>
              <c:idx val="608"/>
              <c:tx>
                <c:rich>
                  <a:bodyPr/>
                  <a:lstStyle/>
                  <a:p>
                    <a:r>
                      <a:rPr lang="en-US"/>
                      <a:t>Obs609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B-2045-4D3E-870C-64695FED8422}"/>
                </c:ext>
              </c:extLst>
            </c:dLbl>
            <c:dLbl>
              <c:idx val="609"/>
              <c:tx>
                <c:rich>
                  <a:bodyPr/>
                  <a:lstStyle/>
                  <a:p>
                    <a:r>
                      <a:rPr lang="en-US"/>
                      <a:t>Obs610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C-2045-4D3E-870C-64695FED8422}"/>
                </c:ext>
              </c:extLst>
            </c:dLbl>
            <c:dLbl>
              <c:idx val="610"/>
              <c:tx>
                <c:rich>
                  <a:bodyPr/>
                  <a:lstStyle/>
                  <a:p>
                    <a:r>
                      <a:rPr lang="en-US"/>
                      <a:t>Obs611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D-2045-4D3E-870C-64695FED8422}"/>
                </c:ext>
              </c:extLst>
            </c:dLbl>
            <c:dLbl>
              <c:idx val="611"/>
              <c:tx>
                <c:rich>
                  <a:bodyPr/>
                  <a:lstStyle/>
                  <a:p>
                    <a:r>
                      <a:rPr lang="en-US"/>
                      <a:t>Obs612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E-2045-4D3E-870C-64695FED8422}"/>
                </c:ext>
              </c:extLst>
            </c:dLbl>
            <c:dLbl>
              <c:idx val="612"/>
              <c:tx>
                <c:rich>
                  <a:bodyPr/>
                  <a:lstStyle/>
                  <a:p>
                    <a:r>
                      <a:rPr lang="en-US"/>
                      <a:t>Obs613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F-2045-4D3E-870C-64695FED8422}"/>
                </c:ext>
              </c:extLst>
            </c:dLbl>
            <c:dLbl>
              <c:idx val="613"/>
              <c:tx>
                <c:rich>
                  <a:bodyPr/>
                  <a:lstStyle/>
                  <a:p>
                    <a:r>
                      <a:rPr lang="en-US"/>
                      <a:t>Obs614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0-2045-4D3E-870C-64695FED8422}"/>
                </c:ext>
              </c:extLst>
            </c:dLbl>
            <c:dLbl>
              <c:idx val="614"/>
              <c:tx>
                <c:rich>
                  <a:bodyPr/>
                  <a:lstStyle/>
                  <a:p>
                    <a:r>
                      <a:rPr lang="en-US"/>
                      <a:t>Obs615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1-2045-4D3E-870C-64695FED8422}"/>
                </c:ext>
              </c:extLst>
            </c:dLbl>
            <c:dLbl>
              <c:idx val="615"/>
              <c:tx>
                <c:rich>
                  <a:bodyPr/>
                  <a:lstStyle/>
                  <a:p>
                    <a:r>
                      <a:rPr lang="en-US"/>
                      <a:t>Obs616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2-2045-4D3E-870C-64695FED8422}"/>
                </c:ext>
              </c:extLst>
            </c:dLbl>
            <c:dLbl>
              <c:idx val="616"/>
              <c:tx>
                <c:rich>
                  <a:bodyPr/>
                  <a:lstStyle/>
                  <a:p>
                    <a:r>
                      <a:rPr lang="en-US"/>
                      <a:t>Obs617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3-2045-4D3E-870C-64695FED8422}"/>
                </c:ext>
              </c:extLst>
            </c:dLbl>
            <c:dLbl>
              <c:idx val="617"/>
              <c:tx>
                <c:rich>
                  <a:bodyPr/>
                  <a:lstStyle/>
                  <a:p>
                    <a:r>
                      <a:rPr lang="en-US"/>
                      <a:t>Obs618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4-2045-4D3E-870C-64695FED8422}"/>
                </c:ext>
              </c:extLst>
            </c:dLbl>
            <c:dLbl>
              <c:idx val="618"/>
              <c:tx>
                <c:rich>
                  <a:bodyPr/>
                  <a:lstStyle/>
                  <a:p>
                    <a:r>
                      <a:rPr lang="en-US"/>
                      <a:t>Obs619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5-2045-4D3E-870C-64695FED8422}"/>
                </c:ext>
              </c:extLst>
            </c:dLbl>
            <c:dLbl>
              <c:idx val="619"/>
              <c:tx>
                <c:rich>
                  <a:bodyPr/>
                  <a:lstStyle/>
                  <a:p>
                    <a:r>
                      <a:rPr lang="en-US"/>
                      <a:t>Obs620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6-2045-4D3E-870C-64695FED8422}"/>
                </c:ext>
              </c:extLst>
            </c:dLbl>
            <c:dLbl>
              <c:idx val="620"/>
              <c:tx>
                <c:rich>
                  <a:bodyPr/>
                  <a:lstStyle/>
                  <a:p>
                    <a:r>
                      <a:rPr lang="en-US"/>
                      <a:t>Obs621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7-2045-4D3E-870C-64695FED8422}"/>
                </c:ext>
              </c:extLst>
            </c:dLbl>
            <c:dLbl>
              <c:idx val="621"/>
              <c:tx>
                <c:rich>
                  <a:bodyPr/>
                  <a:lstStyle/>
                  <a:p>
                    <a:r>
                      <a:rPr lang="en-US"/>
                      <a:t>Obs622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8-2045-4D3E-870C-64695FED8422}"/>
                </c:ext>
              </c:extLst>
            </c:dLbl>
            <c:dLbl>
              <c:idx val="622"/>
              <c:tx>
                <c:rich>
                  <a:bodyPr/>
                  <a:lstStyle/>
                  <a:p>
                    <a:r>
                      <a:rPr lang="en-US"/>
                      <a:t>Obs623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9-2045-4D3E-870C-64695FED8422}"/>
                </c:ext>
              </c:extLst>
            </c:dLbl>
            <c:dLbl>
              <c:idx val="623"/>
              <c:tx>
                <c:rich>
                  <a:bodyPr/>
                  <a:lstStyle/>
                  <a:p>
                    <a:r>
                      <a:rPr lang="en-US"/>
                      <a:t>Obs624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A-2045-4D3E-870C-64695FED8422}"/>
                </c:ext>
              </c:extLst>
            </c:dLbl>
            <c:dLbl>
              <c:idx val="624"/>
              <c:tx>
                <c:rich>
                  <a:bodyPr/>
                  <a:lstStyle/>
                  <a:p>
                    <a:r>
                      <a:rPr lang="en-US"/>
                      <a:t>Obs625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B-2045-4D3E-870C-64695FED8422}"/>
                </c:ext>
              </c:extLst>
            </c:dLbl>
            <c:dLbl>
              <c:idx val="625"/>
              <c:tx>
                <c:rich>
                  <a:bodyPr/>
                  <a:lstStyle/>
                  <a:p>
                    <a:r>
                      <a:rPr lang="en-US"/>
                      <a:t>Obs626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C-2045-4D3E-870C-64695FED8422}"/>
                </c:ext>
              </c:extLst>
            </c:dLbl>
            <c:dLbl>
              <c:idx val="626"/>
              <c:tx>
                <c:rich>
                  <a:bodyPr/>
                  <a:lstStyle/>
                  <a:p>
                    <a:r>
                      <a:rPr lang="en-US"/>
                      <a:t>Obs627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D-2045-4D3E-870C-64695FED8422}"/>
                </c:ext>
              </c:extLst>
            </c:dLbl>
            <c:dLbl>
              <c:idx val="627"/>
              <c:tx>
                <c:rich>
                  <a:bodyPr/>
                  <a:lstStyle/>
                  <a:p>
                    <a:r>
                      <a:rPr lang="en-US"/>
                      <a:t>Obs628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E-2045-4D3E-870C-64695FED8422}"/>
                </c:ext>
              </c:extLst>
            </c:dLbl>
            <c:dLbl>
              <c:idx val="628"/>
              <c:tx>
                <c:rich>
                  <a:bodyPr/>
                  <a:lstStyle/>
                  <a:p>
                    <a:r>
                      <a:rPr lang="en-US"/>
                      <a:t>Obs629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F-2045-4D3E-870C-64695FED8422}"/>
                </c:ext>
              </c:extLst>
            </c:dLbl>
            <c:dLbl>
              <c:idx val="629"/>
              <c:tx>
                <c:rich>
                  <a:bodyPr/>
                  <a:lstStyle/>
                  <a:p>
                    <a:r>
                      <a:rPr lang="en-US"/>
                      <a:t>Obs630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0-2045-4D3E-870C-64695FED8422}"/>
                </c:ext>
              </c:extLst>
            </c:dLbl>
            <c:dLbl>
              <c:idx val="630"/>
              <c:tx>
                <c:rich>
                  <a:bodyPr/>
                  <a:lstStyle/>
                  <a:p>
                    <a:r>
                      <a:rPr lang="en-US"/>
                      <a:t>Obs631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1-2045-4D3E-870C-64695FED8422}"/>
                </c:ext>
              </c:extLst>
            </c:dLbl>
            <c:dLbl>
              <c:idx val="631"/>
              <c:tx>
                <c:rich>
                  <a:bodyPr/>
                  <a:lstStyle/>
                  <a:p>
                    <a:r>
                      <a:rPr lang="en-US"/>
                      <a:t>Obs632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2-2045-4D3E-870C-64695FED8422}"/>
                </c:ext>
              </c:extLst>
            </c:dLbl>
            <c:dLbl>
              <c:idx val="632"/>
              <c:tx>
                <c:rich>
                  <a:bodyPr/>
                  <a:lstStyle/>
                  <a:p>
                    <a:r>
                      <a:rPr lang="en-US"/>
                      <a:t>Obs633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3-2045-4D3E-870C-64695FED8422}"/>
                </c:ext>
              </c:extLst>
            </c:dLbl>
            <c:dLbl>
              <c:idx val="633"/>
              <c:tx>
                <c:rich>
                  <a:bodyPr/>
                  <a:lstStyle/>
                  <a:p>
                    <a:r>
                      <a:rPr lang="en-US"/>
                      <a:t>Obs634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4-2045-4D3E-870C-64695FED8422}"/>
                </c:ext>
              </c:extLst>
            </c:dLbl>
            <c:dLbl>
              <c:idx val="634"/>
              <c:tx>
                <c:rich>
                  <a:bodyPr/>
                  <a:lstStyle/>
                  <a:p>
                    <a:r>
                      <a:rPr lang="en-US"/>
                      <a:t>Obs635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5-2045-4D3E-870C-64695FED8422}"/>
                </c:ext>
              </c:extLst>
            </c:dLbl>
            <c:dLbl>
              <c:idx val="635"/>
              <c:tx>
                <c:rich>
                  <a:bodyPr/>
                  <a:lstStyle/>
                  <a:p>
                    <a:r>
                      <a:rPr lang="en-US"/>
                      <a:t>Obs636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6-2045-4D3E-870C-64695FED8422}"/>
                </c:ext>
              </c:extLst>
            </c:dLbl>
            <c:dLbl>
              <c:idx val="636"/>
              <c:tx>
                <c:rich>
                  <a:bodyPr/>
                  <a:lstStyle/>
                  <a:p>
                    <a:r>
                      <a:rPr lang="en-US"/>
                      <a:t>Obs637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7-2045-4D3E-870C-64695FED8422}"/>
                </c:ext>
              </c:extLst>
            </c:dLbl>
            <c:dLbl>
              <c:idx val="637"/>
              <c:tx>
                <c:rich>
                  <a:bodyPr/>
                  <a:lstStyle/>
                  <a:p>
                    <a:r>
                      <a:rPr lang="en-US"/>
                      <a:t>Obs638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8-2045-4D3E-870C-64695FED8422}"/>
                </c:ext>
              </c:extLst>
            </c:dLbl>
            <c:dLbl>
              <c:idx val="638"/>
              <c:tx>
                <c:rich>
                  <a:bodyPr/>
                  <a:lstStyle/>
                  <a:p>
                    <a:r>
                      <a:rPr lang="en-US"/>
                      <a:t>Obs639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9-2045-4D3E-870C-64695FED8422}"/>
                </c:ext>
              </c:extLst>
            </c:dLbl>
            <c:dLbl>
              <c:idx val="639"/>
              <c:tx>
                <c:rich>
                  <a:bodyPr/>
                  <a:lstStyle/>
                  <a:p>
                    <a:r>
                      <a:rPr lang="en-US"/>
                      <a:t>Obs640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A-2045-4D3E-870C-64695FED8422}"/>
                </c:ext>
              </c:extLst>
            </c:dLbl>
            <c:dLbl>
              <c:idx val="640"/>
              <c:tx>
                <c:rich>
                  <a:bodyPr/>
                  <a:lstStyle/>
                  <a:p>
                    <a:r>
                      <a:rPr lang="en-US"/>
                      <a:t>Obs641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B-2045-4D3E-870C-64695FED8422}"/>
                </c:ext>
              </c:extLst>
            </c:dLbl>
            <c:dLbl>
              <c:idx val="641"/>
              <c:tx>
                <c:rich>
                  <a:bodyPr/>
                  <a:lstStyle/>
                  <a:p>
                    <a:r>
                      <a:rPr lang="en-US"/>
                      <a:t>Obs642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C-2045-4D3E-870C-64695FED8422}"/>
                </c:ext>
              </c:extLst>
            </c:dLbl>
            <c:dLbl>
              <c:idx val="642"/>
              <c:tx>
                <c:rich>
                  <a:bodyPr/>
                  <a:lstStyle/>
                  <a:p>
                    <a:r>
                      <a:rPr lang="en-US"/>
                      <a:t>Obs643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D-2045-4D3E-870C-64695FED8422}"/>
                </c:ext>
              </c:extLst>
            </c:dLbl>
            <c:dLbl>
              <c:idx val="643"/>
              <c:tx>
                <c:rich>
                  <a:bodyPr/>
                  <a:lstStyle/>
                  <a:p>
                    <a:r>
                      <a:rPr lang="en-US"/>
                      <a:t>Obs644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E-2045-4D3E-870C-64695FED8422}"/>
                </c:ext>
              </c:extLst>
            </c:dLbl>
            <c:dLbl>
              <c:idx val="644"/>
              <c:tx>
                <c:rich>
                  <a:bodyPr/>
                  <a:lstStyle/>
                  <a:p>
                    <a:r>
                      <a:rPr lang="en-US"/>
                      <a:t>Obs645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F-2045-4D3E-870C-64695FED8422}"/>
                </c:ext>
              </c:extLst>
            </c:dLbl>
            <c:dLbl>
              <c:idx val="645"/>
              <c:tx>
                <c:rich>
                  <a:bodyPr/>
                  <a:lstStyle/>
                  <a:p>
                    <a:r>
                      <a:rPr lang="en-US"/>
                      <a:t>Obs646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0-2045-4D3E-870C-64695FED8422}"/>
                </c:ext>
              </c:extLst>
            </c:dLbl>
            <c:dLbl>
              <c:idx val="646"/>
              <c:tx>
                <c:rich>
                  <a:bodyPr/>
                  <a:lstStyle/>
                  <a:p>
                    <a:r>
                      <a:rPr lang="en-US"/>
                      <a:t>Obs647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1-2045-4D3E-870C-64695FED8422}"/>
                </c:ext>
              </c:extLst>
            </c:dLbl>
            <c:dLbl>
              <c:idx val="647"/>
              <c:tx>
                <c:rich>
                  <a:bodyPr/>
                  <a:lstStyle/>
                  <a:p>
                    <a:r>
                      <a:rPr lang="en-US"/>
                      <a:t>Obs648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2-2045-4D3E-870C-64695FED8422}"/>
                </c:ext>
              </c:extLst>
            </c:dLbl>
            <c:dLbl>
              <c:idx val="648"/>
              <c:tx>
                <c:rich>
                  <a:bodyPr/>
                  <a:lstStyle/>
                  <a:p>
                    <a:r>
                      <a:rPr lang="en-US"/>
                      <a:t>Obs649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3-2045-4D3E-870C-64695FED8422}"/>
                </c:ext>
              </c:extLst>
            </c:dLbl>
            <c:dLbl>
              <c:idx val="649"/>
              <c:tx>
                <c:rich>
                  <a:bodyPr/>
                  <a:lstStyle/>
                  <a:p>
                    <a:r>
                      <a:rPr lang="en-US"/>
                      <a:t>Obs650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4-2045-4D3E-870C-64695FED8422}"/>
                </c:ext>
              </c:extLst>
            </c:dLbl>
            <c:dLbl>
              <c:idx val="650"/>
              <c:tx>
                <c:rich>
                  <a:bodyPr/>
                  <a:lstStyle/>
                  <a:p>
                    <a:r>
                      <a:rPr lang="en-US"/>
                      <a:t>Obs651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5-2045-4D3E-870C-64695FED8422}"/>
                </c:ext>
              </c:extLst>
            </c:dLbl>
            <c:dLbl>
              <c:idx val="651"/>
              <c:tx>
                <c:rich>
                  <a:bodyPr/>
                  <a:lstStyle/>
                  <a:p>
                    <a:r>
                      <a:rPr lang="en-US"/>
                      <a:t>Obs652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6-2045-4D3E-870C-64695FED8422}"/>
                </c:ext>
              </c:extLst>
            </c:dLbl>
            <c:dLbl>
              <c:idx val="652"/>
              <c:tx>
                <c:rich>
                  <a:bodyPr/>
                  <a:lstStyle/>
                  <a:p>
                    <a:r>
                      <a:rPr lang="en-US"/>
                      <a:t>Obs653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7-2045-4D3E-870C-64695FED8422}"/>
                </c:ext>
              </c:extLst>
            </c:dLbl>
            <c:dLbl>
              <c:idx val="653"/>
              <c:tx>
                <c:rich>
                  <a:bodyPr/>
                  <a:lstStyle/>
                  <a:p>
                    <a:r>
                      <a:rPr lang="en-US"/>
                      <a:t>Obs654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8-2045-4D3E-870C-64695FED8422}"/>
                </c:ext>
              </c:extLst>
            </c:dLbl>
            <c:dLbl>
              <c:idx val="654"/>
              <c:tx>
                <c:rich>
                  <a:bodyPr/>
                  <a:lstStyle/>
                  <a:p>
                    <a:r>
                      <a:rPr lang="en-US"/>
                      <a:t>Obs655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9-2045-4D3E-870C-64695FED8422}"/>
                </c:ext>
              </c:extLst>
            </c:dLbl>
            <c:dLbl>
              <c:idx val="655"/>
              <c:tx>
                <c:rich>
                  <a:bodyPr/>
                  <a:lstStyle/>
                  <a:p>
                    <a:r>
                      <a:rPr lang="en-US"/>
                      <a:t>Obs656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A-2045-4D3E-870C-64695FED8422}"/>
                </c:ext>
              </c:extLst>
            </c:dLbl>
            <c:dLbl>
              <c:idx val="656"/>
              <c:tx>
                <c:rich>
                  <a:bodyPr/>
                  <a:lstStyle/>
                  <a:p>
                    <a:r>
                      <a:rPr lang="en-US"/>
                      <a:t>Obs657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B-2045-4D3E-870C-64695FED8422}"/>
                </c:ext>
              </c:extLst>
            </c:dLbl>
            <c:dLbl>
              <c:idx val="657"/>
              <c:tx>
                <c:rich>
                  <a:bodyPr/>
                  <a:lstStyle/>
                  <a:p>
                    <a:r>
                      <a:rPr lang="en-US"/>
                      <a:t>Obs658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C-2045-4D3E-870C-64695FED8422}"/>
                </c:ext>
              </c:extLst>
            </c:dLbl>
            <c:dLbl>
              <c:idx val="658"/>
              <c:tx>
                <c:rich>
                  <a:bodyPr/>
                  <a:lstStyle/>
                  <a:p>
                    <a:r>
                      <a:rPr lang="en-US"/>
                      <a:t>Obs659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D-2045-4D3E-870C-64695FED8422}"/>
                </c:ext>
              </c:extLst>
            </c:dLbl>
            <c:dLbl>
              <c:idx val="659"/>
              <c:tx>
                <c:rich>
                  <a:bodyPr/>
                  <a:lstStyle/>
                  <a:p>
                    <a:r>
                      <a:rPr lang="en-US"/>
                      <a:t>Obs660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E-2045-4D3E-870C-64695FED8422}"/>
                </c:ext>
              </c:extLst>
            </c:dLbl>
            <c:dLbl>
              <c:idx val="660"/>
              <c:tx>
                <c:rich>
                  <a:bodyPr/>
                  <a:lstStyle/>
                  <a:p>
                    <a:r>
                      <a:rPr lang="en-US"/>
                      <a:t>Obs661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F-2045-4D3E-870C-64695FED8422}"/>
                </c:ext>
              </c:extLst>
            </c:dLbl>
            <c:dLbl>
              <c:idx val="661"/>
              <c:tx>
                <c:rich>
                  <a:bodyPr/>
                  <a:lstStyle/>
                  <a:p>
                    <a:r>
                      <a:rPr lang="en-US"/>
                      <a:t>Obs662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0-2045-4D3E-870C-64695FED8422}"/>
                </c:ext>
              </c:extLst>
            </c:dLbl>
            <c:dLbl>
              <c:idx val="662"/>
              <c:tx>
                <c:rich>
                  <a:bodyPr/>
                  <a:lstStyle/>
                  <a:p>
                    <a:r>
                      <a:rPr lang="en-US"/>
                      <a:t>Obs663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1-2045-4D3E-870C-64695FED8422}"/>
                </c:ext>
              </c:extLst>
            </c:dLbl>
            <c:dLbl>
              <c:idx val="663"/>
              <c:tx>
                <c:rich>
                  <a:bodyPr/>
                  <a:lstStyle/>
                  <a:p>
                    <a:r>
                      <a:rPr lang="en-US"/>
                      <a:t>Obs664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2-2045-4D3E-870C-64695FED8422}"/>
                </c:ext>
              </c:extLst>
            </c:dLbl>
            <c:dLbl>
              <c:idx val="664"/>
              <c:tx>
                <c:rich>
                  <a:bodyPr/>
                  <a:lstStyle/>
                  <a:p>
                    <a:r>
                      <a:rPr lang="en-US"/>
                      <a:t>Obs665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3-2045-4D3E-870C-64695FED8422}"/>
                </c:ext>
              </c:extLst>
            </c:dLbl>
            <c:dLbl>
              <c:idx val="665"/>
              <c:tx>
                <c:rich>
                  <a:bodyPr/>
                  <a:lstStyle/>
                  <a:p>
                    <a:r>
                      <a:rPr lang="en-US"/>
                      <a:t>Obs666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4-2045-4D3E-870C-64695FED8422}"/>
                </c:ext>
              </c:extLst>
            </c:dLbl>
            <c:dLbl>
              <c:idx val="666"/>
              <c:tx>
                <c:rich>
                  <a:bodyPr/>
                  <a:lstStyle/>
                  <a:p>
                    <a:r>
                      <a:rPr lang="en-US"/>
                      <a:t>Obs667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5-2045-4D3E-870C-64695FED8422}"/>
                </c:ext>
              </c:extLst>
            </c:dLbl>
            <c:dLbl>
              <c:idx val="667"/>
              <c:tx>
                <c:rich>
                  <a:bodyPr/>
                  <a:lstStyle/>
                  <a:p>
                    <a:r>
                      <a:rPr lang="en-US"/>
                      <a:t>Obs668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6-2045-4D3E-870C-64695FED8422}"/>
                </c:ext>
              </c:extLst>
            </c:dLbl>
            <c:dLbl>
              <c:idx val="668"/>
              <c:tx>
                <c:rich>
                  <a:bodyPr/>
                  <a:lstStyle/>
                  <a:p>
                    <a:r>
                      <a:rPr lang="en-US"/>
                      <a:t>Obs669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7-2045-4D3E-870C-64695FED8422}"/>
                </c:ext>
              </c:extLst>
            </c:dLbl>
            <c:dLbl>
              <c:idx val="669"/>
              <c:tx>
                <c:rich>
                  <a:bodyPr/>
                  <a:lstStyle/>
                  <a:p>
                    <a:r>
                      <a:rPr lang="en-US"/>
                      <a:t>Obs670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8-2045-4D3E-870C-64695FED8422}"/>
                </c:ext>
              </c:extLst>
            </c:dLbl>
            <c:dLbl>
              <c:idx val="670"/>
              <c:tx>
                <c:rich>
                  <a:bodyPr/>
                  <a:lstStyle/>
                  <a:p>
                    <a:r>
                      <a:rPr lang="en-US"/>
                      <a:t>Obs671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9-2045-4D3E-870C-64695FED8422}"/>
                </c:ext>
              </c:extLst>
            </c:dLbl>
            <c:dLbl>
              <c:idx val="671"/>
              <c:tx>
                <c:rich>
                  <a:bodyPr/>
                  <a:lstStyle/>
                  <a:p>
                    <a:r>
                      <a:rPr lang="en-US"/>
                      <a:t>Obs672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A-2045-4D3E-870C-64695FED8422}"/>
                </c:ext>
              </c:extLst>
            </c:dLbl>
            <c:dLbl>
              <c:idx val="672"/>
              <c:tx>
                <c:rich>
                  <a:bodyPr/>
                  <a:lstStyle/>
                  <a:p>
                    <a:r>
                      <a:rPr lang="en-US"/>
                      <a:t>Obs673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B-2045-4D3E-870C-64695FED8422}"/>
                </c:ext>
              </c:extLst>
            </c:dLbl>
            <c:dLbl>
              <c:idx val="673"/>
              <c:tx>
                <c:rich>
                  <a:bodyPr/>
                  <a:lstStyle/>
                  <a:p>
                    <a:r>
                      <a:rPr lang="en-US"/>
                      <a:t>Obs674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2045-4D3E-870C-64695FED8422}"/>
                </c:ext>
              </c:extLst>
            </c:dLbl>
            <c:dLbl>
              <c:idx val="674"/>
              <c:tx>
                <c:rich>
                  <a:bodyPr/>
                  <a:lstStyle/>
                  <a:p>
                    <a:r>
                      <a:rPr lang="en-US"/>
                      <a:t>Obs675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D-2045-4D3E-870C-64695FED8422}"/>
                </c:ext>
              </c:extLst>
            </c:dLbl>
            <c:dLbl>
              <c:idx val="675"/>
              <c:tx>
                <c:rich>
                  <a:bodyPr/>
                  <a:lstStyle/>
                  <a:p>
                    <a:r>
                      <a:rPr lang="en-US"/>
                      <a:t>Obs676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E-2045-4D3E-870C-64695FED8422}"/>
                </c:ext>
              </c:extLst>
            </c:dLbl>
            <c:dLbl>
              <c:idx val="676"/>
              <c:tx>
                <c:rich>
                  <a:bodyPr/>
                  <a:lstStyle/>
                  <a:p>
                    <a:r>
                      <a:rPr lang="en-US"/>
                      <a:t>Obs677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F-2045-4D3E-870C-64695FED8422}"/>
                </c:ext>
              </c:extLst>
            </c:dLbl>
            <c:dLbl>
              <c:idx val="677"/>
              <c:tx>
                <c:rich>
                  <a:bodyPr/>
                  <a:lstStyle/>
                  <a:p>
                    <a:r>
                      <a:rPr lang="en-US"/>
                      <a:t>Obs678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B0-2045-4D3E-870C-64695FED8422}"/>
                </c:ext>
              </c:extLst>
            </c:dLbl>
            <c:dLbl>
              <c:idx val="678"/>
              <c:tx>
                <c:rich>
                  <a:bodyPr/>
                  <a:lstStyle/>
                  <a:p>
                    <a:r>
                      <a:rPr lang="en-US"/>
                      <a:t>Obs679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B1-2045-4D3E-870C-64695FED8422}"/>
                </c:ext>
              </c:extLst>
            </c:dLbl>
            <c:dLbl>
              <c:idx val="679"/>
              <c:tx>
                <c:rich>
                  <a:bodyPr/>
                  <a:lstStyle/>
                  <a:p>
                    <a:r>
                      <a:rPr lang="en-US"/>
                      <a:t>Obs680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B2-2045-4D3E-870C-64695FED84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003CE6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PCA_HID12!$A$11:$A$690</c:f>
              <c:numCache>
                <c:formatCode>General</c:formatCode>
                <c:ptCount val="680"/>
                <c:pt idx="0">
                  <c:v>0.33739817207297379</c:v>
                </c:pt>
                <c:pt idx="1">
                  <c:v>0.10938245758066251</c:v>
                </c:pt>
                <c:pt idx="2">
                  <c:v>8.2409645727324371E-2</c:v>
                </c:pt>
                <c:pt idx="3">
                  <c:v>-6.9047871103800604E-2</c:v>
                </c:pt>
                <c:pt idx="4">
                  <c:v>0.24372155152062558</c:v>
                </c:pt>
                <c:pt idx="5">
                  <c:v>3.0783001367990148E-3</c:v>
                </c:pt>
                <c:pt idx="6">
                  <c:v>-6.7134310833593003E-2</c:v>
                </c:pt>
                <c:pt idx="7">
                  <c:v>0.22573869175325467</c:v>
                </c:pt>
                <c:pt idx="8">
                  <c:v>0.26689008149652527</c:v>
                </c:pt>
                <c:pt idx="9">
                  <c:v>0.44957440141474908</c:v>
                </c:pt>
                <c:pt idx="10">
                  <c:v>0.665897955427457</c:v>
                </c:pt>
                <c:pt idx="11">
                  <c:v>-0.57453255925896574</c:v>
                </c:pt>
                <c:pt idx="12">
                  <c:v>-0.19938125682034799</c:v>
                </c:pt>
                <c:pt idx="13">
                  <c:v>3.6705968420684368E-2</c:v>
                </c:pt>
                <c:pt idx="14">
                  <c:v>-0.72574018587258382</c:v>
                </c:pt>
                <c:pt idx="15">
                  <c:v>-0.84265740759698282</c:v>
                </c:pt>
                <c:pt idx="16">
                  <c:v>4.1605260822517184E-2</c:v>
                </c:pt>
                <c:pt idx="17">
                  <c:v>-0.15713662541996429</c:v>
                </c:pt>
                <c:pt idx="18">
                  <c:v>-0.97239833763461103</c:v>
                </c:pt>
                <c:pt idx="19">
                  <c:v>-0.36720976413442463</c:v>
                </c:pt>
                <c:pt idx="20">
                  <c:v>-0.16659156669457173</c:v>
                </c:pt>
                <c:pt idx="21">
                  <c:v>-0.38721905438869053</c:v>
                </c:pt>
                <c:pt idx="22">
                  <c:v>0.24707147564436543</c:v>
                </c:pt>
                <c:pt idx="23">
                  <c:v>-0.3980962864156169</c:v>
                </c:pt>
                <c:pt idx="24">
                  <c:v>-5.4661665897432016E-2</c:v>
                </c:pt>
                <c:pt idx="25">
                  <c:v>0.20868639727804703</c:v>
                </c:pt>
                <c:pt idx="26">
                  <c:v>0.31118000108806487</c:v>
                </c:pt>
                <c:pt idx="27">
                  <c:v>0.3732625715506373</c:v>
                </c:pt>
                <c:pt idx="28">
                  <c:v>0.13242816147921099</c:v>
                </c:pt>
                <c:pt idx="29">
                  <c:v>0.32915994850371033</c:v>
                </c:pt>
                <c:pt idx="30">
                  <c:v>0.53279749526427633</c:v>
                </c:pt>
                <c:pt idx="31">
                  <c:v>0.73858144264869918</c:v>
                </c:pt>
                <c:pt idx="32">
                  <c:v>5.9641931062084992E-2</c:v>
                </c:pt>
                <c:pt idx="33">
                  <c:v>0.1863009825423157</c:v>
                </c:pt>
                <c:pt idx="34">
                  <c:v>0.14759641269707963</c:v>
                </c:pt>
                <c:pt idx="35">
                  <c:v>0.28916171889310061</c:v>
                </c:pt>
                <c:pt idx="36">
                  <c:v>0.41904102446628144</c:v>
                </c:pt>
                <c:pt idx="37">
                  <c:v>0.49814710114985983</c:v>
                </c:pt>
                <c:pt idx="38">
                  <c:v>-0.35435081046043748</c:v>
                </c:pt>
                <c:pt idx="39">
                  <c:v>-0.12673681154032312</c:v>
                </c:pt>
                <c:pt idx="40">
                  <c:v>0.8255998480760246</c:v>
                </c:pt>
                <c:pt idx="41">
                  <c:v>0.25960437797825769</c:v>
                </c:pt>
                <c:pt idx="42">
                  <c:v>-0.54738068568707765</c:v>
                </c:pt>
                <c:pt idx="43">
                  <c:v>0.1526968296593362</c:v>
                </c:pt>
                <c:pt idx="44">
                  <c:v>0.39715520049437969</c:v>
                </c:pt>
                <c:pt idx="45">
                  <c:v>1.0296396795703757</c:v>
                </c:pt>
                <c:pt idx="46">
                  <c:v>-0.47201573896994825</c:v>
                </c:pt>
                <c:pt idx="47">
                  <c:v>-0.36318166001311419</c:v>
                </c:pt>
                <c:pt idx="48">
                  <c:v>0.64637306675570394</c:v>
                </c:pt>
                <c:pt idx="49">
                  <c:v>0.8893635751919502</c:v>
                </c:pt>
                <c:pt idx="50">
                  <c:v>0.23205192707720085</c:v>
                </c:pt>
                <c:pt idx="51">
                  <c:v>-0.20330322532666428</c:v>
                </c:pt>
                <c:pt idx="52">
                  <c:v>0.80510194126608647</c:v>
                </c:pt>
                <c:pt idx="53">
                  <c:v>0.13532359086079981</c:v>
                </c:pt>
                <c:pt idx="54">
                  <c:v>-1.036778687963684</c:v>
                </c:pt>
                <c:pt idx="55">
                  <c:v>0.45144739655551613</c:v>
                </c:pt>
                <c:pt idx="56">
                  <c:v>-9.5026723628042792E-2</c:v>
                </c:pt>
                <c:pt idx="57">
                  <c:v>0.32427788646682804</c:v>
                </c:pt>
                <c:pt idx="58">
                  <c:v>0.40945546597779175</c:v>
                </c:pt>
                <c:pt idx="59">
                  <c:v>0.42242514315660945</c:v>
                </c:pt>
                <c:pt idx="60">
                  <c:v>0.47812987708568699</c:v>
                </c:pt>
                <c:pt idx="61">
                  <c:v>-0.13636385092338596</c:v>
                </c:pt>
                <c:pt idx="62">
                  <c:v>0.47649657278077184</c:v>
                </c:pt>
                <c:pt idx="63">
                  <c:v>3.5440911520147528E-2</c:v>
                </c:pt>
                <c:pt idx="64">
                  <c:v>-2.175024833926186</c:v>
                </c:pt>
                <c:pt idx="65">
                  <c:v>-1.6869595716435322</c:v>
                </c:pt>
                <c:pt idx="66">
                  <c:v>-1.119884521330528</c:v>
                </c:pt>
                <c:pt idx="67">
                  <c:v>-0.84707192726191172</c:v>
                </c:pt>
                <c:pt idx="68">
                  <c:v>-0.26356919062600548</c:v>
                </c:pt>
                <c:pt idx="69">
                  <c:v>-0.59278229499725033</c:v>
                </c:pt>
                <c:pt idx="70">
                  <c:v>-0.49450935388117662</c:v>
                </c:pt>
                <c:pt idx="71">
                  <c:v>0.65568837952713277</c:v>
                </c:pt>
                <c:pt idx="72">
                  <c:v>0.9476926981962055</c:v>
                </c:pt>
                <c:pt idx="73">
                  <c:v>3.5019147337638521</c:v>
                </c:pt>
                <c:pt idx="74">
                  <c:v>0.34185311262277335</c:v>
                </c:pt>
                <c:pt idx="75">
                  <c:v>-1.828722786544696E-2</c:v>
                </c:pt>
                <c:pt idx="76">
                  <c:v>-2.0188266727802814E-2</c:v>
                </c:pt>
                <c:pt idx="77">
                  <c:v>-1.2593041513397107E-2</c:v>
                </c:pt>
                <c:pt idx="78">
                  <c:v>0.59905762545526309</c:v>
                </c:pt>
                <c:pt idx="79">
                  <c:v>-1.9595343013719461E-2</c:v>
                </c:pt>
                <c:pt idx="80">
                  <c:v>0.51921438345617954</c:v>
                </c:pt>
                <c:pt idx="81">
                  <c:v>0.54421699643276611</c:v>
                </c:pt>
                <c:pt idx="82">
                  <c:v>0.37507920984503501</c:v>
                </c:pt>
                <c:pt idx="83">
                  <c:v>0.7455618971809761</c:v>
                </c:pt>
                <c:pt idx="84">
                  <c:v>8.1220240950843521E-3</c:v>
                </c:pt>
                <c:pt idx="85">
                  <c:v>0.90637972325138749</c:v>
                </c:pt>
                <c:pt idx="86">
                  <c:v>0.6443426011429142</c:v>
                </c:pt>
                <c:pt idx="87">
                  <c:v>-1.2521861800458278</c:v>
                </c:pt>
                <c:pt idx="88">
                  <c:v>1.4021506423850993</c:v>
                </c:pt>
                <c:pt idx="89">
                  <c:v>0.34302152077292625</c:v>
                </c:pt>
                <c:pt idx="90">
                  <c:v>-0.7854546129906752</c:v>
                </c:pt>
                <c:pt idx="91">
                  <c:v>-0.24416425934795982</c:v>
                </c:pt>
                <c:pt idx="92">
                  <c:v>-2.3837594256173498</c:v>
                </c:pt>
                <c:pt idx="93">
                  <c:v>1.0425197265177053</c:v>
                </c:pt>
                <c:pt idx="94">
                  <c:v>6.9437180149981403E-2</c:v>
                </c:pt>
                <c:pt idx="95">
                  <c:v>-1.7043439636667865</c:v>
                </c:pt>
                <c:pt idx="96">
                  <c:v>-1.5124904549499447</c:v>
                </c:pt>
                <c:pt idx="97">
                  <c:v>9.4606023156998842E-2</c:v>
                </c:pt>
                <c:pt idx="98">
                  <c:v>-0.14225746920694296</c:v>
                </c:pt>
                <c:pt idx="99">
                  <c:v>0.33850726752770371</c:v>
                </c:pt>
                <c:pt idx="100">
                  <c:v>0.50157726661589286</c:v>
                </c:pt>
                <c:pt idx="101">
                  <c:v>-1.2306789542650809</c:v>
                </c:pt>
                <c:pt idx="102">
                  <c:v>0.75609905520675391</c:v>
                </c:pt>
                <c:pt idx="103">
                  <c:v>-1.0000895438591161E-2</c:v>
                </c:pt>
                <c:pt idx="104">
                  <c:v>-0.45041140531149465</c:v>
                </c:pt>
                <c:pt idx="105">
                  <c:v>-3.0964465915143315E-2</c:v>
                </c:pt>
                <c:pt idx="106">
                  <c:v>0.41101926006727257</c:v>
                </c:pt>
                <c:pt idx="107">
                  <c:v>0.40675520708164681</c:v>
                </c:pt>
                <c:pt idx="108">
                  <c:v>-4.7380937597930273E-2</c:v>
                </c:pt>
                <c:pt idx="109">
                  <c:v>0.31250760921730991</c:v>
                </c:pt>
                <c:pt idx="110">
                  <c:v>-0.32488878101784952</c:v>
                </c:pt>
                <c:pt idx="111">
                  <c:v>-6.7466237461320036E-2</c:v>
                </c:pt>
                <c:pt idx="112">
                  <c:v>0.27950570244390643</c:v>
                </c:pt>
                <c:pt idx="113">
                  <c:v>0.37384846030047664</c:v>
                </c:pt>
                <c:pt idx="114">
                  <c:v>0.41044926545004373</c:v>
                </c:pt>
                <c:pt idx="115">
                  <c:v>-0.74618705094743409</c:v>
                </c:pt>
                <c:pt idx="116">
                  <c:v>-0.41890246590851976</c:v>
                </c:pt>
                <c:pt idx="117">
                  <c:v>0.23927556133444997</c:v>
                </c:pt>
                <c:pt idx="118">
                  <c:v>-0.18063448867283546</c:v>
                </c:pt>
                <c:pt idx="119">
                  <c:v>0.44164076448357009</c:v>
                </c:pt>
                <c:pt idx="120">
                  <c:v>0.29954189504870871</c:v>
                </c:pt>
                <c:pt idx="121">
                  <c:v>-0.68422210073830614</c:v>
                </c:pt>
                <c:pt idx="122">
                  <c:v>-9.746110475185818E-2</c:v>
                </c:pt>
                <c:pt idx="123">
                  <c:v>-7.299897002172008E-2</c:v>
                </c:pt>
                <c:pt idx="124">
                  <c:v>0.11593617272675605</c:v>
                </c:pt>
                <c:pt idx="125">
                  <c:v>3.5009126990277278E-2</c:v>
                </c:pt>
                <c:pt idx="126">
                  <c:v>3.3841124668007636E-2</c:v>
                </c:pt>
                <c:pt idx="127">
                  <c:v>1.551516336470273E-2</c:v>
                </c:pt>
                <c:pt idx="128">
                  <c:v>0.19462839787008446</c:v>
                </c:pt>
                <c:pt idx="129">
                  <c:v>0.20503115926859417</c:v>
                </c:pt>
                <c:pt idx="130">
                  <c:v>0.12374422566703801</c:v>
                </c:pt>
                <c:pt idx="131">
                  <c:v>2.7449727594865921E-3</c:v>
                </c:pt>
                <c:pt idx="132">
                  <c:v>0.70091144089653179</c:v>
                </c:pt>
                <c:pt idx="133">
                  <c:v>0.22180548258646404</c:v>
                </c:pt>
                <c:pt idx="134">
                  <c:v>3.5052380106971592E-2</c:v>
                </c:pt>
                <c:pt idx="135">
                  <c:v>0.19150237356485128</c:v>
                </c:pt>
                <c:pt idx="136">
                  <c:v>0.11449268157601462</c:v>
                </c:pt>
                <c:pt idx="137">
                  <c:v>0.27294080071674559</c:v>
                </c:pt>
                <c:pt idx="138">
                  <c:v>-7.8867559917812885E-2</c:v>
                </c:pt>
                <c:pt idx="139">
                  <c:v>0.29741372658673537</c:v>
                </c:pt>
                <c:pt idx="140">
                  <c:v>0.19015717677699293</c:v>
                </c:pt>
                <c:pt idx="141">
                  <c:v>-0.24334084201735567</c:v>
                </c:pt>
                <c:pt idx="142">
                  <c:v>-0.1204355015480198</c:v>
                </c:pt>
                <c:pt idx="143">
                  <c:v>-0.22123403568136507</c:v>
                </c:pt>
                <c:pt idx="144">
                  <c:v>-8.0540048389970656E-2</c:v>
                </c:pt>
                <c:pt idx="145">
                  <c:v>0.124384960746265</c:v>
                </c:pt>
                <c:pt idx="146">
                  <c:v>0.12796199379098397</c:v>
                </c:pt>
                <c:pt idx="147">
                  <c:v>8.7876101844278964E-2</c:v>
                </c:pt>
                <c:pt idx="148">
                  <c:v>0.52671735440437362</c:v>
                </c:pt>
                <c:pt idx="149">
                  <c:v>-0.3020681839021605</c:v>
                </c:pt>
                <c:pt idx="150">
                  <c:v>-1.7729451887709774E-2</c:v>
                </c:pt>
                <c:pt idx="151">
                  <c:v>0.26629877956482062</c:v>
                </c:pt>
                <c:pt idx="152">
                  <c:v>-4.4095134589881908E-2</c:v>
                </c:pt>
                <c:pt idx="153">
                  <c:v>-9.0388963127646677E-3</c:v>
                </c:pt>
                <c:pt idx="154">
                  <c:v>-1.4717554198243566E-2</c:v>
                </c:pt>
                <c:pt idx="155">
                  <c:v>-0.17586749491462828</c:v>
                </c:pt>
                <c:pt idx="156">
                  <c:v>0.17547225820032028</c:v>
                </c:pt>
                <c:pt idx="157">
                  <c:v>0.27098720899873902</c:v>
                </c:pt>
                <c:pt idx="158">
                  <c:v>0.4406754799604643</c:v>
                </c:pt>
                <c:pt idx="159">
                  <c:v>0.11242166765164757</c:v>
                </c:pt>
                <c:pt idx="160">
                  <c:v>0.24058265744484617</c:v>
                </c:pt>
                <c:pt idx="161">
                  <c:v>1.4573368896161794</c:v>
                </c:pt>
                <c:pt idx="162">
                  <c:v>0.10027187553800776</c:v>
                </c:pt>
                <c:pt idx="163">
                  <c:v>0.22381517360758146</c:v>
                </c:pt>
                <c:pt idx="164">
                  <c:v>-0.5060792395548438</c:v>
                </c:pt>
                <c:pt idx="165">
                  <c:v>0.27377505981961275</c:v>
                </c:pt>
                <c:pt idx="166">
                  <c:v>0.38893325094875081</c:v>
                </c:pt>
                <c:pt idx="167">
                  <c:v>0.25031869391814088</c:v>
                </c:pt>
                <c:pt idx="168">
                  <c:v>0.41027574254706839</c:v>
                </c:pt>
                <c:pt idx="169">
                  <c:v>1.7783126309912127</c:v>
                </c:pt>
                <c:pt idx="170">
                  <c:v>-0.8565354786788153</c:v>
                </c:pt>
                <c:pt idx="171">
                  <c:v>-0.45940525040837438</c:v>
                </c:pt>
                <c:pt idx="172">
                  <c:v>3.3740377034430376E-3</c:v>
                </c:pt>
                <c:pt idx="173">
                  <c:v>-1.5661974963566749</c:v>
                </c:pt>
                <c:pt idx="174">
                  <c:v>-0.83778100318510418</c:v>
                </c:pt>
                <c:pt idx="175">
                  <c:v>0.34085708597423658</c:v>
                </c:pt>
                <c:pt idx="176">
                  <c:v>-1.4635157185698044</c:v>
                </c:pt>
                <c:pt idx="177">
                  <c:v>0.46976793154664448</c:v>
                </c:pt>
                <c:pt idx="178">
                  <c:v>-9.0287853036006532E-2</c:v>
                </c:pt>
                <c:pt idx="179">
                  <c:v>2.1316518630550014</c:v>
                </c:pt>
                <c:pt idx="180">
                  <c:v>-0.22488765880429151</c:v>
                </c:pt>
                <c:pt idx="181">
                  <c:v>0.70784190991369267</c:v>
                </c:pt>
                <c:pt idx="182">
                  <c:v>0.20232681538667882</c:v>
                </c:pt>
                <c:pt idx="183">
                  <c:v>0.82008539367604172</c:v>
                </c:pt>
                <c:pt idx="184">
                  <c:v>0.39166028620060095</c:v>
                </c:pt>
                <c:pt idx="185">
                  <c:v>0.34289339994970347</c:v>
                </c:pt>
                <c:pt idx="186">
                  <c:v>-1.0568786382261512</c:v>
                </c:pt>
                <c:pt idx="187">
                  <c:v>0.26931197173144239</c:v>
                </c:pt>
                <c:pt idx="188">
                  <c:v>0.46864948201802326</c:v>
                </c:pt>
                <c:pt idx="189">
                  <c:v>0.53946735582639072</c:v>
                </c:pt>
                <c:pt idx="190">
                  <c:v>0.1721979166296401</c:v>
                </c:pt>
                <c:pt idx="191">
                  <c:v>-0.76741049287691265</c:v>
                </c:pt>
                <c:pt idx="192">
                  <c:v>-1.1508575142471191</c:v>
                </c:pt>
                <c:pt idx="193">
                  <c:v>-0.10197368758609432</c:v>
                </c:pt>
                <c:pt idx="194">
                  <c:v>0.17536040794726129</c:v>
                </c:pt>
                <c:pt idx="195">
                  <c:v>0.51322416946770899</c:v>
                </c:pt>
                <c:pt idx="196">
                  <c:v>0.41509164246623753</c:v>
                </c:pt>
                <c:pt idx="197">
                  <c:v>2.3877790063817597</c:v>
                </c:pt>
                <c:pt idx="198">
                  <c:v>-0.79491352521102887</c:v>
                </c:pt>
                <c:pt idx="199">
                  <c:v>1.032531404586698</c:v>
                </c:pt>
                <c:pt idx="200">
                  <c:v>-0.52270712167347966</c:v>
                </c:pt>
                <c:pt idx="201">
                  <c:v>-0.37067536878478946</c:v>
                </c:pt>
                <c:pt idx="202">
                  <c:v>1.1655000131780053</c:v>
                </c:pt>
                <c:pt idx="203">
                  <c:v>1.6382451247977807</c:v>
                </c:pt>
                <c:pt idx="204">
                  <c:v>0.40392038369147953</c:v>
                </c:pt>
                <c:pt idx="205">
                  <c:v>0.46040992841291667</c:v>
                </c:pt>
                <c:pt idx="206">
                  <c:v>1.6358496092852308</c:v>
                </c:pt>
                <c:pt idx="207">
                  <c:v>-1.6652005300422552</c:v>
                </c:pt>
                <c:pt idx="208">
                  <c:v>1.0600239284397421</c:v>
                </c:pt>
                <c:pt idx="209">
                  <c:v>1.7026984515074841</c:v>
                </c:pt>
                <c:pt idx="210">
                  <c:v>-0.23142376519421529</c:v>
                </c:pt>
                <c:pt idx="211">
                  <c:v>-3.1393425513311901</c:v>
                </c:pt>
                <c:pt idx="212">
                  <c:v>-0.54335420443427007</c:v>
                </c:pt>
                <c:pt idx="213">
                  <c:v>2.3989978662721123</c:v>
                </c:pt>
                <c:pt idx="214">
                  <c:v>-0.11690446761472287</c:v>
                </c:pt>
                <c:pt idx="215">
                  <c:v>-0.55913775137355215</c:v>
                </c:pt>
                <c:pt idx="216">
                  <c:v>-0.76131735256013011</c:v>
                </c:pt>
                <c:pt idx="217">
                  <c:v>-0.33228266631174563</c:v>
                </c:pt>
                <c:pt idx="218">
                  <c:v>-1.0805161474453195</c:v>
                </c:pt>
                <c:pt idx="219">
                  <c:v>-0.39288989355631782</c:v>
                </c:pt>
                <c:pt idx="220">
                  <c:v>-3.4821935951884031</c:v>
                </c:pt>
                <c:pt idx="221">
                  <c:v>-2.8611968692092055E-2</c:v>
                </c:pt>
                <c:pt idx="222">
                  <c:v>-1.5762160514389991</c:v>
                </c:pt>
                <c:pt idx="223">
                  <c:v>-1.3963095333966196</c:v>
                </c:pt>
                <c:pt idx="224">
                  <c:v>-0.63733378714649169</c:v>
                </c:pt>
                <c:pt idx="225">
                  <c:v>3.0881419243553694</c:v>
                </c:pt>
                <c:pt idx="226">
                  <c:v>0.64655025046101333</c:v>
                </c:pt>
                <c:pt idx="227">
                  <c:v>2.7284467233316501</c:v>
                </c:pt>
                <c:pt idx="228">
                  <c:v>0.29979588301272331</c:v>
                </c:pt>
                <c:pt idx="229">
                  <c:v>-2.936024995205631</c:v>
                </c:pt>
                <c:pt idx="230">
                  <c:v>-7.0079450350320274E-2</c:v>
                </c:pt>
                <c:pt idx="231">
                  <c:v>-1.3794785605824795</c:v>
                </c:pt>
                <c:pt idx="232">
                  <c:v>0.28828100125853923</c:v>
                </c:pt>
                <c:pt idx="233">
                  <c:v>-1.0634912546353488</c:v>
                </c:pt>
                <c:pt idx="234">
                  <c:v>0.29469264587222094</c:v>
                </c:pt>
                <c:pt idx="235">
                  <c:v>-7.649981812665207E-3</c:v>
                </c:pt>
                <c:pt idx="236">
                  <c:v>1.7703265099073957</c:v>
                </c:pt>
                <c:pt idx="237">
                  <c:v>-0.97031685655045152</c:v>
                </c:pt>
                <c:pt idx="238">
                  <c:v>-0.15162393852532693</c:v>
                </c:pt>
                <c:pt idx="239">
                  <c:v>1.2436777188036894</c:v>
                </c:pt>
                <c:pt idx="240">
                  <c:v>-0.41620584851879933</c:v>
                </c:pt>
                <c:pt idx="241">
                  <c:v>1.1524025759250887</c:v>
                </c:pt>
                <c:pt idx="242">
                  <c:v>0.15068635084966067</c:v>
                </c:pt>
                <c:pt idx="243">
                  <c:v>1.5818315450737891E-2</c:v>
                </c:pt>
                <c:pt idx="244">
                  <c:v>-0.30737137611803789</c:v>
                </c:pt>
                <c:pt idx="245">
                  <c:v>0.55249222053811942</c:v>
                </c:pt>
                <c:pt idx="246">
                  <c:v>1.1493879308051196</c:v>
                </c:pt>
                <c:pt idx="247">
                  <c:v>0.86972319074570126</c:v>
                </c:pt>
                <c:pt idx="248">
                  <c:v>0.76567258626378842</c:v>
                </c:pt>
                <c:pt idx="249">
                  <c:v>-0.42950934854948791</c:v>
                </c:pt>
                <c:pt idx="250">
                  <c:v>0.36213022231404485</c:v>
                </c:pt>
                <c:pt idx="251">
                  <c:v>1.0026980744476841</c:v>
                </c:pt>
                <c:pt idx="252">
                  <c:v>3.1722412819519876</c:v>
                </c:pt>
                <c:pt idx="253">
                  <c:v>-1.2990234654034865</c:v>
                </c:pt>
                <c:pt idx="254">
                  <c:v>-2.2407371032874779</c:v>
                </c:pt>
                <c:pt idx="255">
                  <c:v>-0.29682546269782917</c:v>
                </c:pt>
                <c:pt idx="256">
                  <c:v>9.1608490462890754E-2</c:v>
                </c:pt>
                <c:pt idx="257">
                  <c:v>-7.794717752296329E-2</c:v>
                </c:pt>
                <c:pt idx="258">
                  <c:v>-2.398568499095206E-2</c:v>
                </c:pt>
                <c:pt idx="259">
                  <c:v>0.21866826926694166</c:v>
                </c:pt>
                <c:pt idx="260">
                  <c:v>2.6719737588628982</c:v>
                </c:pt>
                <c:pt idx="261">
                  <c:v>1.6379505353950219</c:v>
                </c:pt>
                <c:pt idx="262">
                  <c:v>-0.74414408856885916</c:v>
                </c:pt>
                <c:pt idx="263">
                  <c:v>0.6321248722767917</c:v>
                </c:pt>
                <c:pt idx="264">
                  <c:v>0.43791830707758389</c:v>
                </c:pt>
                <c:pt idx="265">
                  <c:v>1.2512575897344536</c:v>
                </c:pt>
                <c:pt idx="266">
                  <c:v>-2.9651155290989979</c:v>
                </c:pt>
                <c:pt idx="267">
                  <c:v>-0.227607319129179</c:v>
                </c:pt>
                <c:pt idx="268">
                  <c:v>-1.1777845421415822</c:v>
                </c:pt>
                <c:pt idx="269">
                  <c:v>-0.83453776167891403</c:v>
                </c:pt>
                <c:pt idx="270">
                  <c:v>-1.4015736804085686</c:v>
                </c:pt>
                <c:pt idx="271">
                  <c:v>-1.0403371097550831</c:v>
                </c:pt>
                <c:pt idx="272">
                  <c:v>1.3760692142855331</c:v>
                </c:pt>
                <c:pt idx="273">
                  <c:v>1.8367939363775301</c:v>
                </c:pt>
                <c:pt idx="274">
                  <c:v>-1.800175141605173</c:v>
                </c:pt>
                <c:pt idx="275">
                  <c:v>1.0448001583460023</c:v>
                </c:pt>
                <c:pt idx="276">
                  <c:v>1.3108589060686533</c:v>
                </c:pt>
                <c:pt idx="277">
                  <c:v>0.34544019279300425</c:v>
                </c:pt>
                <c:pt idx="278">
                  <c:v>0.88479610205631065</c:v>
                </c:pt>
                <c:pt idx="279">
                  <c:v>-3.2380782268512558</c:v>
                </c:pt>
                <c:pt idx="280">
                  <c:v>0.55384779424991004</c:v>
                </c:pt>
                <c:pt idx="281">
                  <c:v>-1.2418394574642291</c:v>
                </c:pt>
                <c:pt idx="282">
                  <c:v>-0.59580047452411244</c:v>
                </c:pt>
                <c:pt idx="283">
                  <c:v>0.74346890658126841</c:v>
                </c:pt>
                <c:pt idx="284">
                  <c:v>-0.15970398431827815</c:v>
                </c:pt>
                <c:pt idx="285">
                  <c:v>-0.19644806822243768</c:v>
                </c:pt>
                <c:pt idx="286">
                  <c:v>1.8032378988260682</c:v>
                </c:pt>
                <c:pt idx="287">
                  <c:v>-0.80191945257380648</c:v>
                </c:pt>
                <c:pt idx="288">
                  <c:v>-0.74227806726800227</c:v>
                </c:pt>
                <c:pt idx="289">
                  <c:v>-0.53681844245752897</c:v>
                </c:pt>
                <c:pt idx="290">
                  <c:v>-0.55688671407994494</c:v>
                </c:pt>
                <c:pt idx="291">
                  <c:v>-0.8593352575919474</c:v>
                </c:pt>
                <c:pt idx="292">
                  <c:v>-1.8769971484792705</c:v>
                </c:pt>
                <c:pt idx="293">
                  <c:v>-0.12792138401448419</c:v>
                </c:pt>
                <c:pt idx="294">
                  <c:v>2.5015985657949025</c:v>
                </c:pt>
                <c:pt idx="295">
                  <c:v>-0.11721892557315286</c:v>
                </c:pt>
                <c:pt idx="296">
                  <c:v>-0.29031465297327669</c:v>
                </c:pt>
                <c:pt idx="297">
                  <c:v>0.16784110062874669</c:v>
                </c:pt>
                <c:pt idx="298">
                  <c:v>0.23437368302323544</c:v>
                </c:pt>
                <c:pt idx="299">
                  <c:v>-0.40133870217157919</c:v>
                </c:pt>
                <c:pt idx="300">
                  <c:v>1.2126449937883386</c:v>
                </c:pt>
                <c:pt idx="301">
                  <c:v>0.23140199139649778</c:v>
                </c:pt>
                <c:pt idx="302">
                  <c:v>0.6093481231819442</c:v>
                </c:pt>
                <c:pt idx="303">
                  <c:v>0.99960905552450341</c:v>
                </c:pt>
                <c:pt idx="304">
                  <c:v>-0.26777970729675343</c:v>
                </c:pt>
                <c:pt idx="305">
                  <c:v>0.50890056566399289</c:v>
                </c:pt>
                <c:pt idx="306">
                  <c:v>0.72350627217329511</c:v>
                </c:pt>
                <c:pt idx="307">
                  <c:v>0.3251947267021687</c:v>
                </c:pt>
                <c:pt idx="308">
                  <c:v>0.22501356510497378</c:v>
                </c:pt>
                <c:pt idx="309">
                  <c:v>0.30103620468344078</c:v>
                </c:pt>
                <c:pt idx="310">
                  <c:v>0.90582144871413794</c:v>
                </c:pt>
                <c:pt idx="311">
                  <c:v>1.0795209772768115</c:v>
                </c:pt>
                <c:pt idx="312">
                  <c:v>-0.24797443232621671</c:v>
                </c:pt>
                <c:pt idx="313">
                  <c:v>0.12817066443670183</c:v>
                </c:pt>
                <c:pt idx="314">
                  <c:v>0.56292590766067574</c:v>
                </c:pt>
                <c:pt idx="315">
                  <c:v>2.482805294093088</c:v>
                </c:pt>
                <c:pt idx="316">
                  <c:v>-0.13431885213151301</c:v>
                </c:pt>
                <c:pt idx="317">
                  <c:v>1.3064818142056607</c:v>
                </c:pt>
                <c:pt idx="318">
                  <c:v>-1.0799034263936469</c:v>
                </c:pt>
                <c:pt idx="319">
                  <c:v>0.68605504199482803</c:v>
                </c:pt>
                <c:pt idx="320">
                  <c:v>-0.43386584815835078</c:v>
                </c:pt>
                <c:pt idx="321">
                  <c:v>0.50094226630685312</c:v>
                </c:pt>
                <c:pt idx="322">
                  <c:v>-0.84921823844659117</c:v>
                </c:pt>
                <c:pt idx="323">
                  <c:v>-1.4033550284664495</c:v>
                </c:pt>
                <c:pt idx="324">
                  <c:v>0.92678444826566475</c:v>
                </c:pt>
                <c:pt idx="325">
                  <c:v>1.4658748690540877</c:v>
                </c:pt>
                <c:pt idx="326">
                  <c:v>0.94312670288194311</c:v>
                </c:pt>
                <c:pt idx="327">
                  <c:v>5.5194931032376982</c:v>
                </c:pt>
                <c:pt idx="328">
                  <c:v>-2.8279972965726143</c:v>
                </c:pt>
                <c:pt idx="329">
                  <c:v>0.24819489669295139</c:v>
                </c:pt>
                <c:pt idx="330">
                  <c:v>1.5090365805072716</c:v>
                </c:pt>
                <c:pt idx="331">
                  <c:v>7.1505136051187383</c:v>
                </c:pt>
                <c:pt idx="332">
                  <c:v>0.37887531793416918</c:v>
                </c:pt>
                <c:pt idx="333">
                  <c:v>-10.231449379192577</c:v>
                </c:pt>
                <c:pt idx="334">
                  <c:v>-4.3017246701280403</c:v>
                </c:pt>
                <c:pt idx="335">
                  <c:v>-0.36568894319184908</c:v>
                </c:pt>
                <c:pt idx="336">
                  <c:v>2.1258078465493497</c:v>
                </c:pt>
                <c:pt idx="337">
                  <c:v>5.1058243765431879</c:v>
                </c:pt>
                <c:pt idx="338">
                  <c:v>1.7242035928259665</c:v>
                </c:pt>
                <c:pt idx="339">
                  <c:v>2.7354358538748098</c:v>
                </c:pt>
                <c:pt idx="340">
                  <c:v>2.2183426146224838</c:v>
                </c:pt>
                <c:pt idx="341">
                  <c:v>-2.4719749104915882</c:v>
                </c:pt>
                <c:pt idx="342">
                  <c:v>1.0241978855263383</c:v>
                </c:pt>
                <c:pt idx="343">
                  <c:v>2.0889172072605735</c:v>
                </c:pt>
                <c:pt idx="344">
                  <c:v>-2.3398594003052113</c:v>
                </c:pt>
                <c:pt idx="345">
                  <c:v>4.6927924117337145</c:v>
                </c:pt>
                <c:pt idx="346">
                  <c:v>-1.1586585876699944</c:v>
                </c:pt>
                <c:pt idx="347">
                  <c:v>8.6332047092780431E-2</c:v>
                </c:pt>
                <c:pt idx="348">
                  <c:v>2.9504472285006464</c:v>
                </c:pt>
                <c:pt idx="349">
                  <c:v>2.1387983825072654</c:v>
                </c:pt>
                <c:pt idx="350">
                  <c:v>0.17869993415793764</c:v>
                </c:pt>
                <c:pt idx="351">
                  <c:v>-4.7109952607104084</c:v>
                </c:pt>
                <c:pt idx="352">
                  <c:v>-6.9165849179669774</c:v>
                </c:pt>
                <c:pt idx="353">
                  <c:v>4.4086891224867886</c:v>
                </c:pt>
                <c:pt idx="354">
                  <c:v>1.2011414274023022</c:v>
                </c:pt>
                <c:pt idx="355">
                  <c:v>-3.9404603178816756E-3</c:v>
                </c:pt>
                <c:pt idx="356">
                  <c:v>0.61084512041386596</c:v>
                </c:pt>
                <c:pt idx="357">
                  <c:v>-1.4525035848359298</c:v>
                </c:pt>
                <c:pt idx="358">
                  <c:v>-1.1857133738492451</c:v>
                </c:pt>
                <c:pt idx="359">
                  <c:v>3.2825170183865775</c:v>
                </c:pt>
                <c:pt idx="360">
                  <c:v>-4.1832059976730127</c:v>
                </c:pt>
                <c:pt idx="361">
                  <c:v>-2.8329829982258277</c:v>
                </c:pt>
                <c:pt idx="362">
                  <c:v>-3.1567087406026069</c:v>
                </c:pt>
                <c:pt idx="363">
                  <c:v>-2.5387540361218406</c:v>
                </c:pt>
                <c:pt idx="364">
                  <c:v>-0.11189846693149279</c:v>
                </c:pt>
                <c:pt idx="365">
                  <c:v>-1.463502459521195</c:v>
                </c:pt>
                <c:pt idx="366">
                  <c:v>0.35676285052172019</c:v>
                </c:pt>
                <c:pt idx="367">
                  <c:v>-0.84022147122821611</c:v>
                </c:pt>
                <c:pt idx="368">
                  <c:v>1.3824478223766201</c:v>
                </c:pt>
                <c:pt idx="369">
                  <c:v>-1.3213376781924173</c:v>
                </c:pt>
                <c:pt idx="370">
                  <c:v>1.8227059948585631</c:v>
                </c:pt>
                <c:pt idx="371">
                  <c:v>0.49804988921504945</c:v>
                </c:pt>
                <c:pt idx="372">
                  <c:v>2.456540716853532</c:v>
                </c:pt>
                <c:pt idx="373">
                  <c:v>0.43420282903513002</c:v>
                </c:pt>
                <c:pt idx="374">
                  <c:v>-1.8707205702574865</c:v>
                </c:pt>
                <c:pt idx="375">
                  <c:v>0.13771556502219703</c:v>
                </c:pt>
                <c:pt idx="376">
                  <c:v>0.16347836254706399</c:v>
                </c:pt>
                <c:pt idx="377">
                  <c:v>0.40405007621487021</c:v>
                </c:pt>
                <c:pt idx="378">
                  <c:v>-0.64762287333101465</c:v>
                </c:pt>
                <c:pt idx="379">
                  <c:v>1.2079998712911644</c:v>
                </c:pt>
                <c:pt idx="380">
                  <c:v>1.8421798345400113</c:v>
                </c:pt>
                <c:pt idx="381">
                  <c:v>0.60989373387946921</c:v>
                </c:pt>
                <c:pt idx="382">
                  <c:v>3.3002339184147651</c:v>
                </c:pt>
                <c:pt idx="383">
                  <c:v>0.31031422819216714</c:v>
                </c:pt>
                <c:pt idx="384">
                  <c:v>-1.8012435861155116</c:v>
                </c:pt>
                <c:pt idx="385">
                  <c:v>2.1855884561503516E-2</c:v>
                </c:pt>
                <c:pt idx="386">
                  <c:v>-1.3876921575562351</c:v>
                </c:pt>
                <c:pt idx="387">
                  <c:v>-2.7865099994144749</c:v>
                </c:pt>
                <c:pt idx="388">
                  <c:v>-1.4644622257334468</c:v>
                </c:pt>
                <c:pt idx="389">
                  <c:v>-1.1118741681031079</c:v>
                </c:pt>
                <c:pt idx="390">
                  <c:v>-0.52212432919631047</c:v>
                </c:pt>
                <c:pt idx="391">
                  <c:v>2.2890622072190911</c:v>
                </c:pt>
                <c:pt idx="392">
                  <c:v>-0.6032001970227352</c:v>
                </c:pt>
                <c:pt idx="393">
                  <c:v>-1.3583876032573243</c:v>
                </c:pt>
                <c:pt idx="394">
                  <c:v>-3.0652975849422788</c:v>
                </c:pt>
                <c:pt idx="395">
                  <c:v>-0.44026031433708251</c:v>
                </c:pt>
                <c:pt idx="396">
                  <c:v>1.0307221786569793</c:v>
                </c:pt>
                <c:pt idx="397">
                  <c:v>-0.52494775794567827</c:v>
                </c:pt>
                <c:pt idx="398">
                  <c:v>-0.15395106695099101</c:v>
                </c:pt>
                <c:pt idx="399">
                  <c:v>-0.74832406353363168</c:v>
                </c:pt>
                <c:pt idx="400">
                  <c:v>-0.71214290834085969</c:v>
                </c:pt>
                <c:pt idx="401">
                  <c:v>-1.2702593122409289</c:v>
                </c:pt>
                <c:pt idx="402">
                  <c:v>9.3010179085119951E-2</c:v>
                </c:pt>
                <c:pt idx="403">
                  <c:v>-1.2076724243720196</c:v>
                </c:pt>
                <c:pt idx="404">
                  <c:v>-2.0183345846818099</c:v>
                </c:pt>
                <c:pt idx="405">
                  <c:v>-0.29510487762868975</c:v>
                </c:pt>
                <c:pt idx="406">
                  <c:v>1.7268578015550817</c:v>
                </c:pt>
                <c:pt idx="407">
                  <c:v>-1.6091546937237728</c:v>
                </c:pt>
                <c:pt idx="408">
                  <c:v>-0.65387675772800857</c:v>
                </c:pt>
                <c:pt idx="409">
                  <c:v>-2.0847712421579718</c:v>
                </c:pt>
                <c:pt idx="410">
                  <c:v>1.3598875239674226</c:v>
                </c:pt>
                <c:pt idx="411">
                  <c:v>-0.65199302031093509</c:v>
                </c:pt>
                <c:pt idx="412">
                  <c:v>-0.23738489738365937</c:v>
                </c:pt>
                <c:pt idx="413">
                  <c:v>0.56685009392944607</c:v>
                </c:pt>
                <c:pt idx="414">
                  <c:v>-0.27527663319218326</c:v>
                </c:pt>
                <c:pt idx="415">
                  <c:v>7.290654985335189E-2</c:v>
                </c:pt>
                <c:pt idx="416">
                  <c:v>0.69990024663655159</c:v>
                </c:pt>
                <c:pt idx="417">
                  <c:v>2.3615133197032971</c:v>
                </c:pt>
                <c:pt idx="418">
                  <c:v>0.85945399745789264</c:v>
                </c:pt>
                <c:pt idx="419">
                  <c:v>-0.59934852352542634</c:v>
                </c:pt>
                <c:pt idx="420">
                  <c:v>0.49301460564413657</c:v>
                </c:pt>
                <c:pt idx="421">
                  <c:v>0.92369862901468669</c:v>
                </c:pt>
                <c:pt idx="422">
                  <c:v>2.0146925357718946</c:v>
                </c:pt>
                <c:pt idx="423">
                  <c:v>-2.6912084520043638</c:v>
                </c:pt>
                <c:pt idx="424">
                  <c:v>7.4730224169875584E-2</c:v>
                </c:pt>
                <c:pt idx="425">
                  <c:v>0.15072928468918192</c:v>
                </c:pt>
                <c:pt idx="426">
                  <c:v>-1.6271876810094723</c:v>
                </c:pt>
                <c:pt idx="427">
                  <c:v>-0.39499683466983682</c:v>
                </c:pt>
                <c:pt idx="428">
                  <c:v>0.89372020130381591</c:v>
                </c:pt>
                <c:pt idx="429">
                  <c:v>1.0092427262552468</c:v>
                </c:pt>
                <c:pt idx="430">
                  <c:v>1.4497913795874739</c:v>
                </c:pt>
                <c:pt idx="431">
                  <c:v>-0.74631910968624371</c:v>
                </c:pt>
                <c:pt idx="432">
                  <c:v>1.1714938578571288</c:v>
                </c:pt>
                <c:pt idx="433">
                  <c:v>0.82974206942227691</c:v>
                </c:pt>
                <c:pt idx="434">
                  <c:v>-0.83437340600213361</c:v>
                </c:pt>
                <c:pt idx="435">
                  <c:v>-0.556720808137534</c:v>
                </c:pt>
                <c:pt idx="436">
                  <c:v>1.7269288480690195</c:v>
                </c:pt>
                <c:pt idx="437">
                  <c:v>1.0266512058199087</c:v>
                </c:pt>
                <c:pt idx="438">
                  <c:v>-0.19040241621671058</c:v>
                </c:pt>
                <c:pt idx="439">
                  <c:v>1.2650385470993608</c:v>
                </c:pt>
                <c:pt idx="440">
                  <c:v>0.56983074073325612</c:v>
                </c:pt>
                <c:pt idx="441">
                  <c:v>-1.4556878513077416</c:v>
                </c:pt>
                <c:pt idx="442">
                  <c:v>-1.0618123281077341</c:v>
                </c:pt>
                <c:pt idx="443">
                  <c:v>-2.1461929692375752</c:v>
                </c:pt>
                <c:pt idx="444">
                  <c:v>-1.4613995160860727</c:v>
                </c:pt>
                <c:pt idx="445">
                  <c:v>2.1041874006550265</c:v>
                </c:pt>
                <c:pt idx="446">
                  <c:v>0.34390620281976947</c:v>
                </c:pt>
                <c:pt idx="447">
                  <c:v>-1.6131532901488566</c:v>
                </c:pt>
                <c:pt idx="448">
                  <c:v>-0.32352769986217811</c:v>
                </c:pt>
                <c:pt idx="449">
                  <c:v>0.34825771952935541</c:v>
                </c:pt>
                <c:pt idx="450">
                  <c:v>1.1806100730716853</c:v>
                </c:pt>
                <c:pt idx="451">
                  <c:v>0.28747330693687739</c:v>
                </c:pt>
                <c:pt idx="452">
                  <c:v>0.6369843566649307</c:v>
                </c:pt>
                <c:pt idx="453">
                  <c:v>0.93091154601933701</c:v>
                </c:pt>
                <c:pt idx="454">
                  <c:v>-1.3061958593428198</c:v>
                </c:pt>
                <c:pt idx="455">
                  <c:v>-0.66886027978239604</c:v>
                </c:pt>
                <c:pt idx="456">
                  <c:v>-0.86785958186541146</c:v>
                </c:pt>
                <c:pt idx="457">
                  <c:v>0.59902277688147165</c:v>
                </c:pt>
                <c:pt idx="458">
                  <c:v>-0.19416992178842185</c:v>
                </c:pt>
                <c:pt idx="459">
                  <c:v>-0.63587206239926786</c:v>
                </c:pt>
                <c:pt idx="460">
                  <c:v>-0.69320424974525685</c:v>
                </c:pt>
                <c:pt idx="461">
                  <c:v>-0.99447739843099703</c:v>
                </c:pt>
                <c:pt idx="462">
                  <c:v>-0.50834541873634553</c:v>
                </c:pt>
                <c:pt idx="463">
                  <c:v>-9.1752184171066717E-2</c:v>
                </c:pt>
                <c:pt idx="464">
                  <c:v>2.2705305414266667E-3</c:v>
                </c:pt>
                <c:pt idx="465">
                  <c:v>-0.55934897352729096</c:v>
                </c:pt>
                <c:pt idx="466">
                  <c:v>0.15430730467788925</c:v>
                </c:pt>
                <c:pt idx="467">
                  <c:v>0.50145995764299289</c:v>
                </c:pt>
                <c:pt idx="468">
                  <c:v>-0.51356321095768576</c:v>
                </c:pt>
                <c:pt idx="469">
                  <c:v>-1.3335128830869782</c:v>
                </c:pt>
                <c:pt idx="470">
                  <c:v>-1.0715566286856419</c:v>
                </c:pt>
                <c:pt idx="471">
                  <c:v>-0.74966599375780918</c:v>
                </c:pt>
                <c:pt idx="472">
                  <c:v>-0.81432796146564013</c:v>
                </c:pt>
                <c:pt idx="473">
                  <c:v>-1.9187402495303074</c:v>
                </c:pt>
                <c:pt idx="474">
                  <c:v>1.142353754692234</c:v>
                </c:pt>
                <c:pt idx="475">
                  <c:v>0.39522467148477763</c:v>
                </c:pt>
                <c:pt idx="476">
                  <c:v>0.97682063152357879</c:v>
                </c:pt>
                <c:pt idx="477">
                  <c:v>-0.51433507486350194</c:v>
                </c:pt>
                <c:pt idx="478">
                  <c:v>-0.67395265728598697</c:v>
                </c:pt>
                <c:pt idx="479">
                  <c:v>-0.95598348306172587</c:v>
                </c:pt>
                <c:pt idx="480">
                  <c:v>-1.4061391043218139</c:v>
                </c:pt>
                <c:pt idx="481">
                  <c:v>-0.64859962393114845</c:v>
                </c:pt>
                <c:pt idx="482">
                  <c:v>-1.0883135190592386</c:v>
                </c:pt>
                <c:pt idx="483">
                  <c:v>1.9522382149562603</c:v>
                </c:pt>
                <c:pt idx="484">
                  <c:v>0.98331800639899414</c:v>
                </c:pt>
                <c:pt idx="485">
                  <c:v>-0.78420273795489814</c:v>
                </c:pt>
                <c:pt idx="486">
                  <c:v>-1.0666441756939324</c:v>
                </c:pt>
                <c:pt idx="487">
                  <c:v>-0.79183771661553559</c:v>
                </c:pt>
                <c:pt idx="488">
                  <c:v>3.6835442794949193E-2</c:v>
                </c:pt>
                <c:pt idx="489">
                  <c:v>-0.31229519049095478</c:v>
                </c:pt>
                <c:pt idx="490">
                  <c:v>0.95610373935448278</c:v>
                </c:pt>
                <c:pt idx="491">
                  <c:v>-0.70896075595529429</c:v>
                </c:pt>
                <c:pt idx="492">
                  <c:v>0.26416912810922566</c:v>
                </c:pt>
                <c:pt idx="493">
                  <c:v>-0.82303237460181666</c:v>
                </c:pt>
                <c:pt idx="494">
                  <c:v>2.2714139478939958E-2</c:v>
                </c:pt>
                <c:pt idx="495">
                  <c:v>0.24711783269373702</c:v>
                </c:pt>
                <c:pt idx="496">
                  <c:v>0.7700513313322167</c:v>
                </c:pt>
                <c:pt idx="497">
                  <c:v>-1.3438848200555407E-2</c:v>
                </c:pt>
                <c:pt idx="498">
                  <c:v>-0.37652877757848896</c:v>
                </c:pt>
                <c:pt idx="499">
                  <c:v>1.7905555296750744</c:v>
                </c:pt>
                <c:pt idx="500">
                  <c:v>1.6424771049262132</c:v>
                </c:pt>
                <c:pt idx="501">
                  <c:v>1.4859950631331014</c:v>
                </c:pt>
                <c:pt idx="502">
                  <c:v>0.71894735112844288</c:v>
                </c:pt>
                <c:pt idx="503">
                  <c:v>0.42425638687838957</c:v>
                </c:pt>
                <c:pt idx="504">
                  <c:v>-0.5443491767374925</c:v>
                </c:pt>
                <c:pt idx="505">
                  <c:v>0.45503602244398866</c:v>
                </c:pt>
                <c:pt idx="506">
                  <c:v>1.2960117845830916</c:v>
                </c:pt>
                <c:pt idx="507">
                  <c:v>0.71681730223516993</c:v>
                </c:pt>
                <c:pt idx="508">
                  <c:v>1.6295986571766108</c:v>
                </c:pt>
                <c:pt idx="509">
                  <c:v>0.51924369359197231</c:v>
                </c:pt>
                <c:pt idx="510">
                  <c:v>-0.97377625070433094</c:v>
                </c:pt>
                <c:pt idx="511">
                  <c:v>-1.3826141582632661</c:v>
                </c:pt>
                <c:pt idx="512">
                  <c:v>-1.6960156736504615E-2</c:v>
                </c:pt>
                <c:pt idx="513">
                  <c:v>-0.54458090543292126</c:v>
                </c:pt>
                <c:pt idx="514">
                  <c:v>-2.0292706307685657</c:v>
                </c:pt>
                <c:pt idx="515">
                  <c:v>-0.30007426534636772</c:v>
                </c:pt>
                <c:pt idx="516">
                  <c:v>0.34909508199638617</c:v>
                </c:pt>
                <c:pt idx="517">
                  <c:v>-0.17939612177088654</c:v>
                </c:pt>
                <c:pt idx="518">
                  <c:v>-0.10646514743789774</c:v>
                </c:pt>
                <c:pt idx="519">
                  <c:v>-0.47393260327791153</c:v>
                </c:pt>
                <c:pt idx="520">
                  <c:v>-0.74904219430901731</c:v>
                </c:pt>
                <c:pt idx="521">
                  <c:v>-0.62480954077398743</c:v>
                </c:pt>
                <c:pt idx="522">
                  <c:v>-0.52028353003220174</c:v>
                </c:pt>
                <c:pt idx="523">
                  <c:v>1.2606416313780522</c:v>
                </c:pt>
                <c:pt idx="524">
                  <c:v>1.0242189746142738</c:v>
                </c:pt>
                <c:pt idx="525">
                  <c:v>0.72016065429502196</c:v>
                </c:pt>
                <c:pt idx="526">
                  <c:v>0.61080979938827185</c:v>
                </c:pt>
                <c:pt idx="527">
                  <c:v>-0.35094574868608658</c:v>
                </c:pt>
                <c:pt idx="528">
                  <c:v>0.40047354082098618</c:v>
                </c:pt>
                <c:pt idx="529">
                  <c:v>0.26934866679729269</c:v>
                </c:pt>
                <c:pt idx="530">
                  <c:v>-0.73375061735020664</c:v>
                </c:pt>
                <c:pt idx="531">
                  <c:v>-0.92478588677293072</c:v>
                </c:pt>
                <c:pt idx="532">
                  <c:v>-0.52618274703823908</c:v>
                </c:pt>
                <c:pt idx="533">
                  <c:v>0.84783579986695612</c:v>
                </c:pt>
                <c:pt idx="534">
                  <c:v>7.8605056326436495E-2</c:v>
                </c:pt>
                <c:pt idx="535">
                  <c:v>0.45001211281627385</c:v>
                </c:pt>
                <c:pt idx="536">
                  <c:v>1.0396450592464082</c:v>
                </c:pt>
                <c:pt idx="537">
                  <c:v>-0.43576345151385149</c:v>
                </c:pt>
                <c:pt idx="538">
                  <c:v>-0.18978552026784459</c:v>
                </c:pt>
                <c:pt idx="539">
                  <c:v>-0.42216861308525577</c:v>
                </c:pt>
                <c:pt idx="540">
                  <c:v>-1.005403248806924</c:v>
                </c:pt>
                <c:pt idx="541">
                  <c:v>0.76395518783811422</c:v>
                </c:pt>
                <c:pt idx="542">
                  <c:v>-0.54772533182773597</c:v>
                </c:pt>
                <c:pt idx="543">
                  <c:v>-0.61861128141204358</c:v>
                </c:pt>
                <c:pt idx="544">
                  <c:v>0.44290838266137611</c:v>
                </c:pt>
                <c:pt idx="545">
                  <c:v>-0.33375003881832965</c:v>
                </c:pt>
                <c:pt idx="546">
                  <c:v>-0.92234438301572574</c:v>
                </c:pt>
                <c:pt idx="547">
                  <c:v>0.59646008753031632</c:v>
                </c:pt>
                <c:pt idx="548">
                  <c:v>7.2299811458382615E-2</c:v>
                </c:pt>
                <c:pt idx="549">
                  <c:v>-3.314940410453261E-3</c:v>
                </c:pt>
                <c:pt idx="550">
                  <c:v>-7.9925153075820252E-2</c:v>
                </c:pt>
                <c:pt idx="551">
                  <c:v>-0.14131546182102606</c:v>
                </c:pt>
                <c:pt idx="552">
                  <c:v>9.0317677557466974E-2</c:v>
                </c:pt>
                <c:pt idx="553">
                  <c:v>-1.6490843899604768</c:v>
                </c:pt>
                <c:pt idx="554">
                  <c:v>-1.6605113537564611</c:v>
                </c:pt>
                <c:pt idx="555">
                  <c:v>-0.15055348892680856</c:v>
                </c:pt>
                <c:pt idx="556">
                  <c:v>0.74600077420236199</c:v>
                </c:pt>
                <c:pt idx="557">
                  <c:v>-3.6377286524303325E-2</c:v>
                </c:pt>
                <c:pt idx="558">
                  <c:v>-5.315845879835647E-2</c:v>
                </c:pt>
                <c:pt idx="559">
                  <c:v>1.7634732275195626</c:v>
                </c:pt>
                <c:pt idx="560">
                  <c:v>-0.46352776030754894</c:v>
                </c:pt>
                <c:pt idx="561">
                  <c:v>0.2216859203285331</c:v>
                </c:pt>
                <c:pt idx="562">
                  <c:v>1.0262045151785297</c:v>
                </c:pt>
                <c:pt idx="563">
                  <c:v>0.36260742768242166</c:v>
                </c:pt>
                <c:pt idx="564">
                  <c:v>0.37458831675573506</c:v>
                </c:pt>
                <c:pt idx="565">
                  <c:v>0.37021035437677929</c:v>
                </c:pt>
                <c:pt idx="566">
                  <c:v>-0.32758243463209474</c:v>
                </c:pt>
                <c:pt idx="567">
                  <c:v>0.55314996798202332</c:v>
                </c:pt>
                <c:pt idx="568">
                  <c:v>0.54830892381702412</c:v>
                </c:pt>
                <c:pt idx="569">
                  <c:v>0.60259975830972645</c:v>
                </c:pt>
                <c:pt idx="570">
                  <c:v>0.95336479088279091</c:v>
                </c:pt>
                <c:pt idx="571">
                  <c:v>-0.16993467325829978</c:v>
                </c:pt>
                <c:pt idx="572">
                  <c:v>-0.27818080021933239</c:v>
                </c:pt>
                <c:pt idx="573">
                  <c:v>0.56679869828316443</c:v>
                </c:pt>
                <c:pt idx="574">
                  <c:v>-6.9681525914086717E-2</c:v>
                </c:pt>
                <c:pt idx="575">
                  <c:v>-0.61612225711231661</c:v>
                </c:pt>
                <c:pt idx="576">
                  <c:v>-1.4097958559345668E-2</c:v>
                </c:pt>
                <c:pt idx="577">
                  <c:v>-0.55650865627184998</c:v>
                </c:pt>
                <c:pt idx="578">
                  <c:v>-0.34150314204561305</c:v>
                </c:pt>
                <c:pt idx="579">
                  <c:v>-9.4518470713241681E-2</c:v>
                </c:pt>
                <c:pt idx="580">
                  <c:v>-0.91723530135321862</c:v>
                </c:pt>
                <c:pt idx="581">
                  <c:v>-1.3626200506196045</c:v>
                </c:pt>
                <c:pt idx="582">
                  <c:v>-1.4500165007606189</c:v>
                </c:pt>
                <c:pt idx="583">
                  <c:v>-0.5685953935691499</c:v>
                </c:pt>
                <c:pt idx="584">
                  <c:v>-0.61353224979507381</c:v>
                </c:pt>
                <c:pt idx="585">
                  <c:v>0.35826629094273243</c:v>
                </c:pt>
                <c:pt idx="586">
                  <c:v>-0.22447579757306957</c:v>
                </c:pt>
                <c:pt idx="587">
                  <c:v>0.17392921345232737</c:v>
                </c:pt>
                <c:pt idx="588">
                  <c:v>-1.3120682616928825</c:v>
                </c:pt>
                <c:pt idx="589">
                  <c:v>-0.49513248709992158</c:v>
                </c:pt>
                <c:pt idx="590">
                  <c:v>-2.1771546006705367</c:v>
                </c:pt>
                <c:pt idx="591">
                  <c:v>-1.4150960234776693</c:v>
                </c:pt>
                <c:pt idx="592">
                  <c:v>1.1877465044091733</c:v>
                </c:pt>
                <c:pt idx="593">
                  <c:v>0.64393406785396623</c:v>
                </c:pt>
                <c:pt idx="594">
                  <c:v>0.25268898158868225</c:v>
                </c:pt>
                <c:pt idx="595">
                  <c:v>-0.41064627587039559</c:v>
                </c:pt>
                <c:pt idx="596">
                  <c:v>1.8420108767480752</c:v>
                </c:pt>
                <c:pt idx="597">
                  <c:v>-1.3275547964455829</c:v>
                </c:pt>
                <c:pt idx="598">
                  <c:v>-0.24923909873470296</c:v>
                </c:pt>
                <c:pt idx="599">
                  <c:v>-0.85132841904282186</c:v>
                </c:pt>
                <c:pt idx="600">
                  <c:v>-1.5022175289486417</c:v>
                </c:pt>
                <c:pt idx="601">
                  <c:v>-0.56070095365117412</c:v>
                </c:pt>
                <c:pt idx="602">
                  <c:v>-1.4338100436782331</c:v>
                </c:pt>
                <c:pt idx="603">
                  <c:v>0.12704824542901078</c:v>
                </c:pt>
                <c:pt idx="604">
                  <c:v>1.0821016363306728</c:v>
                </c:pt>
                <c:pt idx="605">
                  <c:v>-1.3917295766591808</c:v>
                </c:pt>
                <c:pt idx="606">
                  <c:v>0.44689174267894133</c:v>
                </c:pt>
                <c:pt idx="607">
                  <c:v>-0.61750753149171556</c:v>
                </c:pt>
                <c:pt idx="608">
                  <c:v>1.1473586171700674E-2</c:v>
                </c:pt>
                <c:pt idx="609">
                  <c:v>5.1949340127650324E-2</c:v>
                </c:pt>
                <c:pt idx="610">
                  <c:v>-0.80788231860600845</c:v>
                </c:pt>
                <c:pt idx="611">
                  <c:v>4.7828168950424854E-2</c:v>
                </c:pt>
                <c:pt idx="612">
                  <c:v>1.6131331825150921</c:v>
                </c:pt>
                <c:pt idx="613">
                  <c:v>0.50290636814336309</c:v>
                </c:pt>
                <c:pt idx="614">
                  <c:v>-1.4635960617445969</c:v>
                </c:pt>
                <c:pt idx="615">
                  <c:v>1.0298977768964634</c:v>
                </c:pt>
                <c:pt idx="616">
                  <c:v>0.4988618706883608</c:v>
                </c:pt>
                <c:pt idx="617">
                  <c:v>-0.52035927065270704</c:v>
                </c:pt>
                <c:pt idx="618">
                  <c:v>-9.647487368895713E-2</c:v>
                </c:pt>
                <c:pt idx="619">
                  <c:v>-0.50387868143583026</c:v>
                </c:pt>
                <c:pt idx="620">
                  <c:v>-0.27822718459694035</c:v>
                </c:pt>
                <c:pt idx="621">
                  <c:v>2.2324361719767332</c:v>
                </c:pt>
                <c:pt idx="622">
                  <c:v>0.64927473692345539</c:v>
                </c:pt>
                <c:pt idx="623">
                  <c:v>0.26517098518113474</c:v>
                </c:pt>
                <c:pt idx="624">
                  <c:v>-3.7744362925698778E-2</c:v>
                </c:pt>
                <c:pt idx="625">
                  <c:v>-0.82766209401699697</c:v>
                </c:pt>
                <c:pt idx="626">
                  <c:v>0.47562405360452653</c:v>
                </c:pt>
                <c:pt idx="627">
                  <c:v>-0.11139039791204276</c:v>
                </c:pt>
                <c:pt idx="628">
                  <c:v>1.346497882180538</c:v>
                </c:pt>
                <c:pt idx="629">
                  <c:v>7.6282603208704877E-2</c:v>
                </c:pt>
                <c:pt idx="630">
                  <c:v>0.50968358715911699</c:v>
                </c:pt>
                <c:pt idx="631">
                  <c:v>1.0087225666371091</c:v>
                </c:pt>
                <c:pt idx="632">
                  <c:v>0.48767008929050326</c:v>
                </c:pt>
                <c:pt idx="633">
                  <c:v>-0.4804178991531009</c:v>
                </c:pt>
                <c:pt idx="634">
                  <c:v>-0.23761061348567253</c:v>
                </c:pt>
                <c:pt idx="635">
                  <c:v>0.13964051730209631</c:v>
                </c:pt>
                <c:pt idx="636">
                  <c:v>1.2167793199348067</c:v>
                </c:pt>
                <c:pt idx="637">
                  <c:v>-0.59529822034318647</c:v>
                </c:pt>
                <c:pt idx="638">
                  <c:v>1.0291583765301162</c:v>
                </c:pt>
                <c:pt idx="639">
                  <c:v>0.77932637718317832</c:v>
                </c:pt>
                <c:pt idx="640">
                  <c:v>-1.9009271813563385E-2</c:v>
                </c:pt>
                <c:pt idx="641">
                  <c:v>-4.5583979542370229E-2</c:v>
                </c:pt>
                <c:pt idx="642">
                  <c:v>0.48484897956919004</c:v>
                </c:pt>
                <c:pt idx="643">
                  <c:v>0.45748403630155543</c:v>
                </c:pt>
                <c:pt idx="644">
                  <c:v>0.44111403395176074</c:v>
                </c:pt>
                <c:pt idx="645">
                  <c:v>0.20816516687224343</c:v>
                </c:pt>
                <c:pt idx="646">
                  <c:v>0.47899664511078327</c:v>
                </c:pt>
                <c:pt idx="647">
                  <c:v>0.34968385150048564</c:v>
                </c:pt>
                <c:pt idx="648">
                  <c:v>-0.54235717076612866</c:v>
                </c:pt>
                <c:pt idx="649">
                  <c:v>-0.53561303270569416</c:v>
                </c:pt>
                <c:pt idx="650">
                  <c:v>-0.30100633254754949</c:v>
                </c:pt>
                <c:pt idx="651">
                  <c:v>1.9010700749698985E-2</c:v>
                </c:pt>
                <c:pt idx="652">
                  <c:v>-0.25714040490670753</c:v>
                </c:pt>
                <c:pt idx="653">
                  <c:v>0.5691037167962788</c:v>
                </c:pt>
                <c:pt idx="654">
                  <c:v>0.31299573687650722</c:v>
                </c:pt>
                <c:pt idx="655">
                  <c:v>-0.70901724305161007</c:v>
                </c:pt>
                <c:pt idx="656">
                  <c:v>-8.491607687822561E-2</c:v>
                </c:pt>
                <c:pt idx="657">
                  <c:v>5.1611744255263209E-3</c:v>
                </c:pt>
                <c:pt idx="658">
                  <c:v>0.77245970769421946</c:v>
                </c:pt>
                <c:pt idx="659">
                  <c:v>4.1636098138360257E-2</c:v>
                </c:pt>
                <c:pt idx="660">
                  <c:v>-0.92367209940655426</c:v>
                </c:pt>
                <c:pt idx="661">
                  <c:v>-1.1079828227461799</c:v>
                </c:pt>
                <c:pt idx="662">
                  <c:v>-0.5061154784578763</c:v>
                </c:pt>
                <c:pt idx="663">
                  <c:v>-0.1379148954915744</c:v>
                </c:pt>
                <c:pt idx="664">
                  <c:v>-2.6743242599727557</c:v>
                </c:pt>
                <c:pt idx="665">
                  <c:v>0.17835544760703589</c:v>
                </c:pt>
                <c:pt idx="666">
                  <c:v>-2.9080788951253007</c:v>
                </c:pt>
                <c:pt idx="667">
                  <c:v>-1.1359436313854612</c:v>
                </c:pt>
                <c:pt idx="668">
                  <c:v>-0.31905692696412558</c:v>
                </c:pt>
                <c:pt idx="669">
                  <c:v>1.8034346344448458</c:v>
                </c:pt>
                <c:pt idx="670">
                  <c:v>1.2671167148651126</c:v>
                </c:pt>
                <c:pt idx="671">
                  <c:v>-6.7860532494439227E-2</c:v>
                </c:pt>
                <c:pt idx="672">
                  <c:v>-0.32818317482253673</c:v>
                </c:pt>
                <c:pt idx="673">
                  <c:v>-0.42867267858329294</c:v>
                </c:pt>
                <c:pt idx="674">
                  <c:v>-1.1280381042782099</c:v>
                </c:pt>
                <c:pt idx="675">
                  <c:v>-1.3458723432323649</c:v>
                </c:pt>
                <c:pt idx="676">
                  <c:v>-1.971683006337644</c:v>
                </c:pt>
                <c:pt idx="677">
                  <c:v>-0.95521474133273077</c:v>
                </c:pt>
                <c:pt idx="678">
                  <c:v>1.0103758387735171</c:v>
                </c:pt>
                <c:pt idx="679">
                  <c:v>0.34728077037936178</c:v>
                </c:pt>
              </c:numCache>
            </c:numRef>
          </c:xVal>
          <c:yVal>
            <c:numRef>
              <c:f>PCA_HID12!$B$11:$B$690</c:f>
              <c:numCache>
                <c:formatCode>General</c:formatCode>
                <c:ptCount val="680"/>
                <c:pt idx="0">
                  <c:v>-1.9615365421389606E-2</c:v>
                </c:pt>
                <c:pt idx="1">
                  <c:v>-5.2404100963789453E-2</c:v>
                </c:pt>
                <c:pt idx="2">
                  <c:v>-7.6453324183000063E-2</c:v>
                </c:pt>
                <c:pt idx="3">
                  <c:v>-5.1198737001280654E-3</c:v>
                </c:pt>
                <c:pt idx="4">
                  <c:v>0.15566447608159406</c:v>
                </c:pt>
                <c:pt idx="5">
                  <c:v>-4.0853224075154411E-2</c:v>
                </c:pt>
                <c:pt idx="6">
                  <c:v>-5.1560803122839914E-2</c:v>
                </c:pt>
                <c:pt idx="7">
                  <c:v>5.6041900634449165E-2</c:v>
                </c:pt>
                <c:pt idx="8">
                  <c:v>-0.26359688535278031</c:v>
                </c:pt>
                <c:pt idx="9">
                  <c:v>0.24472449094932497</c:v>
                </c:pt>
                <c:pt idx="10">
                  <c:v>-0.15358897232378696</c:v>
                </c:pt>
                <c:pt idx="11">
                  <c:v>3.2850396432248657E-2</c:v>
                </c:pt>
                <c:pt idx="12">
                  <c:v>-2.2750959029696045E-2</c:v>
                </c:pt>
                <c:pt idx="13">
                  <c:v>-6.5860915191887803E-2</c:v>
                </c:pt>
                <c:pt idx="14">
                  <c:v>-0.11160515934227459</c:v>
                </c:pt>
                <c:pt idx="15">
                  <c:v>-6.3506216696329582E-2</c:v>
                </c:pt>
                <c:pt idx="16">
                  <c:v>-2.9191434787673068E-2</c:v>
                </c:pt>
                <c:pt idx="17">
                  <c:v>6.4236429375111995E-2</c:v>
                </c:pt>
                <c:pt idx="18">
                  <c:v>-0.16507126512603357</c:v>
                </c:pt>
                <c:pt idx="19">
                  <c:v>0.15487204498086041</c:v>
                </c:pt>
                <c:pt idx="20">
                  <c:v>3.7812506509044386E-2</c:v>
                </c:pt>
                <c:pt idx="21">
                  <c:v>-0.10742470049120664</c:v>
                </c:pt>
                <c:pt idx="22">
                  <c:v>-0.30842440661573639</c:v>
                </c:pt>
                <c:pt idx="23">
                  <c:v>3.1921639914116749E-2</c:v>
                </c:pt>
                <c:pt idx="24">
                  <c:v>3.5814391660310252E-2</c:v>
                </c:pt>
                <c:pt idx="25">
                  <c:v>0.21145825213498604</c:v>
                </c:pt>
                <c:pt idx="26">
                  <c:v>-3.4607233418084977E-2</c:v>
                </c:pt>
                <c:pt idx="27">
                  <c:v>-2.1660361017681207E-2</c:v>
                </c:pt>
                <c:pt idx="28">
                  <c:v>-9.623224989137974E-2</c:v>
                </c:pt>
                <c:pt idx="29">
                  <c:v>-8.4280329432384574E-2</c:v>
                </c:pt>
                <c:pt idx="30">
                  <c:v>-2.0369940706056359E-2</c:v>
                </c:pt>
                <c:pt idx="31">
                  <c:v>0.10451753584570407</c:v>
                </c:pt>
                <c:pt idx="32">
                  <c:v>-7.1278144288103501E-2</c:v>
                </c:pt>
                <c:pt idx="33">
                  <c:v>0.10231266346221447</c:v>
                </c:pt>
                <c:pt idx="34">
                  <c:v>3.4160880668774964E-2</c:v>
                </c:pt>
                <c:pt idx="35">
                  <c:v>-0.15041902069878049</c:v>
                </c:pt>
                <c:pt idx="36">
                  <c:v>8.3023431015576576E-2</c:v>
                </c:pt>
                <c:pt idx="37">
                  <c:v>9.5096885493191827E-2</c:v>
                </c:pt>
                <c:pt idx="38">
                  <c:v>5.9498049340572998E-2</c:v>
                </c:pt>
                <c:pt idx="39">
                  <c:v>0.14998459910114645</c:v>
                </c:pt>
                <c:pt idx="40">
                  <c:v>0.2726293150330098</c:v>
                </c:pt>
                <c:pt idx="41">
                  <c:v>4.8151140050120712E-3</c:v>
                </c:pt>
                <c:pt idx="42">
                  <c:v>-8.9161318296964207E-2</c:v>
                </c:pt>
                <c:pt idx="43">
                  <c:v>3.3438925191910281E-2</c:v>
                </c:pt>
                <c:pt idx="44">
                  <c:v>-0.2064593881358219</c:v>
                </c:pt>
                <c:pt idx="45">
                  <c:v>0.19277220725163854</c:v>
                </c:pt>
                <c:pt idx="46">
                  <c:v>3.5472715288356091E-2</c:v>
                </c:pt>
                <c:pt idx="47">
                  <c:v>-0.19717652083630374</c:v>
                </c:pt>
                <c:pt idx="48">
                  <c:v>-0.20319357707688815</c:v>
                </c:pt>
                <c:pt idx="49">
                  <c:v>-1.9123289869711364E-2</c:v>
                </c:pt>
                <c:pt idx="50">
                  <c:v>4.8353488614892394E-2</c:v>
                </c:pt>
                <c:pt idx="51">
                  <c:v>1.4000555913868066E-2</c:v>
                </c:pt>
                <c:pt idx="52">
                  <c:v>8.3450743823356738E-2</c:v>
                </c:pt>
                <c:pt idx="53">
                  <c:v>5.2908345613705179E-2</c:v>
                </c:pt>
                <c:pt idx="54">
                  <c:v>4.6827040540981212E-2</c:v>
                </c:pt>
                <c:pt idx="55">
                  <c:v>7.523483972070473E-2</c:v>
                </c:pt>
                <c:pt idx="56">
                  <c:v>-7.5038848276595778E-3</c:v>
                </c:pt>
                <c:pt idx="57">
                  <c:v>-0.13425857426130181</c:v>
                </c:pt>
                <c:pt idx="58">
                  <c:v>-4.2285322284618766E-2</c:v>
                </c:pt>
                <c:pt idx="59">
                  <c:v>-0.21651956847436751</c:v>
                </c:pt>
                <c:pt idx="60">
                  <c:v>0.18113104829827043</c:v>
                </c:pt>
                <c:pt idx="61">
                  <c:v>0.22900393296211638</c:v>
                </c:pt>
                <c:pt idx="62">
                  <c:v>-0.12093731576825277</c:v>
                </c:pt>
                <c:pt idx="63">
                  <c:v>-0.17751387809193556</c:v>
                </c:pt>
                <c:pt idx="64">
                  <c:v>0.52519835795124237</c:v>
                </c:pt>
                <c:pt idx="65">
                  <c:v>-4.7232023931659421E-2</c:v>
                </c:pt>
                <c:pt idx="66">
                  <c:v>-0.92153673066610575</c:v>
                </c:pt>
                <c:pt idx="67">
                  <c:v>8.9697389724210236E-2</c:v>
                </c:pt>
                <c:pt idx="68">
                  <c:v>-0.15809920562642421</c:v>
                </c:pt>
                <c:pt idx="69">
                  <c:v>0.11651251229174654</c:v>
                </c:pt>
                <c:pt idx="70">
                  <c:v>-0.19714706073392424</c:v>
                </c:pt>
                <c:pt idx="71">
                  <c:v>-0.45147678718694523</c:v>
                </c:pt>
                <c:pt idx="72">
                  <c:v>9.049583582027379E-2</c:v>
                </c:pt>
                <c:pt idx="73">
                  <c:v>0.27879992840138551</c:v>
                </c:pt>
                <c:pt idx="74">
                  <c:v>0.21080771654295241</c:v>
                </c:pt>
                <c:pt idx="75">
                  <c:v>1.7412436515778586E-2</c:v>
                </c:pt>
                <c:pt idx="76">
                  <c:v>0.35190691061661261</c:v>
                </c:pt>
                <c:pt idx="77">
                  <c:v>-0.5174855430303632</c:v>
                </c:pt>
                <c:pt idx="78">
                  <c:v>-0.16917020071592437</c:v>
                </c:pt>
                <c:pt idx="79">
                  <c:v>0.57382219507919974</c:v>
                </c:pt>
                <c:pt idx="80">
                  <c:v>-4.4075403039462606E-2</c:v>
                </c:pt>
                <c:pt idx="81">
                  <c:v>-0.12588760241355371</c:v>
                </c:pt>
                <c:pt idx="82">
                  <c:v>-4.4424950190857723E-2</c:v>
                </c:pt>
                <c:pt idx="83">
                  <c:v>-1.4268812371821696E-3</c:v>
                </c:pt>
                <c:pt idx="84">
                  <c:v>7.5165841473030556E-2</c:v>
                </c:pt>
                <c:pt idx="85">
                  <c:v>9.5515343347231316E-2</c:v>
                </c:pt>
                <c:pt idx="86">
                  <c:v>0.22957323164385063</c:v>
                </c:pt>
                <c:pt idx="87">
                  <c:v>-0.12989306576002044</c:v>
                </c:pt>
                <c:pt idx="88">
                  <c:v>0.23545890607843228</c:v>
                </c:pt>
                <c:pt idx="89">
                  <c:v>-0.17183602826146932</c:v>
                </c:pt>
                <c:pt idx="90">
                  <c:v>-1.6727009805281754E-3</c:v>
                </c:pt>
                <c:pt idx="91">
                  <c:v>6.2965296683417396E-2</c:v>
                </c:pt>
                <c:pt idx="92">
                  <c:v>-0.2303306783549979</c:v>
                </c:pt>
                <c:pt idx="93">
                  <c:v>-0.11656008091862198</c:v>
                </c:pt>
                <c:pt idx="94">
                  <c:v>6.4710852442482175E-2</c:v>
                </c:pt>
                <c:pt idx="95">
                  <c:v>-0.53985720234090628</c:v>
                </c:pt>
                <c:pt idx="96">
                  <c:v>0.4944567699429786</c:v>
                </c:pt>
                <c:pt idx="97">
                  <c:v>-7.6558689832455035E-2</c:v>
                </c:pt>
                <c:pt idx="98">
                  <c:v>-0.15298801978661539</c:v>
                </c:pt>
                <c:pt idx="99">
                  <c:v>-6.4842418052647607E-2</c:v>
                </c:pt>
                <c:pt idx="100">
                  <c:v>2.4667527964933881E-2</c:v>
                </c:pt>
                <c:pt idx="101">
                  <c:v>0.17694751751774254</c:v>
                </c:pt>
                <c:pt idx="102">
                  <c:v>-0.15501551573945732</c:v>
                </c:pt>
                <c:pt idx="103">
                  <c:v>0.41275806451493469</c:v>
                </c:pt>
                <c:pt idx="104">
                  <c:v>7.7447941787882779E-2</c:v>
                </c:pt>
                <c:pt idx="105">
                  <c:v>6.3150439228530086E-2</c:v>
                </c:pt>
                <c:pt idx="106">
                  <c:v>-0.21997872493445095</c:v>
                </c:pt>
                <c:pt idx="107">
                  <c:v>-0.28208355587415668</c:v>
                </c:pt>
                <c:pt idx="108">
                  <c:v>-9.6867771037113456E-2</c:v>
                </c:pt>
                <c:pt idx="109">
                  <c:v>2.6883312473330701E-2</c:v>
                </c:pt>
                <c:pt idx="110">
                  <c:v>2.8400789007320276E-2</c:v>
                </c:pt>
                <c:pt idx="111">
                  <c:v>0.11333301486532767</c:v>
                </c:pt>
                <c:pt idx="112">
                  <c:v>2.6020137480489484E-2</c:v>
                </c:pt>
                <c:pt idx="113">
                  <c:v>-5.1144591105446911E-2</c:v>
                </c:pt>
                <c:pt idx="114">
                  <c:v>-8.7203991705435749E-4</c:v>
                </c:pt>
                <c:pt idx="115">
                  <c:v>0.2807685574415637</c:v>
                </c:pt>
                <c:pt idx="116">
                  <c:v>-3.1273385248000329E-2</c:v>
                </c:pt>
                <c:pt idx="117">
                  <c:v>8.3706013947434359E-3</c:v>
                </c:pt>
                <c:pt idx="118">
                  <c:v>1.9544895024166939E-2</c:v>
                </c:pt>
                <c:pt idx="119">
                  <c:v>1.9674949610880857E-2</c:v>
                </c:pt>
                <c:pt idx="120">
                  <c:v>0.1254899296715504</c:v>
                </c:pt>
                <c:pt idx="121">
                  <c:v>1.4771803233295543E-2</c:v>
                </c:pt>
                <c:pt idx="122">
                  <c:v>-0.13175105971651008</c:v>
                </c:pt>
                <c:pt idx="123">
                  <c:v>3.7889401547564414E-2</c:v>
                </c:pt>
                <c:pt idx="124">
                  <c:v>4.5165310225271149E-2</c:v>
                </c:pt>
                <c:pt idx="125">
                  <c:v>9.5816552178351042E-2</c:v>
                </c:pt>
                <c:pt idx="126">
                  <c:v>-4.4481956738978291E-2</c:v>
                </c:pt>
                <c:pt idx="127">
                  <c:v>-0.10448495059660898</c:v>
                </c:pt>
                <c:pt idx="128">
                  <c:v>-3.9239367415378298E-2</c:v>
                </c:pt>
                <c:pt idx="129">
                  <c:v>4.533876530977231E-3</c:v>
                </c:pt>
                <c:pt idx="130">
                  <c:v>1.188302600246016E-2</c:v>
                </c:pt>
                <c:pt idx="131">
                  <c:v>-5.1948982750912455E-2</c:v>
                </c:pt>
                <c:pt idx="132">
                  <c:v>0.27745050800646992</c:v>
                </c:pt>
                <c:pt idx="133">
                  <c:v>0.15609890612441277</c:v>
                </c:pt>
                <c:pt idx="134">
                  <c:v>-5.49114739639011E-2</c:v>
                </c:pt>
                <c:pt idx="135">
                  <c:v>-4.5854107329299308E-2</c:v>
                </c:pt>
                <c:pt idx="136">
                  <c:v>0.13240169365629337</c:v>
                </c:pt>
                <c:pt idx="137">
                  <c:v>-0.11290075664793807</c:v>
                </c:pt>
                <c:pt idx="138">
                  <c:v>5.2816529129788769E-3</c:v>
                </c:pt>
                <c:pt idx="139">
                  <c:v>7.3477802805564443E-2</c:v>
                </c:pt>
                <c:pt idx="140">
                  <c:v>-0.21170267998142947</c:v>
                </c:pt>
                <c:pt idx="141">
                  <c:v>-4.5604637309148773E-2</c:v>
                </c:pt>
                <c:pt idx="142">
                  <c:v>0.16384915074218909</c:v>
                </c:pt>
                <c:pt idx="143">
                  <c:v>-1.0727647006542097E-2</c:v>
                </c:pt>
                <c:pt idx="144">
                  <c:v>2.8895961772750327E-3</c:v>
                </c:pt>
                <c:pt idx="145">
                  <c:v>8.8815163256609521E-3</c:v>
                </c:pt>
                <c:pt idx="146">
                  <c:v>8.7440143580648597E-2</c:v>
                </c:pt>
                <c:pt idx="147">
                  <c:v>3.9142912073446929E-3</c:v>
                </c:pt>
                <c:pt idx="148">
                  <c:v>0.21821606320398185</c:v>
                </c:pt>
                <c:pt idx="149">
                  <c:v>-4.6660722892919282E-2</c:v>
                </c:pt>
                <c:pt idx="150">
                  <c:v>5.0470526697511182E-2</c:v>
                </c:pt>
                <c:pt idx="151">
                  <c:v>0.12063232703024818</c:v>
                </c:pt>
                <c:pt idx="152">
                  <c:v>-6.6222888052565057E-2</c:v>
                </c:pt>
                <c:pt idx="153">
                  <c:v>-6.42575976005169E-2</c:v>
                </c:pt>
                <c:pt idx="154">
                  <c:v>-2.3710855298889603E-2</c:v>
                </c:pt>
                <c:pt idx="155">
                  <c:v>-8.7565481388102592E-2</c:v>
                </c:pt>
                <c:pt idx="156">
                  <c:v>-5.222954870554717E-2</c:v>
                </c:pt>
                <c:pt idx="157">
                  <c:v>3.7178403461722229E-2</c:v>
                </c:pt>
                <c:pt idx="158">
                  <c:v>6.9259022713976034E-2</c:v>
                </c:pt>
                <c:pt idx="159">
                  <c:v>-5.2805681661754679E-2</c:v>
                </c:pt>
                <c:pt idx="160">
                  <c:v>-5.8701174454645545E-2</c:v>
                </c:pt>
                <c:pt idx="161">
                  <c:v>-9.64943533199044E-2</c:v>
                </c:pt>
                <c:pt idx="162">
                  <c:v>1.9710639699035838E-2</c:v>
                </c:pt>
                <c:pt idx="163">
                  <c:v>-7.5877866709531214E-2</c:v>
                </c:pt>
                <c:pt idx="164">
                  <c:v>0.22740268064446956</c:v>
                </c:pt>
                <c:pt idx="165">
                  <c:v>-1.2689393559043452E-2</c:v>
                </c:pt>
                <c:pt idx="166">
                  <c:v>-0.11305593208552141</c:v>
                </c:pt>
                <c:pt idx="167">
                  <c:v>-0.18268423208674275</c:v>
                </c:pt>
                <c:pt idx="168">
                  <c:v>3.1259991600914215E-2</c:v>
                </c:pt>
                <c:pt idx="169">
                  <c:v>-0.13072156193471032</c:v>
                </c:pt>
                <c:pt idx="170">
                  <c:v>0.8051628591095954</c:v>
                </c:pt>
                <c:pt idx="171">
                  <c:v>-0.11150270836377396</c:v>
                </c:pt>
                <c:pt idx="172">
                  <c:v>-0.35815008694462702</c:v>
                </c:pt>
                <c:pt idx="173">
                  <c:v>0.26857217848797016</c:v>
                </c:pt>
                <c:pt idx="174">
                  <c:v>-0.20929870240591492</c:v>
                </c:pt>
                <c:pt idx="175">
                  <c:v>-0.11366353475257122</c:v>
                </c:pt>
                <c:pt idx="176">
                  <c:v>-6.5803112232976635E-2</c:v>
                </c:pt>
                <c:pt idx="177">
                  <c:v>-0.55024624636568653</c:v>
                </c:pt>
                <c:pt idx="178">
                  <c:v>-0.17242644287056622</c:v>
                </c:pt>
                <c:pt idx="179">
                  <c:v>0.22195903411129819</c:v>
                </c:pt>
                <c:pt idx="180">
                  <c:v>0.38830059097699349</c:v>
                </c:pt>
                <c:pt idx="181">
                  <c:v>-4.2924218193987541E-2</c:v>
                </c:pt>
                <c:pt idx="182">
                  <c:v>-6.6303835392665045E-2</c:v>
                </c:pt>
                <c:pt idx="183">
                  <c:v>-0.18293971902908848</c:v>
                </c:pt>
                <c:pt idx="184">
                  <c:v>0.37413084931409085</c:v>
                </c:pt>
                <c:pt idx="185">
                  <c:v>4.1097024437576667E-3</c:v>
                </c:pt>
                <c:pt idx="186">
                  <c:v>-0.12670033274441697</c:v>
                </c:pt>
                <c:pt idx="187">
                  <c:v>2.7991101082988364E-2</c:v>
                </c:pt>
                <c:pt idx="188">
                  <c:v>-9.4340642898502927E-2</c:v>
                </c:pt>
                <c:pt idx="189">
                  <c:v>6.0996140846007137E-2</c:v>
                </c:pt>
                <c:pt idx="190">
                  <c:v>0.2974537029923468</c:v>
                </c:pt>
                <c:pt idx="191">
                  <c:v>8.2058014009482746E-2</c:v>
                </c:pt>
                <c:pt idx="192">
                  <c:v>0.11311235602424678</c:v>
                </c:pt>
                <c:pt idx="193">
                  <c:v>-3.2081138731447995E-2</c:v>
                </c:pt>
                <c:pt idx="194">
                  <c:v>-0.10787174299982702</c:v>
                </c:pt>
                <c:pt idx="195">
                  <c:v>0.24033493293281938</c:v>
                </c:pt>
                <c:pt idx="196">
                  <c:v>-3.3083690039755607E-2</c:v>
                </c:pt>
                <c:pt idx="197">
                  <c:v>-0.34812174046303257</c:v>
                </c:pt>
                <c:pt idx="198">
                  <c:v>0.11796363173772513</c:v>
                </c:pt>
                <c:pt idx="199">
                  <c:v>-3.4904049150484397E-3</c:v>
                </c:pt>
                <c:pt idx="200">
                  <c:v>-0.11092497061564538</c:v>
                </c:pt>
                <c:pt idx="201">
                  <c:v>-0.18062454225617922</c:v>
                </c:pt>
                <c:pt idx="202">
                  <c:v>-0.18363200965562493</c:v>
                </c:pt>
                <c:pt idx="203">
                  <c:v>2.9405010582491484E-2</c:v>
                </c:pt>
                <c:pt idx="204">
                  <c:v>0.33731890152151472</c:v>
                </c:pt>
                <c:pt idx="205">
                  <c:v>4.7650672766842525E-2</c:v>
                </c:pt>
                <c:pt idx="206">
                  <c:v>-1.0312812352306098</c:v>
                </c:pt>
                <c:pt idx="207">
                  <c:v>0.59376983780110748</c:v>
                </c:pt>
                <c:pt idx="208">
                  <c:v>0.18863862523588279</c:v>
                </c:pt>
                <c:pt idx="209">
                  <c:v>-0.56766390731125027</c:v>
                </c:pt>
                <c:pt idx="210">
                  <c:v>-2.2563887524558627E-2</c:v>
                </c:pt>
                <c:pt idx="211">
                  <c:v>9.2514343386017689E-2</c:v>
                </c:pt>
                <c:pt idx="212">
                  <c:v>-0.35213801387664201</c:v>
                </c:pt>
                <c:pt idx="213">
                  <c:v>-7.4027045190960844E-2</c:v>
                </c:pt>
                <c:pt idx="214">
                  <c:v>0.19514570985483254</c:v>
                </c:pt>
                <c:pt idx="215">
                  <c:v>-0.37692693319234988</c:v>
                </c:pt>
                <c:pt idx="216">
                  <c:v>-8.7387954564737413E-2</c:v>
                </c:pt>
                <c:pt idx="217">
                  <c:v>0.13565154404278992</c:v>
                </c:pt>
                <c:pt idx="218">
                  <c:v>0.13263823250293139</c:v>
                </c:pt>
                <c:pt idx="219">
                  <c:v>4.825704201947105E-2</c:v>
                </c:pt>
                <c:pt idx="220">
                  <c:v>9.8589284576702213E-2</c:v>
                </c:pt>
                <c:pt idx="221">
                  <c:v>-0.23022993513343662</c:v>
                </c:pt>
                <c:pt idx="222">
                  <c:v>-0.29500825503012895</c:v>
                </c:pt>
                <c:pt idx="223">
                  <c:v>-0.12905317482011702</c:v>
                </c:pt>
                <c:pt idx="224">
                  <c:v>0.44057718954460973</c:v>
                </c:pt>
                <c:pt idx="225">
                  <c:v>-0.61208552230776947</c:v>
                </c:pt>
                <c:pt idx="226">
                  <c:v>0.2740617104956225</c:v>
                </c:pt>
                <c:pt idx="227">
                  <c:v>0.19575066593990231</c:v>
                </c:pt>
                <c:pt idx="228">
                  <c:v>-0.13316337847906598</c:v>
                </c:pt>
                <c:pt idx="229">
                  <c:v>0.33947411360298207</c:v>
                </c:pt>
                <c:pt idx="230">
                  <c:v>0.14290090025767335</c:v>
                </c:pt>
                <c:pt idx="231">
                  <c:v>-9.5245951417834249E-2</c:v>
                </c:pt>
                <c:pt idx="232">
                  <c:v>2.4118503108590032E-2</c:v>
                </c:pt>
                <c:pt idx="233">
                  <c:v>-0.26963718953144411</c:v>
                </c:pt>
                <c:pt idx="234">
                  <c:v>-0.61542628039750125</c:v>
                </c:pt>
                <c:pt idx="235">
                  <c:v>0.20193054925378195</c:v>
                </c:pt>
                <c:pt idx="236">
                  <c:v>9.0152406664896864E-2</c:v>
                </c:pt>
                <c:pt idx="237">
                  <c:v>-7.2644052995072872E-2</c:v>
                </c:pt>
                <c:pt idx="238">
                  <c:v>0.3335384239736599</c:v>
                </c:pt>
                <c:pt idx="239">
                  <c:v>0.18309222298973854</c:v>
                </c:pt>
                <c:pt idx="240">
                  <c:v>-0.34911306074431314</c:v>
                </c:pt>
                <c:pt idx="241">
                  <c:v>0.41361345781552267</c:v>
                </c:pt>
                <c:pt idx="242">
                  <c:v>0.16849722687266269</c:v>
                </c:pt>
                <c:pt idx="243">
                  <c:v>-6.9204887614605456E-2</c:v>
                </c:pt>
                <c:pt idx="244">
                  <c:v>5.4079806373312805E-2</c:v>
                </c:pt>
                <c:pt idx="245">
                  <c:v>8.449969368330186E-2</c:v>
                </c:pt>
                <c:pt idx="246">
                  <c:v>0.34062955835501746</c:v>
                </c:pt>
                <c:pt idx="247">
                  <c:v>-9.3971513935343018E-2</c:v>
                </c:pt>
                <c:pt idx="248">
                  <c:v>0.55680312599643966</c:v>
                </c:pt>
                <c:pt idx="249">
                  <c:v>-0.1545258026298858</c:v>
                </c:pt>
                <c:pt idx="250">
                  <c:v>0.45810673613363229</c:v>
                </c:pt>
                <c:pt idx="251">
                  <c:v>0.42636359378005545</c:v>
                </c:pt>
                <c:pt idx="252">
                  <c:v>-0.26889446807768175</c:v>
                </c:pt>
                <c:pt idx="253">
                  <c:v>0.88288366525718909</c:v>
                </c:pt>
                <c:pt idx="254">
                  <c:v>-0.54410676661460378</c:v>
                </c:pt>
                <c:pt idx="255">
                  <c:v>-0.26635368878070415</c:v>
                </c:pt>
                <c:pt idx="256">
                  <c:v>0.22636929865053843</c:v>
                </c:pt>
                <c:pt idx="257">
                  <c:v>-0.17815364805831549</c:v>
                </c:pt>
                <c:pt idx="258">
                  <c:v>-0.25333899125745041</c:v>
                </c:pt>
                <c:pt idx="259">
                  <c:v>3.2760891713798396E-2</c:v>
                </c:pt>
                <c:pt idx="260">
                  <c:v>0.10234590174522286</c:v>
                </c:pt>
                <c:pt idx="261">
                  <c:v>-5.9810559078937384E-3</c:v>
                </c:pt>
                <c:pt idx="262">
                  <c:v>-0.44586833535905018</c:v>
                </c:pt>
                <c:pt idx="263">
                  <c:v>-0.6096474542588487</c:v>
                </c:pt>
                <c:pt idx="264">
                  <c:v>6.5533889260887046E-2</c:v>
                </c:pt>
                <c:pt idx="265">
                  <c:v>1.154216888316445</c:v>
                </c:pt>
                <c:pt idx="266">
                  <c:v>-1.604822617873582</c:v>
                </c:pt>
                <c:pt idx="267">
                  <c:v>0.55046462360124593</c:v>
                </c:pt>
                <c:pt idx="268">
                  <c:v>0.32962150818047314</c:v>
                </c:pt>
                <c:pt idx="269">
                  <c:v>-0.31661105777365656</c:v>
                </c:pt>
                <c:pt idx="270">
                  <c:v>-1.0263452635296766</c:v>
                </c:pt>
                <c:pt idx="271">
                  <c:v>0.22092216554956218</c:v>
                </c:pt>
                <c:pt idx="272">
                  <c:v>-0.39648308676297456</c:v>
                </c:pt>
                <c:pt idx="273">
                  <c:v>-0.57371729336654698</c:v>
                </c:pt>
                <c:pt idx="274">
                  <c:v>0.15265282812492126</c:v>
                </c:pt>
                <c:pt idx="275">
                  <c:v>0.69909238809991059</c:v>
                </c:pt>
                <c:pt idx="276">
                  <c:v>-8.7568115212807676E-2</c:v>
                </c:pt>
                <c:pt idx="277">
                  <c:v>2.1043159026039471E-2</c:v>
                </c:pt>
                <c:pt idx="278">
                  <c:v>-0.1286409648960056</c:v>
                </c:pt>
                <c:pt idx="279">
                  <c:v>-0.26003881352274771</c:v>
                </c:pt>
                <c:pt idx="280">
                  <c:v>4.6572812492787962E-4</c:v>
                </c:pt>
                <c:pt idx="281">
                  <c:v>-0.11670480044440615</c:v>
                </c:pt>
                <c:pt idx="282">
                  <c:v>-0.52818181642445128</c:v>
                </c:pt>
                <c:pt idx="283">
                  <c:v>0.45847852108150505</c:v>
                </c:pt>
                <c:pt idx="284">
                  <c:v>2.8123746638338297E-2</c:v>
                </c:pt>
                <c:pt idx="285">
                  <c:v>9.9037119236338844E-2</c:v>
                </c:pt>
                <c:pt idx="286">
                  <c:v>0.11582520192132527</c:v>
                </c:pt>
                <c:pt idx="287">
                  <c:v>-6.4476343049664347E-2</c:v>
                </c:pt>
                <c:pt idx="288">
                  <c:v>-3.2623308376882522E-2</c:v>
                </c:pt>
                <c:pt idx="289">
                  <c:v>0.10691721033995179</c:v>
                </c:pt>
                <c:pt idx="290">
                  <c:v>0.10971543229513588</c:v>
                </c:pt>
                <c:pt idx="291">
                  <c:v>0.14313905388693091</c:v>
                </c:pt>
                <c:pt idx="292">
                  <c:v>0.3070043809302227</c:v>
                </c:pt>
                <c:pt idx="293">
                  <c:v>-0.12580291171384872</c:v>
                </c:pt>
                <c:pt idx="294">
                  <c:v>-0.35439518408265469</c:v>
                </c:pt>
                <c:pt idx="295">
                  <c:v>-0.17356238990202541</c:v>
                </c:pt>
                <c:pt idx="296">
                  <c:v>-0.13529367130586281</c:v>
                </c:pt>
                <c:pt idx="297">
                  <c:v>0.19369571843680558</c:v>
                </c:pt>
                <c:pt idx="298">
                  <c:v>0.34025062823442026</c:v>
                </c:pt>
                <c:pt idx="299">
                  <c:v>0.18634187430621466</c:v>
                </c:pt>
                <c:pt idx="300">
                  <c:v>0.11265793752357471</c:v>
                </c:pt>
                <c:pt idx="301">
                  <c:v>0.19268810837837344</c:v>
                </c:pt>
                <c:pt idx="302">
                  <c:v>0.10778090057258564</c:v>
                </c:pt>
                <c:pt idx="303">
                  <c:v>-9.096203496357777E-2</c:v>
                </c:pt>
                <c:pt idx="304">
                  <c:v>-2.2874549106162208E-2</c:v>
                </c:pt>
                <c:pt idx="305">
                  <c:v>-9.0009763639621237E-2</c:v>
                </c:pt>
                <c:pt idx="306">
                  <c:v>2.6699315945512832E-2</c:v>
                </c:pt>
                <c:pt idx="307">
                  <c:v>-0.15209423144359741</c:v>
                </c:pt>
                <c:pt idx="308">
                  <c:v>-0.10558348641995018</c:v>
                </c:pt>
                <c:pt idx="309">
                  <c:v>-6.8575984393589889E-2</c:v>
                </c:pt>
                <c:pt idx="310">
                  <c:v>0.18555616695067573</c:v>
                </c:pt>
                <c:pt idx="311">
                  <c:v>0.14841101132027604</c:v>
                </c:pt>
                <c:pt idx="312">
                  <c:v>-6.417064455027513E-2</c:v>
                </c:pt>
                <c:pt idx="313">
                  <c:v>0.44270804223939669</c:v>
                </c:pt>
                <c:pt idx="314">
                  <c:v>0.29772947534613337</c:v>
                </c:pt>
                <c:pt idx="315">
                  <c:v>0.12395248812400651</c:v>
                </c:pt>
                <c:pt idx="316">
                  <c:v>0.61065683675728188</c:v>
                </c:pt>
                <c:pt idx="317">
                  <c:v>-0.16219068375626669</c:v>
                </c:pt>
                <c:pt idx="318">
                  <c:v>0.17687545439914834</c:v>
                </c:pt>
                <c:pt idx="319">
                  <c:v>-0.18346017631922407</c:v>
                </c:pt>
                <c:pt idx="320">
                  <c:v>-0.1535653602619681</c:v>
                </c:pt>
                <c:pt idx="321">
                  <c:v>-3.9693389524280961E-2</c:v>
                </c:pt>
                <c:pt idx="322">
                  <c:v>0.40551377206077965</c:v>
                </c:pt>
                <c:pt idx="323">
                  <c:v>-0.23079127168645761</c:v>
                </c:pt>
                <c:pt idx="324">
                  <c:v>3.432177445623501E-3</c:v>
                </c:pt>
                <c:pt idx="325">
                  <c:v>0.26695667927553607</c:v>
                </c:pt>
                <c:pt idx="326">
                  <c:v>0.23361695219415635</c:v>
                </c:pt>
                <c:pt idx="327">
                  <c:v>-4.9858152649409383E-2</c:v>
                </c:pt>
                <c:pt idx="328">
                  <c:v>4.3510024189021827E-2</c:v>
                </c:pt>
                <c:pt idx="329">
                  <c:v>5.6186024089698777E-2</c:v>
                </c:pt>
                <c:pt idx="330">
                  <c:v>-0.43545864165688603</c:v>
                </c:pt>
                <c:pt idx="331">
                  <c:v>4.757016107202286E-2</c:v>
                </c:pt>
                <c:pt idx="332">
                  <c:v>1.1543330737111492</c:v>
                </c:pt>
                <c:pt idx="333">
                  <c:v>-2.0346883768790547</c:v>
                </c:pt>
                <c:pt idx="334">
                  <c:v>-1.3581307643953278</c:v>
                </c:pt>
                <c:pt idx="335">
                  <c:v>-3.1475597120706335E-2</c:v>
                </c:pt>
                <c:pt idx="336">
                  <c:v>-7.8959215794062468E-2</c:v>
                </c:pt>
                <c:pt idx="337">
                  <c:v>0.25638419370875393</c:v>
                </c:pt>
                <c:pt idx="338">
                  <c:v>0.60521410120743657</c:v>
                </c:pt>
                <c:pt idx="339">
                  <c:v>0.57105223797942384</c:v>
                </c:pt>
                <c:pt idx="340">
                  <c:v>1.115183769923296</c:v>
                </c:pt>
                <c:pt idx="341">
                  <c:v>-4.3027697866703581E-2</c:v>
                </c:pt>
                <c:pt idx="342">
                  <c:v>0.21043854282013227</c:v>
                </c:pt>
                <c:pt idx="343">
                  <c:v>-1.0460104328107334</c:v>
                </c:pt>
                <c:pt idx="344">
                  <c:v>-1.4107855021841922</c:v>
                </c:pt>
                <c:pt idx="345">
                  <c:v>1.0356406642422846</c:v>
                </c:pt>
                <c:pt idx="346">
                  <c:v>0.57269775020784175</c:v>
                </c:pt>
                <c:pt idx="347">
                  <c:v>-0.95032419153229719</c:v>
                </c:pt>
                <c:pt idx="348">
                  <c:v>0.33799706289559839</c:v>
                </c:pt>
                <c:pt idx="349">
                  <c:v>-0.43284421517072691</c:v>
                </c:pt>
                <c:pt idx="350">
                  <c:v>-1.4100608465502633</c:v>
                </c:pt>
                <c:pt idx="351">
                  <c:v>-0.14097514148025417</c:v>
                </c:pt>
                <c:pt idx="352">
                  <c:v>-0.39153392186442409</c:v>
                </c:pt>
                <c:pt idx="353">
                  <c:v>0.13132704537655393</c:v>
                </c:pt>
                <c:pt idx="354">
                  <c:v>0.71429535710141945</c:v>
                </c:pt>
                <c:pt idx="355">
                  <c:v>0.37213506611149716</c:v>
                </c:pt>
                <c:pt idx="356">
                  <c:v>-0.17927694242997419</c:v>
                </c:pt>
                <c:pt idx="357">
                  <c:v>0.17095609753585603</c:v>
                </c:pt>
                <c:pt idx="358">
                  <c:v>-0.61575135842394346</c:v>
                </c:pt>
                <c:pt idx="359">
                  <c:v>0.3461020603052033</c:v>
                </c:pt>
                <c:pt idx="360">
                  <c:v>-0.85416727297095496</c:v>
                </c:pt>
                <c:pt idx="361">
                  <c:v>-0.6154868657805751</c:v>
                </c:pt>
                <c:pt idx="362">
                  <c:v>0.34913168083624463</c:v>
                </c:pt>
                <c:pt idx="363">
                  <c:v>0.64788570747638208</c:v>
                </c:pt>
                <c:pt idx="364">
                  <c:v>-6.4026988192079637E-2</c:v>
                </c:pt>
                <c:pt idx="365">
                  <c:v>-0.29242951184769372</c:v>
                </c:pt>
                <c:pt idx="366">
                  <c:v>0.25973430758719418</c:v>
                </c:pt>
                <c:pt idx="367">
                  <c:v>0.1434346463842199</c:v>
                </c:pt>
                <c:pt idx="368">
                  <c:v>0.46826609202263991</c:v>
                </c:pt>
                <c:pt idx="369">
                  <c:v>-0.1725003954296592</c:v>
                </c:pt>
                <c:pt idx="370">
                  <c:v>-5.2313486094038866E-2</c:v>
                </c:pt>
                <c:pt idx="371">
                  <c:v>-9.0432729422054215E-5</c:v>
                </c:pt>
                <c:pt idx="372">
                  <c:v>-0.427565153510781</c:v>
                </c:pt>
                <c:pt idx="373">
                  <c:v>-0.15543747750196241</c:v>
                </c:pt>
                <c:pt idx="374">
                  <c:v>9.3394672691572242E-2</c:v>
                </c:pt>
                <c:pt idx="375">
                  <c:v>-0.39269287632787903</c:v>
                </c:pt>
                <c:pt idx="376">
                  <c:v>0.3830247302423978</c:v>
                </c:pt>
                <c:pt idx="377">
                  <c:v>-3.6183938791783568E-2</c:v>
                </c:pt>
                <c:pt idx="378">
                  <c:v>3.1770030298333016E-2</c:v>
                </c:pt>
                <c:pt idx="379">
                  <c:v>-0.11676793834006578</c:v>
                </c:pt>
                <c:pt idx="380">
                  <c:v>1.1266908915468157E-2</c:v>
                </c:pt>
                <c:pt idx="381">
                  <c:v>-0.21607539333224834</c:v>
                </c:pt>
                <c:pt idx="382">
                  <c:v>-0.6625196754035646</c:v>
                </c:pt>
                <c:pt idx="383">
                  <c:v>2.6026600287724015E-2</c:v>
                </c:pt>
                <c:pt idx="384">
                  <c:v>1.0775274493678937</c:v>
                </c:pt>
                <c:pt idx="385">
                  <c:v>0.20249121474127726</c:v>
                </c:pt>
                <c:pt idx="386">
                  <c:v>-0.35113952190811193</c:v>
                </c:pt>
                <c:pt idx="387">
                  <c:v>0.16672170327928024</c:v>
                </c:pt>
                <c:pt idx="388">
                  <c:v>-0.27648899079042688</c:v>
                </c:pt>
                <c:pt idx="389">
                  <c:v>-0.32202794901665921</c:v>
                </c:pt>
                <c:pt idx="390">
                  <c:v>0.28478747091179674</c:v>
                </c:pt>
                <c:pt idx="391">
                  <c:v>-0.13892953902821062</c:v>
                </c:pt>
                <c:pt idx="392">
                  <c:v>-0.10053886656642828</c:v>
                </c:pt>
                <c:pt idx="393">
                  <c:v>1.1221509207833416E-2</c:v>
                </c:pt>
                <c:pt idx="394">
                  <c:v>0.42968227917086582</c:v>
                </c:pt>
                <c:pt idx="395">
                  <c:v>-0.34782659363124552</c:v>
                </c:pt>
                <c:pt idx="396">
                  <c:v>0.13492168245035782</c:v>
                </c:pt>
                <c:pt idx="397">
                  <c:v>0.20898026833764957</c:v>
                </c:pt>
                <c:pt idx="398">
                  <c:v>-2.7552725374240892E-2</c:v>
                </c:pt>
                <c:pt idx="399">
                  <c:v>0.32334712627179213</c:v>
                </c:pt>
                <c:pt idx="400">
                  <c:v>0.39917491821774587</c:v>
                </c:pt>
                <c:pt idx="401">
                  <c:v>0.52466692969203377</c:v>
                </c:pt>
                <c:pt idx="402">
                  <c:v>-8.6342160031661029E-3</c:v>
                </c:pt>
                <c:pt idx="403">
                  <c:v>0.66203064284520763</c:v>
                </c:pt>
                <c:pt idx="404">
                  <c:v>0.16111571602268723</c:v>
                </c:pt>
                <c:pt idx="405">
                  <c:v>-0.33329737627595901</c:v>
                </c:pt>
                <c:pt idx="406">
                  <c:v>-0.62352858273725698</c:v>
                </c:pt>
                <c:pt idx="407">
                  <c:v>0.35675703294159922</c:v>
                </c:pt>
                <c:pt idx="408">
                  <c:v>1.450573931566404E-2</c:v>
                </c:pt>
                <c:pt idx="409">
                  <c:v>0.14415055941921337</c:v>
                </c:pt>
                <c:pt idx="410">
                  <c:v>-0.49405862839773562</c:v>
                </c:pt>
                <c:pt idx="411">
                  <c:v>0.2645429623154249</c:v>
                </c:pt>
                <c:pt idx="412">
                  <c:v>0.43890490898478357</c:v>
                </c:pt>
                <c:pt idx="413">
                  <c:v>0.24573001469505484</c:v>
                </c:pt>
                <c:pt idx="414">
                  <c:v>-9.4755640014190054E-2</c:v>
                </c:pt>
                <c:pt idx="415">
                  <c:v>9.1276331391738751E-3</c:v>
                </c:pt>
                <c:pt idx="416">
                  <c:v>-0.10233556867516776</c:v>
                </c:pt>
                <c:pt idx="417">
                  <c:v>-0.71943545338737258</c:v>
                </c:pt>
                <c:pt idx="418">
                  <c:v>-0.16369871426172458</c:v>
                </c:pt>
                <c:pt idx="419">
                  <c:v>0.11471079749718557</c:v>
                </c:pt>
                <c:pt idx="420">
                  <c:v>-2.6751710882805486E-2</c:v>
                </c:pt>
                <c:pt idx="421">
                  <c:v>-0.16652707024487182</c:v>
                </c:pt>
                <c:pt idx="422">
                  <c:v>-0.33945851594789467</c:v>
                </c:pt>
                <c:pt idx="423">
                  <c:v>-0.30423368758289004</c:v>
                </c:pt>
                <c:pt idx="424">
                  <c:v>0.23536448659449358</c:v>
                </c:pt>
                <c:pt idx="425">
                  <c:v>0.57754114829590786</c:v>
                </c:pt>
                <c:pt idx="426">
                  <c:v>0.26806666332166901</c:v>
                </c:pt>
                <c:pt idx="427">
                  <c:v>0.12685534953909067</c:v>
                </c:pt>
                <c:pt idx="428">
                  <c:v>-0.40903785384294961</c:v>
                </c:pt>
                <c:pt idx="429">
                  <c:v>-7.6636405466183555E-2</c:v>
                </c:pt>
                <c:pt idx="430">
                  <c:v>0.15266797356627176</c:v>
                </c:pt>
                <c:pt idx="431">
                  <c:v>0.25736664739106507</c:v>
                </c:pt>
                <c:pt idx="432">
                  <c:v>8.7861035023169762E-2</c:v>
                </c:pt>
                <c:pt idx="433">
                  <c:v>4.4804911041916196E-2</c:v>
                </c:pt>
                <c:pt idx="434">
                  <c:v>0.21152782224850927</c:v>
                </c:pt>
                <c:pt idx="435">
                  <c:v>0.3583327082363954</c:v>
                </c:pt>
                <c:pt idx="436">
                  <c:v>-0.12259046418184043</c:v>
                </c:pt>
                <c:pt idx="437">
                  <c:v>5.8538099023948513E-2</c:v>
                </c:pt>
                <c:pt idx="438">
                  <c:v>0.25457264648808037</c:v>
                </c:pt>
                <c:pt idx="439">
                  <c:v>-8.5304398530337867E-3</c:v>
                </c:pt>
                <c:pt idx="440">
                  <c:v>8.9847831350870891E-2</c:v>
                </c:pt>
                <c:pt idx="441">
                  <c:v>-0.12358574185354802</c:v>
                </c:pt>
                <c:pt idx="442">
                  <c:v>0.40950415352605879</c:v>
                </c:pt>
                <c:pt idx="443">
                  <c:v>0.21493264585603586</c:v>
                </c:pt>
                <c:pt idx="444">
                  <c:v>0.20778285871763899</c:v>
                </c:pt>
                <c:pt idx="445">
                  <c:v>-0.60541424139345512</c:v>
                </c:pt>
                <c:pt idx="446">
                  <c:v>3.6338375196099788E-2</c:v>
                </c:pt>
                <c:pt idx="447">
                  <c:v>0.19940692972009569</c:v>
                </c:pt>
                <c:pt idx="448">
                  <c:v>-3.127087666868633E-3</c:v>
                </c:pt>
                <c:pt idx="449">
                  <c:v>-0.1064002100745894</c:v>
                </c:pt>
                <c:pt idx="450">
                  <c:v>-0.27471079178624624</c:v>
                </c:pt>
                <c:pt idx="451">
                  <c:v>-0.19020315831705098</c:v>
                </c:pt>
                <c:pt idx="452">
                  <c:v>-0.12601240657943544</c:v>
                </c:pt>
                <c:pt idx="453">
                  <c:v>-0.22435480601342331</c:v>
                </c:pt>
                <c:pt idx="454">
                  <c:v>0.2703215885792391</c:v>
                </c:pt>
                <c:pt idx="455">
                  <c:v>0.1624308555128845</c:v>
                </c:pt>
                <c:pt idx="456">
                  <c:v>5.2568606099743148E-2</c:v>
                </c:pt>
                <c:pt idx="457">
                  <c:v>-0.57729046160388253</c:v>
                </c:pt>
                <c:pt idx="458">
                  <c:v>-1.4478230151085097E-2</c:v>
                </c:pt>
                <c:pt idx="459">
                  <c:v>0.21712390581232432</c:v>
                </c:pt>
                <c:pt idx="460">
                  <c:v>0.25468659288604101</c:v>
                </c:pt>
                <c:pt idx="461">
                  <c:v>-0.17138733591197225</c:v>
                </c:pt>
                <c:pt idx="462">
                  <c:v>-0.22434349248699914</c:v>
                </c:pt>
                <c:pt idx="463">
                  <c:v>-0.16433167984825189</c:v>
                </c:pt>
                <c:pt idx="464">
                  <c:v>-0.45921479516559555</c:v>
                </c:pt>
                <c:pt idx="465">
                  <c:v>4.8206399519994399E-2</c:v>
                </c:pt>
                <c:pt idx="466">
                  <c:v>2.9835619646462443E-2</c:v>
                </c:pt>
                <c:pt idx="467">
                  <c:v>-0.27066734396341369</c:v>
                </c:pt>
                <c:pt idx="468">
                  <c:v>6.5255837462415561E-2</c:v>
                </c:pt>
                <c:pt idx="469">
                  <c:v>0.154893014576685</c:v>
                </c:pt>
                <c:pt idx="470">
                  <c:v>0.23889561355174932</c:v>
                </c:pt>
                <c:pt idx="471">
                  <c:v>-4.9762396402197456E-3</c:v>
                </c:pt>
                <c:pt idx="472">
                  <c:v>-0.19539920579619241</c:v>
                </c:pt>
                <c:pt idx="473">
                  <c:v>0.18198509596343182</c:v>
                </c:pt>
                <c:pt idx="474">
                  <c:v>-0.59537053972514198</c:v>
                </c:pt>
                <c:pt idx="475">
                  <c:v>-0.11039899908063379</c:v>
                </c:pt>
                <c:pt idx="476">
                  <c:v>-0.30910991324871828</c:v>
                </c:pt>
                <c:pt idx="477">
                  <c:v>-0.14350330141475595</c:v>
                </c:pt>
                <c:pt idx="478">
                  <c:v>0.28790169723356579</c:v>
                </c:pt>
                <c:pt idx="479">
                  <c:v>0.26742872818077074</c:v>
                </c:pt>
                <c:pt idx="480">
                  <c:v>0.11782150159866123</c:v>
                </c:pt>
                <c:pt idx="481">
                  <c:v>0.20985709772710112</c:v>
                </c:pt>
                <c:pt idx="482">
                  <c:v>-8.0122468580239338E-3</c:v>
                </c:pt>
                <c:pt idx="483">
                  <c:v>-0.4181757786353914</c:v>
                </c:pt>
                <c:pt idx="484">
                  <c:v>-2.0612128486007034E-2</c:v>
                </c:pt>
                <c:pt idx="485">
                  <c:v>2.5819895689700521E-2</c:v>
                </c:pt>
                <c:pt idx="486">
                  <c:v>0.34966516721291185</c:v>
                </c:pt>
                <c:pt idx="487">
                  <c:v>0.41435604266731679</c:v>
                </c:pt>
                <c:pt idx="488">
                  <c:v>-3.7925597522548364E-2</c:v>
                </c:pt>
                <c:pt idx="489">
                  <c:v>0.1495801988606289</c:v>
                </c:pt>
                <c:pt idx="490">
                  <c:v>-4.0119873811057236E-2</c:v>
                </c:pt>
                <c:pt idx="491">
                  <c:v>0.34943877468895401</c:v>
                </c:pt>
                <c:pt idx="492">
                  <c:v>-0.16324556259410924</c:v>
                </c:pt>
                <c:pt idx="493">
                  <c:v>0.37921038299301035</c:v>
                </c:pt>
                <c:pt idx="494">
                  <c:v>-4.26681158175609E-2</c:v>
                </c:pt>
                <c:pt idx="495">
                  <c:v>3.7213877481865387E-2</c:v>
                </c:pt>
                <c:pt idx="496">
                  <c:v>-0.22854409943014886</c:v>
                </c:pt>
                <c:pt idx="497">
                  <c:v>-0.11724264023182095</c:v>
                </c:pt>
                <c:pt idx="498">
                  <c:v>0.13558864487543107</c:v>
                </c:pt>
                <c:pt idx="499">
                  <c:v>-0.2276016366476924</c:v>
                </c:pt>
                <c:pt idx="500">
                  <c:v>-0.59345952110939504</c:v>
                </c:pt>
                <c:pt idx="501">
                  <c:v>-4.9150389115948734E-3</c:v>
                </c:pt>
                <c:pt idx="502">
                  <c:v>0.18531284058041614</c:v>
                </c:pt>
                <c:pt idx="503">
                  <c:v>-0.12356330772482549</c:v>
                </c:pt>
                <c:pt idx="504">
                  <c:v>0.24352525798430111</c:v>
                </c:pt>
                <c:pt idx="505">
                  <c:v>8.2642288864172089E-2</c:v>
                </c:pt>
                <c:pt idx="506">
                  <c:v>-0.29315985563592284</c:v>
                </c:pt>
                <c:pt idx="507">
                  <c:v>5.5129998450395748E-2</c:v>
                </c:pt>
                <c:pt idx="508">
                  <c:v>0.29814020959605136</c:v>
                </c:pt>
                <c:pt idx="509">
                  <c:v>0.13514274946738561</c:v>
                </c:pt>
                <c:pt idx="510">
                  <c:v>0.22676188289986654</c:v>
                </c:pt>
                <c:pt idx="511">
                  <c:v>0.33142618877856211</c:v>
                </c:pt>
                <c:pt idx="512">
                  <c:v>-0.1213424947005961</c:v>
                </c:pt>
                <c:pt idx="513">
                  <c:v>0.18412778092443535</c:v>
                </c:pt>
                <c:pt idx="514">
                  <c:v>0.68833207326372758</c:v>
                </c:pt>
                <c:pt idx="515">
                  <c:v>-8.518507807038378E-2</c:v>
                </c:pt>
                <c:pt idx="516">
                  <c:v>-0.23488873091231807</c:v>
                </c:pt>
                <c:pt idx="517">
                  <c:v>0.11013162839969415</c:v>
                </c:pt>
                <c:pt idx="518">
                  <c:v>5.9149145666668845E-2</c:v>
                </c:pt>
                <c:pt idx="519">
                  <c:v>0.2387442121964112</c:v>
                </c:pt>
                <c:pt idx="520">
                  <c:v>0.24329173336238044</c:v>
                </c:pt>
                <c:pt idx="521">
                  <c:v>-9.84984688319369E-2</c:v>
                </c:pt>
                <c:pt idx="522">
                  <c:v>4.0167001680312002E-2</c:v>
                </c:pt>
                <c:pt idx="523">
                  <c:v>-0.52257812568376716</c:v>
                </c:pt>
                <c:pt idx="524">
                  <c:v>-0.28970757307086853</c:v>
                </c:pt>
                <c:pt idx="525">
                  <c:v>-0.23179223605535662</c:v>
                </c:pt>
                <c:pt idx="526">
                  <c:v>-0.24067244685808403</c:v>
                </c:pt>
                <c:pt idx="527">
                  <c:v>0.24568655986556623</c:v>
                </c:pt>
                <c:pt idx="528">
                  <c:v>8.2101551471014653E-2</c:v>
                </c:pt>
                <c:pt idx="529">
                  <c:v>-0.27334669094527825</c:v>
                </c:pt>
                <c:pt idx="530">
                  <c:v>7.2256187459022667E-2</c:v>
                </c:pt>
                <c:pt idx="531">
                  <c:v>0.47859949500831872</c:v>
                </c:pt>
                <c:pt idx="532">
                  <c:v>0.27861922235612629</c:v>
                </c:pt>
                <c:pt idx="533">
                  <c:v>-0.41768001127775567</c:v>
                </c:pt>
                <c:pt idx="534">
                  <c:v>-1.9806495594098021E-2</c:v>
                </c:pt>
                <c:pt idx="535">
                  <c:v>-0.11703377245708961</c:v>
                </c:pt>
                <c:pt idx="536">
                  <c:v>-0.28025593580616148</c:v>
                </c:pt>
                <c:pt idx="537">
                  <c:v>0.23022334721608401</c:v>
                </c:pt>
                <c:pt idx="538">
                  <c:v>7.7828146752388472E-2</c:v>
                </c:pt>
                <c:pt idx="539">
                  <c:v>-3.7803091738144189E-2</c:v>
                </c:pt>
                <c:pt idx="540">
                  <c:v>0.59950062118852854</c:v>
                </c:pt>
                <c:pt idx="541">
                  <c:v>-0.29468883913104982</c:v>
                </c:pt>
                <c:pt idx="542">
                  <c:v>0.14654334206214928</c:v>
                </c:pt>
                <c:pt idx="543">
                  <c:v>0.19381070836176617</c:v>
                </c:pt>
                <c:pt idx="544">
                  <c:v>-3.1961815473992357E-2</c:v>
                </c:pt>
                <c:pt idx="545">
                  <c:v>0.18512176680299627</c:v>
                </c:pt>
                <c:pt idx="546">
                  <c:v>0.17925330718343579</c:v>
                </c:pt>
                <c:pt idx="547">
                  <c:v>-9.1044597993404711E-2</c:v>
                </c:pt>
                <c:pt idx="548">
                  <c:v>-0.16963956130198196</c:v>
                </c:pt>
                <c:pt idx="549">
                  <c:v>-2.2053108240995264E-2</c:v>
                </c:pt>
                <c:pt idx="550">
                  <c:v>0.11370276516369973</c:v>
                </c:pt>
                <c:pt idx="551">
                  <c:v>0.11294480800634696</c:v>
                </c:pt>
                <c:pt idx="552">
                  <c:v>3.3818028202067876E-2</c:v>
                </c:pt>
                <c:pt idx="553">
                  <c:v>0.41863260106027911</c:v>
                </c:pt>
                <c:pt idx="554">
                  <c:v>0.2532078090214287</c:v>
                </c:pt>
                <c:pt idx="555">
                  <c:v>-0.2280869844102921</c:v>
                </c:pt>
                <c:pt idx="556">
                  <c:v>-5.8601823266210766E-2</c:v>
                </c:pt>
                <c:pt idx="557">
                  <c:v>-0.19400613684911236</c:v>
                </c:pt>
                <c:pt idx="558">
                  <c:v>9.2132144402756772E-2</c:v>
                </c:pt>
                <c:pt idx="559">
                  <c:v>-0.55746544692385047</c:v>
                </c:pt>
                <c:pt idx="560">
                  <c:v>-9.3445334926862536E-2</c:v>
                </c:pt>
                <c:pt idx="561">
                  <c:v>-1.3383419213587615E-2</c:v>
                </c:pt>
                <c:pt idx="562">
                  <c:v>-0.31757078837446839</c:v>
                </c:pt>
                <c:pt idx="563">
                  <c:v>0.16220139418355423</c:v>
                </c:pt>
                <c:pt idx="564">
                  <c:v>-0.16404448110165248</c:v>
                </c:pt>
                <c:pt idx="565">
                  <c:v>9.0122949991449944E-2</c:v>
                </c:pt>
                <c:pt idx="566">
                  <c:v>6.0112656042226355E-2</c:v>
                </c:pt>
                <c:pt idx="567">
                  <c:v>-1.8404753158438196E-2</c:v>
                </c:pt>
                <c:pt idx="568">
                  <c:v>0.10904394112642986</c:v>
                </c:pt>
                <c:pt idx="569">
                  <c:v>-0.21795288987862796</c:v>
                </c:pt>
                <c:pt idx="570">
                  <c:v>-5.1870109025016813E-2</c:v>
                </c:pt>
                <c:pt idx="571">
                  <c:v>9.4130986882805204E-2</c:v>
                </c:pt>
                <c:pt idx="572">
                  <c:v>0.44127354732566343</c:v>
                </c:pt>
                <c:pt idx="573">
                  <c:v>-8.5718980421679747E-2</c:v>
                </c:pt>
                <c:pt idx="574">
                  <c:v>-0.23414907940385962</c:v>
                </c:pt>
                <c:pt idx="575">
                  <c:v>0.58070676219338468</c:v>
                </c:pt>
                <c:pt idx="576">
                  <c:v>0.13617139716885263</c:v>
                </c:pt>
                <c:pt idx="577">
                  <c:v>0.15172146165359426</c:v>
                </c:pt>
                <c:pt idx="578">
                  <c:v>0.19167699388008208</c:v>
                </c:pt>
                <c:pt idx="579">
                  <c:v>0.15097802350287468</c:v>
                </c:pt>
                <c:pt idx="580">
                  <c:v>0.11144174592256104</c:v>
                </c:pt>
                <c:pt idx="581">
                  <c:v>0.18046239766203859</c:v>
                </c:pt>
                <c:pt idx="582">
                  <c:v>-0.60381107362949682</c:v>
                </c:pt>
                <c:pt idx="583">
                  <c:v>-6.0413311421016136E-2</c:v>
                </c:pt>
                <c:pt idx="584">
                  <c:v>-0.25219859629859881</c:v>
                </c:pt>
                <c:pt idx="585">
                  <c:v>-0.6327509971576456</c:v>
                </c:pt>
                <c:pt idx="586">
                  <c:v>-0.31834708844948556</c:v>
                </c:pt>
                <c:pt idx="587">
                  <c:v>-5.9436953683889866E-3</c:v>
                </c:pt>
                <c:pt idx="588">
                  <c:v>0.20551005829921687</c:v>
                </c:pt>
                <c:pt idx="589">
                  <c:v>8.3146114237439755E-2</c:v>
                </c:pt>
                <c:pt idx="590">
                  <c:v>-0.26864650237290055</c:v>
                </c:pt>
                <c:pt idx="591">
                  <c:v>4.3478827634713689E-2</c:v>
                </c:pt>
                <c:pt idx="592">
                  <c:v>-0.74709806131723566</c:v>
                </c:pt>
                <c:pt idx="593">
                  <c:v>-0.47346443484792272</c:v>
                </c:pt>
                <c:pt idx="594">
                  <c:v>0.13329319103141438</c:v>
                </c:pt>
                <c:pt idx="595">
                  <c:v>0.16614939191522293</c:v>
                </c:pt>
                <c:pt idx="596">
                  <c:v>-0.56298680448660599</c:v>
                </c:pt>
                <c:pt idx="597">
                  <c:v>0.26791609907315939</c:v>
                </c:pt>
                <c:pt idx="598">
                  <c:v>0.2507819700106303</c:v>
                </c:pt>
                <c:pt idx="599">
                  <c:v>0.13302673146305752</c:v>
                </c:pt>
                <c:pt idx="600">
                  <c:v>0.63852136003884385</c:v>
                </c:pt>
                <c:pt idx="601">
                  <c:v>0.45717359179144557</c:v>
                </c:pt>
                <c:pt idx="602">
                  <c:v>0.53283246910663973</c:v>
                </c:pt>
                <c:pt idx="603">
                  <c:v>-0.30651436265117765</c:v>
                </c:pt>
                <c:pt idx="604">
                  <c:v>-0.67336604295103897</c:v>
                </c:pt>
                <c:pt idx="605">
                  <c:v>0.58019498130456382</c:v>
                </c:pt>
                <c:pt idx="606">
                  <c:v>-0.25296273202329989</c:v>
                </c:pt>
                <c:pt idx="607">
                  <c:v>0.40583974013494495</c:v>
                </c:pt>
                <c:pt idx="608">
                  <c:v>-0.2171806726199344</c:v>
                </c:pt>
                <c:pt idx="609">
                  <c:v>-3.0983120554808771E-2</c:v>
                </c:pt>
                <c:pt idx="610">
                  <c:v>0.66362596680824981</c:v>
                </c:pt>
                <c:pt idx="611">
                  <c:v>-0.32988582482908618</c:v>
                </c:pt>
                <c:pt idx="612">
                  <c:v>-0.93638013094248296</c:v>
                </c:pt>
                <c:pt idx="613">
                  <c:v>-0.21833598585589367</c:v>
                </c:pt>
                <c:pt idx="614">
                  <c:v>0.71300390142345826</c:v>
                </c:pt>
                <c:pt idx="615">
                  <c:v>-0.48007321365002414</c:v>
                </c:pt>
                <c:pt idx="616">
                  <c:v>-5.5085803750061266E-2</c:v>
                </c:pt>
                <c:pt idx="617">
                  <c:v>0.11930987500807301</c:v>
                </c:pt>
                <c:pt idx="618">
                  <c:v>5.7056047517021688E-2</c:v>
                </c:pt>
                <c:pt idx="619">
                  <c:v>0.23125879772729174</c:v>
                </c:pt>
                <c:pt idx="620">
                  <c:v>0.20946384558840617</c:v>
                </c:pt>
                <c:pt idx="621">
                  <c:v>-0.85321014420186636</c:v>
                </c:pt>
                <c:pt idx="622">
                  <c:v>-0.10931628826540785</c:v>
                </c:pt>
                <c:pt idx="623">
                  <c:v>0.25124519986915944</c:v>
                </c:pt>
                <c:pt idx="624">
                  <c:v>0.21015535790007361</c:v>
                </c:pt>
                <c:pt idx="625">
                  <c:v>0.52841716620068369</c:v>
                </c:pt>
                <c:pt idx="626">
                  <c:v>8.9624126629779102E-2</c:v>
                </c:pt>
                <c:pt idx="627">
                  <c:v>0.22635999765455028</c:v>
                </c:pt>
                <c:pt idx="628">
                  <c:v>-0.14606993965966678</c:v>
                </c:pt>
                <c:pt idx="629">
                  <c:v>0.17479934739618266</c:v>
                </c:pt>
                <c:pt idx="630">
                  <c:v>8.5003059274913625E-2</c:v>
                </c:pt>
                <c:pt idx="631">
                  <c:v>-0.12096120935923466</c:v>
                </c:pt>
                <c:pt idx="632">
                  <c:v>-0.10100516118033817</c:v>
                </c:pt>
                <c:pt idx="633">
                  <c:v>0.37691500961085467</c:v>
                </c:pt>
                <c:pt idx="634">
                  <c:v>0.23691534902317415</c:v>
                </c:pt>
                <c:pt idx="635">
                  <c:v>0.13304770309416339</c:v>
                </c:pt>
                <c:pt idx="636">
                  <c:v>-0.19948377936587311</c:v>
                </c:pt>
                <c:pt idx="637">
                  <c:v>0.33165544063402769</c:v>
                </c:pt>
                <c:pt idx="638">
                  <c:v>-0.1897106269918569</c:v>
                </c:pt>
                <c:pt idx="639">
                  <c:v>-1.0675983072752346E-2</c:v>
                </c:pt>
                <c:pt idx="640">
                  <c:v>4.9947430605420756E-2</c:v>
                </c:pt>
                <c:pt idx="641">
                  <c:v>0.17219499637764032</c:v>
                </c:pt>
                <c:pt idx="642">
                  <c:v>9.3053406072333034E-2</c:v>
                </c:pt>
                <c:pt idx="643">
                  <c:v>-3.650989005826695E-2</c:v>
                </c:pt>
                <c:pt idx="644">
                  <c:v>-0.19310589194250377</c:v>
                </c:pt>
                <c:pt idx="645">
                  <c:v>2.6296438375700039E-2</c:v>
                </c:pt>
                <c:pt idx="646">
                  <c:v>-7.7475343112333268E-3</c:v>
                </c:pt>
                <c:pt idx="647">
                  <c:v>9.9796019531454172E-2</c:v>
                </c:pt>
                <c:pt idx="648">
                  <c:v>0.17877140596602906</c:v>
                </c:pt>
                <c:pt idx="649">
                  <c:v>0.17675383532265426</c:v>
                </c:pt>
                <c:pt idx="650">
                  <c:v>3.8550270690178155E-2</c:v>
                </c:pt>
                <c:pt idx="651">
                  <c:v>7.5406408415331042E-2</c:v>
                </c:pt>
                <c:pt idx="652">
                  <c:v>0.13967999187335858</c:v>
                </c:pt>
                <c:pt idx="653">
                  <c:v>-0.24667564038305642</c:v>
                </c:pt>
                <c:pt idx="654">
                  <c:v>-7.3774354143944246E-2</c:v>
                </c:pt>
                <c:pt idx="655">
                  <c:v>0.26738243971665338</c:v>
                </c:pt>
                <c:pt idx="656">
                  <c:v>-6.5856622298650094E-2</c:v>
                </c:pt>
                <c:pt idx="657">
                  <c:v>3.0566259415794123E-2</c:v>
                </c:pt>
                <c:pt idx="658">
                  <c:v>-0.50110153866749652</c:v>
                </c:pt>
                <c:pt idx="659">
                  <c:v>-2.0181393673728253E-2</c:v>
                </c:pt>
                <c:pt idx="660">
                  <c:v>0.35608996958494987</c:v>
                </c:pt>
                <c:pt idx="661">
                  <c:v>-0.17625861431588113</c:v>
                </c:pt>
                <c:pt idx="662">
                  <c:v>-0.23179923325095741</c:v>
                </c:pt>
                <c:pt idx="663">
                  <c:v>0.10662034955039552</c:v>
                </c:pt>
                <c:pt idx="664">
                  <c:v>0.16436766600499988</c:v>
                </c:pt>
                <c:pt idx="665">
                  <c:v>0.11761027962835816</c:v>
                </c:pt>
                <c:pt idx="666">
                  <c:v>-0.35441812131095468</c:v>
                </c:pt>
                <c:pt idx="667">
                  <c:v>8.165015715917627E-2</c:v>
                </c:pt>
                <c:pt idx="668">
                  <c:v>-0.3148479506617321</c:v>
                </c:pt>
                <c:pt idx="669">
                  <c:v>-0.52134679353898183</c:v>
                </c:pt>
                <c:pt idx="670">
                  <c:v>-0.18206280699497976</c:v>
                </c:pt>
                <c:pt idx="671">
                  <c:v>0.11383881249121326</c:v>
                </c:pt>
                <c:pt idx="672">
                  <c:v>8.4040768438193247E-2</c:v>
                </c:pt>
                <c:pt idx="673">
                  <c:v>0.17937582521180565</c:v>
                </c:pt>
                <c:pt idx="674">
                  <c:v>-0.47631637859215337</c:v>
                </c:pt>
                <c:pt idx="675">
                  <c:v>0.30705058068471897</c:v>
                </c:pt>
                <c:pt idx="676">
                  <c:v>0.49793363938527213</c:v>
                </c:pt>
                <c:pt idx="677">
                  <c:v>0.14425080787495173</c:v>
                </c:pt>
                <c:pt idx="678">
                  <c:v>-0.3829216986354827</c:v>
                </c:pt>
                <c:pt idx="679">
                  <c:v>-3.2902616650602803E-2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B3-2045-4D3E-870C-64695FED8422}"/>
            </c:ext>
          </c:extLst>
        </c:ser>
        <c:ser>
          <c:idx val="2"/>
          <c:order val="2"/>
          <c:tx>
            <c:v/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0.33907248987782163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0.66146918274184041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2B4-2045-4D3E-870C-64695FED8422}"/>
            </c:ext>
          </c:extLst>
        </c:ser>
        <c:ser>
          <c:idx val="3"/>
          <c:order val="3"/>
          <c:tx>
            <c:v/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0.36574453466530682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0.37845930721772147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2B5-2045-4D3E-870C-64695FED8422}"/>
            </c:ext>
          </c:extLst>
        </c:ser>
        <c:ser>
          <c:idx val="4"/>
          <c:order val="4"/>
          <c:tx>
            <c:v/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0.35191263802903788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0.16771567968511206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2B6-2045-4D3E-870C-64695FED8422}"/>
            </c:ext>
          </c:extLst>
        </c:ser>
        <c:ser>
          <c:idx val="5"/>
          <c:order val="5"/>
          <c:tx>
            <c:v/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0.33208196947195917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-4.593771401965264E-3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2B7-2045-4D3E-870C-64695FED8422}"/>
            </c:ext>
          </c:extLst>
        </c:ser>
        <c:ser>
          <c:idx val="6"/>
          <c:order val="6"/>
          <c:tx>
            <c:v/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0.31783507235285441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-0.10240995612913585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2B8-2045-4D3E-870C-64695FED8422}"/>
            </c:ext>
          </c:extLst>
        </c:ser>
        <c:ser>
          <c:idx val="7"/>
          <c:order val="7"/>
          <c:tx>
            <c:v/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0.30600934995478957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-0.17529344363336352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2B9-2045-4D3E-870C-64695FED8422}"/>
            </c:ext>
          </c:extLst>
        </c:ser>
        <c:ser>
          <c:idx val="8"/>
          <c:order val="8"/>
          <c:tx>
            <c:v/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0.29757525504596355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-0.25587494968965951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2BA-2045-4D3E-870C-64695FED8422}"/>
            </c:ext>
          </c:extLst>
        </c:ser>
        <c:ser>
          <c:idx val="9"/>
          <c:order val="9"/>
          <c:tx>
            <c:v/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0.28997384276354926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-0.3131675923662558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2BB-2045-4D3E-870C-64695FED8422}"/>
            </c:ext>
          </c:extLst>
        </c:ser>
        <c:ser>
          <c:idx val="10"/>
          <c:order val="10"/>
          <c:tx>
            <c:v/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0.28037116441887838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-0.31817005019086431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2BC-2045-4D3E-870C-64695FED8422}"/>
            </c:ext>
          </c:extLst>
        </c:ser>
        <c:ser>
          <c:idx val="11"/>
          <c:order val="11"/>
          <c:tx>
            <c:v/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0.26689911108873082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-0.29169113629720628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2BD-2045-4D3E-870C-64695FED8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255504"/>
        <c:axId val="313261384"/>
      </c:scatterChart>
      <c:valAx>
        <c:axId val="313255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F1 (91.55 %)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en-US"/>
          </a:p>
        </c:txPr>
        <c:crossAx val="313261384"/>
        <c:crosses val="autoZero"/>
        <c:crossBetween val="midCat"/>
      </c:valAx>
      <c:valAx>
        <c:axId val="31326138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F2 (5.99 %)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en-US"/>
          </a:p>
        </c:txPr>
        <c:crossAx val="313255504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003CE6"/>
            </a:solidFill>
            <a:ln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'PCA-XLSTAT'!$C$27:$L$27</c:f>
              <c:numCache>
                <c:formatCode>General</c:formatCode>
                <c:ptCount val="10"/>
              </c:numCache>
            </c:numRef>
          </c:cat>
          <c:val>
            <c:numRef>
              <c:f>'PCA-XLSTAT'!$C$28:$L$28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7141-E344-9D28-64B2ABA31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313255112"/>
        <c:axId val="313256288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'PCA-XLSTAT'!$C$27:$L$27</c:f>
              <c:numCache>
                <c:formatCode>General</c:formatCode>
                <c:ptCount val="10"/>
              </c:numCache>
            </c:numRef>
          </c:cat>
          <c:val>
            <c:numRef>
              <c:f>'PCA-XLSTAT'!$C$30:$L$30</c:f>
              <c:numCache>
                <c:formatCode>General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41-E344-9D28-64B2ABA31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256680"/>
        <c:axId val="313255896"/>
      </c:lineChart>
      <c:catAx>
        <c:axId val="313255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313256288"/>
        <c:crosses val="autoZero"/>
        <c:auto val="1"/>
        <c:lblAlgn val="ctr"/>
        <c:lblOffset val="100"/>
        <c:noMultiLvlLbl val="0"/>
      </c:catAx>
      <c:valAx>
        <c:axId val="313256288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313255112"/>
        <c:crosses val="autoZero"/>
        <c:crossBetween val="between"/>
      </c:valAx>
      <c:valAx>
        <c:axId val="313255896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Cumulative variability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313256680"/>
        <c:crosses val="max"/>
        <c:crossBetween val="between"/>
        <c:majorUnit val="20"/>
      </c:valAx>
      <c:catAx>
        <c:axId val="3132566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13255896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003CE6"/>
            </a:solidFill>
            <a:ln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'PCA-XLSTAT'!$C$27:$L$27</c:f>
              <c:numCache>
                <c:formatCode>General</c:formatCode>
                <c:ptCount val="10"/>
              </c:numCache>
            </c:numRef>
          </c:cat>
          <c:val>
            <c:numRef>
              <c:f>'PCA-XLSTAT'!$C$28:$L$28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9738-3A49-8955-13E4E875E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911474112"/>
        <c:axId val="911469016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'PCA-XLSTAT'!$C$27:$L$27</c:f>
              <c:numCache>
                <c:formatCode>General</c:formatCode>
                <c:ptCount val="10"/>
              </c:numCache>
            </c:numRef>
          </c:cat>
          <c:val>
            <c:numRef>
              <c:f>'PCA-XLSTAT'!$C$30:$L$30</c:f>
              <c:numCache>
                <c:formatCode>General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38-3A49-8955-13E4E875E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1470192"/>
        <c:axId val="911463136"/>
      </c:lineChart>
      <c:catAx>
        <c:axId val="911474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911469016"/>
        <c:crosses val="autoZero"/>
        <c:auto val="1"/>
        <c:lblAlgn val="ctr"/>
        <c:lblOffset val="100"/>
        <c:noMultiLvlLbl val="0"/>
      </c:catAx>
      <c:valAx>
        <c:axId val="911469016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11474112"/>
        <c:crosses val="autoZero"/>
        <c:crossBetween val="between"/>
      </c:valAx>
      <c:valAx>
        <c:axId val="911463136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Cumulative variability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11470192"/>
        <c:crosses val="max"/>
        <c:crossBetween val="between"/>
        <c:majorUnit val="20"/>
      </c:valAx>
      <c:catAx>
        <c:axId val="911470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11463136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003CE6"/>
            </a:solidFill>
            <a:ln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'PCA-XLSTAT'!$C$27:$L$27</c:f>
              <c:numCache>
                <c:formatCode>General</c:formatCode>
                <c:ptCount val="10"/>
              </c:numCache>
            </c:numRef>
          </c:cat>
          <c:val>
            <c:numRef>
              <c:f>'PCA-XLSTAT'!$C$28:$L$28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EFE9-5A40-9666-E4BA6C020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225985320"/>
        <c:axId val="225982968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'PCA-XLSTAT'!$C$27:$L$27</c:f>
              <c:numCache>
                <c:formatCode>General</c:formatCode>
                <c:ptCount val="10"/>
              </c:numCache>
            </c:numRef>
          </c:cat>
          <c:val>
            <c:numRef>
              <c:f>'PCA-XLSTAT'!$C$30:$L$30</c:f>
              <c:numCache>
                <c:formatCode>General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E9-5A40-9666-E4BA6C020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5982576"/>
        <c:axId val="225983752"/>
      </c:lineChart>
      <c:catAx>
        <c:axId val="225985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225982968"/>
        <c:crosses val="autoZero"/>
        <c:auto val="1"/>
        <c:lblAlgn val="ctr"/>
        <c:lblOffset val="100"/>
        <c:noMultiLvlLbl val="0"/>
      </c:catAx>
      <c:valAx>
        <c:axId val="225982968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225985320"/>
        <c:crosses val="autoZero"/>
        <c:crossBetween val="between"/>
      </c:valAx>
      <c:valAx>
        <c:axId val="225983752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Cumulative variability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225982576"/>
        <c:crosses val="max"/>
        <c:crossBetween val="between"/>
        <c:majorUnit val="20"/>
      </c:valAx>
      <c:catAx>
        <c:axId val="2259825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25983752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/>
              <a:t>Change in the term structure between March 31st and April 30th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131859479103574"/>
          <c:y val="0.15147959295244084"/>
          <c:w val="0.82993781546537448"/>
          <c:h val="0.7480056210965638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'Part1 Q2'!$D$12</c:f>
              <c:strCache>
                <c:ptCount val="1"/>
                <c:pt idx="0">
                  <c:v>20090331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'Part1 Q2'!$B$15:$B$24</c:f>
              <c:numCache>
                <c:formatCode>_(* #,##0.00_);_(* \(#,##0.00\);_(* "-"??_);_(@_)</c:formatCode>
                <c:ptCount val="1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</c:numCache>
            </c:numRef>
          </c:xVal>
          <c:yVal>
            <c:numRef>
              <c:f>'Part1 Q2'!$D$15:$D$24</c:f>
              <c:numCache>
                <c:formatCode>_(* #,##0.000000_);_(* \(#,##0.000000\);_(* "-"??_);_(@_)</c:formatCode>
                <c:ptCount val="10"/>
                <c:pt idx="0">
                  <c:v>3.3532251986355898E-3</c:v>
                </c:pt>
                <c:pt idx="1">
                  <c:v>6.1191355950000002E-3</c:v>
                </c:pt>
                <c:pt idx="2">
                  <c:v>6.9865760141831004E-3</c:v>
                </c:pt>
                <c:pt idx="3">
                  <c:v>7.780794364E-3</c:v>
                </c:pt>
                <c:pt idx="4">
                  <c:v>9.6952541847596194E-3</c:v>
                </c:pt>
                <c:pt idx="5">
                  <c:v>1.1627195565E-2</c:v>
                </c:pt>
                <c:pt idx="6">
                  <c:v>1.2507577257167399E-2</c:v>
                </c:pt>
                <c:pt idx="7">
                  <c:v>1.3361496452999999E-2</c:v>
                </c:pt>
                <c:pt idx="8">
                  <c:v>1.4801552939586699E-2</c:v>
                </c:pt>
                <c:pt idx="9">
                  <c:v>1.670888781E-2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51-4566-8DF9-00BE538C7B66}"/>
            </c:ext>
          </c:extLst>
        </c:ser>
        <c:ser>
          <c:idx val="1"/>
          <c:order val="1"/>
          <c:tx>
            <c:strRef>
              <c:f>'Part1 Q2'!$M$12</c:f>
              <c:strCache>
                <c:ptCount val="1"/>
                <c:pt idx="0">
                  <c:v>20090430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'Part1 Q2'!$B$15:$B$24</c:f>
              <c:numCache>
                <c:formatCode>_(* #,##0.00_);_(* \(#,##0.00\);_(* "-"??_);_(@_)</c:formatCode>
                <c:ptCount val="1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</c:numCache>
            </c:numRef>
          </c:xVal>
          <c:yVal>
            <c:numRef>
              <c:f>'Part1 Q2'!$M$15:$M$24</c:f>
              <c:numCache>
                <c:formatCode>_(* #,##0.000000_);_(* \(#,##0.000000\);_(* "-"??_);_(@_)</c:formatCode>
                <c:ptCount val="10"/>
                <c:pt idx="0">
                  <c:v>2.59606408864948E-3</c:v>
                </c:pt>
                <c:pt idx="1">
                  <c:v>5.0765720240000005E-3</c:v>
                </c:pt>
                <c:pt idx="2">
                  <c:v>7.0840716048249297E-3</c:v>
                </c:pt>
                <c:pt idx="3">
                  <c:v>9.0540090510000011E-3</c:v>
                </c:pt>
                <c:pt idx="4">
                  <c:v>1.14942164955314E-2</c:v>
                </c:pt>
                <c:pt idx="5">
                  <c:v>1.3821647011000001E-2</c:v>
                </c:pt>
                <c:pt idx="6">
                  <c:v>1.55418171258019E-2</c:v>
                </c:pt>
                <c:pt idx="7">
                  <c:v>1.7100803160000001E-2</c:v>
                </c:pt>
                <c:pt idx="8">
                  <c:v>1.8712032799541901E-2</c:v>
                </c:pt>
                <c:pt idx="9">
                  <c:v>2.0304509833000001E-2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51-4566-8DF9-00BE538C7B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527064"/>
        <c:axId val="126523144"/>
      </c:scatterChart>
      <c:valAx>
        <c:axId val="126527064"/>
        <c:scaling>
          <c:orientation val="minMax"/>
          <c:max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Maturity</a:t>
                </a:r>
              </a:p>
            </c:rich>
          </c:tx>
          <c:layout>
            <c:manualLayout>
              <c:xMode val="edge"/>
              <c:yMode val="edge"/>
              <c:x val="0.51500545124167174"/>
              <c:y val="0.948553675888455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23144"/>
        <c:crosses val="autoZero"/>
        <c:crossBetween val="midCat"/>
      </c:valAx>
      <c:valAx>
        <c:axId val="126523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Rates</a:t>
                </a:r>
              </a:p>
            </c:rich>
          </c:tx>
          <c:layout>
            <c:manualLayout>
              <c:xMode val="edge"/>
              <c:yMode val="edge"/>
              <c:x val="9.6155865132243092E-3"/>
              <c:y val="0.47903139478819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27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3185645063597818"/>
          <c:y val="0.21031321329233504"/>
          <c:w val="0.37218453462547946"/>
          <c:h val="4.55008191947836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rgbClr val="FFC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Level Factor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15067396236487"/>
          <c:y val="0.10123506247524428"/>
          <c:w val="0.86799056897548821"/>
          <c:h val="0.7622927583993252"/>
        </c:manualLayout>
      </c:layout>
      <c:scatterChart>
        <c:scatterStyle val="smooth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'Part1 Q3'!$N$32:$N$712</c:f>
              <c:numCache>
                <c:formatCode>m/d/yy</c:formatCode>
                <c:ptCount val="681"/>
                <c:pt idx="0">
                  <c:v>19206</c:v>
                </c:pt>
                <c:pt idx="1">
                  <c:v>19235</c:v>
                </c:pt>
                <c:pt idx="2">
                  <c:v>19267</c:v>
                </c:pt>
                <c:pt idx="3">
                  <c:v>19298</c:v>
                </c:pt>
                <c:pt idx="4">
                  <c:v>19326</c:v>
                </c:pt>
                <c:pt idx="5">
                  <c:v>19359</c:v>
                </c:pt>
                <c:pt idx="6">
                  <c:v>19389</c:v>
                </c:pt>
                <c:pt idx="7">
                  <c:v>19417</c:v>
                </c:pt>
                <c:pt idx="8">
                  <c:v>19449</c:v>
                </c:pt>
                <c:pt idx="9">
                  <c:v>19479</c:v>
                </c:pt>
                <c:pt idx="10">
                  <c:v>19508</c:v>
                </c:pt>
                <c:pt idx="11">
                  <c:v>19540</c:v>
                </c:pt>
                <c:pt idx="12">
                  <c:v>19571</c:v>
                </c:pt>
                <c:pt idx="13">
                  <c:v>19602</c:v>
                </c:pt>
                <c:pt idx="14">
                  <c:v>19632</c:v>
                </c:pt>
                <c:pt idx="15">
                  <c:v>19662</c:v>
                </c:pt>
                <c:pt idx="16">
                  <c:v>19693</c:v>
                </c:pt>
                <c:pt idx="17">
                  <c:v>19724</c:v>
                </c:pt>
                <c:pt idx="18">
                  <c:v>19753</c:v>
                </c:pt>
                <c:pt idx="19">
                  <c:v>19781</c:v>
                </c:pt>
                <c:pt idx="20">
                  <c:v>19814</c:v>
                </c:pt>
                <c:pt idx="21">
                  <c:v>19844</c:v>
                </c:pt>
                <c:pt idx="22">
                  <c:v>19872</c:v>
                </c:pt>
                <c:pt idx="23">
                  <c:v>19905</c:v>
                </c:pt>
                <c:pt idx="24">
                  <c:v>19935</c:v>
                </c:pt>
                <c:pt idx="25">
                  <c:v>19967</c:v>
                </c:pt>
                <c:pt idx="26">
                  <c:v>19997</c:v>
                </c:pt>
                <c:pt idx="27">
                  <c:v>20026</c:v>
                </c:pt>
                <c:pt idx="28">
                  <c:v>20058</c:v>
                </c:pt>
                <c:pt idx="29">
                  <c:v>20089</c:v>
                </c:pt>
                <c:pt idx="30">
                  <c:v>20120</c:v>
                </c:pt>
                <c:pt idx="31">
                  <c:v>20148</c:v>
                </c:pt>
                <c:pt idx="32">
                  <c:v>20179</c:v>
                </c:pt>
                <c:pt idx="33">
                  <c:v>20208</c:v>
                </c:pt>
                <c:pt idx="34">
                  <c:v>20240</c:v>
                </c:pt>
                <c:pt idx="35">
                  <c:v>20270</c:v>
                </c:pt>
                <c:pt idx="36">
                  <c:v>20299</c:v>
                </c:pt>
                <c:pt idx="37">
                  <c:v>20332</c:v>
                </c:pt>
                <c:pt idx="38">
                  <c:v>20362</c:v>
                </c:pt>
                <c:pt idx="39">
                  <c:v>20393</c:v>
                </c:pt>
                <c:pt idx="40">
                  <c:v>20423</c:v>
                </c:pt>
                <c:pt idx="41">
                  <c:v>20453</c:v>
                </c:pt>
                <c:pt idx="42">
                  <c:v>20485</c:v>
                </c:pt>
                <c:pt idx="43">
                  <c:v>20514</c:v>
                </c:pt>
                <c:pt idx="44">
                  <c:v>20543</c:v>
                </c:pt>
                <c:pt idx="45">
                  <c:v>20575</c:v>
                </c:pt>
                <c:pt idx="46">
                  <c:v>20606</c:v>
                </c:pt>
                <c:pt idx="47">
                  <c:v>20635</c:v>
                </c:pt>
                <c:pt idx="48">
                  <c:v>20667</c:v>
                </c:pt>
                <c:pt idx="49">
                  <c:v>20698</c:v>
                </c:pt>
                <c:pt idx="50">
                  <c:v>20726</c:v>
                </c:pt>
                <c:pt idx="51">
                  <c:v>20759</c:v>
                </c:pt>
                <c:pt idx="52">
                  <c:v>20789</c:v>
                </c:pt>
                <c:pt idx="53">
                  <c:v>20820</c:v>
                </c:pt>
                <c:pt idx="54">
                  <c:v>20851</c:v>
                </c:pt>
                <c:pt idx="55">
                  <c:v>20879</c:v>
                </c:pt>
                <c:pt idx="56">
                  <c:v>20908</c:v>
                </c:pt>
                <c:pt idx="57">
                  <c:v>20940</c:v>
                </c:pt>
                <c:pt idx="58">
                  <c:v>20971</c:v>
                </c:pt>
                <c:pt idx="59">
                  <c:v>20998</c:v>
                </c:pt>
                <c:pt idx="60">
                  <c:v>21032</c:v>
                </c:pt>
                <c:pt idx="61">
                  <c:v>21062</c:v>
                </c:pt>
                <c:pt idx="62">
                  <c:v>21093</c:v>
                </c:pt>
                <c:pt idx="63">
                  <c:v>21124</c:v>
                </c:pt>
                <c:pt idx="64">
                  <c:v>21153</c:v>
                </c:pt>
                <c:pt idx="65">
                  <c:v>21185</c:v>
                </c:pt>
                <c:pt idx="66">
                  <c:v>21216</c:v>
                </c:pt>
                <c:pt idx="67">
                  <c:v>21244</c:v>
                </c:pt>
                <c:pt idx="68">
                  <c:v>21275</c:v>
                </c:pt>
                <c:pt idx="69">
                  <c:v>21305</c:v>
                </c:pt>
                <c:pt idx="70">
                  <c:v>21334</c:v>
                </c:pt>
                <c:pt idx="71">
                  <c:v>21366</c:v>
                </c:pt>
                <c:pt idx="72">
                  <c:v>21397</c:v>
                </c:pt>
                <c:pt idx="73">
                  <c:v>21426</c:v>
                </c:pt>
                <c:pt idx="74">
                  <c:v>21458</c:v>
                </c:pt>
                <c:pt idx="75">
                  <c:v>21489</c:v>
                </c:pt>
                <c:pt idx="76">
                  <c:v>21517</c:v>
                </c:pt>
                <c:pt idx="77">
                  <c:v>21550</c:v>
                </c:pt>
                <c:pt idx="78">
                  <c:v>21580</c:v>
                </c:pt>
                <c:pt idx="79">
                  <c:v>21608</c:v>
                </c:pt>
                <c:pt idx="80">
                  <c:v>21640</c:v>
                </c:pt>
                <c:pt idx="81">
                  <c:v>21670</c:v>
                </c:pt>
                <c:pt idx="82">
                  <c:v>21699</c:v>
                </c:pt>
                <c:pt idx="83">
                  <c:v>21731</c:v>
                </c:pt>
                <c:pt idx="84">
                  <c:v>21762</c:v>
                </c:pt>
                <c:pt idx="85">
                  <c:v>21793</c:v>
                </c:pt>
                <c:pt idx="86">
                  <c:v>21823</c:v>
                </c:pt>
                <c:pt idx="87">
                  <c:v>21853</c:v>
                </c:pt>
                <c:pt idx="88">
                  <c:v>21884</c:v>
                </c:pt>
                <c:pt idx="89">
                  <c:v>21915</c:v>
                </c:pt>
                <c:pt idx="90">
                  <c:v>21944</c:v>
                </c:pt>
                <c:pt idx="91">
                  <c:v>21975</c:v>
                </c:pt>
                <c:pt idx="92">
                  <c:v>22006</c:v>
                </c:pt>
                <c:pt idx="93">
                  <c:v>22035</c:v>
                </c:pt>
                <c:pt idx="94">
                  <c:v>22067</c:v>
                </c:pt>
                <c:pt idx="95">
                  <c:v>22097</c:v>
                </c:pt>
                <c:pt idx="96">
                  <c:v>22126</c:v>
                </c:pt>
                <c:pt idx="97">
                  <c:v>22159</c:v>
                </c:pt>
                <c:pt idx="98">
                  <c:v>22189</c:v>
                </c:pt>
                <c:pt idx="99">
                  <c:v>22220</c:v>
                </c:pt>
                <c:pt idx="100">
                  <c:v>22250</c:v>
                </c:pt>
                <c:pt idx="101">
                  <c:v>22280</c:v>
                </c:pt>
                <c:pt idx="102">
                  <c:v>22312</c:v>
                </c:pt>
                <c:pt idx="103">
                  <c:v>22340</c:v>
                </c:pt>
                <c:pt idx="104">
                  <c:v>22370</c:v>
                </c:pt>
                <c:pt idx="105">
                  <c:v>22399</c:v>
                </c:pt>
                <c:pt idx="106">
                  <c:v>22432</c:v>
                </c:pt>
                <c:pt idx="107">
                  <c:v>22462</c:v>
                </c:pt>
                <c:pt idx="108">
                  <c:v>22493</c:v>
                </c:pt>
                <c:pt idx="109">
                  <c:v>22524</c:v>
                </c:pt>
                <c:pt idx="110">
                  <c:v>22553</c:v>
                </c:pt>
                <c:pt idx="111">
                  <c:v>22585</c:v>
                </c:pt>
                <c:pt idx="112">
                  <c:v>22615</c:v>
                </c:pt>
                <c:pt idx="113">
                  <c:v>22644</c:v>
                </c:pt>
                <c:pt idx="114">
                  <c:v>22677</c:v>
                </c:pt>
                <c:pt idx="115">
                  <c:v>22705</c:v>
                </c:pt>
                <c:pt idx="116">
                  <c:v>22735</c:v>
                </c:pt>
                <c:pt idx="117">
                  <c:v>22766</c:v>
                </c:pt>
                <c:pt idx="118">
                  <c:v>22797</c:v>
                </c:pt>
                <c:pt idx="119">
                  <c:v>22826</c:v>
                </c:pt>
                <c:pt idx="120">
                  <c:v>22858</c:v>
                </c:pt>
                <c:pt idx="121">
                  <c:v>22889</c:v>
                </c:pt>
                <c:pt idx="122">
                  <c:v>22917</c:v>
                </c:pt>
                <c:pt idx="123">
                  <c:v>22950</c:v>
                </c:pt>
                <c:pt idx="124">
                  <c:v>22980</c:v>
                </c:pt>
                <c:pt idx="125">
                  <c:v>23011</c:v>
                </c:pt>
                <c:pt idx="126">
                  <c:v>23042</c:v>
                </c:pt>
                <c:pt idx="127">
                  <c:v>23070</c:v>
                </c:pt>
                <c:pt idx="128">
                  <c:v>23099</c:v>
                </c:pt>
                <c:pt idx="129">
                  <c:v>23131</c:v>
                </c:pt>
                <c:pt idx="130">
                  <c:v>23162</c:v>
                </c:pt>
                <c:pt idx="131">
                  <c:v>23190</c:v>
                </c:pt>
                <c:pt idx="132">
                  <c:v>23223</c:v>
                </c:pt>
                <c:pt idx="133">
                  <c:v>23253</c:v>
                </c:pt>
                <c:pt idx="134">
                  <c:v>23284</c:v>
                </c:pt>
                <c:pt idx="135">
                  <c:v>23315</c:v>
                </c:pt>
                <c:pt idx="136">
                  <c:v>23344</c:v>
                </c:pt>
                <c:pt idx="137">
                  <c:v>23376</c:v>
                </c:pt>
                <c:pt idx="138">
                  <c:v>23407</c:v>
                </c:pt>
                <c:pt idx="139">
                  <c:v>23435</c:v>
                </c:pt>
                <c:pt idx="140">
                  <c:v>23467</c:v>
                </c:pt>
                <c:pt idx="141">
                  <c:v>23497</c:v>
                </c:pt>
                <c:pt idx="142">
                  <c:v>23525</c:v>
                </c:pt>
                <c:pt idx="143">
                  <c:v>23558</c:v>
                </c:pt>
                <c:pt idx="144">
                  <c:v>23589</c:v>
                </c:pt>
                <c:pt idx="145">
                  <c:v>23620</c:v>
                </c:pt>
                <c:pt idx="146">
                  <c:v>23650</c:v>
                </c:pt>
                <c:pt idx="147">
                  <c:v>23680</c:v>
                </c:pt>
                <c:pt idx="148">
                  <c:v>23711</c:v>
                </c:pt>
                <c:pt idx="149">
                  <c:v>23742</c:v>
                </c:pt>
                <c:pt idx="150">
                  <c:v>23771</c:v>
                </c:pt>
                <c:pt idx="151">
                  <c:v>23799</c:v>
                </c:pt>
                <c:pt idx="152">
                  <c:v>23832</c:v>
                </c:pt>
                <c:pt idx="153">
                  <c:v>23862</c:v>
                </c:pt>
                <c:pt idx="154">
                  <c:v>23890</c:v>
                </c:pt>
                <c:pt idx="155">
                  <c:v>23923</c:v>
                </c:pt>
                <c:pt idx="156">
                  <c:v>23953</c:v>
                </c:pt>
                <c:pt idx="157">
                  <c:v>23985</c:v>
                </c:pt>
                <c:pt idx="158">
                  <c:v>24015</c:v>
                </c:pt>
                <c:pt idx="159">
                  <c:v>24044</c:v>
                </c:pt>
                <c:pt idx="160">
                  <c:v>24076</c:v>
                </c:pt>
                <c:pt idx="161">
                  <c:v>24107</c:v>
                </c:pt>
                <c:pt idx="162">
                  <c:v>24138</c:v>
                </c:pt>
                <c:pt idx="163">
                  <c:v>24166</c:v>
                </c:pt>
                <c:pt idx="164">
                  <c:v>24197</c:v>
                </c:pt>
                <c:pt idx="165">
                  <c:v>24226</c:v>
                </c:pt>
                <c:pt idx="166">
                  <c:v>24258</c:v>
                </c:pt>
                <c:pt idx="167">
                  <c:v>24288</c:v>
                </c:pt>
                <c:pt idx="168">
                  <c:v>24317</c:v>
                </c:pt>
                <c:pt idx="169">
                  <c:v>24350</c:v>
                </c:pt>
                <c:pt idx="170">
                  <c:v>24380</c:v>
                </c:pt>
                <c:pt idx="171">
                  <c:v>24411</c:v>
                </c:pt>
                <c:pt idx="172">
                  <c:v>24441</c:v>
                </c:pt>
                <c:pt idx="173">
                  <c:v>24471</c:v>
                </c:pt>
                <c:pt idx="174">
                  <c:v>24503</c:v>
                </c:pt>
                <c:pt idx="175">
                  <c:v>24531</c:v>
                </c:pt>
                <c:pt idx="176">
                  <c:v>24562</c:v>
                </c:pt>
                <c:pt idx="177">
                  <c:v>24590</c:v>
                </c:pt>
                <c:pt idx="178">
                  <c:v>24623</c:v>
                </c:pt>
                <c:pt idx="179">
                  <c:v>24653</c:v>
                </c:pt>
                <c:pt idx="180">
                  <c:v>24684</c:v>
                </c:pt>
                <c:pt idx="181">
                  <c:v>24715</c:v>
                </c:pt>
                <c:pt idx="182">
                  <c:v>24744</c:v>
                </c:pt>
                <c:pt idx="183">
                  <c:v>24776</c:v>
                </c:pt>
                <c:pt idx="184">
                  <c:v>24806</c:v>
                </c:pt>
                <c:pt idx="185">
                  <c:v>24835</c:v>
                </c:pt>
                <c:pt idx="186">
                  <c:v>24868</c:v>
                </c:pt>
                <c:pt idx="187">
                  <c:v>24897</c:v>
                </c:pt>
                <c:pt idx="188">
                  <c:v>24926</c:v>
                </c:pt>
                <c:pt idx="189">
                  <c:v>24958</c:v>
                </c:pt>
                <c:pt idx="190">
                  <c:v>24989</c:v>
                </c:pt>
                <c:pt idx="191">
                  <c:v>25017</c:v>
                </c:pt>
                <c:pt idx="192">
                  <c:v>25050</c:v>
                </c:pt>
                <c:pt idx="193">
                  <c:v>25080</c:v>
                </c:pt>
                <c:pt idx="194">
                  <c:v>25111</c:v>
                </c:pt>
                <c:pt idx="195">
                  <c:v>25142</c:v>
                </c:pt>
                <c:pt idx="196">
                  <c:v>25171</c:v>
                </c:pt>
                <c:pt idx="197">
                  <c:v>25203</c:v>
                </c:pt>
                <c:pt idx="198">
                  <c:v>25234</c:v>
                </c:pt>
                <c:pt idx="199">
                  <c:v>25262</c:v>
                </c:pt>
                <c:pt idx="200">
                  <c:v>25290</c:v>
                </c:pt>
                <c:pt idx="201">
                  <c:v>25323</c:v>
                </c:pt>
                <c:pt idx="202">
                  <c:v>25352</c:v>
                </c:pt>
                <c:pt idx="203">
                  <c:v>25384</c:v>
                </c:pt>
                <c:pt idx="204">
                  <c:v>25415</c:v>
                </c:pt>
                <c:pt idx="205">
                  <c:v>25444</c:v>
                </c:pt>
                <c:pt idx="206">
                  <c:v>25476</c:v>
                </c:pt>
                <c:pt idx="207">
                  <c:v>25507</c:v>
                </c:pt>
                <c:pt idx="208">
                  <c:v>25535</c:v>
                </c:pt>
                <c:pt idx="209">
                  <c:v>25568</c:v>
                </c:pt>
                <c:pt idx="210">
                  <c:v>25598</c:v>
                </c:pt>
                <c:pt idx="211">
                  <c:v>25626</c:v>
                </c:pt>
                <c:pt idx="212">
                  <c:v>25658</c:v>
                </c:pt>
                <c:pt idx="213">
                  <c:v>25688</c:v>
                </c:pt>
                <c:pt idx="214">
                  <c:v>25717</c:v>
                </c:pt>
                <c:pt idx="215">
                  <c:v>25749</c:v>
                </c:pt>
                <c:pt idx="216">
                  <c:v>25780</c:v>
                </c:pt>
                <c:pt idx="217">
                  <c:v>25811</c:v>
                </c:pt>
                <c:pt idx="218">
                  <c:v>25841</c:v>
                </c:pt>
                <c:pt idx="219">
                  <c:v>25871</c:v>
                </c:pt>
                <c:pt idx="220">
                  <c:v>25902</c:v>
                </c:pt>
                <c:pt idx="221">
                  <c:v>25933</c:v>
                </c:pt>
                <c:pt idx="222">
                  <c:v>25962</c:v>
                </c:pt>
                <c:pt idx="223">
                  <c:v>25990</c:v>
                </c:pt>
                <c:pt idx="224">
                  <c:v>26023</c:v>
                </c:pt>
                <c:pt idx="225">
                  <c:v>26053</c:v>
                </c:pt>
                <c:pt idx="226">
                  <c:v>26081</c:v>
                </c:pt>
                <c:pt idx="227">
                  <c:v>26114</c:v>
                </c:pt>
                <c:pt idx="228">
                  <c:v>26144</c:v>
                </c:pt>
                <c:pt idx="229">
                  <c:v>26176</c:v>
                </c:pt>
                <c:pt idx="230">
                  <c:v>26206</c:v>
                </c:pt>
                <c:pt idx="231">
                  <c:v>26235</c:v>
                </c:pt>
                <c:pt idx="232">
                  <c:v>26267</c:v>
                </c:pt>
                <c:pt idx="233">
                  <c:v>26298</c:v>
                </c:pt>
                <c:pt idx="234">
                  <c:v>26329</c:v>
                </c:pt>
                <c:pt idx="235">
                  <c:v>26358</c:v>
                </c:pt>
                <c:pt idx="236">
                  <c:v>26388</c:v>
                </c:pt>
                <c:pt idx="237">
                  <c:v>26417</c:v>
                </c:pt>
                <c:pt idx="238">
                  <c:v>26450</c:v>
                </c:pt>
                <c:pt idx="239">
                  <c:v>26480</c:v>
                </c:pt>
                <c:pt idx="240">
                  <c:v>26511</c:v>
                </c:pt>
                <c:pt idx="241">
                  <c:v>26542</c:v>
                </c:pt>
                <c:pt idx="242">
                  <c:v>26571</c:v>
                </c:pt>
                <c:pt idx="243">
                  <c:v>26603</c:v>
                </c:pt>
                <c:pt idx="244">
                  <c:v>26633</c:v>
                </c:pt>
                <c:pt idx="245">
                  <c:v>26662</c:v>
                </c:pt>
                <c:pt idx="246">
                  <c:v>26695</c:v>
                </c:pt>
                <c:pt idx="247">
                  <c:v>26723</c:v>
                </c:pt>
                <c:pt idx="248">
                  <c:v>26753</c:v>
                </c:pt>
                <c:pt idx="249">
                  <c:v>26784</c:v>
                </c:pt>
                <c:pt idx="250">
                  <c:v>26815</c:v>
                </c:pt>
                <c:pt idx="251">
                  <c:v>26844</c:v>
                </c:pt>
                <c:pt idx="252">
                  <c:v>26876</c:v>
                </c:pt>
                <c:pt idx="253">
                  <c:v>26907</c:v>
                </c:pt>
                <c:pt idx="254">
                  <c:v>26935</c:v>
                </c:pt>
                <c:pt idx="255">
                  <c:v>26968</c:v>
                </c:pt>
                <c:pt idx="256">
                  <c:v>26998</c:v>
                </c:pt>
                <c:pt idx="257">
                  <c:v>27029</c:v>
                </c:pt>
                <c:pt idx="258">
                  <c:v>27060</c:v>
                </c:pt>
                <c:pt idx="259">
                  <c:v>27088</c:v>
                </c:pt>
                <c:pt idx="260">
                  <c:v>27117</c:v>
                </c:pt>
                <c:pt idx="261">
                  <c:v>27149</c:v>
                </c:pt>
                <c:pt idx="262">
                  <c:v>27180</c:v>
                </c:pt>
                <c:pt idx="263">
                  <c:v>27208</c:v>
                </c:pt>
                <c:pt idx="264">
                  <c:v>27241</c:v>
                </c:pt>
                <c:pt idx="265">
                  <c:v>27271</c:v>
                </c:pt>
                <c:pt idx="266">
                  <c:v>27302</c:v>
                </c:pt>
                <c:pt idx="267">
                  <c:v>27333</c:v>
                </c:pt>
                <c:pt idx="268">
                  <c:v>27362</c:v>
                </c:pt>
                <c:pt idx="269">
                  <c:v>27394</c:v>
                </c:pt>
                <c:pt idx="270">
                  <c:v>27425</c:v>
                </c:pt>
                <c:pt idx="271">
                  <c:v>27453</c:v>
                </c:pt>
                <c:pt idx="272">
                  <c:v>27484</c:v>
                </c:pt>
                <c:pt idx="273">
                  <c:v>27514</c:v>
                </c:pt>
                <c:pt idx="274">
                  <c:v>27544</c:v>
                </c:pt>
                <c:pt idx="275">
                  <c:v>27575</c:v>
                </c:pt>
                <c:pt idx="276">
                  <c:v>27606</c:v>
                </c:pt>
                <c:pt idx="277">
                  <c:v>27635</c:v>
                </c:pt>
                <c:pt idx="278">
                  <c:v>27667</c:v>
                </c:pt>
                <c:pt idx="279">
                  <c:v>27698</c:v>
                </c:pt>
                <c:pt idx="280">
                  <c:v>27726</c:v>
                </c:pt>
                <c:pt idx="281">
                  <c:v>27759</c:v>
                </c:pt>
                <c:pt idx="282">
                  <c:v>27789</c:v>
                </c:pt>
                <c:pt idx="283">
                  <c:v>27817</c:v>
                </c:pt>
                <c:pt idx="284">
                  <c:v>27850</c:v>
                </c:pt>
                <c:pt idx="285">
                  <c:v>27880</c:v>
                </c:pt>
                <c:pt idx="286">
                  <c:v>27908</c:v>
                </c:pt>
                <c:pt idx="287">
                  <c:v>27941</c:v>
                </c:pt>
                <c:pt idx="288">
                  <c:v>27971</c:v>
                </c:pt>
                <c:pt idx="289">
                  <c:v>28003</c:v>
                </c:pt>
                <c:pt idx="290">
                  <c:v>28033</c:v>
                </c:pt>
                <c:pt idx="291">
                  <c:v>28062</c:v>
                </c:pt>
                <c:pt idx="292">
                  <c:v>28094</c:v>
                </c:pt>
                <c:pt idx="293">
                  <c:v>28125</c:v>
                </c:pt>
                <c:pt idx="294">
                  <c:v>28156</c:v>
                </c:pt>
                <c:pt idx="295">
                  <c:v>28184</c:v>
                </c:pt>
                <c:pt idx="296">
                  <c:v>28215</c:v>
                </c:pt>
                <c:pt idx="297">
                  <c:v>28244</c:v>
                </c:pt>
                <c:pt idx="298">
                  <c:v>28276</c:v>
                </c:pt>
                <c:pt idx="299">
                  <c:v>28306</c:v>
                </c:pt>
                <c:pt idx="300">
                  <c:v>28335</c:v>
                </c:pt>
                <c:pt idx="301">
                  <c:v>28368</c:v>
                </c:pt>
                <c:pt idx="302">
                  <c:v>28398</c:v>
                </c:pt>
                <c:pt idx="303">
                  <c:v>28429</c:v>
                </c:pt>
                <c:pt idx="304">
                  <c:v>28459</c:v>
                </c:pt>
                <c:pt idx="305">
                  <c:v>28489</c:v>
                </c:pt>
                <c:pt idx="306">
                  <c:v>28521</c:v>
                </c:pt>
                <c:pt idx="307">
                  <c:v>28549</c:v>
                </c:pt>
                <c:pt idx="308">
                  <c:v>28580</c:v>
                </c:pt>
                <c:pt idx="309">
                  <c:v>28608</c:v>
                </c:pt>
                <c:pt idx="310">
                  <c:v>28641</c:v>
                </c:pt>
                <c:pt idx="311">
                  <c:v>28671</c:v>
                </c:pt>
                <c:pt idx="312">
                  <c:v>28702</c:v>
                </c:pt>
                <c:pt idx="313">
                  <c:v>28733</c:v>
                </c:pt>
                <c:pt idx="314">
                  <c:v>28762</c:v>
                </c:pt>
                <c:pt idx="315">
                  <c:v>28794</c:v>
                </c:pt>
                <c:pt idx="316">
                  <c:v>28824</c:v>
                </c:pt>
                <c:pt idx="317">
                  <c:v>28853</c:v>
                </c:pt>
                <c:pt idx="318">
                  <c:v>28886</c:v>
                </c:pt>
                <c:pt idx="319">
                  <c:v>28914</c:v>
                </c:pt>
                <c:pt idx="320">
                  <c:v>28944</c:v>
                </c:pt>
                <c:pt idx="321">
                  <c:v>28975</c:v>
                </c:pt>
                <c:pt idx="322">
                  <c:v>29006</c:v>
                </c:pt>
                <c:pt idx="323">
                  <c:v>29035</c:v>
                </c:pt>
                <c:pt idx="324">
                  <c:v>29067</c:v>
                </c:pt>
                <c:pt idx="325">
                  <c:v>29098</c:v>
                </c:pt>
                <c:pt idx="326">
                  <c:v>29126</c:v>
                </c:pt>
                <c:pt idx="327">
                  <c:v>29159</c:v>
                </c:pt>
                <c:pt idx="328">
                  <c:v>29189</c:v>
                </c:pt>
                <c:pt idx="329">
                  <c:v>29220</c:v>
                </c:pt>
                <c:pt idx="330">
                  <c:v>29251</c:v>
                </c:pt>
                <c:pt idx="331">
                  <c:v>29280</c:v>
                </c:pt>
                <c:pt idx="332">
                  <c:v>29311</c:v>
                </c:pt>
                <c:pt idx="333">
                  <c:v>29341</c:v>
                </c:pt>
                <c:pt idx="334">
                  <c:v>29371</c:v>
                </c:pt>
                <c:pt idx="335">
                  <c:v>29402</c:v>
                </c:pt>
                <c:pt idx="336">
                  <c:v>29433</c:v>
                </c:pt>
                <c:pt idx="337">
                  <c:v>29462</c:v>
                </c:pt>
                <c:pt idx="338">
                  <c:v>29494</c:v>
                </c:pt>
                <c:pt idx="339">
                  <c:v>29525</c:v>
                </c:pt>
                <c:pt idx="340">
                  <c:v>29553</c:v>
                </c:pt>
                <c:pt idx="341">
                  <c:v>29586</c:v>
                </c:pt>
                <c:pt idx="342">
                  <c:v>29616</c:v>
                </c:pt>
                <c:pt idx="343">
                  <c:v>29644</c:v>
                </c:pt>
                <c:pt idx="344">
                  <c:v>29676</c:v>
                </c:pt>
                <c:pt idx="345">
                  <c:v>29706</c:v>
                </c:pt>
                <c:pt idx="346">
                  <c:v>29735</c:v>
                </c:pt>
                <c:pt idx="347">
                  <c:v>29767</c:v>
                </c:pt>
                <c:pt idx="348">
                  <c:v>29798</c:v>
                </c:pt>
                <c:pt idx="349">
                  <c:v>29829</c:v>
                </c:pt>
                <c:pt idx="350">
                  <c:v>29859</c:v>
                </c:pt>
                <c:pt idx="351">
                  <c:v>29889</c:v>
                </c:pt>
                <c:pt idx="352">
                  <c:v>29920</c:v>
                </c:pt>
                <c:pt idx="353">
                  <c:v>29951</c:v>
                </c:pt>
                <c:pt idx="354">
                  <c:v>29980</c:v>
                </c:pt>
                <c:pt idx="355">
                  <c:v>30008</c:v>
                </c:pt>
                <c:pt idx="356">
                  <c:v>30041</c:v>
                </c:pt>
                <c:pt idx="357">
                  <c:v>30071</c:v>
                </c:pt>
                <c:pt idx="358">
                  <c:v>30099</c:v>
                </c:pt>
                <c:pt idx="359">
                  <c:v>30132</c:v>
                </c:pt>
                <c:pt idx="360">
                  <c:v>30162</c:v>
                </c:pt>
                <c:pt idx="361">
                  <c:v>30194</c:v>
                </c:pt>
                <c:pt idx="362">
                  <c:v>30224</c:v>
                </c:pt>
                <c:pt idx="363">
                  <c:v>30253</c:v>
                </c:pt>
                <c:pt idx="364">
                  <c:v>30285</c:v>
                </c:pt>
                <c:pt idx="365">
                  <c:v>30316</c:v>
                </c:pt>
                <c:pt idx="366">
                  <c:v>30347</c:v>
                </c:pt>
                <c:pt idx="367">
                  <c:v>30375</c:v>
                </c:pt>
                <c:pt idx="368">
                  <c:v>30406</c:v>
                </c:pt>
                <c:pt idx="369">
                  <c:v>30435</c:v>
                </c:pt>
                <c:pt idx="370">
                  <c:v>30467</c:v>
                </c:pt>
                <c:pt idx="371">
                  <c:v>30497</c:v>
                </c:pt>
                <c:pt idx="372">
                  <c:v>30526</c:v>
                </c:pt>
                <c:pt idx="373">
                  <c:v>30559</c:v>
                </c:pt>
                <c:pt idx="374">
                  <c:v>30589</c:v>
                </c:pt>
                <c:pt idx="375">
                  <c:v>30620</c:v>
                </c:pt>
                <c:pt idx="376">
                  <c:v>30650</c:v>
                </c:pt>
                <c:pt idx="377">
                  <c:v>30680</c:v>
                </c:pt>
                <c:pt idx="378">
                  <c:v>30712</c:v>
                </c:pt>
                <c:pt idx="379">
                  <c:v>30741</c:v>
                </c:pt>
                <c:pt idx="380">
                  <c:v>30771</c:v>
                </c:pt>
                <c:pt idx="381">
                  <c:v>30802</c:v>
                </c:pt>
                <c:pt idx="382">
                  <c:v>30833</c:v>
                </c:pt>
                <c:pt idx="383">
                  <c:v>30862</c:v>
                </c:pt>
                <c:pt idx="384">
                  <c:v>30894</c:v>
                </c:pt>
                <c:pt idx="385">
                  <c:v>30925</c:v>
                </c:pt>
                <c:pt idx="386">
                  <c:v>30953</c:v>
                </c:pt>
                <c:pt idx="387">
                  <c:v>30986</c:v>
                </c:pt>
                <c:pt idx="388">
                  <c:v>31016</c:v>
                </c:pt>
                <c:pt idx="389">
                  <c:v>31047</c:v>
                </c:pt>
                <c:pt idx="390">
                  <c:v>31078</c:v>
                </c:pt>
                <c:pt idx="391">
                  <c:v>31106</c:v>
                </c:pt>
                <c:pt idx="392">
                  <c:v>31135</c:v>
                </c:pt>
                <c:pt idx="393">
                  <c:v>31167</c:v>
                </c:pt>
                <c:pt idx="394">
                  <c:v>31198</c:v>
                </c:pt>
                <c:pt idx="395">
                  <c:v>31226</c:v>
                </c:pt>
                <c:pt idx="396">
                  <c:v>31259</c:v>
                </c:pt>
                <c:pt idx="397">
                  <c:v>31289</c:v>
                </c:pt>
                <c:pt idx="398">
                  <c:v>31320</c:v>
                </c:pt>
                <c:pt idx="399">
                  <c:v>31351</c:v>
                </c:pt>
                <c:pt idx="400">
                  <c:v>31380</c:v>
                </c:pt>
                <c:pt idx="401">
                  <c:v>31412</c:v>
                </c:pt>
                <c:pt idx="402">
                  <c:v>31443</c:v>
                </c:pt>
                <c:pt idx="403">
                  <c:v>31471</c:v>
                </c:pt>
                <c:pt idx="404">
                  <c:v>31502</c:v>
                </c:pt>
                <c:pt idx="405">
                  <c:v>31532</c:v>
                </c:pt>
                <c:pt idx="406">
                  <c:v>31562</c:v>
                </c:pt>
                <c:pt idx="407">
                  <c:v>31593</c:v>
                </c:pt>
                <c:pt idx="408">
                  <c:v>31624</c:v>
                </c:pt>
                <c:pt idx="409">
                  <c:v>31653</c:v>
                </c:pt>
                <c:pt idx="410">
                  <c:v>31685</c:v>
                </c:pt>
                <c:pt idx="411">
                  <c:v>31716</c:v>
                </c:pt>
                <c:pt idx="412">
                  <c:v>31744</c:v>
                </c:pt>
                <c:pt idx="413">
                  <c:v>31777</c:v>
                </c:pt>
                <c:pt idx="414">
                  <c:v>31807</c:v>
                </c:pt>
                <c:pt idx="415">
                  <c:v>31835</c:v>
                </c:pt>
                <c:pt idx="416">
                  <c:v>31867</c:v>
                </c:pt>
                <c:pt idx="417">
                  <c:v>31897</c:v>
                </c:pt>
                <c:pt idx="418">
                  <c:v>31926</c:v>
                </c:pt>
                <c:pt idx="419">
                  <c:v>31958</c:v>
                </c:pt>
                <c:pt idx="420">
                  <c:v>31989</c:v>
                </c:pt>
                <c:pt idx="421">
                  <c:v>32020</c:v>
                </c:pt>
                <c:pt idx="422">
                  <c:v>32050</c:v>
                </c:pt>
                <c:pt idx="423">
                  <c:v>32080</c:v>
                </c:pt>
                <c:pt idx="424">
                  <c:v>32111</c:v>
                </c:pt>
                <c:pt idx="425">
                  <c:v>32142</c:v>
                </c:pt>
                <c:pt idx="426">
                  <c:v>32171</c:v>
                </c:pt>
                <c:pt idx="427">
                  <c:v>32202</c:v>
                </c:pt>
                <c:pt idx="428">
                  <c:v>32233</c:v>
                </c:pt>
                <c:pt idx="429">
                  <c:v>32262</c:v>
                </c:pt>
                <c:pt idx="430">
                  <c:v>32294</c:v>
                </c:pt>
                <c:pt idx="431">
                  <c:v>32324</c:v>
                </c:pt>
                <c:pt idx="432">
                  <c:v>32353</c:v>
                </c:pt>
                <c:pt idx="433">
                  <c:v>32386</c:v>
                </c:pt>
                <c:pt idx="434">
                  <c:v>32416</c:v>
                </c:pt>
                <c:pt idx="435">
                  <c:v>32447</c:v>
                </c:pt>
                <c:pt idx="436">
                  <c:v>32477</c:v>
                </c:pt>
                <c:pt idx="437">
                  <c:v>32507</c:v>
                </c:pt>
                <c:pt idx="438">
                  <c:v>32539</c:v>
                </c:pt>
                <c:pt idx="439">
                  <c:v>32567</c:v>
                </c:pt>
                <c:pt idx="440">
                  <c:v>32598</c:v>
                </c:pt>
                <c:pt idx="441">
                  <c:v>32626</c:v>
                </c:pt>
                <c:pt idx="442">
                  <c:v>32659</c:v>
                </c:pt>
                <c:pt idx="443">
                  <c:v>32689</c:v>
                </c:pt>
                <c:pt idx="444">
                  <c:v>32720</c:v>
                </c:pt>
                <c:pt idx="445">
                  <c:v>32751</c:v>
                </c:pt>
                <c:pt idx="446">
                  <c:v>32780</c:v>
                </c:pt>
                <c:pt idx="447">
                  <c:v>32812</c:v>
                </c:pt>
                <c:pt idx="448">
                  <c:v>32842</c:v>
                </c:pt>
                <c:pt idx="449">
                  <c:v>32871</c:v>
                </c:pt>
                <c:pt idx="450">
                  <c:v>32904</c:v>
                </c:pt>
                <c:pt idx="451">
                  <c:v>32932</c:v>
                </c:pt>
                <c:pt idx="452">
                  <c:v>32962</c:v>
                </c:pt>
                <c:pt idx="453">
                  <c:v>32993</c:v>
                </c:pt>
                <c:pt idx="454">
                  <c:v>33024</c:v>
                </c:pt>
                <c:pt idx="455">
                  <c:v>33053</c:v>
                </c:pt>
                <c:pt idx="456">
                  <c:v>33085</c:v>
                </c:pt>
                <c:pt idx="457">
                  <c:v>33116</c:v>
                </c:pt>
                <c:pt idx="458">
                  <c:v>33144</c:v>
                </c:pt>
                <c:pt idx="459">
                  <c:v>33177</c:v>
                </c:pt>
                <c:pt idx="460">
                  <c:v>33207</c:v>
                </c:pt>
                <c:pt idx="461">
                  <c:v>33238</c:v>
                </c:pt>
                <c:pt idx="462">
                  <c:v>33269</c:v>
                </c:pt>
                <c:pt idx="463">
                  <c:v>33297</c:v>
                </c:pt>
                <c:pt idx="464">
                  <c:v>33325</c:v>
                </c:pt>
                <c:pt idx="465">
                  <c:v>33358</c:v>
                </c:pt>
                <c:pt idx="466">
                  <c:v>33389</c:v>
                </c:pt>
                <c:pt idx="467">
                  <c:v>33417</c:v>
                </c:pt>
                <c:pt idx="468">
                  <c:v>33450</c:v>
                </c:pt>
                <c:pt idx="469">
                  <c:v>33480</c:v>
                </c:pt>
                <c:pt idx="470">
                  <c:v>33511</c:v>
                </c:pt>
                <c:pt idx="471">
                  <c:v>33542</c:v>
                </c:pt>
                <c:pt idx="472">
                  <c:v>33571</c:v>
                </c:pt>
                <c:pt idx="473">
                  <c:v>33603</c:v>
                </c:pt>
                <c:pt idx="474">
                  <c:v>33634</c:v>
                </c:pt>
                <c:pt idx="475">
                  <c:v>33662</c:v>
                </c:pt>
                <c:pt idx="476">
                  <c:v>33694</c:v>
                </c:pt>
                <c:pt idx="477">
                  <c:v>33724</c:v>
                </c:pt>
                <c:pt idx="478">
                  <c:v>33753</c:v>
                </c:pt>
                <c:pt idx="479">
                  <c:v>33785</c:v>
                </c:pt>
                <c:pt idx="480">
                  <c:v>33816</c:v>
                </c:pt>
                <c:pt idx="481">
                  <c:v>33847</c:v>
                </c:pt>
                <c:pt idx="482">
                  <c:v>33877</c:v>
                </c:pt>
                <c:pt idx="483">
                  <c:v>33907</c:v>
                </c:pt>
                <c:pt idx="484">
                  <c:v>33938</c:v>
                </c:pt>
                <c:pt idx="485">
                  <c:v>33969</c:v>
                </c:pt>
                <c:pt idx="486">
                  <c:v>33998</c:v>
                </c:pt>
                <c:pt idx="487">
                  <c:v>34026</c:v>
                </c:pt>
                <c:pt idx="488">
                  <c:v>34059</c:v>
                </c:pt>
                <c:pt idx="489">
                  <c:v>34089</c:v>
                </c:pt>
                <c:pt idx="490">
                  <c:v>34117</c:v>
                </c:pt>
                <c:pt idx="491">
                  <c:v>34150</c:v>
                </c:pt>
                <c:pt idx="492">
                  <c:v>34180</c:v>
                </c:pt>
                <c:pt idx="493">
                  <c:v>34212</c:v>
                </c:pt>
                <c:pt idx="494">
                  <c:v>34242</c:v>
                </c:pt>
                <c:pt idx="495">
                  <c:v>34271</c:v>
                </c:pt>
                <c:pt idx="496">
                  <c:v>34303</c:v>
                </c:pt>
                <c:pt idx="497">
                  <c:v>34334</c:v>
                </c:pt>
                <c:pt idx="498">
                  <c:v>34365</c:v>
                </c:pt>
                <c:pt idx="499">
                  <c:v>34393</c:v>
                </c:pt>
                <c:pt idx="500">
                  <c:v>34424</c:v>
                </c:pt>
                <c:pt idx="501">
                  <c:v>34453</c:v>
                </c:pt>
                <c:pt idx="502">
                  <c:v>34485</c:v>
                </c:pt>
                <c:pt idx="503">
                  <c:v>34515</c:v>
                </c:pt>
                <c:pt idx="504">
                  <c:v>34544</c:v>
                </c:pt>
                <c:pt idx="505">
                  <c:v>34577</c:v>
                </c:pt>
                <c:pt idx="506">
                  <c:v>34607</c:v>
                </c:pt>
                <c:pt idx="507">
                  <c:v>34638</c:v>
                </c:pt>
                <c:pt idx="508">
                  <c:v>34668</c:v>
                </c:pt>
                <c:pt idx="509">
                  <c:v>34698</c:v>
                </c:pt>
                <c:pt idx="510">
                  <c:v>34730</c:v>
                </c:pt>
                <c:pt idx="511">
                  <c:v>34758</c:v>
                </c:pt>
                <c:pt idx="512">
                  <c:v>34789</c:v>
                </c:pt>
                <c:pt idx="513">
                  <c:v>34817</c:v>
                </c:pt>
                <c:pt idx="514">
                  <c:v>34850</c:v>
                </c:pt>
                <c:pt idx="515">
                  <c:v>34880</c:v>
                </c:pt>
                <c:pt idx="516">
                  <c:v>34911</c:v>
                </c:pt>
                <c:pt idx="517">
                  <c:v>34942</c:v>
                </c:pt>
                <c:pt idx="518">
                  <c:v>34971</c:v>
                </c:pt>
                <c:pt idx="519">
                  <c:v>35003</c:v>
                </c:pt>
                <c:pt idx="520">
                  <c:v>35033</c:v>
                </c:pt>
                <c:pt idx="521">
                  <c:v>35062</c:v>
                </c:pt>
                <c:pt idx="522">
                  <c:v>35095</c:v>
                </c:pt>
                <c:pt idx="523">
                  <c:v>35124</c:v>
                </c:pt>
                <c:pt idx="524">
                  <c:v>35153</c:v>
                </c:pt>
                <c:pt idx="525">
                  <c:v>35185</c:v>
                </c:pt>
                <c:pt idx="526">
                  <c:v>35216</c:v>
                </c:pt>
                <c:pt idx="527">
                  <c:v>35244</c:v>
                </c:pt>
                <c:pt idx="528">
                  <c:v>35277</c:v>
                </c:pt>
                <c:pt idx="529">
                  <c:v>35307</c:v>
                </c:pt>
                <c:pt idx="530">
                  <c:v>35338</c:v>
                </c:pt>
                <c:pt idx="531">
                  <c:v>35369</c:v>
                </c:pt>
                <c:pt idx="532">
                  <c:v>35398</c:v>
                </c:pt>
                <c:pt idx="533">
                  <c:v>35430</c:v>
                </c:pt>
                <c:pt idx="534">
                  <c:v>35461</c:v>
                </c:pt>
                <c:pt idx="535">
                  <c:v>35489</c:v>
                </c:pt>
                <c:pt idx="536">
                  <c:v>35520</c:v>
                </c:pt>
                <c:pt idx="537">
                  <c:v>35550</c:v>
                </c:pt>
                <c:pt idx="538">
                  <c:v>35580</c:v>
                </c:pt>
                <c:pt idx="539">
                  <c:v>35611</c:v>
                </c:pt>
                <c:pt idx="540">
                  <c:v>35642</c:v>
                </c:pt>
                <c:pt idx="541">
                  <c:v>35671</c:v>
                </c:pt>
                <c:pt idx="542">
                  <c:v>35703</c:v>
                </c:pt>
                <c:pt idx="543">
                  <c:v>35734</c:v>
                </c:pt>
                <c:pt idx="544">
                  <c:v>35762</c:v>
                </c:pt>
                <c:pt idx="545">
                  <c:v>35795</c:v>
                </c:pt>
                <c:pt idx="546">
                  <c:v>35825</c:v>
                </c:pt>
                <c:pt idx="547">
                  <c:v>35853</c:v>
                </c:pt>
                <c:pt idx="548">
                  <c:v>35885</c:v>
                </c:pt>
                <c:pt idx="549">
                  <c:v>35915</c:v>
                </c:pt>
                <c:pt idx="550">
                  <c:v>35944</c:v>
                </c:pt>
                <c:pt idx="551">
                  <c:v>35976</c:v>
                </c:pt>
                <c:pt idx="552">
                  <c:v>36007</c:v>
                </c:pt>
                <c:pt idx="553">
                  <c:v>36038</c:v>
                </c:pt>
                <c:pt idx="554">
                  <c:v>36068</c:v>
                </c:pt>
                <c:pt idx="555">
                  <c:v>36098</c:v>
                </c:pt>
                <c:pt idx="556">
                  <c:v>36129</c:v>
                </c:pt>
                <c:pt idx="557">
                  <c:v>36160</c:v>
                </c:pt>
                <c:pt idx="558">
                  <c:v>36189</c:v>
                </c:pt>
                <c:pt idx="559">
                  <c:v>36217</c:v>
                </c:pt>
                <c:pt idx="560">
                  <c:v>36250</c:v>
                </c:pt>
                <c:pt idx="561">
                  <c:v>36280</c:v>
                </c:pt>
                <c:pt idx="562">
                  <c:v>36308</c:v>
                </c:pt>
                <c:pt idx="563">
                  <c:v>36341</c:v>
                </c:pt>
                <c:pt idx="564">
                  <c:v>36371</c:v>
                </c:pt>
                <c:pt idx="565">
                  <c:v>36403</c:v>
                </c:pt>
                <c:pt idx="566">
                  <c:v>36433</c:v>
                </c:pt>
                <c:pt idx="567">
                  <c:v>36462</c:v>
                </c:pt>
                <c:pt idx="568">
                  <c:v>36494</c:v>
                </c:pt>
                <c:pt idx="569">
                  <c:v>36525</c:v>
                </c:pt>
                <c:pt idx="570">
                  <c:v>36556</c:v>
                </c:pt>
                <c:pt idx="571">
                  <c:v>36585</c:v>
                </c:pt>
                <c:pt idx="572">
                  <c:v>36616</c:v>
                </c:pt>
                <c:pt idx="573">
                  <c:v>36644</c:v>
                </c:pt>
                <c:pt idx="574">
                  <c:v>36677</c:v>
                </c:pt>
                <c:pt idx="575">
                  <c:v>36707</c:v>
                </c:pt>
                <c:pt idx="576">
                  <c:v>36738</c:v>
                </c:pt>
                <c:pt idx="577">
                  <c:v>36769</c:v>
                </c:pt>
                <c:pt idx="578">
                  <c:v>36798</c:v>
                </c:pt>
                <c:pt idx="579">
                  <c:v>36830</c:v>
                </c:pt>
                <c:pt idx="580">
                  <c:v>36860</c:v>
                </c:pt>
                <c:pt idx="581">
                  <c:v>36889</c:v>
                </c:pt>
                <c:pt idx="582">
                  <c:v>36922</c:v>
                </c:pt>
                <c:pt idx="583">
                  <c:v>36950</c:v>
                </c:pt>
                <c:pt idx="584">
                  <c:v>36980</c:v>
                </c:pt>
                <c:pt idx="585">
                  <c:v>37011</c:v>
                </c:pt>
                <c:pt idx="586">
                  <c:v>37042</c:v>
                </c:pt>
                <c:pt idx="587">
                  <c:v>37071</c:v>
                </c:pt>
                <c:pt idx="588">
                  <c:v>37103</c:v>
                </c:pt>
                <c:pt idx="589">
                  <c:v>37134</c:v>
                </c:pt>
                <c:pt idx="590">
                  <c:v>37162</c:v>
                </c:pt>
                <c:pt idx="591">
                  <c:v>37195</c:v>
                </c:pt>
                <c:pt idx="592">
                  <c:v>37225</c:v>
                </c:pt>
                <c:pt idx="593">
                  <c:v>37256</c:v>
                </c:pt>
                <c:pt idx="594">
                  <c:v>37287</c:v>
                </c:pt>
                <c:pt idx="595">
                  <c:v>37315</c:v>
                </c:pt>
                <c:pt idx="596">
                  <c:v>37343</c:v>
                </c:pt>
                <c:pt idx="597">
                  <c:v>37376</c:v>
                </c:pt>
                <c:pt idx="598">
                  <c:v>37407</c:v>
                </c:pt>
                <c:pt idx="599">
                  <c:v>37435</c:v>
                </c:pt>
                <c:pt idx="600">
                  <c:v>37468</c:v>
                </c:pt>
                <c:pt idx="601">
                  <c:v>37498</c:v>
                </c:pt>
                <c:pt idx="602">
                  <c:v>37529</c:v>
                </c:pt>
                <c:pt idx="603">
                  <c:v>37560</c:v>
                </c:pt>
                <c:pt idx="604">
                  <c:v>37589</c:v>
                </c:pt>
                <c:pt idx="605">
                  <c:v>37621</c:v>
                </c:pt>
                <c:pt idx="606">
                  <c:v>37652</c:v>
                </c:pt>
                <c:pt idx="607">
                  <c:v>37680</c:v>
                </c:pt>
                <c:pt idx="608">
                  <c:v>37711</c:v>
                </c:pt>
                <c:pt idx="609">
                  <c:v>37741</c:v>
                </c:pt>
                <c:pt idx="610">
                  <c:v>37771</c:v>
                </c:pt>
                <c:pt idx="611">
                  <c:v>37802</c:v>
                </c:pt>
                <c:pt idx="612">
                  <c:v>37833</c:v>
                </c:pt>
                <c:pt idx="613">
                  <c:v>37862</c:v>
                </c:pt>
                <c:pt idx="614">
                  <c:v>37894</c:v>
                </c:pt>
                <c:pt idx="615">
                  <c:v>37925</c:v>
                </c:pt>
                <c:pt idx="616">
                  <c:v>37953</c:v>
                </c:pt>
                <c:pt idx="617">
                  <c:v>37986</c:v>
                </c:pt>
                <c:pt idx="618">
                  <c:v>38016</c:v>
                </c:pt>
                <c:pt idx="619">
                  <c:v>38044</c:v>
                </c:pt>
                <c:pt idx="620">
                  <c:v>38077</c:v>
                </c:pt>
                <c:pt idx="621">
                  <c:v>38107</c:v>
                </c:pt>
                <c:pt idx="622">
                  <c:v>38135</c:v>
                </c:pt>
                <c:pt idx="623">
                  <c:v>38168</c:v>
                </c:pt>
                <c:pt idx="624">
                  <c:v>38198</c:v>
                </c:pt>
                <c:pt idx="625">
                  <c:v>38230</c:v>
                </c:pt>
                <c:pt idx="626">
                  <c:v>38260</c:v>
                </c:pt>
                <c:pt idx="627">
                  <c:v>38289</c:v>
                </c:pt>
                <c:pt idx="628">
                  <c:v>38321</c:v>
                </c:pt>
                <c:pt idx="629">
                  <c:v>38352</c:v>
                </c:pt>
                <c:pt idx="630">
                  <c:v>38383</c:v>
                </c:pt>
                <c:pt idx="631">
                  <c:v>38411</c:v>
                </c:pt>
                <c:pt idx="632">
                  <c:v>38442</c:v>
                </c:pt>
                <c:pt idx="633">
                  <c:v>38471</c:v>
                </c:pt>
                <c:pt idx="634">
                  <c:v>38503</c:v>
                </c:pt>
                <c:pt idx="635">
                  <c:v>38533</c:v>
                </c:pt>
                <c:pt idx="636">
                  <c:v>38562</c:v>
                </c:pt>
                <c:pt idx="637">
                  <c:v>38595</c:v>
                </c:pt>
                <c:pt idx="638">
                  <c:v>38625</c:v>
                </c:pt>
                <c:pt idx="639">
                  <c:v>38656</c:v>
                </c:pt>
                <c:pt idx="640">
                  <c:v>38686</c:v>
                </c:pt>
                <c:pt idx="641">
                  <c:v>38716</c:v>
                </c:pt>
                <c:pt idx="642">
                  <c:v>38748</c:v>
                </c:pt>
                <c:pt idx="643">
                  <c:v>38776</c:v>
                </c:pt>
                <c:pt idx="644">
                  <c:v>38807</c:v>
                </c:pt>
                <c:pt idx="645">
                  <c:v>38835</c:v>
                </c:pt>
                <c:pt idx="646">
                  <c:v>38868</c:v>
                </c:pt>
                <c:pt idx="647">
                  <c:v>38898</c:v>
                </c:pt>
                <c:pt idx="648">
                  <c:v>38929</c:v>
                </c:pt>
                <c:pt idx="649">
                  <c:v>38960</c:v>
                </c:pt>
                <c:pt idx="650">
                  <c:v>38989</c:v>
                </c:pt>
                <c:pt idx="651">
                  <c:v>39021</c:v>
                </c:pt>
                <c:pt idx="652">
                  <c:v>39051</c:v>
                </c:pt>
                <c:pt idx="653">
                  <c:v>39080</c:v>
                </c:pt>
                <c:pt idx="654">
                  <c:v>39113</c:v>
                </c:pt>
                <c:pt idx="655">
                  <c:v>39141</c:v>
                </c:pt>
                <c:pt idx="656">
                  <c:v>39171</c:v>
                </c:pt>
                <c:pt idx="657">
                  <c:v>39202</c:v>
                </c:pt>
                <c:pt idx="658">
                  <c:v>39233</c:v>
                </c:pt>
                <c:pt idx="659">
                  <c:v>39262</c:v>
                </c:pt>
                <c:pt idx="660">
                  <c:v>39294</c:v>
                </c:pt>
                <c:pt idx="661">
                  <c:v>39325</c:v>
                </c:pt>
                <c:pt idx="662">
                  <c:v>39353</c:v>
                </c:pt>
                <c:pt idx="663">
                  <c:v>39386</c:v>
                </c:pt>
                <c:pt idx="664">
                  <c:v>39416</c:v>
                </c:pt>
                <c:pt idx="665">
                  <c:v>39447</c:v>
                </c:pt>
                <c:pt idx="666">
                  <c:v>39478</c:v>
                </c:pt>
                <c:pt idx="667">
                  <c:v>39507</c:v>
                </c:pt>
                <c:pt idx="668">
                  <c:v>39538</c:v>
                </c:pt>
                <c:pt idx="669">
                  <c:v>39568</c:v>
                </c:pt>
                <c:pt idx="670">
                  <c:v>39598</c:v>
                </c:pt>
                <c:pt idx="671">
                  <c:v>39629</c:v>
                </c:pt>
                <c:pt idx="672">
                  <c:v>39660</c:v>
                </c:pt>
                <c:pt idx="673">
                  <c:v>39689</c:v>
                </c:pt>
                <c:pt idx="674">
                  <c:v>39721</c:v>
                </c:pt>
                <c:pt idx="675">
                  <c:v>39752</c:v>
                </c:pt>
                <c:pt idx="676">
                  <c:v>39780</c:v>
                </c:pt>
                <c:pt idx="677">
                  <c:v>39813</c:v>
                </c:pt>
                <c:pt idx="678">
                  <c:v>39843</c:v>
                </c:pt>
                <c:pt idx="679">
                  <c:v>39871</c:v>
                </c:pt>
              </c:numCache>
            </c:numRef>
          </c:xVal>
          <c:yVal>
            <c:numRef>
              <c:f>'Part1 Q3'!$P$32:$P$712</c:f>
              <c:numCache>
                <c:formatCode>_(* #,##0.000_);_(* \(#,##0.000\);_(* "-"??_);_(@_)</c:formatCode>
                <c:ptCount val="6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65C-40B4-9079-3757B6881A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526672"/>
        <c:axId val="126521968"/>
      </c:scatterChart>
      <c:valAx>
        <c:axId val="126526672"/>
        <c:scaling>
          <c:orientation val="minMax"/>
          <c:max val="40000"/>
          <c:min val="19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21968"/>
        <c:crossesAt val="-10"/>
        <c:crossBetween val="midCat"/>
      </c:valAx>
      <c:valAx>
        <c:axId val="1265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0_);_(* \(#,##0.0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2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rgbClr val="FFC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Slope Factor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45589216602163E-2"/>
          <c:y val="0.10123506247524428"/>
          <c:w val="0.87829565372125096"/>
          <c:h val="0.74264549277524872"/>
        </c:manualLayout>
      </c:layout>
      <c:scatterChart>
        <c:scatterStyle val="smooth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'Part1 Q3'!$N$32:$N$712</c:f>
              <c:numCache>
                <c:formatCode>m/d/yy</c:formatCode>
                <c:ptCount val="681"/>
                <c:pt idx="0">
                  <c:v>19206</c:v>
                </c:pt>
                <c:pt idx="1">
                  <c:v>19235</c:v>
                </c:pt>
                <c:pt idx="2">
                  <c:v>19267</c:v>
                </c:pt>
                <c:pt idx="3">
                  <c:v>19298</c:v>
                </c:pt>
                <c:pt idx="4">
                  <c:v>19326</c:v>
                </c:pt>
                <c:pt idx="5">
                  <c:v>19359</c:v>
                </c:pt>
                <c:pt idx="6">
                  <c:v>19389</c:v>
                </c:pt>
                <c:pt idx="7">
                  <c:v>19417</c:v>
                </c:pt>
                <c:pt idx="8">
                  <c:v>19449</c:v>
                </c:pt>
                <c:pt idx="9">
                  <c:v>19479</c:v>
                </c:pt>
                <c:pt idx="10">
                  <c:v>19508</c:v>
                </c:pt>
                <c:pt idx="11">
                  <c:v>19540</c:v>
                </c:pt>
                <c:pt idx="12">
                  <c:v>19571</c:v>
                </c:pt>
                <c:pt idx="13">
                  <c:v>19602</c:v>
                </c:pt>
                <c:pt idx="14">
                  <c:v>19632</c:v>
                </c:pt>
                <c:pt idx="15">
                  <c:v>19662</c:v>
                </c:pt>
                <c:pt idx="16">
                  <c:v>19693</c:v>
                </c:pt>
                <c:pt idx="17">
                  <c:v>19724</c:v>
                </c:pt>
                <c:pt idx="18">
                  <c:v>19753</c:v>
                </c:pt>
                <c:pt idx="19">
                  <c:v>19781</c:v>
                </c:pt>
                <c:pt idx="20">
                  <c:v>19814</c:v>
                </c:pt>
                <c:pt idx="21">
                  <c:v>19844</c:v>
                </c:pt>
                <c:pt idx="22">
                  <c:v>19872</c:v>
                </c:pt>
                <c:pt idx="23">
                  <c:v>19905</c:v>
                </c:pt>
                <c:pt idx="24">
                  <c:v>19935</c:v>
                </c:pt>
                <c:pt idx="25">
                  <c:v>19967</c:v>
                </c:pt>
                <c:pt idx="26">
                  <c:v>19997</c:v>
                </c:pt>
                <c:pt idx="27">
                  <c:v>20026</c:v>
                </c:pt>
                <c:pt idx="28">
                  <c:v>20058</c:v>
                </c:pt>
                <c:pt idx="29">
                  <c:v>20089</c:v>
                </c:pt>
                <c:pt idx="30">
                  <c:v>20120</c:v>
                </c:pt>
                <c:pt idx="31">
                  <c:v>20148</c:v>
                </c:pt>
                <c:pt idx="32">
                  <c:v>20179</c:v>
                </c:pt>
                <c:pt idx="33">
                  <c:v>20208</c:v>
                </c:pt>
                <c:pt idx="34">
                  <c:v>20240</c:v>
                </c:pt>
                <c:pt idx="35">
                  <c:v>20270</c:v>
                </c:pt>
                <c:pt idx="36">
                  <c:v>20299</c:v>
                </c:pt>
                <c:pt idx="37">
                  <c:v>20332</c:v>
                </c:pt>
                <c:pt idx="38">
                  <c:v>20362</c:v>
                </c:pt>
                <c:pt idx="39">
                  <c:v>20393</c:v>
                </c:pt>
                <c:pt idx="40">
                  <c:v>20423</c:v>
                </c:pt>
                <c:pt idx="41">
                  <c:v>20453</c:v>
                </c:pt>
                <c:pt idx="42">
                  <c:v>20485</c:v>
                </c:pt>
                <c:pt idx="43">
                  <c:v>20514</c:v>
                </c:pt>
                <c:pt idx="44">
                  <c:v>20543</c:v>
                </c:pt>
                <c:pt idx="45">
                  <c:v>20575</c:v>
                </c:pt>
                <c:pt idx="46">
                  <c:v>20606</c:v>
                </c:pt>
                <c:pt idx="47">
                  <c:v>20635</c:v>
                </c:pt>
                <c:pt idx="48">
                  <c:v>20667</c:v>
                </c:pt>
                <c:pt idx="49">
                  <c:v>20698</c:v>
                </c:pt>
                <c:pt idx="50">
                  <c:v>20726</c:v>
                </c:pt>
                <c:pt idx="51">
                  <c:v>20759</c:v>
                </c:pt>
                <c:pt idx="52">
                  <c:v>20789</c:v>
                </c:pt>
                <c:pt idx="53">
                  <c:v>20820</c:v>
                </c:pt>
                <c:pt idx="54">
                  <c:v>20851</c:v>
                </c:pt>
                <c:pt idx="55">
                  <c:v>20879</c:v>
                </c:pt>
                <c:pt idx="56">
                  <c:v>20908</c:v>
                </c:pt>
                <c:pt idx="57">
                  <c:v>20940</c:v>
                </c:pt>
                <c:pt idx="58">
                  <c:v>20971</c:v>
                </c:pt>
                <c:pt idx="59">
                  <c:v>20998</c:v>
                </c:pt>
                <c:pt idx="60">
                  <c:v>21032</c:v>
                </c:pt>
                <c:pt idx="61">
                  <c:v>21062</c:v>
                </c:pt>
                <c:pt idx="62">
                  <c:v>21093</c:v>
                </c:pt>
                <c:pt idx="63">
                  <c:v>21124</c:v>
                </c:pt>
                <c:pt idx="64">
                  <c:v>21153</c:v>
                </c:pt>
                <c:pt idx="65">
                  <c:v>21185</c:v>
                </c:pt>
                <c:pt idx="66">
                  <c:v>21216</c:v>
                </c:pt>
                <c:pt idx="67">
                  <c:v>21244</c:v>
                </c:pt>
                <c:pt idx="68">
                  <c:v>21275</c:v>
                </c:pt>
                <c:pt idx="69">
                  <c:v>21305</c:v>
                </c:pt>
                <c:pt idx="70">
                  <c:v>21334</c:v>
                </c:pt>
                <c:pt idx="71">
                  <c:v>21366</c:v>
                </c:pt>
                <c:pt idx="72">
                  <c:v>21397</c:v>
                </c:pt>
                <c:pt idx="73">
                  <c:v>21426</c:v>
                </c:pt>
                <c:pt idx="74">
                  <c:v>21458</c:v>
                </c:pt>
                <c:pt idx="75">
                  <c:v>21489</c:v>
                </c:pt>
                <c:pt idx="76">
                  <c:v>21517</c:v>
                </c:pt>
                <c:pt idx="77">
                  <c:v>21550</c:v>
                </c:pt>
                <c:pt idx="78">
                  <c:v>21580</c:v>
                </c:pt>
                <c:pt idx="79">
                  <c:v>21608</c:v>
                </c:pt>
                <c:pt idx="80">
                  <c:v>21640</c:v>
                </c:pt>
                <c:pt idx="81">
                  <c:v>21670</c:v>
                </c:pt>
                <c:pt idx="82">
                  <c:v>21699</c:v>
                </c:pt>
                <c:pt idx="83">
                  <c:v>21731</c:v>
                </c:pt>
                <c:pt idx="84">
                  <c:v>21762</c:v>
                </c:pt>
                <c:pt idx="85">
                  <c:v>21793</c:v>
                </c:pt>
                <c:pt idx="86">
                  <c:v>21823</c:v>
                </c:pt>
                <c:pt idx="87">
                  <c:v>21853</c:v>
                </c:pt>
                <c:pt idx="88">
                  <c:v>21884</c:v>
                </c:pt>
                <c:pt idx="89">
                  <c:v>21915</c:v>
                </c:pt>
                <c:pt idx="90">
                  <c:v>21944</c:v>
                </c:pt>
                <c:pt idx="91">
                  <c:v>21975</c:v>
                </c:pt>
                <c:pt idx="92">
                  <c:v>22006</c:v>
                </c:pt>
                <c:pt idx="93">
                  <c:v>22035</c:v>
                </c:pt>
                <c:pt idx="94">
                  <c:v>22067</c:v>
                </c:pt>
                <c:pt idx="95">
                  <c:v>22097</c:v>
                </c:pt>
                <c:pt idx="96">
                  <c:v>22126</c:v>
                </c:pt>
                <c:pt idx="97">
                  <c:v>22159</c:v>
                </c:pt>
                <c:pt idx="98">
                  <c:v>22189</c:v>
                </c:pt>
                <c:pt idx="99">
                  <c:v>22220</c:v>
                </c:pt>
                <c:pt idx="100">
                  <c:v>22250</c:v>
                </c:pt>
                <c:pt idx="101">
                  <c:v>22280</c:v>
                </c:pt>
                <c:pt idx="102">
                  <c:v>22312</c:v>
                </c:pt>
                <c:pt idx="103">
                  <c:v>22340</c:v>
                </c:pt>
                <c:pt idx="104">
                  <c:v>22370</c:v>
                </c:pt>
                <c:pt idx="105">
                  <c:v>22399</c:v>
                </c:pt>
                <c:pt idx="106">
                  <c:v>22432</c:v>
                </c:pt>
                <c:pt idx="107">
                  <c:v>22462</c:v>
                </c:pt>
                <c:pt idx="108">
                  <c:v>22493</c:v>
                </c:pt>
                <c:pt idx="109">
                  <c:v>22524</c:v>
                </c:pt>
                <c:pt idx="110">
                  <c:v>22553</c:v>
                </c:pt>
                <c:pt idx="111">
                  <c:v>22585</c:v>
                </c:pt>
                <c:pt idx="112">
                  <c:v>22615</c:v>
                </c:pt>
                <c:pt idx="113">
                  <c:v>22644</c:v>
                </c:pt>
                <c:pt idx="114">
                  <c:v>22677</c:v>
                </c:pt>
                <c:pt idx="115">
                  <c:v>22705</c:v>
                </c:pt>
                <c:pt idx="116">
                  <c:v>22735</c:v>
                </c:pt>
                <c:pt idx="117">
                  <c:v>22766</c:v>
                </c:pt>
                <c:pt idx="118">
                  <c:v>22797</c:v>
                </c:pt>
                <c:pt idx="119">
                  <c:v>22826</c:v>
                </c:pt>
                <c:pt idx="120">
                  <c:v>22858</c:v>
                </c:pt>
                <c:pt idx="121">
                  <c:v>22889</c:v>
                </c:pt>
                <c:pt idx="122">
                  <c:v>22917</c:v>
                </c:pt>
                <c:pt idx="123">
                  <c:v>22950</c:v>
                </c:pt>
                <c:pt idx="124">
                  <c:v>22980</c:v>
                </c:pt>
                <c:pt idx="125">
                  <c:v>23011</c:v>
                </c:pt>
                <c:pt idx="126">
                  <c:v>23042</c:v>
                </c:pt>
                <c:pt idx="127">
                  <c:v>23070</c:v>
                </c:pt>
                <c:pt idx="128">
                  <c:v>23099</c:v>
                </c:pt>
                <c:pt idx="129">
                  <c:v>23131</c:v>
                </c:pt>
                <c:pt idx="130">
                  <c:v>23162</c:v>
                </c:pt>
                <c:pt idx="131">
                  <c:v>23190</c:v>
                </c:pt>
                <c:pt idx="132">
                  <c:v>23223</c:v>
                </c:pt>
                <c:pt idx="133">
                  <c:v>23253</c:v>
                </c:pt>
                <c:pt idx="134">
                  <c:v>23284</c:v>
                </c:pt>
                <c:pt idx="135">
                  <c:v>23315</c:v>
                </c:pt>
                <c:pt idx="136">
                  <c:v>23344</c:v>
                </c:pt>
                <c:pt idx="137">
                  <c:v>23376</c:v>
                </c:pt>
                <c:pt idx="138">
                  <c:v>23407</c:v>
                </c:pt>
                <c:pt idx="139">
                  <c:v>23435</c:v>
                </c:pt>
                <c:pt idx="140">
                  <c:v>23467</c:v>
                </c:pt>
                <c:pt idx="141">
                  <c:v>23497</c:v>
                </c:pt>
                <c:pt idx="142">
                  <c:v>23525</c:v>
                </c:pt>
                <c:pt idx="143">
                  <c:v>23558</c:v>
                </c:pt>
                <c:pt idx="144">
                  <c:v>23589</c:v>
                </c:pt>
                <c:pt idx="145">
                  <c:v>23620</c:v>
                </c:pt>
                <c:pt idx="146">
                  <c:v>23650</c:v>
                </c:pt>
                <c:pt idx="147">
                  <c:v>23680</c:v>
                </c:pt>
                <c:pt idx="148">
                  <c:v>23711</c:v>
                </c:pt>
                <c:pt idx="149">
                  <c:v>23742</c:v>
                </c:pt>
                <c:pt idx="150">
                  <c:v>23771</c:v>
                </c:pt>
                <c:pt idx="151">
                  <c:v>23799</c:v>
                </c:pt>
                <c:pt idx="152">
                  <c:v>23832</c:v>
                </c:pt>
                <c:pt idx="153">
                  <c:v>23862</c:v>
                </c:pt>
                <c:pt idx="154">
                  <c:v>23890</c:v>
                </c:pt>
                <c:pt idx="155">
                  <c:v>23923</c:v>
                </c:pt>
                <c:pt idx="156">
                  <c:v>23953</c:v>
                </c:pt>
                <c:pt idx="157">
                  <c:v>23985</c:v>
                </c:pt>
                <c:pt idx="158">
                  <c:v>24015</c:v>
                </c:pt>
                <c:pt idx="159">
                  <c:v>24044</c:v>
                </c:pt>
                <c:pt idx="160">
                  <c:v>24076</c:v>
                </c:pt>
                <c:pt idx="161">
                  <c:v>24107</c:v>
                </c:pt>
                <c:pt idx="162">
                  <c:v>24138</c:v>
                </c:pt>
                <c:pt idx="163">
                  <c:v>24166</c:v>
                </c:pt>
                <c:pt idx="164">
                  <c:v>24197</c:v>
                </c:pt>
                <c:pt idx="165">
                  <c:v>24226</c:v>
                </c:pt>
                <c:pt idx="166">
                  <c:v>24258</c:v>
                </c:pt>
                <c:pt idx="167">
                  <c:v>24288</c:v>
                </c:pt>
                <c:pt idx="168">
                  <c:v>24317</c:v>
                </c:pt>
                <c:pt idx="169">
                  <c:v>24350</c:v>
                </c:pt>
                <c:pt idx="170">
                  <c:v>24380</c:v>
                </c:pt>
                <c:pt idx="171">
                  <c:v>24411</c:v>
                </c:pt>
                <c:pt idx="172">
                  <c:v>24441</c:v>
                </c:pt>
                <c:pt idx="173">
                  <c:v>24471</c:v>
                </c:pt>
                <c:pt idx="174">
                  <c:v>24503</c:v>
                </c:pt>
                <c:pt idx="175">
                  <c:v>24531</c:v>
                </c:pt>
                <c:pt idx="176">
                  <c:v>24562</c:v>
                </c:pt>
                <c:pt idx="177">
                  <c:v>24590</c:v>
                </c:pt>
                <c:pt idx="178">
                  <c:v>24623</c:v>
                </c:pt>
                <c:pt idx="179">
                  <c:v>24653</c:v>
                </c:pt>
                <c:pt idx="180">
                  <c:v>24684</c:v>
                </c:pt>
                <c:pt idx="181">
                  <c:v>24715</c:v>
                </c:pt>
                <c:pt idx="182">
                  <c:v>24744</c:v>
                </c:pt>
                <c:pt idx="183">
                  <c:v>24776</c:v>
                </c:pt>
                <c:pt idx="184">
                  <c:v>24806</c:v>
                </c:pt>
                <c:pt idx="185">
                  <c:v>24835</c:v>
                </c:pt>
                <c:pt idx="186">
                  <c:v>24868</c:v>
                </c:pt>
                <c:pt idx="187">
                  <c:v>24897</c:v>
                </c:pt>
                <c:pt idx="188">
                  <c:v>24926</c:v>
                </c:pt>
                <c:pt idx="189">
                  <c:v>24958</c:v>
                </c:pt>
                <c:pt idx="190">
                  <c:v>24989</c:v>
                </c:pt>
                <c:pt idx="191">
                  <c:v>25017</c:v>
                </c:pt>
                <c:pt idx="192">
                  <c:v>25050</c:v>
                </c:pt>
                <c:pt idx="193">
                  <c:v>25080</c:v>
                </c:pt>
                <c:pt idx="194">
                  <c:v>25111</c:v>
                </c:pt>
                <c:pt idx="195">
                  <c:v>25142</c:v>
                </c:pt>
                <c:pt idx="196">
                  <c:v>25171</c:v>
                </c:pt>
                <c:pt idx="197">
                  <c:v>25203</c:v>
                </c:pt>
                <c:pt idx="198">
                  <c:v>25234</c:v>
                </c:pt>
                <c:pt idx="199">
                  <c:v>25262</c:v>
                </c:pt>
                <c:pt idx="200">
                  <c:v>25290</c:v>
                </c:pt>
                <c:pt idx="201">
                  <c:v>25323</c:v>
                </c:pt>
                <c:pt idx="202">
                  <c:v>25352</c:v>
                </c:pt>
                <c:pt idx="203">
                  <c:v>25384</c:v>
                </c:pt>
                <c:pt idx="204">
                  <c:v>25415</c:v>
                </c:pt>
                <c:pt idx="205">
                  <c:v>25444</c:v>
                </c:pt>
                <c:pt idx="206">
                  <c:v>25476</c:v>
                </c:pt>
                <c:pt idx="207">
                  <c:v>25507</c:v>
                </c:pt>
                <c:pt idx="208">
                  <c:v>25535</c:v>
                </c:pt>
                <c:pt idx="209">
                  <c:v>25568</c:v>
                </c:pt>
                <c:pt idx="210">
                  <c:v>25598</c:v>
                </c:pt>
                <c:pt idx="211">
                  <c:v>25626</c:v>
                </c:pt>
                <c:pt idx="212">
                  <c:v>25658</c:v>
                </c:pt>
                <c:pt idx="213">
                  <c:v>25688</c:v>
                </c:pt>
                <c:pt idx="214">
                  <c:v>25717</c:v>
                </c:pt>
                <c:pt idx="215">
                  <c:v>25749</c:v>
                </c:pt>
                <c:pt idx="216">
                  <c:v>25780</c:v>
                </c:pt>
                <c:pt idx="217">
                  <c:v>25811</c:v>
                </c:pt>
                <c:pt idx="218">
                  <c:v>25841</c:v>
                </c:pt>
                <c:pt idx="219">
                  <c:v>25871</c:v>
                </c:pt>
                <c:pt idx="220">
                  <c:v>25902</c:v>
                </c:pt>
                <c:pt idx="221">
                  <c:v>25933</c:v>
                </c:pt>
                <c:pt idx="222">
                  <c:v>25962</c:v>
                </c:pt>
                <c:pt idx="223">
                  <c:v>25990</c:v>
                </c:pt>
                <c:pt idx="224">
                  <c:v>26023</c:v>
                </c:pt>
                <c:pt idx="225">
                  <c:v>26053</c:v>
                </c:pt>
                <c:pt idx="226">
                  <c:v>26081</c:v>
                </c:pt>
                <c:pt idx="227">
                  <c:v>26114</c:v>
                </c:pt>
                <c:pt idx="228">
                  <c:v>26144</c:v>
                </c:pt>
                <c:pt idx="229">
                  <c:v>26176</c:v>
                </c:pt>
                <c:pt idx="230">
                  <c:v>26206</c:v>
                </c:pt>
                <c:pt idx="231">
                  <c:v>26235</c:v>
                </c:pt>
                <c:pt idx="232">
                  <c:v>26267</c:v>
                </c:pt>
                <c:pt idx="233">
                  <c:v>26298</c:v>
                </c:pt>
                <c:pt idx="234">
                  <c:v>26329</c:v>
                </c:pt>
                <c:pt idx="235">
                  <c:v>26358</c:v>
                </c:pt>
                <c:pt idx="236">
                  <c:v>26388</c:v>
                </c:pt>
                <c:pt idx="237">
                  <c:v>26417</c:v>
                </c:pt>
                <c:pt idx="238">
                  <c:v>26450</c:v>
                </c:pt>
                <c:pt idx="239">
                  <c:v>26480</c:v>
                </c:pt>
                <c:pt idx="240">
                  <c:v>26511</c:v>
                </c:pt>
                <c:pt idx="241">
                  <c:v>26542</c:v>
                </c:pt>
                <c:pt idx="242">
                  <c:v>26571</c:v>
                </c:pt>
                <c:pt idx="243">
                  <c:v>26603</c:v>
                </c:pt>
                <c:pt idx="244">
                  <c:v>26633</c:v>
                </c:pt>
                <c:pt idx="245">
                  <c:v>26662</c:v>
                </c:pt>
                <c:pt idx="246">
                  <c:v>26695</c:v>
                </c:pt>
                <c:pt idx="247">
                  <c:v>26723</c:v>
                </c:pt>
                <c:pt idx="248">
                  <c:v>26753</c:v>
                </c:pt>
                <c:pt idx="249">
                  <c:v>26784</c:v>
                </c:pt>
                <c:pt idx="250">
                  <c:v>26815</c:v>
                </c:pt>
                <c:pt idx="251">
                  <c:v>26844</c:v>
                </c:pt>
                <c:pt idx="252">
                  <c:v>26876</c:v>
                </c:pt>
                <c:pt idx="253">
                  <c:v>26907</c:v>
                </c:pt>
                <c:pt idx="254">
                  <c:v>26935</c:v>
                </c:pt>
                <c:pt idx="255">
                  <c:v>26968</c:v>
                </c:pt>
                <c:pt idx="256">
                  <c:v>26998</c:v>
                </c:pt>
                <c:pt idx="257">
                  <c:v>27029</c:v>
                </c:pt>
                <c:pt idx="258">
                  <c:v>27060</c:v>
                </c:pt>
                <c:pt idx="259">
                  <c:v>27088</c:v>
                </c:pt>
                <c:pt idx="260">
                  <c:v>27117</c:v>
                </c:pt>
                <c:pt idx="261">
                  <c:v>27149</c:v>
                </c:pt>
                <c:pt idx="262">
                  <c:v>27180</c:v>
                </c:pt>
                <c:pt idx="263">
                  <c:v>27208</c:v>
                </c:pt>
                <c:pt idx="264">
                  <c:v>27241</c:v>
                </c:pt>
                <c:pt idx="265">
                  <c:v>27271</c:v>
                </c:pt>
                <c:pt idx="266">
                  <c:v>27302</c:v>
                </c:pt>
                <c:pt idx="267">
                  <c:v>27333</c:v>
                </c:pt>
                <c:pt idx="268">
                  <c:v>27362</c:v>
                </c:pt>
                <c:pt idx="269">
                  <c:v>27394</c:v>
                </c:pt>
                <c:pt idx="270">
                  <c:v>27425</c:v>
                </c:pt>
                <c:pt idx="271">
                  <c:v>27453</c:v>
                </c:pt>
                <c:pt idx="272">
                  <c:v>27484</c:v>
                </c:pt>
                <c:pt idx="273">
                  <c:v>27514</c:v>
                </c:pt>
                <c:pt idx="274">
                  <c:v>27544</c:v>
                </c:pt>
                <c:pt idx="275">
                  <c:v>27575</c:v>
                </c:pt>
                <c:pt idx="276">
                  <c:v>27606</c:v>
                </c:pt>
                <c:pt idx="277">
                  <c:v>27635</c:v>
                </c:pt>
                <c:pt idx="278">
                  <c:v>27667</c:v>
                </c:pt>
                <c:pt idx="279">
                  <c:v>27698</c:v>
                </c:pt>
                <c:pt idx="280">
                  <c:v>27726</c:v>
                </c:pt>
                <c:pt idx="281">
                  <c:v>27759</c:v>
                </c:pt>
                <c:pt idx="282">
                  <c:v>27789</c:v>
                </c:pt>
                <c:pt idx="283">
                  <c:v>27817</c:v>
                </c:pt>
                <c:pt idx="284">
                  <c:v>27850</c:v>
                </c:pt>
                <c:pt idx="285">
                  <c:v>27880</c:v>
                </c:pt>
                <c:pt idx="286">
                  <c:v>27908</c:v>
                </c:pt>
                <c:pt idx="287">
                  <c:v>27941</c:v>
                </c:pt>
                <c:pt idx="288">
                  <c:v>27971</c:v>
                </c:pt>
                <c:pt idx="289">
                  <c:v>28003</c:v>
                </c:pt>
                <c:pt idx="290">
                  <c:v>28033</c:v>
                </c:pt>
                <c:pt idx="291">
                  <c:v>28062</c:v>
                </c:pt>
                <c:pt idx="292">
                  <c:v>28094</c:v>
                </c:pt>
                <c:pt idx="293">
                  <c:v>28125</c:v>
                </c:pt>
                <c:pt idx="294">
                  <c:v>28156</c:v>
                </c:pt>
                <c:pt idx="295">
                  <c:v>28184</c:v>
                </c:pt>
                <c:pt idx="296">
                  <c:v>28215</c:v>
                </c:pt>
                <c:pt idx="297">
                  <c:v>28244</c:v>
                </c:pt>
                <c:pt idx="298">
                  <c:v>28276</c:v>
                </c:pt>
                <c:pt idx="299">
                  <c:v>28306</c:v>
                </c:pt>
                <c:pt idx="300">
                  <c:v>28335</c:v>
                </c:pt>
                <c:pt idx="301">
                  <c:v>28368</c:v>
                </c:pt>
                <c:pt idx="302">
                  <c:v>28398</c:v>
                </c:pt>
                <c:pt idx="303">
                  <c:v>28429</c:v>
                </c:pt>
                <c:pt idx="304">
                  <c:v>28459</c:v>
                </c:pt>
                <c:pt idx="305">
                  <c:v>28489</c:v>
                </c:pt>
                <c:pt idx="306">
                  <c:v>28521</c:v>
                </c:pt>
                <c:pt idx="307">
                  <c:v>28549</c:v>
                </c:pt>
                <c:pt idx="308">
                  <c:v>28580</c:v>
                </c:pt>
                <c:pt idx="309">
                  <c:v>28608</c:v>
                </c:pt>
                <c:pt idx="310">
                  <c:v>28641</c:v>
                </c:pt>
                <c:pt idx="311">
                  <c:v>28671</c:v>
                </c:pt>
                <c:pt idx="312">
                  <c:v>28702</c:v>
                </c:pt>
                <c:pt idx="313">
                  <c:v>28733</c:v>
                </c:pt>
                <c:pt idx="314">
                  <c:v>28762</c:v>
                </c:pt>
                <c:pt idx="315">
                  <c:v>28794</c:v>
                </c:pt>
                <c:pt idx="316">
                  <c:v>28824</c:v>
                </c:pt>
                <c:pt idx="317">
                  <c:v>28853</c:v>
                </c:pt>
                <c:pt idx="318">
                  <c:v>28886</c:v>
                </c:pt>
                <c:pt idx="319">
                  <c:v>28914</c:v>
                </c:pt>
                <c:pt idx="320">
                  <c:v>28944</c:v>
                </c:pt>
                <c:pt idx="321">
                  <c:v>28975</c:v>
                </c:pt>
                <c:pt idx="322">
                  <c:v>29006</c:v>
                </c:pt>
                <c:pt idx="323">
                  <c:v>29035</c:v>
                </c:pt>
                <c:pt idx="324">
                  <c:v>29067</c:v>
                </c:pt>
                <c:pt idx="325">
                  <c:v>29098</c:v>
                </c:pt>
                <c:pt idx="326">
                  <c:v>29126</c:v>
                </c:pt>
                <c:pt idx="327">
                  <c:v>29159</c:v>
                </c:pt>
                <c:pt idx="328">
                  <c:v>29189</c:v>
                </c:pt>
                <c:pt idx="329">
                  <c:v>29220</c:v>
                </c:pt>
                <c:pt idx="330">
                  <c:v>29251</c:v>
                </c:pt>
                <c:pt idx="331">
                  <c:v>29280</c:v>
                </c:pt>
                <c:pt idx="332">
                  <c:v>29311</c:v>
                </c:pt>
                <c:pt idx="333">
                  <c:v>29341</c:v>
                </c:pt>
                <c:pt idx="334">
                  <c:v>29371</c:v>
                </c:pt>
                <c:pt idx="335">
                  <c:v>29402</c:v>
                </c:pt>
                <c:pt idx="336">
                  <c:v>29433</c:v>
                </c:pt>
                <c:pt idx="337">
                  <c:v>29462</c:v>
                </c:pt>
                <c:pt idx="338">
                  <c:v>29494</c:v>
                </c:pt>
                <c:pt idx="339">
                  <c:v>29525</c:v>
                </c:pt>
                <c:pt idx="340">
                  <c:v>29553</c:v>
                </c:pt>
                <c:pt idx="341">
                  <c:v>29586</c:v>
                </c:pt>
                <c:pt idx="342">
                  <c:v>29616</c:v>
                </c:pt>
                <c:pt idx="343">
                  <c:v>29644</c:v>
                </c:pt>
                <c:pt idx="344">
                  <c:v>29676</c:v>
                </c:pt>
                <c:pt idx="345">
                  <c:v>29706</c:v>
                </c:pt>
                <c:pt idx="346">
                  <c:v>29735</c:v>
                </c:pt>
                <c:pt idx="347">
                  <c:v>29767</c:v>
                </c:pt>
                <c:pt idx="348">
                  <c:v>29798</c:v>
                </c:pt>
                <c:pt idx="349">
                  <c:v>29829</c:v>
                </c:pt>
                <c:pt idx="350">
                  <c:v>29859</c:v>
                </c:pt>
                <c:pt idx="351">
                  <c:v>29889</c:v>
                </c:pt>
                <c:pt idx="352">
                  <c:v>29920</c:v>
                </c:pt>
                <c:pt idx="353">
                  <c:v>29951</c:v>
                </c:pt>
                <c:pt idx="354">
                  <c:v>29980</c:v>
                </c:pt>
                <c:pt idx="355">
                  <c:v>30008</c:v>
                </c:pt>
                <c:pt idx="356">
                  <c:v>30041</c:v>
                </c:pt>
                <c:pt idx="357">
                  <c:v>30071</c:v>
                </c:pt>
                <c:pt idx="358">
                  <c:v>30099</c:v>
                </c:pt>
                <c:pt idx="359">
                  <c:v>30132</c:v>
                </c:pt>
                <c:pt idx="360">
                  <c:v>30162</c:v>
                </c:pt>
                <c:pt idx="361">
                  <c:v>30194</c:v>
                </c:pt>
                <c:pt idx="362">
                  <c:v>30224</c:v>
                </c:pt>
                <c:pt idx="363">
                  <c:v>30253</c:v>
                </c:pt>
                <c:pt idx="364">
                  <c:v>30285</c:v>
                </c:pt>
                <c:pt idx="365">
                  <c:v>30316</c:v>
                </c:pt>
                <c:pt idx="366">
                  <c:v>30347</c:v>
                </c:pt>
                <c:pt idx="367">
                  <c:v>30375</c:v>
                </c:pt>
                <c:pt idx="368">
                  <c:v>30406</c:v>
                </c:pt>
                <c:pt idx="369">
                  <c:v>30435</c:v>
                </c:pt>
                <c:pt idx="370">
                  <c:v>30467</c:v>
                </c:pt>
                <c:pt idx="371">
                  <c:v>30497</c:v>
                </c:pt>
                <c:pt idx="372">
                  <c:v>30526</c:v>
                </c:pt>
                <c:pt idx="373">
                  <c:v>30559</c:v>
                </c:pt>
                <c:pt idx="374">
                  <c:v>30589</c:v>
                </c:pt>
                <c:pt idx="375">
                  <c:v>30620</c:v>
                </c:pt>
                <c:pt idx="376">
                  <c:v>30650</c:v>
                </c:pt>
                <c:pt idx="377">
                  <c:v>30680</c:v>
                </c:pt>
                <c:pt idx="378">
                  <c:v>30712</c:v>
                </c:pt>
                <c:pt idx="379">
                  <c:v>30741</c:v>
                </c:pt>
                <c:pt idx="380">
                  <c:v>30771</c:v>
                </c:pt>
                <c:pt idx="381">
                  <c:v>30802</c:v>
                </c:pt>
                <c:pt idx="382">
                  <c:v>30833</c:v>
                </c:pt>
                <c:pt idx="383">
                  <c:v>30862</c:v>
                </c:pt>
                <c:pt idx="384">
                  <c:v>30894</c:v>
                </c:pt>
                <c:pt idx="385">
                  <c:v>30925</c:v>
                </c:pt>
                <c:pt idx="386">
                  <c:v>30953</c:v>
                </c:pt>
                <c:pt idx="387">
                  <c:v>30986</c:v>
                </c:pt>
                <c:pt idx="388">
                  <c:v>31016</c:v>
                </c:pt>
                <c:pt idx="389">
                  <c:v>31047</c:v>
                </c:pt>
                <c:pt idx="390">
                  <c:v>31078</c:v>
                </c:pt>
                <c:pt idx="391">
                  <c:v>31106</c:v>
                </c:pt>
                <c:pt idx="392">
                  <c:v>31135</c:v>
                </c:pt>
                <c:pt idx="393">
                  <c:v>31167</c:v>
                </c:pt>
                <c:pt idx="394">
                  <c:v>31198</c:v>
                </c:pt>
                <c:pt idx="395">
                  <c:v>31226</c:v>
                </c:pt>
                <c:pt idx="396">
                  <c:v>31259</c:v>
                </c:pt>
                <c:pt idx="397">
                  <c:v>31289</c:v>
                </c:pt>
                <c:pt idx="398">
                  <c:v>31320</c:v>
                </c:pt>
                <c:pt idx="399">
                  <c:v>31351</c:v>
                </c:pt>
                <c:pt idx="400">
                  <c:v>31380</c:v>
                </c:pt>
                <c:pt idx="401">
                  <c:v>31412</c:v>
                </c:pt>
                <c:pt idx="402">
                  <c:v>31443</c:v>
                </c:pt>
                <c:pt idx="403">
                  <c:v>31471</c:v>
                </c:pt>
                <c:pt idx="404">
                  <c:v>31502</c:v>
                </c:pt>
                <c:pt idx="405">
                  <c:v>31532</c:v>
                </c:pt>
                <c:pt idx="406">
                  <c:v>31562</c:v>
                </c:pt>
                <c:pt idx="407">
                  <c:v>31593</c:v>
                </c:pt>
                <c:pt idx="408">
                  <c:v>31624</c:v>
                </c:pt>
                <c:pt idx="409">
                  <c:v>31653</c:v>
                </c:pt>
                <c:pt idx="410">
                  <c:v>31685</c:v>
                </c:pt>
                <c:pt idx="411">
                  <c:v>31716</c:v>
                </c:pt>
                <c:pt idx="412">
                  <c:v>31744</c:v>
                </c:pt>
                <c:pt idx="413">
                  <c:v>31777</c:v>
                </c:pt>
                <c:pt idx="414">
                  <c:v>31807</c:v>
                </c:pt>
                <c:pt idx="415">
                  <c:v>31835</c:v>
                </c:pt>
                <c:pt idx="416">
                  <c:v>31867</c:v>
                </c:pt>
                <c:pt idx="417">
                  <c:v>31897</c:v>
                </c:pt>
                <c:pt idx="418">
                  <c:v>31926</c:v>
                </c:pt>
                <c:pt idx="419">
                  <c:v>31958</c:v>
                </c:pt>
                <c:pt idx="420">
                  <c:v>31989</c:v>
                </c:pt>
                <c:pt idx="421">
                  <c:v>32020</c:v>
                </c:pt>
                <c:pt idx="422">
                  <c:v>32050</c:v>
                </c:pt>
                <c:pt idx="423">
                  <c:v>32080</c:v>
                </c:pt>
                <c:pt idx="424">
                  <c:v>32111</c:v>
                </c:pt>
                <c:pt idx="425">
                  <c:v>32142</c:v>
                </c:pt>
                <c:pt idx="426">
                  <c:v>32171</c:v>
                </c:pt>
                <c:pt idx="427">
                  <c:v>32202</c:v>
                </c:pt>
                <c:pt idx="428">
                  <c:v>32233</c:v>
                </c:pt>
                <c:pt idx="429">
                  <c:v>32262</c:v>
                </c:pt>
                <c:pt idx="430">
                  <c:v>32294</c:v>
                </c:pt>
                <c:pt idx="431">
                  <c:v>32324</c:v>
                </c:pt>
                <c:pt idx="432">
                  <c:v>32353</c:v>
                </c:pt>
                <c:pt idx="433">
                  <c:v>32386</c:v>
                </c:pt>
                <c:pt idx="434">
                  <c:v>32416</c:v>
                </c:pt>
                <c:pt idx="435">
                  <c:v>32447</c:v>
                </c:pt>
                <c:pt idx="436">
                  <c:v>32477</c:v>
                </c:pt>
                <c:pt idx="437">
                  <c:v>32507</c:v>
                </c:pt>
                <c:pt idx="438">
                  <c:v>32539</c:v>
                </c:pt>
                <c:pt idx="439">
                  <c:v>32567</c:v>
                </c:pt>
                <c:pt idx="440">
                  <c:v>32598</c:v>
                </c:pt>
                <c:pt idx="441">
                  <c:v>32626</c:v>
                </c:pt>
                <c:pt idx="442">
                  <c:v>32659</c:v>
                </c:pt>
                <c:pt idx="443">
                  <c:v>32689</c:v>
                </c:pt>
                <c:pt idx="444">
                  <c:v>32720</c:v>
                </c:pt>
                <c:pt idx="445">
                  <c:v>32751</c:v>
                </c:pt>
                <c:pt idx="446">
                  <c:v>32780</c:v>
                </c:pt>
                <c:pt idx="447">
                  <c:v>32812</c:v>
                </c:pt>
                <c:pt idx="448">
                  <c:v>32842</c:v>
                </c:pt>
                <c:pt idx="449">
                  <c:v>32871</c:v>
                </c:pt>
                <c:pt idx="450">
                  <c:v>32904</c:v>
                </c:pt>
                <c:pt idx="451">
                  <c:v>32932</c:v>
                </c:pt>
                <c:pt idx="452">
                  <c:v>32962</c:v>
                </c:pt>
                <c:pt idx="453">
                  <c:v>32993</c:v>
                </c:pt>
                <c:pt idx="454">
                  <c:v>33024</c:v>
                </c:pt>
                <c:pt idx="455">
                  <c:v>33053</c:v>
                </c:pt>
                <c:pt idx="456">
                  <c:v>33085</c:v>
                </c:pt>
                <c:pt idx="457">
                  <c:v>33116</c:v>
                </c:pt>
                <c:pt idx="458">
                  <c:v>33144</c:v>
                </c:pt>
                <c:pt idx="459">
                  <c:v>33177</c:v>
                </c:pt>
                <c:pt idx="460">
                  <c:v>33207</c:v>
                </c:pt>
                <c:pt idx="461">
                  <c:v>33238</c:v>
                </c:pt>
                <c:pt idx="462">
                  <c:v>33269</c:v>
                </c:pt>
                <c:pt idx="463">
                  <c:v>33297</c:v>
                </c:pt>
                <c:pt idx="464">
                  <c:v>33325</c:v>
                </c:pt>
                <c:pt idx="465">
                  <c:v>33358</c:v>
                </c:pt>
                <c:pt idx="466">
                  <c:v>33389</c:v>
                </c:pt>
                <c:pt idx="467">
                  <c:v>33417</c:v>
                </c:pt>
                <c:pt idx="468">
                  <c:v>33450</c:v>
                </c:pt>
                <c:pt idx="469">
                  <c:v>33480</c:v>
                </c:pt>
                <c:pt idx="470">
                  <c:v>33511</c:v>
                </c:pt>
                <c:pt idx="471">
                  <c:v>33542</c:v>
                </c:pt>
                <c:pt idx="472">
                  <c:v>33571</c:v>
                </c:pt>
                <c:pt idx="473">
                  <c:v>33603</c:v>
                </c:pt>
                <c:pt idx="474">
                  <c:v>33634</c:v>
                </c:pt>
                <c:pt idx="475">
                  <c:v>33662</c:v>
                </c:pt>
                <c:pt idx="476">
                  <c:v>33694</c:v>
                </c:pt>
                <c:pt idx="477">
                  <c:v>33724</c:v>
                </c:pt>
                <c:pt idx="478">
                  <c:v>33753</c:v>
                </c:pt>
                <c:pt idx="479">
                  <c:v>33785</c:v>
                </c:pt>
                <c:pt idx="480">
                  <c:v>33816</c:v>
                </c:pt>
                <c:pt idx="481">
                  <c:v>33847</c:v>
                </c:pt>
                <c:pt idx="482">
                  <c:v>33877</c:v>
                </c:pt>
                <c:pt idx="483">
                  <c:v>33907</c:v>
                </c:pt>
                <c:pt idx="484">
                  <c:v>33938</c:v>
                </c:pt>
                <c:pt idx="485">
                  <c:v>33969</c:v>
                </c:pt>
                <c:pt idx="486">
                  <c:v>33998</c:v>
                </c:pt>
                <c:pt idx="487">
                  <c:v>34026</c:v>
                </c:pt>
                <c:pt idx="488">
                  <c:v>34059</c:v>
                </c:pt>
                <c:pt idx="489">
                  <c:v>34089</c:v>
                </c:pt>
                <c:pt idx="490">
                  <c:v>34117</c:v>
                </c:pt>
                <c:pt idx="491">
                  <c:v>34150</c:v>
                </c:pt>
                <c:pt idx="492">
                  <c:v>34180</c:v>
                </c:pt>
                <c:pt idx="493">
                  <c:v>34212</c:v>
                </c:pt>
                <c:pt idx="494">
                  <c:v>34242</c:v>
                </c:pt>
                <c:pt idx="495">
                  <c:v>34271</c:v>
                </c:pt>
                <c:pt idx="496">
                  <c:v>34303</c:v>
                </c:pt>
                <c:pt idx="497">
                  <c:v>34334</c:v>
                </c:pt>
                <c:pt idx="498">
                  <c:v>34365</c:v>
                </c:pt>
                <c:pt idx="499">
                  <c:v>34393</c:v>
                </c:pt>
                <c:pt idx="500">
                  <c:v>34424</c:v>
                </c:pt>
                <c:pt idx="501">
                  <c:v>34453</c:v>
                </c:pt>
                <c:pt idx="502">
                  <c:v>34485</c:v>
                </c:pt>
                <c:pt idx="503">
                  <c:v>34515</c:v>
                </c:pt>
                <c:pt idx="504">
                  <c:v>34544</c:v>
                </c:pt>
                <c:pt idx="505">
                  <c:v>34577</c:v>
                </c:pt>
                <c:pt idx="506">
                  <c:v>34607</c:v>
                </c:pt>
                <c:pt idx="507">
                  <c:v>34638</c:v>
                </c:pt>
                <c:pt idx="508">
                  <c:v>34668</c:v>
                </c:pt>
                <c:pt idx="509">
                  <c:v>34698</c:v>
                </c:pt>
                <c:pt idx="510">
                  <c:v>34730</c:v>
                </c:pt>
                <c:pt idx="511">
                  <c:v>34758</c:v>
                </c:pt>
                <c:pt idx="512">
                  <c:v>34789</c:v>
                </c:pt>
                <c:pt idx="513">
                  <c:v>34817</c:v>
                </c:pt>
                <c:pt idx="514">
                  <c:v>34850</c:v>
                </c:pt>
                <c:pt idx="515">
                  <c:v>34880</c:v>
                </c:pt>
                <c:pt idx="516">
                  <c:v>34911</c:v>
                </c:pt>
                <c:pt idx="517">
                  <c:v>34942</c:v>
                </c:pt>
                <c:pt idx="518">
                  <c:v>34971</c:v>
                </c:pt>
                <c:pt idx="519">
                  <c:v>35003</c:v>
                </c:pt>
                <c:pt idx="520">
                  <c:v>35033</c:v>
                </c:pt>
                <c:pt idx="521">
                  <c:v>35062</c:v>
                </c:pt>
                <c:pt idx="522">
                  <c:v>35095</c:v>
                </c:pt>
                <c:pt idx="523">
                  <c:v>35124</c:v>
                </c:pt>
                <c:pt idx="524">
                  <c:v>35153</c:v>
                </c:pt>
                <c:pt idx="525">
                  <c:v>35185</c:v>
                </c:pt>
                <c:pt idx="526">
                  <c:v>35216</c:v>
                </c:pt>
                <c:pt idx="527">
                  <c:v>35244</c:v>
                </c:pt>
                <c:pt idx="528">
                  <c:v>35277</c:v>
                </c:pt>
                <c:pt idx="529">
                  <c:v>35307</c:v>
                </c:pt>
                <c:pt idx="530">
                  <c:v>35338</c:v>
                </c:pt>
                <c:pt idx="531">
                  <c:v>35369</c:v>
                </c:pt>
                <c:pt idx="532">
                  <c:v>35398</c:v>
                </c:pt>
                <c:pt idx="533">
                  <c:v>35430</c:v>
                </c:pt>
                <c:pt idx="534">
                  <c:v>35461</c:v>
                </c:pt>
                <c:pt idx="535">
                  <c:v>35489</c:v>
                </c:pt>
                <c:pt idx="536">
                  <c:v>35520</c:v>
                </c:pt>
                <c:pt idx="537">
                  <c:v>35550</c:v>
                </c:pt>
                <c:pt idx="538">
                  <c:v>35580</c:v>
                </c:pt>
                <c:pt idx="539">
                  <c:v>35611</c:v>
                </c:pt>
                <c:pt idx="540">
                  <c:v>35642</c:v>
                </c:pt>
                <c:pt idx="541">
                  <c:v>35671</c:v>
                </c:pt>
                <c:pt idx="542">
                  <c:v>35703</c:v>
                </c:pt>
                <c:pt idx="543">
                  <c:v>35734</c:v>
                </c:pt>
                <c:pt idx="544">
                  <c:v>35762</c:v>
                </c:pt>
                <c:pt idx="545">
                  <c:v>35795</c:v>
                </c:pt>
                <c:pt idx="546">
                  <c:v>35825</c:v>
                </c:pt>
                <c:pt idx="547">
                  <c:v>35853</c:v>
                </c:pt>
                <c:pt idx="548">
                  <c:v>35885</c:v>
                </c:pt>
                <c:pt idx="549">
                  <c:v>35915</c:v>
                </c:pt>
                <c:pt idx="550">
                  <c:v>35944</c:v>
                </c:pt>
                <c:pt idx="551">
                  <c:v>35976</c:v>
                </c:pt>
                <c:pt idx="552">
                  <c:v>36007</c:v>
                </c:pt>
                <c:pt idx="553">
                  <c:v>36038</c:v>
                </c:pt>
                <c:pt idx="554">
                  <c:v>36068</c:v>
                </c:pt>
                <c:pt idx="555">
                  <c:v>36098</c:v>
                </c:pt>
                <c:pt idx="556">
                  <c:v>36129</c:v>
                </c:pt>
                <c:pt idx="557">
                  <c:v>36160</c:v>
                </c:pt>
                <c:pt idx="558">
                  <c:v>36189</c:v>
                </c:pt>
                <c:pt idx="559">
                  <c:v>36217</c:v>
                </c:pt>
                <c:pt idx="560">
                  <c:v>36250</c:v>
                </c:pt>
                <c:pt idx="561">
                  <c:v>36280</c:v>
                </c:pt>
                <c:pt idx="562">
                  <c:v>36308</c:v>
                </c:pt>
                <c:pt idx="563">
                  <c:v>36341</c:v>
                </c:pt>
                <c:pt idx="564">
                  <c:v>36371</c:v>
                </c:pt>
                <c:pt idx="565">
                  <c:v>36403</c:v>
                </c:pt>
                <c:pt idx="566">
                  <c:v>36433</c:v>
                </c:pt>
                <c:pt idx="567">
                  <c:v>36462</c:v>
                </c:pt>
                <c:pt idx="568">
                  <c:v>36494</c:v>
                </c:pt>
                <c:pt idx="569">
                  <c:v>36525</c:v>
                </c:pt>
                <c:pt idx="570">
                  <c:v>36556</c:v>
                </c:pt>
                <c:pt idx="571">
                  <c:v>36585</c:v>
                </c:pt>
                <c:pt idx="572">
                  <c:v>36616</c:v>
                </c:pt>
                <c:pt idx="573">
                  <c:v>36644</c:v>
                </c:pt>
                <c:pt idx="574">
                  <c:v>36677</c:v>
                </c:pt>
                <c:pt idx="575">
                  <c:v>36707</c:v>
                </c:pt>
                <c:pt idx="576">
                  <c:v>36738</c:v>
                </c:pt>
                <c:pt idx="577">
                  <c:v>36769</c:v>
                </c:pt>
                <c:pt idx="578">
                  <c:v>36798</c:v>
                </c:pt>
                <c:pt idx="579">
                  <c:v>36830</c:v>
                </c:pt>
                <c:pt idx="580">
                  <c:v>36860</c:v>
                </c:pt>
                <c:pt idx="581">
                  <c:v>36889</c:v>
                </c:pt>
                <c:pt idx="582">
                  <c:v>36922</c:v>
                </c:pt>
                <c:pt idx="583">
                  <c:v>36950</c:v>
                </c:pt>
                <c:pt idx="584">
                  <c:v>36980</c:v>
                </c:pt>
                <c:pt idx="585">
                  <c:v>37011</c:v>
                </c:pt>
                <c:pt idx="586">
                  <c:v>37042</c:v>
                </c:pt>
                <c:pt idx="587">
                  <c:v>37071</c:v>
                </c:pt>
                <c:pt idx="588">
                  <c:v>37103</c:v>
                </c:pt>
                <c:pt idx="589">
                  <c:v>37134</c:v>
                </c:pt>
                <c:pt idx="590">
                  <c:v>37162</c:v>
                </c:pt>
                <c:pt idx="591">
                  <c:v>37195</c:v>
                </c:pt>
                <c:pt idx="592">
                  <c:v>37225</c:v>
                </c:pt>
                <c:pt idx="593">
                  <c:v>37256</c:v>
                </c:pt>
                <c:pt idx="594">
                  <c:v>37287</c:v>
                </c:pt>
                <c:pt idx="595">
                  <c:v>37315</c:v>
                </c:pt>
                <c:pt idx="596">
                  <c:v>37343</c:v>
                </c:pt>
                <c:pt idx="597">
                  <c:v>37376</c:v>
                </c:pt>
                <c:pt idx="598">
                  <c:v>37407</c:v>
                </c:pt>
                <c:pt idx="599">
                  <c:v>37435</c:v>
                </c:pt>
                <c:pt idx="600">
                  <c:v>37468</c:v>
                </c:pt>
                <c:pt idx="601">
                  <c:v>37498</c:v>
                </c:pt>
                <c:pt idx="602">
                  <c:v>37529</c:v>
                </c:pt>
                <c:pt idx="603">
                  <c:v>37560</c:v>
                </c:pt>
                <c:pt idx="604">
                  <c:v>37589</c:v>
                </c:pt>
                <c:pt idx="605">
                  <c:v>37621</c:v>
                </c:pt>
                <c:pt idx="606">
                  <c:v>37652</c:v>
                </c:pt>
                <c:pt idx="607">
                  <c:v>37680</c:v>
                </c:pt>
                <c:pt idx="608">
                  <c:v>37711</c:v>
                </c:pt>
                <c:pt idx="609">
                  <c:v>37741</c:v>
                </c:pt>
                <c:pt idx="610">
                  <c:v>37771</c:v>
                </c:pt>
                <c:pt idx="611">
                  <c:v>37802</c:v>
                </c:pt>
                <c:pt idx="612">
                  <c:v>37833</c:v>
                </c:pt>
                <c:pt idx="613">
                  <c:v>37862</c:v>
                </c:pt>
                <c:pt idx="614">
                  <c:v>37894</c:v>
                </c:pt>
                <c:pt idx="615">
                  <c:v>37925</c:v>
                </c:pt>
                <c:pt idx="616">
                  <c:v>37953</c:v>
                </c:pt>
                <c:pt idx="617">
                  <c:v>37986</c:v>
                </c:pt>
                <c:pt idx="618">
                  <c:v>38016</c:v>
                </c:pt>
                <c:pt idx="619">
                  <c:v>38044</c:v>
                </c:pt>
                <c:pt idx="620">
                  <c:v>38077</c:v>
                </c:pt>
                <c:pt idx="621">
                  <c:v>38107</c:v>
                </c:pt>
                <c:pt idx="622">
                  <c:v>38135</c:v>
                </c:pt>
                <c:pt idx="623">
                  <c:v>38168</c:v>
                </c:pt>
                <c:pt idx="624">
                  <c:v>38198</c:v>
                </c:pt>
                <c:pt idx="625">
                  <c:v>38230</c:v>
                </c:pt>
                <c:pt idx="626">
                  <c:v>38260</c:v>
                </c:pt>
                <c:pt idx="627">
                  <c:v>38289</c:v>
                </c:pt>
                <c:pt idx="628">
                  <c:v>38321</c:v>
                </c:pt>
                <c:pt idx="629">
                  <c:v>38352</c:v>
                </c:pt>
                <c:pt idx="630">
                  <c:v>38383</c:v>
                </c:pt>
                <c:pt idx="631">
                  <c:v>38411</c:v>
                </c:pt>
                <c:pt idx="632">
                  <c:v>38442</c:v>
                </c:pt>
                <c:pt idx="633">
                  <c:v>38471</c:v>
                </c:pt>
                <c:pt idx="634">
                  <c:v>38503</c:v>
                </c:pt>
                <c:pt idx="635">
                  <c:v>38533</c:v>
                </c:pt>
                <c:pt idx="636">
                  <c:v>38562</c:v>
                </c:pt>
                <c:pt idx="637">
                  <c:v>38595</c:v>
                </c:pt>
                <c:pt idx="638">
                  <c:v>38625</c:v>
                </c:pt>
                <c:pt idx="639">
                  <c:v>38656</c:v>
                </c:pt>
                <c:pt idx="640">
                  <c:v>38686</c:v>
                </c:pt>
                <c:pt idx="641">
                  <c:v>38716</c:v>
                </c:pt>
                <c:pt idx="642">
                  <c:v>38748</c:v>
                </c:pt>
                <c:pt idx="643">
                  <c:v>38776</c:v>
                </c:pt>
                <c:pt idx="644">
                  <c:v>38807</c:v>
                </c:pt>
                <c:pt idx="645">
                  <c:v>38835</c:v>
                </c:pt>
                <c:pt idx="646">
                  <c:v>38868</c:v>
                </c:pt>
                <c:pt idx="647">
                  <c:v>38898</c:v>
                </c:pt>
                <c:pt idx="648">
                  <c:v>38929</c:v>
                </c:pt>
                <c:pt idx="649">
                  <c:v>38960</c:v>
                </c:pt>
                <c:pt idx="650">
                  <c:v>38989</c:v>
                </c:pt>
                <c:pt idx="651">
                  <c:v>39021</c:v>
                </c:pt>
                <c:pt idx="652">
                  <c:v>39051</c:v>
                </c:pt>
                <c:pt idx="653">
                  <c:v>39080</c:v>
                </c:pt>
                <c:pt idx="654">
                  <c:v>39113</c:v>
                </c:pt>
                <c:pt idx="655">
                  <c:v>39141</c:v>
                </c:pt>
                <c:pt idx="656">
                  <c:v>39171</c:v>
                </c:pt>
                <c:pt idx="657">
                  <c:v>39202</c:v>
                </c:pt>
                <c:pt idx="658">
                  <c:v>39233</c:v>
                </c:pt>
                <c:pt idx="659">
                  <c:v>39262</c:v>
                </c:pt>
                <c:pt idx="660">
                  <c:v>39294</c:v>
                </c:pt>
                <c:pt idx="661">
                  <c:v>39325</c:v>
                </c:pt>
                <c:pt idx="662">
                  <c:v>39353</c:v>
                </c:pt>
                <c:pt idx="663">
                  <c:v>39386</c:v>
                </c:pt>
                <c:pt idx="664">
                  <c:v>39416</c:v>
                </c:pt>
                <c:pt idx="665">
                  <c:v>39447</c:v>
                </c:pt>
                <c:pt idx="666">
                  <c:v>39478</c:v>
                </c:pt>
                <c:pt idx="667">
                  <c:v>39507</c:v>
                </c:pt>
                <c:pt idx="668">
                  <c:v>39538</c:v>
                </c:pt>
                <c:pt idx="669">
                  <c:v>39568</c:v>
                </c:pt>
                <c:pt idx="670">
                  <c:v>39598</c:v>
                </c:pt>
                <c:pt idx="671">
                  <c:v>39629</c:v>
                </c:pt>
                <c:pt idx="672">
                  <c:v>39660</c:v>
                </c:pt>
                <c:pt idx="673">
                  <c:v>39689</c:v>
                </c:pt>
                <c:pt idx="674">
                  <c:v>39721</c:v>
                </c:pt>
                <c:pt idx="675">
                  <c:v>39752</c:v>
                </c:pt>
                <c:pt idx="676">
                  <c:v>39780</c:v>
                </c:pt>
                <c:pt idx="677">
                  <c:v>39813</c:v>
                </c:pt>
                <c:pt idx="678">
                  <c:v>39843</c:v>
                </c:pt>
                <c:pt idx="679">
                  <c:v>39871</c:v>
                </c:pt>
              </c:numCache>
            </c:numRef>
          </c:xVal>
          <c:yVal>
            <c:numRef>
              <c:f>'Part1 Q3'!$S$32:$S$712</c:f>
              <c:numCache>
                <c:formatCode>_(* #,##0.000_);_(* \(#,##0.000\);_(* "-"??_);_(@_)</c:formatCode>
                <c:ptCount val="6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8C-48A5-9EB1-581950E5D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711104"/>
        <c:axId val="561709928"/>
      </c:scatterChart>
      <c:valAx>
        <c:axId val="561711104"/>
        <c:scaling>
          <c:orientation val="minMax"/>
          <c:max val="40000"/>
          <c:min val="19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709928"/>
        <c:crossesAt val="-5"/>
        <c:crossBetween val="midCat"/>
      </c:valAx>
      <c:valAx>
        <c:axId val="561709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0_);_(* \(#,##0.0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711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rgbClr val="FFC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Factors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6811690911517414E-2"/>
          <c:y val="0.11075773240600031"/>
          <c:w val="0.8657080830997822"/>
          <c:h val="0.72715665709597166"/>
        </c:manualLayout>
      </c:layout>
      <c:scatterChart>
        <c:scatterStyle val="lineMarker"/>
        <c:varyColors val="0"/>
        <c:ser>
          <c:idx val="0"/>
          <c:order val="0"/>
          <c:tx>
            <c:strRef>
              <c:f>'Part1 Q3'!$D$9</c:f>
              <c:strCache>
                <c:ptCount val="1"/>
                <c:pt idx="0">
                  <c:v> Level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'Part1 Q3'!$C$10:$C$19</c:f>
              <c:numCache>
                <c:formatCode>_(* #,##0.00_);_(* \(#,##0.00\);_(* "-"??_);_(@_)</c:formatCode>
                <c:ptCount val="1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</c:numCache>
            </c:numRef>
          </c:xVal>
          <c:yVal>
            <c:numRef>
              <c:f>'Part1 Q3'!$D$10:$D$19</c:f>
              <c:numCache>
                <c:formatCode>_(* #,##0.0000_);_(* \(#,##0.0000\);_(*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12-4449-B99D-9430C34AA2C6}"/>
            </c:ext>
          </c:extLst>
        </c:ser>
        <c:ser>
          <c:idx val="1"/>
          <c:order val="1"/>
          <c:tx>
            <c:strRef>
              <c:f>'Part1 Q3'!$E$9</c:f>
              <c:strCache>
                <c:ptCount val="1"/>
                <c:pt idx="0">
                  <c:v> Slope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'Part1 Q3'!$C$10:$C$19</c:f>
              <c:numCache>
                <c:formatCode>_(* #,##0.00_);_(* \(#,##0.00\);_(* "-"??_);_(@_)</c:formatCode>
                <c:ptCount val="1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</c:numCache>
            </c:numRef>
          </c:xVal>
          <c:yVal>
            <c:numRef>
              <c:f>'Part1 Q3'!$E$10:$E$19</c:f>
              <c:numCache>
                <c:formatCode>_(* #,##0.0000_);_(* \(#,##0.0000\);_(*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12-4449-B99D-9430C34AA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710712"/>
        <c:axId val="561713456"/>
      </c:scatterChart>
      <c:valAx>
        <c:axId val="561710712"/>
        <c:scaling>
          <c:orientation val="minMax"/>
          <c:max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Maturity</a:t>
                </a:r>
              </a:p>
            </c:rich>
          </c:tx>
          <c:layout>
            <c:manualLayout>
              <c:xMode val="edge"/>
              <c:yMode val="edge"/>
              <c:x val="0.5045300947551048"/>
              <c:y val="0.937050675619275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713456"/>
        <c:crossesAt val="-4"/>
        <c:crossBetween val="midCat"/>
      </c:valAx>
      <c:valAx>
        <c:axId val="56171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710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8199297121758086"/>
          <c:y val="0.15229537966095238"/>
          <c:w val="0.23601405756483829"/>
          <c:h val="5.0392284065063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rgbClr val="FFC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Regression of Var1 by X1 (R²=0.089)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6350">
                <a:solidFill>
                  <a:srgbClr val="003CE6"/>
                </a:solidFill>
                <a:prstDash val="solid"/>
              </a:ln>
            </c:spPr>
          </c:marker>
          <c:xVal>
            <c:numRef>
              <c:f>'Fama-Bliss-XLSTAT'!$Q$114:$Q$177</c:f>
              <c:numCache>
                <c:formatCode>0.000</c:formatCode>
                <c:ptCount val="64"/>
              </c:numCache>
            </c:numRef>
          </c:xVal>
          <c:yVal>
            <c:numRef>
              <c:f>'Fama-Bliss-XLSTAT'!$R$114:$R$177</c:f>
              <c:numCache>
                <c:formatCode>0.000</c:formatCode>
                <c:ptCount val="6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BB-4977-BDFD-1BE7273EFEB3}"/>
            </c:ext>
          </c:extLst>
        </c:ser>
        <c:ser>
          <c:idx val="1"/>
          <c:order val="1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0">
                <a:solidFill>
                  <a:srgbClr val="003CE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0.36173873280000313</c:v>
              </c:pt>
            </c:numLit>
          </c:xVal>
          <c:yVal>
            <c:numLit>
              <c:formatCode>General</c:formatCode>
              <c:ptCount val="1"/>
              <c:pt idx="0">
                <c:v>-0.74571890179999956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37BB-4977-BDFD-1BE7273EFEB3}"/>
            </c:ext>
          </c:extLst>
        </c:ser>
        <c:ser>
          <c:idx val="2"/>
          <c:order val="2"/>
          <c:tx>
            <c:v>Model(Var1)</c:v>
          </c:tx>
          <c:spPr>
            <a:ln w="12700">
              <a:solidFill>
                <a:srgbClr val="000000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-1.4908018569400012</c:v>
              </c:pt>
              <c:pt idx="1">
                <c:v>2.1833099551399942</c:v>
              </c:pt>
            </c:numLit>
          </c:xVal>
          <c:yVal>
            <c:numLit>
              <c:formatCode>General</c:formatCode>
              <c:ptCount val="2"/>
              <c:pt idx="0">
                <c:v>-1.0675812204091431</c:v>
              </c:pt>
              <c:pt idx="1">
                <c:v>1.8421561449898538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37BB-4977-BDFD-1BE7273EFEB3}"/>
            </c:ext>
          </c:extLst>
        </c:ser>
        <c:ser>
          <c:idx val="3"/>
          <c:order val="3"/>
          <c:tx>
            <c:v>Conf. interval (Mean 95%)</c:v>
          </c:tx>
          <c:spPr>
            <a:ln w="12700">
              <a:solidFill>
                <a:srgbClr val="C0C0C0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'Fama-Bliss-XLSTAT'!xdata1</c:f>
              <c:numCache>
                <c:formatCode>General</c:formatCode>
                <c:ptCount val="70"/>
                <c:pt idx="0">
                  <c:v>-1.4908018569399999</c:v>
                </c:pt>
                <c:pt idx="1">
                  <c:v>-1.4375538596634783</c:v>
                </c:pt>
                <c:pt idx="2">
                  <c:v>-1.3843058623869564</c:v>
                </c:pt>
                <c:pt idx="3">
                  <c:v>-1.3310578651104348</c:v>
                </c:pt>
                <c:pt idx="4">
                  <c:v>-1.2778098678339131</c:v>
                </c:pt>
                <c:pt idx="5">
                  <c:v>-1.2245618705573915</c:v>
                </c:pt>
                <c:pt idx="6">
                  <c:v>-1.1713138732808697</c:v>
                </c:pt>
                <c:pt idx="7">
                  <c:v>-1.118065876004348</c:v>
                </c:pt>
                <c:pt idx="8">
                  <c:v>-1.0648178787278262</c:v>
                </c:pt>
                <c:pt idx="9">
                  <c:v>-1.0115698814513046</c:v>
                </c:pt>
                <c:pt idx="10">
                  <c:v>-0.95832188417478292</c:v>
                </c:pt>
                <c:pt idx="11">
                  <c:v>-0.90507388689826118</c:v>
                </c:pt>
                <c:pt idx="12">
                  <c:v>-0.85182588962173944</c:v>
                </c:pt>
                <c:pt idx="13">
                  <c:v>-0.79857789234521781</c:v>
                </c:pt>
                <c:pt idx="14">
                  <c:v>-0.74532989506869607</c:v>
                </c:pt>
                <c:pt idx="15">
                  <c:v>-0.69208189779217444</c:v>
                </c:pt>
                <c:pt idx="16">
                  <c:v>-0.6388339005156527</c:v>
                </c:pt>
                <c:pt idx="17">
                  <c:v>-0.58558590323913096</c:v>
                </c:pt>
                <c:pt idx="18">
                  <c:v>-0.53233790596260933</c:v>
                </c:pt>
                <c:pt idx="19">
                  <c:v>-0.47908990868608758</c:v>
                </c:pt>
                <c:pt idx="20">
                  <c:v>-0.42584191140956595</c:v>
                </c:pt>
                <c:pt idx="21">
                  <c:v>-0.3725939141330441</c:v>
                </c:pt>
                <c:pt idx="22">
                  <c:v>-0.31934591685652247</c:v>
                </c:pt>
                <c:pt idx="23">
                  <c:v>-0.26609791958000084</c:v>
                </c:pt>
                <c:pt idx="24">
                  <c:v>-0.21284992230347899</c:v>
                </c:pt>
                <c:pt idx="25">
                  <c:v>-0.15960192502695736</c:v>
                </c:pt>
                <c:pt idx="26">
                  <c:v>-0.10635392775043573</c:v>
                </c:pt>
                <c:pt idx="27">
                  <c:v>-5.3105930473914098E-2</c:v>
                </c:pt>
                <c:pt idx="28">
                  <c:v>1.4206680260775428E-4</c:v>
                </c:pt>
                <c:pt idx="29">
                  <c:v>5.3390064079129385E-2</c:v>
                </c:pt>
                <c:pt idx="30">
                  <c:v>0.10663806135565101</c:v>
                </c:pt>
                <c:pt idx="31">
                  <c:v>0.15988605863217287</c:v>
                </c:pt>
                <c:pt idx="32">
                  <c:v>0.2131340559086945</c:v>
                </c:pt>
                <c:pt idx="33">
                  <c:v>0.26638205318521613</c:v>
                </c:pt>
                <c:pt idx="34">
                  <c:v>0.31963005046173798</c:v>
                </c:pt>
                <c:pt idx="35">
                  <c:v>0.37287804773825961</c:v>
                </c:pt>
                <c:pt idx="36">
                  <c:v>0.42612604501478124</c:v>
                </c:pt>
                <c:pt idx="37">
                  <c:v>0.47937404229130309</c:v>
                </c:pt>
                <c:pt idx="38">
                  <c:v>0.53262203956782472</c:v>
                </c:pt>
                <c:pt idx="39">
                  <c:v>0.58587003684434635</c:v>
                </c:pt>
                <c:pt idx="40">
                  <c:v>0.63911803412086798</c:v>
                </c:pt>
                <c:pt idx="41">
                  <c:v>0.69236603139738961</c:v>
                </c:pt>
                <c:pt idx="42">
                  <c:v>0.74561402867391169</c:v>
                </c:pt>
                <c:pt idx="43">
                  <c:v>0.79886202595043332</c:v>
                </c:pt>
                <c:pt idx="44">
                  <c:v>0.85211002322695495</c:v>
                </c:pt>
                <c:pt idx="45">
                  <c:v>0.90535802050347658</c:v>
                </c:pt>
                <c:pt idx="46">
                  <c:v>0.95860601777999821</c:v>
                </c:pt>
                <c:pt idx="47">
                  <c:v>1.0118540150565198</c:v>
                </c:pt>
                <c:pt idx="48">
                  <c:v>1.0651020123330419</c:v>
                </c:pt>
                <c:pt idx="49">
                  <c:v>1.1183500096095635</c:v>
                </c:pt>
                <c:pt idx="50">
                  <c:v>1.1715980068860852</c:v>
                </c:pt>
                <c:pt idx="51">
                  <c:v>1.2248460041626068</c:v>
                </c:pt>
                <c:pt idx="52">
                  <c:v>1.2780940014391284</c:v>
                </c:pt>
                <c:pt idx="53">
                  <c:v>1.3313419987156501</c:v>
                </c:pt>
                <c:pt idx="54">
                  <c:v>1.3845899959921717</c:v>
                </c:pt>
                <c:pt idx="55">
                  <c:v>1.4378379932686938</c:v>
                </c:pt>
                <c:pt idx="56">
                  <c:v>1.4910859905452154</c:v>
                </c:pt>
                <c:pt idx="57">
                  <c:v>1.544333987821737</c:v>
                </c:pt>
                <c:pt idx="58">
                  <c:v>1.5975819850982587</c:v>
                </c:pt>
                <c:pt idx="59">
                  <c:v>1.6508299823747803</c:v>
                </c:pt>
                <c:pt idx="60">
                  <c:v>1.7040779796513019</c:v>
                </c:pt>
                <c:pt idx="61">
                  <c:v>1.757325976927824</c:v>
                </c:pt>
                <c:pt idx="62">
                  <c:v>1.8105739742043456</c:v>
                </c:pt>
                <c:pt idx="63">
                  <c:v>1.8638219714808673</c:v>
                </c:pt>
                <c:pt idx="64">
                  <c:v>1.9170699687573889</c:v>
                </c:pt>
                <c:pt idx="65">
                  <c:v>1.9703179660339105</c:v>
                </c:pt>
                <c:pt idx="66">
                  <c:v>2.0235659633104319</c:v>
                </c:pt>
                <c:pt idx="67">
                  <c:v>2.0768139605869536</c:v>
                </c:pt>
                <c:pt idx="68">
                  <c:v>2.1300619578634761</c:v>
                </c:pt>
                <c:pt idx="69">
                  <c:v>2.1833099551399977</c:v>
                </c:pt>
              </c:numCache>
            </c:numRef>
          </c:xVal>
          <c:yVal>
            <c:numRef>
              <c:f>'Fama-Bliss-XLSTAT'!ydata2</c:f>
              <c:numCache>
                <c:formatCode>General</c:formatCode>
                <c:ptCount val="70"/>
                <c:pt idx="0">
                  <c:v>-2.3880774978517572</c:v>
                </c:pt>
                <c:pt idx="1">
                  <c:v>-2.3133323519277083</c:v>
                </c:pt>
                <c:pt idx="2">
                  <c:v>-2.2386800981823045</c:v>
                </c:pt>
                <c:pt idx="3">
                  <c:v>-2.1641281377733304</c:v>
                </c:pt>
                <c:pt idx="4">
                  <c:v>-2.089684652778355</c:v>
                </c:pt>
                <c:pt idx="5">
                  <c:v>-2.0153587079231503</c:v>
                </c:pt>
                <c:pt idx="6">
                  <c:v>-1.9411603678783189</c:v>
                </c:pt>
                <c:pt idx="7">
                  <c:v>-1.8671008328051868</c:v>
                </c:pt>
                <c:pt idx="8">
                  <c:v>-1.7931925953270427</c:v>
                </c:pt>
                <c:pt idx="9">
                  <c:v>-1.7194496226874278</c:v>
                </c:pt>
                <c:pt idx="10">
                  <c:v>-1.6458875685465313</c:v>
                </c:pt>
                <c:pt idx="11">
                  <c:v>-1.5725240196723989</c:v>
                </c:pt>
                <c:pt idx="12">
                  <c:v>-1.499378783715289</c:v>
                </c:pt>
                <c:pt idx="13">
                  <c:v>-1.4264742253144811</c:v>
                </c:pt>
                <c:pt idx="14">
                  <c:v>-1.3538356589679701</c:v>
                </c:pt>
                <c:pt idx="15">
                  <c:v>-1.2814918083651536</c:v>
                </c:pt>
                <c:pt idx="16">
                  <c:v>-1.2094753431711729</c:v>
                </c:pt>
                <c:pt idx="17">
                  <c:v>-1.1378235054268511</c:v>
                </c:pt>
                <c:pt idx="18">
                  <c:v>-1.0665788385584578</c:v>
                </c:pt>
                <c:pt idx="19">
                  <c:v>-0.99579003209053529</c:v>
                </c:pt>
                <c:pt idx="20">
                  <c:v>-0.92551289390307079</c:v>
                </c:pt>
                <c:pt idx="21">
                  <c:v>-0.8558114583100469</c:v>
                </c:pt>
                <c:pt idx="22">
                  <c:v>-0.78675923091879563</c:v>
                </c:pt>
                <c:pt idx="23">
                  <c:v>-0.71844055808231533</c:v>
                </c:pt>
                <c:pt idx="24">
                  <c:v>-0.65095208693850226</c:v>
                </c:pt>
                <c:pt idx="25">
                  <c:v>-0.58440424793432888</c:v>
                </c:pt>
                <c:pt idx="26">
                  <c:v>-0.51892264132542065</c:v>
                </c:pt>
                <c:pt idx="27">
                  <c:v>-0.45464913900469417</c:v>
                </c:pt>
                <c:pt idx="28">
                  <c:v>-0.39174242263621983</c:v>
                </c:pt>
                <c:pt idx="29">
                  <c:v>-0.3303775749685296</c:v>
                </c:pt>
                <c:pt idx="30">
                  <c:v>-0.27074424302079281</c:v>
                </c:pt>
                <c:pt idx="31">
                  <c:v>-0.21304283905161281</c:v>
                </c:pt>
                <c:pt idx="32">
                  <c:v>-0.15747829987756851</c:v>
                </c:pt>
                <c:pt idx="33">
                  <c:v>-0.10425116179752408</c:v>
                </c:pt>
                <c:pt idx="34">
                  <c:v>-5.3546181164936368E-2</c:v>
                </c:pt>
                <c:pt idx="35">
                  <c:v>-5.5194157797490706E-3</c:v>
                </c:pt>
                <c:pt idx="36">
                  <c:v>3.9714578549037705E-2</c:v>
                </c:pt>
                <c:pt idx="37">
                  <c:v>8.2093281246144401E-2</c:v>
                </c:pt>
                <c:pt idx="38">
                  <c:v>0.12161236871160724</c:v>
                </c:pt>
                <c:pt idx="39">
                  <c:v>0.15832615132392514</c:v>
                </c:pt>
                <c:pt idx="40">
                  <c:v>0.19234218643082973</c:v>
                </c:pt>
                <c:pt idx="41">
                  <c:v>0.22381126068880836</c:v>
                </c:pt>
                <c:pt idx="42">
                  <c:v>0.25291477685725661</c:v>
                </c:pt>
                <c:pt idx="43">
                  <c:v>0.27985173298572075</c:v>
                </c:pt>
                <c:pt idx="44">
                  <c:v>0.3048270440825312</c:v>
                </c:pt>
                <c:pt idx="45">
                  <c:v>0.32804223132880084</c:v>
                </c:pt>
                <c:pt idx="46">
                  <c:v>0.34968879744030379</c:v>
                </c:pt>
                <c:pt idx="47">
                  <c:v>0.36994409893759572</c:v>
                </c:pt>
                <c:pt idx="48">
                  <c:v>0.38896925727830023</c:v>
                </c:pt>
                <c:pt idx="49">
                  <c:v>0.40690857430710836</c:v>
                </c:pt>
                <c:pt idx="50">
                  <c:v>0.42388995898355775</c:v>
                </c:pt>
                <c:pt idx="51">
                  <c:v>0.44002596691930984</c:v>
                </c:pt>
                <c:pt idx="52">
                  <c:v>0.4554151591195833</c:v>
                </c:pt>
                <c:pt idx="53">
                  <c:v>0.47014357933892992</c:v>
                </c:pt>
                <c:pt idx="54">
                  <c:v>0.48428622262294296</c:v>
                </c:pt>
                <c:pt idx="55">
                  <c:v>0.49790842070938401</c:v>
                </c:pt>
                <c:pt idx="56">
                  <c:v>0.51106710617917783</c:v>
                </c:pt>
                <c:pt idx="57">
                  <c:v>0.52381194061184488</c:v>
                </c:pt>
                <c:pt idx="58">
                  <c:v>0.53618630621296415</c:v>
                </c:pt>
                <c:pt idx="59">
                  <c:v>0.54822816840092203</c:v>
                </c:pt>
                <c:pt idx="60">
                  <c:v>0.55997082084761163</c:v>
                </c:pt>
                <c:pt idx="61">
                  <c:v>0.57144352598662118</c:v>
                </c:pt>
                <c:pt idx="62">
                  <c:v>0.58267206405469907</c:v>
                </c:pt>
                <c:pt idx="63">
                  <c:v>0.59367920297983712</c:v>
                </c:pt>
                <c:pt idx="64">
                  <c:v>0.60448510028685698</c:v>
                </c:pt>
                <c:pt idx="65">
                  <c:v>0.61510764690921471</c:v>
                </c:pt>
                <c:pt idx="66">
                  <c:v>0.62556276151781409</c:v>
                </c:pt>
                <c:pt idx="67">
                  <c:v>0.63586464278095622</c:v>
                </c:pt>
                <c:pt idx="68">
                  <c:v>0.64602598589012428</c:v>
                </c:pt>
                <c:pt idx="69">
                  <c:v>0.65605816873584599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7BB-4977-BDFD-1BE7273EFEB3}"/>
            </c:ext>
          </c:extLst>
        </c:ser>
        <c:ser>
          <c:idx val="4"/>
          <c:order val="4"/>
          <c:tx>
            <c:v/>
          </c:tx>
          <c:spPr>
            <a:ln w="12700">
              <a:solidFill>
                <a:srgbClr val="C0C0C0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'Fama-Bliss-XLSTAT'!xdata3</c:f>
              <c:numCache>
                <c:formatCode>General</c:formatCode>
                <c:ptCount val="70"/>
                <c:pt idx="0">
                  <c:v>-1.4908018569399999</c:v>
                </c:pt>
                <c:pt idx="1">
                  <c:v>-1.4375538596634783</c:v>
                </c:pt>
                <c:pt idx="2">
                  <c:v>-1.3843058623869564</c:v>
                </c:pt>
                <c:pt idx="3">
                  <c:v>-1.3310578651104348</c:v>
                </c:pt>
                <c:pt idx="4">
                  <c:v>-1.2778098678339131</c:v>
                </c:pt>
                <c:pt idx="5">
                  <c:v>-1.2245618705573915</c:v>
                </c:pt>
                <c:pt idx="6">
                  <c:v>-1.1713138732808697</c:v>
                </c:pt>
                <c:pt idx="7">
                  <c:v>-1.118065876004348</c:v>
                </c:pt>
                <c:pt idx="8">
                  <c:v>-1.0648178787278262</c:v>
                </c:pt>
                <c:pt idx="9">
                  <c:v>-1.0115698814513046</c:v>
                </c:pt>
                <c:pt idx="10">
                  <c:v>-0.95832188417478292</c:v>
                </c:pt>
                <c:pt idx="11">
                  <c:v>-0.90507388689826118</c:v>
                </c:pt>
                <c:pt idx="12">
                  <c:v>-0.85182588962173944</c:v>
                </c:pt>
                <c:pt idx="13">
                  <c:v>-0.79857789234521781</c:v>
                </c:pt>
                <c:pt idx="14">
                  <c:v>-0.74532989506869607</c:v>
                </c:pt>
                <c:pt idx="15">
                  <c:v>-0.69208189779217444</c:v>
                </c:pt>
                <c:pt idx="16">
                  <c:v>-0.6388339005156527</c:v>
                </c:pt>
                <c:pt idx="17">
                  <c:v>-0.58558590323913096</c:v>
                </c:pt>
                <c:pt idx="18">
                  <c:v>-0.53233790596260933</c:v>
                </c:pt>
                <c:pt idx="19">
                  <c:v>-0.47908990868608758</c:v>
                </c:pt>
                <c:pt idx="20">
                  <c:v>-0.42584191140956595</c:v>
                </c:pt>
                <c:pt idx="21">
                  <c:v>-0.3725939141330441</c:v>
                </c:pt>
                <c:pt idx="22">
                  <c:v>-0.31934591685652247</c:v>
                </c:pt>
                <c:pt idx="23">
                  <c:v>-0.26609791958000084</c:v>
                </c:pt>
                <c:pt idx="24">
                  <c:v>-0.21284992230347899</c:v>
                </c:pt>
                <c:pt idx="25">
                  <c:v>-0.15960192502695736</c:v>
                </c:pt>
                <c:pt idx="26">
                  <c:v>-0.10635392775043573</c:v>
                </c:pt>
                <c:pt idx="27">
                  <c:v>-5.3105930473914098E-2</c:v>
                </c:pt>
                <c:pt idx="28">
                  <c:v>1.4206680260775428E-4</c:v>
                </c:pt>
                <c:pt idx="29">
                  <c:v>5.3390064079129385E-2</c:v>
                </c:pt>
                <c:pt idx="30">
                  <c:v>0.10663806135565101</c:v>
                </c:pt>
                <c:pt idx="31">
                  <c:v>0.15988605863217287</c:v>
                </c:pt>
                <c:pt idx="32">
                  <c:v>0.2131340559086945</c:v>
                </c:pt>
                <c:pt idx="33">
                  <c:v>0.26638205318521613</c:v>
                </c:pt>
                <c:pt idx="34">
                  <c:v>0.31963005046173798</c:v>
                </c:pt>
                <c:pt idx="35">
                  <c:v>0.37287804773825961</c:v>
                </c:pt>
                <c:pt idx="36">
                  <c:v>0.42612604501478124</c:v>
                </c:pt>
                <c:pt idx="37">
                  <c:v>0.47937404229130309</c:v>
                </c:pt>
                <c:pt idx="38">
                  <c:v>0.53262203956782472</c:v>
                </c:pt>
                <c:pt idx="39">
                  <c:v>0.58587003684434635</c:v>
                </c:pt>
                <c:pt idx="40">
                  <c:v>0.63911803412086798</c:v>
                </c:pt>
                <c:pt idx="41">
                  <c:v>0.69236603139738961</c:v>
                </c:pt>
                <c:pt idx="42">
                  <c:v>0.74561402867391169</c:v>
                </c:pt>
                <c:pt idx="43">
                  <c:v>0.79886202595043332</c:v>
                </c:pt>
                <c:pt idx="44">
                  <c:v>0.85211002322695495</c:v>
                </c:pt>
                <c:pt idx="45">
                  <c:v>0.90535802050347658</c:v>
                </c:pt>
                <c:pt idx="46">
                  <c:v>0.95860601777999821</c:v>
                </c:pt>
                <c:pt idx="47">
                  <c:v>1.0118540150565198</c:v>
                </c:pt>
                <c:pt idx="48">
                  <c:v>1.0651020123330419</c:v>
                </c:pt>
                <c:pt idx="49">
                  <c:v>1.1183500096095635</c:v>
                </c:pt>
                <c:pt idx="50">
                  <c:v>1.1715980068860852</c:v>
                </c:pt>
                <c:pt idx="51">
                  <c:v>1.2248460041626068</c:v>
                </c:pt>
                <c:pt idx="52">
                  <c:v>1.2780940014391284</c:v>
                </c:pt>
                <c:pt idx="53">
                  <c:v>1.3313419987156501</c:v>
                </c:pt>
                <c:pt idx="54">
                  <c:v>1.3845899959921717</c:v>
                </c:pt>
                <c:pt idx="55">
                  <c:v>1.4378379932686938</c:v>
                </c:pt>
                <c:pt idx="56">
                  <c:v>1.4910859905452154</c:v>
                </c:pt>
                <c:pt idx="57">
                  <c:v>1.544333987821737</c:v>
                </c:pt>
                <c:pt idx="58">
                  <c:v>1.5975819850982587</c:v>
                </c:pt>
                <c:pt idx="59">
                  <c:v>1.6508299823747803</c:v>
                </c:pt>
                <c:pt idx="60">
                  <c:v>1.7040779796513019</c:v>
                </c:pt>
                <c:pt idx="61">
                  <c:v>1.757325976927824</c:v>
                </c:pt>
                <c:pt idx="62">
                  <c:v>1.8105739742043456</c:v>
                </c:pt>
                <c:pt idx="63">
                  <c:v>1.8638219714808673</c:v>
                </c:pt>
                <c:pt idx="64">
                  <c:v>1.9170699687573889</c:v>
                </c:pt>
                <c:pt idx="65">
                  <c:v>1.9703179660339105</c:v>
                </c:pt>
                <c:pt idx="66">
                  <c:v>2.0235659633104319</c:v>
                </c:pt>
                <c:pt idx="67">
                  <c:v>2.0768139605869536</c:v>
                </c:pt>
                <c:pt idx="68">
                  <c:v>2.1300619578634761</c:v>
                </c:pt>
                <c:pt idx="69">
                  <c:v>2.1833099551399977</c:v>
                </c:pt>
              </c:numCache>
            </c:numRef>
          </c:xVal>
          <c:yVal>
            <c:numRef>
              <c:f>'Fama-Bliss-XLSTAT'!ydata4</c:f>
              <c:numCache>
                <c:formatCode>General</c:formatCode>
                <c:ptCount val="70"/>
                <c:pt idx="0">
                  <c:v>0.25291505703347328</c:v>
                </c:pt>
                <c:pt idx="1">
                  <c:v>0.26251012459925005</c:v>
                </c:pt>
                <c:pt idx="2">
                  <c:v>0.27219808434367265</c:v>
                </c:pt>
                <c:pt idx="3">
                  <c:v>0.28198633742452484</c:v>
                </c:pt>
                <c:pt idx="4">
                  <c:v>0.29188306591937541</c:v>
                </c:pt>
                <c:pt idx="5">
                  <c:v>0.3018973345539967</c:v>
                </c:pt>
                <c:pt idx="6">
                  <c:v>0.31203920799899165</c:v>
                </c:pt>
                <c:pt idx="7">
                  <c:v>0.32231988641568521</c:v>
                </c:pt>
                <c:pt idx="8">
                  <c:v>0.33275186242736765</c:v>
                </c:pt>
                <c:pt idx="9">
                  <c:v>0.34334910327757873</c:v>
                </c:pt>
                <c:pt idx="10">
                  <c:v>0.35412726262650784</c:v>
                </c:pt>
                <c:pt idx="11">
                  <c:v>0.36510392724220153</c:v>
                </c:pt>
                <c:pt idx="12">
                  <c:v>0.3762989047749179</c:v>
                </c:pt>
                <c:pt idx="13">
                  <c:v>0.38773455986393579</c:v>
                </c:pt>
                <c:pt idx="14">
                  <c:v>0.39943620700725108</c:v>
                </c:pt>
                <c:pt idx="15">
                  <c:v>0.41143256989426086</c:v>
                </c:pt>
                <c:pt idx="16">
                  <c:v>0.42375631819010612</c:v>
                </c:pt>
                <c:pt idx="17">
                  <c:v>0.43644469393561025</c:v>
                </c:pt>
                <c:pt idx="18">
                  <c:v>0.44954024055704317</c:v>
                </c:pt>
                <c:pt idx="19">
                  <c:v>0.46309164757894677</c:v>
                </c:pt>
                <c:pt idx="20">
                  <c:v>0.47715472288130817</c:v>
                </c:pt>
                <c:pt idx="21">
                  <c:v>0.49179350077811063</c:v>
                </c:pt>
                <c:pt idx="22">
                  <c:v>0.50708148687668531</c:v>
                </c:pt>
                <c:pt idx="23">
                  <c:v>0.52310302753003091</c:v>
                </c:pt>
                <c:pt idx="24">
                  <c:v>0.53995476987604418</c:v>
                </c:pt>
                <c:pt idx="25">
                  <c:v>0.5577471443616967</c:v>
                </c:pt>
                <c:pt idx="26">
                  <c:v>0.57660575124261437</c:v>
                </c:pt>
                <c:pt idx="27">
                  <c:v>0.59667246241171379</c:v>
                </c:pt>
                <c:pt idx="28">
                  <c:v>0.6181059595330658</c:v>
                </c:pt>
                <c:pt idx="29">
                  <c:v>0.64108132535520146</c:v>
                </c:pt>
                <c:pt idx="30">
                  <c:v>0.66578820689729068</c:v>
                </c:pt>
                <c:pt idx="31">
                  <c:v>0.69242701641793691</c:v>
                </c:pt>
                <c:pt idx="32">
                  <c:v>0.72120269073371857</c:v>
                </c:pt>
                <c:pt idx="33">
                  <c:v>0.75231576614350004</c:v>
                </c:pt>
                <c:pt idx="34">
                  <c:v>0.78595099900073873</c:v>
                </c:pt>
                <c:pt idx="35">
                  <c:v>0.82226444710537749</c:v>
                </c:pt>
                <c:pt idx="36">
                  <c:v>0.86137066626641656</c:v>
                </c:pt>
                <c:pt idx="37">
                  <c:v>0.90333217705913627</c:v>
                </c:pt>
                <c:pt idx="38">
                  <c:v>0.94815330308349921</c:v>
                </c:pt>
                <c:pt idx="39">
                  <c:v>0.99577973396100727</c:v>
                </c:pt>
                <c:pt idx="40">
                  <c:v>1.0461039123439286</c:v>
                </c:pt>
                <c:pt idx="41">
                  <c:v>1.0989750515757759</c:v>
                </c:pt>
                <c:pt idx="42">
                  <c:v>1.1542117488971544</c:v>
                </c:pt>
                <c:pt idx="43">
                  <c:v>1.211615006258516</c:v>
                </c:pt>
                <c:pt idx="44">
                  <c:v>1.2709799086515317</c:v>
                </c:pt>
                <c:pt idx="45">
                  <c:v>1.3321049348950877</c:v>
                </c:pt>
                <c:pt idx="46">
                  <c:v>1.3947985822734108</c:v>
                </c:pt>
                <c:pt idx="47">
                  <c:v>1.458883494265945</c:v>
                </c:pt>
                <c:pt idx="48">
                  <c:v>1.5241985494150669</c:v>
                </c:pt>
                <c:pt idx="49">
                  <c:v>1.5905994458760848</c:v>
                </c:pt>
                <c:pt idx="50">
                  <c:v>1.6579582746894617</c:v>
                </c:pt>
                <c:pt idx="51">
                  <c:v>1.7261624802435356</c:v>
                </c:pt>
                <c:pt idx="52">
                  <c:v>1.7951135015330877</c:v>
                </c:pt>
                <c:pt idx="53">
                  <c:v>1.8647252948035673</c:v>
                </c:pt>
                <c:pt idx="54">
                  <c:v>1.9349228650093802</c:v>
                </c:pt>
                <c:pt idx="55">
                  <c:v>2.0056408804127654</c:v>
                </c:pt>
                <c:pt idx="56">
                  <c:v>2.0768224084327978</c:v>
                </c:pt>
                <c:pt idx="57">
                  <c:v>2.148417787489957</c:v>
                </c:pt>
                <c:pt idx="58">
                  <c:v>2.2203836353786635</c:v>
                </c:pt>
                <c:pt idx="59">
                  <c:v>2.2926819866805315</c:v>
                </c:pt>
                <c:pt idx="60">
                  <c:v>2.3652795477236679</c:v>
                </c:pt>
                <c:pt idx="61">
                  <c:v>2.4381470560744849</c:v>
                </c:pt>
                <c:pt idx="62">
                  <c:v>2.5112587314962331</c:v>
                </c:pt>
                <c:pt idx="63">
                  <c:v>2.5845918060609208</c:v>
                </c:pt>
                <c:pt idx="64">
                  <c:v>2.6581261222437269</c:v>
                </c:pt>
                <c:pt idx="65">
                  <c:v>2.7318437891111951</c:v>
                </c:pt>
                <c:pt idx="66">
                  <c:v>2.8057288879924211</c:v>
                </c:pt>
                <c:pt idx="67">
                  <c:v>2.8797672202191054</c:v>
                </c:pt>
                <c:pt idx="68">
                  <c:v>2.9539460905997643</c:v>
                </c:pt>
                <c:pt idx="69">
                  <c:v>3.0282541212438687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7BB-4977-BDFD-1BE7273EFEB3}"/>
            </c:ext>
          </c:extLst>
        </c:ser>
        <c:ser>
          <c:idx val="5"/>
          <c:order val="5"/>
          <c:tx>
            <c:v>Conf. interval (Obs 95%)</c:v>
          </c:tx>
          <c:spPr>
            <a:ln w="12700">
              <a:solidFill>
                <a:srgbClr val="5F5F5F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'Fama-Bliss-XLSTAT'!xdata5</c:f>
              <c:numCache>
                <c:formatCode>General</c:formatCode>
                <c:ptCount val="100"/>
                <c:pt idx="0">
                  <c:v>-1.4908018569399999</c:v>
                </c:pt>
                <c:pt idx="1">
                  <c:v>-1.4536896164139392</c:v>
                </c:pt>
                <c:pt idx="2">
                  <c:v>-1.4165773758878788</c:v>
                </c:pt>
                <c:pt idx="3">
                  <c:v>-1.3794651353618181</c:v>
                </c:pt>
                <c:pt idx="4">
                  <c:v>-1.3423528948357575</c:v>
                </c:pt>
                <c:pt idx="5">
                  <c:v>-1.3052406543096968</c:v>
                </c:pt>
                <c:pt idx="6">
                  <c:v>-1.2681284137836362</c:v>
                </c:pt>
                <c:pt idx="7">
                  <c:v>-1.2310161732575757</c:v>
                </c:pt>
                <c:pt idx="8">
                  <c:v>-1.1939039327315151</c:v>
                </c:pt>
                <c:pt idx="9">
                  <c:v>-1.1567916922054544</c:v>
                </c:pt>
                <c:pt idx="10">
                  <c:v>-1.119679451679394</c:v>
                </c:pt>
                <c:pt idx="11">
                  <c:v>-1.0825672111533333</c:v>
                </c:pt>
                <c:pt idx="12">
                  <c:v>-1.0454549706272727</c:v>
                </c:pt>
                <c:pt idx="13">
                  <c:v>-1.008342730101212</c:v>
                </c:pt>
                <c:pt idx="14">
                  <c:v>-0.97123048957515146</c:v>
                </c:pt>
                <c:pt idx="15">
                  <c:v>-0.93411824904909091</c:v>
                </c:pt>
                <c:pt idx="16">
                  <c:v>-0.89700600852303025</c:v>
                </c:pt>
                <c:pt idx="17">
                  <c:v>-0.85989376799696959</c:v>
                </c:pt>
                <c:pt idx="18">
                  <c:v>-0.82278152747090905</c:v>
                </c:pt>
                <c:pt idx="19">
                  <c:v>-0.7856692869448485</c:v>
                </c:pt>
                <c:pt idx="20">
                  <c:v>-0.74855704641878784</c:v>
                </c:pt>
                <c:pt idx="21">
                  <c:v>-0.71144480589272718</c:v>
                </c:pt>
                <c:pt idx="22">
                  <c:v>-0.67433256536666664</c:v>
                </c:pt>
                <c:pt idx="23">
                  <c:v>-0.63722032484060609</c:v>
                </c:pt>
                <c:pt idx="24">
                  <c:v>-0.60010808431454543</c:v>
                </c:pt>
                <c:pt idx="25">
                  <c:v>-0.56299584378848477</c:v>
                </c:pt>
                <c:pt idx="26">
                  <c:v>-0.52588360326242423</c:v>
                </c:pt>
                <c:pt idx="27">
                  <c:v>-0.48877136273636368</c:v>
                </c:pt>
                <c:pt idx="28">
                  <c:v>-0.45165912221030302</c:v>
                </c:pt>
                <c:pt idx="29">
                  <c:v>-0.41454688168424236</c:v>
                </c:pt>
                <c:pt idx="30">
                  <c:v>-0.37743464115818193</c:v>
                </c:pt>
                <c:pt idx="31">
                  <c:v>-0.34032240063212127</c:v>
                </c:pt>
                <c:pt idx="32">
                  <c:v>-0.30321016010606061</c:v>
                </c:pt>
                <c:pt idx="33">
                  <c:v>-0.26609791957999995</c:v>
                </c:pt>
                <c:pt idx="34">
                  <c:v>-0.2289856790539393</c:v>
                </c:pt>
                <c:pt idx="35">
                  <c:v>-0.19187343852787886</c:v>
                </c:pt>
                <c:pt idx="36">
                  <c:v>-0.1547611980018182</c:v>
                </c:pt>
                <c:pt idx="37">
                  <c:v>-0.11764895747575754</c:v>
                </c:pt>
                <c:pt idx="38">
                  <c:v>-8.0536716949697107E-2</c:v>
                </c:pt>
                <c:pt idx="39">
                  <c:v>-4.3424476423636449E-2</c:v>
                </c:pt>
                <c:pt idx="40">
                  <c:v>-6.3122358975757908E-3</c:v>
                </c:pt>
                <c:pt idx="41">
                  <c:v>3.0800004628484867E-2</c:v>
                </c:pt>
                <c:pt idx="42">
                  <c:v>6.7912245154545525E-2</c:v>
                </c:pt>
                <c:pt idx="43">
                  <c:v>0.10502448568060596</c:v>
                </c:pt>
                <c:pt idx="44">
                  <c:v>0.14213672620666662</c:v>
                </c:pt>
                <c:pt idx="45">
                  <c:v>0.17924896673272728</c:v>
                </c:pt>
                <c:pt idx="46">
                  <c:v>0.21636120725878771</c:v>
                </c:pt>
                <c:pt idx="47">
                  <c:v>0.25347344778484837</c:v>
                </c:pt>
                <c:pt idx="48">
                  <c:v>0.29058568831090903</c:v>
                </c:pt>
                <c:pt idx="49">
                  <c:v>0.32769792883696969</c:v>
                </c:pt>
                <c:pt idx="50">
                  <c:v>0.36481016936303035</c:v>
                </c:pt>
                <c:pt idx="51">
                  <c:v>0.40192240988909078</c:v>
                </c:pt>
                <c:pt idx="52">
                  <c:v>0.43903465041515144</c:v>
                </c:pt>
                <c:pt idx="53">
                  <c:v>0.4761468909412121</c:v>
                </c:pt>
                <c:pt idx="54">
                  <c:v>0.51325913146727253</c:v>
                </c:pt>
                <c:pt idx="55">
                  <c:v>0.55037137199333341</c:v>
                </c:pt>
                <c:pt idx="56">
                  <c:v>0.58748361251939385</c:v>
                </c:pt>
                <c:pt idx="57">
                  <c:v>0.62459585304545429</c:v>
                </c:pt>
                <c:pt idx="58">
                  <c:v>0.66170809357151517</c:v>
                </c:pt>
                <c:pt idx="59">
                  <c:v>0.6988203340975756</c:v>
                </c:pt>
                <c:pt idx="60">
                  <c:v>0.73593257462363604</c:v>
                </c:pt>
                <c:pt idx="61">
                  <c:v>0.77304481514969692</c:v>
                </c:pt>
                <c:pt idx="62">
                  <c:v>0.81015705567575735</c:v>
                </c:pt>
                <c:pt idx="63">
                  <c:v>0.84726929620181823</c:v>
                </c:pt>
                <c:pt idx="64">
                  <c:v>0.88438153672787867</c:v>
                </c:pt>
                <c:pt idx="65">
                  <c:v>0.92149377725393911</c:v>
                </c:pt>
                <c:pt idx="66">
                  <c:v>0.95860601777999999</c:v>
                </c:pt>
                <c:pt idx="67">
                  <c:v>0.99571825830606042</c:v>
                </c:pt>
                <c:pt idx="68">
                  <c:v>1.0328304988321213</c:v>
                </c:pt>
                <c:pt idx="69">
                  <c:v>1.0699427393581817</c:v>
                </c:pt>
                <c:pt idx="70">
                  <c:v>1.1070549798842422</c:v>
                </c:pt>
                <c:pt idx="71">
                  <c:v>1.1441672204103031</c:v>
                </c:pt>
                <c:pt idx="72">
                  <c:v>1.1812794609363635</c:v>
                </c:pt>
                <c:pt idx="73">
                  <c:v>1.2183917014624239</c:v>
                </c:pt>
                <c:pt idx="74">
                  <c:v>1.2555039419884848</c:v>
                </c:pt>
                <c:pt idx="75">
                  <c:v>1.2926161825145452</c:v>
                </c:pt>
                <c:pt idx="76">
                  <c:v>1.3297284230406057</c:v>
                </c:pt>
                <c:pt idx="77">
                  <c:v>1.3668406635666666</c:v>
                </c:pt>
                <c:pt idx="78">
                  <c:v>1.403952904092727</c:v>
                </c:pt>
                <c:pt idx="79">
                  <c:v>1.4410651446187879</c:v>
                </c:pt>
                <c:pt idx="80">
                  <c:v>1.4781773851448483</c:v>
                </c:pt>
                <c:pt idx="81">
                  <c:v>1.5152896256709087</c:v>
                </c:pt>
                <c:pt idx="82">
                  <c:v>1.5524018661969696</c:v>
                </c:pt>
                <c:pt idx="83">
                  <c:v>1.5895141067230301</c:v>
                </c:pt>
                <c:pt idx="84">
                  <c:v>1.6266263472490909</c:v>
                </c:pt>
                <c:pt idx="85">
                  <c:v>1.6637385877751514</c:v>
                </c:pt>
                <c:pt idx="86">
                  <c:v>1.7008508283012118</c:v>
                </c:pt>
                <c:pt idx="87">
                  <c:v>1.7379630688272727</c:v>
                </c:pt>
                <c:pt idx="88">
                  <c:v>1.7750753093533331</c:v>
                </c:pt>
                <c:pt idx="89">
                  <c:v>1.8121875498793936</c:v>
                </c:pt>
                <c:pt idx="90">
                  <c:v>1.8492997904054544</c:v>
                </c:pt>
                <c:pt idx="91">
                  <c:v>1.8864120309315149</c:v>
                </c:pt>
                <c:pt idx="92">
                  <c:v>1.9235242714575753</c:v>
                </c:pt>
                <c:pt idx="93">
                  <c:v>1.9606365119836362</c:v>
                </c:pt>
                <c:pt idx="94">
                  <c:v>1.9977487525096966</c:v>
                </c:pt>
                <c:pt idx="95">
                  <c:v>2.0348609930357577</c:v>
                </c:pt>
                <c:pt idx="96">
                  <c:v>2.0719732335618177</c:v>
                </c:pt>
                <c:pt idx="97">
                  <c:v>2.1090854740878786</c:v>
                </c:pt>
                <c:pt idx="98">
                  <c:v>2.1461977146139395</c:v>
                </c:pt>
                <c:pt idx="99">
                  <c:v>2.1833099551399995</c:v>
                </c:pt>
              </c:numCache>
            </c:numRef>
          </c:xVal>
          <c:yVal>
            <c:numRef>
              <c:f>'Fama-Bliss-XLSTAT'!ydata6</c:f>
              <c:numCache>
                <c:formatCode>General</c:formatCode>
                <c:ptCount val="100"/>
                <c:pt idx="0">
                  <c:v>-4.6060673312588341</c:v>
                </c:pt>
                <c:pt idx="1">
                  <c:v>-4.5682627636418696</c:v>
                </c:pt>
                <c:pt idx="2">
                  <c:v>-4.5306005488103054</c:v>
                </c:pt>
                <c:pt idx="3">
                  <c:v>-4.4930816920279257</c:v>
                </c:pt>
                <c:pt idx="4">
                  <c:v>-4.4557071903758283</c:v>
                </c:pt>
                <c:pt idx="5">
                  <c:v>-4.418478032247303</c:v>
                </c:pt>
                <c:pt idx="6">
                  <c:v>-4.3813951968382741</c:v>
                </c:pt>
                <c:pt idx="7">
                  <c:v>-4.3444596536337858</c:v>
                </c:pt>
                <c:pt idx="8">
                  <c:v>-4.3076723618910018</c:v>
                </c:pt>
                <c:pt idx="9">
                  <c:v>-4.2710342701192285</c:v>
                </c:pt>
                <c:pt idx="10">
                  <c:v>-4.234546315557477</c:v>
                </c:pt>
                <c:pt idx="11">
                  <c:v>-4.198209423650118</c:v>
                </c:pt>
                <c:pt idx="12">
                  <c:v>-4.1620245075211697</c:v>
                </c:pt>
                <c:pt idx="13">
                  <c:v>-4.1259924674478254</c:v>
                </c:pt>
                <c:pt idx="14">
                  <c:v>-4.0901141903337788</c:v>
                </c:pt>
                <c:pt idx="15">
                  <c:v>-4.0543905491829815</c:v>
                </c:pt>
                <c:pt idx="16">
                  <c:v>-4.0188224025744592</c:v>
                </c:pt>
                <c:pt idx="17">
                  <c:v>-3.9834105941387996</c:v>
                </c:pt>
                <c:pt idx="18">
                  <c:v>-3.9481559520369922</c:v>
                </c:pt>
                <c:pt idx="19">
                  <c:v>-3.9130592884422728</c:v>
                </c:pt>
                <c:pt idx="20">
                  <c:v>-3.8781213990256336</c:v>
                </c:pt>
                <c:pt idx="21">
                  <c:v>-3.8433430624456988</c:v>
                </c:pt>
                <c:pt idx="22">
                  <c:v>-3.808725039843647</c:v>
                </c:pt>
                <c:pt idx="23">
                  <c:v>-3.7742680743438797</c:v>
                </c:pt>
                <c:pt idx="24">
                  <c:v>-3.7399728905611274</c:v>
                </c:pt>
                <c:pt idx="25">
                  <c:v>-3.7058401941147161</c:v>
                </c:pt>
                <c:pt idx="26">
                  <c:v>-3.6718706711506739</c:v>
                </c:pt>
                <c:pt idx="27">
                  <c:v>-3.6380649878724074</c:v>
                </c:pt>
                <c:pt idx="28">
                  <c:v>-3.6044237900806357</c:v>
                </c:pt>
                <c:pt idx="29">
                  <c:v>-3.5709477027232808</c:v>
                </c:pt>
                <c:pt idx="30">
                  <c:v>-3.5376373294560208</c:v>
                </c:pt>
                <c:pt idx="31">
                  <c:v>-3.5044932522141798</c:v>
                </c:pt>
                <c:pt idx="32">
                  <c:v>-3.4715160307966331</c:v>
                </c:pt>
                <c:pt idx="33">
                  <c:v>-3.4387062024624062</c:v>
                </c:pt>
                <c:pt idx="34">
                  <c:v>-3.4060642815406035</c:v>
                </c:pt>
                <c:pt idx="35">
                  <c:v>-3.373590759054319</c:v>
                </c:pt>
                <c:pt idx="36">
                  <c:v>-3.3412861023591467</c:v>
                </c:pt>
                <c:pt idx="37">
                  <c:v>-3.3091507547968941</c:v>
                </c:pt>
                <c:pt idx="38">
                  <c:v>-3.2771851353650887</c:v>
                </c:pt>
                <c:pt idx="39">
                  <c:v>-3.2453896384028296</c:v>
                </c:pt>
                <c:pt idx="40">
                  <c:v>-3.2137646332935339</c:v>
                </c:pt>
                <c:pt idx="41">
                  <c:v>-3.1823104641850928</c:v>
                </c:pt>
                <c:pt idx="42">
                  <c:v>-3.1510274497279096</c:v>
                </c:pt>
                <c:pt idx="43">
                  <c:v>-3.1199158828312989</c:v>
                </c:pt>
                <c:pt idx="44">
                  <c:v>-3.0889760304386673</c:v>
                </c:pt>
                <c:pt idx="45">
                  <c:v>-3.0582081333218678</c:v>
                </c:pt>
                <c:pt idx="46">
                  <c:v>-3.0276124058951162</c:v>
                </c:pt>
                <c:pt idx="47">
                  <c:v>-2.9971890360487761</c:v>
                </c:pt>
                <c:pt idx="48">
                  <c:v>-2.9669381850033316</c:v>
                </c:pt>
                <c:pt idx="49">
                  <c:v>-2.9368599871838046</c:v>
                </c:pt>
                <c:pt idx="50">
                  <c:v>-2.9069545501148459</c:v>
                </c:pt>
                <c:pt idx="51">
                  <c:v>-2.8772219543366835</c:v>
                </c:pt>
                <c:pt idx="52">
                  <c:v>-2.8476622533420963</c:v>
                </c:pt>
                <c:pt idx="53">
                  <c:v>-2.8182754735345097</c:v>
                </c:pt>
                <c:pt idx="54">
                  <c:v>-2.7890616142073079</c:v>
                </c:pt>
                <c:pt idx="55">
                  <c:v>-2.7600206475443851</c:v>
                </c:pt>
                <c:pt idx="56">
                  <c:v>-2.7311525186419461</c:v>
                </c:pt>
                <c:pt idx="57">
                  <c:v>-2.7024571455515067</c:v>
                </c:pt>
                <c:pt idx="58">
                  <c:v>-2.6739344193440275</c:v>
                </c:pt>
                <c:pt idx="59">
                  <c:v>-2.6455842041950479</c:v>
                </c:pt>
                <c:pt idx="60">
                  <c:v>-2.6174063374906842</c:v>
                </c:pt>
                <c:pt idx="61">
                  <c:v>-2.5894006299542816</c:v>
                </c:pt>
                <c:pt idx="62">
                  <c:v>-2.5615668657935005</c:v>
                </c:pt>
                <c:pt idx="63">
                  <c:v>-2.5339048028675748</c:v>
                </c:pt>
                <c:pt idx="64">
                  <c:v>-2.5064141728744236</c:v>
                </c:pt>
                <c:pt idx="65">
                  <c:v>-2.4790946815573065</c:v>
                </c:pt>
                <c:pt idx="66">
                  <c:v>-2.4519460089306295</c:v>
                </c:pt>
                <c:pt idx="67">
                  <c:v>-2.42496780952452</c:v>
                </c:pt>
                <c:pt idx="68">
                  <c:v>-2.3981597126477219</c:v>
                </c:pt>
                <c:pt idx="69">
                  <c:v>-2.3715213226683693</c:v>
                </c:pt>
                <c:pt idx="70">
                  <c:v>-2.3450522193121279</c:v>
                </c:pt>
                <c:pt idx="71">
                  <c:v>-2.3187519579772125</c:v>
                </c:pt>
                <c:pt idx="72">
                  <c:v>-2.2926200700657144</c:v>
                </c:pt>
                <c:pt idx="73">
                  <c:v>-2.2666560633306951</c:v>
                </c:pt>
                <c:pt idx="74">
                  <c:v>-2.2408594222384566</c:v>
                </c:pt>
                <c:pt idx="75">
                  <c:v>-2.2152296083453704</c:v>
                </c:pt>
                <c:pt idx="76">
                  <c:v>-2.1897660606886586</c:v>
                </c:pt>
                <c:pt idx="77">
                  <c:v>-2.1644681961904788</c:v>
                </c:pt>
                <c:pt idx="78">
                  <c:v>-2.1393354100746556</c:v>
                </c:pt>
                <c:pt idx="79">
                  <c:v>-2.1143670762954003</c:v>
                </c:pt>
                <c:pt idx="80">
                  <c:v>-2.0895625479773345</c:v>
                </c:pt>
                <c:pt idx="81">
                  <c:v>-2.0649211578661291</c:v>
                </c:pt>
                <c:pt idx="82">
                  <c:v>-2.0404422187890723</c:v>
                </c:pt>
                <c:pt idx="83">
                  <c:v>-2.0161250241248641</c:v>
                </c:pt>
                <c:pt idx="84">
                  <c:v>-1.9919688482819233</c:v>
                </c:pt>
                <c:pt idx="85">
                  <c:v>-1.9679729471845238</c:v>
                </c:pt>
                <c:pt idx="86">
                  <c:v>-1.9441365587660324</c:v>
                </c:pt>
                <c:pt idx="87">
                  <c:v>-1.9204589034685622</c:v>
                </c:pt>
                <c:pt idx="88">
                  <c:v>-1.8969391847483297</c:v>
                </c:pt>
                <c:pt idx="89">
                  <c:v>-1.8735765895860226</c:v>
                </c:pt>
                <c:pt idx="90">
                  <c:v>-1.850370289001495</c:v>
                </c:pt>
                <c:pt idx="91">
                  <c:v>-1.8273194385721023</c:v>
                </c:pt>
                <c:pt idx="92">
                  <c:v>-1.8044231789539973</c:v>
                </c:pt>
                <c:pt idx="93">
                  <c:v>-1.7816806364057425</c:v>
                </c:pt>
                <c:pt idx="94">
                  <c:v>-1.7590909233135692</c:v>
                </c:pt>
                <c:pt idx="95">
                  <c:v>-1.7366531387176549</c:v>
                </c:pt>
                <c:pt idx="96">
                  <c:v>-1.7143663688388042</c:v>
                </c:pt>
                <c:pt idx="97">
                  <c:v>-1.6922296876048921</c:v>
                </c:pt>
                <c:pt idx="98">
                  <c:v>-1.6702421571765262</c:v>
                </c:pt>
                <c:pt idx="99">
                  <c:v>-1.6484028284713028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7BB-4977-BDFD-1BE7273EFEB3}"/>
            </c:ext>
          </c:extLst>
        </c:ser>
        <c:ser>
          <c:idx val="6"/>
          <c:order val="6"/>
          <c:tx>
            <c:v/>
          </c:tx>
          <c:spPr>
            <a:ln w="12700">
              <a:solidFill>
                <a:srgbClr val="5F5F5F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'Fama-Bliss-XLSTAT'!xdata7</c:f>
              <c:numCache>
                <c:formatCode>General</c:formatCode>
                <c:ptCount val="100"/>
                <c:pt idx="0">
                  <c:v>-1.4908018569399999</c:v>
                </c:pt>
                <c:pt idx="1">
                  <c:v>-1.4536896164139392</c:v>
                </c:pt>
                <c:pt idx="2">
                  <c:v>-1.4165773758878788</c:v>
                </c:pt>
                <c:pt idx="3">
                  <c:v>-1.3794651353618181</c:v>
                </c:pt>
                <c:pt idx="4">
                  <c:v>-1.3423528948357575</c:v>
                </c:pt>
                <c:pt idx="5">
                  <c:v>-1.3052406543096968</c:v>
                </c:pt>
                <c:pt idx="6">
                  <c:v>-1.2681284137836362</c:v>
                </c:pt>
                <c:pt idx="7">
                  <c:v>-1.2310161732575757</c:v>
                </c:pt>
                <c:pt idx="8">
                  <c:v>-1.1939039327315151</c:v>
                </c:pt>
                <c:pt idx="9">
                  <c:v>-1.1567916922054544</c:v>
                </c:pt>
                <c:pt idx="10">
                  <c:v>-1.119679451679394</c:v>
                </c:pt>
                <c:pt idx="11">
                  <c:v>-1.0825672111533333</c:v>
                </c:pt>
                <c:pt idx="12">
                  <c:v>-1.0454549706272727</c:v>
                </c:pt>
                <c:pt idx="13">
                  <c:v>-1.008342730101212</c:v>
                </c:pt>
                <c:pt idx="14">
                  <c:v>-0.97123048957515146</c:v>
                </c:pt>
                <c:pt idx="15">
                  <c:v>-0.93411824904909091</c:v>
                </c:pt>
                <c:pt idx="16">
                  <c:v>-0.89700600852303025</c:v>
                </c:pt>
                <c:pt idx="17">
                  <c:v>-0.85989376799696959</c:v>
                </c:pt>
                <c:pt idx="18">
                  <c:v>-0.82278152747090905</c:v>
                </c:pt>
                <c:pt idx="19">
                  <c:v>-0.7856692869448485</c:v>
                </c:pt>
                <c:pt idx="20">
                  <c:v>-0.74855704641878784</c:v>
                </c:pt>
                <c:pt idx="21">
                  <c:v>-0.71144480589272718</c:v>
                </c:pt>
                <c:pt idx="22">
                  <c:v>-0.67433256536666664</c:v>
                </c:pt>
                <c:pt idx="23">
                  <c:v>-0.63722032484060609</c:v>
                </c:pt>
                <c:pt idx="24">
                  <c:v>-0.60010808431454543</c:v>
                </c:pt>
                <c:pt idx="25">
                  <c:v>-0.56299584378848477</c:v>
                </c:pt>
                <c:pt idx="26">
                  <c:v>-0.52588360326242423</c:v>
                </c:pt>
                <c:pt idx="27">
                  <c:v>-0.48877136273636368</c:v>
                </c:pt>
                <c:pt idx="28">
                  <c:v>-0.45165912221030302</c:v>
                </c:pt>
                <c:pt idx="29">
                  <c:v>-0.41454688168424236</c:v>
                </c:pt>
                <c:pt idx="30">
                  <c:v>-0.37743464115818193</c:v>
                </c:pt>
                <c:pt idx="31">
                  <c:v>-0.34032240063212127</c:v>
                </c:pt>
                <c:pt idx="32">
                  <c:v>-0.30321016010606061</c:v>
                </c:pt>
                <c:pt idx="33">
                  <c:v>-0.26609791957999995</c:v>
                </c:pt>
                <c:pt idx="34">
                  <c:v>-0.2289856790539393</c:v>
                </c:pt>
                <c:pt idx="35">
                  <c:v>-0.19187343852787886</c:v>
                </c:pt>
                <c:pt idx="36">
                  <c:v>-0.1547611980018182</c:v>
                </c:pt>
                <c:pt idx="37">
                  <c:v>-0.11764895747575754</c:v>
                </c:pt>
                <c:pt idx="38">
                  <c:v>-8.0536716949697107E-2</c:v>
                </c:pt>
                <c:pt idx="39">
                  <c:v>-4.3424476423636449E-2</c:v>
                </c:pt>
                <c:pt idx="40">
                  <c:v>-6.3122358975757908E-3</c:v>
                </c:pt>
                <c:pt idx="41">
                  <c:v>3.0800004628484867E-2</c:v>
                </c:pt>
                <c:pt idx="42">
                  <c:v>6.7912245154545525E-2</c:v>
                </c:pt>
                <c:pt idx="43">
                  <c:v>0.10502448568060596</c:v>
                </c:pt>
                <c:pt idx="44">
                  <c:v>0.14213672620666662</c:v>
                </c:pt>
                <c:pt idx="45">
                  <c:v>0.17924896673272728</c:v>
                </c:pt>
                <c:pt idx="46">
                  <c:v>0.21636120725878771</c:v>
                </c:pt>
                <c:pt idx="47">
                  <c:v>0.25347344778484837</c:v>
                </c:pt>
                <c:pt idx="48">
                  <c:v>0.29058568831090903</c:v>
                </c:pt>
                <c:pt idx="49">
                  <c:v>0.32769792883696969</c:v>
                </c:pt>
                <c:pt idx="50">
                  <c:v>0.36481016936303035</c:v>
                </c:pt>
                <c:pt idx="51">
                  <c:v>0.40192240988909078</c:v>
                </c:pt>
                <c:pt idx="52">
                  <c:v>0.43903465041515144</c:v>
                </c:pt>
                <c:pt idx="53">
                  <c:v>0.4761468909412121</c:v>
                </c:pt>
                <c:pt idx="54">
                  <c:v>0.51325913146727253</c:v>
                </c:pt>
                <c:pt idx="55">
                  <c:v>0.55037137199333341</c:v>
                </c:pt>
                <c:pt idx="56">
                  <c:v>0.58748361251939385</c:v>
                </c:pt>
                <c:pt idx="57">
                  <c:v>0.62459585304545429</c:v>
                </c:pt>
                <c:pt idx="58">
                  <c:v>0.66170809357151517</c:v>
                </c:pt>
                <c:pt idx="59">
                  <c:v>0.6988203340975756</c:v>
                </c:pt>
                <c:pt idx="60">
                  <c:v>0.73593257462363604</c:v>
                </c:pt>
                <c:pt idx="61">
                  <c:v>0.77304481514969692</c:v>
                </c:pt>
                <c:pt idx="62">
                  <c:v>0.81015705567575735</c:v>
                </c:pt>
                <c:pt idx="63">
                  <c:v>0.84726929620181823</c:v>
                </c:pt>
                <c:pt idx="64">
                  <c:v>0.88438153672787867</c:v>
                </c:pt>
                <c:pt idx="65">
                  <c:v>0.92149377725393911</c:v>
                </c:pt>
                <c:pt idx="66">
                  <c:v>0.95860601777999999</c:v>
                </c:pt>
                <c:pt idx="67">
                  <c:v>0.99571825830606042</c:v>
                </c:pt>
                <c:pt idx="68">
                  <c:v>1.0328304988321213</c:v>
                </c:pt>
                <c:pt idx="69">
                  <c:v>1.0699427393581817</c:v>
                </c:pt>
                <c:pt idx="70">
                  <c:v>1.1070549798842422</c:v>
                </c:pt>
                <c:pt idx="71">
                  <c:v>1.1441672204103031</c:v>
                </c:pt>
                <c:pt idx="72">
                  <c:v>1.1812794609363635</c:v>
                </c:pt>
                <c:pt idx="73">
                  <c:v>1.2183917014624239</c:v>
                </c:pt>
                <c:pt idx="74">
                  <c:v>1.2555039419884848</c:v>
                </c:pt>
                <c:pt idx="75">
                  <c:v>1.2926161825145452</c:v>
                </c:pt>
                <c:pt idx="76">
                  <c:v>1.3297284230406057</c:v>
                </c:pt>
                <c:pt idx="77">
                  <c:v>1.3668406635666666</c:v>
                </c:pt>
                <c:pt idx="78">
                  <c:v>1.403952904092727</c:v>
                </c:pt>
                <c:pt idx="79">
                  <c:v>1.4410651446187879</c:v>
                </c:pt>
                <c:pt idx="80">
                  <c:v>1.4781773851448483</c:v>
                </c:pt>
                <c:pt idx="81">
                  <c:v>1.5152896256709087</c:v>
                </c:pt>
                <c:pt idx="82">
                  <c:v>1.5524018661969696</c:v>
                </c:pt>
                <c:pt idx="83">
                  <c:v>1.5895141067230301</c:v>
                </c:pt>
                <c:pt idx="84">
                  <c:v>1.6266263472490909</c:v>
                </c:pt>
                <c:pt idx="85">
                  <c:v>1.6637385877751514</c:v>
                </c:pt>
                <c:pt idx="86">
                  <c:v>1.7008508283012118</c:v>
                </c:pt>
                <c:pt idx="87">
                  <c:v>1.7379630688272727</c:v>
                </c:pt>
                <c:pt idx="88">
                  <c:v>1.7750753093533331</c:v>
                </c:pt>
                <c:pt idx="89">
                  <c:v>1.8121875498793936</c:v>
                </c:pt>
                <c:pt idx="90">
                  <c:v>1.8492997904054544</c:v>
                </c:pt>
                <c:pt idx="91">
                  <c:v>1.8864120309315149</c:v>
                </c:pt>
                <c:pt idx="92">
                  <c:v>1.9235242714575753</c:v>
                </c:pt>
                <c:pt idx="93">
                  <c:v>1.9606365119836362</c:v>
                </c:pt>
                <c:pt idx="94">
                  <c:v>1.9977487525096966</c:v>
                </c:pt>
                <c:pt idx="95">
                  <c:v>2.0348609930357577</c:v>
                </c:pt>
                <c:pt idx="96">
                  <c:v>2.0719732335618177</c:v>
                </c:pt>
                <c:pt idx="97">
                  <c:v>2.1090854740878786</c:v>
                </c:pt>
                <c:pt idx="98">
                  <c:v>2.1461977146139395</c:v>
                </c:pt>
                <c:pt idx="99">
                  <c:v>2.1833099551399995</c:v>
                </c:pt>
              </c:numCache>
            </c:numRef>
          </c:xVal>
          <c:yVal>
            <c:numRef>
              <c:f>'Fama-Bliss-XLSTAT'!ydata8</c:f>
              <c:numCache>
                <c:formatCode>General</c:formatCode>
                <c:ptCount val="100"/>
                <c:pt idx="0">
                  <c:v>2.4709048904405506</c:v>
                </c:pt>
                <c:pt idx="1">
                  <c:v>2.4918828958619494</c:v>
                </c:pt>
                <c:pt idx="2">
                  <c:v>2.513003254068749</c:v>
                </c:pt>
                <c:pt idx="3">
                  <c:v>2.5342669703247322</c:v>
                </c:pt>
                <c:pt idx="4">
                  <c:v>2.555675041710999</c:v>
                </c:pt>
                <c:pt idx="5">
                  <c:v>2.5772284566208379</c:v>
                </c:pt>
                <c:pt idx="6">
                  <c:v>2.5989281942501723</c:v>
                </c:pt>
                <c:pt idx="7">
                  <c:v>2.6207752240840474</c:v>
                </c:pt>
                <c:pt idx="8">
                  <c:v>2.6427705053796275</c:v>
                </c:pt>
                <c:pt idx="9">
                  <c:v>2.6649149866462181</c:v>
                </c:pt>
                <c:pt idx="10">
                  <c:v>2.6872096051228298</c:v>
                </c:pt>
                <c:pt idx="11">
                  <c:v>2.7096552862538337</c:v>
                </c:pt>
                <c:pt idx="12">
                  <c:v>2.7322529431632496</c:v>
                </c:pt>
                <c:pt idx="13">
                  <c:v>2.7550034761282687</c:v>
                </c:pt>
                <c:pt idx="14">
                  <c:v>2.7779077720525858</c:v>
                </c:pt>
                <c:pt idx="15">
                  <c:v>2.8009667039401527</c:v>
                </c:pt>
                <c:pt idx="16">
                  <c:v>2.8241811303699942</c:v>
                </c:pt>
                <c:pt idx="17">
                  <c:v>2.8475518949726979</c:v>
                </c:pt>
                <c:pt idx="18">
                  <c:v>2.8710798259092547</c:v>
                </c:pt>
                <c:pt idx="19">
                  <c:v>2.8947657353528986</c:v>
                </c:pt>
                <c:pt idx="20">
                  <c:v>2.9186104189746227</c:v>
                </c:pt>
                <c:pt idx="21">
                  <c:v>2.9426146554330521</c:v>
                </c:pt>
                <c:pt idx="22">
                  <c:v>2.9667792058693636</c:v>
                </c:pt>
                <c:pt idx="23">
                  <c:v>2.9911048134079596</c:v>
                </c:pt>
                <c:pt idx="24">
                  <c:v>3.0155922026635715</c:v>
                </c:pt>
                <c:pt idx="25">
                  <c:v>3.0402420792555236</c:v>
                </c:pt>
                <c:pt idx="26">
                  <c:v>3.0650551293298447</c:v>
                </c:pt>
                <c:pt idx="27">
                  <c:v>3.0900320190899424</c:v>
                </c:pt>
                <c:pt idx="28">
                  <c:v>3.1151733943365341</c:v>
                </c:pt>
                <c:pt idx="29">
                  <c:v>3.1404798800175433</c:v>
                </c:pt>
                <c:pt idx="30">
                  <c:v>3.1659520797886467</c:v>
                </c:pt>
                <c:pt idx="31">
                  <c:v>3.191590575585169</c:v>
                </c:pt>
                <c:pt idx="32">
                  <c:v>3.2173959272059864</c:v>
                </c:pt>
                <c:pt idx="33">
                  <c:v>3.2433686719101229</c:v>
                </c:pt>
                <c:pt idx="34">
                  <c:v>3.2695093240266844</c:v>
                </c:pt>
                <c:pt idx="35">
                  <c:v>3.2958183745787633</c:v>
                </c:pt>
                <c:pt idx="36">
                  <c:v>3.3222962909219542</c:v>
                </c:pt>
                <c:pt idx="37">
                  <c:v>3.3489435163980659</c:v>
                </c:pt>
                <c:pt idx="38">
                  <c:v>3.3757604700046238</c:v>
                </c:pt>
                <c:pt idx="39">
                  <c:v>3.4027475460807279</c:v>
                </c:pt>
                <c:pt idx="40">
                  <c:v>3.4299051140097965</c:v>
                </c:pt>
                <c:pt idx="41">
                  <c:v>3.4572335179397187</c:v>
                </c:pt>
                <c:pt idx="42">
                  <c:v>3.4847330765208997</c:v>
                </c:pt>
                <c:pt idx="43">
                  <c:v>3.5124040826626524</c:v>
                </c:pt>
                <c:pt idx="44">
                  <c:v>3.540246803308384</c:v>
                </c:pt>
                <c:pt idx="45">
                  <c:v>3.5682614792299487</c:v>
                </c:pt>
                <c:pt idx="46">
                  <c:v>3.5964483248415604</c:v>
                </c:pt>
                <c:pt idx="47">
                  <c:v>3.6248075280335836</c:v>
                </c:pt>
                <c:pt idx="48">
                  <c:v>3.6533392500265034</c:v>
                </c:pt>
                <c:pt idx="49">
                  <c:v>3.6820436252453397</c:v>
                </c:pt>
                <c:pt idx="50">
                  <c:v>3.7109207612147452</c:v>
                </c:pt>
                <c:pt idx="51">
                  <c:v>3.7399707384749461</c:v>
                </c:pt>
                <c:pt idx="52">
                  <c:v>3.7691936105187223</c:v>
                </c:pt>
                <c:pt idx="53">
                  <c:v>3.7985894037494998</c:v>
                </c:pt>
                <c:pt idx="54">
                  <c:v>3.8281581174606614</c:v>
                </c:pt>
                <c:pt idx="55">
                  <c:v>3.8578997238361028</c:v>
                </c:pt>
                <c:pt idx="56">
                  <c:v>3.8878141679720271</c:v>
                </c:pt>
                <c:pt idx="57">
                  <c:v>3.917901367919951</c:v>
                </c:pt>
                <c:pt idx="58">
                  <c:v>3.948161214750836</c:v>
                </c:pt>
                <c:pt idx="59">
                  <c:v>3.9785935726402197</c:v>
                </c:pt>
                <c:pt idx="60">
                  <c:v>4.0091982789742193</c:v>
                </c:pt>
                <c:pt idx="61">
                  <c:v>4.0399751444761804</c:v>
                </c:pt>
                <c:pt idx="62">
                  <c:v>4.0709239533537627</c:v>
                </c:pt>
                <c:pt idx="63">
                  <c:v>4.1020444634662017</c:v>
                </c:pt>
                <c:pt idx="64">
                  <c:v>4.1333364065114138</c:v>
                </c:pt>
                <c:pt idx="65">
                  <c:v>4.16479948823266</c:v>
                </c:pt>
                <c:pt idx="66">
                  <c:v>4.1964333886443468</c:v>
                </c:pt>
                <c:pt idx="67">
                  <c:v>4.228237762276601</c:v>
                </c:pt>
                <c:pt idx="68">
                  <c:v>4.2602122384381671</c:v>
                </c:pt>
                <c:pt idx="69">
                  <c:v>4.2923564214971774</c:v>
                </c:pt>
                <c:pt idx="70">
                  <c:v>4.3246698911792993</c:v>
                </c:pt>
                <c:pt idx="71">
                  <c:v>4.3571522028827481</c:v>
                </c:pt>
                <c:pt idx="72">
                  <c:v>4.3898028880096138</c:v>
                </c:pt>
                <c:pt idx="73">
                  <c:v>4.4226214543129583</c:v>
                </c:pt>
                <c:pt idx="74">
                  <c:v>4.4556073862590839</c:v>
                </c:pt>
                <c:pt idx="75">
                  <c:v>4.4887601454043606</c:v>
                </c:pt>
                <c:pt idx="76">
                  <c:v>4.5220791707860126</c:v>
                </c:pt>
                <c:pt idx="77">
                  <c:v>4.555563879326197</c:v>
                </c:pt>
                <c:pt idx="78">
                  <c:v>4.5892136662487371</c:v>
                </c:pt>
                <c:pt idx="79">
                  <c:v>4.6230279055078451</c:v>
                </c:pt>
                <c:pt idx="80">
                  <c:v>4.6570059502281431</c:v>
                </c:pt>
                <c:pt idx="81">
                  <c:v>4.691147133155301</c:v>
                </c:pt>
                <c:pt idx="82">
                  <c:v>4.7254507671166088</c:v>
                </c:pt>
                <c:pt idx="83">
                  <c:v>4.759916145490763</c:v>
                </c:pt>
                <c:pt idx="84">
                  <c:v>4.7945425426861874</c:v>
                </c:pt>
                <c:pt idx="85">
                  <c:v>4.8293292146271511</c:v>
                </c:pt>
                <c:pt idx="86">
                  <c:v>4.8642753992470222</c:v>
                </c:pt>
                <c:pt idx="87">
                  <c:v>4.8993803169879167</c:v>
                </c:pt>
                <c:pt idx="88">
                  <c:v>4.9346431713060479</c:v>
                </c:pt>
                <c:pt idx="89">
                  <c:v>4.9700631491821037</c:v>
                </c:pt>
                <c:pt idx="90">
                  <c:v>5.0056394216359408</c:v>
                </c:pt>
                <c:pt idx="91">
                  <c:v>5.041371144244911</c:v>
                </c:pt>
                <c:pt idx="92">
                  <c:v>5.0772574576651692</c:v>
                </c:pt>
                <c:pt idx="93">
                  <c:v>5.1132974881552791</c:v>
                </c:pt>
                <c:pt idx="94">
                  <c:v>5.1494903481014687</c:v>
                </c:pt>
                <c:pt idx="95">
                  <c:v>5.1858351365439193</c:v>
                </c:pt>
                <c:pt idx="96">
                  <c:v>5.222330939703431</c:v>
                </c:pt>
                <c:pt idx="97">
                  <c:v>5.2589768315078826</c:v>
                </c:pt>
                <c:pt idx="98">
                  <c:v>5.2957718741178814</c:v>
                </c:pt>
                <c:pt idx="99">
                  <c:v>5.33271511845102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7BB-4977-BDFD-1BE7273EF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714240"/>
        <c:axId val="562319376"/>
      </c:scatterChart>
      <c:valAx>
        <c:axId val="561714240"/>
        <c:scaling>
          <c:orientation val="minMax"/>
          <c:max val="3"/>
          <c:min val="-2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562319376"/>
        <c:crosses val="autoZero"/>
        <c:crossBetween val="midCat"/>
      </c:valAx>
      <c:valAx>
        <c:axId val="562319376"/>
        <c:scaling>
          <c:orientation val="minMax"/>
          <c:max val="6"/>
          <c:min val="-6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561714240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4"/>
        <c:delete val="1"/>
      </c:legendEntry>
      <c:legendEntry>
        <c:idx val="6"/>
        <c:delete val="1"/>
      </c:legendEntry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Standardized residuals / X1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6350">
                <a:solidFill>
                  <a:srgbClr val="003CE6"/>
                </a:solidFill>
                <a:prstDash val="solid"/>
              </a:ln>
            </c:spPr>
          </c:marker>
          <c:xVal>
            <c:numRef>
              <c:f>'Fama-Bliss-XLSTAT'!$Q$114:$Q$177</c:f>
              <c:numCache>
                <c:formatCode>0.000</c:formatCode>
                <c:ptCount val="64"/>
              </c:numCache>
            </c:numRef>
          </c:xVal>
          <c:yVal>
            <c:numRef>
              <c:f>'Fama-Bliss-XLSTAT'!$U$114:$U$177</c:f>
              <c:numCache>
                <c:formatCode>0.000</c:formatCode>
                <c:ptCount val="6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8B-4D3B-A14B-42B65E43C6E7}"/>
            </c:ext>
          </c:extLst>
        </c:ser>
        <c:ser>
          <c:idx val="1"/>
          <c:order val="1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0">
                <a:solidFill>
                  <a:srgbClr val="003CE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0.36173873280000313</c:v>
              </c:pt>
            </c:numLit>
          </c:xVal>
          <c:yVal>
            <c:numLit>
              <c:formatCode>General</c:formatCode>
              <c:ptCount val="1"/>
              <c:pt idx="0">
                <c:v>-0.69736779390985515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628B-4D3B-A14B-42B65E43C6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322120"/>
        <c:axId val="562320160"/>
      </c:scatterChart>
      <c:valAx>
        <c:axId val="562322120"/>
        <c:scaling>
          <c:orientation val="minMax"/>
          <c:max val="2"/>
          <c:min val="-1.5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562320160"/>
        <c:crosses val="autoZero"/>
        <c:crossBetween val="midCat"/>
      </c:valAx>
      <c:valAx>
        <c:axId val="562320160"/>
        <c:scaling>
          <c:orientation val="minMax"/>
          <c:max val="3"/>
          <c:min val="-4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562322120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Var1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6350">
                <a:solidFill>
                  <a:srgbClr val="003CE6"/>
                </a:solidFill>
                <a:prstDash val="solid"/>
              </a:ln>
            </c:spPr>
          </c:marker>
          <c:xVal>
            <c:numRef>
              <c:f>'Fama-Bliss-XLSTAT'!$R$114:$R$177</c:f>
              <c:numCache>
                <c:formatCode>0.000</c:formatCode>
                <c:ptCount val="64"/>
              </c:numCache>
            </c:numRef>
          </c:xVal>
          <c:yVal>
            <c:numRef>
              <c:f>'Fama-Bliss-XLSTAT'!$U$114:$U$177</c:f>
              <c:numCache>
                <c:formatCode>0.000</c:formatCode>
                <c:ptCount val="6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F4-4B61-BADE-C0F241BACF4D}"/>
            </c:ext>
          </c:extLst>
        </c:ser>
        <c:ser>
          <c:idx val="1"/>
          <c:order val="1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0">
                <a:solidFill>
                  <a:srgbClr val="003CE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-0.74571890179999956</c:v>
              </c:pt>
            </c:numLit>
          </c:xVal>
          <c:yVal>
            <c:numLit>
              <c:formatCode>General</c:formatCode>
              <c:ptCount val="1"/>
              <c:pt idx="0">
                <c:v>-0.69736779390985515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E7F4-4B61-BADE-C0F241BAC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318984"/>
        <c:axId val="562321728"/>
      </c:scatterChart>
      <c:valAx>
        <c:axId val="562318984"/>
        <c:scaling>
          <c:orientation val="minMax"/>
          <c:max val="6"/>
          <c:min val="-6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562321728"/>
        <c:crosses val="autoZero"/>
        <c:crossBetween val="midCat"/>
      </c:valAx>
      <c:valAx>
        <c:axId val="562321728"/>
        <c:scaling>
          <c:orientation val="minMax"/>
          <c:max val="3"/>
          <c:min val="-4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562318984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Pred(Var1)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6350">
                <a:solidFill>
                  <a:srgbClr val="003CE6"/>
                </a:solidFill>
                <a:prstDash val="solid"/>
              </a:ln>
            </c:spPr>
          </c:marker>
          <c:xVal>
            <c:numRef>
              <c:f>'Fama-Bliss-XLSTAT'!$S$114:$S$177</c:f>
              <c:numCache>
                <c:formatCode>0.000</c:formatCode>
                <c:ptCount val="64"/>
              </c:numCache>
            </c:numRef>
          </c:xVal>
          <c:yVal>
            <c:numRef>
              <c:f>'Fama-Bliss-XLSTAT'!$U$114:$U$177</c:f>
              <c:numCache>
                <c:formatCode>0.000</c:formatCode>
                <c:ptCount val="6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37-4696-B876-674E4408C24C}"/>
            </c:ext>
          </c:extLst>
        </c:ser>
        <c:ser>
          <c:idx val="1"/>
          <c:order val="1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0">
                <a:solidFill>
                  <a:srgbClr val="003CE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0.39955066086943908</c:v>
              </c:pt>
            </c:numLit>
          </c:xVal>
          <c:yVal>
            <c:numLit>
              <c:formatCode>General</c:formatCode>
              <c:ptCount val="1"/>
              <c:pt idx="0">
                <c:v>-0.69736779390985515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2337-4696-B876-674E4408C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318384"/>
        <c:axId val="540319560"/>
      </c:scatterChart>
      <c:valAx>
        <c:axId val="540318384"/>
        <c:scaling>
          <c:orientation val="minMax"/>
          <c:max val="2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Pred(Var1)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540319560"/>
        <c:crosses val="autoZero"/>
        <c:crossBetween val="midCat"/>
      </c:valAx>
      <c:valAx>
        <c:axId val="540319560"/>
        <c:scaling>
          <c:orientation val="minMax"/>
          <c:max val="3"/>
          <c:min val="-4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540318384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Pred(Var1) / Var1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6350">
                <a:solidFill>
                  <a:srgbClr val="003CE6"/>
                </a:solidFill>
                <a:prstDash val="solid"/>
              </a:ln>
            </c:spPr>
          </c:marker>
          <c:xVal>
            <c:numRef>
              <c:f>'Fama-Bliss-XLSTAT'!$S$114:$S$177</c:f>
              <c:numCache>
                <c:formatCode>0.000</c:formatCode>
                <c:ptCount val="64"/>
              </c:numCache>
            </c:numRef>
          </c:xVal>
          <c:yVal>
            <c:numRef>
              <c:f>'Fama-Bliss-XLSTAT'!$R$114:$R$177</c:f>
              <c:numCache>
                <c:formatCode>0.000</c:formatCode>
                <c:ptCount val="6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AA-4FD8-92C4-A97FDADCAC0B}"/>
            </c:ext>
          </c:extLst>
        </c:ser>
        <c:ser>
          <c:idx val="1"/>
          <c:order val="1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0">
                <a:solidFill>
                  <a:srgbClr val="003CE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0.39955066086943908</c:v>
              </c:pt>
            </c:numLit>
          </c:xVal>
          <c:yVal>
            <c:numLit>
              <c:formatCode>General</c:formatCode>
              <c:ptCount val="1"/>
              <c:pt idx="0">
                <c:v>-0.74571890179999956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63AA-4FD8-92C4-A97FDADCAC0B}"/>
            </c:ext>
          </c:extLst>
        </c:ser>
        <c:ser>
          <c:idx val="2"/>
          <c:order val="2"/>
          <c:tx>
            <c:v/>
          </c:tx>
          <c:spPr>
            <a:ln w="12700">
              <a:solidFill>
                <a:srgbClr val="C0C0C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'Fama-Bliss-XLSTAT'!xdata9</c:f>
              <c:numCache>
                <c:formatCode>General</c:formatCode>
                <c:ptCount val="70"/>
                <c:pt idx="0">
                  <c:v>-0.922094352139193</c:v>
                </c:pt>
                <c:pt idx="1">
                  <c:v>-0.88091017837706087</c:v>
                </c:pt>
                <c:pt idx="2">
                  <c:v>-0.83972600461492886</c:v>
                </c:pt>
                <c:pt idx="3">
                  <c:v>-0.79854183085279673</c:v>
                </c:pt>
                <c:pt idx="4">
                  <c:v>-0.7573576570906646</c:v>
                </c:pt>
                <c:pt idx="5">
                  <c:v>-0.71617348332853248</c:v>
                </c:pt>
                <c:pt idx="6">
                  <c:v>-0.67498930956640035</c:v>
                </c:pt>
                <c:pt idx="7">
                  <c:v>-0.63380513580426834</c:v>
                </c:pt>
                <c:pt idx="8">
                  <c:v>-0.59262096204213621</c:v>
                </c:pt>
                <c:pt idx="9">
                  <c:v>-0.55143678828000409</c:v>
                </c:pt>
                <c:pt idx="10">
                  <c:v>-0.51025261451787207</c:v>
                </c:pt>
                <c:pt idx="11">
                  <c:v>-0.46906844075573995</c:v>
                </c:pt>
                <c:pt idx="12">
                  <c:v>-0.42788426699360782</c:v>
                </c:pt>
                <c:pt idx="13">
                  <c:v>-0.38670009323147569</c:v>
                </c:pt>
                <c:pt idx="14">
                  <c:v>-0.34551591946934368</c:v>
                </c:pt>
                <c:pt idx="15">
                  <c:v>-0.30433174570721155</c:v>
                </c:pt>
                <c:pt idx="16">
                  <c:v>-0.26314757194507943</c:v>
                </c:pt>
                <c:pt idx="17">
                  <c:v>-0.2219633981829473</c:v>
                </c:pt>
                <c:pt idx="18">
                  <c:v>-0.18077922442081518</c:v>
                </c:pt>
                <c:pt idx="19">
                  <c:v>-0.13959505065868316</c:v>
                </c:pt>
                <c:pt idx="20">
                  <c:v>-9.8410876896551036E-2</c:v>
                </c:pt>
                <c:pt idx="21">
                  <c:v>-5.722670313441891E-2</c:v>
                </c:pt>
                <c:pt idx="22">
                  <c:v>-1.6042529372286896E-2</c:v>
                </c:pt>
                <c:pt idx="23">
                  <c:v>2.514164438984523E-2</c:v>
                </c:pt>
                <c:pt idx="24">
                  <c:v>6.6325818151977356E-2</c:v>
                </c:pt>
                <c:pt idx="25">
                  <c:v>0.10750999191410948</c:v>
                </c:pt>
                <c:pt idx="26">
                  <c:v>0.14869416567624161</c:v>
                </c:pt>
                <c:pt idx="27">
                  <c:v>0.18987833943837373</c:v>
                </c:pt>
                <c:pt idx="28">
                  <c:v>0.23106251320050564</c:v>
                </c:pt>
                <c:pt idx="29">
                  <c:v>0.27224668696263776</c:v>
                </c:pt>
                <c:pt idx="30">
                  <c:v>0.31343086072476989</c:v>
                </c:pt>
                <c:pt idx="31">
                  <c:v>0.35461503448690201</c:v>
                </c:pt>
                <c:pt idx="32">
                  <c:v>0.39579920824903414</c:v>
                </c:pt>
                <c:pt idx="33">
                  <c:v>0.43698338201116627</c:v>
                </c:pt>
                <c:pt idx="34">
                  <c:v>0.47816755577329839</c:v>
                </c:pt>
                <c:pt idx="35">
                  <c:v>0.51935172953543052</c:v>
                </c:pt>
                <c:pt idx="36">
                  <c:v>0.56053590329756264</c:v>
                </c:pt>
                <c:pt idx="37">
                  <c:v>0.60172007705969455</c:v>
                </c:pt>
                <c:pt idx="38">
                  <c:v>0.64290425082182667</c:v>
                </c:pt>
                <c:pt idx="39">
                  <c:v>0.6840884245839588</c:v>
                </c:pt>
                <c:pt idx="40">
                  <c:v>0.72527259834609092</c:v>
                </c:pt>
                <c:pt idx="41">
                  <c:v>0.76645677210822305</c:v>
                </c:pt>
                <c:pt idx="42">
                  <c:v>0.80764094587035518</c:v>
                </c:pt>
                <c:pt idx="43">
                  <c:v>0.8488251196324873</c:v>
                </c:pt>
                <c:pt idx="44">
                  <c:v>0.89000929339461921</c:v>
                </c:pt>
                <c:pt idx="45">
                  <c:v>0.93119346715675133</c:v>
                </c:pt>
                <c:pt idx="46">
                  <c:v>0.97237764091888346</c:v>
                </c:pt>
                <c:pt idx="47">
                  <c:v>1.0135618146810157</c:v>
                </c:pt>
                <c:pt idx="48">
                  <c:v>1.0547459884431478</c:v>
                </c:pt>
                <c:pt idx="49">
                  <c:v>1.0959301622052799</c:v>
                </c:pt>
                <c:pt idx="50">
                  <c:v>1.1371143359674121</c:v>
                </c:pt>
                <c:pt idx="51">
                  <c:v>1.1782985097295442</c:v>
                </c:pt>
                <c:pt idx="52">
                  <c:v>1.2194826834916763</c:v>
                </c:pt>
                <c:pt idx="53">
                  <c:v>1.2606668572538084</c:v>
                </c:pt>
                <c:pt idx="54">
                  <c:v>1.3018510310159406</c:v>
                </c:pt>
                <c:pt idx="55">
                  <c:v>1.3430352047780727</c:v>
                </c:pt>
                <c:pt idx="56">
                  <c:v>1.3842193785402044</c:v>
                </c:pt>
                <c:pt idx="57">
                  <c:v>1.4254035523023365</c:v>
                </c:pt>
                <c:pt idx="58">
                  <c:v>1.4665877260644686</c:v>
                </c:pt>
                <c:pt idx="59">
                  <c:v>1.5077718998266008</c:v>
                </c:pt>
                <c:pt idx="60">
                  <c:v>1.5489560735887329</c:v>
                </c:pt>
                <c:pt idx="61">
                  <c:v>1.590140247350865</c:v>
                </c:pt>
                <c:pt idx="62">
                  <c:v>1.6313244211129971</c:v>
                </c:pt>
                <c:pt idx="63">
                  <c:v>1.6725085948751293</c:v>
                </c:pt>
                <c:pt idx="64">
                  <c:v>1.7136927686372614</c:v>
                </c:pt>
                <c:pt idx="65">
                  <c:v>1.7548769423993935</c:v>
                </c:pt>
                <c:pt idx="66">
                  <c:v>1.7960611161615256</c:v>
                </c:pt>
                <c:pt idx="67">
                  <c:v>1.8372452899236578</c:v>
                </c:pt>
                <c:pt idx="68">
                  <c:v>1.8784294636857899</c:v>
                </c:pt>
                <c:pt idx="69">
                  <c:v>1.919613637447922</c:v>
                </c:pt>
              </c:numCache>
            </c:numRef>
          </c:xVal>
          <c:yVal>
            <c:numRef>
              <c:f>'Fama-Bliss-XLSTAT'!ydata10</c:f>
              <c:numCache>
                <c:formatCode>General</c:formatCode>
                <c:ptCount val="70"/>
                <c:pt idx="0">
                  <c:v>-4.2494521328764474</c:v>
                </c:pt>
                <c:pt idx="1">
                  <c:v>-4.2071699527977913</c:v>
                </c:pt>
                <c:pt idx="2">
                  <c:v>-4.1649202852658913</c:v>
                </c:pt>
                <c:pt idx="3">
                  <c:v>-4.1227031615444965</c:v>
                </c:pt>
                <c:pt idx="4">
                  <c:v>-4.0805186119807342</c:v>
                </c:pt>
                <c:pt idx="5">
                  <c:v>-4.038366666000706</c:v>
                </c:pt>
                <c:pt idx="6">
                  <c:v>-3.9962473521052173</c:v>
                </c:pt>
                <c:pt idx="7">
                  <c:v>-3.9541606978656283</c:v>
                </c:pt>
                <c:pt idx="8">
                  <c:v>-3.9121067299198296</c:v>
                </c:pt>
                <c:pt idx="9">
                  <c:v>-3.8700854739683579</c:v>
                </c:pt>
                <c:pt idx="10">
                  <c:v>-3.8280969547706256</c:v>
                </c:pt>
                <c:pt idx="11">
                  <c:v>-3.7861411961412994</c:v>
                </c:pt>
                <c:pt idx="12">
                  <c:v>-3.744218220946796</c:v>
                </c:pt>
                <c:pt idx="13">
                  <c:v>-3.7023280511019228</c:v>
                </c:pt>
                <c:pt idx="14">
                  <c:v>-3.6604707075666463</c:v>
                </c:pt>
                <c:pt idx="15">
                  <c:v>-3.6186462103430039</c:v>
                </c:pt>
                <c:pt idx="16">
                  <c:v>-3.5768545784721448</c:v>
                </c:pt>
                <c:pt idx="17">
                  <c:v>-3.535095830031517</c:v>
                </c:pt>
                <c:pt idx="18">
                  <c:v>-3.4933699821321844</c:v>
                </c:pt>
                <c:pt idx="19">
                  <c:v>-3.4516770509162971</c:v>
                </c:pt>
                <c:pt idx="20">
                  <c:v>-3.4100170515546866</c:v>
                </c:pt>
                <c:pt idx="21">
                  <c:v>-3.3683899982446182</c:v>
                </c:pt>
                <c:pt idx="22">
                  <c:v>-3.3267959042076711</c:v>
                </c:pt>
                <c:pt idx="23">
                  <c:v>-3.2852347816877794</c:v>
                </c:pt>
                <c:pt idx="24">
                  <c:v>-3.2437066419493989</c:v>
                </c:pt>
                <c:pt idx="25">
                  <c:v>-3.2022114952758307</c:v>
                </c:pt>
                <c:pt idx="26">
                  <c:v>-3.1607493509676874</c:v>
                </c:pt>
                <c:pt idx="27">
                  <c:v>-3.1193202173415004</c:v>
                </c:pt>
                <c:pt idx="28">
                  <c:v>-3.0779241017284797</c:v>
                </c:pt>
                <c:pt idx="29">
                  <c:v>-3.0365610104734189</c:v>
                </c:pt>
                <c:pt idx="30">
                  <c:v>-2.9952309489337403</c:v>
                </c:pt>
                <c:pt idx="31">
                  <c:v>-2.9539339214787015</c:v>
                </c:pt>
                <c:pt idx="32">
                  <c:v>-2.912669931488733</c:v>
                </c:pt>
                <c:pt idx="33">
                  <c:v>-2.8714389813549372</c:v>
                </c:pt>
                <c:pt idx="34">
                  <c:v>-2.8302410724787306</c:v>
                </c:pt>
                <c:pt idx="35">
                  <c:v>-2.78907620527163</c:v>
                </c:pt>
                <c:pt idx="36">
                  <c:v>-2.7479443791551947</c:v>
                </c:pt>
                <c:pt idx="37">
                  <c:v>-2.7068455925611099</c:v>
                </c:pt>
                <c:pt idx="38">
                  <c:v>-2.6657798429314234</c:v>
                </c:pt>
                <c:pt idx="39">
                  <c:v>-2.6247471267189306</c:v>
                </c:pt>
                <c:pt idx="40">
                  <c:v>-2.5837474393877011</c:v>
                </c:pt>
                <c:pt idx="41">
                  <c:v>-2.5427807754137608</c:v>
                </c:pt>
                <c:pt idx="42">
                  <c:v>-2.5018471282859194</c:v>
                </c:pt>
                <c:pt idx="43">
                  <c:v>-2.4609464905067413</c:v>
                </c:pt>
                <c:pt idx="44">
                  <c:v>-2.4200788535936688</c:v>
                </c:pt>
                <c:pt idx="45">
                  <c:v>-2.3792442080802889</c:v>
                </c:pt>
                <c:pt idx="46">
                  <c:v>-2.3384425435177461</c:v>
                </c:pt>
                <c:pt idx="47">
                  <c:v>-2.2976738484763044</c:v>
                </c:pt>
                <c:pt idx="48">
                  <c:v>-2.256938110547051</c:v>
                </c:pt>
                <c:pt idx="49">
                  <c:v>-2.2162353163437412</c:v>
                </c:pt>
                <c:pt idx="50">
                  <c:v>-2.1755654515047991</c:v>
                </c:pt>
                <c:pt idx="51">
                  <c:v>-2.1349285006954464</c:v>
                </c:pt>
                <c:pt idx="52">
                  <c:v>-2.0943244476099858</c:v>
                </c:pt>
                <c:pt idx="53">
                  <c:v>-2.0537532749742202</c:v>
                </c:pt>
                <c:pt idx="54">
                  <c:v>-2.0132149645480117</c:v>
                </c:pt>
                <c:pt idx="55">
                  <c:v>-1.972709497127985</c:v>
                </c:pt>
                <c:pt idx="56">
                  <c:v>-1.932236852550369</c:v>
                </c:pt>
                <c:pt idx="57">
                  <c:v>-1.8917970096939696</c:v>
                </c:pt>
                <c:pt idx="58">
                  <c:v>-1.8513899464832915</c:v>
                </c:pt>
                <c:pt idx="59">
                  <c:v>-1.8110156398917847</c:v>
                </c:pt>
                <c:pt idx="60">
                  <c:v>-1.7706740659452334</c:v>
                </c:pt>
                <c:pt idx="61">
                  <c:v>-1.7303651997252727</c:v>
                </c:pt>
                <c:pt idx="62">
                  <c:v>-1.6900890153730468</c:v>
                </c:pt>
                <c:pt idx="63">
                  <c:v>-1.649845486092985</c:v>
                </c:pt>
                <c:pt idx="64">
                  <c:v>-1.6096345841567197</c:v>
                </c:pt>
                <c:pt idx="65">
                  <c:v>-1.5694562809071311</c:v>
                </c:pt>
                <c:pt idx="66">
                  <c:v>-1.5293105467625097</c:v>
                </c:pt>
                <c:pt idx="67">
                  <c:v>-1.4891973512208572</c:v>
                </c:pt>
                <c:pt idx="68">
                  <c:v>-1.4491166628643075</c:v>
                </c:pt>
                <c:pt idx="69">
                  <c:v>-1.409068449363664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AA-4FD8-92C4-A97FDADCAC0B}"/>
            </c:ext>
          </c:extLst>
        </c:ser>
        <c:ser>
          <c:idx val="3"/>
          <c:order val="3"/>
          <c:tx>
            <c:v/>
          </c:tx>
          <c:spPr>
            <a:ln w="12700">
              <a:solidFill>
                <a:srgbClr val="C0C0C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'Fama-Bliss-XLSTAT'!xdata11</c:f>
              <c:numCache>
                <c:formatCode>General</c:formatCode>
                <c:ptCount val="70"/>
                <c:pt idx="0">
                  <c:v>-0.99012372795107195</c:v>
                </c:pt>
                <c:pt idx="1">
                  <c:v>-0.947953621206159</c:v>
                </c:pt>
                <c:pt idx="2">
                  <c:v>-0.90578351446124594</c:v>
                </c:pt>
                <c:pt idx="3">
                  <c:v>-0.86361340771633299</c:v>
                </c:pt>
                <c:pt idx="4">
                  <c:v>-0.82144330097141993</c:v>
                </c:pt>
                <c:pt idx="5">
                  <c:v>-0.77927319422650698</c:v>
                </c:pt>
                <c:pt idx="6">
                  <c:v>-0.73710308748159403</c:v>
                </c:pt>
                <c:pt idx="7">
                  <c:v>-0.69493298073668097</c:v>
                </c:pt>
                <c:pt idx="8">
                  <c:v>-0.65276287399176791</c:v>
                </c:pt>
                <c:pt idx="9">
                  <c:v>-0.61059276724685496</c:v>
                </c:pt>
                <c:pt idx="10">
                  <c:v>-0.56842266050194201</c:v>
                </c:pt>
                <c:pt idx="11">
                  <c:v>-0.52625255375702895</c:v>
                </c:pt>
                <c:pt idx="12">
                  <c:v>-0.484082447012116</c:v>
                </c:pt>
                <c:pt idx="13">
                  <c:v>-0.44191234026720294</c:v>
                </c:pt>
                <c:pt idx="14">
                  <c:v>-0.39974223352228999</c:v>
                </c:pt>
                <c:pt idx="15">
                  <c:v>-0.35757212677737693</c:v>
                </c:pt>
                <c:pt idx="16">
                  <c:v>-0.31540202003246398</c:v>
                </c:pt>
                <c:pt idx="17">
                  <c:v>-0.27323191328755103</c:v>
                </c:pt>
                <c:pt idx="18">
                  <c:v>-0.23106180654263797</c:v>
                </c:pt>
                <c:pt idx="19">
                  <c:v>-0.18889169979772502</c:v>
                </c:pt>
                <c:pt idx="20">
                  <c:v>-0.14672159305281196</c:v>
                </c:pt>
                <c:pt idx="21">
                  <c:v>-0.10455148630789901</c:v>
                </c:pt>
                <c:pt idx="22">
                  <c:v>-6.238137956298595E-2</c:v>
                </c:pt>
                <c:pt idx="23">
                  <c:v>-2.0211272818073001E-2</c:v>
                </c:pt>
                <c:pt idx="24">
                  <c:v>2.1958833926839949E-2</c:v>
                </c:pt>
                <c:pt idx="25">
                  <c:v>6.4128940671752899E-2</c:v>
                </c:pt>
                <c:pt idx="26">
                  <c:v>0.10629904741666607</c:v>
                </c:pt>
                <c:pt idx="27">
                  <c:v>0.14846915416157902</c:v>
                </c:pt>
                <c:pt idx="28">
                  <c:v>0.19063926090649197</c:v>
                </c:pt>
                <c:pt idx="29">
                  <c:v>0.23280936765140492</c:v>
                </c:pt>
                <c:pt idx="30">
                  <c:v>0.27497947439631809</c:v>
                </c:pt>
                <c:pt idx="31">
                  <c:v>0.31714958114123104</c:v>
                </c:pt>
                <c:pt idx="32">
                  <c:v>0.35931968788614399</c:v>
                </c:pt>
                <c:pt idx="33">
                  <c:v>0.40148979463105694</c:v>
                </c:pt>
                <c:pt idx="34">
                  <c:v>0.44365990137596989</c:v>
                </c:pt>
                <c:pt idx="35">
                  <c:v>0.48583000812088306</c:v>
                </c:pt>
                <c:pt idx="36">
                  <c:v>0.52800011486579601</c:v>
                </c:pt>
                <c:pt idx="37">
                  <c:v>0.57017022161070896</c:v>
                </c:pt>
                <c:pt idx="38">
                  <c:v>0.61234032835562191</c:v>
                </c:pt>
                <c:pt idx="39">
                  <c:v>0.65451043510053508</c:v>
                </c:pt>
                <c:pt idx="40">
                  <c:v>0.69668054184544803</c:v>
                </c:pt>
                <c:pt idx="41">
                  <c:v>0.73885064859036098</c:v>
                </c:pt>
                <c:pt idx="42">
                  <c:v>0.78102075533527393</c:v>
                </c:pt>
                <c:pt idx="43">
                  <c:v>0.82319086208018688</c:v>
                </c:pt>
                <c:pt idx="44">
                  <c:v>0.86536096882510005</c:v>
                </c:pt>
                <c:pt idx="45">
                  <c:v>0.907531075570013</c:v>
                </c:pt>
                <c:pt idx="46">
                  <c:v>0.94970118231492595</c:v>
                </c:pt>
                <c:pt idx="47">
                  <c:v>0.9918712890598389</c:v>
                </c:pt>
                <c:pt idx="48">
                  <c:v>1.0340413958047519</c:v>
                </c:pt>
                <c:pt idx="49">
                  <c:v>1.0762115025496648</c:v>
                </c:pt>
                <c:pt idx="50">
                  <c:v>1.1183816092945777</c:v>
                </c:pt>
                <c:pt idx="51">
                  <c:v>1.1605517160394911</c:v>
                </c:pt>
                <c:pt idx="52">
                  <c:v>1.2027218227844041</c:v>
                </c:pt>
                <c:pt idx="53">
                  <c:v>1.244891929529317</c:v>
                </c:pt>
                <c:pt idx="54">
                  <c:v>1.28706203627423</c:v>
                </c:pt>
                <c:pt idx="55">
                  <c:v>1.3292321430191429</c:v>
                </c:pt>
                <c:pt idx="56">
                  <c:v>1.3714022497640559</c:v>
                </c:pt>
                <c:pt idx="57">
                  <c:v>1.4135723565089688</c:v>
                </c:pt>
                <c:pt idx="58">
                  <c:v>1.4557424632538818</c:v>
                </c:pt>
                <c:pt idx="59">
                  <c:v>1.4979125699987947</c:v>
                </c:pt>
                <c:pt idx="60">
                  <c:v>1.5400826767437081</c:v>
                </c:pt>
                <c:pt idx="61">
                  <c:v>1.5822527834886211</c:v>
                </c:pt>
                <c:pt idx="62">
                  <c:v>1.624422890233534</c:v>
                </c:pt>
                <c:pt idx="63">
                  <c:v>1.666592996978447</c:v>
                </c:pt>
                <c:pt idx="64">
                  <c:v>1.7087631037233599</c:v>
                </c:pt>
                <c:pt idx="65">
                  <c:v>1.7509332104682729</c:v>
                </c:pt>
                <c:pt idx="66">
                  <c:v>1.7931033172131858</c:v>
                </c:pt>
                <c:pt idx="67">
                  <c:v>1.8352734239580988</c:v>
                </c:pt>
                <c:pt idx="68">
                  <c:v>1.8774435307030117</c:v>
                </c:pt>
                <c:pt idx="69">
                  <c:v>1.9196136374479251</c:v>
                </c:pt>
              </c:numCache>
            </c:numRef>
          </c:xVal>
          <c:yVal>
            <c:numRef>
              <c:f>'Fama-Bliss-XLSTAT'!ydata12</c:f>
              <c:numCache>
                <c:formatCode>General</c:formatCode>
                <c:ptCount val="70"/>
                <c:pt idx="0">
                  <c:v>2.3391188983746165</c:v>
                </c:pt>
                <c:pt idx="1">
                  <c:v>2.3801101922780417</c:v>
                </c:pt>
                <c:pt idx="2">
                  <c:v>2.4211355186294585</c:v>
                </c:pt>
                <c:pt idx="3">
                  <c:v>2.4621949125719143</c:v>
                </c:pt>
                <c:pt idx="4">
                  <c:v>2.5032884082488946</c:v>
                </c:pt>
                <c:pt idx="5">
                  <c:v>2.5444160387991523</c:v>
                </c:pt>
                <c:pt idx="6">
                  <c:v>2.5855778363516757</c:v>
                </c:pt>
                <c:pt idx="7">
                  <c:v>2.6267738320208038</c:v>
                </c:pt>
                <c:pt idx="8">
                  <c:v>2.6680040559014784</c:v>
                </c:pt>
                <c:pt idx="9">
                  <c:v>2.709268537064653</c:v>
                </c:pt>
                <c:pt idx="10">
                  <c:v>2.7505673035528391</c:v>
                </c:pt>
                <c:pt idx="11">
                  <c:v>2.7919003823758071</c:v>
                </c:pt>
                <c:pt idx="12">
                  <c:v>2.8332677995064395</c:v>
                </c:pt>
                <c:pt idx="13">
                  <c:v>2.8746695798767341</c:v>
                </c:pt>
                <c:pt idx="14">
                  <c:v>2.9161057473739573</c:v>
                </c:pt>
                <c:pt idx="15">
                  <c:v>2.9575763248369626</c:v>
                </c:pt>
                <c:pt idx="16">
                  <c:v>2.9990813340526552</c:v>
                </c:pt>
                <c:pt idx="17">
                  <c:v>3.0406207957526217</c:v>
                </c:pt>
                <c:pt idx="18">
                  <c:v>3.0821947296099124</c:v>
                </c:pt>
                <c:pt idx="19">
                  <c:v>3.1238031542359908</c:v>
                </c:pt>
                <c:pt idx="20">
                  <c:v>3.1654460871778376</c:v>
                </c:pt>
                <c:pt idx="21">
                  <c:v>3.207123544915222</c:v>
                </c:pt>
                <c:pt idx="22">
                  <c:v>3.2488355428581341</c:v>
                </c:pt>
                <c:pt idx="23">
                  <c:v>3.2905820953443818</c:v>
                </c:pt>
                <c:pt idx="24">
                  <c:v>3.3323632156373497</c:v>
                </c:pt>
                <c:pt idx="25">
                  <c:v>3.3741789159239319</c:v>
                </c:pt>
                <c:pt idx="26">
                  <c:v>3.4160292073126231</c:v>
                </c:pt>
                <c:pt idx="27">
                  <c:v>3.4579140998317794</c:v>
                </c:pt>
                <c:pt idx="28">
                  <c:v>3.4998336024280525</c:v>
                </c:pt>
                <c:pt idx="29">
                  <c:v>3.5417877229649837</c:v>
                </c:pt>
                <c:pt idx="30">
                  <c:v>3.5837764682217701</c:v>
                </c:pt>
                <c:pt idx="31">
                  <c:v>3.6257998438922074</c:v>
                </c:pt>
                <c:pt idx="32">
                  <c:v>3.6678578545837892</c:v>
                </c:pt>
                <c:pt idx="33">
                  <c:v>3.7099505038169891</c:v>
                </c:pt>
                <c:pt idx="34">
                  <c:v>3.7520777940247063</c:v>
                </c:pt>
                <c:pt idx="35">
                  <c:v>3.7942397265518828</c:v>
                </c:pt>
                <c:pt idx="36">
                  <c:v>3.8364363016552927</c:v>
                </c:pt>
                <c:pt idx="37">
                  <c:v>3.8786675185035029</c:v>
                </c:pt>
                <c:pt idx="38">
                  <c:v>3.9209333751770008</c:v>
                </c:pt>
                <c:pt idx="39">
                  <c:v>3.9632338686685005</c:v>
                </c:pt>
                <c:pt idx="40">
                  <c:v>4.0055689948834106</c:v>
                </c:pt>
                <c:pt idx="41">
                  <c:v>4.047938748640477</c:v>
                </c:pt>
                <c:pt idx="42">
                  <c:v>4.0903431236726</c:v>
                </c:pt>
                <c:pt idx="43">
                  <c:v>4.1327821126278144</c:v>
                </c:pt>
                <c:pt idx="44">
                  <c:v>4.175255707070443</c:v>
                </c:pt>
                <c:pt idx="45">
                  <c:v>4.2177638974824179</c:v>
                </c:pt>
                <c:pt idx="46">
                  <c:v>4.2603066732647736</c:v>
                </c:pt>
                <c:pt idx="47">
                  <c:v>4.3028840227393017</c:v>
                </c:pt>
                <c:pt idx="48">
                  <c:v>4.3454959331503851</c:v>
                </c:pt>
                <c:pt idx="49">
                  <c:v>4.3881423906669816</c:v>
                </c:pt>
                <c:pt idx="50">
                  <c:v>4.4308233803847976</c:v>
                </c:pt>
                <c:pt idx="51">
                  <c:v>4.4735388863285959</c:v>
                </c:pt>
                <c:pt idx="52">
                  <c:v>4.5162888914547015</c:v>
                </c:pt>
                <c:pt idx="53">
                  <c:v>4.5590733776536467</c:v>
                </c:pt>
                <c:pt idx="54">
                  <c:v>4.601892325752992</c:v>
                </c:pt>
                <c:pt idx="55">
                  <c:v>4.6447457155202994</c:v>
                </c:pt>
                <c:pt idx="56">
                  <c:v>4.6876335256662767</c:v>
                </c:pt>
                <c:pt idx="57">
                  <c:v>4.730555733848071</c:v>
                </c:pt>
                <c:pt idx="58">
                  <c:v>4.7735123166727291</c:v>
                </c:pt>
                <c:pt idx="59">
                  <c:v>4.8165032497008102</c:v>
                </c:pt>
                <c:pt idx="60">
                  <c:v>4.8595285074501531</c:v>
                </c:pt>
                <c:pt idx="61">
                  <c:v>4.9025880633998042</c:v>
                </c:pt>
                <c:pt idx="62">
                  <c:v>4.9456818899940913</c:v>
                </c:pt>
                <c:pt idx="63">
                  <c:v>4.9888099586468586</c:v>
                </c:pt>
                <c:pt idx="64">
                  <c:v>5.0319722397458344</c:v>
                </c:pt>
                <c:pt idx="65">
                  <c:v>5.0751687026571677</c:v>
                </c:pt>
                <c:pt idx="66">
                  <c:v>5.1183993157301009</c:v>
                </c:pt>
                <c:pt idx="67">
                  <c:v>5.1616640463017873</c:v>
                </c:pt>
                <c:pt idx="68">
                  <c:v>5.2049628607022536</c:v>
                </c:pt>
                <c:pt idx="69">
                  <c:v>5.2482957242595116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AA-4FD8-92C4-A97FDADCAC0B}"/>
            </c:ext>
          </c:extLst>
        </c:ser>
        <c:ser>
          <c:idx val="4"/>
          <c:order val="4"/>
          <c:spPr>
            <a:ln w="3175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-6</c:v>
              </c:pt>
              <c:pt idx="1">
                <c:v>6</c:v>
              </c:pt>
            </c:numLit>
          </c:xVal>
          <c:yVal>
            <c:numLit>
              <c:formatCode>General</c:formatCode>
              <c:ptCount val="2"/>
              <c:pt idx="0">
                <c:v>-6</c:v>
              </c:pt>
              <c:pt idx="1">
                <c:v>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63AA-4FD8-92C4-A97FDADCA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323088"/>
        <c:axId val="540326616"/>
      </c:scatterChart>
      <c:valAx>
        <c:axId val="540323088"/>
        <c:scaling>
          <c:orientation val="minMax"/>
          <c:max val="6"/>
          <c:min val="-6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Pred(Var1)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540326616"/>
        <c:crosses val="autoZero"/>
        <c:crossBetween val="midCat"/>
      </c:valAx>
      <c:valAx>
        <c:axId val="540326616"/>
        <c:scaling>
          <c:orientation val="minMax"/>
          <c:max val="6"/>
          <c:min val="-6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540323088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Standardized residuals / Var1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/>
          </c:tx>
          <c:spPr>
            <a:solidFill>
              <a:srgbClr val="003CE6"/>
            </a:solidFill>
            <a:ln>
              <a:solidFill>
                <a:srgbClr val="003CE6"/>
              </a:solidFill>
              <a:prstDash val="solid"/>
            </a:ln>
          </c:spPr>
          <c:invertIfNegative val="0"/>
          <c:cat>
            <c:numRef>
              <c:f>'Fama-Bliss-XLSTAT'!$O$114:$O$177</c:f>
              <c:numCache>
                <c:formatCode>@</c:formatCode>
                <c:ptCount val="64"/>
              </c:numCache>
            </c:numRef>
          </c:cat>
          <c:val>
            <c:numRef>
              <c:f>'Fama-Bliss-XLSTAT'!$U$114:$U$177</c:f>
              <c:numCache>
                <c:formatCode>0.000</c:formatCode>
                <c:ptCount val="64"/>
              </c:numCache>
            </c:numRef>
          </c:val>
          <c:extLst>
            <c:ext xmlns:c16="http://schemas.microsoft.com/office/drawing/2014/chart" uri="{C3380CC4-5D6E-409C-BE32-E72D297353CC}">
              <c16:uniqueId val="{00000000-5168-4B66-AB6B-EDB5F02BE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557148512"/>
        <c:axId val="557148904"/>
      </c:barChart>
      <c:catAx>
        <c:axId val="55714851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Observations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557148904"/>
        <c:crosses val="autoZero"/>
        <c:auto val="1"/>
        <c:lblAlgn val="ctr"/>
        <c:lblOffset val="100"/>
        <c:noMultiLvlLbl val="0"/>
      </c:catAx>
      <c:valAx>
        <c:axId val="557148904"/>
        <c:scaling>
          <c:orientation val="minMax"/>
          <c:max val="4"/>
          <c:min val="-4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557148512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Regression of Var1 by X1 (R²=0.089)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6350">
                <a:solidFill>
                  <a:srgbClr val="003CE6"/>
                </a:solidFill>
                <a:prstDash val="solid"/>
              </a:ln>
            </c:spPr>
          </c:marker>
          <c:xVal>
            <c:numRef>
              <c:f>'Fama-Bliss-XLSTAT'!$Q$114:$Q$177</c:f>
              <c:numCache>
                <c:formatCode>0.000</c:formatCode>
                <c:ptCount val="64"/>
              </c:numCache>
            </c:numRef>
          </c:xVal>
          <c:yVal>
            <c:numRef>
              <c:f>'Fama-Bliss-XLSTAT'!$R$114:$R$177</c:f>
              <c:numCache>
                <c:formatCode>0.000</c:formatCode>
                <c:ptCount val="6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26-4C51-870B-B78936DEE779}"/>
            </c:ext>
          </c:extLst>
        </c:ser>
        <c:ser>
          <c:idx val="1"/>
          <c:order val="1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0">
                <a:solidFill>
                  <a:srgbClr val="003CE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0.36173873280000313</c:v>
              </c:pt>
            </c:numLit>
          </c:xVal>
          <c:yVal>
            <c:numLit>
              <c:formatCode>General</c:formatCode>
              <c:ptCount val="1"/>
              <c:pt idx="0">
                <c:v>-0.74571890179999956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A326-4C51-870B-B78936DEE779}"/>
            </c:ext>
          </c:extLst>
        </c:ser>
        <c:ser>
          <c:idx val="2"/>
          <c:order val="2"/>
          <c:tx>
            <c:v>Model(Var1)</c:v>
          </c:tx>
          <c:spPr>
            <a:ln w="12700">
              <a:solidFill>
                <a:srgbClr val="000000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-1.4908018569400012</c:v>
              </c:pt>
              <c:pt idx="1">
                <c:v>2.1833099551399942</c:v>
              </c:pt>
            </c:numLit>
          </c:xVal>
          <c:yVal>
            <c:numLit>
              <c:formatCode>General</c:formatCode>
              <c:ptCount val="2"/>
              <c:pt idx="0">
                <c:v>-1.0675812204091431</c:v>
              </c:pt>
              <c:pt idx="1">
                <c:v>1.8421561449898538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326-4C51-870B-B78936DEE779}"/>
            </c:ext>
          </c:extLst>
        </c:ser>
        <c:ser>
          <c:idx val="3"/>
          <c:order val="3"/>
          <c:tx>
            <c:v>Conf. interval (Mean 95%)</c:v>
          </c:tx>
          <c:spPr>
            <a:ln w="12700">
              <a:solidFill>
                <a:srgbClr val="C0C0C0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'Fama-Bliss-XLSTAT'!xdata13</c:f>
              <c:numCache>
                <c:formatCode>General</c:formatCode>
                <c:ptCount val="70"/>
                <c:pt idx="0">
                  <c:v>-1.4908018569399999</c:v>
                </c:pt>
                <c:pt idx="1">
                  <c:v>-1.4375538596634783</c:v>
                </c:pt>
                <c:pt idx="2">
                  <c:v>-1.3843058623869564</c:v>
                </c:pt>
                <c:pt idx="3">
                  <c:v>-1.3310578651104348</c:v>
                </c:pt>
                <c:pt idx="4">
                  <c:v>-1.2778098678339131</c:v>
                </c:pt>
                <c:pt idx="5">
                  <c:v>-1.2245618705573915</c:v>
                </c:pt>
                <c:pt idx="6">
                  <c:v>-1.1713138732808697</c:v>
                </c:pt>
                <c:pt idx="7">
                  <c:v>-1.118065876004348</c:v>
                </c:pt>
                <c:pt idx="8">
                  <c:v>-1.0648178787278262</c:v>
                </c:pt>
                <c:pt idx="9">
                  <c:v>-1.0115698814513046</c:v>
                </c:pt>
                <c:pt idx="10">
                  <c:v>-0.95832188417478292</c:v>
                </c:pt>
                <c:pt idx="11">
                  <c:v>-0.90507388689826118</c:v>
                </c:pt>
                <c:pt idx="12">
                  <c:v>-0.85182588962173944</c:v>
                </c:pt>
                <c:pt idx="13">
                  <c:v>-0.79857789234521781</c:v>
                </c:pt>
                <c:pt idx="14">
                  <c:v>-0.74532989506869607</c:v>
                </c:pt>
                <c:pt idx="15">
                  <c:v>-0.69208189779217444</c:v>
                </c:pt>
                <c:pt idx="16">
                  <c:v>-0.6388339005156527</c:v>
                </c:pt>
                <c:pt idx="17">
                  <c:v>-0.58558590323913096</c:v>
                </c:pt>
                <c:pt idx="18">
                  <c:v>-0.53233790596260933</c:v>
                </c:pt>
                <c:pt idx="19">
                  <c:v>-0.47908990868608758</c:v>
                </c:pt>
                <c:pt idx="20">
                  <c:v>-0.42584191140956595</c:v>
                </c:pt>
                <c:pt idx="21">
                  <c:v>-0.3725939141330441</c:v>
                </c:pt>
                <c:pt idx="22">
                  <c:v>-0.31934591685652247</c:v>
                </c:pt>
                <c:pt idx="23">
                  <c:v>-0.26609791958000084</c:v>
                </c:pt>
                <c:pt idx="24">
                  <c:v>-0.21284992230347899</c:v>
                </c:pt>
                <c:pt idx="25">
                  <c:v>-0.15960192502695736</c:v>
                </c:pt>
                <c:pt idx="26">
                  <c:v>-0.10635392775043573</c:v>
                </c:pt>
                <c:pt idx="27">
                  <c:v>-5.3105930473914098E-2</c:v>
                </c:pt>
                <c:pt idx="28">
                  <c:v>1.4206680260775428E-4</c:v>
                </c:pt>
                <c:pt idx="29">
                  <c:v>5.3390064079129385E-2</c:v>
                </c:pt>
                <c:pt idx="30">
                  <c:v>0.10663806135565101</c:v>
                </c:pt>
                <c:pt idx="31">
                  <c:v>0.15988605863217287</c:v>
                </c:pt>
                <c:pt idx="32">
                  <c:v>0.2131340559086945</c:v>
                </c:pt>
                <c:pt idx="33">
                  <c:v>0.26638205318521613</c:v>
                </c:pt>
                <c:pt idx="34">
                  <c:v>0.31963005046173798</c:v>
                </c:pt>
                <c:pt idx="35">
                  <c:v>0.37287804773825961</c:v>
                </c:pt>
                <c:pt idx="36">
                  <c:v>0.42612604501478124</c:v>
                </c:pt>
                <c:pt idx="37">
                  <c:v>0.47937404229130309</c:v>
                </c:pt>
                <c:pt idx="38">
                  <c:v>0.53262203956782472</c:v>
                </c:pt>
                <c:pt idx="39">
                  <c:v>0.58587003684434635</c:v>
                </c:pt>
                <c:pt idx="40">
                  <c:v>0.63911803412086798</c:v>
                </c:pt>
                <c:pt idx="41">
                  <c:v>0.69236603139738961</c:v>
                </c:pt>
                <c:pt idx="42">
                  <c:v>0.74561402867391169</c:v>
                </c:pt>
                <c:pt idx="43">
                  <c:v>0.79886202595043332</c:v>
                </c:pt>
                <c:pt idx="44">
                  <c:v>0.85211002322695495</c:v>
                </c:pt>
                <c:pt idx="45">
                  <c:v>0.90535802050347658</c:v>
                </c:pt>
                <c:pt idx="46">
                  <c:v>0.95860601777999821</c:v>
                </c:pt>
                <c:pt idx="47">
                  <c:v>1.0118540150565198</c:v>
                </c:pt>
                <c:pt idx="48">
                  <c:v>1.0651020123330419</c:v>
                </c:pt>
                <c:pt idx="49">
                  <c:v>1.1183500096095635</c:v>
                </c:pt>
                <c:pt idx="50">
                  <c:v>1.1715980068860852</c:v>
                </c:pt>
                <c:pt idx="51">
                  <c:v>1.2248460041626068</c:v>
                </c:pt>
                <c:pt idx="52">
                  <c:v>1.2780940014391284</c:v>
                </c:pt>
                <c:pt idx="53">
                  <c:v>1.3313419987156501</c:v>
                </c:pt>
                <c:pt idx="54">
                  <c:v>1.3845899959921717</c:v>
                </c:pt>
                <c:pt idx="55">
                  <c:v>1.4378379932686938</c:v>
                </c:pt>
                <c:pt idx="56">
                  <c:v>1.4910859905452154</c:v>
                </c:pt>
                <c:pt idx="57">
                  <c:v>1.544333987821737</c:v>
                </c:pt>
                <c:pt idx="58">
                  <c:v>1.5975819850982587</c:v>
                </c:pt>
                <c:pt idx="59">
                  <c:v>1.6508299823747803</c:v>
                </c:pt>
                <c:pt idx="60">
                  <c:v>1.7040779796513019</c:v>
                </c:pt>
                <c:pt idx="61">
                  <c:v>1.757325976927824</c:v>
                </c:pt>
                <c:pt idx="62">
                  <c:v>1.8105739742043456</c:v>
                </c:pt>
                <c:pt idx="63">
                  <c:v>1.8638219714808673</c:v>
                </c:pt>
                <c:pt idx="64">
                  <c:v>1.9170699687573889</c:v>
                </c:pt>
                <c:pt idx="65">
                  <c:v>1.9703179660339105</c:v>
                </c:pt>
                <c:pt idx="66">
                  <c:v>2.0235659633104319</c:v>
                </c:pt>
                <c:pt idx="67">
                  <c:v>2.0768139605869536</c:v>
                </c:pt>
                <c:pt idx="68">
                  <c:v>2.1300619578634761</c:v>
                </c:pt>
                <c:pt idx="69">
                  <c:v>2.1833099551399977</c:v>
                </c:pt>
              </c:numCache>
            </c:numRef>
          </c:xVal>
          <c:yVal>
            <c:numRef>
              <c:f>'Fama-Bliss-XLSTAT'!ydata14</c:f>
              <c:numCache>
                <c:formatCode>General</c:formatCode>
                <c:ptCount val="70"/>
                <c:pt idx="0">
                  <c:v>-2.3880774978517572</c:v>
                </c:pt>
                <c:pt idx="1">
                  <c:v>-2.3133323519277083</c:v>
                </c:pt>
                <c:pt idx="2">
                  <c:v>-2.2386800981823045</c:v>
                </c:pt>
                <c:pt idx="3">
                  <c:v>-2.1641281377733304</c:v>
                </c:pt>
                <c:pt idx="4">
                  <c:v>-2.089684652778355</c:v>
                </c:pt>
                <c:pt idx="5">
                  <c:v>-2.0153587079231503</c:v>
                </c:pt>
                <c:pt idx="6">
                  <c:v>-1.9411603678783189</c:v>
                </c:pt>
                <c:pt idx="7">
                  <c:v>-1.8671008328051868</c:v>
                </c:pt>
                <c:pt idx="8">
                  <c:v>-1.7931925953270427</c:v>
                </c:pt>
                <c:pt idx="9">
                  <c:v>-1.7194496226874278</c:v>
                </c:pt>
                <c:pt idx="10">
                  <c:v>-1.6458875685465313</c:v>
                </c:pt>
                <c:pt idx="11">
                  <c:v>-1.5725240196723989</c:v>
                </c:pt>
                <c:pt idx="12">
                  <c:v>-1.499378783715289</c:v>
                </c:pt>
                <c:pt idx="13">
                  <c:v>-1.4264742253144811</c:v>
                </c:pt>
                <c:pt idx="14">
                  <c:v>-1.3538356589679701</c:v>
                </c:pt>
                <c:pt idx="15">
                  <c:v>-1.2814918083651536</c:v>
                </c:pt>
                <c:pt idx="16">
                  <c:v>-1.2094753431711729</c:v>
                </c:pt>
                <c:pt idx="17">
                  <c:v>-1.1378235054268511</c:v>
                </c:pt>
                <c:pt idx="18">
                  <c:v>-1.0665788385584578</c:v>
                </c:pt>
                <c:pt idx="19">
                  <c:v>-0.99579003209053529</c:v>
                </c:pt>
                <c:pt idx="20">
                  <c:v>-0.92551289390307079</c:v>
                </c:pt>
                <c:pt idx="21">
                  <c:v>-0.8558114583100469</c:v>
                </c:pt>
                <c:pt idx="22">
                  <c:v>-0.78675923091879563</c:v>
                </c:pt>
                <c:pt idx="23">
                  <c:v>-0.71844055808231533</c:v>
                </c:pt>
                <c:pt idx="24">
                  <c:v>-0.65095208693850226</c:v>
                </c:pt>
                <c:pt idx="25">
                  <c:v>-0.58440424793432888</c:v>
                </c:pt>
                <c:pt idx="26">
                  <c:v>-0.51892264132542065</c:v>
                </c:pt>
                <c:pt idx="27">
                  <c:v>-0.45464913900469417</c:v>
                </c:pt>
                <c:pt idx="28">
                  <c:v>-0.39174242263621983</c:v>
                </c:pt>
                <c:pt idx="29">
                  <c:v>-0.3303775749685296</c:v>
                </c:pt>
                <c:pt idx="30">
                  <c:v>-0.27074424302079281</c:v>
                </c:pt>
                <c:pt idx="31">
                  <c:v>-0.21304283905161281</c:v>
                </c:pt>
                <c:pt idx="32">
                  <c:v>-0.15747829987756851</c:v>
                </c:pt>
                <c:pt idx="33">
                  <c:v>-0.10425116179752408</c:v>
                </c:pt>
                <c:pt idx="34">
                  <c:v>-5.3546181164936368E-2</c:v>
                </c:pt>
                <c:pt idx="35">
                  <c:v>-5.5194157797490706E-3</c:v>
                </c:pt>
                <c:pt idx="36">
                  <c:v>3.9714578549037705E-2</c:v>
                </c:pt>
                <c:pt idx="37">
                  <c:v>8.2093281246144401E-2</c:v>
                </c:pt>
                <c:pt idx="38">
                  <c:v>0.12161236871160724</c:v>
                </c:pt>
                <c:pt idx="39">
                  <c:v>0.15832615132392514</c:v>
                </c:pt>
                <c:pt idx="40">
                  <c:v>0.19234218643082973</c:v>
                </c:pt>
                <c:pt idx="41">
                  <c:v>0.22381126068880836</c:v>
                </c:pt>
                <c:pt idx="42">
                  <c:v>0.25291477685725661</c:v>
                </c:pt>
                <c:pt idx="43">
                  <c:v>0.27985173298572075</c:v>
                </c:pt>
                <c:pt idx="44">
                  <c:v>0.3048270440825312</c:v>
                </c:pt>
                <c:pt idx="45">
                  <c:v>0.32804223132880084</c:v>
                </c:pt>
                <c:pt idx="46">
                  <c:v>0.34968879744030379</c:v>
                </c:pt>
                <c:pt idx="47">
                  <c:v>0.36994409893759572</c:v>
                </c:pt>
                <c:pt idx="48">
                  <c:v>0.38896925727830023</c:v>
                </c:pt>
                <c:pt idx="49">
                  <c:v>0.40690857430710836</c:v>
                </c:pt>
                <c:pt idx="50">
                  <c:v>0.42388995898355775</c:v>
                </c:pt>
                <c:pt idx="51">
                  <c:v>0.44002596691930984</c:v>
                </c:pt>
                <c:pt idx="52">
                  <c:v>0.4554151591195833</c:v>
                </c:pt>
                <c:pt idx="53">
                  <c:v>0.47014357933892992</c:v>
                </c:pt>
                <c:pt idx="54">
                  <c:v>0.48428622262294296</c:v>
                </c:pt>
                <c:pt idx="55">
                  <c:v>0.49790842070938401</c:v>
                </c:pt>
                <c:pt idx="56">
                  <c:v>0.51106710617917783</c:v>
                </c:pt>
                <c:pt idx="57">
                  <c:v>0.52381194061184488</c:v>
                </c:pt>
                <c:pt idx="58">
                  <c:v>0.53618630621296415</c:v>
                </c:pt>
                <c:pt idx="59">
                  <c:v>0.54822816840092203</c:v>
                </c:pt>
                <c:pt idx="60">
                  <c:v>0.55997082084761163</c:v>
                </c:pt>
                <c:pt idx="61">
                  <c:v>0.57144352598662118</c:v>
                </c:pt>
                <c:pt idx="62">
                  <c:v>0.58267206405469907</c:v>
                </c:pt>
                <c:pt idx="63">
                  <c:v>0.59367920297983712</c:v>
                </c:pt>
                <c:pt idx="64">
                  <c:v>0.60448510028685698</c:v>
                </c:pt>
                <c:pt idx="65">
                  <c:v>0.61510764690921471</c:v>
                </c:pt>
                <c:pt idx="66">
                  <c:v>0.62556276151781409</c:v>
                </c:pt>
                <c:pt idx="67">
                  <c:v>0.63586464278095622</c:v>
                </c:pt>
                <c:pt idx="68">
                  <c:v>0.64602598589012428</c:v>
                </c:pt>
                <c:pt idx="69">
                  <c:v>0.65605816873584599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326-4C51-870B-B78936DEE779}"/>
            </c:ext>
          </c:extLst>
        </c:ser>
        <c:ser>
          <c:idx val="4"/>
          <c:order val="4"/>
          <c:tx>
            <c:v/>
          </c:tx>
          <c:spPr>
            <a:ln w="12700">
              <a:solidFill>
                <a:srgbClr val="C0C0C0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'Fama-Bliss-XLSTAT'!xdata15</c:f>
              <c:numCache>
                <c:formatCode>General</c:formatCode>
                <c:ptCount val="70"/>
                <c:pt idx="0">
                  <c:v>-1.4908018569399999</c:v>
                </c:pt>
                <c:pt idx="1">
                  <c:v>-1.4375538596634783</c:v>
                </c:pt>
                <c:pt idx="2">
                  <c:v>-1.3843058623869564</c:v>
                </c:pt>
                <c:pt idx="3">
                  <c:v>-1.3310578651104348</c:v>
                </c:pt>
                <c:pt idx="4">
                  <c:v>-1.2778098678339131</c:v>
                </c:pt>
                <c:pt idx="5">
                  <c:v>-1.2245618705573915</c:v>
                </c:pt>
                <c:pt idx="6">
                  <c:v>-1.1713138732808697</c:v>
                </c:pt>
                <c:pt idx="7">
                  <c:v>-1.118065876004348</c:v>
                </c:pt>
                <c:pt idx="8">
                  <c:v>-1.0648178787278262</c:v>
                </c:pt>
                <c:pt idx="9">
                  <c:v>-1.0115698814513046</c:v>
                </c:pt>
                <c:pt idx="10">
                  <c:v>-0.95832188417478292</c:v>
                </c:pt>
                <c:pt idx="11">
                  <c:v>-0.90507388689826118</c:v>
                </c:pt>
                <c:pt idx="12">
                  <c:v>-0.85182588962173944</c:v>
                </c:pt>
                <c:pt idx="13">
                  <c:v>-0.79857789234521781</c:v>
                </c:pt>
                <c:pt idx="14">
                  <c:v>-0.74532989506869607</c:v>
                </c:pt>
                <c:pt idx="15">
                  <c:v>-0.69208189779217444</c:v>
                </c:pt>
                <c:pt idx="16">
                  <c:v>-0.6388339005156527</c:v>
                </c:pt>
                <c:pt idx="17">
                  <c:v>-0.58558590323913096</c:v>
                </c:pt>
                <c:pt idx="18">
                  <c:v>-0.53233790596260933</c:v>
                </c:pt>
                <c:pt idx="19">
                  <c:v>-0.47908990868608758</c:v>
                </c:pt>
                <c:pt idx="20">
                  <c:v>-0.42584191140956595</c:v>
                </c:pt>
                <c:pt idx="21">
                  <c:v>-0.3725939141330441</c:v>
                </c:pt>
                <c:pt idx="22">
                  <c:v>-0.31934591685652247</c:v>
                </c:pt>
                <c:pt idx="23">
                  <c:v>-0.26609791958000084</c:v>
                </c:pt>
                <c:pt idx="24">
                  <c:v>-0.21284992230347899</c:v>
                </c:pt>
                <c:pt idx="25">
                  <c:v>-0.15960192502695736</c:v>
                </c:pt>
                <c:pt idx="26">
                  <c:v>-0.10635392775043573</c:v>
                </c:pt>
                <c:pt idx="27">
                  <c:v>-5.3105930473914098E-2</c:v>
                </c:pt>
                <c:pt idx="28">
                  <c:v>1.4206680260775428E-4</c:v>
                </c:pt>
                <c:pt idx="29">
                  <c:v>5.3390064079129385E-2</c:v>
                </c:pt>
                <c:pt idx="30">
                  <c:v>0.10663806135565101</c:v>
                </c:pt>
                <c:pt idx="31">
                  <c:v>0.15988605863217287</c:v>
                </c:pt>
                <c:pt idx="32">
                  <c:v>0.2131340559086945</c:v>
                </c:pt>
                <c:pt idx="33">
                  <c:v>0.26638205318521613</c:v>
                </c:pt>
                <c:pt idx="34">
                  <c:v>0.31963005046173798</c:v>
                </c:pt>
                <c:pt idx="35">
                  <c:v>0.37287804773825961</c:v>
                </c:pt>
                <c:pt idx="36">
                  <c:v>0.42612604501478124</c:v>
                </c:pt>
                <c:pt idx="37">
                  <c:v>0.47937404229130309</c:v>
                </c:pt>
                <c:pt idx="38">
                  <c:v>0.53262203956782472</c:v>
                </c:pt>
                <c:pt idx="39">
                  <c:v>0.58587003684434635</c:v>
                </c:pt>
                <c:pt idx="40">
                  <c:v>0.63911803412086798</c:v>
                </c:pt>
                <c:pt idx="41">
                  <c:v>0.69236603139738961</c:v>
                </c:pt>
                <c:pt idx="42">
                  <c:v>0.74561402867391169</c:v>
                </c:pt>
                <c:pt idx="43">
                  <c:v>0.79886202595043332</c:v>
                </c:pt>
                <c:pt idx="44">
                  <c:v>0.85211002322695495</c:v>
                </c:pt>
                <c:pt idx="45">
                  <c:v>0.90535802050347658</c:v>
                </c:pt>
                <c:pt idx="46">
                  <c:v>0.95860601777999821</c:v>
                </c:pt>
                <c:pt idx="47">
                  <c:v>1.0118540150565198</c:v>
                </c:pt>
                <c:pt idx="48">
                  <c:v>1.0651020123330419</c:v>
                </c:pt>
                <c:pt idx="49">
                  <c:v>1.1183500096095635</c:v>
                </c:pt>
                <c:pt idx="50">
                  <c:v>1.1715980068860852</c:v>
                </c:pt>
                <c:pt idx="51">
                  <c:v>1.2248460041626068</c:v>
                </c:pt>
                <c:pt idx="52">
                  <c:v>1.2780940014391284</c:v>
                </c:pt>
                <c:pt idx="53">
                  <c:v>1.3313419987156501</c:v>
                </c:pt>
                <c:pt idx="54">
                  <c:v>1.3845899959921717</c:v>
                </c:pt>
                <c:pt idx="55">
                  <c:v>1.4378379932686938</c:v>
                </c:pt>
                <c:pt idx="56">
                  <c:v>1.4910859905452154</c:v>
                </c:pt>
                <c:pt idx="57">
                  <c:v>1.544333987821737</c:v>
                </c:pt>
                <c:pt idx="58">
                  <c:v>1.5975819850982587</c:v>
                </c:pt>
                <c:pt idx="59">
                  <c:v>1.6508299823747803</c:v>
                </c:pt>
                <c:pt idx="60">
                  <c:v>1.7040779796513019</c:v>
                </c:pt>
                <c:pt idx="61">
                  <c:v>1.757325976927824</c:v>
                </c:pt>
                <c:pt idx="62">
                  <c:v>1.8105739742043456</c:v>
                </c:pt>
                <c:pt idx="63">
                  <c:v>1.8638219714808673</c:v>
                </c:pt>
                <c:pt idx="64">
                  <c:v>1.9170699687573889</c:v>
                </c:pt>
                <c:pt idx="65">
                  <c:v>1.9703179660339105</c:v>
                </c:pt>
                <c:pt idx="66">
                  <c:v>2.0235659633104319</c:v>
                </c:pt>
                <c:pt idx="67">
                  <c:v>2.0768139605869536</c:v>
                </c:pt>
                <c:pt idx="68">
                  <c:v>2.1300619578634761</c:v>
                </c:pt>
                <c:pt idx="69">
                  <c:v>2.1833099551399977</c:v>
                </c:pt>
              </c:numCache>
            </c:numRef>
          </c:xVal>
          <c:yVal>
            <c:numRef>
              <c:f>'Fama-Bliss-XLSTAT'!ydata16</c:f>
              <c:numCache>
                <c:formatCode>General</c:formatCode>
                <c:ptCount val="70"/>
                <c:pt idx="0">
                  <c:v>0.25291505703347328</c:v>
                </c:pt>
                <c:pt idx="1">
                  <c:v>0.26251012459925005</c:v>
                </c:pt>
                <c:pt idx="2">
                  <c:v>0.27219808434367265</c:v>
                </c:pt>
                <c:pt idx="3">
                  <c:v>0.28198633742452484</c:v>
                </c:pt>
                <c:pt idx="4">
                  <c:v>0.29188306591937541</c:v>
                </c:pt>
                <c:pt idx="5">
                  <c:v>0.3018973345539967</c:v>
                </c:pt>
                <c:pt idx="6">
                  <c:v>0.31203920799899165</c:v>
                </c:pt>
                <c:pt idx="7">
                  <c:v>0.32231988641568521</c:v>
                </c:pt>
                <c:pt idx="8">
                  <c:v>0.33275186242736765</c:v>
                </c:pt>
                <c:pt idx="9">
                  <c:v>0.34334910327757873</c:v>
                </c:pt>
                <c:pt idx="10">
                  <c:v>0.35412726262650784</c:v>
                </c:pt>
                <c:pt idx="11">
                  <c:v>0.36510392724220153</c:v>
                </c:pt>
                <c:pt idx="12">
                  <c:v>0.3762989047749179</c:v>
                </c:pt>
                <c:pt idx="13">
                  <c:v>0.38773455986393579</c:v>
                </c:pt>
                <c:pt idx="14">
                  <c:v>0.39943620700725108</c:v>
                </c:pt>
                <c:pt idx="15">
                  <c:v>0.41143256989426086</c:v>
                </c:pt>
                <c:pt idx="16">
                  <c:v>0.42375631819010612</c:v>
                </c:pt>
                <c:pt idx="17">
                  <c:v>0.43644469393561025</c:v>
                </c:pt>
                <c:pt idx="18">
                  <c:v>0.44954024055704317</c:v>
                </c:pt>
                <c:pt idx="19">
                  <c:v>0.46309164757894677</c:v>
                </c:pt>
                <c:pt idx="20">
                  <c:v>0.47715472288130817</c:v>
                </c:pt>
                <c:pt idx="21">
                  <c:v>0.49179350077811063</c:v>
                </c:pt>
                <c:pt idx="22">
                  <c:v>0.50708148687668531</c:v>
                </c:pt>
                <c:pt idx="23">
                  <c:v>0.52310302753003091</c:v>
                </c:pt>
                <c:pt idx="24">
                  <c:v>0.53995476987604418</c:v>
                </c:pt>
                <c:pt idx="25">
                  <c:v>0.5577471443616967</c:v>
                </c:pt>
                <c:pt idx="26">
                  <c:v>0.57660575124261437</c:v>
                </c:pt>
                <c:pt idx="27">
                  <c:v>0.59667246241171379</c:v>
                </c:pt>
                <c:pt idx="28">
                  <c:v>0.6181059595330658</c:v>
                </c:pt>
                <c:pt idx="29">
                  <c:v>0.64108132535520146</c:v>
                </c:pt>
                <c:pt idx="30">
                  <c:v>0.66578820689729068</c:v>
                </c:pt>
                <c:pt idx="31">
                  <c:v>0.69242701641793691</c:v>
                </c:pt>
                <c:pt idx="32">
                  <c:v>0.72120269073371857</c:v>
                </c:pt>
                <c:pt idx="33">
                  <c:v>0.75231576614350004</c:v>
                </c:pt>
                <c:pt idx="34">
                  <c:v>0.78595099900073873</c:v>
                </c:pt>
                <c:pt idx="35">
                  <c:v>0.82226444710537749</c:v>
                </c:pt>
                <c:pt idx="36">
                  <c:v>0.86137066626641656</c:v>
                </c:pt>
                <c:pt idx="37">
                  <c:v>0.90333217705913627</c:v>
                </c:pt>
                <c:pt idx="38">
                  <c:v>0.94815330308349921</c:v>
                </c:pt>
                <c:pt idx="39">
                  <c:v>0.99577973396100727</c:v>
                </c:pt>
                <c:pt idx="40">
                  <c:v>1.0461039123439286</c:v>
                </c:pt>
                <c:pt idx="41">
                  <c:v>1.0989750515757759</c:v>
                </c:pt>
                <c:pt idx="42">
                  <c:v>1.1542117488971544</c:v>
                </c:pt>
                <c:pt idx="43">
                  <c:v>1.211615006258516</c:v>
                </c:pt>
                <c:pt idx="44">
                  <c:v>1.2709799086515317</c:v>
                </c:pt>
                <c:pt idx="45">
                  <c:v>1.3321049348950877</c:v>
                </c:pt>
                <c:pt idx="46">
                  <c:v>1.3947985822734108</c:v>
                </c:pt>
                <c:pt idx="47">
                  <c:v>1.458883494265945</c:v>
                </c:pt>
                <c:pt idx="48">
                  <c:v>1.5241985494150669</c:v>
                </c:pt>
                <c:pt idx="49">
                  <c:v>1.5905994458760848</c:v>
                </c:pt>
                <c:pt idx="50">
                  <c:v>1.6579582746894617</c:v>
                </c:pt>
                <c:pt idx="51">
                  <c:v>1.7261624802435356</c:v>
                </c:pt>
                <c:pt idx="52">
                  <c:v>1.7951135015330877</c:v>
                </c:pt>
                <c:pt idx="53">
                  <c:v>1.8647252948035673</c:v>
                </c:pt>
                <c:pt idx="54">
                  <c:v>1.9349228650093802</c:v>
                </c:pt>
                <c:pt idx="55">
                  <c:v>2.0056408804127654</c:v>
                </c:pt>
                <c:pt idx="56">
                  <c:v>2.0768224084327978</c:v>
                </c:pt>
                <c:pt idx="57">
                  <c:v>2.148417787489957</c:v>
                </c:pt>
                <c:pt idx="58">
                  <c:v>2.2203836353786635</c:v>
                </c:pt>
                <c:pt idx="59">
                  <c:v>2.2926819866805315</c:v>
                </c:pt>
                <c:pt idx="60">
                  <c:v>2.3652795477236679</c:v>
                </c:pt>
                <c:pt idx="61">
                  <c:v>2.4381470560744849</c:v>
                </c:pt>
                <c:pt idx="62">
                  <c:v>2.5112587314962331</c:v>
                </c:pt>
                <c:pt idx="63">
                  <c:v>2.5845918060609208</c:v>
                </c:pt>
                <c:pt idx="64">
                  <c:v>2.6581261222437269</c:v>
                </c:pt>
                <c:pt idx="65">
                  <c:v>2.7318437891111951</c:v>
                </c:pt>
                <c:pt idx="66">
                  <c:v>2.8057288879924211</c:v>
                </c:pt>
                <c:pt idx="67">
                  <c:v>2.8797672202191054</c:v>
                </c:pt>
                <c:pt idx="68">
                  <c:v>2.9539460905997643</c:v>
                </c:pt>
                <c:pt idx="69">
                  <c:v>3.0282541212438687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326-4C51-870B-B78936DEE779}"/>
            </c:ext>
          </c:extLst>
        </c:ser>
        <c:ser>
          <c:idx val="5"/>
          <c:order val="5"/>
          <c:tx>
            <c:v>Conf. interval (Obs 95%)</c:v>
          </c:tx>
          <c:spPr>
            <a:ln w="12700">
              <a:solidFill>
                <a:srgbClr val="5F5F5F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'Fama-Bliss-XLSTAT'!xdata17</c:f>
              <c:numCache>
                <c:formatCode>General</c:formatCode>
                <c:ptCount val="100"/>
                <c:pt idx="0">
                  <c:v>-1.4908018569399999</c:v>
                </c:pt>
                <c:pt idx="1">
                  <c:v>-1.4536896164139392</c:v>
                </c:pt>
                <c:pt idx="2">
                  <c:v>-1.4165773758878788</c:v>
                </c:pt>
                <c:pt idx="3">
                  <c:v>-1.3794651353618181</c:v>
                </c:pt>
                <c:pt idx="4">
                  <c:v>-1.3423528948357575</c:v>
                </c:pt>
                <c:pt idx="5">
                  <c:v>-1.3052406543096968</c:v>
                </c:pt>
                <c:pt idx="6">
                  <c:v>-1.2681284137836362</c:v>
                </c:pt>
                <c:pt idx="7">
                  <c:v>-1.2310161732575757</c:v>
                </c:pt>
                <c:pt idx="8">
                  <c:v>-1.1939039327315151</c:v>
                </c:pt>
                <c:pt idx="9">
                  <c:v>-1.1567916922054544</c:v>
                </c:pt>
                <c:pt idx="10">
                  <c:v>-1.119679451679394</c:v>
                </c:pt>
                <c:pt idx="11">
                  <c:v>-1.0825672111533333</c:v>
                </c:pt>
                <c:pt idx="12">
                  <c:v>-1.0454549706272727</c:v>
                </c:pt>
                <c:pt idx="13">
                  <c:v>-1.008342730101212</c:v>
                </c:pt>
                <c:pt idx="14">
                  <c:v>-0.97123048957515146</c:v>
                </c:pt>
                <c:pt idx="15">
                  <c:v>-0.93411824904909091</c:v>
                </c:pt>
                <c:pt idx="16">
                  <c:v>-0.89700600852303025</c:v>
                </c:pt>
                <c:pt idx="17">
                  <c:v>-0.85989376799696959</c:v>
                </c:pt>
                <c:pt idx="18">
                  <c:v>-0.82278152747090905</c:v>
                </c:pt>
                <c:pt idx="19">
                  <c:v>-0.7856692869448485</c:v>
                </c:pt>
                <c:pt idx="20">
                  <c:v>-0.74855704641878784</c:v>
                </c:pt>
                <c:pt idx="21">
                  <c:v>-0.71144480589272718</c:v>
                </c:pt>
                <c:pt idx="22">
                  <c:v>-0.67433256536666664</c:v>
                </c:pt>
                <c:pt idx="23">
                  <c:v>-0.63722032484060609</c:v>
                </c:pt>
                <c:pt idx="24">
                  <c:v>-0.60010808431454543</c:v>
                </c:pt>
                <c:pt idx="25">
                  <c:v>-0.56299584378848477</c:v>
                </c:pt>
                <c:pt idx="26">
                  <c:v>-0.52588360326242423</c:v>
                </c:pt>
                <c:pt idx="27">
                  <c:v>-0.48877136273636368</c:v>
                </c:pt>
                <c:pt idx="28">
                  <c:v>-0.45165912221030302</c:v>
                </c:pt>
                <c:pt idx="29">
                  <c:v>-0.41454688168424236</c:v>
                </c:pt>
                <c:pt idx="30">
                  <c:v>-0.37743464115818193</c:v>
                </c:pt>
                <c:pt idx="31">
                  <c:v>-0.34032240063212127</c:v>
                </c:pt>
                <c:pt idx="32">
                  <c:v>-0.30321016010606061</c:v>
                </c:pt>
                <c:pt idx="33">
                  <c:v>-0.26609791957999995</c:v>
                </c:pt>
                <c:pt idx="34">
                  <c:v>-0.2289856790539393</c:v>
                </c:pt>
                <c:pt idx="35">
                  <c:v>-0.19187343852787886</c:v>
                </c:pt>
                <c:pt idx="36">
                  <c:v>-0.1547611980018182</c:v>
                </c:pt>
                <c:pt idx="37">
                  <c:v>-0.11764895747575754</c:v>
                </c:pt>
                <c:pt idx="38">
                  <c:v>-8.0536716949697107E-2</c:v>
                </c:pt>
                <c:pt idx="39">
                  <c:v>-4.3424476423636449E-2</c:v>
                </c:pt>
                <c:pt idx="40">
                  <c:v>-6.3122358975757908E-3</c:v>
                </c:pt>
                <c:pt idx="41">
                  <c:v>3.0800004628484867E-2</c:v>
                </c:pt>
                <c:pt idx="42">
                  <c:v>6.7912245154545525E-2</c:v>
                </c:pt>
                <c:pt idx="43">
                  <c:v>0.10502448568060596</c:v>
                </c:pt>
                <c:pt idx="44">
                  <c:v>0.14213672620666662</c:v>
                </c:pt>
                <c:pt idx="45">
                  <c:v>0.17924896673272728</c:v>
                </c:pt>
                <c:pt idx="46">
                  <c:v>0.21636120725878771</c:v>
                </c:pt>
                <c:pt idx="47">
                  <c:v>0.25347344778484837</c:v>
                </c:pt>
                <c:pt idx="48">
                  <c:v>0.29058568831090903</c:v>
                </c:pt>
                <c:pt idx="49">
                  <c:v>0.32769792883696969</c:v>
                </c:pt>
                <c:pt idx="50">
                  <c:v>0.36481016936303035</c:v>
                </c:pt>
                <c:pt idx="51">
                  <c:v>0.40192240988909078</c:v>
                </c:pt>
                <c:pt idx="52">
                  <c:v>0.43903465041515144</c:v>
                </c:pt>
                <c:pt idx="53">
                  <c:v>0.4761468909412121</c:v>
                </c:pt>
                <c:pt idx="54">
                  <c:v>0.51325913146727253</c:v>
                </c:pt>
                <c:pt idx="55">
                  <c:v>0.55037137199333341</c:v>
                </c:pt>
                <c:pt idx="56">
                  <c:v>0.58748361251939385</c:v>
                </c:pt>
                <c:pt idx="57">
                  <c:v>0.62459585304545429</c:v>
                </c:pt>
                <c:pt idx="58">
                  <c:v>0.66170809357151517</c:v>
                </c:pt>
                <c:pt idx="59">
                  <c:v>0.6988203340975756</c:v>
                </c:pt>
                <c:pt idx="60">
                  <c:v>0.73593257462363604</c:v>
                </c:pt>
                <c:pt idx="61">
                  <c:v>0.77304481514969692</c:v>
                </c:pt>
                <c:pt idx="62">
                  <c:v>0.81015705567575735</c:v>
                </c:pt>
                <c:pt idx="63">
                  <c:v>0.84726929620181823</c:v>
                </c:pt>
                <c:pt idx="64">
                  <c:v>0.88438153672787867</c:v>
                </c:pt>
                <c:pt idx="65">
                  <c:v>0.92149377725393911</c:v>
                </c:pt>
                <c:pt idx="66">
                  <c:v>0.95860601777999999</c:v>
                </c:pt>
                <c:pt idx="67">
                  <c:v>0.99571825830606042</c:v>
                </c:pt>
                <c:pt idx="68">
                  <c:v>1.0328304988321213</c:v>
                </c:pt>
                <c:pt idx="69">
                  <c:v>1.0699427393581817</c:v>
                </c:pt>
                <c:pt idx="70">
                  <c:v>1.1070549798842422</c:v>
                </c:pt>
                <c:pt idx="71">
                  <c:v>1.1441672204103031</c:v>
                </c:pt>
                <c:pt idx="72">
                  <c:v>1.1812794609363635</c:v>
                </c:pt>
                <c:pt idx="73">
                  <c:v>1.2183917014624239</c:v>
                </c:pt>
                <c:pt idx="74">
                  <c:v>1.2555039419884848</c:v>
                </c:pt>
                <c:pt idx="75">
                  <c:v>1.2926161825145452</c:v>
                </c:pt>
                <c:pt idx="76">
                  <c:v>1.3297284230406057</c:v>
                </c:pt>
                <c:pt idx="77">
                  <c:v>1.3668406635666666</c:v>
                </c:pt>
                <c:pt idx="78">
                  <c:v>1.403952904092727</c:v>
                </c:pt>
                <c:pt idx="79">
                  <c:v>1.4410651446187879</c:v>
                </c:pt>
                <c:pt idx="80">
                  <c:v>1.4781773851448483</c:v>
                </c:pt>
                <c:pt idx="81">
                  <c:v>1.5152896256709087</c:v>
                </c:pt>
                <c:pt idx="82">
                  <c:v>1.5524018661969696</c:v>
                </c:pt>
                <c:pt idx="83">
                  <c:v>1.5895141067230301</c:v>
                </c:pt>
                <c:pt idx="84">
                  <c:v>1.6266263472490909</c:v>
                </c:pt>
                <c:pt idx="85">
                  <c:v>1.6637385877751514</c:v>
                </c:pt>
                <c:pt idx="86">
                  <c:v>1.7008508283012118</c:v>
                </c:pt>
                <c:pt idx="87">
                  <c:v>1.7379630688272727</c:v>
                </c:pt>
                <c:pt idx="88">
                  <c:v>1.7750753093533331</c:v>
                </c:pt>
                <c:pt idx="89">
                  <c:v>1.8121875498793936</c:v>
                </c:pt>
                <c:pt idx="90">
                  <c:v>1.8492997904054544</c:v>
                </c:pt>
                <c:pt idx="91">
                  <c:v>1.8864120309315149</c:v>
                </c:pt>
                <c:pt idx="92">
                  <c:v>1.9235242714575753</c:v>
                </c:pt>
                <c:pt idx="93">
                  <c:v>1.9606365119836362</c:v>
                </c:pt>
                <c:pt idx="94">
                  <c:v>1.9977487525096966</c:v>
                </c:pt>
                <c:pt idx="95">
                  <c:v>2.0348609930357577</c:v>
                </c:pt>
                <c:pt idx="96">
                  <c:v>2.0719732335618177</c:v>
                </c:pt>
                <c:pt idx="97">
                  <c:v>2.1090854740878786</c:v>
                </c:pt>
                <c:pt idx="98">
                  <c:v>2.1461977146139395</c:v>
                </c:pt>
                <c:pt idx="99">
                  <c:v>2.1833099551399995</c:v>
                </c:pt>
              </c:numCache>
            </c:numRef>
          </c:xVal>
          <c:yVal>
            <c:numRef>
              <c:f>'Fama-Bliss-XLSTAT'!ydata18</c:f>
              <c:numCache>
                <c:formatCode>General</c:formatCode>
                <c:ptCount val="100"/>
                <c:pt idx="0">
                  <c:v>-4.6060673312588341</c:v>
                </c:pt>
                <c:pt idx="1">
                  <c:v>-4.5682627636418696</c:v>
                </c:pt>
                <c:pt idx="2">
                  <c:v>-4.5306005488103054</c:v>
                </c:pt>
                <c:pt idx="3">
                  <c:v>-4.4930816920279257</c:v>
                </c:pt>
                <c:pt idx="4">
                  <c:v>-4.4557071903758283</c:v>
                </c:pt>
                <c:pt idx="5">
                  <c:v>-4.418478032247303</c:v>
                </c:pt>
                <c:pt idx="6">
                  <c:v>-4.3813951968382741</c:v>
                </c:pt>
                <c:pt idx="7">
                  <c:v>-4.3444596536337858</c:v>
                </c:pt>
                <c:pt idx="8">
                  <c:v>-4.3076723618910018</c:v>
                </c:pt>
                <c:pt idx="9">
                  <c:v>-4.2710342701192285</c:v>
                </c:pt>
                <c:pt idx="10">
                  <c:v>-4.234546315557477</c:v>
                </c:pt>
                <c:pt idx="11">
                  <c:v>-4.198209423650118</c:v>
                </c:pt>
                <c:pt idx="12">
                  <c:v>-4.1620245075211697</c:v>
                </c:pt>
                <c:pt idx="13">
                  <c:v>-4.1259924674478254</c:v>
                </c:pt>
                <c:pt idx="14">
                  <c:v>-4.0901141903337788</c:v>
                </c:pt>
                <c:pt idx="15">
                  <c:v>-4.0543905491829815</c:v>
                </c:pt>
                <c:pt idx="16">
                  <c:v>-4.0188224025744592</c:v>
                </c:pt>
                <c:pt idx="17">
                  <c:v>-3.9834105941387996</c:v>
                </c:pt>
                <c:pt idx="18">
                  <c:v>-3.9481559520369922</c:v>
                </c:pt>
                <c:pt idx="19">
                  <c:v>-3.9130592884422728</c:v>
                </c:pt>
                <c:pt idx="20">
                  <c:v>-3.8781213990256336</c:v>
                </c:pt>
                <c:pt idx="21">
                  <c:v>-3.8433430624456988</c:v>
                </c:pt>
                <c:pt idx="22">
                  <c:v>-3.808725039843647</c:v>
                </c:pt>
                <c:pt idx="23">
                  <c:v>-3.7742680743438797</c:v>
                </c:pt>
                <c:pt idx="24">
                  <c:v>-3.7399728905611274</c:v>
                </c:pt>
                <c:pt idx="25">
                  <c:v>-3.7058401941147161</c:v>
                </c:pt>
                <c:pt idx="26">
                  <c:v>-3.6718706711506739</c:v>
                </c:pt>
                <c:pt idx="27">
                  <c:v>-3.6380649878724074</c:v>
                </c:pt>
                <c:pt idx="28">
                  <c:v>-3.6044237900806357</c:v>
                </c:pt>
                <c:pt idx="29">
                  <c:v>-3.5709477027232808</c:v>
                </c:pt>
                <c:pt idx="30">
                  <c:v>-3.5376373294560208</c:v>
                </c:pt>
                <c:pt idx="31">
                  <c:v>-3.5044932522141798</c:v>
                </c:pt>
                <c:pt idx="32">
                  <c:v>-3.4715160307966331</c:v>
                </c:pt>
                <c:pt idx="33">
                  <c:v>-3.4387062024624062</c:v>
                </c:pt>
                <c:pt idx="34">
                  <c:v>-3.4060642815406035</c:v>
                </c:pt>
                <c:pt idx="35">
                  <c:v>-3.373590759054319</c:v>
                </c:pt>
                <c:pt idx="36">
                  <c:v>-3.3412861023591467</c:v>
                </c:pt>
                <c:pt idx="37">
                  <c:v>-3.3091507547968941</c:v>
                </c:pt>
                <c:pt idx="38">
                  <c:v>-3.2771851353650887</c:v>
                </c:pt>
                <c:pt idx="39">
                  <c:v>-3.2453896384028296</c:v>
                </c:pt>
                <c:pt idx="40">
                  <c:v>-3.2137646332935339</c:v>
                </c:pt>
                <c:pt idx="41">
                  <c:v>-3.1823104641850928</c:v>
                </c:pt>
                <c:pt idx="42">
                  <c:v>-3.1510274497279096</c:v>
                </c:pt>
                <c:pt idx="43">
                  <c:v>-3.1199158828312989</c:v>
                </c:pt>
                <c:pt idx="44">
                  <c:v>-3.0889760304386673</c:v>
                </c:pt>
                <c:pt idx="45">
                  <c:v>-3.0582081333218678</c:v>
                </c:pt>
                <c:pt idx="46">
                  <c:v>-3.0276124058951162</c:v>
                </c:pt>
                <c:pt idx="47">
                  <c:v>-2.9971890360487761</c:v>
                </c:pt>
                <c:pt idx="48">
                  <c:v>-2.9669381850033316</c:v>
                </c:pt>
                <c:pt idx="49">
                  <c:v>-2.9368599871838046</c:v>
                </c:pt>
                <c:pt idx="50">
                  <c:v>-2.9069545501148459</c:v>
                </c:pt>
                <c:pt idx="51">
                  <c:v>-2.8772219543366835</c:v>
                </c:pt>
                <c:pt idx="52">
                  <c:v>-2.8476622533420963</c:v>
                </c:pt>
                <c:pt idx="53">
                  <c:v>-2.8182754735345097</c:v>
                </c:pt>
                <c:pt idx="54">
                  <c:v>-2.7890616142073079</c:v>
                </c:pt>
                <c:pt idx="55">
                  <c:v>-2.7600206475443851</c:v>
                </c:pt>
                <c:pt idx="56">
                  <c:v>-2.7311525186419461</c:v>
                </c:pt>
                <c:pt idx="57">
                  <c:v>-2.7024571455515067</c:v>
                </c:pt>
                <c:pt idx="58">
                  <c:v>-2.6739344193440275</c:v>
                </c:pt>
                <c:pt idx="59">
                  <c:v>-2.6455842041950479</c:v>
                </c:pt>
                <c:pt idx="60">
                  <c:v>-2.6174063374906842</c:v>
                </c:pt>
                <c:pt idx="61">
                  <c:v>-2.5894006299542816</c:v>
                </c:pt>
                <c:pt idx="62">
                  <c:v>-2.5615668657935005</c:v>
                </c:pt>
                <c:pt idx="63">
                  <c:v>-2.5339048028675748</c:v>
                </c:pt>
                <c:pt idx="64">
                  <c:v>-2.5064141728744236</c:v>
                </c:pt>
                <c:pt idx="65">
                  <c:v>-2.4790946815573065</c:v>
                </c:pt>
                <c:pt idx="66">
                  <c:v>-2.4519460089306295</c:v>
                </c:pt>
                <c:pt idx="67">
                  <c:v>-2.42496780952452</c:v>
                </c:pt>
                <c:pt idx="68">
                  <c:v>-2.3981597126477219</c:v>
                </c:pt>
                <c:pt idx="69">
                  <c:v>-2.3715213226683693</c:v>
                </c:pt>
                <c:pt idx="70">
                  <c:v>-2.3450522193121279</c:v>
                </c:pt>
                <c:pt idx="71">
                  <c:v>-2.3187519579772125</c:v>
                </c:pt>
                <c:pt idx="72">
                  <c:v>-2.2926200700657144</c:v>
                </c:pt>
                <c:pt idx="73">
                  <c:v>-2.2666560633306951</c:v>
                </c:pt>
                <c:pt idx="74">
                  <c:v>-2.2408594222384566</c:v>
                </c:pt>
                <c:pt idx="75">
                  <c:v>-2.2152296083453704</c:v>
                </c:pt>
                <c:pt idx="76">
                  <c:v>-2.1897660606886586</c:v>
                </c:pt>
                <c:pt idx="77">
                  <c:v>-2.1644681961904788</c:v>
                </c:pt>
                <c:pt idx="78">
                  <c:v>-2.1393354100746556</c:v>
                </c:pt>
                <c:pt idx="79">
                  <c:v>-2.1143670762954003</c:v>
                </c:pt>
                <c:pt idx="80">
                  <c:v>-2.0895625479773345</c:v>
                </c:pt>
                <c:pt idx="81">
                  <c:v>-2.0649211578661291</c:v>
                </c:pt>
                <c:pt idx="82">
                  <c:v>-2.0404422187890723</c:v>
                </c:pt>
                <c:pt idx="83">
                  <c:v>-2.0161250241248641</c:v>
                </c:pt>
                <c:pt idx="84">
                  <c:v>-1.9919688482819233</c:v>
                </c:pt>
                <c:pt idx="85">
                  <c:v>-1.9679729471845238</c:v>
                </c:pt>
                <c:pt idx="86">
                  <c:v>-1.9441365587660324</c:v>
                </c:pt>
                <c:pt idx="87">
                  <c:v>-1.9204589034685622</c:v>
                </c:pt>
                <c:pt idx="88">
                  <c:v>-1.8969391847483297</c:v>
                </c:pt>
                <c:pt idx="89">
                  <c:v>-1.8735765895860226</c:v>
                </c:pt>
                <c:pt idx="90">
                  <c:v>-1.850370289001495</c:v>
                </c:pt>
                <c:pt idx="91">
                  <c:v>-1.8273194385721023</c:v>
                </c:pt>
                <c:pt idx="92">
                  <c:v>-1.8044231789539973</c:v>
                </c:pt>
                <c:pt idx="93">
                  <c:v>-1.7816806364057425</c:v>
                </c:pt>
                <c:pt idx="94">
                  <c:v>-1.7590909233135692</c:v>
                </c:pt>
                <c:pt idx="95">
                  <c:v>-1.7366531387176549</c:v>
                </c:pt>
                <c:pt idx="96">
                  <c:v>-1.7143663688388042</c:v>
                </c:pt>
                <c:pt idx="97">
                  <c:v>-1.6922296876048921</c:v>
                </c:pt>
                <c:pt idx="98">
                  <c:v>-1.6702421571765262</c:v>
                </c:pt>
                <c:pt idx="99">
                  <c:v>-1.6484028284713028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326-4C51-870B-B78936DEE779}"/>
            </c:ext>
          </c:extLst>
        </c:ser>
        <c:ser>
          <c:idx val="6"/>
          <c:order val="6"/>
          <c:tx>
            <c:v/>
          </c:tx>
          <c:spPr>
            <a:ln w="12700">
              <a:solidFill>
                <a:srgbClr val="5F5F5F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'Fama-Bliss-XLSTAT'!xdata19</c:f>
              <c:numCache>
                <c:formatCode>General</c:formatCode>
                <c:ptCount val="100"/>
                <c:pt idx="0">
                  <c:v>-1.4908018569399999</c:v>
                </c:pt>
                <c:pt idx="1">
                  <c:v>-1.4536896164139392</c:v>
                </c:pt>
                <c:pt idx="2">
                  <c:v>-1.4165773758878788</c:v>
                </c:pt>
                <c:pt idx="3">
                  <c:v>-1.3794651353618181</c:v>
                </c:pt>
                <c:pt idx="4">
                  <c:v>-1.3423528948357575</c:v>
                </c:pt>
                <c:pt idx="5">
                  <c:v>-1.3052406543096968</c:v>
                </c:pt>
                <c:pt idx="6">
                  <c:v>-1.2681284137836362</c:v>
                </c:pt>
                <c:pt idx="7">
                  <c:v>-1.2310161732575757</c:v>
                </c:pt>
                <c:pt idx="8">
                  <c:v>-1.1939039327315151</c:v>
                </c:pt>
                <c:pt idx="9">
                  <c:v>-1.1567916922054544</c:v>
                </c:pt>
                <c:pt idx="10">
                  <c:v>-1.119679451679394</c:v>
                </c:pt>
                <c:pt idx="11">
                  <c:v>-1.0825672111533333</c:v>
                </c:pt>
                <c:pt idx="12">
                  <c:v>-1.0454549706272727</c:v>
                </c:pt>
                <c:pt idx="13">
                  <c:v>-1.008342730101212</c:v>
                </c:pt>
                <c:pt idx="14">
                  <c:v>-0.97123048957515146</c:v>
                </c:pt>
                <c:pt idx="15">
                  <c:v>-0.93411824904909091</c:v>
                </c:pt>
                <c:pt idx="16">
                  <c:v>-0.89700600852303025</c:v>
                </c:pt>
                <c:pt idx="17">
                  <c:v>-0.85989376799696959</c:v>
                </c:pt>
                <c:pt idx="18">
                  <c:v>-0.82278152747090905</c:v>
                </c:pt>
                <c:pt idx="19">
                  <c:v>-0.7856692869448485</c:v>
                </c:pt>
                <c:pt idx="20">
                  <c:v>-0.74855704641878784</c:v>
                </c:pt>
                <c:pt idx="21">
                  <c:v>-0.71144480589272718</c:v>
                </c:pt>
                <c:pt idx="22">
                  <c:v>-0.67433256536666664</c:v>
                </c:pt>
                <c:pt idx="23">
                  <c:v>-0.63722032484060609</c:v>
                </c:pt>
                <c:pt idx="24">
                  <c:v>-0.60010808431454543</c:v>
                </c:pt>
                <c:pt idx="25">
                  <c:v>-0.56299584378848477</c:v>
                </c:pt>
                <c:pt idx="26">
                  <c:v>-0.52588360326242423</c:v>
                </c:pt>
                <c:pt idx="27">
                  <c:v>-0.48877136273636368</c:v>
                </c:pt>
                <c:pt idx="28">
                  <c:v>-0.45165912221030302</c:v>
                </c:pt>
                <c:pt idx="29">
                  <c:v>-0.41454688168424236</c:v>
                </c:pt>
                <c:pt idx="30">
                  <c:v>-0.37743464115818193</c:v>
                </c:pt>
                <c:pt idx="31">
                  <c:v>-0.34032240063212127</c:v>
                </c:pt>
                <c:pt idx="32">
                  <c:v>-0.30321016010606061</c:v>
                </c:pt>
                <c:pt idx="33">
                  <c:v>-0.26609791957999995</c:v>
                </c:pt>
                <c:pt idx="34">
                  <c:v>-0.2289856790539393</c:v>
                </c:pt>
                <c:pt idx="35">
                  <c:v>-0.19187343852787886</c:v>
                </c:pt>
                <c:pt idx="36">
                  <c:v>-0.1547611980018182</c:v>
                </c:pt>
                <c:pt idx="37">
                  <c:v>-0.11764895747575754</c:v>
                </c:pt>
                <c:pt idx="38">
                  <c:v>-8.0536716949697107E-2</c:v>
                </c:pt>
                <c:pt idx="39">
                  <c:v>-4.3424476423636449E-2</c:v>
                </c:pt>
                <c:pt idx="40">
                  <c:v>-6.3122358975757908E-3</c:v>
                </c:pt>
                <c:pt idx="41">
                  <c:v>3.0800004628484867E-2</c:v>
                </c:pt>
                <c:pt idx="42">
                  <c:v>6.7912245154545525E-2</c:v>
                </c:pt>
                <c:pt idx="43">
                  <c:v>0.10502448568060596</c:v>
                </c:pt>
                <c:pt idx="44">
                  <c:v>0.14213672620666662</c:v>
                </c:pt>
                <c:pt idx="45">
                  <c:v>0.17924896673272728</c:v>
                </c:pt>
                <c:pt idx="46">
                  <c:v>0.21636120725878771</c:v>
                </c:pt>
                <c:pt idx="47">
                  <c:v>0.25347344778484837</c:v>
                </c:pt>
                <c:pt idx="48">
                  <c:v>0.29058568831090903</c:v>
                </c:pt>
                <c:pt idx="49">
                  <c:v>0.32769792883696969</c:v>
                </c:pt>
                <c:pt idx="50">
                  <c:v>0.36481016936303035</c:v>
                </c:pt>
                <c:pt idx="51">
                  <c:v>0.40192240988909078</c:v>
                </c:pt>
                <c:pt idx="52">
                  <c:v>0.43903465041515144</c:v>
                </c:pt>
                <c:pt idx="53">
                  <c:v>0.4761468909412121</c:v>
                </c:pt>
                <c:pt idx="54">
                  <c:v>0.51325913146727253</c:v>
                </c:pt>
                <c:pt idx="55">
                  <c:v>0.55037137199333341</c:v>
                </c:pt>
                <c:pt idx="56">
                  <c:v>0.58748361251939385</c:v>
                </c:pt>
                <c:pt idx="57">
                  <c:v>0.62459585304545429</c:v>
                </c:pt>
                <c:pt idx="58">
                  <c:v>0.66170809357151517</c:v>
                </c:pt>
                <c:pt idx="59">
                  <c:v>0.6988203340975756</c:v>
                </c:pt>
                <c:pt idx="60">
                  <c:v>0.73593257462363604</c:v>
                </c:pt>
                <c:pt idx="61">
                  <c:v>0.77304481514969692</c:v>
                </c:pt>
                <c:pt idx="62">
                  <c:v>0.81015705567575735</c:v>
                </c:pt>
                <c:pt idx="63">
                  <c:v>0.84726929620181823</c:v>
                </c:pt>
                <c:pt idx="64">
                  <c:v>0.88438153672787867</c:v>
                </c:pt>
                <c:pt idx="65">
                  <c:v>0.92149377725393911</c:v>
                </c:pt>
                <c:pt idx="66">
                  <c:v>0.95860601777999999</c:v>
                </c:pt>
                <c:pt idx="67">
                  <c:v>0.99571825830606042</c:v>
                </c:pt>
                <c:pt idx="68">
                  <c:v>1.0328304988321213</c:v>
                </c:pt>
                <c:pt idx="69">
                  <c:v>1.0699427393581817</c:v>
                </c:pt>
                <c:pt idx="70">
                  <c:v>1.1070549798842422</c:v>
                </c:pt>
                <c:pt idx="71">
                  <c:v>1.1441672204103031</c:v>
                </c:pt>
                <c:pt idx="72">
                  <c:v>1.1812794609363635</c:v>
                </c:pt>
                <c:pt idx="73">
                  <c:v>1.2183917014624239</c:v>
                </c:pt>
                <c:pt idx="74">
                  <c:v>1.2555039419884848</c:v>
                </c:pt>
                <c:pt idx="75">
                  <c:v>1.2926161825145452</c:v>
                </c:pt>
                <c:pt idx="76">
                  <c:v>1.3297284230406057</c:v>
                </c:pt>
                <c:pt idx="77">
                  <c:v>1.3668406635666666</c:v>
                </c:pt>
                <c:pt idx="78">
                  <c:v>1.403952904092727</c:v>
                </c:pt>
                <c:pt idx="79">
                  <c:v>1.4410651446187879</c:v>
                </c:pt>
                <c:pt idx="80">
                  <c:v>1.4781773851448483</c:v>
                </c:pt>
                <c:pt idx="81">
                  <c:v>1.5152896256709087</c:v>
                </c:pt>
                <c:pt idx="82">
                  <c:v>1.5524018661969696</c:v>
                </c:pt>
                <c:pt idx="83">
                  <c:v>1.5895141067230301</c:v>
                </c:pt>
                <c:pt idx="84">
                  <c:v>1.6266263472490909</c:v>
                </c:pt>
                <c:pt idx="85">
                  <c:v>1.6637385877751514</c:v>
                </c:pt>
                <c:pt idx="86">
                  <c:v>1.7008508283012118</c:v>
                </c:pt>
                <c:pt idx="87">
                  <c:v>1.7379630688272727</c:v>
                </c:pt>
                <c:pt idx="88">
                  <c:v>1.7750753093533331</c:v>
                </c:pt>
                <c:pt idx="89">
                  <c:v>1.8121875498793936</c:v>
                </c:pt>
                <c:pt idx="90">
                  <c:v>1.8492997904054544</c:v>
                </c:pt>
                <c:pt idx="91">
                  <c:v>1.8864120309315149</c:v>
                </c:pt>
                <c:pt idx="92">
                  <c:v>1.9235242714575753</c:v>
                </c:pt>
                <c:pt idx="93">
                  <c:v>1.9606365119836362</c:v>
                </c:pt>
                <c:pt idx="94">
                  <c:v>1.9977487525096966</c:v>
                </c:pt>
                <c:pt idx="95">
                  <c:v>2.0348609930357577</c:v>
                </c:pt>
                <c:pt idx="96">
                  <c:v>2.0719732335618177</c:v>
                </c:pt>
                <c:pt idx="97">
                  <c:v>2.1090854740878786</c:v>
                </c:pt>
                <c:pt idx="98">
                  <c:v>2.1461977146139395</c:v>
                </c:pt>
                <c:pt idx="99">
                  <c:v>2.1833099551399995</c:v>
                </c:pt>
              </c:numCache>
            </c:numRef>
          </c:xVal>
          <c:yVal>
            <c:numRef>
              <c:f>'Fama-Bliss-XLSTAT'!ydata20</c:f>
              <c:numCache>
                <c:formatCode>General</c:formatCode>
                <c:ptCount val="100"/>
                <c:pt idx="0">
                  <c:v>2.4709048904405506</c:v>
                </c:pt>
                <c:pt idx="1">
                  <c:v>2.4918828958619494</c:v>
                </c:pt>
                <c:pt idx="2">
                  <c:v>2.513003254068749</c:v>
                </c:pt>
                <c:pt idx="3">
                  <c:v>2.5342669703247322</c:v>
                </c:pt>
                <c:pt idx="4">
                  <c:v>2.555675041710999</c:v>
                </c:pt>
                <c:pt idx="5">
                  <c:v>2.5772284566208379</c:v>
                </c:pt>
                <c:pt idx="6">
                  <c:v>2.5989281942501723</c:v>
                </c:pt>
                <c:pt idx="7">
                  <c:v>2.6207752240840474</c:v>
                </c:pt>
                <c:pt idx="8">
                  <c:v>2.6427705053796275</c:v>
                </c:pt>
                <c:pt idx="9">
                  <c:v>2.6649149866462181</c:v>
                </c:pt>
                <c:pt idx="10">
                  <c:v>2.6872096051228298</c:v>
                </c:pt>
                <c:pt idx="11">
                  <c:v>2.7096552862538337</c:v>
                </c:pt>
                <c:pt idx="12">
                  <c:v>2.7322529431632496</c:v>
                </c:pt>
                <c:pt idx="13">
                  <c:v>2.7550034761282687</c:v>
                </c:pt>
                <c:pt idx="14">
                  <c:v>2.7779077720525858</c:v>
                </c:pt>
                <c:pt idx="15">
                  <c:v>2.8009667039401527</c:v>
                </c:pt>
                <c:pt idx="16">
                  <c:v>2.8241811303699942</c:v>
                </c:pt>
                <c:pt idx="17">
                  <c:v>2.8475518949726979</c:v>
                </c:pt>
                <c:pt idx="18">
                  <c:v>2.8710798259092547</c:v>
                </c:pt>
                <c:pt idx="19">
                  <c:v>2.8947657353528986</c:v>
                </c:pt>
                <c:pt idx="20">
                  <c:v>2.9186104189746227</c:v>
                </c:pt>
                <c:pt idx="21">
                  <c:v>2.9426146554330521</c:v>
                </c:pt>
                <c:pt idx="22">
                  <c:v>2.9667792058693636</c:v>
                </c:pt>
                <c:pt idx="23">
                  <c:v>2.9911048134079596</c:v>
                </c:pt>
                <c:pt idx="24">
                  <c:v>3.0155922026635715</c:v>
                </c:pt>
                <c:pt idx="25">
                  <c:v>3.0402420792555236</c:v>
                </c:pt>
                <c:pt idx="26">
                  <c:v>3.0650551293298447</c:v>
                </c:pt>
                <c:pt idx="27">
                  <c:v>3.0900320190899424</c:v>
                </c:pt>
                <c:pt idx="28">
                  <c:v>3.1151733943365341</c:v>
                </c:pt>
                <c:pt idx="29">
                  <c:v>3.1404798800175433</c:v>
                </c:pt>
                <c:pt idx="30">
                  <c:v>3.1659520797886467</c:v>
                </c:pt>
                <c:pt idx="31">
                  <c:v>3.191590575585169</c:v>
                </c:pt>
                <c:pt idx="32">
                  <c:v>3.2173959272059864</c:v>
                </c:pt>
                <c:pt idx="33">
                  <c:v>3.2433686719101229</c:v>
                </c:pt>
                <c:pt idx="34">
                  <c:v>3.2695093240266844</c:v>
                </c:pt>
                <c:pt idx="35">
                  <c:v>3.2958183745787633</c:v>
                </c:pt>
                <c:pt idx="36">
                  <c:v>3.3222962909219542</c:v>
                </c:pt>
                <c:pt idx="37">
                  <c:v>3.3489435163980659</c:v>
                </c:pt>
                <c:pt idx="38">
                  <c:v>3.3757604700046238</c:v>
                </c:pt>
                <c:pt idx="39">
                  <c:v>3.4027475460807279</c:v>
                </c:pt>
                <c:pt idx="40">
                  <c:v>3.4299051140097965</c:v>
                </c:pt>
                <c:pt idx="41">
                  <c:v>3.4572335179397187</c:v>
                </c:pt>
                <c:pt idx="42">
                  <c:v>3.4847330765208997</c:v>
                </c:pt>
                <c:pt idx="43">
                  <c:v>3.5124040826626524</c:v>
                </c:pt>
                <c:pt idx="44">
                  <c:v>3.540246803308384</c:v>
                </c:pt>
                <c:pt idx="45">
                  <c:v>3.5682614792299487</c:v>
                </c:pt>
                <c:pt idx="46">
                  <c:v>3.5964483248415604</c:v>
                </c:pt>
                <c:pt idx="47">
                  <c:v>3.6248075280335836</c:v>
                </c:pt>
                <c:pt idx="48">
                  <c:v>3.6533392500265034</c:v>
                </c:pt>
                <c:pt idx="49">
                  <c:v>3.6820436252453397</c:v>
                </c:pt>
                <c:pt idx="50">
                  <c:v>3.7109207612147452</c:v>
                </c:pt>
                <c:pt idx="51">
                  <c:v>3.7399707384749461</c:v>
                </c:pt>
                <c:pt idx="52">
                  <c:v>3.7691936105187223</c:v>
                </c:pt>
                <c:pt idx="53">
                  <c:v>3.7985894037494998</c:v>
                </c:pt>
                <c:pt idx="54">
                  <c:v>3.8281581174606614</c:v>
                </c:pt>
                <c:pt idx="55">
                  <c:v>3.8578997238361028</c:v>
                </c:pt>
                <c:pt idx="56">
                  <c:v>3.8878141679720271</c:v>
                </c:pt>
                <c:pt idx="57">
                  <c:v>3.917901367919951</c:v>
                </c:pt>
                <c:pt idx="58">
                  <c:v>3.948161214750836</c:v>
                </c:pt>
                <c:pt idx="59">
                  <c:v>3.9785935726402197</c:v>
                </c:pt>
                <c:pt idx="60">
                  <c:v>4.0091982789742193</c:v>
                </c:pt>
                <c:pt idx="61">
                  <c:v>4.0399751444761804</c:v>
                </c:pt>
                <c:pt idx="62">
                  <c:v>4.0709239533537627</c:v>
                </c:pt>
                <c:pt idx="63">
                  <c:v>4.1020444634662017</c:v>
                </c:pt>
                <c:pt idx="64">
                  <c:v>4.1333364065114138</c:v>
                </c:pt>
                <c:pt idx="65">
                  <c:v>4.16479948823266</c:v>
                </c:pt>
                <c:pt idx="66">
                  <c:v>4.1964333886443468</c:v>
                </c:pt>
                <c:pt idx="67">
                  <c:v>4.228237762276601</c:v>
                </c:pt>
                <c:pt idx="68">
                  <c:v>4.2602122384381671</c:v>
                </c:pt>
                <c:pt idx="69">
                  <c:v>4.2923564214971774</c:v>
                </c:pt>
                <c:pt idx="70">
                  <c:v>4.3246698911792993</c:v>
                </c:pt>
                <c:pt idx="71">
                  <c:v>4.3571522028827481</c:v>
                </c:pt>
                <c:pt idx="72">
                  <c:v>4.3898028880096138</c:v>
                </c:pt>
                <c:pt idx="73">
                  <c:v>4.4226214543129583</c:v>
                </c:pt>
                <c:pt idx="74">
                  <c:v>4.4556073862590839</c:v>
                </c:pt>
                <c:pt idx="75">
                  <c:v>4.4887601454043606</c:v>
                </c:pt>
                <c:pt idx="76">
                  <c:v>4.5220791707860126</c:v>
                </c:pt>
                <c:pt idx="77">
                  <c:v>4.555563879326197</c:v>
                </c:pt>
                <c:pt idx="78">
                  <c:v>4.5892136662487371</c:v>
                </c:pt>
                <c:pt idx="79">
                  <c:v>4.6230279055078451</c:v>
                </c:pt>
                <c:pt idx="80">
                  <c:v>4.6570059502281431</c:v>
                </c:pt>
                <c:pt idx="81">
                  <c:v>4.691147133155301</c:v>
                </c:pt>
                <c:pt idx="82">
                  <c:v>4.7254507671166088</c:v>
                </c:pt>
                <c:pt idx="83">
                  <c:v>4.759916145490763</c:v>
                </c:pt>
                <c:pt idx="84">
                  <c:v>4.7945425426861874</c:v>
                </c:pt>
                <c:pt idx="85">
                  <c:v>4.8293292146271511</c:v>
                </c:pt>
                <c:pt idx="86">
                  <c:v>4.8642753992470222</c:v>
                </c:pt>
                <c:pt idx="87">
                  <c:v>4.8993803169879167</c:v>
                </c:pt>
                <c:pt idx="88">
                  <c:v>4.9346431713060479</c:v>
                </c:pt>
                <c:pt idx="89">
                  <c:v>4.9700631491821037</c:v>
                </c:pt>
                <c:pt idx="90">
                  <c:v>5.0056394216359408</c:v>
                </c:pt>
                <c:pt idx="91">
                  <c:v>5.041371144244911</c:v>
                </c:pt>
                <c:pt idx="92">
                  <c:v>5.0772574576651692</c:v>
                </c:pt>
                <c:pt idx="93">
                  <c:v>5.1132974881552791</c:v>
                </c:pt>
                <c:pt idx="94">
                  <c:v>5.1494903481014687</c:v>
                </c:pt>
                <c:pt idx="95">
                  <c:v>5.1858351365439193</c:v>
                </c:pt>
                <c:pt idx="96">
                  <c:v>5.222330939703431</c:v>
                </c:pt>
                <c:pt idx="97">
                  <c:v>5.2589768315078826</c:v>
                </c:pt>
                <c:pt idx="98">
                  <c:v>5.2957718741178814</c:v>
                </c:pt>
                <c:pt idx="99">
                  <c:v>5.33271511845102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326-4C51-870B-B78936DEE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134008"/>
        <c:axId val="322307504"/>
      </c:scatterChart>
      <c:valAx>
        <c:axId val="557134008"/>
        <c:scaling>
          <c:orientation val="minMax"/>
          <c:max val="3"/>
          <c:min val="-2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322307504"/>
        <c:crosses val="autoZero"/>
        <c:crossBetween val="midCat"/>
      </c:valAx>
      <c:valAx>
        <c:axId val="322307504"/>
        <c:scaling>
          <c:orientation val="minMax"/>
          <c:max val="6"/>
          <c:min val="-6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557134008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4"/>
        <c:delete val="1"/>
      </c:legendEntry>
      <c:legendEntry>
        <c:idx val="6"/>
        <c:delete val="1"/>
      </c:legendEntry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Standardized residuals / X1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6350">
                <a:solidFill>
                  <a:srgbClr val="003CE6"/>
                </a:solidFill>
                <a:prstDash val="solid"/>
              </a:ln>
            </c:spPr>
          </c:marker>
          <c:xVal>
            <c:numRef>
              <c:f>'Fama-Bliss-XLSTAT'!$Q$114:$Q$177</c:f>
              <c:numCache>
                <c:formatCode>0.000</c:formatCode>
                <c:ptCount val="64"/>
              </c:numCache>
            </c:numRef>
          </c:xVal>
          <c:yVal>
            <c:numRef>
              <c:f>'Fama-Bliss-XLSTAT'!$U$114:$U$177</c:f>
              <c:numCache>
                <c:formatCode>0.000</c:formatCode>
                <c:ptCount val="6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5D-438B-99CB-67C27F287B4B}"/>
            </c:ext>
          </c:extLst>
        </c:ser>
        <c:ser>
          <c:idx val="1"/>
          <c:order val="1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0">
                <a:solidFill>
                  <a:srgbClr val="003CE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0.36173873280000313</c:v>
              </c:pt>
            </c:numLit>
          </c:xVal>
          <c:yVal>
            <c:numLit>
              <c:formatCode>General</c:formatCode>
              <c:ptCount val="1"/>
              <c:pt idx="0">
                <c:v>-0.69736779390985515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825D-438B-99CB-67C27F287B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363696"/>
        <c:axId val="541364088"/>
      </c:scatterChart>
      <c:valAx>
        <c:axId val="541363696"/>
        <c:scaling>
          <c:orientation val="minMax"/>
          <c:max val="2"/>
          <c:min val="-1.5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541364088"/>
        <c:crosses val="autoZero"/>
        <c:crossBetween val="midCat"/>
      </c:valAx>
      <c:valAx>
        <c:axId val="541364088"/>
        <c:scaling>
          <c:orientation val="minMax"/>
          <c:max val="3"/>
          <c:min val="-4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541363696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Var1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6350">
                <a:solidFill>
                  <a:srgbClr val="003CE6"/>
                </a:solidFill>
                <a:prstDash val="solid"/>
              </a:ln>
            </c:spPr>
          </c:marker>
          <c:xVal>
            <c:numRef>
              <c:f>'Fama-Bliss-XLSTAT'!$R$114:$R$177</c:f>
              <c:numCache>
                <c:formatCode>0.000</c:formatCode>
                <c:ptCount val="64"/>
              </c:numCache>
            </c:numRef>
          </c:xVal>
          <c:yVal>
            <c:numRef>
              <c:f>'Fama-Bliss-XLSTAT'!$U$114:$U$177</c:f>
              <c:numCache>
                <c:formatCode>0.000</c:formatCode>
                <c:ptCount val="6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A0-45E6-95AD-C06F946AA086}"/>
            </c:ext>
          </c:extLst>
        </c:ser>
        <c:ser>
          <c:idx val="1"/>
          <c:order val="1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0">
                <a:solidFill>
                  <a:srgbClr val="003CE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-0.74571890179999956</c:v>
              </c:pt>
            </c:numLit>
          </c:xVal>
          <c:yVal>
            <c:numLit>
              <c:formatCode>General</c:formatCode>
              <c:ptCount val="1"/>
              <c:pt idx="0">
                <c:v>-0.69736779390985515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E1A0-45E6-95AD-C06F946AA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364872"/>
        <c:axId val="541364480"/>
      </c:scatterChart>
      <c:valAx>
        <c:axId val="541364872"/>
        <c:scaling>
          <c:orientation val="minMax"/>
          <c:max val="6"/>
          <c:min val="-6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541364480"/>
        <c:crosses val="autoZero"/>
        <c:crossBetween val="midCat"/>
      </c:valAx>
      <c:valAx>
        <c:axId val="541364480"/>
        <c:scaling>
          <c:orientation val="minMax"/>
          <c:max val="3"/>
          <c:min val="-4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54136487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Pred(Var1)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6350">
                <a:solidFill>
                  <a:srgbClr val="003CE6"/>
                </a:solidFill>
                <a:prstDash val="solid"/>
              </a:ln>
            </c:spPr>
          </c:marker>
          <c:xVal>
            <c:numRef>
              <c:f>'Fama-Bliss-XLSTAT'!$S$114:$S$177</c:f>
              <c:numCache>
                <c:formatCode>0.000</c:formatCode>
                <c:ptCount val="64"/>
              </c:numCache>
            </c:numRef>
          </c:xVal>
          <c:yVal>
            <c:numRef>
              <c:f>'Fama-Bliss-XLSTAT'!$U$114:$U$177</c:f>
              <c:numCache>
                <c:formatCode>0.000</c:formatCode>
                <c:ptCount val="6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9A-4765-A462-5B78AC9191FA}"/>
            </c:ext>
          </c:extLst>
        </c:ser>
        <c:ser>
          <c:idx val="1"/>
          <c:order val="1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0">
                <a:solidFill>
                  <a:srgbClr val="003CE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0.39955066086943908</c:v>
              </c:pt>
            </c:numLit>
          </c:xVal>
          <c:yVal>
            <c:numLit>
              <c:formatCode>General</c:formatCode>
              <c:ptCount val="1"/>
              <c:pt idx="0">
                <c:v>-0.69736779390985515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F29A-4765-A462-5B78AC919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365656"/>
        <c:axId val="541362520"/>
      </c:scatterChart>
      <c:valAx>
        <c:axId val="541365656"/>
        <c:scaling>
          <c:orientation val="minMax"/>
          <c:max val="2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Pred(Var1)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541362520"/>
        <c:crosses val="autoZero"/>
        <c:crossBetween val="midCat"/>
      </c:valAx>
      <c:valAx>
        <c:axId val="541362520"/>
        <c:scaling>
          <c:orientation val="minMax"/>
          <c:max val="3"/>
          <c:min val="-4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541365656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Pred(Var1) / Var1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6350">
                <a:solidFill>
                  <a:srgbClr val="003CE6"/>
                </a:solidFill>
                <a:prstDash val="solid"/>
              </a:ln>
            </c:spPr>
          </c:marker>
          <c:xVal>
            <c:numRef>
              <c:f>'Fama-Bliss-XLSTAT'!$S$114:$S$177</c:f>
              <c:numCache>
                <c:formatCode>0.000</c:formatCode>
                <c:ptCount val="64"/>
              </c:numCache>
            </c:numRef>
          </c:xVal>
          <c:yVal>
            <c:numRef>
              <c:f>'Fama-Bliss-XLSTAT'!$R$114:$R$177</c:f>
              <c:numCache>
                <c:formatCode>0.000</c:formatCode>
                <c:ptCount val="6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7C-40B4-956B-134ABAE2ACEF}"/>
            </c:ext>
          </c:extLst>
        </c:ser>
        <c:ser>
          <c:idx val="1"/>
          <c:order val="1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0">
                <a:solidFill>
                  <a:srgbClr val="003CE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0.39955066086943908</c:v>
              </c:pt>
            </c:numLit>
          </c:xVal>
          <c:yVal>
            <c:numLit>
              <c:formatCode>General</c:formatCode>
              <c:ptCount val="1"/>
              <c:pt idx="0">
                <c:v>-0.74571890179999956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57C-40B4-956B-134ABAE2ACEF}"/>
            </c:ext>
          </c:extLst>
        </c:ser>
        <c:ser>
          <c:idx val="2"/>
          <c:order val="2"/>
          <c:tx>
            <c:v/>
          </c:tx>
          <c:spPr>
            <a:ln w="12700">
              <a:solidFill>
                <a:srgbClr val="C0C0C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'Fama-Bliss-XLSTAT'!xdata21</c:f>
              <c:numCache>
                <c:formatCode>General</c:formatCode>
                <c:ptCount val="70"/>
                <c:pt idx="0">
                  <c:v>-0.922094352139193</c:v>
                </c:pt>
                <c:pt idx="1">
                  <c:v>-0.88091017837706087</c:v>
                </c:pt>
                <c:pt idx="2">
                  <c:v>-0.83972600461492886</c:v>
                </c:pt>
                <c:pt idx="3">
                  <c:v>-0.79854183085279673</c:v>
                </c:pt>
                <c:pt idx="4">
                  <c:v>-0.7573576570906646</c:v>
                </c:pt>
                <c:pt idx="5">
                  <c:v>-0.71617348332853248</c:v>
                </c:pt>
                <c:pt idx="6">
                  <c:v>-0.67498930956640035</c:v>
                </c:pt>
                <c:pt idx="7">
                  <c:v>-0.63380513580426834</c:v>
                </c:pt>
                <c:pt idx="8">
                  <c:v>-0.59262096204213621</c:v>
                </c:pt>
                <c:pt idx="9">
                  <c:v>-0.55143678828000409</c:v>
                </c:pt>
                <c:pt idx="10">
                  <c:v>-0.51025261451787207</c:v>
                </c:pt>
                <c:pt idx="11">
                  <c:v>-0.46906844075573995</c:v>
                </c:pt>
                <c:pt idx="12">
                  <c:v>-0.42788426699360782</c:v>
                </c:pt>
                <c:pt idx="13">
                  <c:v>-0.38670009323147569</c:v>
                </c:pt>
                <c:pt idx="14">
                  <c:v>-0.34551591946934368</c:v>
                </c:pt>
                <c:pt idx="15">
                  <c:v>-0.30433174570721155</c:v>
                </c:pt>
                <c:pt idx="16">
                  <c:v>-0.26314757194507943</c:v>
                </c:pt>
                <c:pt idx="17">
                  <c:v>-0.2219633981829473</c:v>
                </c:pt>
                <c:pt idx="18">
                  <c:v>-0.18077922442081518</c:v>
                </c:pt>
                <c:pt idx="19">
                  <c:v>-0.13959505065868316</c:v>
                </c:pt>
                <c:pt idx="20">
                  <c:v>-9.8410876896551036E-2</c:v>
                </c:pt>
                <c:pt idx="21">
                  <c:v>-5.722670313441891E-2</c:v>
                </c:pt>
                <c:pt idx="22">
                  <c:v>-1.6042529372286896E-2</c:v>
                </c:pt>
                <c:pt idx="23">
                  <c:v>2.514164438984523E-2</c:v>
                </c:pt>
                <c:pt idx="24">
                  <c:v>6.6325818151977356E-2</c:v>
                </c:pt>
                <c:pt idx="25">
                  <c:v>0.10750999191410948</c:v>
                </c:pt>
                <c:pt idx="26">
                  <c:v>0.14869416567624161</c:v>
                </c:pt>
                <c:pt idx="27">
                  <c:v>0.18987833943837373</c:v>
                </c:pt>
                <c:pt idx="28">
                  <c:v>0.23106251320050564</c:v>
                </c:pt>
                <c:pt idx="29">
                  <c:v>0.27224668696263776</c:v>
                </c:pt>
                <c:pt idx="30">
                  <c:v>0.31343086072476989</c:v>
                </c:pt>
                <c:pt idx="31">
                  <c:v>0.35461503448690201</c:v>
                </c:pt>
                <c:pt idx="32">
                  <c:v>0.39579920824903414</c:v>
                </c:pt>
                <c:pt idx="33">
                  <c:v>0.43698338201116627</c:v>
                </c:pt>
                <c:pt idx="34">
                  <c:v>0.47816755577329839</c:v>
                </c:pt>
                <c:pt idx="35">
                  <c:v>0.51935172953543052</c:v>
                </c:pt>
                <c:pt idx="36">
                  <c:v>0.56053590329756264</c:v>
                </c:pt>
                <c:pt idx="37">
                  <c:v>0.60172007705969455</c:v>
                </c:pt>
                <c:pt idx="38">
                  <c:v>0.64290425082182667</c:v>
                </c:pt>
                <c:pt idx="39">
                  <c:v>0.6840884245839588</c:v>
                </c:pt>
                <c:pt idx="40">
                  <c:v>0.72527259834609092</c:v>
                </c:pt>
                <c:pt idx="41">
                  <c:v>0.76645677210822305</c:v>
                </c:pt>
                <c:pt idx="42">
                  <c:v>0.80764094587035518</c:v>
                </c:pt>
                <c:pt idx="43">
                  <c:v>0.8488251196324873</c:v>
                </c:pt>
                <c:pt idx="44">
                  <c:v>0.89000929339461921</c:v>
                </c:pt>
                <c:pt idx="45">
                  <c:v>0.93119346715675133</c:v>
                </c:pt>
                <c:pt idx="46">
                  <c:v>0.97237764091888346</c:v>
                </c:pt>
                <c:pt idx="47">
                  <c:v>1.0135618146810157</c:v>
                </c:pt>
                <c:pt idx="48">
                  <c:v>1.0547459884431478</c:v>
                </c:pt>
                <c:pt idx="49">
                  <c:v>1.0959301622052799</c:v>
                </c:pt>
                <c:pt idx="50">
                  <c:v>1.1371143359674121</c:v>
                </c:pt>
                <c:pt idx="51">
                  <c:v>1.1782985097295442</c:v>
                </c:pt>
                <c:pt idx="52">
                  <c:v>1.2194826834916763</c:v>
                </c:pt>
                <c:pt idx="53">
                  <c:v>1.2606668572538084</c:v>
                </c:pt>
                <c:pt idx="54">
                  <c:v>1.3018510310159406</c:v>
                </c:pt>
                <c:pt idx="55">
                  <c:v>1.3430352047780727</c:v>
                </c:pt>
                <c:pt idx="56">
                  <c:v>1.3842193785402044</c:v>
                </c:pt>
                <c:pt idx="57">
                  <c:v>1.4254035523023365</c:v>
                </c:pt>
                <c:pt idx="58">
                  <c:v>1.4665877260644686</c:v>
                </c:pt>
                <c:pt idx="59">
                  <c:v>1.5077718998266008</c:v>
                </c:pt>
                <c:pt idx="60">
                  <c:v>1.5489560735887329</c:v>
                </c:pt>
                <c:pt idx="61">
                  <c:v>1.590140247350865</c:v>
                </c:pt>
                <c:pt idx="62">
                  <c:v>1.6313244211129971</c:v>
                </c:pt>
                <c:pt idx="63">
                  <c:v>1.6725085948751293</c:v>
                </c:pt>
                <c:pt idx="64">
                  <c:v>1.7136927686372614</c:v>
                </c:pt>
                <c:pt idx="65">
                  <c:v>1.7548769423993935</c:v>
                </c:pt>
                <c:pt idx="66">
                  <c:v>1.7960611161615256</c:v>
                </c:pt>
                <c:pt idx="67">
                  <c:v>1.8372452899236578</c:v>
                </c:pt>
                <c:pt idx="68">
                  <c:v>1.8784294636857899</c:v>
                </c:pt>
                <c:pt idx="69">
                  <c:v>1.919613637447922</c:v>
                </c:pt>
              </c:numCache>
            </c:numRef>
          </c:xVal>
          <c:yVal>
            <c:numRef>
              <c:f>'Fama-Bliss-XLSTAT'!ydata22</c:f>
              <c:numCache>
                <c:formatCode>General</c:formatCode>
                <c:ptCount val="70"/>
                <c:pt idx="0">
                  <c:v>-4.2494521328764474</c:v>
                </c:pt>
                <c:pt idx="1">
                  <c:v>-4.2071699527977913</c:v>
                </c:pt>
                <c:pt idx="2">
                  <c:v>-4.1649202852658913</c:v>
                </c:pt>
                <c:pt idx="3">
                  <c:v>-4.1227031615444965</c:v>
                </c:pt>
                <c:pt idx="4">
                  <c:v>-4.0805186119807342</c:v>
                </c:pt>
                <c:pt idx="5">
                  <c:v>-4.038366666000706</c:v>
                </c:pt>
                <c:pt idx="6">
                  <c:v>-3.9962473521052173</c:v>
                </c:pt>
                <c:pt idx="7">
                  <c:v>-3.9541606978656283</c:v>
                </c:pt>
                <c:pt idx="8">
                  <c:v>-3.9121067299198296</c:v>
                </c:pt>
                <c:pt idx="9">
                  <c:v>-3.8700854739683579</c:v>
                </c:pt>
                <c:pt idx="10">
                  <c:v>-3.8280969547706256</c:v>
                </c:pt>
                <c:pt idx="11">
                  <c:v>-3.7861411961412994</c:v>
                </c:pt>
                <c:pt idx="12">
                  <c:v>-3.744218220946796</c:v>
                </c:pt>
                <c:pt idx="13">
                  <c:v>-3.7023280511019228</c:v>
                </c:pt>
                <c:pt idx="14">
                  <c:v>-3.6604707075666463</c:v>
                </c:pt>
                <c:pt idx="15">
                  <c:v>-3.6186462103430039</c:v>
                </c:pt>
                <c:pt idx="16">
                  <c:v>-3.5768545784721448</c:v>
                </c:pt>
                <c:pt idx="17">
                  <c:v>-3.535095830031517</c:v>
                </c:pt>
                <c:pt idx="18">
                  <c:v>-3.4933699821321844</c:v>
                </c:pt>
                <c:pt idx="19">
                  <c:v>-3.4516770509162971</c:v>
                </c:pt>
                <c:pt idx="20">
                  <c:v>-3.4100170515546866</c:v>
                </c:pt>
                <c:pt idx="21">
                  <c:v>-3.3683899982446182</c:v>
                </c:pt>
                <c:pt idx="22">
                  <c:v>-3.3267959042076711</c:v>
                </c:pt>
                <c:pt idx="23">
                  <c:v>-3.2852347816877794</c:v>
                </c:pt>
                <c:pt idx="24">
                  <c:v>-3.2437066419493989</c:v>
                </c:pt>
                <c:pt idx="25">
                  <c:v>-3.2022114952758307</c:v>
                </c:pt>
                <c:pt idx="26">
                  <c:v>-3.1607493509676874</c:v>
                </c:pt>
                <c:pt idx="27">
                  <c:v>-3.1193202173415004</c:v>
                </c:pt>
                <c:pt idx="28">
                  <c:v>-3.0779241017284797</c:v>
                </c:pt>
                <c:pt idx="29">
                  <c:v>-3.0365610104734189</c:v>
                </c:pt>
                <c:pt idx="30">
                  <c:v>-2.9952309489337403</c:v>
                </c:pt>
                <c:pt idx="31">
                  <c:v>-2.9539339214787015</c:v>
                </c:pt>
                <c:pt idx="32">
                  <c:v>-2.912669931488733</c:v>
                </c:pt>
                <c:pt idx="33">
                  <c:v>-2.8714389813549372</c:v>
                </c:pt>
                <c:pt idx="34">
                  <c:v>-2.8302410724787306</c:v>
                </c:pt>
                <c:pt idx="35">
                  <c:v>-2.78907620527163</c:v>
                </c:pt>
                <c:pt idx="36">
                  <c:v>-2.7479443791551947</c:v>
                </c:pt>
                <c:pt idx="37">
                  <c:v>-2.7068455925611099</c:v>
                </c:pt>
                <c:pt idx="38">
                  <c:v>-2.6657798429314234</c:v>
                </c:pt>
                <c:pt idx="39">
                  <c:v>-2.6247471267189306</c:v>
                </c:pt>
                <c:pt idx="40">
                  <c:v>-2.5837474393877011</c:v>
                </c:pt>
                <c:pt idx="41">
                  <c:v>-2.5427807754137608</c:v>
                </c:pt>
                <c:pt idx="42">
                  <c:v>-2.5018471282859194</c:v>
                </c:pt>
                <c:pt idx="43">
                  <c:v>-2.4609464905067413</c:v>
                </c:pt>
                <c:pt idx="44">
                  <c:v>-2.4200788535936688</c:v>
                </c:pt>
                <c:pt idx="45">
                  <c:v>-2.3792442080802889</c:v>
                </c:pt>
                <c:pt idx="46">
                  <c:v>-2.3384425435177461</c:v>
                </c:pt>
                <c:pt idx="47">
                  <c:v>-2.2976738484763044</c:v>
                </c:pt>
                <c:pt idx="48">
                  <c:v>-2.256938110547051</c:v>
                </c:pt>
                <c:pt idx="49">
                  <c:v>-2.2162353163437412</c:v>
                </c:pt>
                <c:pt idx="50">
                  <c:v>-2.1755654515047991</c:v>
                </c:pt>
                <c:pt idx="51">
                  <c:v>-2.1349285006954464</c:v>
                </c:pt>
                <c:pt idx="52">
                  <c:v>-2.0943244476099858</c:v>
                </c:pt>
                <c:pt idx="53">
                  <c:v>-2.0537532749742202</c:v>
                </c:pt>
                <c:pt idx="54">
                  <c:v>-2.0132149645480117</c:v>
                </c:pt>
                <c:pt idx="55">
                  <c:v>-1.972709497127985</c:v>
                </c:pt>
                <c:pt idx="56">
                  <c:v>-1.932236852550369</c:v>
                </c:pt>
                <c:pt idx="57">
                  <c:v>-1.8917970096939696</c:v>
                </c:pt>
                <c:pt idx="58">
                  <c:v>-1.8513899464832915</c:v>
                </c:pt>
                <c:pt idx="59">
                  <c:v>-1.8110156398917847</c:v>
                </c:pt>
                <c:pt idx="60">
                  <c:v>-1.7706740659452334</c:v>
                </c:pt>
                <c:pt idx="61">
                  <c:v>-1.7303651997252727</c:v>
                </c:pt>
                <c:pt idx="62">
                  <c:v>-1.6900890153730468</c:v>
                </c:pt>
                <c:pt idx="63">
                  <c:v>-1.649845486092985</c:v>
                </c:pt>
                <c:pt idx="64">
                  <c:v>-1.6096345841567197</c:v>
                </c:pt>
                <c:pt idx="65">
                  <c:v>-1.5694562809071311</c:v>
                </c:pt>
                <c:pt idx="66">
                  <c:v>-1.5293105467625097</c:v>
                </c:pt>
                <c:pt idx="67">
                  <c:v>-1.4891973512208572</c:v>
                </c:pt>
                <c:pt idx="68">
                  <c:v>-1.4491166628643075</c:v>
                </c:pt>
                <c:pt idx="69">
                  <c:v>-1.409068449363664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7C-40B4-956B-134ABAE2ACEF}"/>
            </c:ext>
          </c:extLst>
        </c:ser>
        <c:ser>
          <c:idx val="3"/>
          <c:order val="3"/>
          <c:tx>
            <c:v/>
          </c:tx>
          <c:spPr>
            <a:ln w="12700">
              <a:solidFill>
                <a:srgbClr val="C0C0C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'Fama-Bliss-XLSTAT'!xdata23</c:f>
              <c:numCache>
                <c:formatCode>General</c:formatCode>
                <c:ptCount val="70"/>
                <c:pt idx="0">
                  <c:v>-0.99012372795107195</c:v>
                </c:pt>
                <c:pt idx="1">
                  <c:v>-0.947953621206159</c:v>
                </c:pt>
                <c:pt idx="2">
                  <c:v>-0.90578351446124594</c:v>
                </c:pt>
                <c:pt idx="3">
                  <c:v>-0.86361340771633299</c:v>
                </c:pt>
                <c:pt idx="4">
                  <c:v>-0.82144330097141993</c:v>
                </c:pt>
                <c:pt idx="5">
                  <c:v>-0.77927319422650698</c:v>
                </c:pt>
                <c:pt idx="6">
                  <c:v>-0.73710308748159403</c:v>
                </c:pt>
                <c:pt idx="7">
                  <c:v>-0.69493298073668097</c:v>
                </c:pt>
                <c:pt idx="8">
                  <c:v>-0.65276287399176791</c:v>
                </c:pt>
                <c:pt idx="9">
                  <c:v>-0.61059276724685496</c:v>
                </c:pt>
                <c:pt idx="10">
                  <c:v>-0.56842266050194201</c:v>
                </c:pt>
                <c:pt idx="11">
                  <c:v>-0.52625255375702895</c:v>
                </c:pt>
                <c:pt idx="12">
                  <c:v>-0.484082447012116</c:v>
                </c:pt>
                <c:pt idx="13">
                  <c:v>-0.44191234026720294</c:v>
                </c:pt>
                <c:pt idx="14">
                  <c:v>-0.39974223352228999</c:v>
                </c:pt>
                <c:pt idx="15">
                  <c:v>-0.35757212677737693</c:v>
                </c:pt>
                <c:pt idx="16">
                  <c:v>-0.31540202003246398</c:v>
                </c:pt>
                <c:pt idx="17">
                  <c:v>-0.27323191328755103</c:v>
                </c:pt>
                <c:pt idx="18">
                  <c:v>-0.23106180654263797</c:v>
                </c:pt>
                <c:pt idx="19">
                  <c:v>-0.18889169979772502</c:v>
                </c:pt>
                <c:pt idx="20">
                  <c:v>-0.14672159305281196</c:v>
                </c:pt>
                <c:pt idx="21">
                  <c:v>-0.10455148630789901</c:v>
                </c:pt>
                <c:pt idx="22">
                  <c:v>-6.238137956298595E-2</c:v>
                </c:pt>
                <c:pt idx="23">
                  <c:v>-2.0211272818073001E-2</c:v>
                </c:pt>
                <c:pt idx="24">
                  <c:v>2.1958833926839949E-2</c:v>
                </c:pt>
                <c:pt idx="25">
                  <c:v>6.4128940671752899E-2</c:v>
                </c:pt>
                <c:pt idx="26">
                  <c:v>0.10629904741666607</c:v>
                </c:pt>
                <c:pt idx="27">
                  <c:v>0.14846915416157902</c:v>
                </c:pt>
                <c:pt idx="28">
                  <c:v>0.19063926090649197</c:v>
                </c:pt>
                <c:pt idx="29">
                  <c:v>0.23280936765140492</c:v>
                </c:pt>
                <c:pt idx="30">
                  <c:v>0.27497947439631809</c:v>
                </c:pt>
                <c:pt idx="31">
                  <c:v>0.31714958114123104</c:v>
                </c:pt>
                <c:pt idx="32">
                  <c:v>0.35931968788614399</c:v>
                </c:pt>
                <c:pt idx="33">
                  <c:v>0.40148979463105694</c:v>
                </c:pt>
                <c:pt idx="34">
                  <c:v>0.44365990137596989</c:v>
                </c:pt>
                <c:pt idx="35">
                  <c:v>0.48583000812088306</c:v>
                </c:pt>
                <c:pt idx="36">
                  <c:v>0.52800011486579601</c:v>
                </c:pt>
                <c:pt idx="37">
                  <c:v>0.57017022161070896</c:v>
                </c:pt>
                <c:pt idx="38">
                  <c:v>0.61234032835562191</c:v>
                </c:pt>
                <c:pt idx="39">
                  <c:v>0.65451043510053508</c:v>
                </c:pt>
                <c:pt idx="40">
                  <c:v>0.69668054184544803</c:v>
                </c:pt>
                <c:pt idx="41">
                  <c:v>0.73885064859036098</c:v>
                </c:pt>
                <c:pt idx="42">
                  <c:v>0.78102075533527393</c:v>
                </c:pt>
                <c:pt idx="43">
                  <c:v>0.82319086208018688</c:v>
                </c:pt>
                <c:pt idx="44">
                  <c:v>0.86536096882510005</c:v>
                </c:pt>
                <c:pt idx="45">
                  <c:v>0.907531075570013</c:v>
                </c:pt>
                <c:pt idx="46">
                  <c:v>0.94970118231492595</c:v>
                </c:pt>
                <c:pt idx="47">
                  <c:v>0.9918712890598389</c:v>
                </c:pt>
                <c:pt idx="48">
                  <c:v>1.0340413958047519</c:v>
                </c:pt>
                <c:pt idx="49">
                  <c:v>1.0762115025496648</c:v>
                </c:pt>
                <c:pt idx="50">
                  <c:v>1.1183816092945777</c:v>
                </c:pt>
                <c:pt idx="51">
                  <c:v>1.1605517160394911</c:v>
                </c:pt>
                <c:pt idx="52">
                  <c:v>1.2027218227844041</c:v>
                </c:pt>
                <c:pt idx="53">
                  <c:v>1.244891929529317</c:v>
                </c:pt>
                <c:pt idx="54">
                  <c:v>1.28706203627423</c:v>
                </c:pt>
                <c:pt idx="55">
                  <c:v>1.3292321430191429</c:v>
                </c:pt>
                <c:pt idx="56">
                  <c:v>1.3714022497640559</c:v>
                </c:pt>
                <c:pt idx="57">
                  <c:v>1.4135723565089688</c:v>
                </c:pt>
                <c:pt idx="58">
                  <c:v>1.4557424632538818</c:v>
                </c:pt>
                <c:pt idx="59">
                  <c:v>1.4979125699987947</c:v>
                </c:pt>
                <c:pt idx="60">
                  <c:v>1.5400826767437081</c:v>
                </c:pt>
                <c:pt idx="61">
                  <c:v>1.5822527834886211</c:v>
                </c:pt>
                <c:pt idx="62">
                  <c:v>1.624422890233534</c:v>
                </c:pt>
                <c:pt idx="63">
                  <c:v>1.666592996978447</c:v>
                </c:pt>
                <c:pt idx="64">
                  <c:v>1.7087631037233599</c:v>
                </c:pt>
                <c:pt idx="65">
                  <c:v>1.7509332104682729</c:v>
                </c:pt>
                <c:pt idx="66">
                  <c:v>1.7931033172131858</c:v>
                </c:pt>
                <c:pt idx="67">
                  <c:v>1.8352734239580988</c:v>
                </c:pt>
                <c:pt idx="68">
                  <c:v>1.8774435307030117</c:v>
                </c:pt>
                <c:pt idx="69">
                  <c:v>1.9196136374479251</c:v>
                </c:pt>
              </c:numCache>
            </c:numRef>
          </c:xVal>
          <c:yVal>
            <c:numRef>
              <c:f>'Fama-Bliss-XLSTAT'!ydata24</c:f>
              <c:numCache>
                <c:formatCode>General</c:formatCode>
                <c:ptCount val="70"/>
                <c:pt idx="0">
                  <c:v>2.3391188983746165</c:v>
                </c:pt>
                <c:pt idx="1">
                  <c:v>2.3801101922780417</c:v>
                </c:pt>
                <c:pt idx="2">
                  <c:v>2.4211355186294585</c:v>
                </c:pt>
                <c:pt idx="3">
                  <c:v>2.4621949125719143</c:v>
                </c:pt>
                <c:pt idx="4">
                  <c:v>2.5032884082488946</c:v>
                </c:pt>
                <c:pt idx="5">
                  <c:v>2.5444160387991523</c:v>
                </c:pt>
                <c:pt idx="6">
                  <c:v>2.5855778363516757</c:v>
                </c:pt>
                <c:pt idx="7">
                  <c:v>2.6267738320208038</c:v>
                </c:pt>
                <c:pt idx="8">
                  <c:v>2.6680040559014784</c:v>
                </c:pt>
                <c:pt idx="9">
                  <c:v>2.709268537064653</c:v>
                </c:pt>
                <c:pt idx="10">
                  <c:v>2.7505673035528391</c:v>
                </c:pt>
                <c:pt idx="11">
                  <c:v>2.7919003823758071</c:v>
                </c:pt>
                <c:pt idx="12">
                  <c:v>2.8332677995064395</c:v>
                </c:pt>
                <c:pt idx="13">
                  <c:v>2.8746695798767341</c:v>
                </c:pt>
                <c:pt idx="14">
                  <c:v>2.9161057473739573</c:v>
                </c:pt>
                <c:pt idx="15">
                  <c:v>2.9575763248369626</c:v>
                </c:pt>
                <c:pt idx="16">
                  <c:v>2.9990813340526552</c:v>
                </c:pt>
                <c:pt idx="17">
                  <c:v>3.0406207957526217</c:v>
                </c:pt>
                <c:pt idx="18">
                  <c:v>3.0821947296099124</c:v>
                </c:pt>
                <c:pt idx="19">
                  <c:v>3.1238031542359908</c:v>
                </c:pt>
                <c:pt idx="20">
                  <c:v>3.1654460871778376</c:v>
                </c:pt>
                <c:pt idx="21">
                  <c:v>3.207123544915222</c:v>
                </c:pt>
                <c:pt idx="22">
                  <c:v>3.2488355428581341</c:v>
                </c:pt>
                <c:pt idx="23">
                  <c:v>3.2905820953443818</c:v>
                </c:pt>
                <c:pt idx="24">
                  <c:v>3.3323632156373497</c:v>
                </c:pt>
                <c:pt idx="25">
                  <c:v>3.3741789159239319</c:v>
                </c:pt>
                <c:pt idx="26">
                  <c:v>3.4160292073126231</c:v>
                </c:pt>
                <c:pt idx="27">
                  <c:v>3.4579140998317794</c:v>
                </c:pt>
                <c:pt idx="28">
                  <c:v>3.4998336024280525</c:v>
                </c:pt>
                <c:pt idx="29">
                  <c:v>3.5417877229649837</c:v>
                </c:pt>
                <c:pt idx="30">
                  <c:v>3.5837764682217701</c:v>
                </c:pt>
                <c:pt idx="31">
                  <c:v>3.6257998438922074</c:v>
                </c:pt>
                <c:pt idx="32">
                  <c:v>3.6678578545837892</c:v>
                </c:pt>
                <c:pt idx="33">
                  <c:v>3.7099505038169891</c:v>
                </c:pt>
                <c:pt idx="34">
                  <c:v>3.7520777940247063</c:v>
                </c:pt>
                <c:pt idx="35">
                  <c:v>3.7942397265518828</c:v>
                </c:pt>
                <c:pt idx="36">
                  <c:v>3.8364363016552927</c:v>
                </c:pt>
                <c:pt idx="37">
                  <c:v>3.8786675185035029</c:v>
                </c:pt>
                <c:pt idx="38">
                  <c:v>3.9209333751770008</c:v>
                </c:pt>
                <c:pt idx="39">
                  <c:v>3.9632338686685005</c:v>
                </c:pt>
                <c:pt idx="40">
                  <c:v>4.0055689948834106</c:v>
                </c:pt>
                <c:pt idx="41">
                  <c:v>4.047938748640477</c:v>
                </c:pt>
                <c:pt idx="42">
                  <c:v>4.0903431236726</c:v>
                </c:pt>
                <c:pt idx="43">
                  <c:v>4.1327821126278144</c:v>
                </c:pt>
                <c:pt idx="44">
                  <c:v>4.175255707070443</c:v>
                </c:pt>
                <c:pt idx="45">
                  <c:v>4.2177638974824179</c:v>
                </c:pt>
                <c:pt idx="46">
                  <c:v>4.2603066732647736</c:v>
                </c:pt>
                <c:pt idx="47">
                  <c:v>4.3028840227393017</c:v>
                </c:pt>
                <c:pt idx="48">
                  <c:v>4.3454959331503851</c:v>
                </c:pt>
                <c:pt idx="49">
                  <c:v>4.3881423906669816</c:v>
                </c:pt>
                <c:pt idx="50">
                  <c:v>4.4308233803847976</c:v>
                </c:pt>
                <c:pt idx="51">
                  <c:v>4.4735388863285959</c:v>
                </c:pt>
                <c:pt idx="52">
                  <c:v>4.5162888914547015</c:v>
                </c:pt>
                <c:pt idx="53">
                  <c:v>4.5590733776536467</c:v>
                </c:pt>
                <c:pt idx="54">
                  <c:v>4.601892325752992</c:v>
                </c:pt>
                <c:pt idx="55">
                  <c:v>4.6447457155202994</c:v>
                </c:pt>
                <c:pt idx="56">
                  <c:v>4.6876335256662767</c:v>
                </c:pt>
                <c:pt idx="57">
                  <c:v>4.730555733848071</c:v>
                </c:pt>
                <c:pt idx="58">
                  <c:v>4.7735123166727291</c:v>
                </c:pt>
                <c:pt idx="59">
                  <c:v>4.8165032497008102</c:v>
                </c:pt>
                <c:pt idx="60">
                  <c:v>4.8595285074501531</c:v>
                </c:pt>
                <c:pt idx="61">
                  <c:v>4.9025880633998042</c:v>
                </c:pt>
                <c:pt idx="62">
                  <c:v>4.9456818899940913</c:v>
                </c:pt>
                <c:pt idx="63">
                  <c:v>4.9888099586468586</c:v>
                </c:pt>
                <c:pt idx="64">
                  <c:v>5.0319722397458344</c:v>
                </c:pt>
                <c:pt idx="65">
                  <c:v>5.0751687026571677</c:v>
                </c:pt>
                <c:pt idx="66">
                  <c:v>5.1183993157301009</c:v>
                </c:pt>
                <c:pt idx="67">
                  <c:v>5.1616640463017873</c:v>
                </c:pt>
                <c:pt idx="68">
                  <c:v>5.2049628607022536</c:v>
                </c:pt>
                <c:pt idx="69">
                  <c:v>5.2482957242595116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57C-40B4-956B-134ABAE2ACEF}"/>
            </c:ext>
          </c:extLst>
        </c:ser>
        <c:ser>
          <c:idx val="4"/>
          <c:order val="4"/>
          <c:spPr>
            <a:ln w="3175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-6</c:v>
              </c:pt>
              <c:pt idx="1">
                <c:v>6</c:v>
              </c:pt>
            </c:numLit>
          </c:xVal>
          <c:yVal>
            <c:numLit>
              <c:formatCode>General</c:formatCode>
              <c:ptCount val="2"/>
              <c:pt idx="0">
                <c:v>-6</c:v>
              </c:pt>
              <c:pt idx="1">
                <c:v>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457C-40B4-956B-134ABAE2AC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356248"/>
        <c:axId val="541360952"/>
      </c:scatterChart>
      <c:valAx>
        <c:axId val="541356248"/>
        <c:scaling>
          <c:orientation val="minMax"/>
          <c:max val="6"/>
          <c:min val="-6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Pred(Var1)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541360952"/>
        <c:crosses val="autoZero"/>
        <c:crossBetween val="midCat"/>
      </c:valAx>
      <c:valAx>
        <c:axId val="541360952"/>
        <c:scaling>
          <c:orientation val="minMax"/>
          <c:max val="6"/>
          <c:min val="-6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541356248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Standardized residuals / Var1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/>
          </c:tx>
          <c:spPr>
            <a:solidFill>
              <a:srgbClr val="003CE6"/>
            </a:solidFill>
            <a:ln>
              <a:solidFill>
                <a:srgbClr val="003CE6"/>
              </a:solidFill>
              <a:prstDash val="solid"/>
            </a:ln>
          </c:spPr>
          <c:invertIfNegative val="0"/>
          <c:cat>
            <c:numRef>
              <c:f>'Fama-Bliss-XLSTAT'!$O$114:$O$177</c:f>
              <c:numCache>
                <c:formatCode>@</c:formatCode>
                <c:ptCount val="64"/>
              </c:numCache>
            </c:numRef>
          </c:cat>
          <c:val>
            <c:numRef>
              <c:f>'Fama-Bliss-XLSTAT'!$U$114:$U$177</c:f>
              <c:numCache>
                <c:formatCode>0.000</c:formatCode>
                <c:ptCount val="64"/>
              </c:numCache>
            </c:numRef>
          </c:val>
          <c:extLst>
            <c:ext xmlns:c16="http://schemas.microsoft.com/office/drawing/2014/chart" uri="{C3380CC4-5D6E-409C-BE32-E72D297353CC}">
              <c16:uniqueId val="{00000000-784C-48D4-A343-39933F928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541361344"/>
        <c:axId val="541359776"/>
      </c:barChart>
      <c:catAx>
        <c:axId val="54136134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Observations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541359776"/>
        <c:crosses val="autoZero"/>
        <c:auto val="1"/>
        <c:lblAlgn val="ctr"/>
        <c:lblOffset val="100"/>
        <c:noMultiLvlLbl val="0"/>
      </c:catAx>
      <c:valAx>
        <c:axId val="541359776"/>
        <c:scaling>
          <c:orientation val="minMax"/>
          <c:max val="4"/>
          <c:min val="-4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541361344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Fama Bliss: 5-year Bond Return and 5-year Forward Spread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v>Lagged Realized Bond Return</c:v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'Fama-Bliss-XLSTAT'!$B$27:$B$89</c:f>
              <c:numCache>
                <c:formatCode>_(* #,##0_);_(* \(#,##0\);_(* "-"??_);_(@_)</c:formatCode>
                <c:ptCount val="63"/>
                <c:pt idx="0">
                  <c:v>1954</c:v>
                </c:pt>
                <c:pt idx="1">
                  <c:v>1955</c:v>
                </c:pt>
                <c:pt idx="2">
                  <c:v>1956</c:v>
                </c:pt>
                <c:pt idx="3">
                  <c:v>1957</c:v>
                </c:pt>
                <c:pt idx="4">
                  <c:v>1958</c:v>
                </c:pt>
                <c:pt idx="5">
                  <c:v>1959</c:v>
                </c:pt>
                <c:pt idx="6">
                  <c:v>1960</c:v>
                </c:pt>
                <c:pt idx="7">
                  <c:v>1961</c:v>
                </c:pt>
                <c:pt idx="8">
                  <c:v>1962</c:v>
                </c:pt>
                <c:pt idx="9">
                  <c:v>1963</c:v>
                </c:pt>
                <c:pt idx="10">
                  <c:v>1964</c:v>
                </c:pt>
                <c:pt idx="11">
                  <c:v>1965</c:v>
                </c:pt>
                <c:pt idx="12">
                  <c:v>1966</c:v>
                </c:pt>
                <c:pt idx="13">
                  <c:v>1967</c:v>
                </c:pt>
                <c:pt idx="14">
                  <c:v>1968</c:v>
                </c:pt>
                <c:pt idx="15">
                  <c:v>1969</c:v>
                </c:pt>
                <c:pt idx="16">
                  <c:v>1970</c:v>
                </c:pt>
                <c:pt idx="17">
                  <c:v>1971</c:v>
                </c:pt>
                <c:pt idx="18">
                  <c:v>1972</c:v>
                </c:pt>
                <c:pt idx="19">
                  <c:v>1973</c:v>
                </c:pt>
                <c:pt idx="20">
                  <c:v>1974</c:v>
                </c:pt>
                <c:pt idx="21">
                  <c:v>1975</c:v>
                </c:pt>
                <c:pt idx="22">
                  <c:v>1976</c:v>
                </c:pt>
                <c:pt idx="23">
                  <c:v>1977</c:v>
                </c:pt>
                <c:pt idx="24">
                  <c:v>1978</c:v>
                </c:pt>
                <c:pt idx="25">
                  <c:v>1979</c:v>
                </c:pt>
                <c:pt idx="26">
                  <c:v>1980</c:v>
                </c:pt>
                <c:pt idx="27">
                  <c:v>1981</c:v>
                </c:pt>
                <c:pt idx="28">
                  <c:v>1982</c:v>
                </c:pt>
                <c:pt idx="29">
                  <c:v>1983</c:v>
                </c:pt>
                <c:pt idx="30">
                  <c:v>1984</c:v>
                </c:pt>
                <c:pt idx="31">
                  <c:v>1985</c:v>
                </c:pt>
                <c:pt idx="32">
                  <c:v>1986</c:v>
                </c:pt>
                <c:pt idx="33">
                  <c:v>1987</c:v>
                </c:pt>
                <c:pt idx="34">
                  <c:v>1988</c:v>
                </c:pt>
                <c:pt idx="35">
                  <c:v>1989</c:v>
                </c:pt>
                <c:pt idx="36">
                  <c:v>1990</c:v>
                </c:pt>
                <c:pt idx="37">
                  <c:v>1991</c:v>
                </c:pt>
                <c:pt idx="38">
                  <c:v>1992</c:v>
                </c:pt>
                <c:pt idx="39">
                  <c:v>1993</c:v>
                </c:pt>
                <c:pt idx="40">
                  <c:v>1994</c:v>
                </c:pt>
                <c:pt idx="41">
                  <c:v>1995</c:v>
                </c:pt>
                <c:pt idx="42">
                  <c:v>1996</c:v>
                </c:pt>
                <c:pt idx="43">
                  <c:v>1997</c:v>
                </c:pt>
                <c:pt idx="44">
                  <c:v>1998</c:v>
                </c:pt>
                <c:pt idx="45">
                  <c:v>1999</c:v>
                </c:pt>
                <c:pt idx="46">
                  <c:v>2000</c:v>
                </c:pt>
                <c:pt idx="47">
                  <c:v>2001</c:v>
                </c:pt>
                <c:pt idx="48">
                  <c:v>2002</c:v>
                </c:pt>
                <c:pt idx="49">
                  <c:v>2003</c:v>
                </c:pt>
                <c:pt idx="50">
                  <c:v>2004</c:v>
                </c:pt>
                <c:pt idx="51">
                  <c:v>2005</c:v>
                </c:pt>
                <c:pt idx="52">
                  <c:v>2006</c:v>
                </c:pt>
                <c:pt idx="53">
                  <c:v>2007</c:v>
                </c:pt>
                <c:pt idx="54">
                  <c:v>2008</c:v>
                </c:pt>
                <c:pt idx="55">
                  <c:v>2009</c:v>
                </c:pt>
                <c:pt idx="56">
                  <c:v>2010</c:v>
                </c:pt>
                <c:pt idx="57">
                  <c:v>2011</c:v>
                </c:pt>
                <c:pt idx="58">
                  <c:v>2012</c:v>
                </c:pt>
                <c:pt idx="59">
                  <c:v>2013</c:v>
                </c:pt>
                <c:pt idx="60">
                  <c:v>2014</c:v>
                </c:pt>
                <c:pt idx="61">
                  <c:v>2015</c:v>
                </c:pt>
                <c:pt idx="62">
                  <c:v>2016</c:v>
                </c:pt>
              </c:numCache>
            </c:numRef>
          </c:xVal>
          <c:yVal>
            <c:numRef>
              <c:f>'Fama-Bliss-XLSTAT'!$L$27:$L$89</c:f>
              <c:numCache>
                <c:formatCode>_(* #,##0.0000_);_(* \(#,##0.0000\);_(* "-"??_);_(@_)</c:formatCode>
                <c:ptCount val="63"/>
                <c:pt idx="0">
                  <c:v>4.9453353760000009</c:v>
                </c:pt>
                <c:pt idx="1">
                  <c:v>-1.6829365370000033</c:v>
                </c:pt>
                <c:pt idx="2">
                  <c:v>-0.58042490540000946</c:v>
                </c:pt>
                <c:pt idx="3">
                  <c:v>-3.7179854797000038</c:v>
                </c:pt>
                <c:pt idx="4">
                  <c:v>6.1907732817000038</c:v>
                </c:pt>
                <c:pt idx="5">
                  <c:v>-5.9520025109000008</c:v>
                </c:pt>
                <c:pt idx="6">
                  <c:v>2.2795269965000085</c:v>
                </c:pt>
                <c:pt idx="7">
                  <c:v>2.2136550919999962</c:v>
                </c:pt>
                <c:pt idx="8">
                  <c:v>0.69987786730000057</c:v>
                </c:pt>
                <c:pt idx="9">
                  <c:v>0.33533988869999298</c:v>
                </c:pt>
                <c:pt idx="10">
                  <c:v>-0.16217164959999852</c:v>
                </c:pt>
                <c:pt idx="11">
                  <c:v>3.7452370199986262E-2</c:v>
                </c:pt>
                <c:pt idx="12">
                  <c:v>-3.9592572767000047</c:v>
                </c:pt>
                <c:pt idx="13">
                  <c:v>-0.76747955500000931</c:v>
                </c:pt>
                <c:pt idx="14">
                  <c:v>-0.95155109239999724</c:v>
                </c:pt>
                <c:pt idx="15">
                  <c:v>-6.2135674688999885</c:v>
                </c:pt>
                <c:pt idx="16">
                  <c:v>-3.6069864602999955</c:v>
                </c:pt>
                <c:pt idx="17">
                  <c:v>4.0646483421000008</c:v>
                </c:pt>
                <c:pt idx="18">
                  <c:v>4.4393674027000003</c:v>
                </c:pt>
                <c:pt idx="19">
                  <c:v>-2.564869027000003</c:v>
                </c:pt>
                <c:pt idx="20">
                  <c:v>-6.8248333740999882</c:v>
                </c:pt>
                <c:pt idx="21">
                  <c:v>2.5970019143000176</c:v>
                </c:pt>
                <c:pt idx="22">
                  <c:v>1.8634926370000002</c:v>
                </c:pt>
                <c:pt idx="23">
                  <c:v>5.1136943347999857</c:v>
                </c:pt>
                <c:pt idx="24">
                  <c:v>-5.7526233248000072</c:v>
                </c:pt>
                <c:pt idx="25">
                  <c:v>-0.60535155660001116</c:v>
                </c:pt>
                <c:pt idx="26">
                  <c:v>-4.0378521938999903</c:v>
                </c:pt>
                <c:pt idx="27">
                  <c:v>-16.452762236499996</c:v>
                </c:pt>
                <c:pt idx="28">
                  <c:v>-3.076654783999988</c:v>
                </c:pt>
                <c:pt idx="29">
                  <c:v>14.493325511000013</c:v>
                </c:pt>
                <c:pt idx="30">
                  <c:v>-8.4967674507999806</c:v>
                </c:pt>
                <c:pt idx="31">
                  <c:v>16.270398250800021</c:v>
                </c:pt>
                <c:pt idx="32">
                  <c:v>11.080745497200008</c:v>
                </c:pt>
                <c:pt idx="33">
                  <c:v>-0.18861383499999107</c:v>
                </c:pt>
                <c:pt idx="34">
                  <c:v>0.48300479110000616</c:v>
                </c:pt>
                <c:pt idx="35">
                  <c:v>2.6117556419000145</c:v>
                </c:pt>
                <c:pt idx="36">
                  <c:v>-1.3044434321999914</c:v>
                </c:pt>
                <c:pt idx="37">
                  <c:v>2.685961915700009</c:v>
                </c:pt>
                <c:pt idx="38">
                  <c:v>9.0186372190000057</c:v>
                </c:pt>
                <c:pt idx="39">
                  <c:v>8.4900589415999796</c:v>
                </c:pt>
                <c:pt idx="40">
                  <c:v>-5.1759269497999938</c:v>
                </c:pt>
                <c:pt idx="41">
                  <c:v>5.5537847623000127</c:v>
                </c:pt>
                <c:pt idx="42">
                  <c:v>-1.435015729699999</c:v>
                </c:pt>
                <c:pt idx="43">
                  <c:v>1.128637427600002</c:v>
                </c:pt>
                <c:pt idx="44">
                  <c:v>3.9980917922999977</c:v>
                </c:pt>
                <c:pt idx="45">
                  <c:v>-0.96562889999999335</c:v>
                </c:pt>
                <c:pt idx="46">
                  <c:v>-1.2179732339999978</c:v>
                </c:pt>
                <c:pt idx="47">
                  <c:v>4.704373361899985</c:v>
                </c:pt>
                <c:pt idx="48">
                  <c:v>6.0039286131999958</c:v>
                </c:pt>
                <c:pt idx="49">
                  <c:v>10.338309032000003</c:v>
                </c:pt>
                <c:pt idx="50">
                  <c:v>-2.553661747699993</c:v>
                </c:pt>
                <c:pt idx="51">
                  <c:v>2.4179195426000049</c:v>
                </c:pt>
                <c:pt idx="52">
                  <c:v>-5.1955542319000036</c:v>
                </c:pt>
                <c:pt idx="53">
                  <c:v>0.55569351250000487</c:v>
                </c:pt>
                <c:pt idx="54">
                  <c:v>6.5941688422999976</c:v>
                </c:pt>
                <c:pt idx="55">
                  <c:v>5.5943832453000066</c:v>
                </c:pt>
                <c:pt idx="56">
                  <c:v>6.6203327223999935</c:v>
                </c:pt>
                <c:pt idx="57">
                  <c:v>3.5104297379999916</c:v>
                </c:pt>
                <c:pt idx="58">
                  <c:v>6.3065167209999897</c:v>
                </c:pt>
                <c:pt idx="59">
                  <c:v>-0.81524588499999617</c:v>
                </c:pt>
                <c:pt idx="60">
                  <c:v>1.6332567495999959</c:v>
                </c:pt>
                <c:pt idx="61">
                  <c:v>2.5757488537000057</c:v>
                </c:pt>
                <c:pt idx="62">
                  <c:v>4.4179757983000005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F2-4DF5-A7ED-B6BFDCB27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353112"/>
        <c:axId val="541354288"/>
      </c:scatterChart>
      <c:scatterChart>
        <c:scatterStyle val="smoothMarker"/>
        <c:varyColors val="0"/>
        <c:ser>
          <c:idx val="0"/>
          <c:order val="0"/>
          <c:tx>
            <c:v>Forward Spread</c:v>
          </c:tx>
          <c:spPr>
            <a:ln w="28575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'Fama-Bliss-XLSTAT'!$B$26:$B$89</c:f>
              <c:numCache>
                <c:formatCode>_(* #,##0_);_(* \(#,##0\);_(* "-"??_);_(@_)</c:formatCode>
                <c:ptCount val="64"/>
                <c:pt idx="0">
                  <c:v>1953</c:v>
                </c:pt>
                <c:pt idx="1">
                  <c:v>1954</c:v>
                </c:pt>
                <c:pt idx="2">
                  <c:v>1955</c:v>
                </c:pt>
                <c:pt idx="3">
                  <c:v>1956</c:v>
                </c:pt>
                <c:pt idx="4">
                  <c:v>1957</c:v>
                </c:pt>
                <c:pt idx="5">
                  <c:v>1958</c:v>
                </c:pt>
                <c:pt idx="6">
                  <c:v>1959</c:v>
                </c:pt>
                <c:pt idx="7">
                  <c:v>1960</c:v>
                </c:pt>
                <c:pt idx="8">
                  <c:v>1961</c:v>
                </c:pt>
                <c:pt idx="9">
                  <c:v>1962</c:v>
                </c:pt>
                <c:pt idx="10">
                  <c:v>1963</c:v>
                </c:pt>
                <c:pt idx="11">
                  <c:v>1964</c:v>
                </c:pt>
                <c:pt idx="12">
                  <c:v>1965</c:v>
                </c:pt>
                <c:pt idx="13">
                  <c:v>1966</c:v>
                </c:pt>
                <c:pt idx="14">
                  <c:v>1967</c:v>
                </c:pt>
                <c:pt idx="15">
                  <c:v>1968</c:v>
                </c:pt>
                <c:pt idx="16">
                  <c:v>1969</c:v>
                </c:pt>
                <c:pt idx="17">
                  <c:v>1970</c:v>
                </c:pt>
                <c:pt idx="18">
                  <c:v>1971</c:v>
                </c:pt>
                <c:pt idx="19">
                  <c:v>1972</c:v>
                </c:pt>
                <c:pt idx="20">
                  <c:v>1973</c:v>
                </c:pt>
                <c:pt idx="21">
                  <c:v>1974</c:v>
                </c:pt>
                <c:pt idx="22">
                  <c:v>1975</c:v>
                </c:pt>
                <c:pt idx="23">
                  <c:v>1976</c:v>
                </c:pt>
                <c:pt idx="24">
                  <c:v>1977</c:v>
                </c:pt>
                <c:pt idx="25">
                  <c:v>1978</c:v>
                </c:pt>
                <c:pt idx="26">
                  <c:v>1979</c:v>
                </c:pt>
                <c:pt idx="27">
                  <c:v>1980</c:v>
                </c:pt>
                <c:pt idx="28">
                  <c:v>1981</c:v>
                </c:pt>
                <c:pt idx="29">
                  <c:v>1982</c:v>
                </c:pt>
                <c:pt idx="30">
                  <c:v>1983</c:v>
                </c:pt>
                <c:pt idx="31">
                  <c:v>1984</c:v>
                </c:pt>
                <c:pt idx="32">
                  <c:v>1985</c:v>
                </c:pt>
                <c:pt idx="33">
                  <c:v>1986</c:v>
                </c:pt>
                <c:pt idx="34">
                  <c:v>1987</c:v>
                </c:pt>
                <c:pt idx="35">
                  <c:v>1988</c:v>
                </c:pt>
                <c:pt idx="36">
                  <c:v>1989</c:v>
                </c:pt>
                <c:pt idx="37">
                  <c:v>1990</c:v>
                </c:pt>
                <c:pt idx="38">
                  <c:v>1991</c:v>
                </c:pt>
                <c:pt idx="39">
                  <c:v>1992</c:v>
                </c:pt>
                <c:pt idx="40">
                  <c:v>1993</c:v>
                </c:pt>
                <c:pt idx="41">
                  <c:v>1994</c:v>
                </c:pt>
                <c:pt idx="42">
                  <c:v>1995</c:v>
                </c:pt>
                <c:pt idx="43">
                  <c:v>1996</c:v>
                </c:pt>
                <c:pt idx="44">
                  <c:v>1997</c:v>
                </c:pt>
                <c:pt idx="45">
                  <c:v>1998</c:v>
                </c:pt>
                <c:pt idx="46">
                  <c:v>1999</c:v>
                </c:pt>
                <c:pt idx="47">
                  <c:v>2000</c:v>
                </c:pt>
                <c:pt idx="48">
                  <c:v>2001</c:v>
                </c:pt>
                <c:pt idx="49">
                  <c:v>2002</c:v>
                </c:pt>
                <c:pt idx="50">
                  <c:v>2003</c:v>
                </c:pt>
                <c:pt idx="51">
                  <c:v>2004</c:v>
                </c:pt>
                <c:pt idx="52">
                  <c:v>2005</c:v>
                </c:pt>
                <c:pt idx="53">
                  <c:v>2006</c:v>
                </c:pt>
                <c:pt idx="54">
                  <c:v>2007</c:v>
                </c:pt>
                <c:pt idx="55">
                  <c:v>2008</c:v>
                </c:pt>
                <c:pt idx="56">
                  <c:v>2009</c:v>
                </c:pt>
                <c:pt idx="57">
                  <c:v>2010</c:v>
                </c:pt>
                <c:pt idx="58">
                  <c:v>2011</c:v>
                </c:pt>
                <c:pt idx="59">
                  <c:v>2012</c:v>
                </c:pt>
                <c:pt idx="60">
                  <c:v>2013</c:v>
                </c:pt>
                <c:pt idx="61">
                  <c:v>2014</c:v>
                </c:pt>
                <c:pt idx="62">
                  <c:v>2015</c:v>
                </c:pt>
                <c:pt idx="63">
                  <c:v>2016</c:v>
                </c:pt>
              </c:numCache>
            </c:numRef>
          </c:xVal>
          <c:yVal>
            <c:numRef>
              <c:f>'Fama-Bliss-XLSTAT'!$G$26:$G$89</c:f>
              <c:numCache>
                <c:formatCode>_(* #,##0.0000_);_(* \(#,##0.0000\);_(* "-"??_);_(@_)</c:formatCode>
                <c:ptCount val="64"/>
                <c:pt idx="0">
                  <c:v>1.7778936132000003</c:v>
                </c:pt>
                <c:pt idx="1">
                  <c:v>1.5110216902000038</c:v>
                </c:pt>
                <c:pt idx="2">
                  <c:v>0.93947609539999344</c:v>
                </c:pt>
                <c:pt idx="3">
                  <c:v>0.35919844789999944</c:v>
                </c:pt>
                <c:pt idx="4">
                  <c:v>0.76690187329999349</c:v>
                </c:pt>
                <c:pt idx="5">
                  <c:v>1.7473881610999953</c:v>
                </c:pt>
                <c:pt idx="6">
                  <c:v>0.42171814410000863</c:v>
                </c:pt>
                <c:pt idx="7">
                  <c:v>0.92380848080000266</c:v>
                </c:pt>
                <c:pt idx="8">
                  <c:v>0.63043433170000052</c:v>
                </c:pt>
                <c:pt idx="9">
                  <c:v>0.74832034029999672</c:v>
                </c:pt>
                <c:pt idx="10">
                  <c:v>0.87377772880000126</c:v>
                </c:pt>
                <c:pt idx="11">
                  <c:v>0.21712805220000453</c:v>
                </c:pt>
                <c:pt idx="12">
                  <c:v>0.42162718210000127</c:v>
                </c:pt>
                <c:pt idx="13">
                  <c:v>-0.51997091660000105</c:v>
                </c:pt>
                <c:pt idx="14">
                  <c:v>0.50616690119999852</c:v>
                </c:pt>
                <c:pt idx="15">
                  <c:v>-1.1856729820999874</c:v>
                </c:pt>
                <c:pt idx="16">
                  <c:v>-0.29744709109999423</c:v>
                </c:pt>
                <c:pt idx="17">
                  <c:v>8.5531533000047233E-3</c:v>
                </c:pt>
                <c:pt idx="18">
                  <c:v>1.4054882915000082</c:v>
                </c:pt>
                <c:pt idx="19">
                  <c:v>0.87280819859999603</c:v>
                </c:pt>
                <c:pt idx="20">
                  <c:v>-0.81358329569999821</c:v>
                </c:pt>
                <c:pt idx="21">
                  <c:v>-1.0905864116999977</c:v>
                </c:pt>
                <c:pt idx="22">
                  <c:v>2.1180854702000147</c:v>
                </c:pt>
                <c:pt idx="23">
                  <c:v>1.5476807579999905</c:v>
                </c:pt>
                <c:pt idx="24">
                  <c:v>1.614253468800003</c:v>
                </c:pt>
                <c:pt idx="25">
                  <c:v>0.14225033739998771</c:v>
                </c:pt>
                <c:pt idx="26">
                  <c:v>-1.3666497311000025</c:v>
                </c:pt>
                <c:pt idx="27">
                  <c:v>2.1415345523000209</c:v>
                </c:pt>
                <c:pt idx="28">
                  <c:v>-2.9987125360000029</c:v>
                </c:pt>
                <c:pt idx="29">
                  <c:v>0.83658603500002116</c:v>
                </c:pt>
                <c:pt idx="30">
                  <c:v>2.6920820012000046</c:v>
                </c:pt>
                <c:pt idx="31">
                  <c:v>1.9884728960000313</c:v>
                </c:pt>
                <c:pt idx="32">
                  <c:v>2.3094951328000075</c:v>
                </c:pt>
                <c:pt idx="33">
                  <c:v>1.3235158706000023</c:v>
                </c:pt>
                <c:pt idx="34">
                  <c:v>1.9089869559000112</c:v>
                </c:pt>
                <c:pt idx="35">
                  <c:v>1.3105533871000041</c:v>
                </c:pt>
                <c:pt idx="36">
                  <c:v>0.14861984940001349</c:v>
                </c:pt>
                <c:pt idx="37">
                  <c:v>0.51392766210000396</c:v>
                </c:pt>
                <c:pt idx="38">
                  <c:v>2.2911652773999958</c:v>
                </c:pt>
                <c:pt idx="39">
                  <c:v>3.4961976375999875</c:v>
                </c:pt>
                <c:pt idx="40">
                  <c:v>2.7736016378000006</c:v>
                </c:pt>
                <c:pt idx="41">
                  <c:v>2.2192515935000001</c:v>
                </c:pt>
                <c:pt idx="42">
                  <c:v>0.29710062790001057</c:v>
                </c:pt>
                <c:pt idx="43">
                  <c:v>0.88988707920000376</c:v>
                </c:pt>
                <c:pt idx="44">
                  <c:v>0.82291039510000896</c:v>
                </c:pt>
                <c:pt idx="45">
                  <c:v>-0.34982783479998503</c:v>
                </c:pt>
                <c:pt idx="46">
                  <c:v>1.0684102624000165</c:v>
                </c:pt>
                <c:pt idx="47">
                  <c:v>-0.44803413890000154</c:v>
                </c:pt>
                <c:pt idx="48">
                  <c:v>1.7785565683999907</c:v>
                </c:pt>
                <c:pt idx="49">
                  <c:v>3.3516282276000098</c:v>
                </c:pt>
                <c:pt idx="50">
                  <c:v>3.0037550735000069</c:v>
                </c:pt>
                <c:pt idx="51">
                  <c:v>3.0279572314000043</c:v>
                </c:pt>
                <c:pt idx="52">
                  <c:v>0.24787673049999892</c:v>
                </c:pt>
                <c:pt idx="53">
                  <c:v>-0.14542365510000277</c:v>
                </c:pt>
                <c:pt idx="54">
                  <c:v>-1.9899455699995627E-2</c:v>
                </c:pt>
                <c:pt idx="55">
                  <c:v>1.5315680000999925</c:v>
                </c:pt>
                <c:pt idx="56">
                  <c:v>3.7094368032000093</c:v>
                </c:pt>
                <c:pt idx="57">
                  <c:v>2.8999210999999963</c:v>
                </c:pt>
                <c:pt idx="58">
                  <c:v>3.4993207117999949</c:v>
                </c:pt>
                <c:pt idx="59">
                  <c:v>1.1182614201999856</c:v>
                </c:pt>
                <c:pt idx="60">
                  <c:v>2.6054949764000028</c:v>
                </c:pt>
                <c:pt idx="61">
                  <c:v>2.8649379300999955</c:v>
                </c:pt>
                <c:pt idx="62">
                  <c:v>2.4241837011000058</c:v>
                </c:pt>
                <c:pt idx="63">
                  <c:v>0.98629043299999741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F2-4DF5-A7ED-B6BFDCB27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356640"/>
        <c:axId val="541358600"/>
      </c:scatterChart>
      <c:valAx>
        <c:axId val="5413531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354288"/>
        <c:crossesAt val="-20"/>
        <c:crossBetween val="midCat"/>
      </c:valAx>
      <c:valAx>
        <c:axId val="541354288"/>
        <c:scaling>
          <c:orientation val="minMax"/>
          <c:max val="2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353112"/>
        <c:crosses val="autoZero"/>
        <c:crossBetween val="midCat"/>
      </c:valAx>
      <c:valAx>
        <c:axId val="541358600"/>
        <c:scaling>
          <c:orientation val="minMax"/>
          <c:min val="-5"/>
        </c:scaling>
        <c:delete val="0"/>
        <c:axPos val="r"/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356640"/>
        <c:crosses val="max"/>
        <c:crossBetween val="midCat"/>
      </c:valAx>
      <c:valAx>
        <c:axId val="541356640"/>
        <c:scaling>
          <c:orientation val="minMax"/>
        </c:scaling>
        <c:delete val="1"/>
        <c:axPos val="b"/>
        <c:numFmt formatCode="_(* #,##0_);_(* \(#,##0\);_(* &quot;-&quot;??_);_(@_)" sourceLinked="1"/>
        <c:majorTickMark val="out"/>
        <c:minorTickMark val="none"/>
        <c:tickLblPos val="nextTo"/>
        <c:crossAx val="541358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rgbClr val="FFC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Fama Bliss: 5-year Bond Return and Predicted Return from 5-year Forward Spread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Predicted Return</c:v>
          </c:tx>
          <c:spPr>
            <a:ln w="28575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'Fama-Bliss-XLSTAT'!$B$26:$B$89</c:f>
              <c:numCache>
                <c:formatCode>_(* #,##0_);_(* \(#,##0\);_(* "-"??_);_(@_)</c:formatCode>
                <c:ptCount val="64"/>
                <c:pt idx="0">
                  <c:v>1953</c:v>
                </c:pt>
                <c:pt idx="1">
                  <c:v>1954</c:v>
                </c:pt>
                <c:pt idx="2">
                  <c:v>1955</c:v>
                </c:pt>
                <c:pt idx="3">
                  <c:v>1956</c:v>
                </c:pt>
                <c:pt idx="4">
                  <c:v>1957</c:v>
                </c:pt>
                <c:pt idx="5">
                  <c:v>1958</c:v>
                </c:pt>
                <c:pt idx="6">
                  <c:v>1959</c:v>
                </c:pt>
                <c:pt idx="7">
                  <c:v>1960</c:v>
                </c:pt>
                <c:pt idx="8">
                  <c:v>1961</c:v>
                </c:pt>
                <c:pt idx="9">
                  <c:v>1962</c:v>
                </c:pt>
                <c:pt idx="10">
                  <c:v>1963</c:v>
                </c:pt>
                <c:pt idx="11">
                  <c:v>1964</c:v>
                </c:pt>
                <c:pt idx="12">
                  <c:v>1965</c:v>
                </c:pt>
                <c:pt idx="13">
                  <c:v>1966</c:v>
                </c:pt>
                <c:pt idx="14">
                  <c:v>1967</c:v>
                </c:pt>
                <c:pt idx="15">
                  <c:v>1968</c:v>
                </c:pt>
                <c:pt idx="16">
                  <c:v>1969</c:v>
                </c:pt>
                <c:pt idx="17">
                  <c:v>1970</c:v>
                </c:pt>
                <c:pt idx="18">
                  <c:v>1971</c:v>
                </c:pt>
                <c:pt idx="19">
                  <c:v>1972</c:v>
                </c:pt>
                <c:pt idx="20">
                  <c:v>1973</c:v>
                </c:pt>
                <c:pt idx="21">
                  <c:v>1974</c:v>
                </c:pt>
                <c:pt idx="22">
                  <c:v>1975</c:v>
                </c:pt>
                <c:pt idx="23">
                  <c:v>1976</c:v>
                </c:pt>
                <c:pt idx="24">
                  <c:v>1977</c:v>
                </c:pt>
                <c:pt idx="25">
                  <c:v>1978</c:v>
                </c:pt>
                <c:pt idx="26">
                  <c:v>1979</c:v>
                </c:pt>
                <c:pt idx="27">
                  <c:v>1980</c:v>
                </c:pt>
                <c:pt idx="28">
                  <c:v>1981</c:v>
                </c:pt>
                <c:pt idx="29">
                  <c:v>1982</c:v>
                </c:pt>
                <c:pt idx="30">
                  <c:v>1983</c:v>
                </c:pt>
                <c:pt idx="31">
                  <c:v>1984</c:v>
                </c:pt>
                <c:pt idx="32">
                  <c:v>1985</c:v>
                </c:pt>
                <c:pt idx="33">
                  <c:v>1986</c:v>
                </c:pt>
                <c:pt idx="34">
                  <c:v>1987</c:v>
                </c:pt>
                <c:pt idx="35">
                  <c:v>1988</c:v>
                </c:pt>
                <c:pt idx="36">
                  <c:v>1989</c:v>
                </c:pt>
                <c:pt idx="37">
                  <c:v>1990</c:v>
                </c:pt>
                <c:pt idx="38">
                  <c:v>1991</c:v>
                </c:pt>
                <c:pt idx="39">
                  <c:v>1992</c:v>
                </c:pt>
                <c:pt idx="40">
                  <c:v>1993</c:v>
                </c:pt>
                <c:pt idx="41">
                  <c:v>1994</c:v>
                </c:pt>
                <c:pt idx="42">
                  <c:v>1995</c:v>
                </c:pt>
                <c:pt idx="43">
                  <c:v>1996</c:v>
                </c:pt>
                <c:pt idx="44">
                  <c:v>1997</c:v>
                </c:pt>
                <c:pt idx="45">
                  <c:v>1998</c:v>
                </c:pt>
                <c:pt idx="46">
                  <c:v>1999</c:v>
                </c:pt>
                <c:pt idx="47">
                  <c:v>2000</c:v>
                </c:pt>
                <c:pt idx="48">
                  <c:v>2001</c:v>
                </c:pt>
                <c:pt idx="49">
                  <c:v>2002</c:v>
                </c:pt>
                <c:pt idx="50">
                  <c:v>2003</c:v>
                </c:pt>
                <c:pt idx="51">
                  <c:v>2004</c:v>
                </c:pt>
                <c:pt idx="52">
                  <c:v>2005</c:v>
                </c:pt>
                <c:pt idx="53">
                  <c:v>2006</c:v>
                </c:pt>
                <c:pt idx="54">
                  <c:v>2007</c:v>
                </c:pt>
                <c:pt idx="55">
                  <c:v>2008</c:v>
                </c:pt>
                <c:pt idx="56">
                  <c:v>2009</c:v>
                </c:pt>
                <c:pt idx="57">
                  <c:v>2010</c:v>
                </c:pt>
                <c:pt idx="58">
                  <c:v>2011</c:v>
                </c:pt>
                <c:pt idx="59">
                  <c:v>2012</c:v>
                </c:pt>
                <c:pt idx="60">
                  <c:v>2013</c:v>
                </c:pt>
                <c:pt idx="61">
                  <c:v>2014</c:v>
                </c:pt>
                <c:pt idx="62">
                  <c:v>2015</c:v>
                </c:pt>
                <c:pt idx="63">
                  <c:v>2016</c:v>
                </c:pt>
              </c:numCache>
            </c:numRef>
          </c:xVal>
          <c:yVal>
            <c:numRef>
              <c:f>'Fama-Bliss-XLSTAT'!$BL$82:$BL$148</c:f>
              <c:numCache>
                <c:formatCode>0.000</c:formatCode>
                <c:ptCount val="6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16-4F80-85AD-8DA62BD56D2B}"/>
            </c:ext>
          </c:extLst>
        </c:ser>
        <c:ser>
          <c:idx val="1"/>
          <c:order val="1"/>
          <c:tx>
            <c:v>Lagged Realized Bond Return</c:v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'Fama-Bliss-XLSTAT'!$B$27:$B$89</c:f>
              <c:numCache>
                <c:formatCode>_(* #,##0_);_(* \(#,##0\);_(* "-"??_);_(@_)</c:formatCode>
                <c:ptCount val="63"/>
                <c:pt idx="0">
                  <c:v>1954</c:v>
                </c:pt>
                <c:pt idx="1">
                  <c:v>1955</c:v>
                </c:pt>
                <c:pt idx="2">
                  <c:v>1956</c:v>
                </c:pt>
                <c:pt idx="3">
                  <c:v>1957</c:v>
                </c:pt>
                <c:pt idx="4">
                  <c:v>1958</c:v>
                </c:pt>
                <c:pt idx="5">
                  <c:v>1959</c:v>
                </c:pt>
                <c:pt idx="6">
                  <c:v>1960</c:v>
                </c:pt>
                <c:pt idx="7">
                  <c:v>1961</c:v>
                </c:pt>
                <c:pt idx="8">
                  <c:v>1962</c:v>
                </c:pt>
                <c:pt idx="9">
                  <c:v>1963</c:v>
                </c:pt>
                <c:pt idx="10">
                  <c:v>1964</c:v>
                </c:pt>
                <c:pt idx="11">
                  <c:v>1965</c:v>
                </c:pt>
                <c:pt idx="12">
                  <c:v>1966</c:v>
                </c:pt>
                <c:pt idx="13">
                  <c:v>1967</c:v>
                </c:pt>
                <c:pt idx="14">
                  <c:v>1968</c:v>
                </c:pt>
                <c:pt idx="15">
                  <c:v>1969</c:v>
                </c:pt>
                <c:pt idx="16">
                  <c:v>1970</c:v>
                </c:pt>
                <c:pt idx="17">
                  <c:v>1971</c:v>
                </c:pt>
                <c:pt idx="18">
                  <c:v>1972</c:v>
                </c:pt>
                <c:pt idx="19">
                  <c:v>1973</c:v>
                </c:pt>
                <c:pt idx="20">
                  <c:v>1974</c:v>
                </c:pt>
                <c:pt idx="21">
                  <c:v>1975</c:v>
                </c:pt>
                <c:pt idx="22">
                  <c:v>1976</c:v>
                </c:pt>
                <c:pt idx="23">
                  <c:v>1977</c:v>
                </c:pt>
                <c:pt idx="24">
                  <c:v>1978</c:v>
                </c:pt>
                <c:pt idx="25">
                  <c:v>1979</c:v>
                </c:pt>
                <c:pt idx="26">
                  <c:v>1980</c:v>
                </c:pt>
                <c:pt idx="27">
                  <c:v>1981</c:v>
                </c:pt>
                <c:pt idx="28">
                  <c:v>1982</c:v>
                </c:pt>
                <c:pt idx="29">
                  <c:v>1983</c:v>
                </c:pt>
                <c:pt idx="30">
                  <c:v>1984</c:v>
                </c:pt>
                <c:pt idx="31">
                  <c:v>1985</c:v>
                </c:pt>
                <c:pt idx="32">
                  <c:v>1986</c:v>
                </c:pt>
                <c:pt idx="33">
                  <c:v>1987</c:v>
                </c:pt>
                <c:pt idx="34">
                  <c:v>1988</c:v>
                </c:pt>
                <c:pt idx="35">
                  <c:v>1989</c:v>
                </c:pt>
                <c:pt idx="36">
                  <c:v>1990</c:v>
                </c:pt>
                <c:pt idx="37">
                  <c:v>1991</c:v>
                </c:pt>
                <c:pt idx="38">
                  <c:v>1992</c:v>
                </c:pt>
                <c:pt idx="39">
                  <c:v>1993</c:v>
                </c:pt>
                <c:pt idx="40">
                  <c:v>1994</c:v>
                </c:pt>
                <c:pt idx="41">
                  <c:v>1995</c:v>
                </c:pt>
                <c:pt idx="42">
                  <c:v>1996</c:v>
                </c:pt>
                <c:pt idx="43">
                  <c:v>1997</c:v>
                </c:pt>
                <c:pt idx="44">
                  <c:v>1998</c:v>
                </c:pt>
                <c:pt idx="45">
                  <c:v>1999</c:v>
                </c:pt>
                <c:pt idx="46">
                  <c:v>2000</c:v>
                </c:pt>
                <c:pt idx="47">
                  <c:v>2001</c:v>
                </c:pt>
                <c:pt idx="48">
                  <c:v>2002</c:v>
                </c:pt>
                <c:pt idx="49">
                  <c:v>2003</c:v>
                </c:pt>
                <c:pt idx="50">
                  <c:v>2004</c:v>
                </c:pt>
                <c:pt idx="51">
                  <c:v>2005</c:v>
                </c:pt>
                <c:pt idx="52">
                  <c:v>2006</c:v>
                </c:pt>
                <c:pt idx="53">
                  <c:v>2007</c:v>
                </c:pt>
                <c:pt idx="54">
                  <c:v>2008</c:v>
                </c:pt>
                <c:pt idx="55">
                  <c:v>2009</c:v>
                </c:pt>
                <c:pt idx="56">
                  <c:v>2010</c:v>
                </c:pt>
                <c:pt idx="57">
                  <c:v>2011</c:v>
                </c:pt>
                <c:pt idx="58">
                  <c:v>2012</c:v>
                </c:pt>
                <c:pt idx="59">
                  <c:v>2013</c:v>
                </c:pt>
                <c:pt idx="60">
                  <c:v>2014</c:v>
                </c:pt>
                <c:pt idx="61">
                  <c:v>2015</c:v>
                </c:pt>
                <c:pt idx="62">
                  <c:v>2016</c:v>
                </c:pt>
              </c:numCache>
            </c:numRef>
          </c:xVal>
          <c:yVal>
            <c:numRef>
              <c:f>'Fama-Bliss-XLSTAT'!$L$27:$L$89</c:f>
              <c:numCache>
                <c:formatCode>_(* #,##0.0000_);_(* \(#,##0.0000\);_(* "-"??_);_(@_)</c:formatCode>
                <c:ptCount val="63"/>
                <c:pt idx="0">
                  <c:v>4.9453353760000009</c:v>
                </c:pt>
                <c:pt idx="1">
                  <c:v>-1.6829365370000033</c:v>
                </c:pt>
                <c:pt idx="2">
                  <c:v>-0.58042490540000946</c:v>
                </c:pt>
                <c:pt idx="3">
                  <c:v>-3.7179854797000038</c:v>
                </c:pt>
                <c:pt idx="4">
                  <c:v>6.1907732817000038</c:v>
                </c:pt>
                <c:pt idx="5">
                  <c:v>-5.9520025109000008</c:v>
                </c:pt>
                <c:pt idx="6">
                  <c:v>2.2795269965000085</c:v>
                </c:pt>
                <c:pt idx="7">
                  <c:v>2.2136550919999962</c:v>
                </c:pt>
                <c:pt idx="8">
                  <c:v>0.69987786730000057</c:v>
                </c:pt>
                <c:pt idx="9">
                  <c:v>0.33533988869999298</c:v>
                </c:pt>
                <c:pt idx="10">
                  <c:v>-0.16217164959999852</c:v>
                </c:pt>
                <c:pt idx="11">
                  <c:v>3.7452370199986262E-2</c:v>
                </c:pt>
                <c:pt idx="12">
                  <c:v>-3.9592572767000047</c:v>
                </c:pt>
                <c:pt idx="13">
                  <c:v>-0.76747955500000931</c:v>
                </c:pt>
                <c:pt idx="14">
                  <c:v>-0.95155109239999724</c:v>
                </c:pt>
                <c:pt idx="15">
                  <c:v>-6.2135674688999885</c:v>
                </c:pt>
                <c:pt idx="16">
                  <c:v>-3.6069864602999955</c:v>
                </c:pt>
                <c:pt idx="17">
                  <c:v>4.0646483421000008</c:v>
                </c:pt>
                <c:pt idx="18">
                  <c:v>4.4393674027000003</c:v>
                </c:pt>
                <c:pt idx="19">
                  <c:v>-2.564869027000003</c:v>
                </c:pt>
                <c:pt idx="20">
                  <c:v>-6.8248333740999882</c:v>
                </c:pt>
                <c:pt idx="21">
                  <c:v>2.5970019143000176</c:v>
                </c:pt>
                <c:pt idx="22">
                  <c:v>1.8634926370000002</c:v>
                </c:pt>
                <c:pt idx="23">
                  <c:v>5.1136943347999857</c:v>
                </c:pt>
                <c:pt idx="24">
                  <c:v>-5.7526233248000072</c:v>
                </c:pt>
                <c:pt idx="25">
                  <c:v>-0.60535155660001116</c:v>
                </c:pt>
                <c:pt idx="26">
                  <c:v>-4.0378521938999903</c:v>
                </c:pt>
                <c:pt idx="27">
                  <c:v>-16.452762236499996</c:v>
                </c:pt>
                <c:pt idx="28">
                  <c:v>-3.076654783999988</c:v>
                </c:pt>
                <c:pt idx="29">
                  <c:v>14.493325511000013</c:v>
                </c:pt>
                <c:pt idx="30">
                  <c:v>-8.4967674507999806</c:v>
                </c:pt>
                <c:pt idx="31">
                  <c:v>16.270398250800021</c:v>
                </c:pt>
                <c:pt idx="32">
                  <c:v>11.080745497200008</c:v>
                </c:pt>
                <c:pt idx="33">
                  <c:v>-0.18861383499999107</c:v>
                </c:pt>
                <c:pt idx="34">
                  <c:v>0.48300479110000616</c:v>
                </c:pt>
                <c:pt idx="35">
                  <c:v>2.6117556419000145</c:v>
                </c:pt>
                <c:pt idx="36">
                  <c:v>-1.3044434321999914</c:v>
                </c:pt>
                <c:pt idx="37">
                  <c:v>2.685961915700009</c:v>
                </c:pt>
                <c:pt idx="38">
                  <c:v>9.0186372190000057</c:v>
                </c:pt>
                <c:pt idx="39">
                  <c:v>8.4900589415999796</c:v>
                </c:pt>
                <c:pt idx="40">
                  <c:v>-5.1759269497999938</c:v>
                </c:pt>
                <c:pt idx="41">
                  <c:v>5.5537847623000127</c:v>
                </c:pt>
                <c:pt idx="42">
                  <c:v>-1.435015729699999</c:v>
                </c:pt>
                <c:pt idx="43">
                  <c:v>1.128637427600002</c:v>
                </c:pt>
                <c:pt idx="44">
                  <c:v>3.9980917922999977</c:v>
                </c:pt>
                <c:pt idx="45">
                  <c:v>-0.96562889999999335</c:v>
                </c:pt>
                <c:pt idx="46">
                  <c:v>-1.2179732339999978</c:v>
                </c:pt>
                <c:pt idx="47">
                  <c:v>4.704373361899985</c:v>
                </c:pt>
                <c:pt idx="48">
                  <c:v>6.0039286131999958</c:v>
                </c:pt>
                <c:pt idx="49">
                  <c:v>10.338309032000003</c:v>
                </c:pt>
                <c:pt idx="50">
                  <c:v>-2.553661747699993</c:v>
                </c:pt>
                <c:pt idx="51">
                  <c:v>2.4179195426000049</c:v>
                </c:pt>
                <c:pt idx="52">
                  <c:v>-5.1955542319000036</c:v>
                </c:pt>
                <c:pt idx="53">
                  <c:v>0.55569351250000487</c:v>
                </c:pt>
                <c:pt idx="54">
                  <c:v>6.5941688422999976</c:v>
                </c:pt>
                <c:pt idx="55">
                  <c:v>5.5943832453000066</c:v>
                </c:pt>
                <c:pt idx="56">
                  <c:v>6.6203327223999935</c:v>
                </c:pt>
                <c:pt idx="57">
                  <c:v>3.5104297379999916</c:v>
                </c:pt>
                <c:pt idx="58">
                  <c:v>6.3065167209999897</c:v>
                </c:pt>
                <c:pt idx="59">
                  <c:v>-0.81524588499999617</c:v>
                </c:pt>
                <c:pt idx="60">
                  <c:v>1.6332567495999959</c:v>
                </c:pt>
                <c:pt idx="61">
                  <c:v>2.5757488537000057</c:v>
                </c:pt>
                <c:pt idx="62">
                  <c:v>4.4179757983000005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116-4F80-85AD-8DA62BD56D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362128"/>
        <c:axId val="541353504"/>
      </c:scatterChart>
      <c:valAx>
        <c:axId val="541362128"/>
        <c:scaling>
          <c:orientation val="minMax"/>
          <c:min val="1950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353504"/>
        <c:crossesAt val="-20"/>
        <c:crossBetween val="midCat"/>
      </c:valAx>
      <c:valAx>
        <c:axId val="541353504"/>
        <c:scaling>
          <c:orientation val="minMax"/>
          <c:max val="15"/>
          <c:min val="-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362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rgbClr val="FFC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CP: 5-year Bond Return and CP Factor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v>Lagged Realized Bond Return</c:v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'CP-XLSTAT'!$B$26:$B$89</c:f>
              <c:numCache>
                <c:formatCode>General</c:formatCode>
                <c:ptCount val="64"/>
                <c:pt idx="0">
                  <c:v>1953</c:v>
                </c:pt>
                <c:pt idx="1">
                  <c:v>1954</c:v>
                </c:pt>
                <c:pt idx="2">
                  <c:v>1955</c:v>
                </c:pt>
                <c:pt idx="3">
                  <c:v>1956</c:v>
                </c:pt>
                <c:pt idx="4">
                  <c:v>1957</c:v>
                </c:pt>
                <c:pt idx="5">
                  <c:v>1958</c:v>
                </c:pt>
                <c:pt idx="6">
                  <c:v>1959</c:v>
                </c:pt>
                <c:pt idx="7">
                  <c:v>1960</c:v>
                </c:pt>
                <c:pt idx="8">
                  <c:v>1961</c:v>
                </c:pt>
                <c:pt idx="9">
                  <c:v>1962</c:v>
                </c:pt>
                <c:pt idx="10">
                  <c:v>1963</c:v>
                </c:pt>
                <c:pt idx="11">
                  <c:v>1964</c:v>
                </c:pt>
                <c:pt idx="12">
                  <c:v>1965</c:v>
                </c:pt>
                <c:pt idx="13">
                  <c:v>1966</c:v>
                </c:pt>
                <c:pt idx="14">
                  <c:v>1967</c:v>
                </c:pt>
                <c:pt idx="15">
                  <c:v>1968</c:v>
                </c:pt>
                <c:pt idx="16">
                  <c:v>1969</c:v>
                </c:pt>
                <c:pt idx="17">
                  <c:v>1970</c:v>
                </c:pt>
                <c:pt idx="18">
                  <c:v>1971</c:v>
                </c:pt>
                <c:pt idx="19">
                  <c:v>1972</c:v>
                </c:pt>
                <c:pt idx="20">
                  <c:v>1973</c:v>
                </c:pt>
                <c:pt idx="21">
                  <c:v>1974</c:v>
                </c:pt>
                <c:pt idx="22">
                  <c:v>1975</c:v>
                </c:pt>
                <c:pt idx="23">
                  <c:v>1976</c:v>
                </c:pt>
                <c:pt idx="24">
                  <c:v>1977</c:v>
                </c:pt>
                <c:pt idx="25">
                  <c:v>1978</c:v>
                </c:pt>
                <c:pt idx="26">
                  <c:v>1979</c:v>
                </c:pt>
                <c:pt idx="27">
                  <c:v>1980</c:v>
                </c:pt>
                <c:pt idx="28">
                  <c:v>1981</c:v>
                </c:pt>
                <c:pt idx="29">
                  <c:v>1982</c:v>
                </c:pt>
                <c:pt idx="30">
                  <c:v>1983</c:v>
                </c:pt>
                <c:pt idx="31">
                  <c:v>1984</c:v>
                </c:pt>
                <c:pt idx="32">
                  <c:v>1985</c:v>
                </c:pt>
                <c:pt idx="33">
                  <c:v>1986</c:v>
                </c:pt>
                <c:pt idx="34">
                  <c:v>1987</c:v>
                </c:pt>
                <c:pt idx="35">
                  <c:v>1988</c:v>
                </c:pt>
                <c:pt idx="36">
                  <c:v>1989</c:v>
                </c:pt>
                <c:pt idx="37">
                  <c:v>1990</c:v>
                </c:pt>
                <c:pt idx="38">
                  <c:v>1991</c:v>
                </c:pt>
                <c:pt idx="39">
                  <c:v>1992</c:v>
                </c:pt>
                <c:pt idx="40">
                  <c:v>1993</c:v>
                </c:pt>
                <c:pt idx="41">
                  <c:v>1994</c:v>
                </c:pt>
                <c:pt idx="42">
                  <c:v>1995</c:v>
                </c:pt>
                <c:pt idx="43">
                  <c:v>1996</c:v>
                </c:pt>
                <c:pt idx="44">
                  <c:v>1997</c:v>
                </c:pt>
                <c:pt idx="45">
                  <c:v>1998</c:v>
                </c:pt>
                <c:pt idx="46">
                  <c:v>1999</c:v>
                </c:pt>
                <c:pt idx="47">
                  <c:v>2000</c:v>
                </c:pt>
                <c:pt idx="48">
                  <c:v>2001</c:v>
                </c:pt>
                <c:pt idx="49">
                  <c:v>2002</c:v>
                </c:pt>
                <c:pt idx="50">
                  <c:v>2003</c:v>
                </c:pt>
                <c:pt idx="51">
                  <c:v>2004</c:v>
                </c:pt>
                <c:pt idx="52">
                  <c:v>2005</c:v>
                </c:pt>
                <c:pt idx="53">
                  <c:v>2006</c:v>
                </c:pt>
                <c:pt idx="54">
                  <c:v>2007</c:v>
                </c:pt>
                <c:pt idx="55">
                  <c:v>2008</c:v>
                </c:pt>
                <c:pt idx="56">
                  <c:v>2009</c:v>
                </c:pt>
                <c:pt idx="57">
                  <c:v>2010</c:v>
                </c:pt>
                <c:pt idx="58">
                  <c:v>2011</c:v>
                </c:pt>
                <c:pt idx="59">
                  <c:v>2012</c:v>
                </c:pt>
                <c:pt idx="60">
                  <c:v>2013</c:v>
                </c:pt>
                <c:pt idx="61">
                  <c:v>2014</c:v>
                </c:pt>
                <c:pt idx="62">
                  <c:v>2015</c:v>
                </c:pt>
                <c:pt idx="63">
                  <c:v>2016</c:v>
                </c:pt>
              </c:numCache>
            </c:numRef>
          </c:xVal>
          <c:yVal>
            <c:numRef>
              <c:f>'CP-XLSTAT'!$I$26:$I$89</c:f>
              <c:numCache>
                <c:formatCode>_(* #,##0.0000_);_(* \(#,##0.0000\);_(* "-"??_);_(@_)</c:formatCode>
                <c:ptCount val="64"/>
                <c:pt idx="1">
                  <c:v>4.9453353760000009</c:v>
                </c:pt>
                <c:pt idx="2">
                  <c:v>-1.6829365370000033</c:v>
                </c:pt>
                <c:pt idx="3">
                  <c:v>-0.58042490540000946</c:v>
                </c:pt>
                <c:pt idx="4">
                  <c:v>-3.7179854797000038</c:v>
                </c:pt>
                <c:pt idx="5">
                  <c:v>6.1907732817000038</c:v>
                </c:pt>
                <c:pt idx="6">
                  <c:v>-5.9520025109000008</c:v>
                </c:pt>
                <c:pt idx="7">
                  <c:v>2.2795269965000085</c:v>
                </c:pt>
                <c:pt idx="8">
                  <c:v>2.2136550919999962</c:v>
                </c:pt>
                <c:pt idx="9">
                  <c:v>0.69987786730000057</c:v>
                </c:pt>
                <c:pt idx="10">
                  <c:v>0.33533988869999298</c:v>
                </c:pt>
                <c:pt idx="11">
                  <c:v>-0.16217164959999852</c:v>
                </c:pt>
                <c:pt idx="12">
                  <c:v>3.7452370199986262E-2</c:v>
                </c:pt>
                <c:pt idx="13">
                  <c:v>-3.9592572767000047</c:v>
                </c:pt>
                <c:pt idx="14">
                  <c:v>-0.76747955500000931</c:v>
                </c:pt>
                <c:pt idx="15">
                  <c:v>-0.95155109239999724</c:v>
                </c:pt>
                <c:pt idx="16">
                  <c:v>-6.2135674688999885</c:v>
                </c:pt>
                <c:pt idx="17">
                  <c:v>-3.6069864602999955</c:v>
                </c:pt>
                <c:pt idx="18">
                  <c:v>4.0646483421000008</c:v>
                </c:pt>
                <c:pt idx="19">
                  <c:v>4.4393674027000003</c:v>
                </c:pt>
                <c:pt idx="20">
                  <c:v>-2.564869027000003</c:v>
                </c:pt>
                <c:pt idx="21">
                  <c:v>-6.8248333740999882</c:v>
                </c:pt>
                <c:pt idx="22">
                  <c:v>2.5970019143000176</c:v>
                </c:pt>
                <c:pt idx="23">
                  <c:v>1.8634926370000002</c:v>
                </c:pt>
                <c:pt idx="24">
                  <c:v>5.1136943347999857</c:v>
                </c:pt>
                <c:pt idx="25">
                  <c:v>-5.7526233248000072</c:v>
                </c:pt>
                <c:pt idx="26">
                  <c:v>-0.60535155660001116</c:v>
                </c:pt>
                <c:pt idx="27">
                  <c:v>-4.0378521938999903</c:v>
                </c:pt>
                <c:pt idx="28">
                  <c:v>-16.452762236499996</c:v>
                </c:pt>
                <c:pt idx="29">
                  <c:v>-3.076654783999988</c:v>
                </c:pt>
                <c:pt idx="30">
                  <c:v>14.493325511000013</c:v>
                </c:pt>
                <c:pt idx="31">
                  <c:v>-8.4967674507999806</c:v>
                </c:pt>
                <c:pt idx="32">
                  <c:v>16.270398250800021</c:v>
                </c:pt>
                <c:pt idx="33">
                  <c:v>11.080745497200008</c:v>
                </c:pt>
                <c:pt idx="34">
                  <c:v>-0.18861383499999107</c:v>
                </c:pt>
                <c:pt idx="35">
                  <c:v>0.48300479110000616</c:v>
                </c:pt>
                <c:pt idx="36">
                  <c:v>2.6117556419000145</c:v>
                </c:pt>
                <c:pt idx="37">
                  <c:v>-1.3044434321999914</c:v>
                </c:pt>
                <c:pt idx="38">
                  <c:v>2.685961915700009</c:v>
                </c:pt>
                <c:pt idx="39">
                  <c:v>9.0186372190000057</c:v>
                </c:pt>
                <c:pt idx="40">
                  <c:v>8.4900589415999796</c:v>
                </c:pt>
                <c:pt idx="41">
                  <c:v>-5.1759269497999938</c:v>
                </c:pt>
                <c:pt idx="42">
                  <c:v>5.5537847623000127</c:v>
                </c:pt>
                <c:pt idx="43">
                  <c:v>-1.435015729699999</c:v>
                </c:pt>
                <c:pt idx="44">
                  <c:v>1.128637427600002</c:v>
                </c:pt>
                <c:pt idx="45">
                  <c:v>3.9980917922999977</c:v>
                </c:pt>
                <c:pt idx="46">
                  <c:v>-0.96562889999999335</c:v>
                </c:pt>
                <c:pt idx="47">
                  <c:v>-1.2179732339999978</c:v>
                </c:pt>
                <c:pt idx="48">
                  <c:v>4.704373361899985</c:v>
                </c:pt>
                <c:pt idx="49">
                  <c:v>6.0039286131999958</c:v>
                </c:pt>
                <c:pt idx="50">
                  <c:v>10.338309032000003</c:v>
                </c:pt>
                <c:pt idx="51">
                  <c:v>-2.553661747699993</c:v>
                </c:pt>
                <c:pt idx="52">
                  <c:v>2.4179195426000049</c:v>
                </c:pt>
                <c:pt idx="53">
                  <c:v>-5.1955542319000036</c:v>
                </c:pt>
                <c:pt idx="54">
                  <c:v>0.55569351250000487</c:v>
                </c:pt>
                <c:pt idx="55">
                  <c:v>6.5941688422999976</c:v>
                </c:pt>
                <c:pt idx="56">
                  <c:v>5.5943832453000066</c:v>
                </c:pt>
                <c:pt idx="57">
                  <c:v>6.6203327223999935</c:v>
                </c:pt>
                <c:pt idx="58">
                  <c:v>3.5104297379999916</c:v>
                </c:pt>
                <c:pt idx="59">
                  <c:v>6.3065167209999897</c:v>
                </c:pt>
                <c:pt idx="60">
                  <c:v>-0.81524588499999617</c:v>
                </c:pt>
                <c:pt idx="61">
                  <c:v>1.6332567495999959</c:v>
                </c:pt>
                <c:pt idx="62">
                  <c:v>2.5757488537000057</c:v>
                </c:pt>
                <c:pt idx="63">
                  <c:v>4.4179757983000005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B6-420D-B0E4-C35AE9A5B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350368"/>
        <c:axId val="541351544"/>
      </c:scatterChart>
      <c:scatterChart>
        <c:scatterStyle val="smoothMarker"/>
        <c:varyColors val="0"/>
        <c:ser>
          <c:idx val="0"/>
          <c:order val="0"/>
          <c:tx>
            <c:v>CP Factor</c:v>
          </c:tx>
          <c:spPr>
            <a:ln w="28575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'Fama-Bliss-XLSTAT'!$B$26:$B$89</c:f>
              <c:numCache>
                <c:formatCode>_(* #,##0_);_(* \(#,##0\);_(* "-"??_);_(@_)</c:formatCode>
                <c:ptCount val="64"/>
                <c:pt idx="0">
                  <c:v>1953</c:v>
                </c:pt>
                <c:pt idx="1">
                  <c:v>1954</c:v>
                </c:pt>
                <c:pt idx="2">
                  <c:v>1955</c:v>
                </c:pt>
                <c:pt idx="3">
                  <c:v>1956</c:v>
                </c:pt>
                <c:pt idx="4">
                  <c:v>1957</c:v>
                </c:pt>
                <c:pt idx="5">
                  <c:v>1958</c:v>
                </c:pt>
                <c:pt idx="6">
                  <c:v>1959</c:v>
                </c:pt>
                <c:pt idx="7">
                  <c:v>1960</c:v>
                </c:pt>
                <c:pt idx="8">
                  <c:v>1961</c:v>
                </c:pt>
                <c:pt idx="9">
                  <c:v>1962</c:v>
                </c:pt>
                <c:pt idx="10">
                  <c:v>1963</c:v>
                </c:pt>
                <c:pt idx="11">
                  <c:v>1964</c:v>
                </c:pt>
                <c:pt idx="12">
                  <c:v>1965</c:v>
                </c:pt>
                <c:pt idx="13">
                  <c:v>1966</c:v>
                </c:pt>
                <c:pt idx="14">
                  <c:v>1967</c:v>
                </c:pt>
                <c:pt idx="15">
                  <c:v>1968</c:v>
                </c:pt>
                <c:pt idx="16">
                  <c:v>1969</c:v>
                </c:pt>
                <c:pt idx="17">
                  <c:v>1970</c:v>
                </c:pt>
                <c:pt idx="18">
                  <c:v>1971</c:v>
                </c:pt>
                <c:pt idx="19">
                  <c:v>1972</c:v>
                </c:pt>
                <c:pt idx="20">
                  <c:v>1973</c:v>
                </c:pt>
                <c:pt idx="21">
                  <c:v>1974</c:v>
                </c:pt>
                <c:pt idx="22">
                  <c:v>1975</c:v>
                </c:pt>
                <c:pt idx="23">
                  <c:v>1976</c:v>
                </c:pt>
                <c:pt idx="24">
                  <c:v>1977</c:v>
                </c:pt>
                <c:pt idx="25">
                  <c:v>1978</c:v>
                </c:pt>
                <c:pt idx="26">
                  <c:v>1979</c:v>
                </c:pt>
                <c:pt idx="27">
                  <c:v>1980</c:v>
                </c:pt>
                <c:pt idx="28">
                  <c:v>1981</c:v>
                </c:pt>
                <c:pt idx="29">
                  <c:v>1982</c:v>
                </c:pt>
                <c:pt idx="30">
                  <c:v>1983</c:v>
                </c:pt>
                <c:pt idx="31">
                  <c:v>1984</c:v>
                </c:pt>
                <c:pt idx="32">
                  <c:v>1985</c:v>
                </c:pt>
                <c:pt idx="33">
                  <c:v>1986</c:v>
                </c:pt>
                <c:pt idx="34">
                  <c:v>1987</c:v>
                </c:pt>
                <c:pt idx="35">
                  <c:v>1988</c:v>
                </c:pt>
                <c:pt idx="36">
                  <c:v>1989</c:v>
                </c:pt>
                <c:pt idx="37">
                  <c:v>1990</c:v>
                </c:pt>
                <c:pt idx="38">
                  <c:v>1991</c:v>
                </c:pt>
                <c:pt idx="39">
                  <c:v>1992</c:v>
                </c:pt>
                <c:pt idx="40">
                  <c:v>1993</c:v>
                </c:pt>
                <c:pt idx="41">
                  <c:v>1994</c:v>
                </c:pt>
                <c:pt idx="42">
                  <c:v>1995</c:v>
                </c:pt>
                <c:pt idx="43">
                  <c:v>1996</c:v>
                </c:pt>
                <c:pt idx="44">
                  <c:v>1997</c:v>
                </c:pt>
                <c:pt idx="45">
                  <c:v>1998</c:v>
                </c:pt>
                <c:pt idx="46">
                  <c:v>1999</c:v>
                </c:pt>
                <c:pt idx="47">
                  <c:v>2000</c:v>
                </c:pt>
                <c:pt idx="48">
                  <c:v>2001</c:v>
                </c:pt>
                <c:pt idx="49">
                  <c:v>2002</c:v>
                </c:pt>
                <c:pt idx="50">
                  <c:v>2003</c:v>
                </c:pt>
                <c:pt idx="51">
                  <c:v>2004</c:v>
                </c:pt>
                <c:pt idx="52">
                  <c:v>2005</c:v>
                </c:pt>
                <c:pt idx="53">
                  <c:v>2006</c:v>
                </c:pt>
                <c:pt idx="54">
                  <c:v>2007</c:v>
                </c:pt>
                <c:pt idx="55">
                  <c:v>2008</c:v>
                </c:pt>
                <c:pt idx="56">
                  <c:v>2009</c:v>
                </c:pt>
                <c:pt idx="57">
                  <c:v>2010</c:v>
                </c:pt>
                <c:pt idx="58">
                  <c:v>2011</c:v>
                </c:pt>
                <c:pt idx="59">
                  <c:v>2012</c:v>
                </c:pt>
                <c:pt idx="60">
                  <c:v>2013</c:v>
                </c:pt>
                <c:pt idx="61">
                  <c:v>2014</c:v>
                </c:pt>
                <c:pt idx="62">
                  <c:v>2015</c:v>
                </c:pt>
                <c:pt idx="63">
                  <c:v>2016</c:v>
                </c:pt>
              </c:numCache>
            </c:numRef>
          </c:xVal>
          <c:yVal>
            <c:numRef>
              <c:f>'CP-XLSTAT'!$D$26:$D$89</c:f>
              <c:numCache>
                <c:formatCode>_(* #,##0.0000_);_(* \(#,##0.0000\);_(* "-"??_);_(@_)</c:formatCode>
                <c:ptCount val="64"/>
                <c:pt idx="0">
                  <c:v>-1.0892432251788584</c:v>
                </c:pt>
                <c:pt idx="1">
                  <c:v>0.82008155872281141</c:v>
                </c:pt>
                <c:pt idx="2">
                  <c:v>1.040520724898524</c:v>
                </c:pt>
                <c:pt idx="3">
                  <c:v>-0.23318978504594867</c:v>
                </c:pt>
                <c:pt idx="4">
                  <c:v>0.20425567212652346</c:v>
                </c:pt>
                <c:pt idx="5">
                  <c:v>2.1991011052394476</c:v>
                </c:pt>
                <c:pt idx="6">
                  <c:v>-7.7384983047832145E-2</c:v>
                </c:pt>
                <c:pt idx="7">
                  <c:v>0.61311659205903946</c:v>
                </c:pt>
                <c:pt idx="8">
                  <c:v>0.95642054767617424</c:v>
                </c:pt>
                <c:pt idx="9">
                  <c:v>0.43755975502412348</c:v>
                </c:pt>
                <c:pt idx="10">
                  <c:v>0.7234073368641134</c:v>
                </c:pt>
                <c:pt idx="11">
                  <c:v>3.6231092690477806E-2</c:v>
                </c:pt>
                <c:pt idx="12">
                  <c:v>-7.5961746030308086E-2</c:v>
                </c:pt>
                <c:pt idx="13">
                  <c:v>-3.2681744020847725E-2</c:v>
                </c:pt>
                <c:pt idx="14">
                  <c:v>3.5788893504963837E-2</c:v>
                </c:pt>
                <c:pt idx="15">
                  <c:v>-0.68200245265544113</c:v>
                </c:pt>
                <c:pt idx="16">
                  <c:v>-4.512012102152152E-2</c:v>
                </c:pt>
                <c:pt idx="17">
                  <c:v>1.1744024746509063</c:v>
                </c:pt>
                <c:pt idx="18">
                  <c:v>2.343034999261385</c:v>
                </c:pt>
                <c:pt idx="19">
                  <c:v>1.2428046797511836</c:v>
                </c:pt>
                <c:pt idx="20">
                  <c:v>-0.99962272903731886</c:v>
                </c:pt>
                <c:pt idx="21">
                  <c:v>-0.84816780405995318</c:v>
                </c:pt>
                <c:pt idx="22">
                  <c:v>2.2735382209336938</c:v>
                </c:pt>
                <c:pt idx="23">
                  <c:v>1.8203728894203932</c:v>
                </c:pt>
                <c:pt idx="24">
                  <c:v>1.2855763308402293</c:v>
                </c:pt>
                <c:pt idx="25">
                  <c:v>0.721218134372965</c:v>
                </c:pt>
                <c:pt idx="26">
                  <c:v>-0.80851689489516776</c:v>
                </c:pt>
                <c:pt idx="27">
                  <c:v>2.7258652700724788</c:v>
                </c:pt>
                <c:pt idx="28">
                  <c:v>-0.72251763316005468</c:v>
                </c:pt>
                <c:pt idx="29">
                  <c:v>2.852766739478513</c:v>
                </c:pt>
                <c:pt idx="30">
                  <c:v>2.4037714728961612</c:v>
                </c:pt>
                <c:pt idx="31">
                  <c:v>4.2126166689846132</c:v>
                </c:pt>
                <c:pt idx="32">
                  <c:v>4.4889456355218895</c:v>
                </c:pt>
                <c:pt idx="33">
                  <c:v>1.9237176688931128</c:v>
                </c:pt>
                <c:pt idx="34">
                  <c:v>2.3195230004768339</c:v>
                </c:pt>
                <c:pt idx="35">
                  <c:v>1.6552354414078623</c:v>
                </c:pt>
                <c:pt idx="36">
                  <c:v>0.14666199518074119</c:v>
                </c:pt>
                <c:pt idx="37">
                  <c:v>0.93338947568119712</c:v>
                </c:pt>
                <c:pt idx="38">
                  <c:v>2.6849646089403816</c:v>
                </c:pt>
                <c:pt idx="39">
                  <c:v>3.4227649713504023</c:v>
                </c:pt>
                <c:pt idx="40">
                  <c:v>2.0383352279053213</c:v>
                </c:pt>
                <c:pt idx="41">
                  <c:v>2.2304481293921525</c:v>
                </c:pt>
                <c:pt idx="42">
                  <c:v>0.56747144312365716</c:v>
                </c:pt>
                <c:pt idx="43">
                  <c:v>1.5910148944474591</c:v>
                </c:pt>
                <c:pt idx="44">
                  <c:v>1.1482336994398405</c:v>
                </c:pt>
                <c:pt idx="45">
                  <c:v>0.33417890553729523</c:v>
                </c:pt>
                <c:pt idx="46">
                  <c:v>0.90885180155617085</c:v>
                </c:pt>
                <c:pt idx="47">
                  <c:v>-0.46702527834161867</c:v>
                </c:pt>
                <c:pt idx="48">
                  <c:v>1.9412538965704997</c:v>
                </c:pt>
                <c:pt idx="49">
                  <c:v>3.2840341152752623</c:v>
                </c:pt>
                <c:pt idx="50">
                  <c:v>1.0464206928159767</c:v>
                </c:pt>
                <c:pt idx="51">
                  <c:v>2.4359934981666731</c:v>
                </c:pt>
                <c:pt idx="52">
                  <c:v>-0.15809010126514955</c:v>
                </c:pt>
                <c:pt idx="53">
                  <c:v>-0.41871844252752266</c:v>
                </c:pt>
                <c:pt idx="54">
                  <c:v>-0.40555644550510384</c:v>
                </c:pt>
                <c:pt idx="55">
                  <c:v>0.87983125472918211</c:v>
                </c:pt>
                <c:pt idx="56">
                  <c:v>1.800990467048796</c:v>
                </c:pt>
                <c:pt idx="57">
                  <c:v>0.69295883499462607</c:v>
                </c:pt>
                <c:pt idx="58">
                  <c:v>0.77452183117464113</c:v>
                </c:pt>
                <c:pt idx="59">
                  <c:v>-0.40122929944102598</c:v>
                </c:pt>
                <c:pt idx="60">
                  <c:v>0.49981139141907055</c:v>
                </c:pt>
                <c:pt idx="61">
                  <c:v>1.1567736440835956</c:v>
                </c:pt>
                <c:pt idx="62">
                  <c:v>0.93273691631804567</c:v>
                </c:pt>
                <c:pt idx="63">
                  <c:v>-0.50228660105896039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1B6-420D-B0E4-C35AE9A5B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352720"/>
        <c:axId val="541355072"/>
      </c:scatterChart>
      <c:valAx>
        <c:axId val="541350368"/>
        <c:scaling>
          <c:orientation val="minMax"/>
          <c:min val="1950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351544"/>
        <c:crossesAt val="-20"/>
        <c:crossBetween val="midCat"/>
      </c:valAx>
      <c:valAx>
        <c:axId val="541351544"/>
        <c:scaling>
          <c:orientation val="minMax"/>
          <c:max val="15"/>
          <c:min val="-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350368"/>
        <c:crosses val="autoZero"/>
        <c:crossBetween val="midCat"/>
      </c:valAx>
      <c:valAx>
        <c:axId val="541355072"/>
        <c:scaling>
          <c:orientation val="minMax"/>
          <c:max val="6"/>
          <c:min val="-4"/>
        </c:scaling>
        <c:delete val="0"/>
        <c:axPos val="r"/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352720"/>
        <c:crosses val="max"/>
        <c:crossBetween val="midCat"/>
      </c:valAx>
      <c:valAx>
        <c:axId val="541352720"/>
        <c:scaling>
          <c:orientation val="minMax"/>
        </c:scaling>
        <c:delete val="1"/>
        <c:axPos val="b"/>
        <c:numFmt formatCode="_(* #,##0_);_(* \(#,##0\);_(* &quot;-&quot;??_);_(@_)" sourceLinked="1"/>
        <c:majorTickMark val="out"/>
        <c:minorTickMark val="none"/>
        <c:tickLblPos val="nextTo"/>
        <c:crossAx val="541355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rgbClr val="FFC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CP: 5-year Bond Return and Predicted Return from CP Factor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Predicted Return</c:v>
          </c:tx>
          <c:spPr>
            <a:ln w="28575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'Fama-Bliss-XLSTAT'!$B$27:$B$89</c:f>
              <c:numCache>
                <c:formatCode>_(* #,##0_);_(* \(#,##0\);_(* "-"??_);_(@_)</c:formatCode>
                <c:ptCount val="63"/>
                <c:pt idx="0">
                  <c:v>1954</c:v>
                </c:pt>
                <c:pt idx="1">
                  <c:v>1955</c:v>
                </c:pt>
                <c:pt idx="2">
                  <c:v>1956</c:v>
                </c:pt>
                <c:pt idx="3">
                  <c:v>1957</c:v>
                </c:pt>
                <c:pt idx="4">
                  <c:v>1958</c:v>
                </c:pt>
                <c:pt idx="5">
                  <c:v>1959</c:v>
                </c:pt>
                <c:pt idx="6">
                  <c:v>1960</c:v>
                </c:pt>
                <c:pt idx="7">
                  <c:v>1961</c:v>
                </c:pt>
                <c:pt idx="8">
                  <c:v>1962</c:v>
                </c:pt>
                <c:pt idx="9">
                  <c:v>1963</c:v>
                </c:pt>
                <c:pt idx="10">
                  <c:v>1964</c:v>
                </c:pt>
                <c:pt idx="11">
                  <c:v>1965</c:v>
                </c:pt>
                <c:pt idx="12">
                  <c:v>1966</c:v>
                </c:pt>
                <c:pt idx="13">
                  <c:v>1967</c:v>
                </c:pt>
                <c:pt idx="14">
                  <c:v>1968</c:v>
                </c:pt>
                <c:pt idx="15">
                  <c:v>1969</c:v>
                </c:pt>
                <c:pt idx="16">
                  <c:v>1970</c:v>
                </c:pt>
                <c:pt idx="17">
                  <c:v>1971</c:v>
                </c:pt>
                <c:pt idx="18">
                  <c:v>1972</c:v>
                </c:pt>
                <c:pt idx="19">
                  <c:v>1973</c:v>
                </c:pt>
                <c:pt idx="20">
                  <c:v>1974</c:v>
                </c:pt>
                <c:pt idx="21">
                  <c:v>1975</c:v>
                </c:pt>
                <c:pt idx="22">
                  <c:v>1976</c:v>
                </c:pt>
                <c:pt idx="23">
                  <c:v>1977</c:v>
                </c:pt>
                <c:pt idx="24">
                  <c:v>1978</c:v>
                </c:pt>
                <c:pt idx="25">
                  <c:v>1979</c:v>
                </c:pt>
                <c:pt idx="26">
                  <c:v>1980</c:v>
                </c:pt>
                <c:pt idx="27">
                  <c:v>1981</c:v>
                </c:pt>
                <c:pt idx="28">
                  <c:v>1982</c:v>
                </c:pt>
                <c:pt idx="29">
                  <c:v>1983</c:v>
                </c:pt>
                <c:pt idx="30">
                  <c:v>1984</c:v>
                </c:pt>
                <c:pt idx="31">
                  <c:v>1985</c:v>
                </c:pt>
                <c:pt idx="32">
                  <c:v>1986</c:v>
                </c:pt>
                <c:pt idx="33">
                  <c:v>1987</c:v>
                </c:pt>
                <c:pt idx="34">
                  <c:v>1988</c:v>
                </c:pt>
                <c:pt idx="35">
                  <c:v>1989</c:v>
                </c:pt>
                <c:pt idx="36">
                  <c:v>1990</c:v>
                </c:pt>
                <c:pt idx="37">
                  <c:v>1991</c:v>
                </c:pt>
                <c:pt idx="38">
                  <c:v>1992</c:v>
                </c:pt>
                <c:pt idx="39">
                  <c:v>1993</c:v>
                </c:pt>
                <c:pt idx="40">
                  <c:v>1994</c:v>
                </c:pt>
                <c:pt idx="41">
                  <c:v>1995</c:v>
                </c:pt>
                <c:pt idx="42">
                  <c:v>1996</c:v>
                </c:pt>
                <c:pt idx="43">
                  <c:v>1997</c:v>
                </c:pt>
                <c:pt idx="44">
                  <c:v>1998</c:v>
                </c:pt>
                <c:pt idx="45">
                  <c:v>1999</c:v>
                </c:pt>
                <c:pt idx="46">
                  <c:v>2000</c:v>
                </c:pt>
                <c:pt idx="47">
                  <c:v>2001</c:v>
                </c:pt>
                <c:pt idx="48">
                  <c:v>2002</c:v>
                </c:pt>
                <c:pt idx="49">
                  <c:v>2003</c:v>
                </c:pt>
                <c:pt idx="50">
                  <c:v>2004</c:v>
                </c:pt>
                <c:pt idx="51">
                  <c:v>2005</c:v>
                </c:pt>
                <c:pt idx="52">
                  <c:v>2006</c:v>
                </c:pt>
                <c:pt idx="53">
                  <c:v>2007</c:v>
                </c:pt>
                <c:pt idx="54">
                  <c:v>2008</c:v>
                </c:pt>
                <c:pt idx="55">
                  <c:v>2009</c:v>
                </c:pt>
                <c:pt idx="56">
                  <c:v>2010</c:v>
                </c:pt>
                <c:pt idx="57">
                  <c:v>2011</c:v>
                </c:pt>
                <c:pt idx="58">
                  <c:v>2012</c:v>
                </c:pt>
                <c:pt idx="59">
                  <c:v>2013</c:v>
                </c:pt>
                <c:pt idx="60">
                  <c:v>2014</c:v>
                </c:pt>
                <c:pt idx="61">
                  <c:v>2015</c:v>
                </c:pt>
                <c:pt idx="62">
                  <c:v>2016</c:v>
                </c:pt>
              </c:numCache>
            </c:numRef>
          </c:xVal>
          <c:yVal>
            <c:numRef>
              <c:f>'CP-XLSTAT'!$AF$87:$AF$149</c:f>
              <c:numCache>
                <c:formatCode>0.000</c:formatCode>
                <c:ptCount val="6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0B-4939-A8EB-8FEA3729A023}"/>
            </c:ext>
          </c:extLst>
        </c:ser>
        <c:ser>
          <c:idx val="1"/>
          <c:order val="1"/>
          <c:tx>
            <c:v>Lagged Realized Bond Return</c:v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'Fama-Bliss-XLSTAT'!$B$27:$B$89</c:f>
              <c:numCache>
                <c:formatCode>_(* #,##0_);_(* \(#,##0\);_(* "-"??_);_(@_)</c:formatCode>
                <c:ptCount val="63"/>
                <c:pt idx="0">
                  <c:v>1954</c:v>
                </c:pt>
                <c:pt idx="1">
                  <c:v>1955</c:v>
                </c:pt>
                <c:pt idx="2">
                  <c:v>1956</c:v>
                </c:pt>
                <c:pt idx="3">
                  <c:v>1957</c:v>
                </c:pt>
                <c:pt idx="4">
                  <c:v>1958</c:v>
                </c:pt>
                <c:pt idx="5">
                  <c:v>1959</c:v>
                </c:pt>
                <c:pt idx="6">
                  <c:v>1960</c:v>
                </c:pt>
                <c:pt idx="7">
                  <c:v>1961</c:v>
                </c:pt>
                <c:pt idx="8">
                  <c:v>1962</c:v>
                </c:pt>
                <c:pt idx="9">
                  <c:v>1963</c:v>
                </c:pt>
                <c:pt idx="10">
                  <c:v>1964</c:v>
                </c:pt>
                <c:pt idx="11">
                  <c:v>1965</c:v>
                </c:pt>
                <c:pt idx="12">
                  <c:v>1966</c:v>
                </c:pt>
                <c:pt idx="13">
                  <c:v>1967</c:v>
                </c:pt>
                <c:pt idx="14">
                  <c:v>1968</c:v>
                </c:pt>
                <c:pt idx="15">
                  <c:v>1969</c:v>
                </c:pt>
                <c:pt idx="16">
                  <c:v>1970</c:v>
                </c:pt>
                <c:pt idx="17">
                  <c:v>1971</c:v>
                </c:pt>
                <c:pt idx="18">
                  <c:v>1972</c:v>
                </c:pt>
                <c:pt idx="19">
                  <c:v>1973</c:v>
                </c:pt>
                <c:pt idx="20">
                  <c:v>1974</c:v>
                </c:pt>
                <c:pt idx="21">
                  <c:v>1975</c:v>
                </c:pt>
                <c:pt idx="22">
                  <c:v>1976</c:v>
                </c:pt>
                <c:pt idx="23">
                  <c:v>1977</c:v>
                </c:pt>
                <c:pt idx="24">
                  <c:v>1978</c:v>
                </c:pt>
                <c:pt idx="25">
                  <c:v>1979</c:v>
                </c:pt>
                <c:pt idx="26">
                  <c:v>1980</c:v>
                </c:pt>
                <c:pt idx="27">
                  <c:v>1981</c:v>
                </c:pt>
                <c:pt idx="28">
                  <c:v>1982</c:v>
                </c:pt>
                <c:pt idx="29">
                  <c:v>1983</c:v>
                </c:pt>
                <c:pt idx="30">
                  <c:v>1984</c:v>
                </c:pt>
                <c:pt idx="31">
                  <c:v>1985</c:v>
                </c:pt>
                <c:pt idx="32">
                  <c:v>1986</c:v>
                </c:pt>
                <c:pt idx="33">
                  <c:v>1987</c:v>
                </c:pt>
                <c:pt idx="34">
                  <c:v>1988</c:v>
                </c:pt>
                <c:pt idx="35">
                  <c:v>1989</c:v>
                </c:pt>
                <c:pt idx="36">
                  <c:v>1990</c:v>
                </c:pt>
                <c:pt idx="37">
                  <c:v>1991</c:v>
                </c:pt>
                <c:pt idx="38">
                  <c:v>1992</c:v>
                </c:pt>
                <c:pt idx="39">
                  <c:v>1993</c:v>
                </c:pt>
                <c:pt idx="40">
                  <c:v>1994</c:v>
                </c:pt>
                <c:pt idx="41">
                  <c:v>1995</c:v>
                </c:pt>
                <c:pt idx="42">
                  <c:v>1996</c:v>
                </c:pt>
                <c:pt idx="43">
                  <c:v>1997</c:v>
                </c:pt>
                <c:pt idx="44">
                  <c:v>1998</c:v>
                </c:pt>
                <c:pt idx="45">
                  <c:v>1999</c:v>
                </c:pt>
                <c:pt idx="46">
                  <c:v>2000</c:v>
                </c:pt>
                <c:pt idx="47">
                  <c:v>2001</c:v>
                </c:pt>
                <c:pt idx="48">
                  <c:v>2002</c:v>
                </c:pt>
                <c:pt idx="49">
                  <c:v>2003</c:v>
                </c:pt>
                <c:pt idx="50">
                  <c:v>2004</c:v>
                </c:pt>
                <c:pt idx="51">
                  <c:v>2005</c:v>
                </c:pt>
                <c:pt idx="52">
                  <c:v>2006</c:v>
                </c:pt>
                <c:pt idx="53">
                  <c:v>2007</c:v>
                </c:pt>
                <c:pt idx="54">
                  <c:v>2008</c:v>
                </c:pt>
                <c:pt idx="55">
                  <c:v>2009</c:v>
                </c:pt>
                <c:pt idx="56">
                  <c:v>2010</c:v>
                </c:pt>
                <c:pt idx="57">
                  <c:v>2011</c:v>
                </c:pt>
                <c:pt idx="58">
                  <c:v>2012</c:v>
                </c:pt>
                <c:pt idx="59">
                  <c:v>2013</c:v>
                </c:pt>
                <c:pt idx="60">
                  <c:v>2014</c:v>
                </c:pt>
                <c:pt idx="61">
                  <c:v>2015</c:v>
                </c:pt>
                <c:pt idx="62">
                  <c:v>2016</c:v>
                </c:pt>
              </c:numCache>
            </c:numRef>
          </c:xVal>
          <c:yVal>
            <c:numRef>
              <c:f>'Fama-Bliss-XLSTAT'!$L$27:$L$89</c:f>
              <c:numCache>
                <c:formatCode>_(* #,##0.0000_);_(* \(#,##0.0000\);_(* "-"??_);_(@_)</c:formatCode>
                <c:ptCount val="63"/>
                <c:pt idx="0">
                  <c:v>4.9453353760000009</c:v>
                </c:pt>
                <c:pt idx="1">
                  <c:v>-1.6829365370000033</c:v>
                </c:pt>
                <c:pt idx="2">
                  <c:v>-0.58042490540000946</c:v>
                </c:pt>
                <c:pt idx="3">
                  <c:v>-3.7179854797000038</c:v>
                </c:pt>
                <c:pt idx="4">
                  <c:v>6.1907732817000038</c:v>
                </c:pt>
                <c:pt idx="5">
                  <c:v>-5.9520025109000008</c:v>
                </c:pt>
                <c:pt idx="6">
                  <c:v>2.2795269965000085</c:v>
                </c:pt>
                <c:pt idx="7">
                  <c:v>2.2136550919999962</c:v>
                </c:pt>
                <c:pt idx="8">
                  <c:v>0.69987786730000057</c:v>
                </c:pt>
                <c:pt idx="9">
                  <c:v>0.33533988869999298</c:v>
                </c:pt>
                <c:pt idx="10">
                  <c:v>-0.16217164959999852</c:v>
                </c:pt>
                <c:pt idx="11">
                  <c:v>3.7452370199986262E-2</c:v>
                </c:pt>
                <c:pt idx="12">
                  <c:v>-3.9592572767000047</c:v>
                </c:pt>
                <c:pt idx="13">
                  <c:v>-0.76747955500000931</c:v>
                </c:pt>
                <c:pt idx="14">
                  <c:v>-0.95155109239999724</c:v>
                </c:pt>
                <c:pt idx="15">
                  <c:v>-6.2135674688999885</c:v>
                </c:pt>
                <c:pt idx="16">
                  <c:v>-3.6069864602999955</c:v>
                </c:pt>
                <c:pt idx="17">
                  <c:v>4.0646483421000008</c:v>
                </c:pt>
                <c:pt idx="18">
                  <c:v>4.4393674027000003</c:v>
                </c:pt>
                <c:pt idx="19">
                  <c:v>-2.564869027000003</c:v>
                </c:pt>
                <c:pt idx="20">
                  <c:v>-6.8248333740999882</c:v>
                </c:pt>
                <c:pt idx="21">
                  <c:v>2.5970019143000176</c:v>
                </c:pt>
                <c:pt idx="22">
                  <c:v>1.8634926370000002</c:v>
                </c:pt>
                <c:pt idx="23">
                  <c:v>5.1136943347999857</c:v>
                </c:pt>
                <c:pt idx="24">
                  <c:v>-5.7526233248000072</c:v>
                </c:pt>
                <c:pt idx="25">
                  <c:v>-0.60535155660001116</c:v>
                </c:pt>
                <c:pt idx="26">
                  <c:v>-4.0378521938999903</c:v>
                </c:pt>
                <c:pt idx="27">
                  <c:v>-16.452762236499996</c:v>
                </c:pt>
                <c:pt idx="28">
                  <c:v>-3.076654783999988</c:v>
                </c:pt>
                <c:pt idx="29">
                  <c:v>14.493325511000013</c:v>
                </c:pt>
                <c:pt idx="30">
                  <c:v>-8.4967674507999806</c:v>
                </c:pt>
                <c:pt idx="31">
                  <c:v>16.270398250800021</c:v>
                </c:pt>
                <c:pt idx="32">
                  <c:v>11.080745497200008</c:v>
                </c:pt>
                <c:pt idx="33">
                  <c:v>-0.18861383499999107</c:v>
                </c:pt>
                <c:pt idx="34">
                  <c:v>0.48300479110000616</c:v>
                </c:pt>
                <c:pt idx="35">
                  <c:v>2.6117556419000145</c:v>
                </c:pt>
                <c:pt idx="36">
                  <c:v>-1.3044434321999914</c:v>
                </c:pt>
                <c:pt idx="37">
                  <c:v>2.685961915700009</c:v>
                </c:pt>
                <c:pt idx="38">
                  <c:v>9.0186372190000057</c:v>
                </c:pt>
                <c:pt idx="39">
                  <c:v>8.4900589415999796</c:v>
                </c:pt>
                <c:pt idx="40">
                  <c:v>-5.1759269497999938</c:v>
                </c:pt>
                <c:pt idx="41">
                  <c:v>5.5537847623000127</c:v>
                </c:pt>
                <c:pt idx="42">
                  <c:v>-1.435015729699999</c:v>
                </c:pt>
                <c:pt idx="43">
                  <c:v>1.128637427600002</c:v>
                </c:pt>
                <c:pt idx="44">
                  <c:v>3.9980917922999977</c:v>
                </c:pt>
                <c:pt idx="45">
                  <c:v>-0.96562889999999335</c:v>
                </c:pt>
                <c:pt idx="46">
                  <c:v>-1.2179732339999978</c:v>
                </c:pt>
                <c:pt idx="47">
                  <c:v>4.704373361899985</c:v>
                </c:pt>
                <c:pt idx="48">
                  <c:v>6.0039286131999958</c:v>
                </c:pt>
                <c:pt idx="49">
                  <c:v>10.338309032000003</c:v>
                </c:pt>
                <c:pt idx="50">
                  <c:v>-2.553661747699993</c:v>
                </c:pt>
                <c:pt idx="51">
                  <c:v>2.4179195426000049</c:v>
                </c:pt>
                <c:pt idx="52">
                  <c:v>-5.1955542319000036</c:v>
                </c:pt>
                <c:pt idx="53">
                  <c:v>0.55569351250000487</c:v>
                </c:pt>
                <c:pt idx="54">
                  <c:v>6.5941688422999976</c:v>
                </c:pt>
                <c:pt idx="55">
                  <c:v>5.5943832453000066</c:v>
                </c:pt>
                <c:pt idx="56">
                  <c:v>6.6203327223999935</c:v>
                </c:pt>
                <c:pt idx="57">
                  <c:v>3.5104297379999916</c:v>
                </c:pt>
                <c:pt idx="58">
                  <c:v>6.3065167209999897</c:v>
                </c:pt>
                <c:pt idx="59">
                  <c:v>-0.81524588499999617</c:v>
                </c:pt>
                <c:pt idx="60">
                  <c:v>1.6332567495999959</c:v>
                </c:pt>
                <c:pt idx="61">
                  <c:v>2.5757488537000057</c:v>
                </c:pt>
                <c:pt idx="62">
                  <c:v>4.4179757983000005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0B-4939-A8EB-8FEA3729A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360168"/>
        <c:axId val="541358992"/>
      </c:scatterChart>
      <c:valAx>
        <c:axId val="541360168"/>
        <c:scaling>
          <c:orientation val="minMax"/>
          <c:min val="1950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358992"/>
        <c:crossesAt val="-20"/>
        <c:crossBetween val="midCat"/>
      </c:valAx>
      <c:valAx>
        <c:axId val="541358992"/>
        <c:scaling>
          <c:orientation val="minMax"/>
          <c:max val="15"/>
          <c:min val="-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360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rgbClr val="FFC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33" sel="1" val="0">
  <itemLst>
    <item val="Summary statistics"/>
    <item val="Principal Component Analysis"/>
    <item val="Eigenvalues"/>
    <item val="Eigenvectors"/>
    <item val="Factor loadings"/>
  </itemLst>
</formControlPr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33" sel="1" val="0">
  <itemLst>
    <item val="Summary statistics"/>
    <item val="Principal Component Analysis"/>
    <item val="Eigenvalues"/>
    <item val="Eigenvectors"/>
    <item val="Factor loadings"/>
  </itemLst>
</formControlPr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33" sel="1" val="0">
  <itemLst>
    <item val="Summary statistics"/>
    <item val="Principal Component Analysis"/>
    <item val="Eigenvalues"/>
    <item val="Eigenvectors"/>
    <item val="Factor loadings"/>
  </itemLst>
</formControlPr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12" Type="http://schemas.openxmlformats.org/officeDocument/2006/relationships/chart" Target="../charts/chart21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11" Type="http://schemas.openxmlformats.org/officeDocument/2006/relationships/chart" Target="../charts/chart20.xml"/><Relationship Id="rId5" Type="http://schemas.openxmlformats.org/officeDocument/2006/relationships/chart" Target="../charts/chart14.xml"/><Relationship Id="rId10" Type="http://schemas.openxmlformats.org/officeDocument/2006/relationships/chart" Target="../charts/chart19.xml"/><Relationship Id="rId4" Type="http://schemas.openxmlformats.org/officeDocument/2006/relationships/chart" Target="../charts/chart13.xml"/><Relationship Id="rId9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4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831</xdr:row>
      <xdr:rowOff>0</xdr:rowOff>
    </xdr:from>
    <xdr:to>
      <xdr:col>7</xdr:col>
      <xdr:colOff>0</xdr:colOff>
      <xdr:row>848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850</xdr:row>
      <xdr:rowOff>0</xdr:rowOff>
    </xdr:from>
    <xdr:to>
      <xdr:col>7</xdr:col>
      <xdr:colOff>0</xdr:colOff>
      <xdr:row>867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12700</xdr:colOff>
      <xdr:row>3</xdr:row>
      <xdr:rowOff>0</xdr:rowOff>
    </xdr:from>
    <xdr:to>
      <xdr:col>2</xdr:col>
      <xdr:colOff>38100</xdr:colOff>
      <xdr:row>3</xdr:row>
      <xdr:rowOff>25400</xdr:rowOff>
    </xdr:to>
    <xdr:sp macro="" textlink="">
      <xdr:nvSpPr>
        <xdr:cNvPr id="7" name="TX253979" hidden="1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SpPr txBox="1"/>
      </xdr:nvSpPr>
      <xdr:spPr>
        <a:xfrm>
          <a:off x="955675" y="571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RunProcPCA
Form22.txt
CheckBoxTrans,CheckBox,False,False,05,False,,False,
RefEditT,RefEdit0,FBYields!$W$7:$AF$686,True,000000000001_General,True,,False,
CheckBox_Desc,CheckBox,True,True,400000000000_Outputs,True,Descriptive statistics,False,
RefEdit_W,RefEdit0,,True,000000000011_General,True,Weights:,False,
CheckBox_W,CheckBox,False,True,000000000010_General,True,Weights,False,
CheckBox_ObsLabels,CheckBox,False,True,000000000008_General,True,Observation labels,False,
RefEdit_ObsLabels,RefEdit0,,True,000000000009_General,True,Observation labels:,False,
CheckBoxVarLabels,CheckBox,False,True,000000000007_General,True,Variable labels,False,
OptionButton_MVRemove,OptionButton,False,True,300000000100_Data options,True,Remove the observations,False,
OptionButton_MVRefuse,OptionButton,True,True,300000000000_Data options,True,Do not accept missing data,False,
CheckBoxSuppObs,CheckBox,False,True,200000000000_Supplementary data,True,Supplementary observations,False,
CheckBoxSuppVar,CheckBox,False,True,200000000001_Supplementary data,True,Supplementary variables,False,
OptionButtonOV,OptionButton,True,True,000000000103_General,True,Observations/variables table,False,
OptionButtonCorr,OptionButton,False,True,000000000203_General,True,Correlation matrix,False,
RefEditGroup,RefEdit,,True,200000000500_Supplementary data,True,Group variable:,False,
TextBoxSuppNumber,TextBox,1,True,200000000300_Supplementary data,True,Number of observations:,False,
ComboBoxSuppMethod,ComboBox,0,True,200000000100_Supplementary data,True,Select the method for the extraction of supplementary observations,False,
ScrollBarFact,ScrollBar,251,True,100000000500_Options,False,,,
TextBoxCompMax,TextBox,5,True,100000000400_Options,True,,False,
TextBoxMinPerc,TextBox,80,True,100000000200_Options,True,,False,
CheckBoxMaxFilter,CheckBox,False,True,100000000300_Options,True,Maximum number,False,
CheckBoxMinFilter,CheckBox,False,True,100000000100_Options,True,Minimum %,False,
TextBox_conf,TextBox,5,True,400000010300_Outputs,True,Significance level (%):,False,
RefEdit_Q,RefEdit0,,True,200000000401_Supplementary data,True,Qualitative:,False,
CheckBox_Q,CheckBox,False,True,200000000301_Supplementary data,True,Qualitative,False,
RefEdit_X,RefEdit0,,True,200000000201_Supplementary data,True,Quantitative:,False,
CheckBox_X,CheckBox,False,True,200000000101_Supplementary data,True,Quantitative,False,
OptionButton_R,OptionButton,True,True,000000000006_General,True,Range,False,
OptionButton_S,OptionButton,False,True,000000000106_General,True,Sheet,False,
OptionButton_W,OptionButton,False,True,000000000206_General,True,Workbook,False,
RefEdit_R,RefEdit0,PCA!$B$1,True,000000000306_General,True,Range:,False,
OptionButtonCov,OptionButton,False,True,000000000303_General,True,Covariance matrix,False,
ComboBoxType,ComboBox,1,True,000000000005_General,True,PCA type:,False,
CheckBoxRotation,CheckBox,False,True,100000000001_Options,True,Rotation,False,
ComboBoxRotation,ComboBox,0,True,100000000101_Options,True,Rotation,False,
TextBoxGammTau,TextBox,0,False,100000000301_Options,False,,False,
OptionButton_MeanMode,OptionButton,True,True,300000000400_Data options,True,Mean or mode,False,
OptionButton_NN,OptionButton,False,True,300000010400_Data options,True,Nearest neighbor,False,
OptionButton_MVEstimate,OptionButton,False,True,300000000300_Data options,True,Estimate missing data,False,
CheckBox_Corr,CheckBox,False,True,400000000100_Outputs,True,Correlations,False,
CheckBoxSig,CheckBox,False,True,400000000200_Outputs,True,Test significance,False,
CheckBoxLoadings,CheckBox,True,True,400000000101_Outputs,True,Factor loadings,False,
CheckBoxScores,CheckBox,False,True,400000000301_Outputs,True,Factor scores,False,
CheckBoxCorrFactVar,CheckBox,False,True,400000000201_Outputs,True,Variables/Factors correlations,False,
CheckBoxEigen,CheckBox,True,True,400000000001_Outputs,True,Eigenvalues,False,
TextBoxMaxIter,TextBox,20,True,100000000102_Options,True,Iterations:,False,
TextBoxConv,TextBox,0.0001,True,100000000402_Options,True,Convergence:,False,
CheckBoxContrib,CheckBox,False,True,400000000401_Outputs,True,Contributions,False,
CheckBoxCos,CheckBox,False,True,400000000501_Outputs,True,Squared cosines,False,
CheckBoxKaiser,CheckBox,False,True,100000000401_Options,True,Kaiser normalization,False,
TextBoxNbFact,TextBox,2,True,100000000501_Options,True,Number of factors:,False,
CheckBoxBartlett,CheckBox,False,True,400000000400_Outputs,True,Bartlett's sphericity test,False,
CheckBoxQColor,CheckBox,False,True,200000000501_Supplementary data,True,Color observations,False,
OptionButton_MVPair,OptionButton,False,True,300000000200_Data options,True,Pairwise deletion,False,
CheckBoxCentroids,CheckBox,False,True,200000000601_Supplementary data,True,Display centroids,False,
CheckBoxKMO,CheckBox,False,True,400000000500_Outputs,True,Kaiser-Meyer-Olkin,False,
CheckBoxEllipse,CheckBox,False,True,200000000701_Supplementary data,True,Confidence ellipses,False,
RefEditGroups,RefEdit0,,True,300000000201_Data options,True,,False,
CheckBoxByGroup,CheckBox,False,True,300000000001_Data options,True,By group analysis,False,
CheckBoxFilter,CheckBox,False,True,300000000101_Data options,True,Filter,False,
CheckBoxVectors,CheckBox,True,True,500000000000_Charts|Variables,True,Vectors,False,
CheckBoxCorrCharts,CheckBox,False,True,500000000100_Charts|Variables,True,Correlation charts,False,
CheckBoxIndCharts,CheckBox,False,True,510000000000_Charts|Observations,True,Observations charts,False,
CheckBoxLabelsInd,CheckBox,True,True,510000000100_Charts|Observations,True,Labels,False,
CheckBoxVectorsBip,CheckBox,True,True,520000000000_Charts|Biplots,True,Vectors,False,
CheckBoxLabelsBiplots,CheckBox,True,True,520000000100_Charts|Biplots,True,Labels,False,
CheckBoxBiplots,CheckBox,False,True,520000000200_Charts|Biplots,True,Biplots,False,
ComboBoxBiplot,ComboBox,1,True,520000000101_Charts|Biplots,True,Type of biplot:,False,
ComboBoxScale,ComboBox,3,True,520000000301_Charts|Biplots,True,Coefficient:,False,
TextBoxScale,TextBox,1,False,520000000401_Charts|Biplots,False,,False,
CheckBoxColorsObs,CheckBox,False,True,510000000200_Charts|Observations,True,Colored labels,False,
RefEditGroupFilter,RefEdit0,,True,510000000501_Charts|Observations,True,Group variable:,False,
TextBoxPoints,TextBox,0.5,True,510000000301_Charts|Observations,True,Sum(Cos2)&gt;,False,
ComboBoxFilter,ComboBox,4,True,510000000101_Charts|Observations,True,Filter,False,
CheckBoxChartsFilter,CheckBox,False,True,510000000001_Charts|Observations,True,Filter,False,
CheckBoxColorsVar,CheckBox,False,True,500000000200_Charts|Variables,True,Colored labels,False,
RefEditGroupFilterVar,RefEdit0,,True,500000000501_Charts|Variables,True,Group variable:,False,
TextBoxPointsVar,TextBox,0.5,True,500000000301_Charts|Variables,True,Sum(Cos2)&gt;,False,
ComboBoxFilterVar,ComboBox,4,True,500000000101_Charts|Variables,True,Select the filtering option,False,
CheckBoxChartsFilterVar,CheckBox,False,True,500000000001_Charts|Variables,True,Filter,False,
OptionButton_MVIgnore,OptionButton,False,False,300000000500_Data options,False,,False,
CheckBoxColorVarGroup,CheckBox,False,True,500000000300_Charts|Variables,True,Color by group,False,
RefEditColorVarGroup,RefEdit0,,True,500000000400_Charts|Variables,True,Color by group:,False,
CheckBoxSizeVar,CheckBox,False,True,500000000500_Charts|Variables,True,Resize points with Cos2,False,
CheckBoxSizeObs,CheckBox,False,True,510000000300_Charts|Observations,True,Resize points with Cos2,False,
</a:t>
          </a:r>
        </a:p>
      </xdr:txBody>
    </xdr:sp>
    <xdr:clientData/>
  </xdr:twoCellAnchor>
  <xdr:twoCellAnchor>
    <xdr:from>
      <xdr:col>2</xdr:col>
      <xdr:colOff>12700</xdr:colOff>
      <xdr:row>3</xdr:row>
      <xdr:rowOff>0</xdr:rowOff>
    </xdr:from>
    <xdr:to>
      <xdr:col>2</xdr:col>
      <xdr:colOff>38100</xdr:colOff>
      <xdr:row>3</xdr:row>
      <xdr:rowOff>25400</xdr:rowOff>
    </xdr:to>
    <xdr:sp macro="" textlink="">
      <xdr:nvSpPr>
        <xdr:cNvPr id="10" name="TX587438" hidden="1"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SpPr txBox="1"/>
      </xdr:nvSpPr>
      <xdr:spPr>
        <a:xfrm>
          <a:off x="955675" y="571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RunProcPCA
Form22.txt
CheckBoxTrans,CheckBox,False,False,05,False,,False,
RefEditT,RefEdit0,FBYields!$W$7:$AF$686,True,000000000001_General,True,,False,
CheckBox_Desc,CheckBox,True,True,400000000000_Outputs,True,Descriptive statistics,False,
RefEdit_W,RefEdit0,,True,000000000011_General,True,Weights:,False,
CheckBox_W,CheckBox,False,True,000000000010_General,True,Weights,False,
CheckBox_ObsLabels,CheckBox,False,True,000000000008_General,True,Observation labels,False,
RefEdit_ObsLabels,RefEdit0,,True,000000000009_General,True,Observation labels:,False,
CheckBoxVarLabels,CheckBox,False,True,000000000007_General,True,Variable labels,False,
OptionButton_MVRemove,OptionButton,False,True,300000000100_Data options,True,Remove the observations,False,
OptionButton_MVRefuse,OptionButton,True,True,300000000000_Data options,True,Do not accept missing data,False,
CheckBoxSuppObs,CheckBox,False,True,200000000000_Supplementary data,True,Supplementary observations,False,
CheckBoxSuppVar,CheckBox,False,True,200000000001_Supplementary data,True,Supplementary variables,False,
OptionButtonOV,OptionButton,True,True,000000000103_General,True,Observations/variables table,False,
OptionButtonCorr,OptionButton,False,True,000000000203_General,True,Correlation matrix,False,
RefEditGroup,RefEdit0,,True,200000000500_Supplementary data,True,Group variable:,False,
TextBoxSuppNumber,TextBox,1,True,200000000300_Supplementary data,True,Number of observations:,False,
ComboBoxSuppMethod,ComboBox,0,True,200000000100_Supplementary data,True,Select the method for the extraction of supplementary observations,False,
ScrollBarFact,ScrollBar,251,True,100000000500_Options,False,,,
TextBoxCompMax,TextBox,5,True,100000000400_Options,True,,False,
TextBoxMinPerc,TextBox,80,True,100000000200_Options,True,,False,
CheckBoxMaxFilter,CheckBox,False,True,100000000300_Options,True,Maximum number,False,
CheckBoxMinFilter,CheckBox,False,True,100000000100_Options,True,Minimum %,False,
TextBox_conf,TextBox,5,True,400000010300_Outputs,True,Significance level (%):,False,
RefEdit_Q,RefEdit0,,True,200000000401_Supplementary data,True,Qualitative:,False,
CheckBox_Q,CheckBox,False,True,200000000301_Supplementary data,True,Qualitative,False,
RefEdit_X,RefEdit0,,True,200000000201_Supplementary data,True,Quantitative:,False,
CheckBox_X,CheckBox,False,True,200000000101_Supplementary data,True,Quantitative,False,
OptionButton_R,OptionButton,True,True,000000000006_General,True,Range,False,
OptionButton_S,OptionButton,False,True,000000000106_General,True,Sheet,False,
OptionButton_W,OptionButton,False,True,000000000206_General,True,Workbook,False,
RefEdit_R,RefEdit0,PCA!$B$1,True,000000000306_General,True,Range:,False,
OptionButtonCov,OptionButton,False,True,000000000303_General,True,Covariance matrix,False,
ComboBoxType,ComboBox,1,True,000000000005_General,True,PCA type:,False,
CheckBoxRotation,CheckBox,False,True,100000000001_Options,True,Rotation,False,
ComboBoxRotation,ComboBox,0,True,100000000101_Options,True,Rotation,False,
TextBoxGammTau,TextBox,0,False,100000000301_Options,False,,False,
OptionButton_MeanMode,OptionButton,True,True,300000000400_Data options,True,Mean or mode,False,
OptionButton_NN,OptionButton,False,True,300000010400_Data options,True,Nearest neighbor,False,
OptionButton_MVEstimate,OptionButton,False,True,300000000300_Data options,True,Estimate missing data,False,
CheckBox_Corr,CheckBox,False,True,400000000100_Outputs,True,Correlations,False,
CheckBoxSig,CheckBox,False,True,400000000200_Outputs,True,Test significance,False,
CheckBoxLoadings,CheckBox,True,True,400000000101_Outputs,True,Factor loadings,False,
CheckBoxScores,CheckBox,False,True,400000000301_Outputs,True,Factor scores,False,
CheckBoxCorrFactVar,CheckBox,False,True,400000000201_Outputs,True,Variables/Factors correlations,False,
CheckBoxEigen,CheckBox,True,True,400000000001_Outputs,True,Eigenvalues,False,
TextBoxMaxIter,TextBox,20,True,100000000102_Options,True,Iterations:,False,
TextBoxConv,TextBox,0.0001,True,100000000402_Options,True,Convergence:,False,
CheckBoxContrib,CheckBox,False,True,400000000401_Outputs,True,Contributions,False,
CheckBoxCos,CheckBox,False,True,400000000501_Outputs,True,Squared cosines,False,
CheckBoxKaiser,CheckBox,False,True,100000000401_Options,True,Kaiser normalization,False,
TextBoxNbFact,TextBox,2,True,100000000501_Options,True,Number of factors:,False,
CheckBoxBartlett,CheckBox,False,True,400000000400_Outputs,True,Bartlett's sphericity test,False,
CheckBoxQColor,CheckBox,False,True,200000000501_Supplementary data,True,Color observations,False,
OptionButton_MVPair,OptionButton,False,True,300000000200_Data options,True,Pairwise deletion,False,
CheckBoxCentroids,CheckBox,False,True,200000000601_Supplementary data,True,Display centroids,False,
CheckBoxKMO,CheckBox,False,True,400000000500_Outputs,True,Kaiser-Meyer-Olkin,False,
CheckBoxEllipse,CheckBox,False,True,200000000701_Supplementary data,True,Confidence ellipses,False,
RefEditGroups,RefEdit0,,True,300000000201_Data options,True,,False,
CheckBoxByGroup,CheckBox,False,True,300000000001_Data options,True,By group analysis,False,
CheckBoxFilter,CheckBox,False,True,300000000101_Data options,True,Filter,False,
CheckBoxVectors,CheckBox,True,True,500000000000_Charts|Variables,True,Vectors,False,
CheckBoxCorrCharts,CheckBox,False,True,500000000100_Charts|Variables,True,Correlation charts,False,
CheckBoxIndCharts,CheckBox,False,True,510000000000_Charts|Observations,True,Observations charts,False,
CheckBoxLabelsInd,CheckBox,True,True,510000000100_Charts|Observations,True,Labels,False,
CheckBoxVectorsBip,CheckBox,True,True,520000000000_Charts|Biplots,True,Vectors,False,
CheckBoxLabelsBiplots,CheckBox,True,True,520000000100_Charts|Biplots,True,Labels,False,
CheckBoxBiplots,CheckBox,False,True,520000000200_Charts|Biplots,True,Biplots,False,
ComboBoxBiplot,ComboBox,1,True,520000000101_Charts|Biplots,True,Type of biplot:,False,
ComboBoxScale,ComboBox,3,True,520000000301_Charts|Biplots,True,Coefficient:,False,
TextBoxScale,TextBox,1,False,520000000401_Charts|Biplots,False,,False,
CheckBoxColorsObs,CheckBox,False,True,510000000200_Charts|Observations,True,Colored labels,False,
RefEditGroupFilter,RefEdit0,,True,510000000501_Charts|Observations,True,Group variable:,False,
TextBoxPoints,TextBox,0.5,True,510000000301_Charts|Observations,True,Sum(Cos2)&gt;,False,
ComboBoxFilter,ComboBox,4,True,510000000101_Charts|Observations,True,Filter,False,
CheckBoxChartsFilter,CheckBox,False,True,510000000001_Charts|Observations,True,Filter,False,
CheckBoxColorsVar,CheckBox,False,True,500000000200_Charts|Variables,True,Colored labels,False,
RefEditGroupFilterVar,RefEdit0,,True,500000000501_Charts|Variables,True,Group variable:,False,
TextBoxPointsVar,TextBox,0.5,True,500000000301_Charts|Variables,True,Sum(Cos2)&gt;,False,
ComboBoxFilterVar,ComboBox,4,True,500000000101_Charts|Variables,True,Select the filtering option,False,
CheckBoxChartsFilterVar,CheckBox,False,True,500000000001_Charts|Variables,True,Filter,False,
OptionButton_MVIgnore,OptionButton,False,False,300000000500_Data options,False,,False,
CheckBoxColorVarGroup,CheckBox,False,True,500000000300_Charts|Variables,True,Color by group,False,
RefEditColorVarGroup,RefEdit0,,True,500000000400_Charts|Variables,True,Color by group:,False,
CheckBoxSizeVar,CheckBox,False,True,500000000500_Charts|Variables,True,Resize points with Cos2,False,
CheckBoxSizeObs,CheckBox,False,True,510000000300_Charts|Observations,True,Resize points with Cos2,False,
</a:t>
          </a:r>
        </a:p>
      </xdr:txBody>
    </xdr:sp>
    <xdr:clientData/>
  </xdr:twoCellAnchor>
  <xdr:twoCellAnchor>
    <xdr:from>
      <xdr:col>2</xdr:col>
      <xdr:colOff>12700</xdr:colOff>
      <xdr:row>3</xdr:row>
      <xdr:rowOff>0</xdr:rowOff>
    </xdr:from>
    <xdr:to>
      <xdr:col>2</xdr:col>
      <xdr:colOff>38100</xdr:colOff>
      <xdr:row>3</xdr:row>
      <xdr:rowOff>25400</xdr:rowOff>
    </xdr:to>
    <xdr:sp macro="" textlink="">
      <xdr:nvSpPr>
        <xdr:cNvPr id="13" name="TX542637" hidden="1">
          <a:extLst>
            <a:ext uri="{FF2B5EF4-FFF2-40B4-BE49-F238E27FC236}">
              <a16:creationId xmlns:a16="http://schemas.microsoft.com/office/drawing/2014/main" id="{00000000-0008-0000-1500-00000D000000}"/>
            </a:ext>
          </a:extLst>
        </xdr:cNvPr>
        <xdr:cNvSpPr txBox="1"/>
      </xdr:nvSpPr>
      <xdr:spPr>
        <a:xfrm>
          <a:off x="955675" y="571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RunProcPCA
Form22.txt
CheckBoxTrans,CheckBox,False,False,05,False,,False,
RefEditT,RefEdit0,FBYields!$W$7:$AF$686,True,000000000001_General,True,,False,
CheckBox_Desc,CheckBox,True,True,400000000000_Outputs,True,Descriptive statistics,False,
RefEdit_W,RefEdit0,,True,000000000011_General,True,Weights:,False,
CheckBox_W,CheckBox,False,True,000000000010_General,True,Weights,False,
CheckBox_ObsLabels,CheckBox,False,True,000000000008_General,True,Observation labels,False,
RefEdit_ObsLabels,RefEdit0,,True,000000000009_General,True,Observation labels:,False,
CheckBoxVarLabels,CheckBox,False,True,000000000007_General,True,Variable labels,False,
OptionButton_MVRemove,OptionButton,False,True,300000000100_Data options,True,Remove the observations,False,
OptionButton_MVRefuse,OptionButton,True,True,300000000000_Data options,True,Do not accept missing data,False,
CheckBoxSuppObs,CheckBox,False,True,200000000000_Supplementary data,True,Supplementary observations,False,
CheckBoxSuppVar,CheckBox,False,True,200000000001_Supplementary data,True,Supplementary variables,False,
OptionButtonOV,OptionButton,True,True,000000000103_General,True,Observations/variables table,False,
OptionButtonCorr,OptionButton,False,True,000000000203_General,True,Correlation matrix,False,
RefEditGroup,RefEdit0,,True,200000000500_Supplementary data,True,Group variable:,False,
TextBoxSuppNumber,TextBox,1,True,200000000300_Supplementary data,True,Number of observations:,False,
ComboBoxSuppMethod,ComboBox,0,True,200000000100_Supplementary data,True,Select the method for the extraction of supplementary observations,False,
ScrollBarFact,ScrollBar,251,True,100000000500_Options,False,,,
TextBoxCompMax,TextBox,5,True,100000000400_Options,True,,False,
TextBoxMinPerc,TextBox,80,True,100000000200_Options,True,,False,
CheckBoxMaxFilter,CheckBox,False,True,100000000300_Options,True,Maximum number,False,
CheckBoxMinFilter,CheckBox,False,True,100000000100_Options,True,Minimum %,False,
TextBox_conf,TextBox,5,True,400000010300_Outputs,True,Significance level (%):,False,
RefEdit_Q,RefEdit0,,True,200000000401_Supplementary data,True,Qualitative:,False,
CheckBox_Q,CheckBox,False,True,200000000301_Supplementary data,True,Qualitative,False,
RefEdit_X,RefEdit0,,True,200000000201_Supplementary data,True,Quantitative:,False,
CheckBox_X,CheckBox,False,True,200000000101_Supplementary data,True,Quantitative,False,
OptionButton_R,OptionButton,True,True,000000000006_General,True,Range,False,
OptionButton_S,OptionButton,False,True,000000000106_General,True,Sheet,False,
OptionButton_W,OptionButton,False,True,000000000206_General,True,Workbook,False,
RefEdit_R,RefEdit0,PCA!$B$1,True,000000000306_General,True,Range:,False,
OptionButtonCov,OptionButton,False,True,000000000303_General,True,Covariance matrix,False,
ComboBoxType,ComboBox,3,True,000000000005_General,True,PCA type:,False,
CheckBoxRotation,CheckBox,False,True,100000000001_Options,True,Rotation,False,
ComboBoxRotation,ComboBox,0,True,100000000101_Options,True,Rotation,False,
TextBoxGammTau,TextBox,0,False,100000000301_Options,False,,False,
OptionButton_MeanMode,OptionButton,True,True,300000000400_Data options,True,Mean or mode,False,
OptionButton_NN,OptionButton,False,True,300000010400_Data options,True,Nearest neighbor,False,
OptionButton_MVEstimate,OptionButton,False,True,300000000300_Data options,True,Estimate missing data,False,
CheckBox_Corr,CheckBox,False,True,400000000100_Outputs,True,Covariance,False,
CheckBoxSig,CheckBox,False,True,400000000200_Outputs,True,Test significance,False,
CheckBoxLoadings,CheckBox,True,True,400000000101_Outputs,True,Factor loadings,False,
CheckBoxScores,CheckBox,False,True,400000000301_Outputs,True,Factor scores,False,
CheckBoxCorrFactVar,CheckBox,False,True,400000000201_Outputs,True,Variables/Factors correlations,False,
CheckBoxEigen,CheckBox,True,True,400000000001_Outputs,True,Eigenvalues,False,
TextBoxMaxIter,TextBox,20,True,100000000102_Options,True,Iterations:,False,
TextBoxConv,TextBox,0.0001,True,100000000402_Options,True,Convergence:,False,
CheckBoxContrib,CheckBox,False,True,400000000401_Outputs,True,Contributions,False,
CheckBoxCos,CheckBox,False,True,400000000501_Outputs,True,Squared cosines,False,
CheckBoxKaiser,CheckBox,False,True,100000000401_Options,True,Kaiser normalization,False,
TextBoxNbFact,TextBox,2,True,100000000501_Options,True,Number of factors:,False,
CheckBoxBartlett,CheckBox,False,True,400000000400_Outputs,True,Bartlett's sphericity test,False,
CheckBoxQColor,CheckBox,False,True,200000000501_Supplementary data,True,Color observations,False,
OptionButton_MVPair,OptionButton,False,True,300000000200_Data options,True,Pairwise deletion,False,
CheckBoxCentroids,CheckBox,False,True,200000000601_Supplementary data,True,Display centroids,False,
CheckBoxKMO,CheckBox,False,True,400000000500_Outputs,True,Kaiser-Meyer-Olkin,False,
CheckBoxEllipse,CheckBox,False,True,200000000701_Supplementary data,True,Confidence ellipses,False,
RefEditGroups,RefEdit0,,True,300000000201_Data options,True,,False,
CheckBoxByGroup,CheckBox,False,True,300000000001_Data options,True,By group analysis,False,
CheckBoxFilter,CheckBox,False,True,300000000101_Data options,True,Filter,False,
CheckBoxVectors,CheckBox,True,True,500000000000_Charts|Variables,True,Vectors,False,
CheckBoxCorrCharts,CheckBox,False,True,500000000100_Charts|Variables,True,Correlation charts,False,
CheckBoxIndCharts,CheckBox,False,True,510000000000_Charts|Observations,True,Observations charts,False,
CheckBoxLabelsInd,CheckBox,True,True,510000000100_Charts|Observations,True,Labels,False,
CheckBoxVectorsBip,CheckBox,True,True,520000000000_Charts|Biplots,True,Vectors,False,
CheckBoxLabelsBiplots,CheckBox,True,True,520000000100_Charts|Biplots,True,Labels,False,
CheckBoxBiplots,CheckBox,False,True,520000000200_Charts|Biplots,True,Biplots,False,
ComboBoxBiplot,ComboBox,1,True,520000000101_Charts|Biplots,True,Type of biplot:,False,
ComboBoxScale,ComboBox,3,True,520000000301_Charts|Biplots,True,Coefficient:,False,
TextBoxScale,TextBox,1,False,520000000401_Charts|Biplots,False,,False,
CheckBoxColorsObs,CheckBox,False,True,510000000200_Charts|Observations,True,Colored labels,False,
RefEditGroupFilter,RefEdit0,,True,510000000501_Charts|Observations,True,Group variable:,False,
TextBoxPoints,TextBox,0.5,True,510000000301_Charts|Observations,True,Sum(Cos2)&gt;,False,
ComboBoxFilter,ComboBox,4,True,510000000101_Charts|Observations,True,Filter,False,
CheckBoxChartsFilter,CheckBox,False,True,510000000001_Charts|Observations,True,Filter,False,
CheckBoxColorsVar,CheckBox,False,True,500000000200_Charts|Variables,True,Colored labels,False,
RefEditGroupFilterVar,RefEdit0,,True,500000000501_Charts|Variables,True,Group variable:,False,
TextBoxPointsVar,TextBox,0.5,True,500000000301_Charts|Variables,True,Sum(Cos2)&gt;,False,
ComboBoxFilterVar,ComboBox,4,True,500000000101_Charts|Variables,True,Select the filtering option,False,
CheckBoxChartsFilterVar,CheckBox,False,True,500000000001_Charts|Variables,True,Filter,False,
OptionButton_MVIgnore,OptionButton,False,False,300000000500_Data options,False,,False,
CheckBoxColorVarGroup,CheckBox,False,True,500000000300_Charts|Variables,True,Color by group,False,
RefEditColorVarGroup,RefEdit0,,True,500000000400_Charts|Variables,True,Color by group:,False,
CheckBoxSizeVar,CheckBox,False,True,500000000500_Charts|Variables,True,Resize points with Cos2,False,
CheckBoxSizeObs,CheckBox,False,True,510000000300_Charts|Observations,True,Resize points with Cos2,False,
</a:t>
          </a:r>
        </a:p>
      </xdr:txBody>
    </xdr:sp>
    <xdr:clientData/>
  </xdr:twoCellAnchor>
  <xdr:twoCellAnchor>
    <xdr:from>
      <xdr:col>2</xdr:col>
      <xdr:colOff>12700</xdr:colOff>
      <xdr:row>3</xdr:row>
      <xdr:rowOff>0</xdr:rowOff>
    </xdr:from>
    <xdr:to>
      <xdr:col>2</xdr:col>
      <xdr:colOff>38100</xdr:colOff>
      <xdr:row>3</xdr:row>
      <xdr:rowOff>25400</xdr:rowOff>
    </xdr:to>
    <xdr:sp macro="" textlink="">
      <xdr:nvSpPr>
        <xdr:cNvPr id="16" name="TX634164" hidden="1"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SpPr txBox="1"/>
      </xdr:nvSpPr>
      <xdr:spPr>
        <a:xfrm>
          <a:off x="955675" y="571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RunProcPCA
Form22.txt
CheckBoxTrans,CheckBox,False,False,05,False,,False,
RefEditT,RefEdit0,FBYields!$W$7:$AF$686,True,000000000001_General,True,,False,
CheckBox_Desc,CheckBox,True,True,400000000000_Outputs,True,Descriptive statistics,False,
RefEdit_W,RefEdit0,,True,000000000011_General,True,Weights:,False,
CheckBox_W,CheckBox,False,True,000000000010_General,True,Weights,False,
CheckBox_ObsLabels,CheckBox,False,True,000000000008_General,True,Observation labels,False,
RefEdit_ObsLabels,RefEdit0,,True,000000000009_General,True,Observation labels:,False,
CheckBoxVarLabels,CheckBox,False,True,000000000007_General,True,Variable labels,False,
OptionButton_MVRemove,OptionButton,False,True,300000000100_Data options,True,Remove the observations,False,
OptionButton_MVRefuse,OptionButton,True,True,300000000000_Data options,True,Do not accept missing data,False,
CheckBoxSuppObs,CheckBox,False,True,200000000000_Supplementary data,True,Supplementary observations,False,
CheckBoxSuppVar,CheckBox,False,True,200000000001_Supplementary data,True,Supplementary variables,False,
OptionButtonOV,OptionButton,True,True,000000000103_General,True,Observations/variables table,False,
OptionButtonCorr,OptionButton,False,True,000000000203_General,True,Correlation matrix,False,
RefEditGroup,RefEdit0,,True,200000000500_Supplementary data,True,Group variable:,False,
TextBoxSuppNumber,TextBox,1,True,200000000300_Supplementary data,True,Number of observations:,False,
ComboBoxSuppMethod,ComboBox,0,True,200000000100_Supplementary data,True,Select the method for the extraction of supplementary observations,False,
ScrollBarFact,ScrollBar,251,True,100000000500_Options,False,,,
TextBoxCompMax,TextBox,5,True,100000000400_Options,True,,False,
TextBoxMinPerc,TextBox,80,True,100000000200_Options,True,,False,
CheckBoxMaxFilter,CheckBox,False,True,100000000300_Options,True,Maximum number,False,
CheckBoxMinFilter,CheckBox,False,True,100000000100_Options,True,Minimum %,False,
TextBox_conf,TextBox,5,True,400000010300_Outputs,True,Significance level (%):,False,
RefEdit_Q,RefEdit0,,True,200000000401_Supplementary data,True,Qualitative:,False,
CheckBox_Q,CheckBox,False,True,200000000301_Supplementary data,True,Qualitative,False,
RefEdit_X,RefEdit0,,True,200000000201_Supplementary data,True,Quantitative:,False,
CheckBox_X,CheckBox,False,True,200000000101_Supplementary data,True,Quantitative,False,
OptionButton_R,OptionButton,True,True,000000000006_General,True,Range,False,
OptionButton_S,OptionButton,False,True,000000000106_General,True,Sheet,False,
OptionButton_W,OptionButton,False,True,000000000206_General,True,Workbook,False,
RefEdit_R,RefEdit0,PCA!$B$1,True,000000000306_General,True,Range:,False,
OptionButtonCov,OptionButton,False,True,000000000303_General,True,Covariance matrix,False,
ComboBoxType,ComboBox,3,True,000000000005_General,True,PCA type:,False,
CheckBoxRotation,CheckBox,False,True,100000000001_Options,True,Rotation,False,
ComboBoxRotation,ComboBox,0,True,100000000101_Options,True,Rotation,False,
TextBoxGammTau,TextBox,0,False,100000000301_Options,False,,False,
OptionButton_MeanMode,OptionButton,True,True,300000000400_Data options,True,Mean or mode,False,
OptionButton_NN,OptionButton,False,True,300000010400_Data options,True,Nearest neighbor,False,
OptionButton_MVEstimate,OptionButton,False,True,300000000300_Data options,True,Estimate missing data,False,
CheckBox_Corr,CheckBox,False,True,400000000100_Outputs,True,Covariance,False,
CheckBoxSig,CheckBox,False,True,400000000200_Outputs,True,Test significance,False,
CheckBoxLoadings,CheckBox,True,True,400000000101_Outputs,True,Factor loadings,False,
CheckBoxScores,CheckBox,False,True,400000000301_Outputs,True,Factor scores,False,
CheckBoxCorrFactVar,CheckBox,False,True,400000000201_Outputs,True,Variables/Factors correlations,False,
CheckBoxEigen,CheckBox,True,True,400000000001_Outputs,True,Eigenvalues,False,
TextBoxMaxIter,TextBox,20,True,100000000102_Options,True,Iterations:,False,
TextBoxConv,TextBox,0.0001,True,100000000402_Options,True,Convergence:,False,
CheckBoxContrib,CheckBox,False,True,400000000401_Outputs,True,Contributions,False,
CheckBoxCos,CheckBox,False,True,400000000501_Outputs,True,Squared cosines,False,
CheckBoxKaiser,CheckBox,False,True,100000000401_Options,True,Kaiser normalization,False,
TextBoxNbFact,TextBox,2,True,100000000501_Options,True,Number of factors:,False,
CheckBoxBartlett,CheckBox,False,True,400000000400_Outputs,True,Bartlett's sphericity test,False,
CheckBoxQColor,CheckBox,False,True,200000000501_Supplementary data,True,Color observations,False,
OptionButton_MVPair,OptionButton,False,True,300000000200_Data options,True,Pairwise deletion,False,
CheckBoxCentroids,CheckBox,False,True,200000000601_Supplementary data,True,Display centroids,False,
CheckBoxKMO,CheckBox,False,True,400000000500_Outputs,True,Kaiser-Meyer-Olkin,False,
CheckBoxEllipse,CheckBox,False,True,200000000701_Supplementary data,True,Confidence ellipses,False,
RefEditGroups,RefEdit0,,True,300000000201_Data options,True,,False,
CheckBoxByGroup,CheckBox,False,True,300000000001_Data options,True,By group analysis,False,
CheckBoxFilter,CheckBox,False,True,300000000101_Data options,True,Filter,False,
CheckBoxVectors,CheckBox,True,True,500000000000_Charts|Variables,True,Vectors,False,
CheckBoxCorrCharts,CheckBox,False,True,500000000100_Charts|Variables,True,Correlation charts,False,
CheckBoxIndCharts,CheckBox,False,True,510000000000_Charts|Observations,True,Observations charts,False,
CheckBoxLabelsInd,CheckBox,True,True,510000000100_Charts|Observations,True,Labels,False,
CheckBoxVectorsBip,CheckBox,True,True,520000000000_Charts|Biplots,True,Vectors,False,
CheckBoxLabelsBiplots,CheckBox,True,True,520000000100_Charts|Biplots,True,Labels,False,
CheckBoxBiplots,CheckBox,False,True,520000000200_Charts|Biplots,True,Biplots,False,
ComboBoxBiplot,ComboBox,1,True,520000000101_Charts|Biplots,True,Type of biplot:,False,
ComboBoxScale,ComboBox,3,True,520000000301_Charts|Biplots,True,Coefficient:,False,
TextBoxScale,TextBox,1,False,520000000401_Charts|Biplots,False,,False,
CheckBoxColorsObs,CheckBox,False,True,510000000200_Charts|Observations,True,Colored labels,False,
RefEditGroupFilter,RefEdit0,,True,510000000501_Charts|Observations,True,Group variable:,False,
TextBoxPoints,TextBox,0.5,True,510000000301_Charts|Observations,True,Sum(Cos2)&gt;,False,
ComboBoxFilter,ComboBox,4,True,510000000101_Charts|Observations,True,Filter,False,
CheckBoxChartsFilter,CheckBox,False,True,510000000001_Charts|Observations,True,Filter,False,
CheckBoxColorsVar,CheckBox,False,True,500000000200_Charts|Variables,True,Colored labels,False,
RefEditGroupFilterVar,RefEdit0,,True,500000000501_Charts|Variables,True,Group variable:,False,
TextBoxPointsVar,TextBox,0.5,True,500000000301_Charts|Variables,True,Sum(Cos2)&gt;,False,
ComboBoxFilterVar,ComboBox,4,True,500000000101_Charts|Variables,True,Select the filtering option,False,
CheckBoxChartsFilterVar,CheckBox,False,True,500000000001_Charts|Variables,True,Filter,False,
OptionButton_MVIgnore,OptionButton,False,False,300000000500_Data options,False,,False,
CheckBoxColorVarGroup,CheckBox,False,True,500000000300_Charts|Variables,True,Color by group,False,
RefEditColorVarGroup,RefEdit0,,True,500000000400_Charts|Variables,True,Color by group:,False,
CheckBoxSizeVar,CheckBox,False,True,500000000500_Charts|Variables,True,Resize points with Cos2,False,
CheckBoxSizeObs,CheckBox,False,True,510000000300_Charts|Observations,True,Resize points with Cos2,False,
</a:t>
          </a:r>
        </a:p>
      </xdr:txBody>
    </xdr:sp>
    <xdr:clientData/>
  </xdr:twoCellAnchor>
  <xdr:twoCellAnchor>
    <xdr:from>
      <xdr:col>2</xdr:col>
      <xdr:colOff>12700</xdr:colOff>
      <xdr:row>3</xdr:row>
      <xdr:rowOff>0</xdr:rowOff>
    </xdr:from>
    <xdr:to>
      <xdr:col>2</xdr:col>
      <xdr:colOff>38100</xdr:colOff>
      <xdr:row>3</xdr:row>
      <xdr:rowOff>25400</xdr:rowOff>
    </xdr:to>
    <xdr:sp macro="" textlink="">
      <xdr:nvSpPr>
        <xdr:cNvPr id="19" name="TX90786" hidden="1"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 txBox="1"/>
      </xdr:nvSpPr>
      <xdr:spPr>
        <a:xfrm>
          <a:off x="955675" y="571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RunProcPCA
Form22.txt
CheckBoxTrans,CheckBox,False,False,05,False,,False,
RefEditT,RefEdit0,FBYields!$W$7:$AF$686,True,000000000001_General,True,,False,
CheckBox_Desc,CheckBox,True,True,400000000000_Outputs,True,Descriptive statistics,False,
RefEdit_W,RefEdit0,,True,000000000011_General,True,Weights:,False,
CheckBox_W,CheckBox,False,True,000000000010_General,True,Weights,False,
CheckBox_ObsLabels,CheckBox,False,True,000000000008_General,True,Observation labels,False,
RefEdit_ObsLabels,RefEdit0,,True,000000000009_General,True,Observation labels:,False,
CheckBoxVarLabels,CheckBox,False,True,000000000007_General,True,Variable labels,False,
OptionButton_MVRemove,OptionButton,False,True,300000000100_Data options,True,Remove the observations,False,
OptionButton_MVRefuse,OptionButton,True,True,300000000000_Data options,True,Do not accept missing data,False,
CheckBoxSuppObs,CheckBox,False,True,200000000000_Supplementary data,True,Supplementary observations,False,
CheckBoxSuppVar,CheckBox,False,True,200000000001_Supplementary data,True,Supplementary variables,False,
OptionButtonOV,OptionButton,True,True,000000000103_General,True,Observations/variables table,False,
OptionButtonCorr,OptionButton,False,True,000000000203_General,True,Correlation matrix,False,
RefEditGroup,RefEdit0,,True,200000000500_Supplementary data,True,Group variable:,False,
TextBoxSuppNumber,TextBox,1,True,200000000300_Supplementary data,True,Number of observations:,False,
ComboBoxSuppMethod,ComboBox,0,True,200000000100_Supplementary data,True,Select the method for the extraction of supplementary observations,False,
ScrollBarFact,ScrollBar,251,True,100000000500_Options,False,,,
TextBoxCompMax,TextBox,5,True,100000000400_Options,True,,False,
TextBoxMinPerc,TextBox,80,True,100000000200_Options,True,,False,
CheckBoxMaxFilter,CheckBox,False,True,100000000300_Options,True,Maximum number,False,
CheckBoxMinFilter,CheckBox,False,True,100000000100_Options,True,Minimum %,False,
TextBox_conf,TextBox,5,True,400000010300_Outputs,True,Significance level (%):,False,
RefEdit_Q,RefEdit0,,True,200000000401_Supplementary data,True,Qualitative:,False,
CheckBox_Q,CheckBox,False,True,200000000301_Supplementary data,True,Qualitative,False,
RefEdit_X,RefEdit0,,True,200000000201_Supplementary data,True,Quantitative:,False,
CheckBox_X,CheckBox,False,True,200000000101_Supplementary data,True,Quantitative,False,
OptionButton_R,OptionButton,True,True,000000000006_General,True,Range,False,
OptionButton_S,OptionButton,False,True,000000000106_General,True,Sheet,False,
OptionButton_W,OptionButton,False,True,000000000206_General,True,Workbook,False,
RefEdit_R,RefEdit0,PCA!$B$1,True,000000000306_General,True,Range:,False,
OptionButtonCov,OptionButton,False,True,000000000303_General,True,Covariance matrix,False,
ComboBoxType,ComboBox,1,True,000000000005_General,True,PCA type:,False,
CheckBoxRotation,CheckBox,False,True,100000000001_Options,True,Rotation,False,
ComboBoxRotation,ComboBox,0,True,100000000101_Options,True,Rotation,False,
TextBoxGammTau,TextBox,0,False,100000000301_Options,False,,False,
OptionButton_MeanMode,OptionButton,True,True,300000000400_Data options,True,Mean or mode,False,
OptionButton_NN,OptionButton,False,True,300000010400_Data options,True,Nearest neighbor,False,
OptionButton_MVEstimate,OptionButton,False,True,300000000300_Data options,True,Estimate missing data,False,
CheckBox_Corr,CheckBox,False,True,400000000100_Outputs,True,Correlations,False,
CheckBoxSig,CheckBox,False,True,400000000200_Outputs,True,Test significance,False,
CheckBoxLoadings,CheckBox,True,True,400000000101_Outputs,True,Factor loadings,False,
CheckBoxScores,CheckBox,False,True,400000000301_Outputs,True,Factor scores,False,
CheckBoxCorrFactVar,CheckBox,False,True,400000000201_Outputs,True,Variables/Factors correlations,False,
CheckBoxEigen,CheckBox,True,True,400000000001_Outputs,True,Eigenvalues,False,
TextBoxMaxIter,TextBox,20,True,100000000102_Options,True,Iterations:,False,
TextBoxConv,TextBox,0.0001,True,100000000402_Options,True,Convergence:,False,
CheckBoxContrib,CheckBox,False,True,400000000401_Outputs,True,Contributions,False,
CheckBoxCos,CheckBox,False,True,400000000501_Outputs,True,Squared cosines,False,
CheckBoxKaiser,CheckBox,False,True,100000000401_Options,True,Kaiser normalization,False,
TextBoxNbFact,TextBox,2,True,100000000501_Options,True,Number of factors:,False,
CheckBoxBartlett,CheckBox,False,True,400000000400_Outputs,True,Bartlett's sphericity test,False,
CheckBoxQColor,CheckBox,False,True,200000000501_Supplementary data,True,Color observations,False,
OptionButton_MVPair,OptionButton,False,True,300000000200_Data options,True,Pairwise deletion,False,
CheckBoxCentroids,CheckBox,False,True,200000000601_Supplementary data,True,Display centroids,False,
CheckBoxKMO,CheckBox,False,True,400000000500_Outputs,True,Kaiser-Meyer-Olkin,False,
CheckBoxEllipse,CheckBox,False,True,200000000701_Supplementary data,True,Confidence ellipses,False,
RefEditGroups,RefEdit0,,True,300000000201_Data options,True,,False,
CheckBoxByGroup,CheckBox,False,True,300000000001_Data options,True,By group analysis,False,
CheckBoxFilter,CheckBox,False,True,300000000101_Data options,True,Filter,False,
CheckBoxVectors,CheckBox,True,True,500000000000_Charts|Variables,True,Vectors,False,
CheckBoxCorrCharts,CheckBox,False,True,500000000100_Charts|Variables,True,Correlation charts,False,
CheckBoxIndCharts,CheckBox,False,True,510000000000_Charts|Observations,True,Observations charts,False,
CheckBoxLabelsInd,CheckBox,True,True,510000000100_Charts|Observations,True,Labels,False,
CheckBoxVectorsBip,CheckBox,True,True,520000000000_Charts|Biplots,True,Vectors,False,
CheckBoxLabelsBiplots,CheckBox,True,True,520000000100_Charts|Biplots,True,Labels,False,
CheckBoxBiplots,CheckBox,False,True,520000000200_Charts|Biplots,True,Biplots,False,
ComboBoxBiplot,ComboBox,1,True,520000000101_Charts|Biplots,True,Type of biplot:,False,
ComboBoxScale,ComboBox,3,True,520000000301_Charts|Biplots,True,Coefficient:,False,
TextBoxScale,TextBox,1,False,520000000401_Charts|Biplots,False,,False,
CheckBoxColorsObs,CheckBox,False,True,510000000200_Charts|Observations,True,Colored labels,False,
RefEditGroupFilter,RefEdit0,,True,510000000501_Charts|Observations,True,Group variable:,False,
TextBoxPoints,TextBox,0.5,True,510000000301_Charts|Observations,True,Sum(Cos2)&gt;,False,
ComboBoxFilter,ComboBox,4,True,510000000101_Charts|Observations,True,Filter,False,
CheckBoxChartsFilter,CheckBox,False,True,510000000001_Charts|Observations,True,Filter,False,
CheckBoxColorsVar,CheckBox,False,True,500000000200_Charts|Variables,True,Colored labels,False,
RefEditGroupFilterVar,RefEdit0,,True,500000000501_Charts|Variables,True,Group variable:,False,
TextBoxPointsVar,TextBox,0.5,True,500000000301_Charts|Variables,True,Sum(Cos2)&gt;,False,
ComboBoxFilterVar,ComboBox,4,True,500000000101_Charts|Variables,True,Select the filtering option,False,
CheckBoxChartsFilterVar,CheckBox,False,True,500000000001_Charts|Variables,True,Filter,False,
OptionButton_MVIgnore,OptionButton,False,False,300000000500_Data options,False,,False,
CheckBoxColorVarGroup,CheckBox,False,True,500000000300_Charts|Variables,True,Color by group,False,
RefEditColorVarGroup,RefEdit0,,True,500000000400_Charts|Variables,True,Color by group:,False,
CheckBoxSizeVar,CheckBox,False,True,500000000500_Charts|Variables,True,Resize points with Cos2,False,
CheckBoxSizeObs,CheckBox,False,True,510000000300_Charts|Observations,True,Resize points with Cos2,False,
</a:t>
          </a:r>
        </a:p>
      </xdr:txBody>
    </xdr:sp>
    <xdr:clientData/>
  </xdr:twoCellAnchor>
  <xdr:twoCellAnchor>
    <xdr:from>
      <xdr:col>2</xdr:col>
      <xdr:colOff>12700</xdr:colOff>
      <xdr:row>3</xdr:row>
      <xdr:rowOff>0</xdr:rowOff>
    </xdr:from>
    <xdr:to>
      <xdr:col>2</xdr:col>
      <xdr:colOff>38100</xdr:colOff>
      <xdr:row>3</xdr:row>
      <xdr:rowOff>25400</xdr:rowOff>
    </xdr:to>
    <xdr:sp macro="" textlink="">
      <xdr:nvSpPr>
        <xdr:cNvPr id="22" name="TX970101" hidden="1">
          <a:extLst>
            <a:ext uri="{FF2B5EF4-FFF2-40B4-BE49-F238E27FC236}">
              <a16:creationId xmlns:a16="http://schemas.microsoft.com/office/drawing/2014/main" id="{00000000-0008-0000-1500-000016000000}"/>
            </a:ext>
          </a:extLst>
        </xdr:cNvPr>
        <xdr:cNvSpPr txBox="1"/>
      </xdr:nvSpPr>
      <xdr:spPr>
        <a:xfrm>
          <a:off x="955675" y="571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RunProcPCA
Form22.txt
CheckBoxTrans,CheckBox,False,False,05,False,,False,
RefEditT,RefEdit0,FBYields!$W$7:$AF$686,True,000000000001_General,True,,False,
CheckBox_Desc,CheckBox,True,True,400000000000_Outputs,True,Descriptive statistics,False,
RefEdit_W,RefEdit0,,True,000000000011_General,True,Weights:,False,
CheckBox_W,CheckBox,False,True,000000000010_General,True,Weights,False,
CheckBox_ObsLabels,CheckBox,False,True,000000000008_General,True,Observation labels,False,
RefEdit_ObsLabels,RefEdit0,,True,000000000009_General,True,Observation labels:,False,
CheckBoxVarLabels,CheckBox,False,True,000000000007_General,True,Variable labels,False,
OptionButton_MVRemove,OptionButton,False,True,300000000100_Data options,True,Remove the observations,False,
OptionButton_MVRefuse,OptionButton,True,True,300000000000_Data options,True,Do not accept missing data,False,
CheckBoxSuppObs,CheckBox,False,True,200000000000_Supplementary data,True,Supplementary observations,False,
CheckBoxSuppVar,CheckBox,False,True,200000000001_Supplementary data,True,Supplementary variables,False,
OptionButtonOV,OptionButton,True,True,000000000103_General,True,Observations/variables table,False,
OptionButtonCorr,OptionButton,False,True,000000000203_General,True,Correlation matrix,False,
RefEditGroup,RefEdit0,,True,200000000500_Supplementary data,True,Group variable:,False,
TextBoxSuppNumber,TextBox,1,True,200000000300_Supplementary data,True,Number of observations:,False,
ComboBoxSuppMethod,ComboBox,0,True,200000000100_Supplementary data,True,Select the method for the extraction of supplementary observations,False,
ScrollBarFact,ScrollBar,251,True,100000000500_Options,False,,,
TextBoxCompMax,TextBox,5,True,100000000400_Options,True,,False,
TextBoxMinPerc,TextBox,80,True,100000000200_Options,True,,False,
CheckBoxMaxFilter,CheckBox,False,True,100000000300_Options,True,Maximum number,False,
CheckBoxMinFilter,CheckBox,False,True,100000000100_Options,True,Minimum %,False,
TextBox_conf,TextBox,5,True,400000010300_Outputs,True,Significance level (%):,False,
RefEdit_Q,RefEdit0,,True,200000000401_Supplementary data,True,Qualitative:,False,
CheckBox_Q,CheckBox,False,True,200000000301_Supplementary data,True,Qualitative,False,
RefEdit_X,RefEdit0,,True,200000000201_Supplementary data,True,Quantitative:,False,
CheckBox_X,CheckBox,False,True,200000000101_Supplementary data,True,Quantitative,False,
OptionButton_R,OptionButton,True,True,000000000006_General,True,Range,False,
OptionButton_S,OptionButton,False,True,000000000106_General,True,Sheet,False,
OptionButton_W,OptionButton,False,True,000000000206_General,True,Workbook,False,
RefEdit_R,RefEdit0,PCA!$B$1,True,000000000306_General,True,Range:,False,
OptionButtonCov,OptionButton,False,True,000000000303_General,True,Covariance matrix,False,
ComboBoxType,ComboBox,3,True,000000000005_General,True,PCA type:,False,
CheckBoxRotation,CheckBox,False,True,100000000001_Options,True,Rotation,False,
ComboBoxRotation,ComboBox,0,True,100000000101_Options,True,Rotation,False,
TextBoxGammTau,TextBox,0,False,100000000301_Options,False,,False,
OptionButton_MeanMode,OptionButton,True,True,300000000400_Data options,True,Mean or mode,False,
OptionButton_NN,OptionButton,False,True,300000010400_Data options,True,Nearest neighbor,False,
OptionButton_MVEstimate,OptionButton,False,True,300000000300_Data options,True,Estimate missing data,False,
CheckBox_Corr,CheckBox,False,True,400000000100_Outputs,True,Covariance,False,
CheckBoxSig,CheckBox,False,True,400000000200_Outputs,True,Test significance,False,
CheckBoxLoadings,CheckBox,True,True,400000000101_Outputs,True,Factor loadings,False,
CheckBoxScores,CheckBox,False,True,400000000301_Outputs,True,Factor scores,False,
CheckBoxCorrFactVar,CheckBox,False,True,400000000201_Outputs,True,Variables/Factors correlations,False,
CheckBoxEigen,CheckBox,True,True,400000000001_Outputs,True,Eigenvalues,False,
TextBoxMaxIter,TextBox,20,True,100000000102_Options,True,Iterations:,False,
TextBoxConv,TextBox,0.0001,True,100000000402_Options,True,Convergence:,False,
CheckBoxContrib,CheckBox,False,True,400000000401_Outputs,True,Contributions,False,
CheckBoxCos,CheckBox,False,True,400000000501_Outputs,True,Squared cosines,False,
CheckBoxKaiser,CheckBox,False,True,100000000401_Options,True,Kaiser normalization,False,
TextBoxNbFact,TextBox,2,True,100000000501_Options,True,Number of factors:,False,
CheckBoxBartlett,CheckBox,False,True,400000000400_Outputs,True,Bartlett's sphericity test,False,
CheckBoxQColor,CheckBox,False,True,200000000501_Supplementary data,True,Color observations,False,
OptionButton_MVPair,OptionButton,False,True,300000000200_Data options,True,Pairwise deletion,False,
CheckBoxCentroids,CheckBox,False,True,200000000601_Supplementary data,True,Display centroids,False,
CheckBoxKMO,CheckBox,False,True,400000000500_Outputs,True,Kaiser-Meyer-Olkin,False,
CheckBoxEllipse,CheckBox,False,True,200000000701_Supplementary data,True,Confidence ellipses,False,
RefEditGroups,RefEdit0,,True,300000000201_Data options,True,,False,
CheckBoxByGroup,CheckBox,False,True,300000000001_Data options,True,By group analysis,False,
CheckBoxFilter,CheckBox,False,True,300000000101_Data options,True,Filter,False,
CheckBoxVectors,CheckBox,True,True,500000000000_Charts|Variables,True,Vectors,False,
CheckBoxCorrCharts,CheckBox,False,True,500000000100_Charts|Variables,True,Correlation charts,False,
CheckBoxIndCharts,CheckBox,False,True,510000000000_Charts|Observations,True,Observations charts,False,
CheckBoxLabelsInd,CheckBox,True,True,510000000100_Charts|Observations,True,Labels,False,
CheckBoxVectorsBip,CheckBox,True,True,520000000000_Charts|Biplots,True,Vectors,False,
CheckBoxLabelsBiplots,CheckBox,True,True,520000000100_Charts|Biplots,True,Labels,False,
CheckBoxBiplots,CheckBox,False,True,520000000200_Charts|Biplots,True,Biplots,False,
ComboBoxBiplot,ComboBox,1,True,520000000101_Charts|Biplots,True,Type of biplot:,False,
ComboBoxScale,ComboBox,3,True,520000000301_Charts|Biplots,True,Coefficient:,False,
TextBoxScale,TextBox,1,False,520000000401_Charts|Biplots,False,,False,
CheckBoxColorsObs,CheckBox,False,True,510000000200_Charts|Observations,True,Colored labels,False,
RefEditGroupFilter,RefEdit0,,True,510000000501_Charts|Observations,True,Group variable:,False,
TextBoxPoints,TextBox,0.5,True,510000000301_Charts|Observations,True,Sum(Cos2)&gt;,False,
ComboBoxFilter,ComboBox,4,True,510000000101_Charts|Observations,True,Filter,False,
CheckBoxChartsFilter,CheckBox,False,True,510000000001_Charts|Observations,True,Filter,False,
CheckBoxColorsVar,CheckBox,False,True,500000000200_Charts|Variables,True,Colored labels,False,
RefEditGroupFilterVar,RefEdit0,,True,500000000501_Charts|Variables,True,Group variable:,False,
TextBoxPointsVar,TextBox,0.5,True,500000000301_Charts|Variables,True,Sum(Cos2)&gt;,False,
ComboBoxFilterVar,ComboBox,4,True,500000000101_Charts|Variables,True,Select the filtering option,False,
CheckBoxChartsFilterVar,CheckBox,False,True,500000000001_Charts|Variables,True,Filter,False,
OptionButton_MVIgnore,OptionButton,False,False,300000000500_Data options,False,,False,
CheckBoxColorVarGroup,CheckBox,False,True,500000000300_Charts|Variables,True,Color by group,False,
RefEditColorVarGroup,RefEdit0,,True,500000000400_Charts|Variables,True,Color by group:,False,
CheckBoxSizeVar,CheckBox,False,True,500000000500_Charts|Variables,True,Resize points with Cos2,False,
CheckBoxSizeObs,CheckBox,False,True,510000000300_Charts|Observations,True,Resize points with Cos2,False,
</a:t>
          </a:r>
        </a:p>
      </xdr:txBody>
    </xdr:sp>
    <xdr:clientData/>
  </xdr:twoCellAnchor>
  <xdr:twoCellAnchor>
    <xdr:from>
      <xdr:col>2</xdr:col>
      <xdr:colOff>12700</xdr:colOff>
      <xdr:row>3</xdr:row>
      <xdr:rowOff>0</xdr:rowOff>
    </xdr:from>
    <xdr:to>
      <xdr:col>2</xdr:col>
      <xdr:colOff>38100</xdr:colOff>
      <xdr:row>3</xdr:row>
      <xdr:rowOff>25400</xdr:rowOff>
    </xdr:to>
    <xdr:sp macro="" textlink="">
      <xdr:nvSpPr>
        <xdr:cNvPr id="25" name="TX555922" hidden="1"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SpPr txBox="1"/>
      </xdr:nvSpPr>
      <xdr:spPr>
        <a:xfrm>
          <a:off x="955675" y="571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RunProcPCA
Form22.txt
CheckBoxTrans,CheckBox,False,False,05,False,,False,
RefEditT,RefEdit0,FBYields!$W$7:$AF$686,True,000000000001_General,True,,False,
CheckBox_Desc,CheckBox,True,True,400000000000_Outputs,True,Descriptive statistics,False,
RefEdit_W,RefEdit0,,True,000000000011_General,True,Weights:,False,
CheckBox_W,CheckBox,False,True,000000000010_General,True,Weights,False,
CheckBox_ObsLabels,CheckBox,False,True,000000000008_General,True,Observation labels,False,
RefEdit_ObsLabels,RefEdit0,,True,000000000009_General,True,Observation labels:,False,
CheckBoxVarLabels,CheckBox,False,True,000000000007_General,True,Variable labels,False,
OptionButton_MVRemove,OptionButton,False,True,300000000100_Data options,True,Remove the observations,False,
OptionButton_MVRefuse,OptionButton,True,True,300000000000_Data options,True,Do not accept missing data,False,
CheckBoxSuppObs,CheckBox,False,True,200000000000_Supplementary data,True,Supplementary observations,False,
CheckBoxSuppVar,CheckBox,False,True,200000000001_Supplementary data,True,Supplementary variables,False,
OptionButtonOV,OptionButton,True,True,000000000103_General,True,Observations/variables table,False,
OptionButtonCorr,OptionButton,False,True,000000000203_General,True,Correlation matrix,False,
RefEditGroup,RefEdit0,,True,200000000500_Supplementary data,True,Group variable:,False,
TextBoxSuppNumber,TextBox,1,True,200000000300_Supplementary data,True,Number of observations:,False,
ComboBoxSuppMethod,ComboBox,0,True,200000000100_Supplementary data,True,Select the method for the extraction of supplementary observations,False,
ScrollBarFact,ScrollBar,251,True,100000000500_Options,False,,,
TextBoxCompMax,TextBox,5,True,100000000400_Options,True,,False,
TextBoxMinPerc,TextBox,80,True,100000000200_Options,True,,False,
CheckBoxMaxFilter,CheckBox,False,True,100000000300_Options,True,Maximum number,False,
CheckBoxMinFilter,CheckBox,False,True,100000000100_Options,True,Minimum %,False,
TextBox_conf,TextBox,5,True,400000010300_Outputs,True,Significance level (%):,False,
RefEdit_Q,RefEdit0,,True,200000000401_Supplementary data,True,Qualitative:,False,
CheckBox_Q,CheckBox,False,True,200000000301_Supplementary data,True,Qualitative,False,
RefEdit_X,RefEdit0,,True,200000000201_Supplementary data,True,Quantitative:,False,
CheckBox_X,CheckBox,False,True,200000000101_Supplementary data,True,Quantitative,False,
OptionButton_R,OptionButton,True,True,000000000006_General,True,Range,False,
OptionButton_S,OptionButton,False,True,000000000106_General,True,Sheet,False,
OptionButton_W,OptionButton,False,True,000000000206_General,True,Workbook,False,
RefEdit_R,RefEdit0,PCA!$B$1,True,000000000306_General,True,Range:,False,
OptionButtonCov,OptionButton,False,True,000000000303_General,True,Covariance matrix,False,
ComboBoxType,ComboBox,3,True,000000000005_General,True,PCA type:,False,
CheckBoxRotation,CheckBox,False,True,100000000001_Options,True,Rotation,False,
ComboBoxRotation,ComboBox,0,True,100000000101_Options,True,Rotation,False,
TextBoxGammTau,TextBox,0,False,100000000301_Options,False,,False,
OptionButton_MeanMode,OptionButton,True,True,300000000400_Data options,True,Mean or mode,False,
OptionButton_NN,OptionButton,False,True,300000010400_Data options,True,Nearest neighbor,False,
OptionButton_MVEstimate,OptionButton,False,True,300000000300_Data options,True,Estimate missing data,False,
CheckBox_Corr,CheckBox,False,True,400000000100_Outputs,True,Covariance,False,
CheckBoxSig,CheckBox,False,True,400000000200_Outputs,True,Test significance,False,
CheckBoxLoadings,CheckBox,True,True,400000000101_Outputs,True,Factor loadings,False,
CheckBoxScores,CheckBox,False,True,400000000301_Outputs,True,Factor scores,False,
CheckBoxCorrFactVar,CheckBox,False,True,400000000201_Outputs,True,Variables/Factors correlations,False,
CheckBoxEigen,CheckBox,True,True,400000000001_Outputs,True,Eigenvalues,False,
TextBoxMaxIter,TextBox,20,True,100000000102_Options,True,Iterations:,False,
TextBoxConv,TextBox,0.0001,True,100000000402_Options,True,Convergence:,False,
CheckBoxContrib,CheckBox,False,True,400000000401_Outputs,True,Contributions,False,
CheckBoxCos,CheckBox,False,True,400000000501_Outputs,True,Squared cosines,False,
CheckBoxKaiser,CheckBox,False,True,100000000401_Options,True,Kaiser normalization,False,
TextBoxNbFact,TextBox,2,True,100000000501_Options,True,Number of factors:,False,
CheckBoxBartlett,CheckBox,False,True,400000000400_Outputs,True,Bartlett's sphericity test,False,
CheckBoxQColor,CheckBox,False,True,200000000501_Supplementary data,True,Color observations,False,
OptionButton_MVPair,OptionButton,False,True,300000000200_Data options,True,Pairwise deletion,False,
CheckBoxCentroids,CheckBox,False,True,200000000601_Supplementary data,True,Display centroids,False,
CheckBoxKMO,CheckBox,False,True,400000000500_Outputs,True,Kaiser-Meyer-Olkin,False,
CheckBoxEllipse,CheckBox,False,True,200000000701_Supplementary data,True,Confidence ellipses,False,
RefEditGroups,RefEdit0,,True,300000000201_Data options,True,,False,
CheckBoxByGroup,CheckBox,False,True,300000000001_Data options,True,By group analysis,False,
CheckBoxFilter,CheckBox,False,True,300000000101_Data options,True,Filter,False,
CheckBoxVectors,CheckBox,True,True,500000000000_Charts|Variables,True,Vectors,False,
CheckBoxCorrCharts,CheckBox,False,True,500000000100_Charts|Variables,True,Correlation charts,False,
CheckBoxIndCharts,CheckBox,False,True,510000000000_Charts|Observations,True,Observations charts,False,
CheckBoxLabelsInd,CheckBox,True,True,510000000100_Charts|Observations,True,Labels,False,
CheckBoxVectorsBip,CheckBox,True,True,520000000000_Charts|Biplots,True,Vectors,False,
CheckBoxLabelsBiplots,CheckBox,True,True,520000000100_Charts|Biplots,True,Labels,False,
CheckBoxBiplots,CheckBox,False,True,520000000200_Charts|Biplots,True,Biplots,False,
ComboBoxBiplot,ComboBox,1,True,520000000101_Charts|Biplots,True,Type of biplot:,False,
ComboBoxScale,ComboBox,3,True,520000000301_Charts|Biplots,True,Coefficient:,False,
TextBoxScale,TextBox,1,False,520000000401_Charts|Biplots,False,,False,
CheckBoxColorsObs,CheckBox,False,True,510000000200_Charts|Observations,True,Colored labels,False,
RefEditGroupFilter,RefEdit0,,True,510000000501_Charts|Observations,True,Group variable:,False,
TextBoxPoints,TextBox,0.5,True,510000000301_Charts|Observations,True,Sum(Cos2)&gt;,False,
ComboBoxFilter,ComboBox,4,True,510000000101_Charts|Observations,True,Filter,False,
CheckBoxChartsFilter,CheckBox,False,True,510000000001_Charts|Observations,True,Filter,False,
CheckBoxColorsVar,CheckBox,False,True,500000000200_Charts|Variables,True,Colored labels,False,
RefEditGroupFilterVar,RefEdit0,,True,500000000501_Charts|Variables,True,Group variable:,False,
TextBoxPointsVar,TextBox,0.5,True,500000000301_Charts|Variables,True,Sum(Cos2)&gt;,False,
ComboBoxFilterVar,ComboBox,4,True,500000000101_Charts|Variables,True,Select the filtering option,False,
CheckBoxChartsFilterVar,CheckBox,False,True,500000000001_Charts|Variables,True,Filter,False,
OptionButton_MVIgnore,OptionButton,False,False,300000000500_Data options,False,,False,
CheckBoxColorVarGroup,CheckBox,False,True,500000000300_Charts|Variables,True,Color by group,False,
RefEditColorVarGroup,RefEdit0,,True,500000000400_Charts|Variables,True,Color by group:,False,
CheckBoxSizeVar,CheckBox,False,True,500000000500_Charts|Variables,True,Resize points with Cos2,False,
CheckBoxSizeObs,CheckBox,False,True,510000000300_Charts|Observations,True,Resize points with Cos2,False,
</a:t>
          </a:r>
        </a:p>
      </xdr:txBody>
    </xdr:sp>
    <xdr:clientData/>
  </xdr:twoCellAnchor>
  <xdr:twoCellAnchor>
    <xdr:from>
      <xdr:col>2</xdr:col>
      <xdr:colOff>12700</xdr:colOff>
      <xdr:row>3</xdr:row>
      <xdr:rowOff>0</xdr:rowOff>
    </xdr:from>
    <xdr:to>
      <xdr:col>2</xdr:col>
      <xdr:colOff>38100</xdr:colOff>
      <xdr:row>3</xdr:row>
      <xdr:rowOff>25400</xdr:rowOff>
    </xdr:to>
    <xdr:sp macro="" textlink="">
      <xdr:nvSpPr>
        <xdr:cNvPr id="28" name="TX162611" hidden="1">
          <a:extLst>
            <a:ext uri="{FF2B5EF4-FFF2-40B4-BE49-F238E27FC236}">
              <a16:creationId xmlns:a16="http://schemas.microsoft.com/office/drawing/2014/main" id="{00000000-0008-0000-1500-00001C000000}"/>
            </a:ext>
          </a:extLst>
        </xdr:cNvPr>
        <xdr:cNvSpPr txBox="1"/>
      </xdr:nvSpPr>
      <xdr:spPr>
        <a:xfrm>
          <a:off x="955675" y="571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RunProcPCA
Form22.txt
CheckBoxTrans,CheckBox,False,False,05,False,,False,
RefEditT,RefEdit0,FBYields!$W$7:$AF$686,True,000000000001_General,True,,False,
CheckBox_Desc,CheckBox,True,True,400000000000_Outputs,True,Descriptive statistics,False,
RefEdit_W,RefEdit0,,True,000000000011_General,True,Weights:,False,
CheckBox_W,CheckBox,False,True,000000000010_General,True,Weights,False,
CheckBox_ObsLabels,CheckBox,False,True,000000000008_General,True,Observation labels,False,
RefEdit_ObsLabels,RefEdit0,,True,000000000009_General,True,Observation labels:,False,
CheckBoxVarLabels,CheckBox,False,True,000000000007_General,True,Variable labels,False,
OptionButton_MVRemove,OptionButton,False,True,300000000100_Data options,True,Remove the observations,False,
OptionButton_MVRefuse,OptionButton,True,True,300000000000_Data options,True,Do not accept missing data,False,
CheckBoxSuppObs,CheckBox,False,True,200000000000_Supplementary data,True,Supplementary observations,False,
CheckBoxSuppVar,CheckBox,False,True,200000000001_Supplementary data,True,Supplementary variables,False,
OptionButtonOV,OptionButton,True,True,000000000103_General,True,Observations/variables table,False,
OptionButtonCorr,OptionButton,False,True,000000000203_General,True,Correlation matrix,False,
RefEditGroup,RefEdit0,,True,200000000500_Supplementary data,True,Group variable:,False,
TextBoxSuppNumber,TextBox,1,True,200000000300_Supplementary data,True,Number of observations:,False,
ComboBoxSuppMethod,ComboBox,0,True,200000000100_Supplementary data,True,Select the method for the extraction of supplementary observations,False,
ScrollBarFact,ScrollBar,251,True,100000000500_Options,False,,,
TextBoxCompMax,TextBox,5,True,100000000400_Options,True,,False,
TextBoxMinPerc,TextBox,80,True,100000000200_Options,True,,False,
CheckBoxMaxFilter,CheckBox,False,True,100000000300_Options,True,Maximum number,False,
CheckBoxMinFilter,CheckBox,False,True,100000000100_Options,True,Minimum %,False,
TextBox_conf,TextBox,5,True,400000010300_Outputs,True,Significance level (%):,False,
RefEdit_Q,RefEdit0,,True,200000000401_Supplementary data,True,Qualitative:,False,
CheckBox_Q,CheckBox,False,True,200000000301_Supplementary data,True,Qualitative,False,
RefEdit_X,RefEdit0,,True,200000000201_Supplementary data,True,Quantitative:,False,
CheckBox_X,CheckBox,False,True,200000000101_Supplementary data,True,Quantitative,False,
OptionButton_R,OptionButton,True,True,000000000006_General,True,Range,False,
OptionButton_S,OptionButton,False,True,000000000106_General,True,Sheet,False,
OptionButton_W,OptionButton,False,True,000000000206_General,True,Workbook,False,
RefEdit_R,RefEdit0,PCA!$B$1,True,000000000306_General,True,Range:,False,
OptionButtonCov,OptionButton,False,True,000000000303_General,True,Covariance matrix,False,
ComboBoxType,ComboBox,3,True,000000000005_General,True,PCA type:,False,
CheckBoxRotation,CheckBox,False,True,100000000001_Options,True,Rotation,False,
ComboBoxRotation,ComboBox,0,True,100000000101_Options,True,Rotation,False,
TextBoxGammTau,TextBox,0,False,100000000301_Options,False,,False,
OptionButton_MeanMode,OptionButton,True,True,300000000400_Data options,True,Mean or mode,False,
OptionButton_NN,OptionButton,False,True,300000010400_Data options,True,Nearest neighbor,False,
OptionButton_MVEstimate,OptionButton,False,True,300000000300_Data options,True,Estimate missing data,False,
CheckBox_Corr,CheckBox,False,True,400000000100_Outputs,True,Covariance,False,
CheckBoxSig,CheckBox,False,True,400000000200_Outputs,True,Test significance,False,
CheckBoxLoadings,CheckBox,True,True,400000000101_Outputs,True,Factor loadings,False,
CheckBoxScores,CheckBox,False,True,400000000301_Outputs,True,Factor scores,False,
CheckBoxCorrFactVar,CheckBox,False,True,400000000201_Outputs,True,Variables/Factors correlations,False,
CheckBoxEigen,CheckBox,True,True,400000000001_Outputs,True,Eigenvalues,False,
TextBoxMaxIter,TextBox,20,True,100000000102_Options,True,Iterations:,False,
TextBoxConv,TextBox,0.0001,True,100000000402_Options,True,Convergence:,False,
CheckBoxContrib,CheckBox,False,True,400000000401_Outputs,True,Contributions,False,
CheckBoxCos,CheckBox,False,True,400000000501_Outputs,True,Squared cosines,False,
CheckBoxKaiser,CheckBox,False,True,100000000401_Options,True,Kaiser normalization,False,
TextBoxNbFact,TextBox,2,True,100000000501_Options,True,Number of factors:,False,
CheckBoxBartlett,CheckBox,False,True,400000000400_Outputs,True,Bartlett's sphericity test,False,
CheckBoxQColor,CheckBox,False,True,200000000501_Supplementary data,True,Color observations,False,
OptionButton_MVPair,OptionButton,False,True,300000000200_Data options,True,Pairwise deletion,False,
CheckBoxCentroids,CheckBox,False,True,200000000601_Supplementary data,True,Display centroids,False,
CheckBoxKMO,CheckBox,False,True,400000000500_Outputs,True,Kaiser-Meyer-Olkin,False,
CheckBoxEllipse,CheckBox,False,True,200000000701_Supplementary data,True,Confidence ellipses,False,
RefEditGroups,RefEdit0,,True,300000000201_Data options,True,,False,
CheckBoxByGroup,CheckBox,False,True,300000000001_Data options,True,By group analysis,False,
CheckBoxFilter,CheckBox,False,True,300000000101_Data options,True,Filter,False,
CheckBoxVectors,CheckBox,True,True,500000000000_Charts|Variables,True,Vectors,False,
CheckBoxCorrCharts,CheckBox,False,True,500000000100_Charts|Variables,True,Correlation charts,False,
CheckBoxIndCharts,CheckBox,False,True,510000000000_Charts|Observations,True,Observations charts,False,
CheckBoxLabelsInd,CheckBox,True,True,510000000100_Charts|Observations,True,Labels,False,
CheckBoxVectorsBip,CheckBox,True,True,520000000000_Charts|Biplots,True,Vectors,False,
CheckBoxLabelsBiplots,CheckBox,True,True,520000000100_Charts|Biplots,True,Labels,False,
CheckBoxBiplots,CheckBox,False,True,520000000200_Charts|Biplots,True,Biplots,False,
ComboBoxBiplot,ComboBox,1,True,520000000101_Charts|Biplots,True,Type of biplot:,False,
ComboBoxScale,ComboBox,3,True,520000000301_Charts|Biplots,True,Coefficient:,False,
TextBoxScale,TextBox,1,False,520000000401_Charts|Biplots,False,,False,
CheckBoxColorsObs,CheckBox,False,True,510000000200_Charts|Observations,True,Colored labels,False,
RefEditGroupFilter,RefEdit0,,True,510000000501_Charts|Observations,True,Group variable:,False,
TextBoxPoints,TextBox,0.5,True,510000000301_Charts|Observations,True,Sum(Cos2)&gt;,False,
ComboBoxFilter,ComboBox,4,True,510000000101_Charts|Observations,True,Filter,False,
CheckBoxChartsFilter,CheckBox,False,True,510000000001_Charts|Observations,True,Filter,False,
CheckBoxColorsVar,CheckBox,False,True,500000000200_Charts|Variables,True,Colored labels,False,
RefEditGroupFilterVar,RefEdit0,,True,500000000501_Charts|Variables,True,Group variable:,False,
TextBoxPointsVar,TextBox,0.5,True,500000000301_Charts|Variables,True,Sum(Cos2)&gt;,False,
ComboBoxFilterVar,ComboBox,4,True,500000000101_Charts|Variables,True,Select the filtering option,False,
CheckBoxChartsFilterVar,CheckBox,False,True,500000000001_Charts|Variables,True,Filter,False,
OptionButton_MVIgnore,OptionButton,False,False,300000000500_Data options,False,,False,
CheckBoxColorVarGroup,CheckBox,False,True,500000000300_Charts|Variables,True,Color by group,False,
RefEditColorVarGroup,RefEdit0,,True,500000000400_Charts|Variables,True,Color by group:,False,
CheckBoxSizeVar,CheckBox,False,True,500000000500_Charts|Variables,True,Resize points with Cos2,False,
CheckBoxSizeObs,CheckBox,False,True,510000000300_Charts|Observations,True,Resize points with Cos2,False,
</a:t>
          </a:r>
        </a:p>
      </xdr:txBody>
    </xdr:sp>
    <xdr:clientData/>
  </xdr:twoCellAnchor>
  <xdr:twoCellAnchor>
    <xdr:from>
      <xdr:col>2</xdr:col>
      <xdr:colOff>12700</xdr:colOff>
      <xdr:row>3</xdr:row>
      <xdr:rowOff>0</xdr:rowOff>
    </xdr:from>
    <xdr:to>
      <xdr:col>2</xdr:col>
      <xdr:colOff>38100</xdr:colOff>
      <xdr:row>3</xdr:row>
      <xdr:rowOff>25400</xdr:rowOff>
    </xdr:to>
    <xdr:sp macro="" textlink="">
      <xdr:nvSpPr>
        <xdr:cNvPr id="2" name="TX343969" hidden="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 txBox="1"/>
      </xdr:nvSpPr>
      <xdr:spPr>
        <a:xfrm>
          <a:off x="955675" y="571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RunProcPCA
Form22.txt
CheckBoxTrans,CheckBox,False,False,05,False,,False,
RefEditT,RefEdit0,FBYields!$W$7:$AF$686,True,000000000001_General,True,,False,
CheckBox_Desc,CheckBox,True,True,400000000000_Outputs,True,Descriptive statistics,False,
RefEdit_W,RefEdit0,,True,000000000011_General,True,Weights:,False,
CheckBox_W,CheckBox,False,True,000000000010_General,True,Weights,False,
CheckBox_ObsLabels,CheckBox,False,True,000000000008_General,True,Observation labels,False,
RefEdit_ObsLabels,RefEdit0,,True,000000000009_General,True,Observation labels:,False,
CheckBoxVarLabels,CheckBox,False,True,000000000007_General,True,Variable labels,False,
OptionButton_MVRemove,OptionButton,False,True,300000000100_Data options,True,Remove the observations,False,
OptionButton_MVRefuse,OptionButton,True,True,300000000000_Data options,True,Do not accept missing data,False,
CheckBoxSuppObs,CheckBox,False,True,200000000000_Supplementary data,True,Supplementary observations,False,
CheckBoxSuppVar,CheckBox,False,True,200000000001_Supplementary data,True,Supplementary variables,False,
OptionButtonOV,OptionButton,True,True,000000000103_General,True,Observations/variables table,False,
OptionButtonCorr,OptionButton,False,True,000000000203_General,True,Correlation matrix,False,
RefEditGroup,RefEdit0,,True,200000000500_Supplementary data,True,Group variable:,False,
TextBoxSuppNumber,TextBox,1,True,200000000300_Supplementary data,True,Number of observations:,False,
ComboBoxSuppMethod,ComboBox,0,True,200000000100_Supplementary data,True,Select the method for the extraction of supplementary observations,False,
ScrollBarFact,ScrollBar,251,True,100000000500_Options,False,,,
TextBoxCompMax,TextBox,5,True,100000000400_Options,True,,False,
TextBoxMinPerc,TextBox,80,True,100000000200_Options,True,,False,
CheckBoxMaxFilter,CheckBox,False,True,100000000300_Options,True,Maximum number,False,
CheckBoxMinFilter,CheckBox,False,True,100000000100_Options,True,Minimum %,False,
TextBox_conf,TextBox,5,True,400000010300_Outputs,True,Significance level (%):,False,
RefEdit_Q,RefEdit0,,True,200000000401_Supplementary data,True,Qualitative:,False,
CheckBox_Q,CheckBox,False,True,200000000301_Supplementary data,True,Qualitative,False,
RefEdit_X,RefEdit0,,True,200000000201_Supplementary data,True,Quantitative:,False,
CheckBox_X,CheckBox,False,True,200000000101_Supplementary data,True,Quantitative,False,
OptionButton_R,OptionButton,True,True,000000000006_General,True,Range,False,
OptionButton_S,OptionButton,False,True,000000000106_General,True,Sheet,False,
OptionButton_W,OptionButton,False,True,000000000206_General,True,Workbook,False,
RefEdit_R,RefEdit0,'PCA-XLSTAT'!$B$1,True,000000000306_General,True,Range:,False,
OptionButtonCov,OptionButton,False,True,000000000303_General,True,Covariance matrix,False,
ComboBoxType,ComboBox,3,True,000000000005_General,True,PCA type:,False,
CheckBoxRotation,CheckBox,False,True,100000000001_Options,True,Rotation,False,
ComboBoxRotation,ComboBox,0,True,100000000101_Options,True,Rotation,False,
TextBoxGammTau,TextBox,0,False,100000000301_Options,False,,False,
OptionButton_MeanMode,OptionButton,True,True,300000000400_Data options,True,Mean or mode,False,
OptionButton_NN,OptionButton,False,True,300000010400_Data options,True,Nearest neighbor,False,
OptionButton_MVEstimate,OptionButton,False,True,300000000300_Data options,True,Estimate missing data,False,
CheckBox_Corr,CheckBox,False,True,400000000100_Outputs,True,Covariance,False,
CheckBoxSig,CheckBox,False,True,400000000200_Outputs,True,Test significance,False,
CheckBoxLoadings,CheckBox,True,True,400000000101_Outputs,True,Factor loadings,False,
CheckBoxScores,CheckBox,False,True,400000000301_Outputs,True,Factor scores,False,
CheckBoxCorrFactVar,CheckBox,False,True,400000000201_Outputs,True,Variables/Factors correlations,False,
CheckBoxEigen,CheckBox,True,True,400000000001_Outputs,True,Eigenvalues,False,
TextBoxMaxIter,TextBox,20,True,100000000102_Options,True,Iterations:,False,
TextBoxConv,TextBox,0.0001,True,100000000402_Options,True,Convergence:,False,
CheckBoxContrib,CheckBox,False,True,400000000401_Outputs,True,Contributions,False,
CheckBoxCos,CheckBox,False,True,400000000501_Outputs,True,Squared cosines,False,
CheckBoxKaiser,CheckBox,False,True,100000000401_Options,True,Kaiser normalization,False,
TextBoxNbFact,TextBox,2,True,100000000501_Options,True,Number of factors:,False,
CheckBoxBartlett,CheckBox,False,True,400000000400_Outputs,True,Bartlett's sphericity test,False,
CheckBoxQColor,CheckBox,False,True,200000000501_Supplementary data,True,Color observations,False,
OptionButton_MVPair,OptionButton,False,True,300000000200_Data options,True,Pairwise deletion,False,
CheckBoxCentroids,CheckBox,False,True,200000000601_Supplementary data,True,Display centroids,False,
CheckBoxKMO,CheckBox,False,True,400000000500_Outputs,True,Kaiser-Meyer-Olkin,False,
CheckBoxEllipse,CheckBox,False,True,200000000701_Supplementary data,True,Confidence ellipses,False,
RefEditGroups,RefEdit0,,True,300000000201_Data options,True,,False,
CheckBoxByGroup,CheckBox,False,True,300000000001_Data options,True,By group analysis,False,
CheckBoxFilter,CheckBox,False,True,300000000101_Data options,True,Filter,False,
CheckBoxVectors,CheckBox,True,True,500000000000_Charts|Variables,True,Vectors,False,
CheckBoxCorrCharts,CheckBox,False,True,500000000100_Charts|Variables,True,Correlation charts,False,
CheckBoxIndCharts,CheckBox,False,True,510000000000_Charts|Observations,True,Observations charts,False,
CheckBoxLabelsInd,CheckBox,True,True,510000000100_Charts|Observations,True,Labels,False,
CheckBoxVectorsBip,CheckBox,True,True,520000000000_Charts|Biplots,True,Vectors,False,
CheckBoxLabelsBiplots,CheckBox,True,True,520000000100_Charts|Biplots,True,Labels,False,
CheckBoxBiplots,CheckBox,False,True,520000000200_Charts|Biplots,True,Biplots,False,
ComboBoxBiplot,ComboBox,1,True,520000000101_Charts|Biplots,True,Type of biplot:,False,
ComboBoxScale,ComboBox,3,True,520000000301_Charts|Biplots,True,Coefficient:,False,
TextBoxScale,TextBox,1,False,520000000401_Charts|Biplots,False,,False,
CheckBoxColorsObs,CheckBox,False,True,510000000200_Charts|Observations,True,Colored labels,False,
RefEditGroupFilter,RefEdit0,,True,510000000501_Charts|Observations,True,Group variable:,False,
TextBoxPoints,TextBox,0.5,True,510000000301_Charts|Observations,True,Sum(Cos2)&gt;,False,
ComboBoxFilter,ComboBox,4,True,510000000101_Charts|Observations,True,Filter,False,
CheckBoxChartsFilter,CheckBox,False,True,510000000001_Charts|Observations,True,Filter,False,
CheckBoxColorsVar,CheckBox,False,True,500000000200_Charts|Variables,True,Colored labels,False,
RefEditGroupFilterVar,RefEdit0,,True,500000000501_Charts|Variables,True,Group variable:,False,
TextBoxPointsVar,TextBox,0.5,True,500000000301_Charts|Variables,True,Sum(Cos2)&gt;,False,
ComboBoxFilterVar,ComboBox,4,True,500000000101_Charts|Variables,True,Select the filtering option,False,
CheckBoxChartsFilterVar,CheckBox,False,True,500000000001_Charts|Variables,True,Filter,False,
OptionButton_MVIgnore,OptionButton,False,False,300000000500_Data options,False,,False,
CheckBoxColorVarGroup,CheckBox,False,True,500000000300_Charts|Variables,True,Color by group,False,
RefEditColorVarGroup,RefEdit0,,True,500000000400_Charts|Variables,True,Color by group:,False,
CheckBoxSizeVar,CheckBox,False,True,500000000500_Charts|Variables,True,Resize points with Cos2,False,
CheckBoxSizeObs,CheckBox,False,True,510000000300_Charts|Observations,True,Resize points with Cos2,False,
</a:t>
          </a:r>
        </a:p>
      </xdr:txBody>
    </xdr:sp>
    <xdr:clientData/>
  </xdr:twoCellAnchor>
  <xdr:twoCellAnchor>
    <xdr:from>
      <xdr:col>2</xdr:col>
      <xdr:colOff>12700</xdr:colOff>
      <xdr:row>3</xdr:row>
      <xdr:rowOff>0</xdr:rowOff>
    </xdr:from>
    <xdr:to>
      <xdr:col>2</xdr:col>
      <xdr:colOff>38100</xdr:colOff>
      <xdr:row>3</xdr:row>
      <xdr:rowOff>25400</xdr:rowOff>
    </xdr:to>
    <xdr:sp macro="" textlink="">
      <xdr:nvSpPr>
        <xdr:cNvPr id="8" name="TX127109" hidden="1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SpPr txBox="1"/>
      </xdr:nvSpPr>
      <xdr:spPr>
        <a:xfrm>
          <a:off x="955675" y="571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RunProcPCA
Form22.txt
CheckBoxTrans,CheckBox,False,False,05,False,,False,
RefEditT,RefEdit0,FBYields!$W$7:$AF$686,True,000000000001_General,True,,False,
CheckBox_Desc,CheckBox,True,True,400000000000_Outputs,True,Descriptive statistics,False,
RefEdit_W,RefEdit0,,True,000000000011_General,True,Weights:,False,
CheckBox_W,CheckBox,False,True,000000000010_General,True,Weights,False,
CheckBox_ObsLabels,CheckBox,False,True,000000000008_General,True,Observation labels,False,
RefEdit_ObsLabels,RefEdit0,,True,000000000009_General,True,Observation labels:,False,
CheckBoxVarLabels,CheckBox,False,True,000000000007_General,True,Variable labels,False,
OptionButton_MVRemove,OptionButton,False,True,300000000100_Data options,True,Remove the observations,False,
OptionButton_MVRefuse,OptionButton,True,True,300000000000_Data options,True,Do not accept missing data,False,
CheckBoxSuppObs,CheckBox,False,True,200000000000_Supplementary data,True,Supplementary observations,False,
CheckBoxSuppVar,CheckBox,False,True,200000000001_Supplementary data,True,Supplementary variables,False,
OptionButtonOV,OptionButton,True,True,000000000103_General,True,Observations/variables table,False,
OptionButtonCorr,OptionButton,False,True,000000000203_General,True,Correlation matrix,False,
RefEditGroup,RefEdit0,,True,200000000500_Supplementary data,True,Group variable:,False,
TextBoxSuppNumber,TextBox,1,True,200000000300_Supplementary data,True,Number of observations:,False,
ComboBoxSuppMethod,ComboBox,0,True,200000000100_Supplementary data,True,Select the method for the extraction of supplementary observations,False,
ScrollBarFact,ScrollBar,251,True,100000000500_Options,False,,,
TextBoxCompMax,TextBox,5,True,100000000400_Options,True,,False,
TextBoxMinPerc,TextBox,80,True,100000000200_Options,True,,False,
CheckBoxMaxFilter,CheckBox,False,True,100000000300_Options,True,Maximum number,False,
CheckBoxMinFilter,CheckBox,False,True,100000000100_Options,True,Minimum %,False,
TextBox_conf,TextBox,5,True,400000010300_Outputs,True,Significance level (%):,False,
RefEdit_Q,RefEdit0,,True,200000000401_Supplementary data,True,Qualitative:,False,
CheckBox_Q,CheckBox,False,True,200000000301_Supplementary data,True,Qualitative,False,
RefEdit_X,RefEdit0,,True,200000000201_Supplementary data,True,Quantitative:,False,
CheckBox_X,CheckBox,False,True,200000000101_Supplementary data,True,Quantitative,False,
OptionButton_R,OptionButton,True,True,000000000006_General,True,Range,False,
OptionButton_S,OptionButton,False,True,000000000106_General,True,Sheet,False,
OptionButton_W,OptionButton,False,True,000000000206_General,True,Workbook,False,
RefEdit_R,RefEdit0,'PCA-XLSTAT'!$B$1,True,000000000306_General,True,Range:,False,
OptionButtonCov,OptionButton,False,True,000000000303_General,True,Covariance matrix,False,
ComboBoxType,ComboBox,3,True,000000000005_General,True,PCA type:,False,
CheckBoxRotation,CheckBox,False,True,100000000001_Options,True,Rotation,False,
ComboBoxRotation,ComboBox,0,True,100000000101_Options,True,Rotation,False,
TextBoxGammTau,TextBox,0,False,100000000301_Options,False,,False,
OptionButton_MeanMode,OptionButton,True,True,300000000400_Data options,True,Mean or mode,False,
OptionButton_NN,OptionButton,False,True,300000010400_Data options,True,Nearest neighbor,False,
OptionButton_MVEstimate,OptionButton,False,True,300000000300_Data options,True,Estimate missing data,False,
CheckBox_Corr,CheckBox,False,True,400000000100_Outputs,True,Covariance,False,
CheckBoxSig,CheckBox,False,True,400000000200_Outputs,True,Test significance,False,
CheckBoxLoadings,CheckBox,True,True,400000000101_Outputs,True,Factor loadings,False,
CheckBoxScores,CheckBox,False,True,400000000301_Outputs,True,Factor scores,False,
CheckBoxCorrFactVar,CheckBox,False,True,400000000201_Outputs,True,Variables/Factors correlations,False,
CheckBoxEigen,CheckBox,True,True,400000000001_Outputs,True,Eigenvalues,False,
TextBoxMaxIter,TextBox,20,True,100000000102_Options,True,Iterations:,False,
TextBoxConv,TextBox,0.0001,True,100000000402_Options,True,Convergence:,False,
CheckBoxContrib,CheckBox,False,True,400000000401_Outputs,True,Contributions,False,
CheckBoxCos,CheckBox,False,True,400000000501_Outputs,True,Squared cosines,False,
CheckBoxKaiser,CheckBox,False,True,100000000401_Options,True,Kaiser normalization,False,
TextBoxNbFact,TextBox,2,True,100000000501_Options,True,Number of factors:,False,
CheckBoxBartlett,CheckBox,False,True,400000000400_Outputs,True,Bartlett's sphericity test,False,
CheckBoxQColor,CheckBox,False,True,200000000501_Supplementary data,True,Color observations,False,
OptionButton_MVPair,OptionButton,False,True,300000000200_Data options,True,Pairwise deletion,False,
CheckBoxCentroids,CheckBox,False,True,200000000601_Supplementary data,True,Display centroids,False,
CheckBoxKMO,CheckBox,False,True,400000000500_Outputs,True,Kaiser-Meyer-Olkin,False,
CheckBoxEllipse,CheckBox,False,True,200000000701_Supplementary data,True,Confidence ellipses,False,
RefEditGroups,RefEdit0,,True,300000000201_Data options,True,,False,
CheckBoxByGroup,CheckBox,False,True,300000000001_Data options,True,By group analysis,False,
CheckBoxFilter,CheckBox,False,True,300000000101_Data options,True,Filter,False,
CheckBoxVectors,CheckBox,True,True,500000000000_Charts|Variables,True,Vectors,False,
CheckBoxCorrCharts,CheckBox,False,True,500000000100_Charts|Variables,True,Correlation charts,False,
CheckBoxIndCharts,CheckBox,False,True,510000000000_Charts|Observations,True,Observations charts,False,
CheckBoxLabelsInd,CheckBox,True,True,510000000100_Charts|Observations,True,Labels,False,
CheckBoxVectorsBip,CheckBox,True,True,520000000000_Charts|Biplots,True,Vectors,False,
CheckBoxLabelsBiplots,CheckBox,True,True,520000000100_Charts|Biplots,True,Labels,False,
CheckBoxBiplots,CheckBox,False,True,520000000200_Charts|Biplots,True,Biplots,False,
ComboBoxBiplot,ComboBox,1,True,520000000101_Charts|Biplots,True,Type of biplot:,False,
ComboBoxScale,ComboBox,3,True,520000000301_Charts|Biplots,True,Coefficient:,False,
TextBoxScale,TextBox,1,False,520000000401_Charts|Biplots,False,,False,
CheckBoxColorsObs,CheckBox,False,True,510000000200_Charts|Observations,True,Colored labels,False,
RefEditGroupFilter,RefEdit0,,True,510000000501_Charts|Observations,True,Group variable:,False,
TextBoxPoints,TextBox,0.5,True,510000000301_Charts|Observations,True,Sum(Cos2)&gt;,False,
ComboBoxFilter,ComboBox,4,True,510000000101_Charts|Observations,True,Filter,False,
CheckBoxChartsFilter,CheckBox,False,True,510000000001_Charts|Observations,True,Filter,False,
CheckBoxColorsVar,CheckBox,False,True,500000000200_Charts|Variables,True,Colored labels,False,
RefEditGroupFilterVar,RefEdit0,,True,500000000501_Charts|Variables,True,Group variable:,False,
TextBoxPointsVar,TextBox,0.5,True,500000000301_Charts|Variables,True,Sum(Cos2)&gt;,False,
ComboBoxFilterVar,ComboBox,4,True,500000000101_Charts|Variables,True,Select the filtering option,False,
CheckBoxChartsFilterVar,CheckBox,False,True,500000000001_Charts|Variables,True,Filter,False,
OptionButton_MVIgnore,OptionButton,False,False,300000000500_Data options,False,,False,
CheckBoxColorVarGroup,CheckBox,False,True,500000000300_Charts|Variables,True,Color by group,False,
RefEditColorVarGroup,RefEdit0,,True,500000000400_Charts|Variables,True,Color by group:,False,
CheckBoxSizeVar,CheckBox,False,True,500000000500_Charts|Variables,True,Resize points with Cos2,False,
CheckBoxSizeObs,CheckBox,False,True,510000000300_Charts|Observations,True,Resize points with Cos2,False,
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50800</xdr:colOff>
          <xdr:row>3</xdr:row>
          <xdr:rowOff>0</xdr:rowOff>
        </xdr:from>
        <xdr:to>
          <xdr:col>2</xdr:col>
          <xdr:colOff>558800</xdr:colOff>
          <xdr:row>4</xdr:row>
          <xdr:rowOff>0</xdr:rowOff>
        </xdr:to>
        <xdr:sp macro="" textlink="">
          <xdr:nvSpPr>
            <xdr:cNvPr id="59413" name="BT127109" hidden="1">
              <a:extLst>
                <a:ext uri="{63B3BB69-23CF-44E3-9099-C40C66FF867C}">
                  <a14:compatExt spid="_x0000_s59413"/>
                </a:ext>
                <a:ext uri="{FF2B5EF4-FFF2-40B4-BE49-F238E27FC236}">
                  <a16:creationId xmlns:a16="http://schemas.microsoft.com/office/drawing/2014/main" id="{00000000-0008-0000-1500-00001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339966"/>
                  </a:solidFill>
                  <a:latin typeface="Times New Roman" pitchFamily="1" charset="0"/>
                  <a:cs typeface="Times New Roman" pitchFamily="1" charset="0"/>
                </a:rPr>
                <a:t>►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12700</xdr:colOff>
      <xdr:row>3</xdr:row>
      <xdr:rowOff>0</xdr:rowOff>
    </xdr:from>
    <xdr:to>
      <xdr:col>2</xdr:col>
      <xdr:colOff>38100</xdr:colOff>
      <xdr:row>3</xdr:row>
      <xdr:rowOff>25400</xdr:rowOff>
    </xdr:to>
    <xdr:sp macro="" textlink="">
      <xdr:nvSpPr>
        <xdr:cNvPr id="3" name="TX705548" hidden="1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 txBox="1"/>
      </xdr:nvSpPr>
      <xdr:spPr>
        <a:xfrm>
          <a:off x="1022350" y="542925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RunProcPCA
Form22.txt
CheckBoxTrans,CheckBox,False,False,05,False,,False,
RefEditT,RefEdit0,FBYields!$W$7:$AF$686,True,000000000001_General,True,,False,
CheckBox_Desc,CheckBox,True,True,400000000000_Outputs,True,Descriptive statistics,False,
RefEdit_W,RefEdit0,,True,000000000011_General,True,Weights:,False,
CheckBox_W,CheckBox,False,True,000000000010_General,True,Weights,False,
CheckBox_ObsLabels,CheckBox,False,True,000000000008_General,True,Observation labels,False,
RefEdit_ObsLabels,RefEdit0,,True,000000000009_General,True,Observation labels:,False,
CheckBoxVarLabels,CheckBox,False,True,000000000007_General,True,Variable labels,False,
OptionButton_MVRemove,OptionButton,False,True,300000000100_Data options,True,Remove the observations,False,
OptionButton_MVRefuse,OptionButton,True,True,300000000000_Data options,True,Do not accept missing data,False,
CheckBoxSuppObs,CheckBox,False,True,200000000000_Supplementary data,True,Supplementary observations,False,
CheckBoxSuppVar,CheckBox,False,True,200000000001_Supplementary data,True,Supplementary variables,False,
OptionButtonOV,OptionButton,True,True,000000000103_General,True,Observations/variables table,False,
OptionButtonCorr,OptionButton,False,True,000000000203_General,True,Correlation matrix,False,
RefEditGroup,RefEdit0,,True,200000000500_Supplementary data,True,Group variable:,False,
TextBoxSuppNumber,TextBox,1,True,200000000300_Supplementary data,True,Number of observations:,False,
ComboBoxSuppMethod,ComboBox,0,True,200000000100_Supplementary data,True,Select the method for the extraction of supplementary observations,False,
ScrollBarFact,ScrollBar,251,True,100000000500_Options,False,,,
TextBoxCompMax,TextBox,5,True,100000000400_Options,True,,False,
TextBoxMinPerc,TextBox,80,True,100000000200_Options,True,,False,
CheckBoxMaxFilter,CheckBox,False,True,100000000300_Options,True,Maximum number,False,
CheckBoxMinFilter,CheckBox,False,True,100000000100_Options,True,Minimum %,False,
TextBox_conf,TextBox,5,True,400000010300_Outputs,True,Significance level (%):,False,
RefEdit_Q,RefEdit0,,True,200000000401_Supplementary data,True,Qualitative:,False,
CheckBox_Q,CheckBox,False,True,200000000301_Supplementary data,True,Qualitative,False,
RefEdit_X,RefEdit0,,True,200000000201_Supplementary data,True,Quantitative:,False,
CheckBox_X,CheckBox,False,True,200000000101_Supplementary data,True,Quantitative,False,
OptionButton_R,OptionButton,True,True,000000000006_General,True,Range,False,
OptionButton_S,OptionButton,False,True,000000000106_General,True,Sheet,False,
OptionButton_W,OptionButton,False,True,000000000206_General,True,Workbook,False,
RefEdit_R,RefEdit0,'PCA-XLSTAT'!$B$1,True,000000000306_General,True,Range:,False,
OptionButtonCov,OptionButton,False,True,000000000303_General,True,Covariance matrix,False,
ComboBoxType,ComboBox,3,True,000000000005_General,True,PCA type:,False,
CheckBoxRotation,CheckBox,False,True,100000000001_Options,True,Rotation,False,
ComboBoxRotation,ComboBox,0,True,100000000101_Options,True,Rotation,False,
TextBoxGammTau,TextBox,0,False,100000000301_Options,False,,False,
OptionButton_MeanMode,OptionButton,True,True,300000000400_Data options,True,Mean or mode,False,
OptionButton_NN,OptionButton,False,True,300000010400_Data options,True,Nearest neighbor,False,
OptionButton_MVEstimate,OptionButton,False,True,300000000300_Data options,True,Estimate missing data,False,
CheckBox_Corr,CheckBox,False,True,400000000100_Outputs,True,Covariance,False,
CheckBoxSig,CheckBox,False,True,400000000200_Outputs,True,Test significance,False,
CheckBoxLoadings,CheckBox,True,True,400000000101_Outputs,True,Factor loadings,False,
CheckBoxScores,CheckBox,False,True,400000000301_Outputs,True,Factor scores,False,
CheckBoxCorrFactVar,CheckBox,False,True,400000000201_Outputs,True,Variables/Factors correlations,False,
CheckBoxEigen,CheckBox,True,True,400000000001_Outputs,True,Eigenvalues,False,
TextBoxMaxIter,TextBox,20,True,100000000102_Options,True,Iterations:,False,
TextBoxConv,TextBox,0.0001,True,100000000402_Options,True,Convergence:,False,
CheckBoxContrib,CheckBox,False,True,400000000401_Outputs,True,Contributions,False,
CheckBoxCos,CheckBox,False,True,400000000501_Outputs,True,Squared cosines,False,
CheckBoxKaiser,CheckBox,False,True,100000000401_Options,True,Kaiser normalization,False,
TextBoxNbFact,TextBox,2,True,100000000501_Options,True,Number of factors:,False,
CheckBoxBartlett,CheckBox,False,True,400000000400_Outputs,True,Bartlett's sphericity test,False,
CheckBoxQColor,CheckBox,False,True,200000000501_Supplementary data,True,Color observations,False,
OptionButton_MVPair,OptionButton,False,True,300000000200_Data options,True,Pairwise deletion,False,
CheckBoxCentroids,CheckBox,False,True,200000000601_Supplementary data,True,Display centroids,False,
CheckBoxKMO,CheckBox,False,True,400000000500_Outputs,True,Kaiser-Meyer-Olkin,False,
CheckBoxEllipse,CheckBox,False,True,200000000701_Supplementary data,True,Confidence ellipses,False,
RefEditGroups,RefEdit0,,True,300000000201_Data options,True,,False,
CheckBoxByGroup,CheckBox,False,True,300000000001_Data options,True,By group analysis,False,
CheckBoxFilter,CheckBox,False,True,300000000101_Data options,True,Filter,False,
CheckBoxVectors,CheckBox,True,True,500000000000_Charts|Variables,True,Vectors,False,
CheckBoxCorrCharts,CheckBox,False,True,500000000100_Charts|Variables,True,Correlation charts,False,
CheckBoxIndCharts,CheckBox,False,True,510000000000_Charts|Observations,True,Observations charts,False,
CheckBoxLabelsInd,CheckBox,True,True,510000000100_Charts|Observations,True,Labels,False,
CheckBoxVectorsBip,CheckBox,True,True,520000000000_Charts|Biplots,True,Vectors,False,
CheckBoxLabelsBiplots,CheckBox,True,True,520000000100_Charts|Biplots,True,Labels,False,
CheckBoxBiplots,CheckBox,False,True,520000000200_Charts|Biplots,True,Biplots,False,
ComboBoxBiplot,ComboBox,1,True,520000000101_Charts|Biplots,True,Type of biplot:,False,
ComboBoxScale,ComboBox,3,True,520000000301_Charts|Biplots,True,Coefficient:,False,
TextBoxScale,TextBox,1,False,520000000401_Charts|Biplots,False,,False,
CheckBoxColorsObs,CheckBox,False,True,510000000200_Charts|Observations,True,Colored labels,False,
RefEditGroupFilter,RefEdit0,,True,510000000501_Charts|Observations,True,Group variable:,False,
TextBoxPoints,TextBox,0.5,True,510000000301_Charts|Observations,True,Sum(Cos2)&gt;,False,
ComboBoxFilter,ComboBox,4,True,510000000101_Charts|Observations,True,Filter,False,
CheckBoxChartsFilter,CheckBox,False,True,510000000001_Charts|Observations,True,Filter,False,
CheckBoxColorsVar,CheckBox,False,True,500000000200_Charts|Variables,True,Colored labels,False,
RefEditGroupFilterVar,RefEdit0,,True,500000000501_Charts|Variables,True,Group variable:,False,
TextBoxPointsVar,TextBox,0.5,True,500000000301_Charts|Variables,True,Sum(Cos2)&gt;,False,
ComboBoxFilterVar,ComboBox,4,True,500000000101_Charts|Variables,True,Select the filtering option,False,
CheckBoxChartsFilterVar,CheckBox,False,True,500000000001_Charts|Variables,True,Filter,False,
OptionButton_MVIgnore,OptionButton,False,False,300000000500_Data options,False,,False,
CheckBoxColorVarGroup,CheckBox,False,True,500000000300_Charts|Variables,True,Color by group,False,
RefEditColorVarGroup,RefEdit0,,True,500000000400_Charts|Variables,True,Color by group:,False,
CheckBoxSizeVar,CheckBox,False,True,500000000500_Charts|Variables,True,Resize points with Cos2,False,
CheckBoxSizeObs,CheckBox,False,True,510000000300_Charts|Observations,True,Resize points with Cos2,False,
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76200</xdr:colOff>
          <xdr:row>3</xdr:row>
          <xdr:rowOff>0</xdr:rowOff>
        </xdr:from>
        <xdr:to>
          <xdr:col>2</xdr:col>
          <xdr:colOff>571500</xdr:colOff>
          <xdr:row>4</xdr:row>
          <xdr:rowOff>0</xdr:rowOff>
        </xdr:to>
        <xdr:sp macro="" textlink="">
          <xdr:nvSpPr>
            <xdr:cNvPr id="59414" name="BT705548" hidden="1">
              <a:extLst>
                <a:ext uri="{63B3BB69-23CF-44E3-9099-C40C66FF867C}">
                  <a14:compatExt spid="_x0000_s59414"/>
                </a:ext>
                <a:ext uri="{FF2B5EF4-FFF2-40B4-BE49-F238E27FC236}">
                  <a16:creationId xmlns:a16="http://schemas.microsoft.com/office/drawing/2014/main" id="{00000000-0008-0000-1500-00001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339966"/>
                  </a:solidFill>
                  <a:latin typeface="Times New Roman" pitchFamily="1" charset="0"/>
                  <a:cs typeface="Times New Roman" pitchFamily="1" charset="0"/>
                </a:rPr>
                <a:t>►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32</xdr:row>
      <xdr:rowOff>0</xdr:rowOff>
    </xdr:from>
    <xdr:to>
      <xdr:col>7</xdr:col>
      <xdr:colOff>0</xdr:colOff>
      <xdr:row>50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12700</xdr:rowOff>
        </xdr:from>
        <xdr:to>
          <xdr:col>3</xdr:col>
          <xdr:colOff>635000</xdr:colOff>
          <xdr:row>4</xdr:row>
          <xdr:rowOff>190500</xdr:rowOff>
        </xdr:to>
        <xdr:sp macro="" textlink="">
          <xdr:nvSpPr>
            <xdr:cNvPr id="59415" name="DD579519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15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12700</xdr:colOff>
      <xdr:row>3</xdr:row>
      <xdr:rowOff>0</xdr:rowOff>
    </xdr:from>
    <xdr:to>
      <xdr:col>2</xdr:col>
      <xdr:colOff>38100</xdr:colOff>
      <xdr:row>3</xdr:row>
      <xdr:rowOff>25400</xdr:rowOff>
    </xdr:to>
    <xdr:sp macro="" textlink="">
      <xdr:nvSpPr>
        <xdr:cNvPr id="9" name="TX774740" hidden="1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SpPr txBox="1"/>
      </xdr:nvSpPr>
      <xdr:spPr>
        <a:xfrm>
          <a:off x="1022350" y="542925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RunProcPCA
Form22.txt
CheckBoxTrans,CheckBox,False,False,05,False,,False,
RefEditT,RefEdit0,FBYields!$W$7:$AF$686,True,000000000001_General,True,,False,
CheckBox_Desc,CheckBox,True,True,400000000000_Outputs,True,Descriptive statistics,False,
RefEdit_W,RefEdit0,,True,000000000011_General,True,Weights:,False,
CheckBox_W,CheckBox,False,True,000000000010_General,True,Weights,False,
CheckBox_ObsLabels,CheckBox,False,True,000000000008_General,True,Observation labels,False,
RefEdit_ObsLabels,RefEdit0,,True,000000000009_General,True,Observation labels:,False,
CheckBoxVarLabels,CheckBox,False,True,000000000007_General,True,Variable labels,False,
OptionButton_MVRemove,OptionButton,False,True,300000000100_Data options,True,Remove the observations,False,
OptionButton_MVRefuse,OptionButton,True,True,300000000000_Data options,True,Do not accept missing data,False,
CheckBoxSuppObs,CheckBox,False,True,200000000000_Supplementary data,True,Supplementary observations,False,
CheckBoxSuppVar,CheckBox,False,True,200000000001_Supplementary data,True,Supplementary variables,False,
OptionButtonOV,OptionButton,True,True,000000000103_General,True,Observations/variables table,False,
OptionButtonCorr,OptionButton,False,True,000000000203_General,True,Correlation matrix,False,
RefEditGroup,RefEdit0,,True,200000000500_Supplementary data,True,Group variable:,False,
TextBoxSuppNumber,TextBox,1,True,200000000300_Supplementary data,True,Number of observations:,False,
ComboBoxSuppMethod,ComboBox,0,True,200000000100_Supplementary data,True,Select the method for the extraction of supplementary observations,False,
ScrollBarFact,ScrollBar,251,True,100000000500_Options,False,,,
TextBoxCompMax,TextBox,5,True,100000000400_Options,True,,False,
TextBoxMinPerc,TextBox,80,True,100000000200_Options,True,,False,
CheckBoxMaxFilter,CheckBox,False,True,100000000300_Options,True,Maximum number,False,
CheckBoxMinFilter,CheckBox,False,True,100000000100_Options,True,Minimum %,False,
TextBox_conf,TextBox,5,True,400000010300_Outputs,True,Significance level (%):,False,
RefEdit_Q,RefEdit0,,True,200000000401_Supplementary data,True,Qualitative:,False,
CheckBox_Q,CheckBox,False,True,200000000301_Supplementary data,True,Qualitative,False,
RefEdit_X,RefEdit0,,True,200000000201_Supplementary data,True,Quantitative:,False,
CheckBox_X,CheckBox,False,True,200000000101_Supplementary data,True,Quantitative,False,
OptionButton_R,OptionButton,True,True,000000000006_General,True,Range,False,
OptionButton_S,OptionButton,False,True,000000000106_General,True,Sheet,False,
OptionButton_W,OptionButton,False,True,000000000206_General,True,Workbook,False,
RefEdit_R,RefEdit0,'PCA-XLSTAT'!$B$1,True,000000000306_General,True,Range:,False,
OptionButtonCov,OptionButton,False,True,000000000303_General,True,Covariance matrix,False,
ComboBoxType,ComboBox,3,True,000000000005_General,True,PCA type:,False,
CheckBoxRotation,CheckBox,False,True,100000000001_Options,True,Rotation,False,
ComboBoxRotation,ComboBox,0,True,100000000101_Options,True,Rotation,False,
TextBoxGammTau,TextBox,0,False,100000000301_Options,False,,False,
OptionButton_MeanMode,OptionButton,True,True,300000000400_Data options,True,Mean or mode,False,
OptionButton_NN,OptionButton,False,True,300000010400_Data options,True,Nearest neighbor,False,
OptionButton_MVEstimate,OptionButton,False,True,300000000300_Data options,True,Estimate missing data,False,
CheckBox_Corr,CheckBox,False,True,400000000100_Outputs,True,Covariance,False,
CheckBoxSig,CheckBox,False,True,400000000200_Outputs,True,Test significance,False,
CheckBoxLoadings,CheckBox,True,True,400000000101_Outputs,True,Factor loadings,False,
CheckBoxScores,CheckBox,False,True,400000000301_Outputs,True,Factor scores,False,
CheckBoxCorrFactVar,CheckBox,False,True,400000000201_Outputs,True,Variables/Factors correlations,False,
CheckBoxEigen,CheckBox,True,True,400000000001_Outputs,True,Eigenvalues,False,
TextBoxMaxIter,TextBox,20,True,100000000102_Options,True,Iterations:,False,
TextBoxConv,TextBox,0.0001,True,100000000402_Options,True,Convergence:,False,
CheckBoxContrib,CheckBox,False,True,400000000401_Outputs,True,Contributions,False,
CheckBoxCos,CheckBox,False,True,400000000501_Outputs,True,Squared cosines,False,
CheckBoxKaiser,CheckBox,False,True,100000000401_Options,True,Kaiser normalization,False,
TextBoxNbFact,TextBox,2,True,100000000501_Options,True,Number of factors:,False,
CheckBoxBartlett,CheckBox,False,True,400000000400_Outputs,True,Bartlett's sphericity test,False,
CheckBoxQColor,CheckBox,False,True,200000000501_Supplementary data,True,Color observations,False,
OptionButton_MVPair,OptionButton,False,True,300000000200_Data options,True,Pairwise deletion,False,
CheckBoxCentroids,CheckBox,False,True,200000000601_Supplementary data,True,Display centroids,False,
CheckBoxKMO,CheckBox,False,True,400000000500_Outputs,True,Kaiser-Meyer-Olkin,False,
CheckBoxEllipse,CheckBox,False,True,200000000701_Supplementary data,True,Confidence ellipses,False,
RefEditGroups,RefEdit0,,True,300000000201_Data options,True,,False,
CheckBoxByGroup,CheckBox,False,True,300000000001_Data options,True,By group analysis,False,
CheckBoxFilter,CheckBox,False,True,300000000101_Data options,True,Filter,False,
CheckBoxVectors,CheckBox,True,True,500000000000_Charts|Variables,True,Vectors,False,
CheckBoxCorrCharts,CheckBox,False,True,500000000100_Charts|Variables,True,Correlation charts,False,
CheckBoxIndCharts,CheckBox,False,True,510000000000_Charts|Observations,True,Observations charts,False,
CheckBoxLabelsInd,CheckBox,True,True,510000000100_Charts|Observations,True,Labels,False,
CheckBoxVectorsBip,CheckBox,True,True,520000000000_Charts|Biplots,True,Vectors,False,
CheckBoxLabelsBiplots,CheckBox,True,True,520000000100_Charts|Biplots,True,Labels,False,
CheckBoxBiplots,CheckBox,False,True,520000000200_Charts|Biplots,True,Biplots,False,
ComboBoxBiplot,ComboBox,1,True,520000000101_Charts|Biplots,True,Type of biplot:,False,
ComboBoxScale,ComboBox,3,True,520000000301_Charts|Biplots,True,Coefficient:,False,
TextBoxScale,TextBox,1,False,520000000401_Charts|Biplots,False,,False,
CheckBoxColorsObs,CheckBox,False,True,510000000200_Charts|Observations,True,Colored labels,False,
RefEditGroupFilter,RefEdit0,,True,510000000501_Charts|Observations,True,Group variable:,False,
TextBoxPoints,TextBox,0.5,True,510000000301_Charts|Observations,True,Sum(Cos2)&gt;,False,
ComboBoxFilter,ComboBox,4,True,510000000101_Charts|Observations,True,Filter,False,
CheckBoxChartsFilter,CheckBox,False,True,510000000001_Charts|Observations,True,Filter,False,
CheckBoxColorsVar,CheckBox,False,True,500000000200_Charts|Variables,True,Colored labels,False,
RefEditGroupFilterVar,RefEdit0,,True,500000000501_Charts|Variables,True,Group variable:,False,
TextBoxPointsVar,TextBox,0.5,True,500000000301_Charts|Variables,True,Sum(Cos2)&gt;,False,
ComboBoxFilterVar,ComboBox,4,True,500000000101_Charts|Variables,True,Select the filtering option,False,
CheckBoxChartsFilterVar,CheckBox,False,True,500000000001_Charts|Variables,True,Filter,False,
OptionButton_MVIgnore,OptionButton,False,False,300000000500_Data options,False,,False,
CheckBoxColorVarGroup,CheckBox,False,True,500000000300_Charts|Variables,True,Color by group,False,
RefEditColorVarGroup,RefEdit0,,True,500000000400_Charts|Variables,True,Color by group:,False,
CheckBoxSizeVar,CheckBox,False,True,500000000500_Charts|Variables,True,Resize points with Cos2,False,
CheckBoxSizeObs,CheckBox,False,True,510000000300_Charts|Observations,True,Resize points with Cos2,False,
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76200</xdr:colOff>
          <xdr:row>3</xdr:row>
          <xdr:rowOff>0</xdr:rowOff>
        </xdr:from>
        <xdr:to>
          <xdr:col>2</xdr:col>
          <xdr:colOff>571500</xdr:colOff>
          <xdr:row>4</xdr:row>
          <xdr:rowOff>0</xdr:rowOff>
        </xdr:to>
        <xdr:sp macro="" textlink="">
          <xdr:nvSpPr>
            <xdr:cNvPr id="59416" name="BT774740" hidden="1">
              <a:extLst>
                <a:ext uri="{63B3BB69-23CF-44E3-9099-C40C66FF867C}">
                  <a14:compatExt spid="_x0000_s59416"/>
                </a:ext>
                <a:ext uri="{FF2B5EF4-FFF2-40B4-BE49-F238E27FC236}">
                  <a16:creationId xmlns:a16="http://schemas.microsoft.com/office/drawing/2014/main" id="{00000000-0008-0000-1500-00001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339966"/>
                  </a:solidFill>
                  <a:latin typeface="Times New Roman" pitchFamily="1" charset="0"/>
                  <a:cs typeface="Times New Roman" pitchFamily="1" charset="0"/>
                </a:rPr>
                <a:t>►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32</xdr:row>
      <xdr:rowOff>0</xdr:rowOff>
    </xdr:from>
    <xdr:to>
      <xdr:col>7</xdr:col>
      <xdr:colOff>0</xdr:colOff>
      <xdr:row>50</xdr:row>
      <xdr:rowOff>11430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12700</xdr:rowOff>
        </xdr:from>
        <xdr:to>
          <xdr:col>3</xdr:col>
          <xdr:colOff>635000</xdr:colOff>
          <xdr:row>4</xdr:row>
          <xdr:rowOff>190500</xdr:rowOff>
        </xdr:to>
        <xdr:sp macro="" textlink="">
          <xdr:nvSpPr>
            <xdr:cNvPr id="59417" name="DD760724" hidden="1">
              <a:extLst>
                <a:ext uri="{63B3BB69-23CF-44E3-9099-C40C66FF867C}">
                  <a14:compatExt spid="_x0000_s59417"/>
                </a:ext>
                <a:ext uri="{FF2B5EF4-FFF2-40B4-BE49-F238E27FC236}">
                  <a16:creationId xmlns:a16="http://schemas.microsoft.com/office/drawing/2014/main" id="{00000000-0008-0000-1500-00001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12700</xdr:colOff>
      <xdr:row>3</xdr:row>
      <xdr:rowOff>0</xdr:rowOff>
    </xdr:from>
    <xdr:to>
      <xdr:col>2</xdr:col>
      <xdr:colOff>38100</xdr:colOff>
      <xdr:row>3</xdr:row>
      <xdr:rowOff>25400</xdr:rowOff>
    </xdr:to>
    <xdr:sp macro="" textlink="">
      <xdr:nvSpPr>
        <xdr:cNvPr id="14" name="TX45353" hidden="1">
          <a:extLst>
            <a:ext uri="{FF2B5EF4-FFF2-40B4-BE49-F238E27FC236}">
              <a16:creationId xmlns:a16="http://schemas.microsoft.com/office/drawing/2014/main" id="{00000000-0008-0000-1500-00000E000000}"/>
            </a:ext>
          </a:extLst>
        </xdr:cNvPr>
        <xdr:cNvSpPr txBox="1"/>
      </xdr:nvSpPr>
      <xdr:spPr>
        <a:xfrm>
          <a:off x="1022350" y="542925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RunProcPCA
Form22.txt
CheckBoxTrans,CheckBox,False,False,05,False,,False,
RefEditT,RefEdit0,FBYields!$W$7:$AF$686,True,000000000001_General,True,,False,
CheckBox_Desc,CheckBox,True,True,400000000000_Outputs,True,Descriptive statistics,False,
RefEdit_W,RefEdit0,,True,000000000011_General,True,Weights:,False,
CheckBox_W,CheckBox,False,True,000000000010_General,True,Weights,False,
CheckBox_ObsLabels,CheckBox,False,True,000000000008_General,True,Observation labels,False,
RefEdit_ObsLabels,RefEdit0,,True,000000000009_General,True,Observation labels:,False,
CheckBoxVarLabels,CheckBox,False,True,000000000007_General,True,Variable labels,False,
OptionButton_MVRemove,OptionButton,False,True,300000000100_Data options,True,Remove the observations,False,
OptionButton_MVRefuse,OptionButton,True,True,300000000000_Data options,True,Do not accept missing data,False,
CheckBoxSuppObs,CheckBox,False,True,200000000000_Supplementary data,True,Supplementary observations,False,
CheckBoxSuppVar,CheckBox,False,True,200000000001_Supplementary data,True,Supplementary variables,False,
OptionButtonOV,OptionButton,True,True,000000000103_General,True,Observations/variables table,False,
OptionButtonCorr,OptionButton,False,True,000000000203_General,True,Correlation matrix,False,
RefEditGroup,RefEdit0,,True,200000000500_Supplementary data,True,Group variable:,False,
TextBoxSuppNumber,TextBox,1,True,200000000300_Supplementary data,True,Number of observations:,False,
ComboBoxSuppMethod,ComboBox,0,True,200000000100_Supplementary data,True,Select the method for the extraction of supplementary observations,False,
ScrollBarFact,ScrollBar,251,True,100000000500_Options,False,,,
TextBoxCompMax,TextBox,5,True,100000000400_Options,True,,False,
TextBoxMinPerc,TextBox,80,True,100000000200_Options,True,,False,
CheckBoxMaxFilter,CheckBox,False,True,100000000300_Options,True,Maximum number,False,
CheckBoxMinFilter,CheckBox,False,True,100000000100_Options,True,Minimum %,False,
TextBox_conf,TextBox,5,True,400000010300_Outputs,True,Significance level (%):,False,
RefEdit_Q,RefEdit0,,True,200000000401_Supplementary data,True,Qualitative:,False,
CheckBox_Q,CheckBox,False,True,200000000301_Supplementary data,True,Qualitative,False,
RefEdit_X,RefEdit0,,True,200000000201_Supplementary data,True,Quantitative:,False,
CheckBox_X,CheckBox,False,True,200000000101_Supplementary data,True,Quantitative,False,
OptionButton_R,OptionButton,True,True,000000000006_General,True,Range,False,
OptionButton_S,OptionButton,False,True,000000000106_General,True,Sheet,False,
OptionButton_W,OptionButton,False,True,000000000206_General,True,Workbook,False,
RefEdit_R,RefEdit0,'PCA-XLSTAT'!$B$1,True,000000000306_General,True,Range:,False,
OptionButtonCov,OptionButton,False,True,000000000303_General,True,Covariance matrix,False,
ComboBoxType,ComboBox,3,True,000000000005_General,True,PCA type:,False,
CheckBoxRotation,CheckBox,False,True,100000000001_Options,True,Rotation,False,
ComboBoxRotation,ComboBox,0,True,100000000101_Options,True,Rotation,False,
TextBoxGammTau,TextBox,0,False,100000000301_Options,False,,False,
OptionButton_MeanMode,OptionButton,True,True,300000000400_Data options,True,Mean or mode,False,
OptionButton_NN,OptionButton,False,True,300000010400_Data options,True,Nearest neighbor,False,
OptionButton_MVEstimate,OptionButton,False,True,300000000300_Data options,True,Estimate missing data,False,
CheckBox_Corr,CheckBox,False,True,400000000100_Outputs,True,Covariance,False,
CheckBoxSig,CheckBox,False,True,400000000200_Outputs,True,Test significance,False,
CheckBoxLoadings,CheckBox,True,True,400000000101_Outputs,True,Factor loadings,False,
CheckBoxScores,CheckBox,False,True,400000000301_Outputs,True,Factor scores,False,
CheckBoxCorrFactVar,CheckBox,False,True,400000000201_Outputs,True,Variables/Factors correlations,False,
CheckBoxEigen,CheckBox,True,True,400000000001_Outputs,True,Eigenvalues,False,
TextBoxMaxIter,TextBox,20,True,100000000102_Options,True,Iterations:,False,
TextBoxConv,TextBox,0.0001,True,100000000402_Options,True,Convergence:,False,
CheckBoxContrib,CheckBox,False,True,400000000401_Outputs,True,Contributions,False,
CheckBoxCos,CheckBox,False,True,400000000501_Outputs,True,Squared cosines,False,
CheckBoxKaiser,CheckBox,False,True,100000000401_Options,True,Kaiser normalization,False,
TextBoxNbFact,TextBox,2,True,100000000501_Options,True,Number of factors:,False,
CheckBoxBartlett,CheckBox,False,True,400000000400_Outputs,True,Bartlett's sphericity test,False,
CheckBoxQColor,CheckBox,False,True,200000000501_Supplementary data,True,Color observations,False,
OptionButton_MVPair,OptionButton,False,True,300000000200_Data options,True,Pairwise deletion,False,
CheckBoxCentroids,CheckBox,False,True,200000000601_Supplementary data,True,Display centroids,False,
CheckBoxKMO,CheckBox,False,True,400000000500_Outputs,True,Kaiser-Meyer-Olkin,False,
CheckBoxEllipse,CheckBox,False,True,200000000701_Supplementary data,True,Confidence ellipses,False,
RefEditGroups,RefEdit0,,True,300000000201_Data options,True,,False,
CheckBoxByGroup,CheckBox,False,True,300000000001_Data options,True,By group analysis,False,
CheckBoxFilter,CheckBox,False,True,300000000101_Data options,True,Filter,False,
CheckBoxVectors,CheckBox,True,True,500000000000_Charts|Variables,True,Vectors,False,
CheckBoxCorrCharts,CheckBox,False,True,500000000100_Charts|Variables,True,Correlation charts,False,
CheckBoxIndCharts,CheckBox,False,True,510000000000_Charts|Observations,True,Observations charts,False,
CheckBoxLabelsInd,CheckBox,True,True,510000000100_Charts|Observations,True,Labels,False,
CheckBoxVectorsBip,CheckBox,True,True,520000000000_Charts|Biplots,True,Vectors,False,
CheckBoxLabelsBiplots,CheckBox,True,True,520000000100_Charts|Biplots,True,Labels,False,
CheckBoxBiplots,CheckBox,False,True,520000000200_Charts|Biplots,True,Biplots,False,
ComboBoxBiplot,ComboBox,1,True,520000000101_Charts|Biplots,True,Type of biplot:,False,
ComboBoxScale,ComboBox,3,True,520000000301_Charts|Biplots,True,Coefficient:,False,
TextBoxScale,TextBox,1,False,520000000401_Charts|Biplots,False,,False,
CheckBoxColorsObs,CheckBox,False,True,510000000200_Charts|Observations,True,Colored labels,False,
RefEditGroupFilter,RefEdit0,,True,510000000501_Charts|Observations,True,Group variable:,False,
TextBoxPoints,TextBox,0.5,True,510000000301_Charts|Observations,True,Sum(Cos2)&gt;,False,
ComboBoxFilter,ComboBox,4,True,510000000101_Charts|Observations,True,Filter,False,
CheckBoxChartsFilter,CheckBox,False,True,510000000001_Charts|Observations,True,Filter,False,
CheckBoxColorsVar,CheckBox,False,True,500000000200_Charts|Variables,True,Colored labels,False,
RefEditGroupFilterVar,RefEdit0,,True,500000000501_Charts|Variables,True,Group variable:,False,
TextBoxPointsVar,TextBox,0.5,True,500000000301_Charts|Variables,True,Sum(Cos2)&gt;,False,
ComboBoxFilterVar,ComboBox,4,True,500000000101_Charts|Variables,True,Select the filtering option,False,
CheckBoxChartsFilterVar,CheckBox,False,True,500000000001_Charts|Variables,True,Filter,False,
OptionButton_MVIgnore,OptionButton,False,False,300000000500_Data options,False,,False,
CheckBoxColorVarGroup,CheckBox,False,True,500000000300_Charts|Variables,True,Color by group,False,
RefEditColorVarGroup,RefEdit0,,True,500000000400_Charts|Variables,True,Color by group:,False,
CheckBoxSizeVar,CheckBox,False,True,500000000500_Charts|Variables,True,Resize points with Cos2,False,
CheckBoxSizeObs,CheckBox,False,True,510000000300_Charts|Observations,True,Resize points with Cos2,False,
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76200</xdr:colOff>
          <xdr:row>3</xdr:row>
          <xdr:rowOff>0</xdr:rowOff>
        </xdr:from>
        <xdr:to>
          <xdr:col>2</xdr:col>
          <xdr:colOff>571500</xdr:colOff>
          <xdr:row>4</xdr:row>
          <xdr:rowOff>0</xdr:rowOff>
        </xdr:to>
        <xdr:sp macro="" textlink="">
          <xdr:nvSpPr>
            <xdr:cNvPr id="59418" name="BT45353" hidden="1">
              <a:extLst>
                <a:ext uri="{63B3BB69-23CF-44E3-9099-C40C66FF867C}">
                  <a14:compatExt spid="_x0000_s59418"/>
                </a:ext>
                <a:ext uri="{FF2B5EF4-FFF2-40B4-BE49-F238E27FC236}">
                  <a16:creationId xmlns:a16="http://schemas.microsoft.com/office/drawing/2014/main" id="{00000000-0008-0000-1500-00001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339966"/>
                  </a:solidFill>
                  <a:latin typeface="Times New Roman" pitchFamily="1" charset="0"/>
                  <a:cs typeface="Times New Roman" pitchFamily="1" charset="0"/>
                </a:rPr>
                <a:t>►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32</xdr:row>
      <xdr:rowOff>0</xdr:rowOff>
    </xdr:from>
    <xdr:to>
      <xdr:col>7</xdr:col>
      <xdr:colOff>0</xdr:colOff>
      <xdr:row>50</xdr:row>
      <xdr:rowOff>11430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12700</xdr:rowOff>
        </xdr:from>
        <xdr:to>
          <xdr:col>3</xdr:col>
          <xdr:colOff>635000</xdr:colOff>
          <xdr:row>4</xdr:row>
          <xdr:rowOff>190500</xdr:rowOff>
        </xdr:to>
        <xdr:sp macro="" textlink="">
          <xdr:nvSpPr>
            <xdr:cNvPr id="59419" name="DD862619" hidden="1">
              <a:extLst>
                <a:ext uri="{63B3BB69-23CF-44E3-9099-C40C66FF867C}">
                  <a14:compatExt spid="_x0000_s59419"/>
                </a:ext>
                <a:ext uri="{FF2B5EF4-FFF2-40B4-BE49-F238E27FC236}">
                  <a16:creationId xmlns:a16="http://schemas.microsoft.com/office/drawing/2014/main" id="{00000000-0008-0000-1500-00001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31</xdr:row>
      <xdr:rowOff>90486</xdr:rowOff>
    </xdr:from>
    <xdr:to>
      <xdr:col>12</xdr:col>
      <xdr:colOff>266700</xdr:colOff>
      <xdr:row>56</xdr:row>
      <xdr:rowOff>9524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485775</xdr:colOff>
      <xdr:row>29</xdr:row>
      <xdr:rowOff>138111</xdr:rowOff>
    </xdr:from>
    <xdr:to>
      <xdr:col>30</xdr:col>
      <xdr:colOff>9525</xdr:colOff>
      <xdr:row>53</xdr:row>
      <xdr:rowOff>161924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495300</xdr:colOff>
      <xdr:row>55</xdr:row>
      <xdr:rowOff>142875</xdr:rowOff>
    </xdr:from>
    <xdr:to>
      <xdr:col>30</xdr:col>
      <xdr:colOff>19050</xdr:colOff>
      <xdr:row>80</xdr:row>
      <xdr:rowOff>33338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476250</xdr:colOff>
      <xdr:row>6</xdr:row>
      <xdr:rowOff>100011</xdr:rowOff>
    </xdr:from>
    <xdr:to>
      <xdr:col>30</xdr:col>
      <xdr:colOff>0</xdr:colOff>
      <xdr:row>28</xdr:row>
      <xdr:rowOff>19049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12700</xdr:colOff>
      <xdr:row>27</xdr:row>
      <xdr:rowOff>0</xdr:rowOff>
    </xdr:from>
    <xdr:to>
      <xdr:col>15</xdr:col>
      <xdr:colOff>38100</xdr:colOff>
      <xdr:row>27</xdr:row>
      <xdr:rowOff>25400</xdr:rowOff>
    </xdr:to>
    <xdr:sp macro="" textlink="">
      <xdr:nvSpPr>
        <xdr:cNvPr id="2" name="TX967800" hidden="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 txBox="1"/>
      </xdr:nvSpPr>
      <xdr:spPr>
        <a:xfrm>
          <a:off x="7575550" y="12001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OptionButton_R,OptionButton,True,True,000000000005_General,True,Range,False,
OptionButton_S,OptionButton,False,True,000000000205_General,True,Sheet,False,
OptionButton_W,OptionButton,False,True,000000000305_General,True,Workbook,False,
RefEdit_R,RefEdit0,'Part2 Q2'!$N$2,True,000000000105_General,True,Range:,False,
RefEdit_Wr,RefEdit0,,True,000000000012_General,True,Regression weights:,False,
RefEdit_Y,RefEdit0,'Part2 Q2'!$I$6:$I$67,True,000000000001_General,True,Y / Dependent variables:,False,
CheckBox_Wr,CheckBox,False,True,000000000011_General,True,Regression weights,False,
CheckBox_ObsLabels,CheckBox,False,True,000000000007_General,True,Observation labels,False,
RefEdit_ObsLabels,RefEdit0,,True,000000000008_General,True,Observation labels:,False,
CheckBoxVarLabels,CheckBox,False,True,000000000006_General,True,Variable labels,False,
RefEdit_X,RefEdit0,'Part2 Q2'!$D$5:$D$66,True,000000000204_General,True,X / Explanatory variables:,False,
CheckBox_X,CheckBox,True,True,000000000004_General,True,Quantitative,False,
CheckBox_Q,CheckBox,False,True,000000000304_General,True,Qualitative,False,
RefEdit_Q,RefEdit0,,True,000000000404_General,True,Qualitative:,False,
CheckBox_W,CheckBox,False,True,000000000009_General,True,Observation weights,False,
RefEdit_W,RefEdit0,,True,000000000010_General,True,Observation weights:,False,
ComboBox_TestMethod,ComboBox,0,True,200000000101_Validation,True,Select the method for the extraction of validation data,False,
TextBoxTestNumber,TextBox,1,True,200000000301_Validation,True,,False,
RefEditGroup,RefEdit0,,True,200000000501_Validation,True,Group variable:,False,
CheckBox_Validation,CheckBox,False,True,200000000000_Validation,True,Validation,False,
ComboBox_Constraints,ComboBox,1,True,100000000104_Options,True,Constraints:,False,
TextBox_Conf,TextBox,95,True,100000000103_Options,True,Confidence interval (%):,False,
CheckBox_Intercept,CheckBox,False,True,100000000000_Options,True,Fixed Intercept,False,
TextBox_Intercept,TextBox,0,True,100000000100_Options,True,Fixed Intercept:,False,
TextBoxTol,TextBox,0.0001,True,100000000200_Options,True,Tolerance:,False,
CheckBox_Interactions,CheckBox,False,True,100000000001_Options,True,Interactions / Level,False,
TextBoxLevel,TextBox,2,True,100000000101_Options,True,,False,
ScrollBarLevel,ScrollBar,4,True,100000000201_Options,False,,,
ComboBox_Selection,ComboBox,0,True,100000000106_Options,True,Model selection:,False,
CheckBox_Selection,CheckBox,False,True,100000000006_Options,True,Model selection,False,
ComboBox_Criterion,ComboBox,0,True,100000000306_Options,True,Criterion:,False,
TextBox_Threshold,TextBox,0.1,False,100000001106_Options,False,,False,
TextBox_MinVar,TextBox,2,True,100000000506_Options,True,Min variables:,False,
TextBox_MaxVar,TextBox,2,True,100000000706_Options,True,Max variables:,False,
TextBoxEntrance,TextBox,0.05,False,100000000906_Options,False,,False,
CheckBox_Predict,CheckBox,False,True,300000000000_Prediction,True,Prediction,False,
RefEdit_QPred,RefEdit0,,True,300000000004_Prediction,True,Qualitative:,False,
RefEdit_XPred,RefEdit0,,True,300000000002_Prediction,True,Quantitative:,False,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RefEdit_PredLabels,RefEdit0,,True,300000000006_Prediction,True,,False,
OptionButton_MVEstimate,OptionButton,False,True,400000000000_Missing data,True,Estimate missing data,False,
OptionButton_MeanMode,OptionButton,True,True,400000000100_Missing data,True,Mean or mode,False,
OptionButton_NN,OptionButton,False,True,400000010100_Missing data,True,Nearest neighbor,False,
CheckBoxResidCharts,CheckBox,True,True,600000000200_Charts,True,Predictions and residuals,False,
CheckBoxRegCharts,CheckBox,False,True,600000000000_Charts,True,Regression charts,False,
CheckBoxChartsCoeff,CheckBox,True,True,600000000100_Charts,True,Standardized coefficients,False,
CheckBox_Conf,CheckBox,True,True,600000000300_Charts,True,Confidence intervals,False,
CheckBoxMeansCharts,CheckBox,True,True,600000000001_Charts,True,Means charts,False,
CheckBoxNested,CheckBox,False,True,100000000002_Options,True,Nested effects,False,
CheckBoxRand,CheckBox,False,True,100000000005_Options,True,Random effects,False,
CheckBoxSort,CheckBox,False,True,510000000201_Outputs|Means,True,Sort up,False,
CheckBoxApplyAll,CheckBox,False,True,510000000101_Outputs|Means,True,Apply to all factors,False,
CheckBox_Desc,CheckBox,True,True,500000000000_Outputs|General,True,Descriptive statistics,False,
CheckBox_Corr,CheckBox,False,True,500000000100_Outputs|General,True,Correlations,False,
CheckBox_AV,CheckBox,True,True,500000000300_Outputs|General,True,Analysis of variance,False,
CheckBoxPress,CheckBox,False,True,500000000500_Outputs|General,True,Press,False,
CheckBox_TISS,CheckBox,False,True,500000000400_Outputs|General,True,Type I/III SS,False,
CheckBoxStdCoeff,CheckBox,True,True,500000000001_Outputs|General,True,Standardized coefficients,False,
CheckBoxCook,CheckBox,False,True,500000000601_Outputs|General,True,Cook's D,False,
CheckBoxAdjPred,CheckBox,False,True,500000000501_Outputs|General,True,Adjusted predictions,False,
CheckBox_Resid,CheckBox,False,True,500000000101_Outputs|General,True,Predictions and residuals,False,
CheckBoxWelch,CheckBox,False,True,500000000701_Outputs|General,True,Welch statistic,False,
CheckBoxDispX,CheckBox,False,True,500000000201_Outputs|General,True,X,False,
CheckBoxMeanConf,CheckBox,False,True,600000000101_Charts,True,Confidence interval,False,
CheckBoxContrasts,CheckBox,False,True,520000000000_Outputs|Contrasts,True,Compute contrasts,False,
RefEditContrasts,RefEdit0,,True,520000000200_Outputs|Contrasts,True,Definition:,False,
CheckBoxPairwise,CheckBox,False,True,510000000002_Outputs|Means,True,Pairwise comparisons,False,
CheckBoxControl,CheckBox,False,True,510000000202_Outputs|Means,True,Comparisons with a control,False,
CheckBoxMeanSq,CheckBox,False,True,510000000402_Outputs|Means,True,Choose the MSE,False,
CheckBoxProtected,CheckBox,False,True,510000000502_Outputs|Means,True,Protected,False,
ListBoxControl,ListBox,,True,510000000302_Outputs|Means,True,Comparisons with a control:,False,
ListBoxPairwise,ListBox,,True,510000000102_Outputs|Means,True,Pairwise comparisons:,False,
CheckBoxTB,CheckBox,False,True,510000000602_Outputs|Means,True,Top/Bottom boxes,False,
OptionButtonTB2,OptionButton,True,True,510000000702_Outputs|Means,True,2,False,
OptionButtonTB3,OptionButton,False,True,510000000802_Outputs|Means,True,3,False,
OptionButton_MVRemove,OptionButton,True,True,400000000200_Missing data,True,Remove the observations,False,
OptionButtonEachY,OptionButton,False,True,400000000300_Missing data,True,Check for each Y separately,False,
OptionButtonAcrossAll,OptionButton,True,True,400000010300_Missing data,True,Across all Ys,False,
OptionButtonMVRefuse,OptionButton,False,True,400000000400_Missing data,True,Do not accept missing data,False,
CheckBoxMultiCo,CheckBox,False,True,500000000200_Outputs|General,True,Multicolinearity statistics,False,
OptionButton_MVIgnore,OptionButton,False,True,400000000500_Missing data,True,Ignore missing data,False,
CheckBoxMCompare,CheckBox,False,True,510000000001_Outputs|Means,True,Multiple comparisons,False,
CheckBoxMeanConfTab,CheckBox,True,True,510000000100_Outputs|Means,True,Confidence interval,False,
CheckBoxMeans,CheckBox,True,True,510000000000_Outputs|Means,True,Means,False,
CheckBoxMeanStdError,CheckBox,True,True,510000000200_Outputs|Means,True,Standard errors,False,
CheckBoxLSM,CheckBox,True,True,510000000300_Outputs|Means,True,LS means,False,
CheckBoxSlopes,CheckBox,False,False,510000000301_Outputs|Means,False,,False,
CheckBoxStuResid,CheckBox,False,True,500000000401_Outputs|General,True,Studentized residuals,False,
CheckBoxPredConf,CheckBox,True,True,500000000301_Outputs|General,True,Confidence intervals,False,
CheckBoxInterpret,CheckBox,False,True,500000000600_Outputs|General,True,Interpretation,False,
TextBoxList,TextBox,,False,01,False,,False,
CheckBoxTrans,CheckBox,False,False,02,False,,False,
ScrollBarSelect,ScrollBar,0,False,03,False,,,
CheckBoxSumCharts,CheckBox,True,True,600000000201_Charts,True,Summary charts,False,
CheckBoxFilterY,CheckBox,False,True,600000000301_Charts,True,Filter Ys,False,
</a:t>
          </a:r>
        </a:p>
      </xdr:txBody>
    </xdr:sp>
    <xdr:clientData/>
  </xdr:twoCellAnchor>
  <xdr:twoCellAnchor>
    <xdr:from>
      <xdr:col>15</xdr:col>
      <xdr:colOff>12700</xdr:colOff>
      <xdr:row>27</xdr:row>
      <xdr:rowOff>0</xdr:rowOff>
    </xdr:from>
    <xdr:to>
      <xdr:col>15</xdr:col>
      <xdr:colOff>38100</xdr:colOff>
      <xdr:row>27</xdr:row>
      <xdr:rowOff>25400</xdr:rowOff>
    </xdr:to>
    <xdr:sp macro="" textlink="">
      <xdr:nvSpPr>
        <xdr:cNvPr id="4" name="TX514259" hidden="1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 txBox="1"/>
      </xdr:nvSpPr>
      <xdr:spPr>
        <a:xfrm>
          <a:off x="7708900" y="12001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OptionButton_R,OptionButton,True,True,000000000005_General,True,Range,False,
OptionButton_S,OptionButton,False,True,000000000205_General,True,Sheet,False,
OptionButton_W,OptionButton,False,True,000000000305_General,True,Workbook,False,
RefEdit_R,RefEdit0,'Part2 Q2'!$N$2,True,000000000105_General,True,Range:,False,
RefEdit_Wr,RefEdit0,,True,000000000012_General,True,Regression weights:,False,
RefEdit_Y,RefEdit0,'Part2 Q2'!$I$6:$I$67,True,000000000001_General,True,Y / Dependent variables:,False,
CheckBox_Wr,CheckBox,False,True,000000000011_General,True,Regression weights,False,
CheckBox_ObsLabels,CheckBox,False,True,000000000007_General,True,Observation labels,False,
RefEdit_ObsLabels,RefEdit0,,True,000000000008_General,True,Observation labels:,False,
CheckBoxVarLabels,CheckBox,False,True,000000000006_General,True,Variable labels,False,
RefEdit_X,RefEdit0,'Part2 Q2'!$D$5:$D$66,True,000000000204_General,True,X / Explanatory variables:,False,
CheckBox_X,CheckBox,True,True,000000000004_General,True,Quantitative,False,
CheckBox_Q,CheckBox,False,True,000000000304_General,True,Qualitative,False,
RefEdit_Q,RefEdit0,,True,000000000404_General,True,Qualitative:,False,
CheckBox_W,CheckBox,False,True,000000000009_General,True,Observation weights,False,
RefEdit_W,RefEdit0,,True,000000000010_General,True,Observation weights:,False,
ComboBox_TestMethod,ComboBox,0,True,200000000101_Validation,True,Select the method for the extraction of validation data,False,
TextBoxTestNumber,TextBox,1,True,200000000301_Validation,True,,False,
RefEditGroup,RefEdit0,,True,200000000501_Validation,True,Group variable:,False,
CheckBox_Validation,CheckBox,False,True,200000000000_Validation,True,Validation,False,
ComboBox_Constraints,ComboBox,1,True,100000000104_Options,True,Constraints:,False,
TextBox_Conf,TextBox,95,True,100000000103_Options,True,Confidence interval (%):,False,
CheckBox_Intercept,CheckBox,False,True,100000000000_Options,True,Fixed Intercept,False,
TextBox_Intercept,TextBox,0,True,100000000100_Options,True,Fixed Intercept:,False,
TextBoxTol,TextBox,0.0001,True,100000000200_Options,True,Tolerance:,False,
CheckBox_Interactions,CheckBox,False,True,100000000001_Options,True,Interactions / Level,False,
TextBoxLevel,TextBox,2,True,100000000101_Options,True,,False,
ScrollBarLevel,ScrollBar,4,True,100000000201_Options,False,,,
ComboBox_Selection,ComboBox,0,True,100000000106_Options,True,Model selection:,False,
CheckBox_Selection,CheckBox,False,True,100000000006_Options,True,Model selection,False,
ComboBox_Criterion,ComboBox,0,True,100000000306_Options,True,Criterion:,False,
TextBox_Threshold,TextBox,0.1,False,100000001106_Options,False,,False,
TextBox_MinVar,TextBox,2,True,100000000506_Options,True,Min variables:,False,
TextBox_MaxVar,TextBox,2,True,100000000706_Options,True,Max variables:,False,
TextBoxEntrance,TextBox,0.05,False,100000000906_Options,False,,False,
CheckBox_Predict,CheckBox,False,True,300000000000_Prediction,True,Prediction,False,
RefEdit_QPred,RefEdit0,,True,300000000004_Prediction,True,Qualitative:,False,
RefEdit_XPred,RefEdit0,,True,300000000002_Prediction,True,Quantitative:,False,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RefEdit_PredLabels,RefEdit0,,True,300000000006_Prediction,True,,False,
OptionButton_MVEstimate,OptionButton,False,True,400000000000_Missing data,True,Estimate missing data,False,
OptionButton_MeanMode,OptionButton,True,True,400000000100_Missing data,True,Mean or mode,False,
OptionButton_NN,OptionButton,False,True,400000010100_Missing data,True,Nearest neighbor,False,
CheckBoxResidCharts,CheckBox,True,True,600000000200_Charts,True,Predictions and residuals,False,
CheckBoxRegCharts,CheckBox,False,True,600000000000_Charts,True,Regression charts,False,
CheckBoxChartsCoeff,CheckBox,True,True,600000000100_Charts,True,Standardized coefficients,False,
CheckBox_Conf,CheckBox,True,True,600000000300_Charts,True,Confidence intervals,False,
CheckBoxMeansCharts,CheckBox,True,True,600000000001_Charts,True,Means charts,False,
CheckBoxNested,CheckBox,False,True,100000000002_Options,True,Nested effects,False,
CheckBoxRand,CheckBox,False,True,100000000005_Options,True,Random effects,False,
CheckBoxSort,CheckBox,False,True,510000000201_Outputs|Means,True,Sort up,False,
CheckBoxApplyAll,CheckBox,False,True,510000000101_Outputs|Means,True,Apply to all factors,False,
CheckBox_Desc,CheckBox,True,True,500000000000_Outputs|General,True,Descriptive statistics,False,
CheckBox_Corr,CheckBox,False,True,500000000100_Outputs|General,True,Correlations,False,
CheckBox_AV,CheckBox,True,True,500000000300_Outputs|General,True,Analysis of variance,False,
CheckBoxPress,CheckBox,False,True,500000000500_Outputs|General,True,Press,False,
CheckBox_TISS,CheckBox,False,True,500000000400_Outputs|General,True,Type I/III SS,False,
CheckBoxStdCoeff,CheckBox,True,True,500000000001_Outputs|General,True,Standardized coefficients,False,
CheckBoxCook,CheckBox,False,True,500000000601_Outputs|General,True,Cook's D,False,
CheckBoxAdjPred,CheckBox,False,True,500000000501_Outputs|General,True,Adjusted predictions,False,
CheckBox_Resid,CheckBox,False,True,500000000101_Outputs|General,True,Predictions and residuals,False,
CheckBoxWelch,CheckBox,False,True,500000000701_Outputs|General,True,Welch statistic,False,
CheckBoxDispX,CheckBox,False,True,500000000201_Outputs|General,True,X,False,
CheckBoxMeanConf,CheckBox,False,True,600000000101_Charts,True,Confidence interval,False,
CheckBoxContrasts,CheckBox,False,True,520000000000_Outputs|Contrasts,True,Compute contrasts,False,
RefEditContrasts,RefEdit0,,True,520000000200_Outputs|Contrasts,True,Definition:,False,
CheckBoxPairwise,CheckBox,False,True,510000000002_Outputs|Means,True,Pairwise comparisons,False,
CheckBoxControl,CheckBox,False,True,510000000202_Outputs|Means,True,Comparisons with a control,False,
CheckBoxMeanSq,CheckBox,False,True,510000000402_Outputs|Means,True,Choose the MSE,False,
CheckBoxProtected,CheckBox,False,True,510000000502_Outputs|Means,True,Protected,False,
ListBoxControl,ListBox,,True,510000000302_Outputs|Means,True,Comparisons with a control:,False,
ListBoxPairwise,ListBox,,True,510000000102_Outputs|Means,True,Pairwise comparisons:,False,
CheckBoxTB,CheckBox,False,True,510000000602_Outputs|Means,True,Top/Bottom boxes,False,
OptionButtonTB2,OptionButton,True,True,510000000702_Outputs|Means,True,2,False,
OptionButtonTB3,OptionButton,False,True,510000000802_Outputs|Means,True,3,False,
OptionButton_MVRemove,OptionButton,True,True,400000000200_Missing data,True,Remove the observations,False,
OptionButtonEachY,OptionButton,False,True,400000000300_Missing data,True,Check for each Y separately,False,
OptionButtonAcrossAll,OptionButton,True,True,400000010300_Missing data,True,Across all Ys,False,
OptionButtonMVRefuse,OptionButton,False,True,400000000400_Missing data,True,Do not accept missing data,False,
CheckBoxMultiCo,CheckBox,False,True,500000000200_Outputs|General,True,Multicolinearity statistics,False,
OptionButton_MVIgnore,OptionButton,False,True,400000000500_Missing data,True,Ignore missing data,False,
CheckBoxMCompare,CheckBox,False,True,510000000001_Outputs|Means,True,Multiple comparisons,False,
CheckBoxMeanConfTab,CheckBox,True,True,510000000100_Outputs|Means,True,Confidence interval,False,
CheckBoxMeans,CheckBox,True,True,510000000000_Outputs|Means,True,Means,False,
CheckBoxMeanStdError,CheckBox,True,True,510000000200_Outputs|Means,True,Standard errors,False,
CheckBoxLSM,CheckBox,True,True,510000000300_Outputs|Means,True,LS means,False,
CheckBoxSlopes,CheckBox,False,False,510000000301_Outputs|Means,False,,False,
CheckBoxStuResid,CheckBox,False,True,500000000401_Outputs|General,True,Studentized residuals,False,
CheckBoxPredConf,CheckBox,True,True,500000000301_Outputs|General,True,Confidence intervals,False,
CheckBoxInterpret,CheckBox,False,True,500000000600_Outputs|General,True,Interpretation,False,
TextBoxList,TextBox,,False,01,False,,False,
CheckBoxTrans,CheckBox,False,False,02,False,,False,
ScrollBarSelect,ScrollBar,0,False,03,False,,,
CheckBoxSumCharts,CheckBox,True,True,600000000201_Charts,True,Summary charts,False,
CheckBoxFilterY,CheckBox,False,True,600000000301_Charts,True,Filter Ys,False,
</a:t>
          </a:r>
        </a:p>
      </xdr:txBody>
    </xdr:sp>
    <xdr:clientData/>
  </xdr:twoCellAnchor>
  <xdr:twoCellAnchor>
    <xdr:from>
      <xdr:col>30</xdr:col>
      <xdr:colOff>12700</xdr:colOff>
      <xdr:row>27</xdr:row>
      <xdr:rowOff>0</xdr:rowOff>
    </xdr:from>
    <xdr:to>
      <xdr:col>30</xdr:col>
      <xdr:colOff>38100</xdr:colOff>
      <xdr:row>27</xdr:row>
      <xdr:rowOff>25400</xdr:rowOff>
    </xdr:to>
    <xdr:sp macro="" textlink="">
      <xdr:nvSpPr>
        <xdr:cNvPr id="6" name="TX386956" hidden="1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SpPr txBox="1"/>
      </xdr:nvSpPr>
      <xdr:spPr>
        <a:xfrm>
          <a:off x="16852900" y="12001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OptionButton_R,OptionButton,True,True,000000000005_General,True,Range,False,
OptionButton_S,OptionButton,False,True,000000000205_General,True,Sheet,False,
OptionButton_W,OptionButton,False,True,000000000305_General,True,Workbook,False,
RefEdit_R,RefEdit0,'Part2 Q2'!$AC$2,True,000000000105_General,True,Range:,False,
RefEdit_Wr,RefEdit0,,True,000000000012_General,True,Regression weights:,False,
RefEdit_Y,RefEdit0,'Part2 Q2'!$j$6:$j$67,True,000000000001_General,True,Y / Dependent variables:,False,
CheckBox_Wr,CheckBox,False,True,000000000011_General,True,Regression weights,False,
CheckBox_ObsLabels,CheckBox,False,True,000000000007_General,True,Observation labels,False,
RefEdit_ObsLabels,RefEdit0,,True,000000000008_General,True,Observation labels:,False,
CheckBoxVarLabels,CheckBox,False,True,000000000006_General,True,Variable labels,False,
RefEdit_X,RefEdit0,'Part2 Q2'!$e$5:$e$66,True,000000000204_General,True,X / Explanatory variables:,False,
CheckBox_X,CheckBox,True,True,000000000004_General,True,Quantitative,False,
CheckBox_Q,CheckBox,False,True,000000000304_General,True,Qualitative,False,
RefEdit_Q,RefEdit0,,True,000000000404_General,True,Qualitative:,False,
CheckBox_W,CheckBox,False,True,000000000009_General,True,Observation weights,False,
RefEdit_W,RefEdit0,,True,000000000010_General,True,Observation weights:,False,
ComboBox_TestMethod,ComboBox,0,True,200000000101_Validation,True,Select the method for the extraction of validation data,False,
TextBoxTestNumber,TextBox,1,True,200000000301_Validation,True,,False,
RefEditGroup,RefEdit0,,True,200000000501_Validation,True,Group variable:,False,
CheckBox_Validation,CheckBox,False,True,200000000000_Validation,True,Validation,False,
ComboBox_Constraints,ComboBox,1,True,100000000104_Options,True,Constraints:,False,
TextBox_Conf,TextBox,95,True,100000000103_Options,True,Confidence interval (%):,False,
CheckBox_Intercept,CheckBox,False,True,100000000000_Options,True,Fixed Intercept,False,
TextBox_Intercept,TextBox,0,True,100000000100_Options,True,Fixed Intercept:,False,
TextBoxTol,TextBox,0.0001,True,100000000200_Options,True,Tolerance:,False,
CheckBox_Interactions,CheckBox,False,True,100000000001_Options,True,Interactions / Level,False,
TextBoxLevel,TextBox,2,True,100000000101_Options,True,,False,
ScrollBarLevel,ScrollBar,4,True,100000000201_Options,False,,,
ComboBox_Selection,ComboBox,0,True,100000000106_Options,True,Model selection:,False,
CheckBox_Selection,CheckBox,False,True,100000000006_Options,True,Model selection,False,
ComboBox_Criterion,ComboBox,0,True,100000000306_Options,True,Criterion:,False,
TextBox_Threshold,TextBox,0.1,False,100000001106_Options,False,,False,
TextBox_MinVar,TextBox,2,True,100000000506_Options,True,Min variables:,False,
TextBox_MaxVar,TextBox,2,True,100000000706_Options,True,Max variables:,False,
TextBoxEntrance,TextBox,0.05,False,100000000906_Options,False,,False,
CheckBox_Predict,CheckBox,False,True,300000000000_Prediction,True,Prediction,False,
RefEdit_QPred,RefEdit0,,True,300000000004_Prediction,True,Qualitative:,False,
RefEdit_XPred,RefEdit0,,True,300000000002_Prediction,True,Quantitative:,False,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RefEdit_PredLabels,RefEdit0,,True,300000000006_Prediction,True,,False,
OptionButton_MVEstimate,OptionButton,False,True,400000000000_Missing data,True,Estimate missing data,False,
OptionButton_MeanMode,OptionButton,True,True,400000000100_Missing data,True,Mean or mode,False,
OptionButton_NN,OptionButton,False,True,400000010100_Missing data,True,Nearest neighbor,False,
CheckBoxResidCharts,CheckBox,True,True,600000000200_Charts,True,Predictions and residuals,False,
CheckBoxRegCharts,CheckBox,False,True,600000000000_Charts,True,Regression charts,False,
CheckBoxChartsCoeff,CheckBox,True,True,600000000100_Charts,True,Standardized coefficients,False,
CheckBox_Conf,CheckBox,True,True,600000000300_Charts,True,Confidence intervals,False,
CheckBoxMeansCharts,CheckBox,True,True,600000000001_Charts,True,Means charts,False,
CheckBoxNested,CheckBox,False,True,100000000002_Options,True,Nested effects,False,
CheckBoxRand,CheckBox,False,True,100000000005_Options,True,Random effects,False,
CheckBoxSort,CheckBox,False,True,510000000201_Outputs|Means,True,Sort up,False,
CheckBoxApplyAll,CheckBox,False,True,510000000101_Outputs|Means,True,Apply to all factors,False,
CheckBox_Desc,CheckBox,True,True,500000000000_Outputs|General,True,Descriptive statistics,False,
CheckBox_Corr,CheckBox,False,True,500000000100_Outputs|General,True,Correlations,False,
CheckBox_AV,CheckBox,True,True,500000000300_Outputs|General,True,Analysis of variance,False,
CheckBoxPress,CheckBox,False,True,500000000500_Outputs|General,True,Press,False,
CheckBox_TISS,CheckBox,False,True,500000000400_Outputs|General,True,Type I/III SS,False,
CheckBoxStdCoeff,CheckBox,True,True,500000000001_Outputs|General,True,Standardized coefficients,False,
CheckBoxCook,CheckBox,False,True,500000000601_Outputs|General,True,Cook's D,False,
CheckBoxAdjPred,CheckBox,False,True,500000000501_Outputs|General,True,Adjusted predictions,False,
CheckBox_Resid,CheckBox,False,True,500000000101_Outputs|General,True,Predictions and residuals,False,
CheckBoxWelch,CheckBox,False,True,500000000701_Outputs|General,True,Welch statistic,False,
CheckBoxDispX,CheckBox,False,True,500000000201_Outputs|General,True,X,False,
CheckBoxMeanConf,CheckBox,False,True,600000000101_Charts,True,Confidence interval,False,
CheckBoxContrasts,CheckBox,False,True,520000000000_Outputs|Contrasts,True,Compute contrasts,False,
RefEditContrasts,RefEdit0,,True,520000000200_Outputs|Contrasts,True,Definition:,False,
CheckBoxPairwise,CheckBox,False,True,510000000002_Outputs|Means,True,Pairwise comparisons,False,
CheckBoxControl,CheckBox,False,True,510000000202_Outputs|Means,True,Comparisons with a control,False,
CheckBoxMeanSq,CheckBox,False,True,510000000402_Outputs|Means,True,Choose the MSE,False,
CheckBoxProtected,CheckBox,False,True,510000000502_Outputs|Means,True,Protected,False,
ListBoxControl,ListBox,,True,510000000302_Outputs|Means,True,Comparisons with a control:,False,
ListBoxPairwise,ListBox,,True,510000000102_Outputs|Means,True,Pairwise comparisons:,False,
CheckBoxTB,CheckBox,False,True,510000000602_Outputs|Means,True,Top/Bottom boxes,False,
OptionButtonTB2,OptionButton,True,True,510000000702_Outputs|Means,True,2,False,
OptionButtonTB3,OptionButton,False,True,510000000802_Outputs|Means,True,3,False,
OptionButton_MVRemove,OptionButton,True,True,400000000200_Missing data,True,Remove the observations,False,
OptionButtonEachY,OptionButton,False,True,400000000300_Missing data,True,Check for each Y separately,False,
OptionButtonAcrossAll,OptionButton,True,True,400000010300_Missing data,True,Across all Ys,False,
OptionButtonMVRefuse,OptionButton,False,True,400000000400_Missing data,True,Do not accept missing data,False,
CheckBoxMultiCo,CheckBox,False,True,500000000200_Outputs|General,True,Multicolinearity statistics,False,
OptionButton_MVIgnore,OptionButton,False,True,400000000500_Missing data,True,Ignore missing data,False,
CheckBoxMCompare,CheckBox,False,True,510000000001_Outputs|Means,True,Multiple comparisons,False,
CheckBoxMeanConfTab,CheckBox,True,True,510000000100_Outputs|Means,True,Confidence interval,False,
CheckBoxMeans,CheckBox,True,True,510000000000_Outputs|Means,True,Means,False,
CheckBoxMeanStdError,CheckBox,True,True,510000000200_Outputs|Means,True,Standard errors,False,
CheckBoxLSM,CheckBox,True,True,510000000300_Outputs|Means,True,LS means,False,
CheckBoxSlopes,CheckBox,False,False,510000000301_Outputs|Means,False,,False,
CheckBoxStuResid,CheckBox,False,True,500000000401_Outputs|General,True,Studentized residuals,False,
CheckBoxPredConf,CheckBox,True,True,500000000301_Outputs|General,True,Confidence intervals,False,
CheckBoxInterpret,CheckBox,False,True,500000000600_Outputs|General,True,Interpretation,False,
TextBoxList,TextBox,,False,01,False,,False,
CheckBoxTrans,CheckBox,False,False,02,False,,False,
ScrollBarSelect,ScrollBar,0,False,03,False,,,
CheckBoxSumCharts,CheckBox,True,True,600000000201_Charts,True,Summary charts,False,
CheckBoxFilterY,CheckBox,False,True,600000000301_Charts,True,Filter Ys,False,
</a:t>
          </a:r>
        </a:p>
      </xdr:txBody>
    </xdr:sp>
    <xdr:clientData/>
  </xdr:twoCellAnchor>
  <xdr:twoCellAnchor>
    <xdr:from>
      <xdr:col>45</xdr:col>
      <xdr:colOff>12700</xdr:colOff>
      <xdr:row>27</xdr:row>
      <xdr:rowOff>0</xdr:rowOff>
    </xdr:from>
    <xdr:to>
      <xdr:col>45</xdr:col>
      <xdr:colOff>38100</xdr:colOff>
      <xdr:row>27</xdr:row>
      <xdr:rowOff>25400</xdr:rowOff>
    </xdr:to>
    <xdr:sp macro="" textlink="">
      <xdr:nvSpPr>
        <xdr:cNvPr id="8" name="TX455944" hidden="1">
          <a:extLst>
            <a:ext uri="{FF2B5EF4-FFF2-40B4-BE49-F238E27FC236}">
              <a16:creationId xmlns:a16="http://schemas.microsoft.com/office/drawing/2014/main" id="{00000000-0008-0000-1C00-000008000000}"/>
            </a:ext>
          </a:extLst>
        </xdr:cNvPr>
        <xdr:cNvSpPr txBox="1"/>
      </xdr:nvSpPr>
      <xdr:spPr>
        <a:xfrm>
          <a:off x="26111200" y="12001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OptionButton_R,OptionButton,True,True,000000000005_General,True,Range,False,
OptionButton_S,OptionButton,False,True,000000000205_General,True,Sheet,False,
OptionButton_W,OptionButton,False,True,000000000305_General,True,Workbook,False,
RefEdit_R,RefEdit0,'Part2 Q2'!$AR$2,True,000000000105_General,True,Range:,False,
RefEdit_Wr,RefEdit0,,True,000000000012_General,True,Regression weights:,False,
RefEdit_Y,RefEdit0,'Part2 Q2'!$k$6:$k$67,True,000000000001_General,True,Y / Dependent variables:,False,
CheckBox_Wr,CheckBox,False,True,000000000011_General,True,Regression weights,False,
CheckBox_ObsLabels,CheckBox,False,True,000000000007_General,True,Observation labels,False,
RefEdit_ObsLabels,RefEdit0,,True,000000000008_General,True,Observation labels:,False,
CheckBoxVarLabels,CheckBox,False,True,000000000006_General,True,Variable labels,False,
RefEdit_X,RefEdit0,'Part2 Q2'!$f$5:$f$66,True,000000000204_General,True,X / Explanatory variables:,False,
CheckBox_X,CheckBox,True,True,000000000004_General,True,Quantitative,False,
CheckBox_Q,CheckBox,False,True,000000000304_General,True,Qualitative,False,
RefEdit_Q,RefEdit0,,True,000000000404_General,True,Qualitative:,False,
CheckBox_W,CheckBox,False,True,000000000009_General,True,Observation weights,False,
RefEdit_W,RefEdit0,,True,000000000010_General,True,Observation weights:,False,
ComboBox_TestMethod,ComboBox,0,True,200000000101_Validation,True,Select the method for the extraction of validation data,False,
TextBoxTestNumber,TextBox,1,True,200000000301_Validation,True,,False,
RefEditGroup,RefEdit0,,True,200000000501_Validation,True,Group variable:,False,
CheckBox_Validation,CheckBox,False,True,200000000000_Validation,True,Validation,False,
ComboBox_Constraints,ComboBox,1,True,100000000104_Options,True,Constraints:,False,
TextBox_Conf,TextBox,95,True,100000000103_Options,True,Confidence interval (%):,False,
CheckBox_Intercept,CheckBox,False,True,100000000000_Options,True,Fixed Intercept,False,
TextBox_Intercept,TextBox,0,True,100000000100_Options,True,Fixed Intercept:,False,
TextBoxTol,TextBox,0.0001,True,100000000200_Options,True,Tolerance:,False,
CheckBox_Interactions,CheckBox,False,True,100000000001_Options,True,Interactions / Level,False,
TextBoxLevel,TextBox,2,True,100000000101_Options,True,,False,
ScrollBarLevel,ScrollBar,4,True,100000000201_Options,False,,,
ComboBox_Selection,ComboBox,0,True,100000000106_Options,True,Model selection:,False,
CheckBox_Selection,CheckBox,False,True,100000000006_Options,True,Model selection,False,
ComboBox_Criterion,ComboBox,0,True,100000000306_Options,True,Criterion:,False,
TextBox_Threshold,TextBox,0.1,False,100000001106_Options,False,,False,
TextBox_MinVar,TextBox,2,True,100000000506_Options,True,Min variables:,False,
TextBox_MaxVar,TextBox,2,True,100000000706_Options,True,Max variables:,False,
TextBoxEntrance,TextBox,0.05,False,100000000906_Options,False,,False,
CheckBox_Predict,CheckBox,False,True,300000000000_Prediction,True,Prediction,False,
RefEdit_QPred,RefEdit0,,True,300000000004_Prediction,True,Qualitative:,False,
RefEdit_XPred,RefEdit0,,True,300000000002_Prediction,True,Quantitative:,False,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RefEdit_PredLabels,RefEdit0,,True,300000000006_Prediction,True,,False,
OptionButton_MVEstimate,OptionButton,False,True,400000000000_Missing data,True,Estimate missing data,False,
OptionButton_MeanMode,OptionButton,True,True,400000000100_Missing data,True,Mean or mode,False,
OptionButton_NN,OptionButton,False,True,400000010100_Missing data,True,Nearest neighbor,False,
CheckBoxResidCharts,CheckBox,True,True,600000000200_Charts,True,Predictions and residuals,False,
CheckBoxRegCharts,CheckBox,False,True,600000000000_Charts,True,Regression charts,False,
CheckBoxChartsCoeff,CheckBox,True,True,600000000100_Charts,True,Standardized coefficients,False,
CheckBox_Conf,CheckBox,True,True,600000000300_Charts,True,Confidence intervals,False,
CheckBoxMeansCharts,CheckBox,True,True,600000000001_Charts,True,Means charts,False,
CheckBoxNested,CheckBox,False,True,100000000002_Options,True,Nested effects,False,
CheckBoxRand,CheckBox,False,True,100000000005_Options,True,Random effects,False,
CheckBoxSort,CheckBox,False,True,510000000201_Outputs|Means,True,Sort up,False,
CheckBoxApplyAll,CheckBox,False,True,510000000101_Outputs|Means,True,Apply to all factors,False,
CheckBox_Desc,CheckBox,True,True,500000000000_Outputs|General,True,Descriptive statistics,False,
CheckBox_Corr,CheckBox,False,True,500000000100_Outputs|General,True,Correlations,False,
CheckBox_AV,CheckBox,True,True,500000000300_Outputs|General,True,Analysis of variance,False,
CheckBoxPress,CheckBox,False,True,500000000500_Outputs|General,True,Press,False,
CheckBox_TISS,CheckBox,False,True,500000000400_Outputs|General,True,Type I/III SS,False,
CheckBoxStdCoeff,CheckBox,True,True,500000000001_Outputs|General,True,Standardized coefficients,False,
CheckBoxCook,CheckBox,False,True,500000000601_Outputs|General,True,Cook's D,False,
CheckBoxAdjPred,CheckBox,False,True,500000000501_Outputs|General,True,Adjusted predictions,False,
CheckBox_Resid,CheckBox,False,True,500000000101_Outputs|General,True,Predictions and residuals,False,
CheckBoxWelch,CheckBox,False,True,500000000701_Outputs|General,True,Welch statistic,False,
CheckBoxDispX,CheckBox,False,True,500000000201_Outputs|General,True,X,False,
CheckBoxMeanConf,CheckBox,False,True,600000000101_Charts,True,Confidence interval,False,
CheckBoxContrasts,CheckBox,False,True,520000000000_Outputs|Contrasts,True,Compute contrasts,False,
RefEditContrasts,RefEdit0,,True,520000000200_Outputs|Contrasts,True,Definition:,False,
CheckBoxPairwise,CheckBox,False,True,510000000002_Outputs|Means,True,Pairwise comparisons,False,
CheckBoxControl,CheckBox,False,True,510000000202_Outputs|Means,True,Comparisons with a control,False,
CheckBoxMeanSq,CheckBox,False,True,510000000402_Outputs|Means,True,Choose the MSE,False,
CheckBoxProtected,CheckBox,False,True,510000000502_Outputs|Means,True,Protected,False,
ListBoxControl,ListBox,,True,510000000302_Outputs|Means,True,Comparisons with a control:,False,
ListBoxPairwise,ListBox,,True,510000000102_Outputs|Means,True,Pairwise comparisons:,False,
CheckBoxTB,CheckBox,False,True,510000000602_Outputs|Means,True,Top/Bottom boxes,False,
OptionButtonTB2,OptionButton,True,True,510000000702_Outputs|Means,True,2,False,
OptionButtonTB3,OptionButton,False,True,510000000802_Outputs|Means,True,3,False,
OptionButton_MVRemove,OptionButton,True,True,400000000200_Missing data,True,Remove the observations,False,
OptionButtonEachY,OptionButton,False,True,400000000300_Missing data,True,Check for each Y separately,False,
OptionButtonAcrossAll,OptionButton,True,True,400000010300_Missing data,True,Across all Ys,False,
OptionButtonMVRefuse,OptionButton,False,True,400000000400_Missing data,True,Do not accept missing data,False,
CheckBoxMultiCo,CheckBox,False,True,500000000200_Outputs|General,True,Multicolinearity statistics,False,
OptionButton_MVIgnore,OptionButton,False,True,400000000500_Missing data,True,Ignore missing data,False,
CheckBoxMCompare,CheckBox,False,True,510000000001_Outputs|Means,True,Multiple comparisons,False,
CheckBoxMeanConfTab,CheckBox,True,True,510000000100_Outputs|Means,True,Confidence interval,False,
CheckBoxMeans,CheckBox,True,True,510000000000_Outputs|Means,True,Means,False,
CheckBoxMeanStdError,CheckBox,True,True,510000000200_Outputs|Means,True,Standard errors,False,
CheckBoxLSM,CheckBox,True,True,510000000300_Outputs|Means,True,LS means,False,
CheckBoxSlopes,CheckBox,False,False,510000000301_Outputs|Means,False,,False,
CheckBoxStuResid,CheckBox,False,True,500000000401_Outputs|General,True,Studentized residuals,False,
CheckBoxPredConf,CheckBox,True,True,500000000301_Outputs|General,True,Confidence intervals,False,
CheckBoxInterpret,CheckBox,False,True,500000000600_Outputs|General,True,Interpretation,False,
TextBoxList,TextBox,,False,01,False,,False,
CheckBoxTrans,CheckBox,False,False,02,False,,False,
ScrollBarSelect,ScrollBar,0,False,03,False,,,
CheckBoxSumCharts,CheckBox,True,True,600000000201_Charts,True,Summary charts,False,
CheckBoxFilterY,CheckBox,False,True,600000000301_Charts,True,Filter Ys,False,
</a:t>
          </a:r>
        </a:p>
      </xdr:txBody>
    </xdr:sp>
    <xdr:clientData/>
  </xdr:twoCellAnchor>
  <xdr:twoCellAnchor>
    <xdr:from>
      <xdr:col>60</xdr:col>
      <xdr:colOff>12700</xdr:colOff>
      <xdr:row>27</xdr:row>
      <xdr:rowOff>0</xdr:rowOff>
    </xdr:from>
    <xdr:to>
      <xdr:col>60</xdr:col>
      <xdr:colOff>38100</xdr:colOff>
      <xdr:row>27</xdr:row>
      <xdr:rowOff>25400</xdr:rowOff>
    </xdr:to>
    <xdr:sp macro="" textlink="">
      <xdr:nvSpPr>
        <xdr:cNvPr id="10" name="TX811156" hidden="1">
          <a:extLst>
            <a:ext uri="{FF2B5EF4-FFF2-40B4-BE49-F238E27FC236}">
              <a16:creationId xmlns:a16="http://schemas.microsoft.com/office/drawing/2014/main" id="{00000000-0008-0000-1C00-00000A000000}"/>
            </a:ext>
          </a:extLst>
        </xdr:cNvPr>
        <xdr:cNvSpPr txBox="1"/>
      </xdr:nvSpPr>
      <xdr:spPr>
        <a:xfrm>
          <a:off x="35255200" y="12001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OptionButton_R,OptionButton,True,True,000000000005_General,True,Range,False,
OptionButton_S,OptionButton,False,True,000000000205_General,True,Sheet,False,
OptionButton_W,OptionButton,False,True,000000000305_General,True,Workbook,False,
RefEdit_R,RefEdit0,'Part2 Q2'!$BG$2,True,000000000105_General,True,Range:,False,
RefEdit_Wr,RefEdit0,,True,000000000012_General,True,Regression weights:,False,
RefEdit_Y,RefEdit0,'Part2 Q2'!$l$6:$l$67,True,000000000001_General,True,Y / Dependent variables:,False,
CheckBox_Wr,CheckBox,False,True,000000000011_General,True,Regression weights,False,
CheckBox_ObsLabels,CheckBox,False,True,000000000007_General,True,Observation labels,False,
RefEdit_ObsLabels,RefEdit0,,True,000000000008_General,True,Observation labels:,False,
CheckBoxVarLabels,CheckBox,False,True,000000000006_General,True,Variable labels,False,
RefEdit_X,RefEdit0,'Part2 Q2'!$g$5:$g$66,True,000000000204_General,True,X / Explanatory variables:,False,
CheckBox_X,CheckBox,True,True,000000000004_General,True,Quantitative,False,
CheckBox_Q,CheckBox,False,True,000000000304_General,True,Qualitative,False,
RefEdit_Q,RefEdit0,,True,000000000404_General,True,Qualitative:,False,
CheckBox_W,CheckBox,False,True,000000000009_General,True,Observation weights,False,
RefEdit_W,RefEdit0,,True,000000000010_General,True,Observation weights:,False,
ComboBox_TestMethod,ComboBox,0,True,200000000101_Validation,True,Select the method for the extraction of validation data,False,
TextBoxTestNumber,TextBox,1,True,200000000301_Validation,True,,False,
RefEditGroup,RefEdit0,,True,200000000501_Validation,True,Group variable:,False,
CheckBox_Validation,CheckBox,False,True,200000000000_Validation,True,Validation,False,
ComboBox_Constraints,ComboBox,1,True,100000000104_Options,True,Constraints:,False,
TextBox_Conf,TextBox,95,True,100000000103_Options,True,Confidence interval (%):,False,
CheckBox_Intercept,CheckBox,False,True,100000000000_Options,True,Fixed Intercept,False,
TextBox_Intercept,TextBox,0,True,100000000100_Options,True,Fixed Intercept:,False,
TextBoxTol,TextBox,0.0001,True,100000000200_Options,True,Tolerance:,False,
CheckBox_Interactions,CheckBox,False,True,100000000001_Options,True,Interactions / Level,False,
TextBoxLevel,TextBox,2,True,100000000101_Options,True,,False,
ScrollBarLevel,ScrollBar,4,True,100000000201_Options,False,,,
ComboBox_Selection,ComboBox,0,True,100000000106_Options,True,Model selection:,False,
CheckBox_Selection,CheckBox,False,True,100000000006_Options,True,Model selection,False,
ComboBox_Criterion,ComboBox,0,True,100000000306_Options,True,Criterion:,False,
TextBox_Threshold,TextBox,0.1,False,100000001106_Options,False,,False,
TextBox_MinVar,TextBox,2,True,100000000506_Options,True,Min variables:,False,
TextBox_MaxVar,TextBox,2,True,100000000706_Options,True,Max variables:,False,
TextBoxEntrance,TextBox,0.05,False,100000000906_Options,False,,False,
CheckBox_Predict,CheckBox,False,True,300000000000_Prediction,True,Prediction,False,
RefEdit_QPred,RefEdit0,,True,300000000004_Prediction,True,Qualitative:,False,
RefEdit_XPred,RefEdit0,,True,300000000002_Prediction,True,Quantitative:,False,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RefEdit_PredLabels,RefEdit0,,True,300000000006_Prediction,True,,False,
OptionButton_MVEstimate,OptionButton,False,True,400000000000_Missing data,True,Estimate missing data,False,
OptionButton_MeanMode,OptionButton,True,True,400000000100_Missing data,True,Mean or mode,False,
OptionButton_NN,OptionButton,False,True,400000010100_Missing data,True,Nearest neighbor,False,
CheckBoxResidCharts,CheckBox,True,True,600000000200_Charts,True,Predictions and residuals,False,
CheckBoxRegCharts,CheckBox,False,True,600000000000_Charts,True,Regression charts,False,
CheckBoxChartsCoeff,CheckBox,True,True,600000000100_Charts,True,Standardized coefficients,False,
CheckBox_Conf,CheckBox,True,True,600000000300_Charts,True,Confidence intervals,False,
CheckBoxMeansCharts,CheckBox,True,True,600000000001_Charts,True,Means charts,False,
CheckBoxNested,CheckBox,False,True,100000000002_Options,True,Nested effects,False,
CheckBoxRand,CheckBox,False,True,100000000005_Options,True,Random effects,False,
CheckBoxSort,CheckBox,False,True,510000000201_Outputs|Means,True,Sort up,False,
CheckBoxApplyAll,CheckBox,False,True,510000000101_Outputs|Means,True,Apply to all factors,False,
CheckBox_Desc,CheckBox,True,True,500000000000_Outputs|General,True,Descriptive statistics,False,
CheckBox_Corr,CheckBox,False,True,500000000100_Outputs|General,True,Correlations,False,
CheckBox_AV,CheckBox,True,True,500000000300_Outputs|General,True,Analysis of variance,False,
CheckBoxPress,CheckBox,False,True,500000000500_Outputs|General,True,Press,False,
CheckBox_TISS,CheckBox,False,True,500000000400_Outputs|General,True,Type I/III SS,False,
CheckBoxStdCoeff,CheckBox,True,True,500000000001_Outputs|General,True,Standardized coefficients,False,
CheckBoxCook,CheckBox,False,True,500000000601_Outputs|General,True,Cook's D,False,
CheckBoxAdjPred,CheckBox,False,True,500000000501_Outputs|General,True,Adjusted predictions,False,
CheckBox_Resid,CheckBox,False,True,500000000101_Outputs|General,True,Predictions and residuals,False,
CheckBoxWelch,CheckBox,False,True,500000000701_Outputs|General,True,Welch statistic,False,
CheckBoxDispX,CheckBox,False,True,500000000201_Outputs|General,True,X,False,
CheckBoxMeanConf,CheckBox,False,True,600000000101_Charts,True,Confidence interval,False,
CheckBoxContrasts,CheckBox,False,True,520000000000_Outputs|Contrasts,True,Compute contrasts,False,
RefEditContrasts,RefEdit0,,True,520000000200_Outputs|Contrasts,True,Definition:,False,
CheckBoxPairwise,CheckBox,False,True,510000000002_Outputs|Means,True,Pairwise comparisons,False,
CheckBoxControl,CheckBox,False,True,510000000202_Outputs|Means,True,Comparisons with a control,False,
CheckBoxMeanSq,CheckBox,False,True,510000000402_Outputs|Means,True,Choose the MSE,False,
CheckBoxProtected,CheckBox,False,True,510000000502_Outputs|Means,True,Protected,False,
ListBoxControl,ListBox,,True,510000000302_Outputs|Means,True,Comparisons with a control:,False,
ListBoxPairwise,ListBox,,True,510000000102_Outputs|Means,True,Pairwise comparisons:,False,
CheckBoxTB,CheckBox,False,True,510000000602_Outputs|Means,True,Top/Bottom boxes,False,
OptionButtonTB2,OptionButton,True,True,510000000702_Outputs|Means,True,2,False,
OptionButtonTB3,OptionButton,False,True,510000000802_Outputs|Means,True,3,False,
OptionButton_MVRemove,OptionButton,True,True,400000000200_Missing data,True,Remove the observations,False,
OptionButtonEachY,OptionButton,False,True,400000000300_Missing data,True,Check for each Y separately,False,
OptionButtonAcrossAll,OptionButton,True,True,400000010300_Missing data,True,Across all Ys,False,
OptionButtonMVRefuse,OptionButton,False,True,400000000400_Missing data,True,Do not accept missing data,False,
CheckBoxMultiCo,CheckBox,False,True,500000000200_Outputs|General,True,Multicolinearity statistics,False,
OptionButton_MVIgnore,OptionButton,False,True,400000000500_Missing data,True,Ignore missing data,False,
CheckBoxMCompare,CheckBox,False,True,510000000001_Outputs|Means,True,Multiple comparisons,False,
CheckBoxMeanConfTab,CheckBox,True,True,510000000100_Outputs|Means,True,Confidence interval,False,
CheckBoxMeans,CheckBox,True,True,510000000000_Outputs|Means,True,Means,False,
CheckBoxMeanStdError,CheckBox,True,True,510000000200_Outputs|Means,True,Standard errors,False,
CheckBoxLSM,CheckBox,True,True,510000000300_Outputs|Means,True,LS means,False,
CheckBoxSlopes,CheckBox,False,False,510000000301_Outputs|Means,False,,False,
CheckBoxStuResid,CheckBox,False,True,500000000401_Outputs|General,True,Studentized residuals,False,
CheckBoxPredConf,CheckBox,True,True,500000000301_Outputs|General,True,Confidence intervals,False,
CheckBoxInterpret,CheckBox,False,True,500000000600_Outputs|General,True,Interpretation,False,
TextBoxList,TextBox,,False,01,False,,False,
CheckBoxTrans,CheckBox,False,False,02,False,,False,
ScrollBarSelect,ScrollBar,0,False,03,False,,,
CheckBoxSumCharts,CheckBox,True,True,600000000201_Charts,True,Summary charts,False,
CheckBoxFilterY,CheckBox,False,True,600000000301_Charts,True,Filter Ys,False,
</a:t>
          </a:r>
        </a:p>
      </xdr:txBody>
    </xdr:sp>
    <xdr:clientData/>
  </xdr:twoCellAnchor>
  <xdr:twoCellAnchor>
    <xdr:from>
      <xdr:col>15</xdr:col>
      <xdr:colOff>12700</xdr:colOff>
      <xdr:row>27</xdr:row>
      <xdr:rowOff>0</xdr:rowOff>
    </xdr:from>
    <xdr:to>
      <xdr:col>15</xdr:col>
      <xdr:colOff>38100</xdr:colOff>
      <xdr:row>27</xdr:row>
      <xdr:rowOff>25400</xdr:rowOff>
    </xdr:to>
    <xdr:sp macro="" textlink="">
      <xdr:nvSpPr>
        <xdr:cNvPr id="12" name="TX23915" hidden="1">
          <a:extLst>
            <a:ext uri="{FF2B5EF4-FFF2-40B4-BE49-F238E27FC236}">
              <a16:creationId xmlns:a16="http://schemas.microsoft.com/office/drawing/2014/main" id="{00000000-0008-0000-1C00-00000C000000}"/>
            </a:ext>
          </a:extLst>
        </xdr:cNvPr>
        <xdr:cNvSpPr txBox="1"/>
      </xdr:nvSpPr>
      <xdr:spPr>
        <a:xfrm>
          <a:off x="7708900" y="12001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OptionButton_R,OptionButton,True,True,000000000005_General,True,Range,False,
OptionButton_S,OptionButton,False,True,000000000205_General,True,Sheet,False,
OptionButton_W,OptionButton,False,True,000000000305_General,True,Workbook,False,
RefEdit_R,RefEdit0,'Fama-Bliss-XLSTAT'!$N$2,True,000000000105_General,True,Range:,False,
RefEdit_Wr,RefEdit0,,True,000000000012_General,True,Regression weights:,False,
RefEdit_Y,RefEdit0,'Fama-Bliss-XLSTAT'!$I$6:$I$67,True,000000000001_General,True,Y / Dependent variables:,False,
CheckBox_Wr,CheckBox,False,True,000000000011_General,True,Regression weights,False,
CheckBox_ObsLabels,CheckBox,False,True,000000000007_General,True,Observation labels,False,
RefEdit_ObsLabels,RefEdit0,,True,000000000008_General,True,Observation labels:,False,
CheckBoxVarLabels,CheckBox,False,True,000000000006_General,True,Variable labels,False,
RefEdit_X,RefEdit0,'Fama-Bliss-XLSTAT'!$D$5:$D$66,True,000000000204_General,True,X / Explanatory variables:,False,
CheckBox_X,CheckBox,True,True,000000000004_General,True,Quantitative,False,
CheckBox_Q,CheckBox,False,True,000000000304_General,True,Qualitative,False,
RefEdit_Q,RefEdit0,,True,000000000404_General,True,Qualitative:,False,
CheckBox_W,CheckBox,False,True,000000000009_General,True,Observation weights,False,
RefEdit_W,RefEdit0,,True,000000000010_General,True,Observation weights:,False,
ComboBox_TestMethod,ComboBox,0,True,200000000101_Validation,True,Select the method for the extraction of validation data,False,
TextBoxTestNumber,TextBox,1,True,200000000301_Validation,True,,False,
RefEditGroup,RefEdit0,,True,200000000501_Validation,True,Group variable:,False,
CheckBox_Validation,CheckBox,False,True,200000000000_Validation,True,Validation,False,
ComboBox_Constraints,ComboBox,1,True,100000000104_Options,True,Constraints:,False,
TextBox_Conf,TextBox,95,True,100000000103_Options,True,Confidence interval (%):,False,
CheckBox_Intercept,CheckBox,False,True,100000000000_Options,True,Fixed Intercept,False,
TextBox_Intercept,TextBox,0,True,100000000100_Options,True,Fixed Intercept:,False,
TextBoxTol,TextBox,0.0001,True,100000000200_Options,True,Tolerance:,False,
CheckBox_Interactions,CheckBox,False,True,100000000001_Options,True,Interactions / Level,False,
TextBoxLevel,TextBox,2,True,100000000101_Options,True,,False,
ScrollBarLevel,ScrollBar,4,True,100000000201_Options,False,,,
ComboBox_Selection,ComboBox,0,True,100000000106_Options,True,Model selection:,False,
CheckBox_Selection,CheckBox,False,True,100000000006_Options,True,Model selection,False,
ComboBox_Criterion,ComboBox,0,True,100000000306_Options,True,Criterion:,False,
TextBox_Threshold,TextBox,0.1,False,100000001106_Options,False,,False,
TextBox_MinVar,TextBox,2,True,100000000506_Options,True,Min variables:,False,
TextBox_MaxVar,TextBox,2,True,100000000706_Options,True,Max variables:,False,
TextBoxEntrance,TextBox,0.05,False,100000000906_Options,False,,False,
CheckBox_Predict,CheckBox,False,True,300000000000_Prediction,True,Prediction,False,
RefEdit_QPred,RefEdit0,,True,300000000004_Prediction,True,Qualitative:,False,
RefEdit_XPred,RefEdit0,,True,300000000002_Prediction,True,Quantitative:,False,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RefEdit_PredLabels,RefEdit0,,True,300000000006_Prediction,True,,False,
OptionButton_MVEstimate,OptionButton,False,True,400000000000_Missing data,True,Estimate missing data,False,
OptionButton_MeanMode,OptionButton,True,True,400000000100_Missing data,True,Mean or mode,False,
OptionButton_NN,OptionButton,False,True,400000010100_Missing data,True,Nearest neighbor,False,
CheckBoxResidCharts,CheckBox,True,True,600000000200_Charts,True,Predictions and residuals,False,
CheckBoxRegCharts,CheckBox,False,True,600000000000_Charts,True,Regression charts,False,
CheckBoxChartsCoeff,CheckBox,True,True,600000000100_Charts,True,Standardized coefficients,False,
CheckBox_Conf,CheckBox,True,True,600000000300_Charts,True,Confidence intervals,False,
CheckBoxMeansCharts,CheckBox,True,True,600000000001_Charts,True,Means charts,False,
CheckBoxNested,CheckBox,False,True,100000000002_Options,True,Nested effects,False,
CheckBoxRand,CheckBox,False,True,100000000005_Options,True,Random effects,False,
CheckBoxSort,CheckBox,False,True,510000000201_Outputs|Means,True,Sort up,False,
CheckBoxApplyAll,CheckBox,False,True,510000000101_Outputs|Means,True,Apply to all factors,False,
CheckBox_Desc,CheckBox,True,True,500000000000_Outputs|General,True,Descriptive statistics,False,
CheckBox_Corr,CheckBox,False,True,500000000100_Outputs|General,True,Correlations,False,
CheckBox_AV,CheckBox,True,True,500000000300_Outputs|General,True,Analysis of variance,False,
CheckBoxPress,CheckBox,False,True,500000000500_Outputs|General,True,Press,False,
CheckBox_TISS,CheckBox,False,True,500000000400_Outputs|General,True,Type I/III SS,False,
CheckBoxStdCoeff,CheckBox,True,True,500000000001_Outputs|General,True,Standardized coefficients,False,
CheckBoxCook,CheckBox,False,True,500000000601_Outputs|General,True,Cook's D,False,
CheckBoxAdjPred,CheckBox,False,True,500000000501_Outputs|General,True,Adjusted predictions,False,
CheckBox_Resid,CheckBox,False,True,500000000101_Outputs|General,True,Predictions and residuals,False,
CheckBoxWelch,CheckBox,False,True,500000000701_Outputs|General,True,Welch statistic,False,
CheckBoxDispX,CheckBox,False,True,500000000201_Outputs|General,True,X,False,
CheckBoxMeanConf,CheckBox,False,True,600000000101_Charts,True,Confidence interval,False,
CheckBoxContrasts,CheckBox,False,True,520000000000_Outputs|Contrasts,True,Compute contrasts,False,
RefEditContrasts,RefEdit0,,True,520000000200_Outputs|Contrasts,True,Definition:,False,
CheckBoxPairwise,CheckBox,False,True,510000000002_Outputs|Means,True,Pairwise comparisons,False,
CheckBoxControl,CheckBox,False,True,510000000202_Outputs|Means,True,Comparisons with a control,False,
CheckBoxMeanSq,CheckBox,False,True,510000000402_Outputs|Means,True,Choose the MSE,False,
CheckBoxProtected,CheckBox,False,True,510000000502_Outputs|Means,True,Protected,False,
ListBoxControl,ListBox,,True,510000000302_Outputs|Means,True,Comparisons with a control:,False,
ListBoxPairwise,ListBox,,True,510000000102_Outputs|Means,True,Pairwise comparisons:,False,
CheckBoxTB,CheckBox,False,True,510000000602_Outputs|Means,True,Top/Bottom boxes,False,
OptionButtonTB2,OptionButton,True,True,510000000702_Outputs|Means,True,2,False,
OptionButtonTB3,OptionButton,False,True,510000000802_Outputs|Means,True,3,False,
OptionButton_MVRemove,OptionButton,True,True,400000000200_Missing data,True,Remove the observations,False,
OptionButtonEachY,OptionButton,False,True,400000000300_Missing data,True,Check for each Y separately,False,
OptionButtonAcrossAll,OptionButton,True,True,400000010300_Missing data,True,Across all Ys,False,
OptionButtonMVRefuse,OptionButton,False,True,400000000400_Missing data,True,Do not accept missing data,False,
CheckBoxMultiCo,CheckBox,False,True,500000000200_Outputs|General,True,Multicolinearity statistics,False,
OptionButton_MVIgnore,OptionButton,False,True,400000000500_Missing data,True,Ignore missing data,False,
CheckBoxMCompare,CheckBox,False,True,510000000001_Outputs|Means,True,Multiple comparisons,False,
CheckBoxMeanConfTab,CheckBox,True,True,510000000100_Outputs|Means,True,Confidence interval,False,
CheckBoxMeans,CheckBox,True,True,510000000000_Outputs|Means,True,Means,False,
CheckBoxMeanStdError,CheckBox,True,True,510000000200_Outputs|Means,True,Standard errors,False,
CheckBoxLSM,CheckBox,True,True,510000000300_Outputs|Means,True,LS means,False,
CheckBoxSlopes,CheckBox,False,False,510000000301_Outputs|Means,False,,False,
CheckBoxStuResid,CheckBox,False,True,500000000401_Outputs|General,True,Studentized residuals,False,
CheckBoxPredConf,CheckBox,True,True,500000000301_Outputs|General,True,Confidence intervals,False,
CheckBoxInterpret,CheckBox,False,True,500000000600_Outputs|General,True,Interpretation,False,
TextBoxList,TextBox,,False,01,False,,False,
CheckBoxTrans,CheckBox,False,False,02,False,,False,
ScrollBarSelect,ScrollBar,0,False,03,False,,,
CheckBoxSumCharts,CheckBox,True,True,600000000201_Charts,True,Summary charts,False,
CheckBoxFilterY,CheckBox,False,True,600000000301_Charts,True,Filter Ys,False,
</a:t>
          </a:r>
        </a:p>
      </xdr:txBody>
    </xdr:sp>
    <xdr:clientData/>
  </xdr:twoCellAnchor>
  <xdr:twoCellAnchor>
    <xdr:from>
      <xdr:col>30</xdr:col>
      <xdr:colOff>12700</xdr:colOff>
      <xdr:row>27</xdr:row>
      <xdr:rowOff>0</xdr:rowOff>
    </xdr:from>
    <xdr:to>
      <xdr:col>30</xdr:col>
      <xdr:colOff>38100</xdr:colOff>
      <xdr:row>27</xdr:row>
      <xdr:rowOff>25400</xdr:rowOff>
    </xdr:to>
    <xdr:sp macro="" textlink="">
      <xdr:nvSpPr>
        <xdr:cNvPr id="14" name="TX852666" hidden="1">
          <a:extLst>
            <a:ext uri="{FF2B5EF4-FFF2-40B4-BE49-F238E27FC236}">
              <a16:creationId xmlns:a16="http://schemas.microsoft.com/office/drawing/2014/main" id="{00000000-0008-0000-1C00-00000E000000}"/>
            </a:ext>
          </a:extLst>
        </xdr:cNvPr>
        <xdr:cNvSpPr txBox="1"/>
      </xdr:nvSpPr>
      <xdr:spPr>
        <a:xfrm>
          <a:off x="16967200" y="12001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OptionButton_R,OptionButton,True,True,000000000005_General,True,Range,False,
OptionButton_S,OptionButton,False,True,000000000205_General,True,Sheet,False,
OptionButton_W,OptionButton,False,True,000000000305_General,True,Workbook,False,
RefEdit_R,RefEdit0,'Fama-Bliss-XLSTAT'!$AC$2,True,000000000105_General,True,Range:,False,
RefEdit_Wr,RefEdit0,,True,000000000012_General,True,Regression weights:,False,
RefEdit_Y,RefEdit0,'Fama-Bliss-XLSTAT'!$j$6:$j$67,True,000000000001_General,True,Y / Dependent variables:,False,
CheckBox_Wr,CheckBox,False,True,000000000011_General,True,Regression weights,False,
CheckBox_ObsLabels,CheckBox,False,True,000000000007_General,True,Observation labels,False,
RefEdit_ObsLabels,RefEdit0,,True,000000000008_General,True,Observation labels:,False,
CheckBoxVarLabels,CheckBox,False,True,000000000006_General,True,Variable labels,False,
RefEdit_X,RefEdit0,'Fama-Bliss-XLSTAT'!$e$5:$e$66,True,000000000204_General,True,X / Explanatory variables:,False,
CheckBox_X,CheckBox,True,True,000000000004_General,True,Quantitative,False,
CheckBox_Q,CheckBox,False,True,000000000304_General,True,Qualitative,False,
RefEdit_Q,RefEdit0,,True,000000000404_General,True,Qualitative:,False,
CheckBox_W,CheckBox,False,True,000000000009_General,True,Observation weights,False,
RefEdit_W,RefEdit0,,True,000000000010_General,True,Observation weights:,False,
ComboBox_TestMethod,ComboBox,0,True,200000000101_Validation,True,Select the method for the extraction of validation data,False,
TextBoxTestNumber,TextBox,1,True,200000000301_Validation,True,,False,
RefEditGroup,RefEdit0,,True,200000000501_Validation,True,Group variable:,False,
CheckBox_Validation,CheckBox,False,True,200000000000_Validation,True,Validation,False,
ComboBox_Constraints,ComboBox,1,True,100000000104_Options,True,Constraints:,False,
TextBox_Conf,TextBox,95,True,100000000103_Options,True,Confidence interval (%):,False,
CheckBox_Intercept,CheckBox,False,True,100000000000_Options,True,Fixed Intercept,False,
TextBox_Intercept,TextBox,0,True,100000000100_Options,True,Fixed Intercept:,False,
TextBoxTol,TextBox,0.0001,True,100000000200_Options,True,Tolerance:,False,
CheckBox_Interactions,CheckBox,False,True,100000000001_Options,True,Interactions / Level,False,
TextBoxLevel,TextBox,2,True,100000000101_Options,True,,False,
ScrollBarLevel,ScrollBar,4,True,100000000201_Options,False,,,
ComboBox_Selection,ComboBox,0,True,100000000106_Options,True,Model selection:,False,
CheckBox_Selection,CheckBox,False,True,100000000006_Options,True,Model selection,False,
ComboBox_Criterion,ComboBox,0,True,100000000306_Options,True,Criterion:,False,
TextBox_Threshold,TextBox,0.1,False,100000001106_Options,False,,False,
TextBox_MinVar,TextBox,2,True,100000000506_Options,True,Min variables:,False,
TextBox_MaxVar,TextBox,2,True,100000000706_Options,True,Max variables:,False,
TextBoxEntrance,TextBox,0.05,False,100000000906_Options,False,,False,
CheckBox_Predict,CheckBox,False,True,300000000000_Prediction,True,Prediction,False,
RefEdit_QPred,RefEdit0,,True,300000000004_Prediction,True,Qualitative:,False,
RefEdit_XPred,RefEdit0,,True,300000000002_Prediction,True,Quantitative:,False,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RefEdit_PredLabels,RefEdit0,,True,300000000006_Prediction,True,,False,
OptionButton_MVEstimate,OptionButton,False,True,400000000000_Missing data,True,Estimate missing data,False,
OptionButton_MeanMode,OptionButton,True,True,400000000100_Missing data,True,Mean or mode,False,
OptionButton_NN,OptionButton,False,True,400000010100_Missing data,True,Nearest neighbor,False,
CheckBoxResidCharts,CheckBox,True,True,600000000200_Charts,True,Predictions and residuals,False,
CheckBoxRegCharts,CheckBox,False,True,600000000000_Charts,True,Regression charts,False,
CheckBoxChartsCoeff,CheckBox,True,True,600000000100_Charts,True,Standardized coefficients,False,
CheckBox_Conf,CheckBox,True,True,600000000300_Charts,True,Confidence intervals,False,
CheckBoxMeansCharts,CheckBox,True,True,600000000001_Charts,True,Means charts,False,
CheckBoxNested,CheckBox,False,True,100000000002_Options,True,Nested effects,False,
CheckBoxRand,CheckBox,False,True,100000000005_Options,True,Random effects,False,
CheckBoxSort,CheckBox,False,True,510000000201_Outputs|Means,True,Sort up,False,
CheckBoxApplyAll,CheckBox,False,True,510000000101_Outputs|Means,True,Apply to all factors,False,
CheckBox_Desc,CheckBox,True,True,500000000000_Outputs|General,True,Descriptive statistics,False,
CheckBox_Corr,CheckBox,False,True,500000000100_Outputs|General,True,Correlations,False,
CheckBox_AV,CheckBox,True,True,500000000300_Outputs|General,True,Analysis of variance,False,
CheckBoxPress,CheckBox,False,True,500000000500_Outputs|General,True,Press,False,
CheckBox_TISS,CheckBox,False,True,500000000400_Outputs|General,True,Type I/III SS,False,
CheckBoxStdCoeff,CheckBox,True,True,500000000001_Outputs|General,True,Standardized coefficients,False,
CheckBoxCook,CheckBox,False,True,500000000601_Outputs|General,True,Cook's D,False,
CheckBoxAdjPred,CheckBox,False,True,500000000501_Outputs|General,True,Adjusted predictions,False,
CheckBox_Resid,CheckBox,False,True,500000000101_Outputs|General,True,Predictions and residuals,False,
CheckBoxWelch,CheckBox,False,True,500000000701_Outputs|General,True,Welch statistic,False,
CheckBoxDispX,CheckBox,False,True,500000000201_Outputs|General,True,X,False,
CheckBoxMeanConf,CheckBox,False,True,600000000101_Charts,True,Confidence interval,False,
CheckBoxContrasts,CheckBox,False,True,520000000000_Outputs|Contrasts,True,Compute contrasts,False,
RefEditContrasts,RefEdit0,,True,520000000200_Outputs|Contrasts,True,Definition:,False,
CheckBoxPairwise,CheckBox,False,True,510000000002_Outputs|Means,True,Pairwise comparisons,False,
CheckBoxControl,CheckBox,False,True,510000000202_Outputs|Means,True,Comparisons with a control,False,
CheckBoxMeanSq,CheckBox,False,True,510000000402_Outputs|Means,True,Choose the MSE,False,
CheckBoxProtected,CheckBox,False,True,510000000502_Outputs|Means,True,Protected,False,
ListBoxControl,ListBox,,True,510000000302_Outputs|Means,True,Comparisons with a control:,False,
ListBoxPairwise,ListBox,,True,510000000102_Outputs|Means,True,Pairwise comparisons:,False,
CheckBoxTB,CheckBox,False,True,510000000602_Outputs|Means,True,Top/Bottom boxes,False,
OptionButtonTB2,OptionButton,True,True,510000000702_Outputs|Means,True,2,False,
OptionButtonTB3,OptionButton,False,True,510000000802_Outputs|Means,True,3,False,
OptionButton_MVRemove,OptionButton,True,True,400000000200_Missing data,True,Remove the observations,False,
OptionButtonEachY,OptionButton,False,True,400000000300_Missing data,True,Check for each Y separately,False,
OptionButtonAcrossAll,OptionButton,True,True,400000010300_Missing data,True,Across all Ys,False,
OptionButtonMVRefuse,OptionButton,False,True,400000000400_Missing data,True,Do not accept missing data,False,
CheckBoxMultiCo,CheckBox,False,True,500000000200_Outputs|General,True,Multicolinearity statistics,False,
OptionButton_MVIgnore,OptionButton,False,True,400000000500_Missing data,True,Ignore missing data,False,
CheckBoxMCompare,CheckBox,False,True,510000000001_Outputs|Means,True,Multiple comparisons,False,
CheckBoxMeanConfTab,CheckBox,True,True,510000000100_Outputs|Means,True,Confidence interval,False,
CheckBoxMeans,CheckBox,True,True,510000000000_Outputs|Means,True,Means,False,
CheckBoxMeanStdError,CheckBox,True,True,510000000200_Outputs|Means,True,Standard errors,False,
CheckBoxLSM,CheckBox,True,True,510000000300_Outputs|Means,True,LS means,False,
CheckBoxSlopes,CheckBox,False,False,510000000301_Outputs|Means,False,,False,
CheckBoxStuResid,CheckBox,False,True,500000000401_Outputs|General,True,Studentized residuals,False,
CheckBoxPredConf,CheckBox,True,True,500000000301_Outputs|General,True,Confidence intervals,False,
CheckBoxInterpret,CheckBox,False,True,500000000600_Outputs|General,True,Interpretation,False,
TextBoxList,TextBox,,False,01,False,,False,
CheckBoxTrans,CheckBox,False,False,02,False,,False,
ScrollBarSelect,ScrollBar,0,False,03,False,,,
CheckBoxSumCharts,CheckBox,True,True,600000000201_Charts,True,Summary charts,False,
CheckBoxFilterY,CheckBox,False,True,600000000301_Charts,True,Filter Ys,False,
</a:t>
          </a:r>
        </a:p>
      </xdr:txBody>
    </xdr:sp>
    <xdr:clientData/>
  </xdr:twoCellAnchor>
  <xdr:twoCellAnchor>
    <xdr:from>
      <xdr:col>45</xdr:col>
      <xdr:colOff>12700</xdr:colOff>
      <xdr:row>27</xdr:row>
      <xdr:rowOff>0</xdr:rowOff>
    </xdr:from>
    <xdr:to>
      <xdr:col>45</xdr:col>
      <xdr:colOff>38100</xdr:colOff>
      <xdr:row>27</xdr:row>
      <xdr:rowOff>25400</xdr:rowOff>
    </xdr:to>
    <xdr:sp macro="" textlink="">
      <xdr:nvSpPr>
        <xdr:cNvPr id="16" name="TX262980" hidden="1">
          <a:extLst>
            <a:ext uri="{FF2B5EF4-FFF2-40B4-BE49-F238E27FC236}">
              <a16:creationId xmlns:a16="http://schemas.microsoft.com/office/drawing/2014/main" id="{00000000-0008-0000-1C00-000010000000}"/>
            </a:ext>
          </a:extLst>
        </xdr:cNvPr>
        <xdr:cNvSpPr txBox="1"/>
      </xdr:nvSpPr>
      <xdr:spPr>
        <a:xfrm>
          <a:off x="26111200" y="12001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OptionButton_R,OptionButton,True,True,000000000005_General,True,Range,False,
OptionButton_S,OptionButton,False,True,000000000205_General,True,Sheet,False,
OptionButton_W,OptionButton,False,True,000000000305_General,True,Workbook,False,
RefEdit_R,RefEdit0,'Fama-Bliss-XLSTAT'!$AR$2,True,000000000105_General,True,Range:,False,
RefEdit_Wr,RefEdit0,,True,000000000012_General,True,Regression weights:,False,
RefEdit_Y,RefEdit0,'Fama-Bliss-XLSTAT'!$k$6:$k$67,True,000000000001_General,True,Y / Dependent variables:,False,
CheckBox_Wr,CheckBox,False,True,000000000011_General,True,Regression weights,False,
CheckBox_ObsLabels,CheckBox,False,True,000000000007_General,True,Observation labels,False,
RefEdit_ObsLabels,RefEdit0,,True,000000000008_General,True,Observation labels:,False,
CheckBoxVarLabels,CheckBox,False,True,000000000006_General,True,Variable labels,False,
RefEdit_X,RefEdit0,'Fama-Bliss-XLSTAT'!$f$5:$f$66,True,000000000204_General,True,X / Explanatory variables:,False,
CheckBox_X,CheckBox,True,True,000000000004_General,True,Quantitative,False,
CheckBox_Q,CheckBox,False,True,000000000304_General,True,Qualitative,False,
RefEdit_Q,RefEdit0,,True,000000000404_General,True,Qualitative:,False,
CheckBox_W,CheckBox,False,True,000000000009_General,True,Observation weights,False,
RefEdit_W,RefEdit0,,True,000000000010_General,True,Observation weights:,False,
ComboBox_TestMethod,ComboBox,0,True,200000000101_Validation,True,Select the method for the extraction of validation data,False,
TextBoxTestNumber,TextBox,1,True,200000000301_Validation,True,,False,
RefEditGroup,RefEdit0,,True,200000000501_Validation,True,Group variable:,False,
CheckBox_Validation,CheckBox,False,True,200000000000_Validation,True,Validation,False,
ComboBox_Constraints,ComboBox,1,True,100000000104_Options,True,Constraints:,False,
TextBox_Conf,TextBox,95,True,100000000103_Options,True,Confidence interval (%):,False,
CheckBox_Intercept,CheckBox,False,True,100000000000_Options,True,Fixed Intercept,False,
TextBox_Intercept,TextBox,0,True,100000000100_Options,True,Fixed Intercept:,False,
TextBoxTol,TextBox,0.0001,True,100000000200_Options,True,Tolerance:,False,
CheckBox_Interactions,CheckBox,False,True,100000000001_Options,True,Interactions / Level,False,
TextBoxLevel,TextBox,2,True,100000000101_Options,True,,False,
ScrollBarLevel,ScrollBar,4,True,100000000201_Options,False,,,
ComboBox_Selection,ComboBox,0,True,100000000106_Options,True,Model selection:,False,
CheckBox_Selection,CheckBox,False,True,100000000006_Options,True,Model selection,False,
ComboBox_Criterion,ComboBox,0,True,100000000306_Options,True,Criterion:,False,
TextBox_Threshold,TextBox,0.1,False,100000001106_Options,False,,False,
TextBox_MinVar,TextBox,2,True,100000000506_Options,True,Min variables:,False,
TextBox_MaxVar,TextBox,2,True,100000000706_Options,True,Max variables:,False,
TextBoxEntrance,TextBox,0.05,False,100000000906_Options,False,,False,
CheckBox_Predict,CheckBox,False,True,300000000000_Prediction,True,Prediction,False,
RefEdit_QPred,RefEdit0,,True,300000000004_Prediction,True,Qualitative:,False,
RefEdit_XPred,RefEdit0,,True,300000000002_Prediction,True,Quantitative:,False,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RefEdit_PredLabels,RefEdit0,,True,300000000006_Prediction,True,,False,
OptionButton_MVEstimate,OptionButton,False,True,400000000000_Missing data,True,Estimate missing data,False,
OptionButton_MeanMode,OptionButton,True,True,400000000100_Missing data,True,Mean or mode,False,
OptionButton_NN,OptionButton,False,True,400000010100_Missing data,True,Nearest neighbor,False,
CheckBoxResidCharts,CheckBox,True,True,600000000200_Charts,True,Predictions and residuals,False,
CheckBoxRegCharts,CheckBox,False,True,600000000000_Charts,True,Regression charts,False,
CheckBoxChartsCoeff,CheckBox,True,True,600000000100_Charts,True,Standardized coefficients,False,
CheckBox_Conf,CheckBox,True,True,600000000300_Charts,True,Confidence intervals,False,
CheckBoxMeansCharts,CheckBox,True,True,600000000001_Charts,True,Means charts,False,
CheckBoxNested,CheckBox,False,True,100000000002_Options,True,Nested effects,False,
CheckBoxRand,CheckBox,False,True,100000000005_Options,True,Random effects,False,
CheckBoxSort,CheckBox,False,True,510000000201_Outputs|Means,True,Sort up,False,
CheckBoxApplyAll,CheckBox,False,True,510000000101_Outputs|Means,True,Apply to all factors,False,
CheckBox_Desc,CheckBox,True,True,500000000000_Outputs|General,True,Descriptive statistics,False,
CheckBox_Corr,CheckBox,False,True,500000000100_Outputs|General,True,Correlations,False,
CheckBox_AV,CheckBox,True,True,500000000300_Outputs|General,True,Analysis of variance,False,
CheckBoxPress,CheckBox,False,True,500000000500_Outputs|General,True,Press,False,
CheckBox_TISS,CheckBox,False,True,500000000400_Outputs|General,True,Type I/III SS,False,
CheckBoxStdCoeff,CheckBox,True,True,500000000001_Outputs|General,True,Standardized coefficients,False,
CheckBoxCook,CheckBox,False,True,500000000601_Outputs|General,True,Cook's D,False,
CheckBoxAdjPred,CheckBox,False,True,500000000501_Outputs|General,True,Adjusted predictions,False,
CheckBox_Resid,CheckBox,False,True,500000000101_Outputs|General,True,Predictions and residuals,False,
CheckBoxWelch,CheckBox,False,True,500000000701_Outputs|General,True,Welch statistic,False,
CheckBoxDispX,CheckBox,False,True,500000000201_Outputs|General,True,X,False,
CheckBoxMeanConf,CheckBox,False,True,600000000101_Charts,True,Confidence interval,False,
CheckBoxContrasts,CheckBox,False,True,520000000000_Outputs|Contrasts,True,Compute contrasts,False,
RefEditContrasts,RefEdit0,,True,520000000200_Outputs|Contrasts,True,Definition:,False,
CheckBoxPairwise,CheckBox,False,True,510000000002_Outputs|Means,True,Pairwise comparisons,False,
CheckBoxControl,CheckBox,False,True,510000000202_Outputs|Means,True,Comparisons with a control,False,
CheckBoxMeanSq,CheckBox,False,True,510000000402_Outputs|Means,True,Choose the MSE,False,
CheckBoxProtected,CheckBox,False,True,510000000502_Outputs|Means,True,Protected,False,
ListBoxControl,ListBox,,True,510000000302_Outputs|Means,True,Comparisons with a control:,False,
ListBoxPairwise,ListBox,,True,510000000102_Outputs|Means,True,Pairwise comparisons:,False,
CheckBoxTB,CheckBox,False,True,510000000602_Outputs|Means,True,Top/Bottom boxes,False,
OptionButtonTB2,OptionButton,True,True,510000000702_Outputs|Means,True,2,False,
OptionButtonTB3,OptionButton,False,True,510000000802_Outputs|Means,True,3,False,
OptionButton_MVRemove,OptionButton,True,True,400000000200_Missing data,True,Remove the observations,False,
OptionButtonEachY,OptionButton,False,True,400000000300_Missing data,True,Check for each Y separately,False,
OptionButtonAcrossAll,OptionButton,True,True,400000010300_Missing data,True,Across all Ys,False,
OptionButtonMVRefuse,OptionButton,False,True,400000000400_Missing data,True,Do not accept missing data,False,
CheckBoxMultiCo,CheckBox,False,True,500000000200_Outputs|General,True,Multicolinearity statistics,False,
OptionButton_MVIgnore,OptionButton,False,True,400000000500_Missing data,True,Ignore missing data,False,
CheckBoxMCompare,CheckBox,False,True,510000000001_Outputs|Means,True,Multiple comparisons,False,
CheckBoxMeanConfTab,CheckBox,True,True,510000000100_Outputs|Means,True,Confidence interval,False,
CheckBoxMeans,CheckBox,True,True,510000000000_Outputs|Means,True,Means,False,
CheckBoxMeanStdError,CheckBox,True,True,510000000200_Outputs|Means,True,Standard errors,False,
CheckBoxLSM,CheckBox,True,True,510000000300_Outputs|Means,True,LS means,False,
CheckBoxSlopes,CheckBox,False,False,510000000301_Outputs|Means,False,,False,
CheckBoxStuResid,CheckBox,False,True,500000000401_Outputs|General,True,Studentized residuals,False,
CheckBoxPredConf,CheckBox,True,True,500000000301_Outputs|General,True,Confidence intervals,False,
CheckBoxInterpret,CheckBox,False,True,500000000600_Outputs|General,True,Interpretation,False,
TextBoxList,TextBox,,False,01,False,,False,
CheckBoxTrans,CheckBox,False,False,02,False,,False,
ScrollBarSelect,ScrollBar,0,False,03,False,,,
CheckBoxSumCharts,CheckBox,True,True,600000000201_Charts,True,Summary charts,False,
CheckBoxFilterY,CheckBox,False,True,600000000301_Charts,True,Filter Ys,False,
</a:t>
          </a:r>
        </a:p>
      </xdr:txBody>
    </xdr:sp>
    <xdr:clientData/>
  </xdr:twoCellAnchor>
  <xdr:twoCellAnchor>
    <xdr:from>
      <xdr:col>60</xdr:col>
      <xdr:colOff>12700</xdr:colOff>
      <xdr:row>27</xdr:row>
      <xdr:rowOff>0</xdr:rowOff>
    </xdr:from>
    <xdr:to>
      <xdr:col>60</xdr:col>
      <xdr:colOff>38100</xdr:colOff>
      <xdr:row>27</xdr:row>
      <xdr:rowOff>25400</xdr:rowOff>
    </xdr:to>
    <xdr:sp macro="" textlink="">
      <xdr:nvSpPr>
        <xdr:cNvPr id="18" name="TX474599" hidden="1">
          <a:extLst>
            <a:ext uri="{FF2B5EF4-FFF2-40B4-BE49-F238E27FC236}">
              <a16:creationId xmlns:a16="http://schemas.microsoft.com/office/drawing/2014/main" id="{00000000-0008-0000-1C00-000012000000}"/>
            </a:ext>
          </a:extLst>
        </xdr:cNvPr>
        <xdr:cNvSpPr txBox="1"/>
      </xdr:nvSpPr>
      <xdr:spPr>
        <a:xfrm>
          <a:off x="35255200" y="12001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OptionButton_R,OptionButton,True,True,000000000005_General,True,Range,False,
OptionButton_S,OptionButton,False,True,000000000205_General,True,Sheet,False,
OptionButton_W,OptionButton,False,True,000000000305_General,True,Workbook,False,
RefEdit_R,RefEdit0,'Fama-Bliss-XLSTAT'!$BG$2,True,000000000105_General,True,Range:,False,
RefEdit_Wr,RefEdit0,,True,000000000012_General,True,Regression weights:,False,
RefEdit_Y,RefEdit0,'Fama-Bliss-XLSTAT'!$l$6:$l$67,True,000000000001_General,True,Y / Dependent variables:,False,
CheckBox_Wr,CheckBox,False,True,000000000011_General,True,Regression weights,False,
CheckBox_ObsLabels,CheckBox,False,True,000000000007_General,True,Observation labels,False,
RefEdit_ObsLabels,RefEdit0,,True,000000000008_General,True,Observation labels:,False,
CheckBoxVarLabels,CheckBox,False,True,000000000006_General,True,Variable labels,False,
RefEdit_X,RefEdit0,'Fama-Bliss-XLSTAT'!$g$5:$g$66,True,000000000204_General,True,X / Explanatory variables:,False,
CheckBox_X,CheckBox,True,True,000000000004_General,True,Quantitative,False,
CheckBox_Q,CheckBox,False,True,000000000304_General,True,Qualitative,False,
RefEdit_Q,RefEdit0,,True,000000000404_General,True,Qualitative:,False,
CheckBox_W,CheckBox,False,True,000000000009_General,True,Observation weights,False,
RefEdit_W,RefEdit0,,True,000000000010_General,True,Observation weights:,False,
ComboBox_TestMethod,ComboBox,0,True,200000000101_Validation,True,Select the method for the extraction of validation data,False,
TextBoxTestNumber,TextBox,1,True,200000000301_Validation,True,,False,
RefEditGroup,RefEdit0,,True,200000000501_Validation,True,Group variable:,False,
CheckBox_Validation,CheckBox,False,True,200000000000_Validation,True,Validation,False,
ComboBox_Constraints,ComboBox,1,True,100000000104_Options,True,Constraints:,False,
TextBox_Conf,TextBox,95,True,100000000103_Options,True,Confidence interval (%):,False,
CheckBox_Intercept,CheckBox,False,True,100000000000_Options,True,Fixed Intercept,False,
TextBox_Intercept,TextBox,0,True,100000000100_Options,True,Fixed Intercept:,False,
TextBoxTol,TextBox,0.0001,True,100000000200_Options,True,Tolerance:,False,
CheckBox_Interactions,CheckBox,False,True,100000000001_Options,True,Interactions / Level,False,
TextBoxLevel,TextBox,2,True,100000000101_Options,True,,False,
ScrollBarLevel,ScrollBar,4,True,100000000201_Options,False,,,
ComboBox_Selection,ComboBox,0,True,100000000106_Options,True,Model selection:,False,
CheckBox_Selection,CheckBox,False,True,100000000006_Options,True,Model selection,False,
ComboBox_Criterion,ComboBox,0,True,100000000306_Options,True,Criterion:,False,
TextBox_Threshold,TextBox,0.1,False,100000001106_Options,False,,False,
TextBox_MinVar,TextBox,2,True,100000000506_Options,True,Min variables:,False,
TextBox_MaxVar,TextBox,2,True,100000000706_Options,True,Max variables:,False,
TextBoxEntrance,TextBox,0.05,False,100000000906_Options,False,,False,
CheckBox_Predict,CheckBox,False,True,300000000000_Prediction,True,Prediction,False,
RefEdit_QPred,RefEdit0,,True,300000000004_Prediction,True,Qualitative:,False,
RefEdit_XPred,RefEdit0,,True,300000000002_Prediction,True,Quantitative:,False,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RefEdit_PredLabels,RefEdit0,,True,300000000006_Prediction,True,,False,
OptionButton_MVEstimate,OptionButton,False,True,400000000000_Missing data,True,Estimate missing data,False,
OptionButton_MeanMode,OptionButton,True,True,400000000100_Missing data,True,Mean or mode,False,
OptionButton_NN,OptionButton,False,True,400000010100_Missing data,True,Nearest neighbor,False,
CheckBoxResidCharts,CheckBox,True,True,600000000200_Charts,True,Predictions and residuals,False,
CheckBoxRegCharts,CheckBox,False,True,600000000000_Charts,True,Regression charts,False,
CheckBoxChartsCoeff,CheckBox,True,True,600000000100_Charts,True,Standardized coefficients,False,
CheckBox_Conf,CheckBox,True,True,600000000300_Charts,True,Confidence intervals,False,
CheckBoxMeansCharts,CheckBox,True,True,600000000001_Charts,True,Means charts,False,
CheckBoxNested,CheckBox,False,True,100000000002_Options,True,Nested effects,False,
CheckBoxRand,CheckBox,False,True,100000000005_Options,True,Random effects,False,
CheckBoxSort,CheckBox,False,True,510000000201_Outputs|Means,True,Sort up,False,
CheckBoxApplyAll,CheckBox,False,True,510000000101_Outputs|Means,True,Apply to all factors,False,
CheckBox_Desc,CheckBox,True,True,500000000000_Outputs|General,True,Descriptive statistics,False,
CheckBox_Corr,CheckBox,False,True,500000000100_Outputs|General,True,Correlations,False,
CheckBox_AV,CheckBox,True,True,500000000300_Outputs|General,True,Analysis of variance,False,
CheckBoxPress,CheckBox,False,True,500000000500_Outputs|General,True,Press,False,
CheckBox_TISS,CheckBox,False,True,500000000400_Outputs|General,True,Type I/III SS,False,
CheckBoxStdCoeff,CheckBox,True,True,500000000001_Outputs|General,True,Standardized coefficients,False,
CheckBoxCook,CheckBox,False,True,500000000601_Outputs|General,True,Cook's D,False,
CheckBoxAdjPred,CheckBox,False,True,500000000501_Outputs|General,True,Adjusted predictions,False,
CheckBox_Resid,CheckBox,False,True,500000000101_Outputs|General,True,Predictions and residuals,False,
CheckBoxWelch,CheckBox,False,True,500000000701_Outputs|General,True,Welch statistic,False,
CheckBoxDispX,CheckBox,False,True,500000000201_Outputs|General,True,X,False,
CheckBoxMeanConf,CheckBox,False,True,600000000101_Charts,True,Confidence interval,False,
CheckBoxContrasts,CheckBox,False,True,520000000000_Outputs|Contrasts,True,Compute contrasts,False,
RefEditContrasts,RefEdit0,,True,520000000200_Outputs|Contrasts,True,Definition:,False,
CheckBoxPairwise,CheckBox,False,True,510000000002_Outputs|Means,True,Pairwise comparisons,False,
CheckBoxControl,CheckBox,False,True,510000000202_Outputs|Means,True,Comparisons with a control,False,
CheckBoxMeanSq,CheckBox,False,True,510000000402_Outputs|Means,True,Choose the MSE,False,
CheckBoxProtected,CheckBox,False,True,510000000502_Outputs|Means,True,Protected,False,
ListBoxControl,ListBox,,True,510000000302_Outputs|Means,True,Comparisons with a control:,False,
ListBoxPairwise,ListBox,,True,510000000102_Outputs|Means,True,Pairwise comparisons:,False,
CheckBoxTB,CheckBox,False,True,510000000602_Outputs|Means,True,Top/Bottom boxes,False,
OptionButtonTB2,OptionButton,True,True,510000000702_Outputs|Means,True,2,False,
OptionButtonTB3,OptionButton,False,True,510000000802_Outputs|Means,True,3,False,
OptionButton_MVRemove,OptionButton,True,True,400000000200_Missing data,True,Remove the observations,False,
OptionButtonEachY,OptionButton,False,True,400000000300_Missing data,True,Check for each Y separately,False,
OptionButtonAcrossAll,OptionButton,True,True,400000010300_Missing data,True,Across all Ys,False,
OptionButtonMVRefuse,OptionButton,False,True,400000000400_Missing data,True,Do not accept missing data,False,
CheckBoxMultiCo,CheckBox,False,True,500000000200_Outputs|General,True,Multicolinearity statistics,False,
OptionButton_MVIgnore,OptionButton,False,True,400000000500_Missing data,True,Ignore missing data,False,
CheckBoxMCompare,CheckBox,False,True,510000000001_Outputs|Means,True,Multiple comparisons,False,
CheckBoxMeanConfTab,CheckBox,True,True,510000000100_Outputs|Means,True,Confidence interval,False,
CheckBoxMeans,CheckBox,True,True,510000000000_Outputs|Means,True,Means,False,
CheckBoxMeanStdError,CheckBox,True,True,510000000200_Outputs|Means,True,Standard errors,False,
CheckBoxLSM,CheckBox,True,True,510000000300_Outputs|Means,True,LS means,False,
CheckBoxSlopes,CheckBox,False,False,510000000301_Outputs|Means,False,,False,
CheckBoxStuResid,CheckBox,False,True,500000000401_Outputs|General,True,Studentized residuals,False,
CheckBoxPredConf,CheckBox,True,True,500000000301_Outputs|General,True,Confidence intervals,False,
CheckBoxInterpret,CheckBox,False,True,500000000600_Outputs|General,True,Interpretation,False,
TextBoxList,TextBox,,False,01,False,,False,
CheckBoxTrans,CheckBox,False,False,02,False,,False,
ScrollBarSelect,ScrollBar,0,False,03,False,,,
CheckBoxSumCharts,CheckBox,True,True,600000000201_Charts,True,Summary charts,False,
CheckBoxFilterY,CheckBox,False,True,600000000301_Charts,True,Filter Ys,False,
</a:t>
          </a:r>
        </a:p>
      </xdr:txBody>
    </xdr:sp>
    <xdr:clientData/>
  </xdr:twoCellAnchor>
  <xdr:twoCellAnchor>
    <xdr:from>
      <xdr:col>60</xdr:col>
      <xdr:colOff>12700</xdr:colOff>
      <xdr:row>27</xdr:row>
      <xdr:rowOff>0</xdr:rowOff>
    </xdr:from>
    <xdr:to>
      <xdr:col>60</xdr:col>
      <xdr:colOff>38100</xdr:colOff>
      <xdr:row>27</xdr:row>
      <xdr:rowOff>25400</xdr:rowOff>
    </xdr:to>
    <xdr:sp macro="" textlink="">
      <xdr:nvSpPr>
        <xdr:cNvPr id="7" name="TX720028" hidden="1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SpPr txBox="1"/>
      </xdr:nvSpPr>
      <xdr:spPr>
        <a:xfrm>
          <a:off x="35521900" y="12001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OptionButton_R,OptionButton,True,True,000000000005_General,True,Range,False,
OptionButton_S,OptionButton,False,True,000000000205_General,True,Sheet,False,
OptionButton_W,OptionButton,False,True,000000000305_General,True,Workbook,False,
RefEdit_R,RefEdit0,'Fama-Bliss-XLSTAT'!$BG$2,True,000000000105_General,True,Range:,False,
RefEdit_Wr,RefEdit0,,True,000000000012_General,True,Regression weights:,False,
RefEdit_Y,RefEdit0,'Fama-Bliss-XLSTAT'!$l$6:$l$67,True,000000000001_General,True,Y / Dependent variables:,False,
CheckBox_Wr,CheckBox,False,True,000000000011_General,True,Regression weights,False,
CheckBox_ObsLabels,CheckBox,False,True,000000000007_General,True,Observation labels,False,
RefEdit_ObsLabels,RefEdit0,,True,000000000008_General,True,Observation labels:,False,
CheckBoxVarLabels,CheckBox,False,True,000000000006_General,True,Variable labels,False,
RefEdit_X,RefEdit0,'Fama-Bliss-XLSTAT'!$g$5:$g$66,True,000000000204_General,True,X / Explanatory variables:,False,
CheckBox_X,CheckBox,True,True,000000000004_General,True,Quantitative,False,
CheckBox_Q,CheckBox,False,True,000000000304_General,True,Qualitative,False,
RefEdit_Q,RefEdit0,,True,000000000404_General,True,Qualitative:,False,
CheckBox_W,CheckBox,False,True,000000000009_General,True,Observation weights,False,
RefEdit_W,RefEdit0,,True,000000000010_General,True,Observation weights:,False,
ComboBox_TestMethod,ComboBox,0,True,200000000101_Validation,True,Select the method for the extraction of validation data,False,
TextBoxTestNumber,TextBox,1,True,200000000301_Validation,True,,False,
RefEditGroup,RefEdit0,,True,200000000501_Validation,True,Group variable:,False,
CheckBox_Validation,CheckBox,False,True,200000000000_Validation,True,Validation,False,
ComboBox_Constraints,ComboBox,1,True,100000000104_Options,True,Constraints:,False,
TextBox_Conf,TextBox,95,True,100000000103_Options,True,Confidence interval (%):,False,
CheckBox_Intercept,CheckBox,False,True,100000000000_Options,True,Fixed Intercept,False,
TextBox_Intercept,TextBox,0,True,100000000100_Options,True,Fixed Intercept:,False,
TextBoxTol,TextBox,0.0001,True,100000000200_Options,True,Tolerance:,False,
CheckBox_Interactions,CheckBox,False,True,100000000001_Options,True,Interactions / Level,False,
TextBoxLevel,TextBox,2,True,100000000101_Options,True,,False,
ScrollBarLevel,ScrollBar,4,True,100000000201_Options,False,,,
ComboBox_Selection,ComboBox,0,True,100000000106_Options,True,Model selection:,False,
CheckBox_Selection,CheckBox,False,True,100000000006_Options,True,Model selection,False,
ComboBox_Criterion,ComboBox,0,True,100000000306_Options,True,Criterion:,False,
TextBox_Threshold,TextBox,0.1,False,100000001106_Options,False,,False,
TextBox_MinVar,TextBox,2,True,100000000506_Options,True,Min variables:,False,
TextBox_MaxVar,TextBox,2,True,100000000706_Options,True,Max variables:,False,
TextBoxEntrance,TextBox,0.05,False,100000000906_Options,False,,False,
CheckBox_Predict,CheckBox,False,True,300000000000_Prediction,True,Prediction,False,
RefEdit_QPred,RefEdit0,,True,300000000004_Prediction,True,Qualitative:,False,
RefEdit_XPred,RefEdit0,,True,300000000002_Prediction,True,Quantitative:,False,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RefEdit_PredLabels,RefEdit0,,True,300000000006_Prediction,True,,False,
OptionButton_MVEstimate,OptionButton,False,True,400000000000_Missing data,True,Estimate missing data,False,
OptionButton_MeanMode,OptionButton,True,True,400000000100_Missing data,True,Mean or mode,False,
OptionButton_NN,OptionButton,False,True,400000010100_Missing data,True,Nearest neighbor,False,
CheckBoxResidCharts,CheckBox,True,True,600000000200_Charts,True,Predictions and residuals,False,
CheckBoxRegCharts,CheckBox,False,True,600000000000_Charts,True,Regression charts,False,
CheckBoxChartsCoeff,CheckBox,True,True,600000000100_Charts,True,Standardized coefficients,False,
CheckBox_Conf,CheckBox,True,True,600000000300_Charts,True,Confidence intervals,False,
CheckBoxMeansCharts,CheckBox,True,True,600000000001_Charts,True,Means charts,False,
CheckBoxNested,CheckBox,False,True,100000000002_Options,True,Nested effects,False,
CheckBoxRand,CheckBox,False,True,100000000005_Options,True,Random effects,False,
CheckBoxSort,CheckBox,False,True,510000000201_Outputs|Means,True,Sort up,False,
CheckBoxApplyAll,CheckBox,False,True,510000000101_Outputs|Means,True,Apply to all factors,False,
CheckBox_Desc,CheckBox,True,True,500000000000_Outputs|General,True,Descriptive statistics,False,
CheckBox_Corr,CheckBox,False,True,500000000100_Outputs|General,True,Correlations,False,
CheckBox_AV,CheckBox,True,True,500000000300_Outputs|General,True,Analysis of variance,False,
CheckBoxPress,CheckBox,False,True,500000000500_Outputs|General,True,Press,False,
CheckBox_TISS,CheckBox,False,True,500000000400_Outputs|General,True,Type I/III SS,False,
CheckBoxStdCoeff,CheckBox,True,True,500000000001_Outputs|General,True,Standardized coefficients,False,
CheckBoxCook,CheckBox,False,True,500000000601_Outputs|General,True,Cook's D,False,
CheckBoxAdjPred,CheckBox,False,True,500000000501_Outputs|General,True,Adjusted predictions,False,
CheckBox_Resid,CheckBox,True,True,500000000101_Outputs|General,True,Predictions and residuals,False,
CheckBoxWelch,CheckBox,False,True,500000000701_Outputs|General,True,Welch statistic,False,
CheckBoxDispX,CheckBox,False,True,500000000201_Outputs|General,True,X,False,
CheckBoxMeanConf,CheckBox,False,True,600000000101_Charts,True,Confidence interval,False,
CheckBoxContrasts,CheckBox,False,True,520000000000_Outputs|Contrasts,True,Compute contrasts,False,
RefEditContrasts,RefEdit0,,True,520000000200_Outputs|Contrasts,True,Definition:,False,
CheckBoxPairwise,CheckBox,False,True,510000000002_Outputs|Means,True,Pairwise comparisons,False,
CheckBoxControl,CheckBox,False,True,510000000202_Outputs|Means,True,Comparisons with a control,False,
CheckBoxMeanSq,CheckBox,False,True,510000000402_Outputs|Means,True,Choose the MSE,False,
CheckBoxProtected,CheckBox,False,True,510000000502_Outputs|Means,True,Protected,False,
ListBoxControl,ListBox,,True,510000000302_Outputs|Means,True,Comparisons with a control:,False,
ListBoxPairwise,ListBox,,True,510000000102_Outputs|Means,True,Pairwise comparisons:,False,
CheckBoxTB,CheckBox,False,True,510000000602_Outputs|Means,True,Top/Bottom boxes,False,
OptionButtonTB2,OptionButton,True,True,510000000702_Outputs|Means,True,2,False,
OptionButtonTB3,OptionButton,False,True,510000000802_Outputs|Means,True,3,False,
OptionButton_MVRemove,OptionButton,True,True,400000000200_Missing data,True,Remove the observations,False,
OptionButtonEachY,OptionButton,False,True,400000000300_Missing data,True,Check for each Y separately,False,
OptionButtonAcrossAll,OptionButton,True,True,400000010300_Missing data,True,Across all Ys,False,
OptionButtonMVRefuse,OptionButton,False,True,400000000400_Missing data,True,Do not accept missing data,False,
CheckBoxMultiCo,CheckBox,False,True,500000000200_Outputs|General,True,Multicolinearity statistics,False,
OptionButton_MVIgnore,OptionButton,False,True,400000000500_Missing data,True,Ignore missing data,False,
CheckBoxMCompare,CheckBox,False,True,510000000001_Outputs|Means,True,Multiple comparisons,False,
CheckBoxMeanConfTab,CheckBox,True,True,510000000100_Outputs|Means,True,Confidence interval,False,
CheckBoxMeans,CheckBox,True,True,510000000000_Outputs|Means,True,Means,False,
CheckBoxMeanStdError,CheckBox,True,True,510000000200_Outputs|Means,True,Standard errors,False,
CheckBoxLSM,CheckBox,True,True,510000000300_Outputs|Means,True,LS means,False,
CheckBoxSlopes,CheckBox,False,False,510000000301_Outputs|Means,False,,False,
CheckBoxStuResid,CheckBox,False,True,500000000401_Outputs|General,True,Studentized residuals,False,
CheckBoxPredConf,CheckBox,False,True,500000000301_Outputs|General,True,Confidence intervals,False,
CheckBoxInterpret,CheckBox,False,True,500000000600_Outputs|General,True,Interpretation,False,
TextBoxList,TextBox,,False,01,False,,False,
CheckBoxTrans,CheckBox,False,False,02,False,,False,
ScrollBarSelect,ScrollBar,0,False,03,False,,,
CheckBoxSumCharts,CheckBox,True,True,600000000201_Charts,True,Summary charts,False,
CheckBoxFilterY,CheckBox,False,True,600000000301_Charts,True,Filter Ys,False,
</a:t>
          </a:r>
        </a:p>
      </xdr:txBody>
    </xdr:sp>
    <xdr:clientData/>
  </xdr:twoCellAnchor>
  <xdr:twoCellAnchor>
    <xdr:from>
      <xdr:col>15</xdr:col>
      <xdr:colOff>12700</xdr:colOff>
      <xdr:row>27</xdr:row>
      <xdr:rowOff>0</xdr:rowOff>
    </xdr:from>
    <xdr:to>
      <xdr:col>15</xdr:col>
      <xdr:colOff>38100</xdr:colOff>
      <xdr:row>27</xdr:row>
      <xdr:rowOff>25400</xdr:rowOff>
    </xdr:to>
    <xdr:sp macro="" textlink="">
      <xdr:nvSpPr>
        <xdr:cNvPr id="3" name="TX694207" hidden="1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 txBox="1"/>
      </xdr:nvSpPr>
      <xdr:spPr>
        <a:xfrm>
          <a:off x="8385175" y="52006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OptionButton_R,OptionButton,True,True,000000000005_General,True,Range,False,
OptionButton_S,OptionButton,False,True,000000000205_General,True,Sheet,False,
OptionButton_W,OptionButton,False,True,000000000305_General,True,Workbook,False,
RefEdit_R,RefEdit0,'Fama-Bliss-XLSTAT'!$O$23,True,000000000105_General,True,Range:,False,
RefEdit_Wr,RefEdit0,,True,000000000012_General,True,Regression weights:,False,
RefEdit_Y,RefEdit0,'Fama-Bliss-XLSTAT'!$I$27:$I$90,True,000000000001_General,True,Y / Dependent variables:,False,
CheckBox_Wr,CheckBox,False,True,000000000011_General,True,Regression weights,False,
CheckBox_ObsLabels,CheckBox,False,True,000000000007_General,True,Observation labels,False,
RefEdit_ObsLabels,RefEdit0,,True,000000000008_General,True,Observation labels:,False,
CheckBoxVarLabels,CheckBox,False,True,000000000006_General,True,Variable labels,False,
RefEdit_X,RefEdit0,'Fama-Bliss-XLSTAT'!$D$26:$D$89,True,000000000204_General,True,X / Explanatory variables:,False,
CheckBox_X,CheckBox,True,True,000000000004_General,True,Quantitative,False,
CheckBox_Q,CheckBox,False,True,000000000304_General,True,Qualitative,False,
RefEdit_Q,RefEdit0,,True,000000000404_General,True,Qualitative:,False,
CheckBox_W,CheckBox,False,True,000000000009_General,True,Observation weights,False,
RefEdit_W,RefEdit0,,True,000000000010_General,True,Observation weights:,False,
ComboBox_TestMethod,ComboBox,0,True,200000000101_Validation,True,Select the method for the extraction of validation data,False,
TextBoxTestNumber,TextBox,1,True,200000000301_Validation,True,,False,
RefEditGroup,RefEdit0,,True,200000000501_Validation,True,Group variable:,False,
CheckBox_Validation,CheckBox,False,True,200000000000_Validation,True,Validation,False,
CheckBox_Predict,CheckBox,False,True,300000000000_Prediction,True,Prediction,False,
RefEdit_QPred,RefEdit0,,True,300000000004_Prediction,True,Qualitative:,False,
RefEdit_XPred,RefEdit0,,True,300000000002_Prediction,True,Quantitative:,False,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RefEdit_PredLabels,RefEdit0,,True,300000000006_Prediction,True,,False,
OptionButton_MVEstimate,OptionButton,False,True,400000000000_Missing data,True,Estimate missing data,False,
OptionButton_MeanMode,OptionButton,True,True,400000000100_Missing data,True,Mean or mode,False,
OptionButton_NN,OptionButton,False,True,400000010100_Missing data,True,Nearest neighbor,False,
CheckBoxResidCharts,CheckBox,True,True,600000000200_Charts,True,Predictions and residuals,False,
CheckBoxRegCharts,CheckBox,True,True,600000000000_Charts,True,Regression charts,False,
CheckBoxChartsCoeff,CheckBox,True,True,600000000100_Charts,True,Standardized coefficients,False,
CheckBox_Conf,CheckBox,True,True,600000000300_Charts,True,Confidence intervals,False,
CheckBoxMeansCharts,CheckBox,True,True,600000000001_Charts,True,Means charts,False,
CheckBoxSort,CheckBox,False,True,510000000201_Outputs|Means,True,Sort up,False,
CheckBoxApplyAll,CheckBox,False,True,510000000101_Outputs|Means,True,Apply to all factors,False,
CheckBox_Desc,CheckBox,True,True,500000000000_Outputs|General,True,Descriptive statistics,False,
CheckBox_Corr,CheckBox,True,True,500000000100_Outputs|General,True,Correlations,False,
CheckBox_AV,CheckBox,True,True,500000000300_Outputs|General,True,Analysis of variance,False,
CheckBoxPress,CheckBox,False,True,500000000500_Outputs|General,True,Press,False,
CheckBox_TISS,CheckBox,False,True,500000000400_Outputs|General,True,Type I/III SS,False,
CheckBoxStdCoeff,CheckBox,True,True,500000000001_Outputs|General,True,Standardized coefficients,False,
CheckBoxCook,CheckBox,False,True,500000000601_Outputs|General,True,Cook's D,False,
CheckBoxAdjPred,CheckBox,False,True,500000000501_Outputs|General,True,Adjusted predictions,False,
CheckBox_Resid,CheckBox,True,True,500000000101_Outputs|General,True,Predictions and residuals,False,
CheckBoxWelch,CheckBox,False,True,500000000701_Outputs|General,True,Welch statistic,False,
CheckBoxDispX,CheckBox,False,True,500000000201_Outputs|General,True,X,False,
CheckBoxMeanConf,CheckBox,False,True,600000000101_Charts,True,Confidence interval,False,
CheckBoxContrasts,CheckBox,False,True,520000000000_Outputs|Contrasts,True,Compute contrasts,False,
RefEditContrasts,RefEdit0,,True,520000000200_Outputs|Contrasts,True,Definition:,False,
CheckBoxPairwise,CheckBox,False,True,510000000002_Outputs|Means,True,Pairwise comparisons,False,
CheckBoxControl,CheckBox,False,True,510000000202_Outputs|Means,True,Comparisons with a control,False,
CheckBoxMeanSq,CheckBox,False,True,510000000402_Outputs|Means,True,Choose the MSE,False,
CheckBoxProtected,CheckBox,False,True,510000000502_Outputs|Means,True,Protected,False,
ListBoxControl,ListBox,,True,510000000302_Outputs|Means,True,Comparisons with a control:,False,
ListBoxPairwise,ListBox,,True,510000000102_Outputs|Means,True,Pairwise comparisons:,False,
CheckBoxTB,CheckBox,False,True,510000000602_Outputs|Means,True,Top/Bottom boxes,False,
OptionButtonTB2,OptionButton,True,True,510000000702_Outputs|Means,True,2,False,
OptionButtonTB3,OptionButton,False,True,510000000802_Outputs|Means,True,3,False,
OptionButton_MVRemove,OptionButton,True,True,400000000200_Missing data,True,Remove the observations,False,
OptionButtonEachY,OptionButton,False,True,400000000300_Missing data,True,Check for each Y separately,False,
OptionButtonAcrossAll,OptionButton,True,True,400000010300_Missing data,True,Across all Ys,False,
OptionButtonMVRefuse,OptionButton,False,True,400000000400_Missing data,True,Do not accept missing data,False,
CheckBoxMultiCo,CheckBox,False,True,500000000200_Outputs|General,True,Multicolinearity statistics,False,
OptionButton_MVIgnore,OptionButton,False,True,400000000500_Missing data,True,Ignore missing data,False,
CheckBoxMCompare,CheckBox,False,True,510000000001_Outputs|Means,True,Multiple comparisons,False,
CheckBoxMeanConfTab,CheckBox,True,True,510000000100_Outputs|Means,True,Confidence interval,False,
CheckBoxMeans,CheckBox,True,True,510000000000_Outputs|Means,True,Means,False,
CheckBoxMeanStdError,CheckBox,True,True,510000000200_Outputs|Means,True,Standard errors,False,
CheckBoxLSM,CheckBox,True,True,510000000300_Outputs|Means,True,LS means,False,
CheckBoxSlopes,CheckBox,False,False,510000000301_Outputs|Means,False,,False,
CheckBoxStuResid,CheckBox,False,True,500000000401_Outputs|General,True,Studentized residuals,False,
CheckBoxPredConf,CheckBox,True,True,500000000301_Outputs|General,True,Confidence intervals,False,
CheckBoxInterpret,CheckBox,False,True,500000000600_Outputs|General,True,Interpretation,False,
TextBoxList,TextBox,,False,01,False,,False,
CheckBoxTrans,CheckBox,False,False,02,False,,False,
ScrollBarSelect,ScrollBar,0,False,03,False,,,
CheckBoxSumCharts,CheckBox,True,True,600000000201_Charts,True,Summary charts,False,
CheckBoxFilterY,CheckBox,False,True,600000000301_Charts,True,Filter Ys,False,
CheckBoxLevene,CheckBox,False,True,530000000000_Outputs|Test assumptions,True,Levene's test,False,
CheckBox_Intercept,CheckBox,False,True,100000000000_Options|Model,True,Fixed Intercept,False,
TextBox_Intercept,TextBox,0,True,100000010000_Options|Model,True,Fixed Intercept:,False,
TextBoxTol,TextBox,0.0001,True,100000020000_Options|Model,True,Tolerance:,False,
TextBox_Conf,TextBox,95,True,100000010100_Options|Model,True,Confidence interval (%):,False,
CheckBox_Interactions,CheckBox,False,True,100000000200_Options|Model,True,Interactions / Level,False,
TextBoxLevel,TextBox,2,True,100000010200_Options|Model,True,,False,
ScrollBarLevel,ScrollBar,4,True,100000020200_Options|Model,False,,,
ComboBox_Selection,ComboBox,0,True,100000000101_Options|Model,True,Model selection:,False,
CheckBox_Selection,CheckBox,False,True,100000000001_Options|Model,True,Model selection,False,
ComboBox_Criterion,ComboBox,0,True,100000000301_Options|Model,True,Criterion:,False,
TextBox_Threshold,TextBox,0.1,False,100000001101_Options|Model,False,,False,
TextBox_MinVar,TextBox,2,True,100000000501_Options|Model,True,Min variables:,False,
TextBox_MaxVar,TextBox,2,True,100000000701_Options|Model,True,Max variables:,False,
TextBoxEntrance,TextBox,0.05,False,100000000901_Options|Model,False,,False,
ComboBox_Constraints,ComboBox,1,True,110000010001_Options|ANOVA / ANCOVA,True,Constraints:,False,
CheckBoxNested,CheckBox,False,True,110000000101_Options|ANOVA / ANCOVA,True,Nested effects,False,
CheckBoxRand,CheckBox,False,True,110000000201_Options|ANOVA / ANCOVA,True,Random effects,False,
CheckBoxHetero,CheckBox,False,True,120000000000_Options|Covariances,True,Heteroscedasticity,False,
ComboBoxHACMethod,ComboBox,0,True,120000010100_Options|Covariances,True,Method:,False,
CheckBoxAutoCorr,CheckBox,False,True,120000000200_Options|Covariances,True,Autocorrelation,False,
TextBoxLag,TextBox,1,True,120000010300_Options|Covariances,True,Lag: ,False,
</a:t>
          </a:r>
        </a:p>
      </xdr:txBody>
    </xdr:sp>
    <xdr:clientData/>
  </xdr:twoCellAnchor>
  <xdr:twoCellAnchor>
    <xdr:from>
      <xdr:col>14</xdr:col>
      <xdr:colOff>0</xdr:colOff>
      <xdr:row>179</xdr:row>
      <xdr:rowOff>0</xdr:rowOff>
    </xdr:from>
    <xdr:to>
      <xdr:col>20</xdr:col>
      <xdr:colOff>0</xdr:colOff>
      <xdr:row>196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C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127000</xdr:colOff>
      <xdr:row>179</xdr:row>
      <xdr:rowOff>0</xdr:rowOff>
    </xdr:from>
    <xdr:to>
      <xdr:col>26</xdr:col>
      <xdr:colOff>260350</xdr:colOff>
      <xdr:row>196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198</xdr:row>
      <xdr:rowOff>0</xdr:rowOff>
    </xdr:from>
    <xdr:to>
      <xdr:col>20</xdr:col>
      <xdr:colOff>0</xdr:colOff>
      <xdr:row>215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1C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127000</xdr:colOff>
      <xdr:row>198</xdr:row>
      <xdr:rowOff>0</xdr:rowOff>
    </xdr:from>
    <xdr:to>
      <xdr:col>26</xdr:col>
      <xdr:colOff>260350</xdr:colOff>
      <xdr:row>215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C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387350</xdr:colOff>
      <xdr:row>198</xdr:row>
      <xdr:rowOff>0</xdr:rowOff>
    </xdr:from>
    <xdr:to>
      <xdr:col>33</xdr:col>
      <xdr:colOff>111125</xdr:colOff>
      <xdr:row>215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1C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0</xdr:colOff>
      <xdr:row>217</xdr:row>
      <xdr:rowOff>0</xdr:rowOff>
    </xdr:from>
    <xdr:to>
      <xdr:col>20</xdr:col>
      <xdr:colOff>0</xdr:colOff>
      <xdr:row>234</xdr:row>
      <xdr:rowOff>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1C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12700</xdr:colOff>
      <xdr:row>27</xdr:row>
      <xdr:rowOff>0</xdr:rowOff>
    </xdr:from>
    <xdr:to>
      <xdr:col>15</xdr:col>
      <xdr:colOff>38100</xdr:colOff>
      <xdr:row>27</xdr:row>
      <xdr:rowOff>25400</xdr:rowOff>
    </xdr:to>
    <xdr:sp macro="" textlink="">
      <xdr:nvSpPr>
        <xdr:cNvPr id="21" name="TX373915" hidden="1">
          <a:extLst>
            <a:ext uri="{FF2B5EF4-FFF2-40B4-BE49-F238E27FC236}">
              <a16:creationId xmlns:a16="http://schemas.microsoft.com/office/drawing/2014/main" id="{00000000-0008-0000-1C00-000015000000}"/>
            </a:ext>
          </a:extLst>
        </xdr:cNvPr>
        <xdr:cNvSpPr txBox="1"/>
      </xdr:nvSpPr>
      <xdr:spPr>
        <a:xfrm>
          <a:off x="8385175" y="52006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OptionButton_R,OptionButton,True,True,000000000005_General,True,Range,False,
OptionButton_S,OptionButton,False,True,000000000205_General,True,Sheet,False,
OptionButton_W,OptionButton,False,True,000000000305_General,True,Workbook,False,
RefEdit_R,RefEdit0,'Fama-Bliss-XLSTAT'!$O$23,True,000000000105_General,True,Range:,False,
RefEdit_Wr,RefEdit0,,True,000000000012_General,True,Regression weights:,False,
RefEdit_Y,RefEdit0,'Fama-Bliss-XLSTAT'!$I$27:$I$90,True,000000000001_General,True,Y / Dependent variables:,False,
CheckBox_Wr,CheckBox,False,True,000000000011_General,True,Regression weights,False,
CheckBox_ObsLabels,CheckBox,False,True,000000000007_General,True,Observation labels,False,
RefEdit_ObsLabels,RefEdit0,,True,000000000008_General,True,Observation labels:,False,
CheckBoxVarLabels,CheckBox,False,True,000000000006_General,True,Variable labels,False,
RefEdit_X,RefEdit0,'Fama-Bliss-XLSTAT'!$D$26:$D$89,True,000000000204_General,True,X / Explanatory variables:,False,
CheckBox_X,CheckBox,True,True,000000000004_General,True,Quantitative,False,
CheckBox_Q,CheckBox,False,True,000000000304_General,True,Qualitative,False,
RefEdit_Q,RefEdit0,,True,000000000404_General,True,Qualitative:,False,
CheckBox_W,CheckBox,False,True,000000000009_General,True,Observation weights,False,
RefEdit_W,RefEdit0,,True,000000000010_General,True,Observation weights:,False,
ComboBox_TestMethod,ComboBox,0,True,200000000101_Validation,True,Select the method for the extraction of validation data,False,
TextBoxTestNumber,TextBox,1,True,200000000301_Validation,True,,False,
RefEditGroup,RefEdit0,,True,200000000501_Validation,True,Group variable:,False,
CheckBox_Validation,CheckBox,False,True,200000000000_Validation,True,Validation,False,
CheckBox_Predict,CheckBox,False,True,300000000000_Prediction,True,Prediction,False,
RefEdit_QPred,RefEdit0,,True,300000000004_Prediction,True,Qualitative:,False,
RefEdit_XPred,RefEdit0,,True,300000000002_Prediction,True,Quantitative:,False,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RefEdit_PredLabels,RefEdit0,,True,300000000006_Prediction,True,,False,
OptionButton_MVEstimate,OptionButton,False,True,400000000000_Missing data,True,Estimate missing data,False,
OptionButton_MeanMode,OptionButton,True,True,400000000100_Missing data,True,Mean or mode,False,
OptionButton_NN,OptionButton,False,True,400000010100_Missing data,True,Nearest neighbor,False,
CheckBoxResidCharts,CheckBox,True,True,600000000200_Charts,True,Predictions and residuals,False,
CheckBoxRegCharts,CheckBox,True,True,600000000000_Charts,True,Regression charts,False,
CheckBoxChartsCoeff,CheckBox,True,True,600000000100_Charts,True,Standardized coefficients,False,
CheckBox_Conf,CheckBox,True,True,600000000300_Charts,True,Confidence intervals,False,
CheckBoxMeansCharts,CheckBox,True,True,600000000001_Charts,True,Means charts,False,
CheckBoxSort,CheckBox,False,True,510000000201_Outputs|Means,True,Sort up,False,
CheckBoxApplyAll,CheckBox,False,True,510000000101_Outputs|Means,True,Apply to all factors,False,
CheckBox_Desc,CheckBox,True,True,500000000000_Outputs|General,True,Descriptive statistics,False,
CheckBox_Corr,CheckBox,True,True,500000000100_Outputs|General,True,Correlations,False,
CheckBox_AV,CheckBox,True,True,500000000300_Outputs|General,True,Analysis of variance,False,
CheckBoxPress,CheckBox,False,True,500000000500_Outputs|General,True,Press,False,
CheckBox_TISS,CheckBox,False,True,500000000400_Outputs|General,True,Type I/III SS,False,
CheckBoxStdCoeff,CheckBox,True,True,500000000001_Outputs|General,True,Standardized coefficients,False,
CheckBoxCook,CheckBox,False,True,500000000601_Outputs|General,True,Cook's D,False,
CheckBoxAdjPred,CheckBox,False,True,500000000501_Outputs|General,True,Adjusted predictions,False,
CheckBox_Resid,CheckBox,True,True,500000000101_Outputs|General,True,Predictions and residuals,False,
CheckBoxWelch,CheckBox,False,True,500000000701_Outputs|General,True,Welch statistic,False,
CheckBoxDispX,CheckBox,False,True,500000000201_Outputs|General,True,X,False,
CheckBoxMeanConf,CheckBox,False,True,600000000101_Charts,True,Confidence interval,False,
CheckBoxContrasts,CheckBox,False,True,520000000000_Outputs|Contrasts,True,Compute contrasts,False,
RefEditContrasts,RefEdit0,,True,520000000200_Outputs|Contrasts,True,Definition:,False,
CheckBoxPairwise,CheckBox,False,True,510000000002_Outputs|Means,True,Pairwise comparisons,False,
CheckBoxControl,CheckBox,False,True,510000000202_Outputs|Means,True,Comparisons with a control,False,
CheckBoxMeanSq,CheckBox,False,True,510000000402_Outputs|Means,True,Choose the MSE,False,
CheckBoxProtected,CheckBox,False,True,510000000502_Outputs|Means,True,Protected,False,
ListBoxControl,ListBox,,True,510000000302_Outputs|Means,True,Comparisons with a control:,False,
ListBoxPairwise,ListBox,,True,510000000102_Outputs|Means,True,Pairwise comparisons:,False,
CheckBoxTB,CheckBox,False,True,510000000602_Outputs|Means,True,Top/Bottom boxes,False,
OptionButtonTB2,OptionButton,True,True,510000000702_Outputs|Means,True,2,False,
OptionButtonTB3,OptionButton,False,True,510000000802_Outputs|Means,True,3,False,
OptionButton_MVRemove,OptionButton,True,True,400000000200_Missing data,True,Remove the observations,False,
OptionButtonEachY,OptionButton,False,True,400000000300_Missing data,True,Check for each Y separately,False,
OptionButtonAcrossAll,OptionButton,True,True,400000010300_Missing data,True,Across all Ys,False,
OptionButtonMVRefuse,OptionButton,False,True,400000000400_Missing data,True,Do not accept missing data,False,
CheckBoxMultiCo,CheckBox,False,True,500000000200_Outputs|General,True,Multicolinearity statistics,False,
OptionButton_MVIgnore,OptionButton,False,True,400000000500_Missing data,True,Ignore missing data,False,
CheckBoxMCompare,CheckBox,False,True,510000000001_Outputs|Means,True,Multiple comparisons,False,
CheckBoxMeanConfTab,CheckBox,True,True,510000000100_Outputs|Means,True,Confidence interval,False,
CheckBoxMeans,CheckBox,True,True,510000000000_Outputs|Means,True,Means,False,
CheckBoxMeanStdError,CheckBox,True,True,510000000200_Outputs|Means,True,Standard errors,False,
CheckBoxLSM,CheckBox,True,True,510000000300_Outputs|Means,True,LS means,False,
CheckBoxSlopes,CheckBox,False,False,510000000301_Outputs|Means,False,,False,
CheckBoxStuResid,CheckBox,False,True,500000000401_Outputs|General,True,Studentized residuals,False,
CheckBoxPredConf,CheckBox,True,True,500000000301_Outputs|General,True,Confidence intervals,False,
CheckBoxInterpret,CheckBox,False,True,500000000600_Outputs|General,True,Interpretation,False,
TextBoxList,TextBox,,False,01,False,,False,
CheckBoxTrans,CheckBox,False,False,02,False,,False,
ScrollBarSelect,ScrollBar,0,False,03,False,,,
CheckBoxSumCharts,CheckBox,True,True,600000000201_Charts,True,Summary charts,False,
CheckBoxFilterY,CheckBox,False,True,600000000301_Charts,True,Filter Ys,False,
CheckBoxLevene,CheckBox,False,True,530000000000_Outputs|Test assumptions,True,Levene's test,False,
CheckBox_Intercept,CheckBox,False,True,100000000000_Options|Model,True,Fixed Intercept,False,
TextBox_Intercept,TextBox,0,True,100000010000_Options|Model,True,Fixed Intercept:,False,
TextBoxTol,TextBox,0.0001,True,100000020000_Options|Model,True,Tolerance:,False,
TextBox_Conf,TextBox,95,True,100000010100_Options|Model,True,Confidence interval (%):,False,
CheckBox_Interactions,CheckBox,False,True,100000000200_Options|Model,True,Interactions / Level,False,
TextBoxLevel,TextBox,2,True,100000010200_Options|Model,True,,False,
ScrollBarLevel,ScrollBar,4,True,100000020200_Options|Model,False,,,
ComboBox_Selection,ComboBox,0,True,100000000101_Options|Model,True,Model selection:,False,
CheckBox_Selection,CheckBox,False,True,100000000001_Options|Model,True,Model selection,False,
ComboBox_Criterion,ComboBox,0,True,100000000301_Options|Model,True,Criterion:,False,
TextBox_Threshold,TextBox,0.1,False,100000001101_Options|Model,False,,False,
TextBox_MinVar,TextBox,2,True,100000000501_Options|Model,True,Min variables:,False,
TextBox_MaxVar,TextBox,2,True,100000000701_Options|Model,True,Max variables:,False,
TextBoxEntrance,TextBox,0.05,False,100000000901_Options|Model,False,,False,
ComboBox_Constraints,ComboBox,1,True,110000010001_Options|ANOVA / ANCOVA,True,Constraints:,False,
CheckBoxNested,CheckBox,False,True,110000000101_Options|ANOVA / ANCOVA,True,Nested effects,False,
CheckBoxRand,CheckBox,False,True,110000000201_Options|ANOVA / ANCOVA,True,Random effects,False,
CheckBoxHetero,CheckBox,False,True,120000000000_Options|Covariances,True,Heteroscedasticity,False,
ComboBoxHACMethod,ComboBox,0,True,120000010100_Options|Covariances,True,Method:,False,
CheckBoxAutoCorr,CheckBox,False,True,120000000200_Options|Covariances,True,Autocorrelation,False,
TextBoxLag,TextBox,1,True,120000010300_Options|Covariances,True,Lag: ,False,
</a:t>
          </a:r>
        </a:p>
      </xdr:txBody>
    </xdr:sp>
    <xdr:clientData/>
  </xdr:twoCellAnchor>
  <xdr:twoCellAnchor>
    <xdr:from>
      <xdr:col>14</xdr:col>
      <xdr:colOff>0</xdr:colOff>
      <xdr:row>179</xdr:row>
      <xdr:rowOff>0</xdr:rowOff>
    </xdr:from>
    <xdr:to>
      <xdr:col>20</xdr:col>
      <xdr:colOff>0</xdr:colOff>
      <xdr:row>196</xdr:row>
      <xdr:rowOff>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1C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127000</xdr:colOff>
      <xdr:row>179</xdr:row>
      <xdr:rowOff>0</xdr:rowOff>
    </xdr:from>
    <xdr:to>
      <xdr:col>26</xdr:col>
      <xdr:colOff>260350</xdr:colOff>
      <xdr:row>196</xdr:row>
      <xdr:rowOff>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1C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0</xdr:colOff>
      <xdr:row>198</xdr:row>
      <xdr:rowOff>0</xdr:rowOff>
    </xdr:from>
    <xdr:to>
      <xdr:col>20</xdr:col>
      <xdr:colOff>0</xdr:colOff>
      <xdr:row>215</xdr:row>
      <xdr:rowOff>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1C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127000</xdr:colOff>
      <xdr:row>198</xdr:row>
      <xdr:rowOff>0</xdr:rowOff>
    </xdr:from>
    <xdr:to>
      <xdr:col>26</xdr:col>
      <xdr:colOff>260350</xdr:colOff>
      <xdr:row>215</xdr:row>
      <xdr:rowOff>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26</xdr:col>
      <xdr:colOff>387350</xdr:colOff>
      <xdr:row>198</xdr:row>
      <xdr:rowOff>0</xdr:rowOff>
    </xdr:from>
    <xdr:to>
      <xdr:col>33</xdr:col>
      <xdr:colOff>111125</xdr:colOff>
      <xdr:row>215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1C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14</xdr:col>
      <xdr:colOff>0</xdr:colOff>
      <xdr:row>217</xdr:row>
      <xdr:rowOff>0</xdr:rowOff>
    </xdr:from>
    <xdr:to>
      <xdr:col>20</xdr:col>
      <xdr:colOff>0</xdr:colOff>
      <xdr:row>234</xdr:row>
      <xdr:rowOff>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1C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12700</xdr:colOff>
      <xdr:row>27</xdr:row>
      <xdr:rowOff>0</xdr:rowOff>
    </xdr:from>
    <xdr:to>
      <xdr:col>15</xdr:col>
      <xdr:colOff>38100</xdr:colOff>
      <xdr:row>27</xdr:row>
      <xdr:rowOff>25400</xdr:rowOff>
    </xdr:to>
    <xdr:sp macro="" textlink="">
      <xdr:nvSpPr>
        <xdr:cNvPr id="30" name="TX371580" hidden="1">
          <a:extLst>
            <a:ext uri="{FF2B5EF4-FFF2-40B4-BE49-F238E27FC236}">
              <a16:creationId xmlns:a16="http://schemas.microsoft.com/office/drawing/2014/main" id="{00000000-0008-0000-1C00-00001E000000}"/>
            </a:ext>
          </a:extLst>
        </xdr:cNvPr>
        <xdr:cNvSpPr txBox="1"/>
      </xdr:nvSpPr>
      <xdr:spPr>
        <a:xfrm>
          <a:off x="8385175" y="52006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OptionButton_R,OptionButton,True,True,000000000005_General,True,Range,False,
OptionButton_S,OptionButton,False,True,000000000205_General,True,Sheet,False,
OptionButton_W,OptionButton,False,True,000000000305_General,True,Workbook,False,
RefEdit_R,RefEdit0,'Fama-Bliss-XLSTAT'!$O$23,True,000000000105_General,True,Range:,False,
RefEdit_Wr,RefEdit0,,True,000000000012_General,True,Regression weights:,False,
RefEdit_Y,RefEdit0,'Fama-Bliss-XLSTAT'!$I$27:$I$90,True,000000000001_General,True,Y / Dependent variables:,False,
CheckBox_Wr,CheckBox,False,True,000000000011_General,True,Regression weights,False,
CheckBox_ObsLabels,CheckBox,False,True,000000000007_General,True,Observation labels,False,
RefEdit_ObsLabels,RefEdit0,,True,000000000008_General,True,Observation labels:,False,
CheckBoxVarLabels,CheckBox,False,True,000000000006_General,True,Variable labels,False,
RefEdit_X,RefEdit0,'Fama-Bliss-XLSTAT'!$D$26:$D$89,True,000000000204_General,True,X / Explanatory variables:,False,
CheckBox_X,CheckBox,True,True,000000000004_General,True,Quantitative,False,
CheckBox_Q,CheckBox,False,True,000000000304_General,True,Qualitative,False,
RefEdit_Q,RefEdit0,,True,000000000404_General,True,Qualitative:,False,
CheckBox_W,CheckBox,False,True,000000000009_General,True,Observation weights,False,
RefEdit_W,RefEdit0,,True,000000000010_General,True,Observation weights:,False,
ComboBox_TestMethod,ComboBox,0,True,200000000101_Validation,True,Select the method for the extraction of validation data,False,
TextBoxTestNumber,TextBox,1,True,200000000301_Validation,True,,False,
RefEditGroup,RefEdit0,,True,200000000501_Validation,True,Group variable:,False,
CheckBox_Validation,CheckBox,False,True,200000000000_Validation,True,Validation,False,
CheckBox_Predict,CheckBox,False,True,300000000000_Prediction,True,Prediction,False,
RefEdit_QPred,RefEdit0,,True,300000000004_Prediction,True,Qualitative:,False,
RefEdit_XPred,RefEdit0,,True,300000000002_Prediction,True,Quantitative:,False,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RefEdit_PredLabels,RefEdit0,,True,300000000006_Prediction,True,,False,
OptionButton_MVEstimate,OptionButton,False,True,400000000000_Missing data,True,Estimate missing data,False,
OptionButton_MeanMode,OptionButton,True,True,400000000100_Missing data,True,Mean or mode,False,
OptionButton_NN,OptionButton,False,True,400000010100_Missing data,True,Nearest neighbor,False,
CheckBoxResidCharts,CheckBox,True,True,600000000200_Charts,True,Predictions and residuals,False,
CheckBoxRegCharts,CheckBox,True,True,600000000000_Charts,True,Regression charts,False,
CheckBoxChartsCoeff,CheckBox,True,True,600000000100_Charts,True,Standardized coefficients,False,
CheckBox_Conf,CheckBox,True,True,600000000300_Charts,True,Confidence intervals,False,
CheckBoxMeansCharts,CheckBox,True,True,600000000001_Charts,True,Means charts,False,
CheckBoxSort,CheckBox,False,True,510000000201_Outputs|Means,True,Sort up,False,
CheckBoxApplyAll,CheckBox,False,True,510000000101_Outputs|Means,True,Apply to all factors,False,
CheckBox_Desc,CheckBox,True,True,500000000000_Outputs|General,True,Descriptive statistics,False,
CheckBox_Corr,CheckBox,False,True,500000000100_Outputs|General,True,Correlations,False,
CheckBox_AV,CheckBox,True,True,500000000300_Outputs|General,True,Analysis of variance,False,
CheckBoxPress,CheckBox,False,True,500000000500_Outputs|General,True,Press,False,
CheckBox_TISS,CheckBox,False,True,500000000400_Outputs|General,True,Type I/III SS,False,
CheckBoxStdCoeff,CheckBox,False,True,500000000001_Outputs|General,True,Standardized coefficients,False,
CheckBoxCook,CheckBox,False,True,500000000601_Outputs|General,True,Cook's D,False,
CheckBoxAdjPred,CheckBox,False,True,500000000501_Outputs|General,True,Adjusted predictions,False,
CheckBox_Resid,CheckBox,False,True,500000000101_Outputs|General,True,Predictions and residuals,False,
CheckBoxWelch,CheckBox,False,True,500000000701_Outputs|General,True,Welch statistic,False,
CheckBoxDispX,CheckBox,False,True,500000000201_Outputs|General,True,X,False,
CheckBoxMeanConf,CheckBox,False,True,600000000101_Charts,True,Confidence interval,False,
CheckBoxContrasts,CheckBox,False,True,520000000000_Outputs|Contrasts,True,Compute contrasts,False,
RefEditContrasts,RefEdit0,,True,520000000200_Outputs|Contrasts,True,Definition:,False,
CheckBoxPairwise,CheckBox,False,True,510000000002_Outputs|Means,True,Pairwise comparisons,False,
CheckBoxControl,CheckBox,False,True,510000000202_Outputs|Means,True,Comparisons with a control,False,
CheckBoxMeanSq,CheckBox,False,True,510000000402_Outputs|Means,True,Choose the MSE,False,
CheckBoxProtected,CheckBox,False,True,510000000502_Outputs|Means,True,Protected,False,
ListBoxControl,ListBox,,True,510000000302_Outputs|Means,True,Comparisons with a control:,False,
ListBoxPairwise,ListBox,,True,510000000102_Outputs|Means,True,Pairwise comparisons:,False,
CheckBoxTB,CheckBox,False,True,510000000602_Outputs|Means,True,Top/Bottom boxes,False,
OptionButtonTB2,OptionButton,True,True,510000000702_Outputs|Means,True,2,False,
OptionButtonTB3,OptionButton,False,True,510000000802_Outputs|Means,True,3,False,
OptionButton_MVRemove,OptionButton,True,True,400000000200_Missing data,True,Remove the observations,False,
OptionButtonEachY,OptionButton,False,True,400000000300_Missing data,True,Check for each Y separately,False,
OptionButtonAcrossAll,OptionButton,True,True,400000010300_Missing data,True,Across all Ys,False,
OptionButtonMVRefuse,OptionButton,False,True,400000000400_Missing data,True,Do not accept missing data,False,
CheckBoxMultiCo,CheckBox,False,True,500000000200_Outputs|General,True,Multicolinearity statistics,False,
OptionButton_MVIgnore,OptionButton,False,True,400000000500_Missing data,True,Ignore missing data,False,
CheckBoxMCompare,CheckBox,False,True,510000000001_Outputs|Means,True,Multiple comparisons,False,
CheckBoxMeanConfTab,CheckBox,True,True,510000000100_Outputs|Means,True,Confidence interval,False,
CheckBoxMeans,CheckBox,True,True,510000000000_Outputs|Means,True,Means,False,
CheckBoxMeanStdError,CheckBox,True,True,510000000200_Outputs|Means,True,Standard errors,False,
CheckBoxLSM,CheckBox,True,True,510000000300_Outputs|Means,True,LS means,False,
CheckBoxSlopes,CheckBox,False,False,510000000301_Outputs|Means,False,,False,
CheckBoxStuResid,CheckBox,False,True,500000000401_Outputs|General,True,Studentized residuals,False,
CheckBoxPredConf,CheckBox,True,True,500000000301_Outputs|General,True,Confidence intervals,False,
CheckBoxInterpret,CheckBox,False,True,500000000600_Outputs|General,True,Interpretation,False,
TextBoxList,TextBox,,False,01,False,,False,
CheckBoxTrans,CheckBox,False,False,02,False,,False,
ScrollBarSelect,ScrollBar,0,False,03,False,,,
CheckBoxSumCharts,CheckBox,True,True,600000000201_Charts,True,Summary charts,False,
CheckBoxFilterY,CheckBox,False,True,600000000301_Charts,True,Filter Ys,False,
CheckBoxLevene,CheckBox,False,True,530000000000_Outputs|Test assumptions,True,Levene's test,False,
CheckBox_Intercept,CheckBox,False,True,100000000000_Options|Model,True,Fixed Intercept,False,
TextBox_Intercept,TextBox,0,True,100000010000_Options|Model,True,Fixed Intercept:,False,
TextBoxTol,TextBox,0.0001,True,100000020000_Options|Model,True,Tolerance:,False,
TextBox_Conf,TextBox,95,True,100000010100_Options|Model,True,Confidence interval (%):,False,
CheckBox_Interactions,CheckBox,False,True,100000000200_Options|Model,True,Interactions / Level,False,
TextBoxLevel,TextBox,2,True,100000010200_Options|Model,True,,False,
ScrollBarLevel,ScrollBar,4,True,100000020200_Options|Model,False,,,
ComboBox_Selection,ComboBox,0,True,100000000101_Options|Model,True,Model selection:,False,
CheckBox_Selection,CheckBox,False,True,100000000001_Options|Model,True,Model selection,False,
ComboBox_Criterion,ComboBox,0,True,100000000301_Options|Model,True,Criterion:,False,
TextBox_Threshold,TextBox,0.1,False,100000001101_Options|Model,False,,False,
TextBox_MinVar,TextBox,2,True,100000000501_Options|Model,True,Min variables:,False,
TextBox_MaxVar,TextBox,2,True,100000000701_Options|Model,True,Max variables:,False,
TextBoxEntrance,TextBox,0.05,False,100000000901_Options|Model,False,,False,
ComboBox_Constraints,ComboBox,1,True,110000010001_Options|ANOVA / ANCOVA,True,Constraints:,False,
CheckBoxNested,CheckBox,False,True,110000000101_Options|ANOVA / ANCOVA,True,Nested effects,False,
CheckBoxRand,CheckBox,False,True,110000000201_Options|ANOVA / ANCOVA,True,Random effects,False,
CheckBoxHetero,CheckBox,False,True,120000000000_Options|Covariances,True,Heteroscedasticity,False,
ComboBoxHACMethod,ComboBox,0,True,120000010100_Options|Covariances,True,Method:,False,
CheckBoxAutoCorr,CheckBox,False,True,120000000200_Options|Covariances,True,Autocorrelation,False,
TextBoxLag,TextBox,1,True,120000010300_Options|Covariances,True,Lag: ,False,
</a:t>
          </a:r>
        </a:p>
      </xdr:txBody>
    </xdr:sp>
    <xdr:clientData/>
  </xdr:twoCellAnchor>
  <xdr:twoCellAnchor>
    <xdr:from>
      <xdr:col>15</xdr:col>
      <xdr:colOff>12700</xdr:colOff>
      <xdr:row>27</xdr:row>
      <xdr:rowOff>0</xdr:rowOff>
    </xdr:from>
    <xdr:to>
      <xdr:col>15</xdr:col>
      <xdr:colOff>38100</xdr:colOff>
      <xdr:row>27</xdr:row>
      <xdr:rowOff>25400</xdr:rowOff>
    </xdr:to>
    <xdr:sp macro="" textlink="">
      <xdr:nvSpPr>
        <xdr:cNvPr id="25632" name="TX992203" hidden="1">
          <a:extLst>
            <a:ext uri="{FF2B5EF4-FFF2-40B4-BE49-F238E27FC236}">
              <a16:creationId xmlns:a16="http://schemas.microsoft.com/office/drawing/2014/main" id="{00000000-0008-0000-1C00-000020640000}"/>
            </a:ext>
          </a:extLst>
        </xdr:cNvPr>
        <xdr:cNvSpPr txBox="1"/>
      </xdr:nvSpPr>
      <xdr:spPr>
        <a:xfrm>
          <a:off x="8385175" y="52006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OptionButton_R,OptionButton,True,True,000000000005_General,True,Range,False,
OptionButton_S,OptionButton,False,True,000000000205_General,True,Sheet,False,
OptionButton_W,OptionButton,False,True,000000000305_General,True,Workbook,False,
RefEdit_R,RefEdit0,'Fama-Bliss-XLSTAT'!$O$23,True,000000000105_General,True,Range:,False,
RefEdit_Wr,RefEdit0,,True,000000000012_General,True,Regression weights:,False,
RefEdit_Y,RefEdit0,'Fama-Bliss-XLSTAT'!$I$27:$I$90,True,000000000001_General,True,Y / Dependent variables:,False,
CheckBox_Wr,CheckBox,False,True,000000000011_General,True,Regression weights,False,
CheckBox_ObsLabels,CheckBox,False,True,000000000007_General,True,Observation labels,False,
RefEdit_ObsLabels,RefEdit0,,True,000000000008_General,True,Observation labels:,False,
CheckBoxVarLabels,CheckBox,False,True,000000000006_General,True,Variable labels,False,
RefEdit_X,RefEdit0,'Fama-Bliss-XLSTAT'!$D$26:$D$89,True,000000000204_General,True,X / Explanatory variables:,False,
CheckBox_X,CheckBox,True,True,000000000004_General,True,Quantitative,False,
CheckBox_Q,CheckBox,False,True,000000000304_General,True,Qualitative,False,
RefEdit_Q,RefEdit0,,True,000000000404_General,True,Qualitative:,False,
CheckBox_W,CheckBox,False,True,000000000009_General,True,Observation weights,False,
RefEdit_W,RefEdit0,,True,000000000010_General,True,Observation weights:,False,
ComboBox_TestMethod,ComboBox,0,True,200000000101_Validation,True,Select the method for the extraction of validation data,False,
TextBoxTestNumber,TextBox,1,True,200000000301_Validation,True,,False,
RefEditGroup,RefEdit0,,True,200000000501_Validation,True,Group variable:,False,
CheckBox_Validation,CheckBox,False,True,200000000000_Validation,True,Validation,False,
CheckBox_Predict,CheckBox,False,True,300000000000_Prediction,True,Prediction,False,
RefEdit_QPred,RefEdit0,,True,300000000004_Prediction,True,Qualitative:,False,
RefEdit_XPred,RefEdit0,,True,300000000002_Prediction,True,Quantitative:,False,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RefEdit_PredLabels,RefEdit0,,True,300000000006_Prediction,True,,False,
OptionButton_MVEstimate,OptionButton,False,True,400000000000_Missing data,True,Estimate missing data,False,
OptionButton_MeanMode,OptionButton,True,True,400000000100_Missing data,True,Mean or mode,False,
OptionButton_NN,OptionButton,False,True,400000010100_Missing data,True,Nearest neighbor,False,
CheckBoxResidCharts,CheckBox,True,True,600000000200_Charts,True,Predictions and residuals,False,
CheckBoxRegCharts,CheckBox,True,True,600000000000_Charts,True,Regression charts,False,
CheckBoxChartsCoeff,CheckBox,True,True,600000000100_Charts,True,Standardized coefficients,False,
CheckBox_Conf,CheckBox,True,True,600000000300_Charts,True,Confidence intervals,False,
CheckBoxMeansCharts,CheckBox,True,True,600000000001_Charts,True,Means charts,False,
CheckBoxSort,CheckBox,False,True,510000000201_Outputs|Means,True,Sort up,False,
CheckBoxApplyAll,CheckBox,False,True,510000000101_Outputs|Means,True,Apply to all factors,False,
CheckBox_Desc,CheckBox,True,True,500000000000_Outputs|General,True,Descriptive statistics,False,
CheckBox_Corr,CheckBox,False,True,500000000100_Outputs|General,True,Correlations,False,
CheckBox_AV,CheckBox,True,True,500000000300_Outputs|General,True,Analysis of variance,False,
CheckBoxPress,CheckBox,False,True,500000000500_Outputs|General,True,Press,False,
CheckBox_TISS,CheckBox,False,True,500000000400_Outputs|General,True,Type I/III SS,False,
CheckBoxStdCoeff,CheckBox,False,True,500000000001_Outputs|General,True,Standardized coefficients,False,
CheckBoxCook,CheckBox,False,True,500000000601_Outputs|General,True,Cook's D,False,
CheckBoxAdjPred,CheckBox,False,True,500000000501_Outputs|General,True,Adjusted predictions,False,
CheckBox_Resid,CheckBox,False,True,500000000101_Outputs|General,True,Predictions and residuals,False,
CheckBoxWelch,CheckBox,False,True,500000000701_Outputs|General,True,Welch statistic,False,
CheckBoxDispX,CheckBox,False,True,500000000201_Outputs|General,True,X,False,
CheckBoxMeanConf,CheckBox,False,True,600000000101_Charts,True,Confidence interval,False,
CheckBoxContrasts,CheckBox,False,True,520000000000_Outputs|Contrasts,True,Compute contrasts,False,
RefEditContrasts,RefEdit0,,True,520000000200_Outputs|Contrasts,True,Definition:,False,
CheckBoxPairwise,CheckBox,False,True,510000000002_Outputs|Means,True,Pairwise comparisons,False,
CheckBoxControl,CheckBox,False,True,510000000202_Outputs|Means,True,Comparisons with a control,False,
CheckBoxMeanSq,CheckBox,False,True,510000000402_Outputs|Means,True,Choose the MSE,False,
CheckBoxProtected,CheckBox,False,True,510000000502_Outputs|Means,True,Protected,False,
ListBoxControl,ListBox,,True,510000000302_Outputs|Means,True,Comparisons with a control:,False,
ListBoxPairwise,ListBox,,True,510000000102_Outputs|Means,True,Pairwise comparisons:,False,
CheckBoxTB,CheckBox,False,True,510000000602_Outputs|Means,True,Top/Bottom boxes,False,
OptionButtonTB2,OptionButton,True,True,510000000702_Outputs|Means,True,2,False,
OptionButtonTB3,OptionButton,False,True,510000000802_Outputs|Means,True,3,False,
OptionButton_MVRemove,OptionButton,True,True,400000000200_Missing data,True,Remove the observations,False,
OptionButtonEachY,OptionButton,False,True,400000000300_Missing data,True,Check for each Y separately,False,
OptionButtonAcrossAll,OptionButton,True,True,400000010300_Missing data,True,Across all Ys,False,
OptionButtonMVRefuse,OptionButton,False,True,400000000400_Missing data,True,Do not accept missing data,False,
CheckBoxMultiCo,CheckBox,False,True,500000000200_Outputs|General,True,Multicolinearity statistics,False,
OptionButton_MVIgnore,OptionButton,False,True,400000000500_Missing data,True,Ignore missing data,False,
CheckBoxMCompare,CheckBox,False,True,510000000001_Outputs|Means,True,Multiple comparisons,False,
CheckBoxMeanConfTab,CheckBox,True,True,510000000100_Outputs|Means,True,Confidence interval,False,
CheckBoxMeans,CheckBox,True,True,510000000000_Outputs|Means,True,Means,False,
CheckBoxMeanStdError,CheckBox,True,True,510000000200_Outputs|Means,True,Standard errors,False,
CheckBoxLSM,CheckBox,True,True,510000000300_Outputs|Means,True,LS means,False,
CheckBoxSlopes,CheckBox,False,False,510000000301_Outputs|Means,False,,False,
CheckBoxStuResid,CheckBox,False,True,500000000401_Outputs|General,True,Studentized residuals,False,
CheckBoxPredConf,CheckBox,True,True,500000000301_Outputs|General,True,Confidence intervals,False,
CheckBoxInterpret,CheckBox,False,True,500000000600_Outputs|General,True,Interpretation,False,
TextBoxList,TextBox,,False,01,False,,False,
CheckBoxTrans,CheckBox,False,False,02,False,,False,
ScrollBarSelect,ScrollBar,0,False,03,False,,,
CheckBoxSumCharts,CheckBox,True,True,600000000201_Charts,True,Summary charts,False,
CheckBoxFilterY,CheckBox,False,True,600000000301_Charts,True,Filter Ys,False,
CheckBoxLevene,CheckBox,False,True,530000000000_Outputs|Test assumptions,True,Levene's test,False,
CheckBox_Intercept,CheckBox,False,True,100000000000_Options|Model,True,Fixed Intercept,False,
TextBox_Intercept,TextBox,0,True,100000010000_Options|Model,True,Fixed Intercept:,False,
TextBoxTol,TextBox,0.0001,True,100000020000_Options|Model,True,Tolerance:,False,
TextBox_Conf,TextBox,95,True,100000010100_Options|Model,True,Confidence interval (%):,False,
CheckBox_Interactions,CheckBox,False,True,100000000200_Options|Model,True,Interactions / Level,False,
TextBoxLevel,TextBox,2,True,100000010200_Options|Model,True,,False,
ScrollBarLevel,ScrollBar,4,True,100000020200_Options|Model,False,,,
ComboBox_Selection,ComboBox,0,True,100000000101_Options|Model,True,Model selection:,False,
CheckBox_Selection,CheckBox,False,True,100000000001_Options|Model,True,Model selection,False,
ComboBox_Criterion,ComboBox,0,True,100000000301_Options|Model,True,Criterion:,False,
TextBox_Threshold,TextBox,0.1,False,100000001101_Options|Model,False,,False,
TextBox_MinVar,TextBox,2,True,100000000501_Options|Model,True,Min variables:,False,
TextBox_MaxVar,TextBox,2,True,100000000701_Options|Model,True,Max variables:,False,
TextBoxEntrance,TextBox,0.05,False,100000000901_Options|Model,False,,False,
ComboBox_Constraints,ComboBox,1,True,110000010001_Options|ANOVA / ANCOVA,True,Constraints:,False,
CheckBoxNested,CheckBox,False,True,110000000101_Options|ANOVA / ANCOVA,True,Nested effects,False,
CheckBoxRand,CheckBox,False,True,110000000201_Options|ANOVA / ANCOVA,True,Random effects,False,
CheckBoxHetero,CheckBox,False,True,120000000000_Options|Covariances,True,Heteroscedasticity,False,
ComboBoxHACMethod,ComboBox,0,True,120000010100_Options|Covariances,True,Method:,False,
CheckBoxAutoCorr,CheckBox,False,True,120000000200_Options|Covariances,True,Autocorrelation,False,
TextBoxLag,TextBox,1,True,120000010300_Options|Covariances,True,Lag: ,False,
</a:t>
          </a:r>
        </a:p>
      </xdr:txBody>
    </xdr:sp>
    <xdr:clientData/>
  </xdr:twoCellAnchor>
  <xdr:twoCellAnchor>
    <xdr:from>
      <xdr:col>15</xdr:col>
      <xdr:colOff>12700</xdr:colOff>
      <xdr:row>27</xdr:row>
      <xdr:rowOff>0</xdr:rowOff>
    </xdr:from>
    <xdr:to>
      <xdr:col>15</xdr:col>
      <xdr:colOff>38100</xdr:colOff>
      <xdr:row>27</xdr:row>
      <xdr:rowOff>25400</xdr:rowOff>
    </xdr:to>
    <xdr:sp macro="" textlink="">
      <xdr:nvSpPr>
        <xdr:cNvPr id="25642" name="TX179306" hidden="1">
          <a:extLst>
            <a:ext uri="{FF2B5EF4-FFF2-40B4-BE49-F238E27FC236}">
              <a16:creationId xmlns:a16="http://schemas.microsoft.com/office/drawing/2014/main" id="{00000000-0008-0000-1C00-00002A640000}"/>
            </a:ext>
          </a:extLst>
        </xdr:cNvPr>
        <xdr:cNvSpPr txBox="1"/>
      </xdr:nvSpPr>
      <xdr:spPr>
        <a:xfrm>
          <a:off x="8385175" y="52006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OptionButton_R,OptionButton,True,True,000000000005_General,True,Range,False,
OptionButton_S,OptionButton,False,True,000000000205_General,True,Sheet,False,
OptionButton_W,OptionButton,False,True,000000000305_General,True,Workbook,False,
RefEdit_R,RefEdit0,'Fama-Bliss-XLSTAT'!$O$23,True,000000000105_General,True,Range:,False,
RefEdit_Wr,RefEdit0,,True,000000000012_General,True,Regression weights:,False,
RefEdit_Y,RefEdit0,'Fama-Bliss-XLSTAT'!$I$27:$I$90,True,000000000001_General,True,Y / Dependent variables:,False,
CheckBox_Wr,CheckBox,False,True,000000000011_General,True,Regression weights,False,
CheckBox_ObsLabels,CheckBox,False,True,000000000007_General,True,Observation labels,False,
RefEdit_ObsLabels,RefEdit0,,True,000000000008_General,True,Observation labels:,False,
CheckBoxVarLabels,CheckBox,False,True,000000000006_General,True,Variable labels,False,
RefEdit_X,RefEdit0,'Fama-Bliss-XLSTAT'!$D$26:$D$89,True,000000000204_General,True,X / Explanatory variables:,False,
CheckBox_X,CheckBox,True,True,000000000004_General,True,Quantitative,False,
CheckBox_Q,CheckBox,False,True,000000000304_General,True,Qualitative,False,
RefEdit_Q,RefEdit0,,True,000000000404_General,True,Qualitative:,False,
CheckBox_W,CheckBox,False,True,000000000009_General,True,Observation weights,False,
RefEdit_W,RefEdit0,,True,000000000010_General,True,Observation weights:,False,
ComboBox_TestMethod,ComboBox,0,True,200000000101_Validation,True,Select the method for the extraction of validation data,False,
TextBoxTestNumber,TextBox,1,True,200000000301_Validation,True,,False,
RefEditGroup,RefEdit0,,True,200000000501_Validation,True,Group variable:,False,
CheckBox_Validation,CheckBox,False,True,200000000000_Validation,True,Validation,False,
CheckBox_Predict,CheckBox,False,True,300000000000_Prediction,True,Prediction,False,
RefEdit_QPred,RefEdit0,,True,300000000004_Prediction,True,Qualitative:,False,
RefEdit_XPred,RefEdit0,,True,300000000002_Prediction,True,Quantitative:,False,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RefEdit_PredLabels,RefEdit0,,True,300000000006_Prediction,True,,False,
OptionButton_MVEstimate,OptionButton,False,True,400000000000_Missing data,True,Estimate missing data,False,
OptionButton_MeanMode,OptionButton,True,True,400000000100_Missing data,True,Mean or mode,False,
OptionButton_NN,OptionButton,False,True,400000010100_Missing data,True,Nearest neighbor,False,
CheckBoxResidCharts,CheckBox,True,True,600000000200_Charts,True,Predictions and residuals,False,
CheckBoxRegCharts,CheckBox,False,True,600000000000_Charts,True,Regression charts,False,
CheckBoxChartsCoeff,CheckBox,True,True,600000000100_Charts,True,Standardized coefficients,False,
CheckBox_Conf,CheckBox,True,True,600000000300_Charts,True,Confidence intervals,False,
CheckBoxMeansCharts,CheckBox,True,True,600000000001_Charts,True,Means charts,False,
CheckBoxSort,CheckBox,False,True,510000000201_Outputs|Means,True,Sort up,False,
CheckBoxApplyAll,CheckBox,False,True,510000000101_Outputs|Means,True,Apply to all factors,False,
CheckBox_Desc,CheckBox,True,True,500000000000_Outputs|General,True,Descriptive statistics,False,
CheckBox_Corr,CheckBox,False,True,500000000100_Outputs|General,True,Correlations,False,
CheckBox_AV,CheckBox,True,True,500000000300_Outputs|General,True,Analysis of variance,False,
CheckBoxPress,CheckBox,False,True,500000000500_Outputs|General,True,Press,False,
CheckBox_TISS,CheckBox,False,True,500000000400_Outputs|General,True,Type I/III SS,False,
CheckBoxStdCoeff,CheckBox,False,True,500000000001_Outputs|General,True,Standardized coefficients,False,
CheckBoxCook,CheckBox,False,True,500000000601_Outputs|General,True,Cook's D,False,
CheckBoxAdjPred,CheckBox,False,True,500000000501_Outputs|General,True,Adjusted predictions,False,
CheckBox_Resid,CheckBox,True,True,500000000101_Outputs|General,True,Predictions and residuals,False,
CheckBoxWelch,CheckBox,False,True,500000000701_Outputs|General,True,Welch statistic,False,
CheckBoxDispX,CheckBox,False,True,500000000201_Outputs|General,True,X,False,
CheckBoxMeanConf,CheckBox,False,True,600000000101_Charts,True,Confidence interval,False,
CheckBoxContrasts,CheckBox,False,True,520000000000_Outputs|Contrasts,True,Compute contrasts,False,
RefEditContrasts,RefEdit0,,True,520000000200_Outputs|Contrasts,True,Definition:,False,
CheckBoxPairwise,CheckBox,False,True,510000000002_Outputs|Means,True,Pairwise comparisons,False,
CheckBoxControl,CheckBox,False,True,510000000202_Outputs|Means,True,Comparisons with a control,False,
CheckBoxMeanSq,CheckBox,False,True,510000000402_Outputs|Means,True,Choose the MSE,False,
CheckBoxProtected,CheckBox,False,True,510000000502_Outputs|Means,True,Protected,False,
ListBoxControl,ListBox,,True,510000000302_Outputs|Means,True,Comparisons with a control:,False,
ListBoxPairwise,ListBox,,True,510000000102_Outputs|Means,True,Pairwise comparisons:,False,
CheckBoxTB,CheckBox,False,True,510000000602_Outputs|Means,True,Top/Bottom boxes,False,
OptionButtonTB2,OptionButton,True,True,510000000702_Outputs|Means,True,2,False,
OptionButtonTB3,OptionButton,False,True,510000000802_Outputs|Means,True,3,False,
OptionButton_MVRemove,OptionButton,True,True,400000000200_Missing data,True,Remove the observations,False,
OptionButtonEachY,OptionButton,False,True,400000000300_Missing data,True,Check for each Y separately,False,
OptionButtonAcrossAll,OptionButton,True,True,400000010300_Missing data,True,Across all Ys,False,
OptionButtonMVRefuse,OptionButton,False,True,400000000400_Missing data,True,Do not accept missing data,False,
CheckBoxMultiCo,CheckBox,False,True,500000000200_Outputs|General,True,Multicolinearity statistics,False,
OptionButton_MVIgnore,OptionButton,False,True,400000000500_Missing data,True,Ignore missing data,False,
CheckBoxMCompare,CheckBox,False,True,510000000001_Outputs|Means,True,Multiple comparisons,False,
CheckBoxMeanConfTab,CheckBox,True,True,510000000100_Outputs|Means,True,Confidence interval,False,
CheckBoxMeans,CheckBox,True,True,510000000000_Outputs|Means,True,Means,False,
CheckBoxMeanStdError,CheckBox,True,True,510000000200_Outputs|Means,True,Standard errors,False,
CheckBoxLSM,CheckBox,True,True,510000000300_Outputs|Means,True,LS means,False,
CheckBoxSlopes,CheckBox,False,False,510000000301_Outputs|Means,False,,False,
CheckBoxStuResid,CheckBox,False,True,500000000401_Outputs|General,True,Studentized residuals,False,
CheckBoxPredConf,CheckBox,False,True,500000000301_Outputs|General,True,Confidence intervals,False,
CheckBoxInterpret,CheckBox,False,True,500000000600_Outputs|General,True,Interpretation,False,
TextBoxList,TextBox,,False,01,False,,False,
CheckBoxTrans,CheckBox,False,False,02,False,,False,
ScrollBarSelect,ScrollBar,0,False,03,False,,,
CheckBoxSumCharts,CheckBox,True,True,600000000201_Charts,True,Summary charts,False,
CheckBoxFilterY,CheckBox,False,True,600000000301_Charts,True,Filter Ys,False,
CheckBoxLevene,CheckBox,False,True,530000000000_Outputs|Test assumptions,True,Levene's test,False,
CheckBox_Intercept,CheckBox,False,True,100000000000_Options|Model,True,Fixed Intercept,False,
TextBox_Intercept,TextBox,0,True,100000010000_Options|Model,True,Fixed Intercept:,False,
TextBoxTol,TextBox,0.0001,True,100000020000_Options|Model,True,Tolerance:,False,
TextBox_Conf,TextBox,95,True,100000010100_Options|Model,True,Confidence interval (%):,False,
CheckBox_Interactions,CheckBox,False,True,100000000200_Options|Model,True,Interactions / Level,False,
TextBoxLevel,TextBox,2,True,100000010200_Options|Model,True,,False,
ScrollBarLevel,ScrollBar,4,True,100000020200_Options|Model,False,,,
ComboBox_Selection,ComboBox,0,True,100000000101_Options|Model,True,Model selection:,False,
CheckBox_Selection,CheckBox,False,True,100000000001_Options|Model,True,Model selection,False,
ComboBox_Criterion,ComboBox,0,True,100000000301_Options|Model,True,Criterion:,False,
TextBox_Threshold,TextBox,0.1,False,100000001101_Options|Model,False,,False,
TextBox_MinVar,TextBox,2,True,100000000501_Options|Model,True,Min variables:,False,
TextBox_MaxVar,TextBox,2,True,100000000701_Options|Model,True,Max variables:,False,
TextBoxEntrance,TextBox,0.05,False,100000000901_Options|Model,False,,False,
ComboBox_Constraints,ComboBox,1,True,110000010001_Options|ANOVA / ANCOVA,True,Constraints:,False,
CheckBoxNested,CheckBox,False,True,110000000101_Options|ANOVA / ANCOVA,True,Nested effects,False,
CheckBoxRand,CheckBox,False,True,110000000201_Options|ANOVA / ANCOVA,True,Random effects,False,
CheckBoxHetero,CheckBox,False,True,120000000000_Options|Covariances,True,Heteroscedasticity,False,
ComboBoxHACMethod,ComboBox,0,True,120000010100_Options|Covariances,True,Method:,False,
CheckBoxAutoCorr,CheckBox,False,True,120000000200_Options|Covariances,True,Autocorrelation,False,
TextBoxLag,TextBox,1,True,120000010300_Options|Covariances,True,Lag: ,False,
</a:t>
          </a:r>
        </a:p>
      </xdr:txBody>
    </xdr:sp>
    <xdr:clientData/>
  </xdr:twoCellAnchor>
  <xdr:twoCellAnchor>
    <xdr:from>
      <xdr:col>30</xdr:col>
      <xdr:colOff>12700</xdr:colOff>
      <xdr:row>27</xdr:row>
      <xdr:rowOff>0</xdr:rowOff>
    </xdr:from>
    <xdr:to>
      <xdr:col>30</xdr:col>
      <xdr:colOff>38100</xdr:colOff>
      <xdr:row>27</xdr:row>
      <xdr:rowOff>25400</xdr:rowOff>
    </xdr:to>
    <xdr:sp macro="" textlink="">
      <xdr:nvSpPr>
        <xdr:cNvPr id="25646" name="TX463147" hidden="1">
          <a:extLst>
            <a:ext uri="{FF2B5EF4-FFF2-40B4-BE49-F238E27FC236}">
              <a16:creationId xmlns:a16="http://schemas.microsoft.com/office/drawing/2014/main" id="{00000000-0008-0000-1C00-00002E640000}"/>
            </a:ext>
          </a:extLst>
        </xdr:cNvPr>
        <xdr:cNvSpPr txBox="1"/>
      </xdr:nvSpPr>
      <xdr:spPr>
        <a:xfrm>
          <a:off x="17329150" y="52006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OptionButton_R,OptionButton,True,True,000000000005_General,True,Range,False,
OptionButton_S,OptionButton,False,True,000000000205_General,True,Sheet,False,
OptionButton_W,OptionButton,False,True,000000000305_General,True,Workbook,False,
RefEdit_R,RefEdit0,'Fama-Bliss-XLSTAT'!$AD$23,True,000000000105_General,True,Range:,False,
RefEdit_Wr,RefEdit0,,True,000000000012_General,True,Regression weights:,False,
RefEdit_Y,RefEdit0,'Fama-Bliss-XLSTAT'!$j$27:$j$90,True,000000000001_General,True,Y / Dependent variables:,False,
CheckBox_Wr,CheckBox,False,True,000000000011_General,True,Regression weights,False,
CheckBox_ObsLabels,CheckBox,False,True,000000000007_General,True,Observation labels,False,
RefEdit_ObsLabels,RefEdit0,,True,000000000008_General,True,Observation labels:,False,
CheckBoxVarLabels,CheckBox,False,True,000000000006_General,True,Variable labels,False,
RefEdit_X,RefEdit0,'Fama-Bliss-XLSTAT'!$e$26:$e$89,True,000000000204_General,True,X / Explanatory variables:,False,
CheckBox_X,CheckBox,True,True,000000000004_General,True,Quantitative,False,
CheckBox_Q,CheckBox,False,True,000000000304_General,True,Qualitative,False,
RefEdit_Q,RefEdit0,,True,000000000404_General,True,Qualitative:,False,
CheckBox_W,CheckBox,False,True,000000000009_General,True,Observation weights,False,
RefEdit_W,RefEdit0,,True,000000000010_General,True,Observation weights:,False,
ComboBox_TestMethod,ComboBox,0,True,200000000101_Validation,True,Select the method for the extraction of validation data,False,
TextBoxTestNumber,TextBox,1,True,200000000301_Validation,True,,False,
RefEditGroup,RefEdit0,,True,200000000501_Validation,True,Group variable:,False,
CheckBox_Validation,CheckBox,False,True,200000000000_Validation,True,Validation,False,
CheckBox_Predict,CheckBox,False,True,300000000000_Prediction,True,Prediction,False,
RefEdit_QPred,RefEdit0,,True,300000000004_Prediction,True,Qualitative:,False,
RefEdit_XPred,RefEdit0,,True,300000000002_Prediction,True,Quantitative:,False,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RefEdit_PredLabels,RefEdit0,,True,300000000006_Prediction,True,,False,
OptionButton_MVEstimate,OptionButton,False,True,400000000000_Missing data,True,Estimate missing data,False,
OptionButton_MeanMode,OptionButton,True,True,400000000100_Missing data,True,Mean or mode,False,
OptionButton_NN,OptionButton,False,True,400000010100_Missing data,True,Nearest neighbor,False,
CheckBoxResidCharts,CheckBox,True,True,600000000200_Charts,True,Predictions and residuals,False,
CheckBoxRegCharts,CheckBox,False,True,600000000000_Charts,True,Regression charts,False,
CheckBoxChartsCoeff,CheckBox,True,True,600000000100_Charts,True,Standardized coefficients,False,
CheckBox_Conf,CheckBox,True,True,600000000300_Charts,True,Confidence intervals,False,
CheckBoxMeansCharts,CheckBox,True,True,600000000001_Charts,True,Means charts,False,
CheckBoxSort,CheckBox,False,True,510000000201_Outputs|Means,True,Sort up,False,
CheckBoxApplyAll,CheckBox,False,True,510000000101_Outputs|Means,True,Apply to all factors,False,
CheckBox_Desc,CheckBox,True,True,500000000000_Outputs|General,True,Descriptive statistics,False,
CheckBox_Corr,CheckBox,False,True,500000000100_Outputs|General,True,Correlations,False,
CheckBox_AV,CheckBox,True,True,500000000300_Outputs|General,True,Analysis of variance,False,
CheckBoxPress,CheckBox,False,True,500000000500_Outputs|General,True,Press,False,
CheckBox_TISS,CheckBox,False,True,500000000400_Outputs|General,True,Type I/III SS,False,
CheckBoxStdCoeff,CheckBox,False,True,500000000001_Outputs|General,True,Standardized coefficients,False,
CheckBoxCook,CheckBox,False,True,500000000601_Outputs|General,True,Cook's D,False,
CheckBoxAdjPred,CheckBox,False,True,500000000501_Outputs|General,True,Adjusted predictions,False,
CheckBox_Resid,CheckBox,True,True,500000000101_Outputs|General,True,Predictions and residuals,False,
CheckBoxWelch,CheckBox,False,True,500000000701_Outputs|General,True,Welch statistic,False,
CheckBoxDispX,CheckBox,False,True,500000000201_Outputs|General,True,X,False,
CheckBoxMeanConf,CheckBox,False,True,600000000101_Charts,True,Confidence interval,False,
CheckBoxContrasts,CheckBox,False,True,520000000000_Outputs|Contrasts,True,Compute contrasts,False,
RefEditContrasts,RefEdit0,,True,520000000200_Outputs|Contrasts,True,Definition:,False,
CheckBoxPairwise,CheckBox,False,True,510000000002_Outputs|Means,True,Pairwise comparisons,False,
CheckBoxControl,CheckBox,False,True,510000000202_Outputs|Means,True,Comparisons with a control,False,
CheckBoxMeanSq,CheckBox,False,True,510000000402_Outputs|Means,True,Choose the MSE,False,
CheckBoxProtected,CheckBox,False,True,510000000502_Outputs|Means,True,Protected,False,
ListBoxControl,ListBox,,True,510000000302_Outputs|Means,True,Comparisons with a control:,False,
ListBoxPairwise,ListBox,,True,510000000102_Outputs|Means,True,Pairwise comparisons:,False,
CheckBoxTB,CheckBox,False,True,510000000602_Outputs|Means,True,Top/Bottom boxes,False,
OptionButtonTB2,OptionButton,True,True,510000000702_Outputs|Means,True,2,False,
OptionButtonTB3,OptionButton,False,True,510000000802_Outputs|Means,True,3,False,
OptionButton_MVRemove,OptionButton,True,True,400000000200_Missing data,True,Remove the observations,False,
OptionButtonEachY,OptionButton,False,True,400000000300_Missing data,True,Check for each Y separately,False,
OptionButtonAcrossAll,OptionButton,True,True,400000010300_Missing data,True,Across all Ys,False,
OptionButtonMVRefuse,OptionButton,False,True,400000000400_Missing data,True,Do not accept missing data,False,
CheckBoxMultiCo,CheckBox,False,True,500000000200_Outputs|General,True,Multicolinearity statistics,False,
OptionButton_MVIgnore,OptionButton,False,True,400000000500_Missing data,True,Ignore missing data,False,
CheckBoxMCompare,CheckBox,False,True,510000000001_Outputs|Means,True,Multiple comparisons,False,
CheckBoxMeanConfTab,CheckBox,True,True,510000000100_Outputs|Means,True,Confidence interval,False,
CheckBoxMeans,CheckBox,True,True,510000000000_Outputs|Means,True,Means,False,
CheckBoxMeanStdError,CheckBox,True,True,510000000200_Outputs|Means,True,Standard errors,False,
CheckBoxLSM,CheckBox,True,True,510000000300_Outputs|Means,True,LS means,False,
CheckBoxSlopes,CheckBox,False,False,510000000301_Outputs|Means,False,,False,
CheckBoxStuResid,CheckBox,False,True,500000000401_Outputs|General,True,Studentized residuals,False,
CheckBoxPredConf,CheckBox,False,True,500000000301_Outputs|General,True,Confidence intervals,False,
CheckBoxInterpret,CheckBox,False,True,500000000600_Outputs|General,True,Interpretation,False,
TextBoxList,TextBox,,False,01,False,,False,
CheckBoxTrans,CheckBox,False,False,02,False,,False,
ScrollBarSelect,ScrollBar,0,False,03,False,,,
CheckBoxSumCharts,CheckBox,True,True,600000000201_Charts,True,Summary charts,False,
CheckBoxFilterY,CheckBox,False,True,600000000301_Charts,True,Filter Ys,False,
CheckBoxLevene,CheckBox,False,True,530000000000_Outputs|Test assumptions,True,Levene's test,False,
CheckBox_Intercept,CheckBox,False,True,100000000000_Options|Model,True,Fixed Intercept,False,
TextBox_Intercept,TextBox,0,True,100000010000_Options|Model,True,Fixed Intercept:,False,
TextBoxTol,TextBox,0.0001,True,100000020000_Options|Model,True,Tolerance:,False,
TextBox_Conf,TextBox,95,True,100000010100_Options|Model,True,Confidence interval (%):,False,
CheckBox_Interactions,CheckBox,False,True,100000000200_Options|Model,True,Interactions / Level,False,
TextBoxLevel,TextBox,2,True,100000010200_Options|Model,True,,False,
ScrollBarLevel,ScrollBar,4,True,100000020200_Options|Model,False,,,
ComboBox_Selection,ComboBox,0,True,100000000101_Options|Model,True,Model selection:,False,
CheckBox_Selection,CheckBox,False,True,100000000001_Options|Model,True,Model selection,False,
ComboBox_Criterion,ComboBox,0,True,100000000301_Options|Model,True,Criterion:,False,
TextBox_Threshold,TextBox,0.1,False,100000001101_Options|Model,False,,False,
TextBox_MinVar,TextBox,2,True,100000000501_Options|Model,True,Min variables:,False,
TextBox_MaxVar,TextBox,2,True,100000000701_Options|Model,True,Max variables:,False,
TextBoxEntrance,TextBox,0.05,False,100000000901_Options|Model,False,,False,
ComboBox_Constraints,ComboBox,1,True,110000010001_Options|ANOVA / ANCOVA,True,Constraints:,False,
CheckBoxNested,CheckBox,False,True,110000000101_Options|ANOVA / ANCOVA,True,Nested effects,False,
CheckBoxRand,CheckBox,False,True,110000000201_Options|ANOVA / ANCOVA,True,Random effects,False,
CheckBoxHetero,CheckBox,False,True,120000000000_Options|Covariances,True,Heteroscedasticity,False,
ComboBoxHACMethod,ComboBox,0,True,120000010100_Options|Covariances,True,Method:,False,
CheckBoxAutoCorr,CheckBox,False,True,120000000200_Options|Covariances,True,Autocorrelation,False,
TextBoxLag,TextBox,1,True,120000010300_Options|Covariances,True,Lag: ,False,
</a:t>
          </a:r>
        </a:p>
      </xdr:txBody>
    </xdr:sp>
    <xdr:clientData/>
  </xdr:twoCellAnchor>
  <xdr:twoCellAnchor>
    <xdr:from>
      <xdr:col>45</xdr:col>
      <xdr:colOff>12700</xdr:colOff>
      <xdr:row>27</xdr:row>
      <xdr:rowOff>0</xdr:rowOff>
    </xdr:from>
    <xdr:to>
      <xdr:col>45</xdr:col>
      <xdr:colOff>38100</xdr:colOff>
      <xdr:row>27</xdr:row>
      <xdr:rowOff>25400</xdr:rowOff>
    </xdr:to>
    <xdr:sp macro="" textlink="">
      <xdr:nvSpPr>
        <xdr:cNvPr id="25650" name="TX743019" hidden="1">
          <a:extLst>
            <a:ext uri="{FF2B5EF4-FFF2-40B4-BE49-F238E27FC236}">
              <a16:creationId xmlns:a16="http://schemas.microsoft.com/office/drawing/2014/main" id="{00000000-0008-0000-1C00-000032640000}"/>
            </a:ext>
          </a:extLst>
        </xdr:cNvPr>
        <xdr:cNvSpPr txBox="1"/>
      </xdr:nvSpPr>
      <xdr:spPr>
        <a:xfrm>
          <a:off x="26158825" y="52006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OptionButton_R,OptionButton,True,True,000000000005_General,True,Range,False,
OptionButton_S,OptionButton,False,True,000000000205_General,True,Sheet,False,
OptionButton_W,OptionButton,False,True,000000000305_General,True,Workbook,False,
RefEdit_R,RefEdit0,'Fama-Bliss-XLSTAT'!$AS$23,True,000000000105_General,True,Range:,False,
RefEdit_Wr,RefEdit0,,True,000000000012_General,True,Regression weights:,False,
RefEdit_Y,RefEdit0,'Fama-Bliss-XLSTAT'!$k$27:$k$90,True,000000000001_General,True,Y / Dependent variables:,False,
CheckBox_Wr,CheckBox,False,True,000000000011_General,True,Regression weights,False,
CheckBox_ObsLabels,CheckBox,False,True,000000000007_General,True,Observation labels,False,
RefEdit_ObsLabels,RefEdit0,,True,000000000008_General,True,Observation labels:,False,
CheckBoxVarLabels,CheckBox,False,True,000000000006_General,True,Variable labels,False,
RefEdit_X,RefEdit0,'Fama-Bliss-XLSTAT'!$f$26:$f$89,True,000000000204_General,True,X / Explanatory variables:,False,
CheckBox_X,CheckBox,True,True,000000000004_General,True,Quantitative,False,
CheckBox_Q,CheckBox,False,True,000000000304_General,True,Qualitative,False,
RefEdit_Q,RefEdit0,,True,000000000404_General,True,Qualitative:,False,
CheckBox_W,CheckBox,False,True,000000000009_General,True,Observation weights,False,
RefEdit_W,RefEdit0,,True,000000000010_General,True,Observation weights:,False,
ComboBox_TestMethod,ComboBox,0,True,200000000101_Validation,True,Select the method for the extraction of validation data,False,
TextBoxTestNumber,TextBox,1,True,200000000301_Validation,True,,False,
RefEditGroup,RefEdit0,,True,200000000501_Validation,True,Group variable:,False,
CheckBox_Validation,CheckBox,False,True,200000000000_Validation,True,Validation,False,
CheckBox_Predict,CheckBox,False,True,300000000000_Prediction,True,Prediction,False,
RefEdit_QPred,RefEdit0,,True,300000000004_Prediction,True,Qualitative:,False,
RefEdit_XPred,RefEdit0,,True,300000000002_Prediction,True,Quantitative:,False,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RefEdit_PredLabels,RefEdit0,,True,300000000006_Prediction,True,,False,
OptionButton_MVEstimate,OptionButton,False,True,400000000000_Missing data,True,Estimate missing data,False,
OptionButton_MeanMode,OptionButton,True,True,400000000100_Missing data,True,Mean or mode,False,
OptionButton_NN,OptionButton,False,True,400000010100_Missing data,True,Nearest neighbor,False,
CheckBoxResidCharts,CheckBox,True,True,600000000200_Charts,True,Predictions and residuals,False,
CheckBoxRegCharts,CheckBox,False,True,600000000000_Charts,True,Regression charts,False,
CheckBoxChartsCoeff,CheckBox,True,True,600000000100_Charts,True,Standardized coefficients,False,
CheckBox_Conf,CheckBox,True,True,600000000300_Charts,True,Confidence intervals,False,
CheckBoxMeansCharts,CheckBox,True,True,600000000001_Charts,True,Means charts,False,
CheckBoxSort,CheckBox,False,True,510000000201_Outputs|Means,True,Sort up,False,
CheckBoxApplyAll,CheckBox,False,True,510000000101_Outputs|Means,True,Apply to all factors,False,
CheckBox_Desc,CheckBox,True,True,500000000000_Outputs|General,True,Descriptive statistics,False,
CheckBox_Corr,CheckBox,False,True,500000000100_Outputs|General,True,Correlations,False,
CheckBox_AV,CheckBox,True,True,500000000300_Outputs|General,True,Analysis of variance,False,
CheckBoxPress,CheckBox,False,True,500000000500_Outputs|General,True,Press,False,
CheckBox_TISS,CheckBox,False,True,500000000400_Outputs|General,True,Type I/III SS,False,
CheckBoxStdCoeff,CheckBox,False,True,500000000001_Outputs|General,True,Standardized coefficients,False,
CheckBoxCook,CheckBox,False,True,500000000601_Outputs|General,True,Cook's D,False,
CheckBoxAdjPred,CheckBox,False,True,500000000501_Outputs|General,True,Adjusted predictions,False,
CheckBox_Resid,CheckBox,True,True,500000000101_Outputs|General,True,Predictions and residuals,False,
CheckBoxWelch,CheckBox,False,True,500000000701_Outputs|General,True,Welch statistic,False,
CheckBoxDispX,CheckBox,False,True,500000000201_Outputs|General,True,X,False,
CheckBoxMeanConf,CheckBox,False,True,600000000101_Charts,True,Confidence interval,False,
CheckBoxContrasts,CheckBox,False,True,520000000000_Outputs|Contrasts,True,Compute contrasts,False,
RefEditContrasts,RefEdit0,,True,520000000200_Outputs|Contrasts,True,Definition:,False,
CheckBoxPairwise,CheckBox,False,True,510000000002_Outputs|Means,True,Pairwise comparisons,False,
CheckBoxControl,CheckBox,False,True,510000000202_Outputs|Means,True,Comparisons with a control,False,
CheckBoxMeanSq,CheckBox,False,True,510000000402_Outputs|Means,True,Choose the MSE,False,
CheckBoxProtected,CheckBox,False,True,510000000502_Outputs|Means,True,Protected,False,
ListBoxControl,ListBox,,True,510000000302_Outputs|Means,True,Comparisons with a control:,False,
ListBoxPairwise,ListBox,,True,510000000102_Outputs|Means,True,Pairwise comparisons:,False,
CheckBoxTB,CheckBox,False,True,510000000602_Outputs|Means,True,Top/Bottom boxes,False,
OptionButtonTB2,OptionButton,True,True,510000000702_Outputs|Means,True,2,False,
OptionButtonTB3,OptionButton,False,True,510000000802_Outputs|Means,True,3,False,
OptionButton_MVRemove,OptionButton,True,True,400000000200_Missing data,True,Remove the observations,False,
OptionButtonEachY,OptionButton,False,True,400000000300_Missing data,True,Check for each Y separately,False,
OptionButtonAcrossAll,OptionButton,True,True,400000010300_Missing data,True,Across all Ys,False,
OptionButtonMVRefuse,OptionButton,False,True,400000000400_Missing data,True,Do not accept missing data,False,
CheckBoxMultiCo,CheckBox,False,True,500000000200_Outputs|General,True,Multicolinearity statistics,False,
OptionButton_MVIgnore,OptionButton,False,True,400000000500_Missing data,True,Ignore missing data,False,
CheckBoxMCompare,CheckBox,False,True,510000000001_Outputs|Means,True,Multiple comparisons,False,
CheckBoxMeanConfTab,CheckBox,True,True,510000000100_Outputs|Means,True,Confidence interval,False,
CheckBoxMeans,CheckBox,True,True,510000000000_Outputs|Means,True,Means,False,
CheckBoxMeanStdError,CheckBox,True,True,510000000200_Outputs|Means,True,Standard errors,False,
CheckBoxLSM,CheckBox,True,True,510000000300_Outputs|Means,True,LS means,False,
CheckBoxSlopes,CheckBox,False,False,510000000301_Outputs|Means,False,,False,
CheckBoxStuResid,CheckBox,False,True,500000000401_Outputs|General,True,Studentized residuals,False,
CheckBoxPredConf,CheckBox,False,True,500000000301_Outputs|General,True,Confidence intervals,False,
CheckBoxInterpret,CheckBox,False,True,500000000600_Outputs|General,True,Interpretation,False,
TextBoxList,TextBox,,False,01,False,,False,
CheckBoxTrans,CheckBox,False,False,02,False,,False,
ScrollBarSelect,ScrollBar,0,False,03,False,,,
CheckBoxSumCharts,CheckBox,True,True,600000000201_Charts,True,Summary charts,False,
CheckBoxFilterY,CheckBox,False,True,600000000301_Charts,True,Filter Ys,False,
CheckBoxLevene,CheckBox,False,True,530000000000_Outputs|Test assumptions,True,Levene's test,False,
CheckBox_Intercept,CheckBox,False,True,100000000000_Options|Model,True,Fixed Intercept,False,
TextBox_Intercept,TextBox,0,True,100000010000_Options|Model,True,Fixed Intercept:,False,
TextBoxTol,TextBox,0.0001,True,100000020000_Options|Model,True,Tolerance:,False,
TextBox_Conf,TextBox,95,True,100000010100_Options|Model,True,Confidence interval (%):,False,
CheckBox_Interactions,CheckBox,False,True,100000000200_Options|Model,True,Interactions / Level,False,
TextBoxLevel,TextBox,2,True,100000010200_Options|Model,True,,False,
ScrollBarLevel,ScrollBar,4,True,100000020200_Options|Model,False,,,
ComboBox_Selection,ComboBox,0,True,100000000101_Options|Model,True,Model selection:,False,
CheckBox_Selection,CheckBox,False,True,100000000001_Options|Model,True,Model selection,False,
ComboBox_Criterion,ComboBox,0,True,100000000301_Options|Model,True,Criterion:,False,
TextBox_Threshold,TextBox,0.1,False,100000001101_Options|Model,False,,False,
TextBox_MinVar,TextBox,2,True,100000000501_Options|Model,True,Min variables:,False,
TextBox_MaxVar,TextBox,2,True,100000000701_Options|Model,True,Max variables:,False,
TextBoxEntrance,TextBox,0.05,False,100000000901_Options|Model,False,,False,
ComboBox_Constraints,ComboBox,1,True,110000010001_Options|ANOVA / ANCOVA,True,Constraints:,False,
CheckBoxNested,CheckBox,False,True,110000000101_Options|ANOVA / ANCOVA,True,Nested effects,False,
CheckBoxRand,CheckBox,False,True,110000000201_Options|ANOVA / ANCOVA,True,Random effects,False,
CheckBoxHetero,CheckBox,False,True,120000000000_Options|Covariances,True,Heteroscedasticity,False,
ComboBoxHACMethod,ComboBox,0,True,120000010100_Options|Covariances,True,Method:,False,
CheckBoxAutoCorr,CheckBox,False,True,120000000200_Options|Covariances,True,Autocorrelation,False,
TextBoxLag,TextBox,1,True,120000010300_Options|Covariances,True,Lag: ,False,
</a:t>
          </a:r>
        </a:p>
      </xdr:txBody>
    </xdr:sp>
    <xdr:clientData/>
  </xdr:twoCellAnchor>
  <xdr:twoCellAnchor>
    <xdr:from>
      <xdr:col>60</xdr:col>
      <xdr:colOff>12700</xdr:colOff>
      <xdr:row>27</xdr:row>
      <xdr:rowOff>0</xdr:rowOff>
    </xdr:from>
    <xdr:to>
      <xdr:col>60</xdr:col>
      <xdr:colOff>38100</xdr:colOff>
      <xdr:row>27</xdr:row>
      <xdr:rowOff>25400</xdr:rowOff>
    </xdr:to>
    <xdr:sp macro="" textlink="">
      <xdr:nvSpPr>
        <xdr:cNvPr id="25654" name="TX62509" hidden="1">
          <a:extLst>
            <a:ext uri="{FF2B5EF4-FFF2-40B4-BE49-F238E27FC236}">
              <a16:creationId xmlns:a16="http://schemas.microsoft.com/office/drawing/2014/main" id="{00000000-0008-0000-1C00-000036640000}"/>
            </a:ext>
          </a:extLst>
        </xdr:cNvPr>
        <xdr:cNvSpPr txBox="1"/>
      </xdr:nvSpPr>
      <xdr:spPr>
        <a:xfrm>
          <a:off x="34988500" y="52006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OptionButton_R,OptionButton,True,True,000000000005_General,True,Range,False,
OptionButton_S,OptionButton,False,True,000000000205_General,True,Sheet,False,
OptionButton_W,OptionButton,False,True,000000000305_General,True,Workbook,False,
RefEdit_R,RefEdit0,'Fama-Bliss-XLSTAT'!$BH$23,True,000000000105_General,True,Range:,False,
RefEdit_Wr,RefEdit0,,True,000000000012_General,True,Regression weights:,False,
RefEdit_Y,RefEdit0,'Fama-Bliss-XLSTAT'!$l$27:$l$90,True,000000000001_General,True,Y / Dependent variables:,False,
CheckBox_Wr,CheckBox,False,True,000000000011_General,True,Regression weights,False,
CheckBox_ObsLabels,CheckBox,False,True,000000000007_General,True,Observation labels,False,
RefEdit_ObsLabels,RefEdit0,,True,000000000008_General,True,Observation labels:,False,
CheckBoxVarLabels,CheckBox,False,True,000000000006_General,True,Variable labels,False,
RefEdit_X,RefEdit0,'Fama-Bliss-XLSTAT'!$g$26:$g$89,True,000000000204_General,True,X / Explanatory variables:,False,
CheckBox_X,CheckBox,True,True,000000000004_General,True,Quantitative,False,
CheckBox_Q,CheckBox,False,True,000000000304_General,True,Qualitative,False,
RefEdit_Q,RefEdit0,,True,000000000404_General,True,Qualitative:,False,
CheckBox_W,CheckBox,False,True,000000000009_General,True,Observation weights,False,
RefEdit_W,RefEdit0,,True,000000000010_General,True,Observation weights:,False,
ComboBox_TestMethod,ComboBox,0,True,200000000101_Validation,True,Select the method for the extraction of validation data,False,
TextBoxTestNumber,TextBox,1,True,200000000301_Validation,True,,False,
RefEditGroup,RefEdit0,,True,200000000501_Validation,True,Group variable:,False,
CheckBox_Validation,CheckBox,False,True,200000000000_Validation,True,Validation,False,
CheckBox_Predict,CheckBox,False,True,300000000000_Prediction,True,Prediction,False,
RefEdit_QPred,RefEdit0,,True,300000000004_Prediction,True,Qualitative:,False,
RefEdit_XPred,RefEdit0,,True,300000000002_Prediction,True,Quantitative:,False,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RefEdit_PredLabels,RefEdit0,,True,300000000006_Prediction,True,,False,
OptionButton_MVEstimate,OptionButton,False,True,400000000000_Missing data,True,Estimate missing data,False,
OptionButton_MeanMode,OptionButton,True,True,400000000100_Missing data,True,Mean or mode,False,
OptionButton_NN,OptionButton,False,True,400000010100_Missing data,True,Nearest neighbor,False,
CheckBoxResidCharts,CheckBox,True,True,600000000200_Charts,True,Predictions and residuals,False,
CheckBoxRegCharts,CheckBox,False,True,600000000000_Charts,True,Regression charts,False,
CheckBoxChartsCoeff,CheckBox,True,True,600000000100_Charts,True,Standardized coefficients,False,
CheckBox_Conf,CheckBox,True,True,600000000300_Charts,True,Confidence intervals,False,
CheckBoxMeansCharts,CheckBox,True,True,600000000001_Charts,True,Means charts,False,
CheckBoxSort,CheckBox,False,True,510000000201_Outputs|Means,True,Sort up,False,
CheckBoxApplyAll,CheckBox,False,True,510000000101_Outputs|Means,True,Apply to all factors,False,
CheckBox_Desc,CheckBox,True,True,500000000000_Outputs|General,True,Descriptive statistics,False,
CheckBox_Corr,CheckBox,False,True,500000000100_Outputs|General,True,Correlations,False,
CheckBox_AV,CheckBox,True,True,500000000300_Outputs|General,True,Analysis of variance,False,
CheckBoxPress,CheckBox,False,True,500000000500_Outputs|General,True,Press,False,
CheckBox_TISS,CheckBox,False,True,500000000400_Outputs|General,True,Type I/III SS,False,
CheckBoxStdCoeff,CheckBox,False,True,500000000001_Outputs|General,True,Standardized coefficients,False,
CheckBoxCook,CheckBox,False,True,500000000601_Outputs|General,True,Cook's D,False,
CheckBoxAdjPred,CheckBox,False,True,500000000501_Outputs|General,True,Adjusted predictions,False,
CheckBox_Resid,CheckBox,True,True,500000000101_Outputs|General,True,Predictions and residuals,False,
CheckBoxWelch,CheckBox,False,True,500000000701_Outputs|General,True,Welch statistic,False,
CheckBoxDispX,CheckBox,False,True,500000000201_Outputs|General,True,X,False,
CheckBoxMeanConf,CheckBox,False,True,600000000101_Charts,True,Confidence interval,False,
CheckBoxContrasts,CheckBox,False,True,520000000000_Outputs|Contrasts,True,Compute contrasts,False,
RefEditContrasts,RefEdit0,,True,520000000200_Outputs|Contrasts,True,Definition:,False,
CheckBoxPairwise,CheckBox,False,True,510000000002_Outputs|Means,True,Pairwise comparisons,False,
CheckBoxControl,CheckBox,False,True,510000000202_Outputs|Means,True,Comparisons with a control,False,
CheckBoxMeanSq,CheckBox,False,True,510000000402_Outputs|Means,True,Choose the MSE,False,
CheckBoxProtected,CheckBox,False,True,510000000502_Outputs|Means,True,Protected,False,
ListBoxControl,ListBox,,True,510000000302_Outputs|Means,True,Comparisons with a control:,False,
ListBoxPairwise,ListBox,,True,510000000102_Outputs|Means,True,Pairwise comparisons:,False,
CheckBoxTB,CheckBox,False,True,510000000602_Outputs|Means,True,Top/Bottom boxes,False,
OptionButtonTB2,OptionButton,True,True,510000000702_Outputs|Means,True,2,False,
OptionButtonTB3,OptionButton,False,True,510000000802_Outputs|Means,True,3,False,
OptionButton_MVRemove,OptionButton,True,True,400000000200_Missing data,True,Remove the observations,False,
OptionButtonEachY,OptionButton,False,True,400000000300_Missing data,True,Check for each Y separately,False,
OptionButtonAcrossAll,OptionButton,True,True,400000010300_Missing data,True,Across all Ys,False,
OptionButtonMVRefuse,OptionButton,False,True,400000000400_Missing data,True,Do not accept missing data,False,
CheckBoxMultiCo,CheckBox,False,True,500000000200_Outputs|General,True,Multicolinearity statistics,False,
OptionButton_MVIgnore,OptionButton,False,True,400000000500_Missing data,True,Ignore missing data,False,
CheckBoxMCompare,CheckBox,False,True,510000000001_Outputs|Means,True,Multiple comparisons,False,
CheckBoxMeanConfTab,CheckBox,True,True,510000000100_Outputs|Means,True,Confidence interval,False,
CheckBoxMeans,CheckBox,True,True,510000000000_Outputs|Means,True,Means,False,
CheckBoxMeanStdError,CheckBox,True,True,510000000200_Outputs|Means,True,Standard errors,False,
CheckBoxLSM,CheckBox,True,True,510000000300_Outputs|Means,True,LS means,False,
CheckBoxSlopes,CheckBox,False,False,510000000301_Outputs|Means,False,,False,
CheckBoxStuResid,CheckBox,False,True,500000000401_Outputs|General,True,Studentized residuals,False,
CheckBoxPredConf,CheckBox,False,True,500000000301_Outputs|General,True,Confidence intervals,False,
CheckBoxInterpret,CheckBox,False,True,500000000600_Outputs|General,True,Interpretation,False,
TextBoxList,TextBox,,False,01,False,,False,
CheckBoxTrans,CheckBox,False,False,02,False,,False,
ScrollBarSelect,ScrollBar,0,False,03,False,,,
CheckBoxSumCharts,CheckBox,True,True,600000000201_Charts,True,Summary charts,False,
CheckBoxFilterY,CheckBox,False,True,600000000301_Charts,True,Filter Ys,False,
CheckBoxLevene,CheckBox,False,True,530000000000_Outputs|Test assumptions,True,Levene's test,False,
CheckBox_Intercept,CheckBox,False,True,100000000000_Options|Model,True,Fixed Intercept,False,
TextBox_Intercept,TextBox,0,True,100000010000_Options|Model,True,Fixed Intercept:,False,
TextBoxTol,TextBox,0.0001,True,100000020000_Options|Model,True,Tolerance:,False,
TextBox_Conf,TextBox,95,True,100000010100_Options|Model,True,Confidence interval (%):,False,
CheckBox_Interactions,CheckBox,False,True,100000000200_Options|Model,True,Interactions / Level,False,
TextBoxLevel,TextBox,2,True,100000010200_Options|Model,True,,False,
ScrollBarLevel,ScrollBar,4,True,100000020200_Options|Model,False,,,
ComboBox_Selection,ComboBox,0,True,100000000101_Options|Model,True,Model selection:,False,
CheckBox_Selection,CheckBox,False,True,100000000001_Options|Model,True,Model selection,False,
ComboBox_Criterion,ComboBox,0,True,100000000301_Options|Model,True,Criterion:,False,
TextBox_Threshold,TextBox,0.1,False,100000001101_Options|Model,False,,False,
TextBox_MinVar,TextBox,2,True,100000000501_Options|Model,True,Min variables:,False,
TextBox_MaxVar,TextBox,2,True,100000000701_Options|Model,True,Max variables:,False,
TextBoxEntrance,TextBox,0.05,False,100000000901_Options|Model,False,,False,
ComboBox_Constraints,ComboBox,1,True,110000010001_Options|ANOVA / ANCOVA,True,Constraints:,False,
CheckBoxNested,CheckBox,False,True,110000000101_Options|ANOVA / ANCOVA,True,Nested effects,False,
CheckBoxRand,CheckBox,False,True,110000000201_Options|ANOVA / ANCOVA,True,Random effects,False,
CheckBoxHetero,CheckBox,False,True,120000000000_Options|Covariances,True,Heteroscedasticity,False,
ComboBoxHACMethod,ComboBox,0,True,120000010100_Options|Covariances,True,Method:,False,
CheckBoxAutoCorr,CheckBox,False,True,120000000200_Options|Covariances,True,Autocorrelation,False,
TextBoxLag,TextBox,1,True,120000010300_Options|Covariances,True,Lag: ,False,
</a:t>
          </a:r>
        </a:p>
      </xdr:txBody>
    </xdr:sp>
    <xdr:clientData/>
  </xdr:twoCellAnchor>
  <xdr:twoCellAnchor>
    <xdr:from>
      <xdr:col>15</xdr:col>
      <xdr:colOff>12700</xdr:colOff>
      <xdr:row>27</xdr:row>
      <xdr:rowOff>0</xdr:rowOff>
    </xdr:from>
    <xdr:to>
      <xdr:col>15</xdr:col>
      <xdr:colOff>38100</xdr:colOff>
      <xdr:row>27</xdr:row>
      <xdr:rowOff>25400</xdr:rowOff>
    </xdr:to>
    <xdr:sp macro="" textlink="">
      <xdr:nvSpPr>
        <xdr:cNvPr id="25658" name="TX67990" hidden="1">
          <a:extLst>
            <a:ext uri="{FF2B5EF4-FFF2-40B4-BE49-F238E27FC236}">
              <a16:creationId xmlns:a16="http://schemas.microsoft.com/office/drawing/2014/main" id="{00000000-0008-0000-1C00-00003A640000}"/>
            </a:ext>
          </a:extLst>
        </xdr:cNvPr>
        <xdr:cNvSpPr txBox="1"/>
      </xdr:nvSpPr>
      <xdr:spPr>
        <a:xfrm>
          <a:off x="8385175" y="52006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OptionButton_R,OptionButton,True,True,000000000005_General,True,Range,False,
OptionButton_S,OptionButton,False,True,000000000205_General,True,Sheet,False,
OptionButton_W,OptionButton,False,True,000000000305_General,True,Workbook,False,
RefEdit_R,RefEdit0,'Fama-Bliss-XLSTAT'!$O$23,True,000000000105_General,True,Range:,False,
RefEdit_Wr,RefEdit0,,True,000000000012_General,True,Regression weights:,False,
RefEdit_Y,RefEdit0,'Fama-Bliss-XLSTAT'!$I$27:$I$90,True,000000000001_General,True,Y / Dependent variables:,False,
CheckBox_Wr,CheckBox,False,True,000000000011_General,True,Regression weights,False,
CheckBox_ObsLabels,CheckBox,False,True,000000000007_General,True,Observation labels,False,
RefEdit_ObsLabels,RefEdit0,,True,000000000008_General,True,Observation labels:,False,
CheckBoxVarLabels,CheckBox,False,True,000000000006_General,True,Variable labels,False,
RefEdit_X,RefEdit0,'Fama-Bliss-XLSTAT'!$D$26:$D$89,True,000000000204_General,True,X / Explanatory variables:,False,
CheckBox_X,CheckBox,True,True,000000000004_General,True,Quantitative,False,
CheckBox_Q,CheckBox,False,True,000000000304_General,True,Qualitative,False,
RefEdit_Q,RefEdit0,,True,000000000404_General,True,Qualitative:,False,
CheckBox_W,CheckBox,False,True,000000000009_General,True,Observation weights,False,
RefEdit_W,RefEdit0,,True,000000000010_General,True,Observation weights:,False,
ComboBox_TestMethod,ComboBox,0,True,200000000101_Validation,True,Select the method for the extraction of validation data,False,
TextBoxTestNumber,TextBox,1,True,200000000301_Validation,True,,False,
RefEditGroup,RefEdit0,,True,200000000501_Validation,True,Group variable:,False,
CheckBox_Validation,CheckBox,False,True,200000000000_Validation,True,Validation,False,
CheckBox_Predict,CheckBox,False,True,300000000000_Prediction,True,Prediction,False,
RefEdit_QPred,RefEdit0,,True,300000000004_Prediction,True,Qualitative:,False,
RefEdit_XPred,RefEdit0,,True,300000000002_Prediction,True,Quantitative:,False,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RefEdit_PredLabels,RefEdit0,,True,300000000006_Prediction,True,,False,
OptionButton_MVEstimate,OptionButton,False,True,400000000000_Missing data,True,Estimate missing data,False,
OptionButton_MeanMode,OptionButton,True,True,400000000100_Missing data,True,Mean or mode,False,
OptionButton_NN,OptionButton,False,True,400000010100_Missing data,True,Nearest neighbor,False,
CheckBoxResidCharts,CheckBox,True,True,600000000200_Charts,True,Predictions and residuals,False,
CheckBoxRegCharts,CheckBox,False,True,600000000000_Charts,True,Regression charts,False,
CheckBoxChartsCoeff,CheckBox,True,True,600000000100_Charts,True,Standardized coefficients,False,
CheckBox_Conf,CheckBox,True,True,600000000300_Charts,True,Confidence intervals,False,
CheckBoxMeansCharts,CheckBox,True,True,600000000001_Charts,True,Means charts,False,
CheckBoxSort,CheckBox,False,True,510000000201_Outputs|Means,True,Sort up,False,
CheckBoxApplyAll,CheckBox,False,True,510000000101_Outputs|Means,True,Apply to all factors,False,
CheckBox_Desc,CheckBox,True,True,500000000000_Outputs|General,True,Descriptive statistics,False,
CheckBox_Corr,CheckBox,False,True,500000000100_Outputs|General,True,Correlations,False,
CheckBox_AV,CheckBox,True,True,500000000300_Outputs|General,True,Analysis of variance,False,
CheckBoxPress,CheckBox,False,True,500000000500_Outputs|General,True,Press,False,
CheckBox_TISS,CheckBox,False,True,500000000400_Outputs|General,True,Type I/III SS,False,
CheckBoxStdCoeff,CheckBox,False,True,500000000001_Outputs|General,True,Standardized coefficients,False,
CheckBoxCook,CheckBox,False,True,500000000601_Outputs|General,True,Cook's D,False,
CheckBoxAdjPred,CheckBox,False,True,500000000501_Outputs|General,True,Adjusted predictions,False,
CheckBox_Resid,CheckBox,True,True,500000000101_Outputs|General,True,Predictions and residuals,False,
CheckBoxWelch,CheckBox,False,True,500000000701_Outputs|General,True,Welch statistic,False,
CheckBoxDispX,CheckBox,False,True,500000000201_Outputs|General,True,X,False,
CheckBoxMeanConf,CheckBox,False,True,600000000101_Charts,True,Confidence interval,False,
CheckBoxContrasts,CheckBox,False,True,520000000000_Outputs|Contrasts,True,Compute contrasts,False,
RefEditContrasts,RefEdit0,,True,520000000200_Outputs|Contrasts,True,Definition:,False,
CheckBoxPairwise,CheckBox,False,True,510000000002_Outputs|Means,True,Pairwise comparisons,False,
CheckBoxControl,CheckBox,False,True,510000000202_Outputs|Means,True,Comparisons with a control,False,
CheckBoxMeanSq,CheckBox,False,True,510000000402_Outputs|Means,True,Choose the MSE,False,
CheckBoxProtected,CheckBox,False,True,510000000502_Outputs|Means,True,Protected,False,
ListBoxControl,ListBox,,True,510000000302_Outputs|Means,True,Comparisons with a control:,False,
ListBoxPairwise,ListBox,,True,510000000102_Outputs|Means,True,Pairwise comparisons:,False,
CheckBoxTB,CheckBox,False,True,510000000602_Outputs|Means,True,Top/Bottom boxes,False,
OptionButtonTB2,OptionButton,True,True,510000000702_Outputs|Means,True,2,False,
OptionButtonTB3,OptionButton,False,True,510000000802_Outputs|Means,True,3,False,
OptionButton_MVRemove,OptionButton,True,True,400000000200_Missing data,True,Remove the observations,False,
OptionButtonEachY,OptionButton,False,True,400000000300_Missing data,True,Check for each Y separately,False,
OptionButtonAcrossAll,OptionButton,True,True,400000010300_Missing data,True,Across all Ys,False,
OptionButtonMVRefuse,OptionButton,False,True,400000000400_Missing data,True,Do not accept missing data,False,
CheckBoxMultiCo,CheckBox,False,True,500000000200_Outputs|General,True,Multicolinearity statistics,False,
OptionButton_MVIgnore,OptionButton,False,True,400000000500_Missing data,True,Ignore missing data,False,
CheckBoxMCompare,CheckBox,False,True,510000000001_Outputs|Means,True,Multiple comparisons,False,
CheckBoxMeanConfTab,CheckBox,True,True,510000000100_Outputs|Means,True,Confidence interval,False,
CheckBoxMeans,CheckBox,True,True,510000000000_Outputs|Means,True,Means,False,
CheckBoxMeanStdError,CheckBox,True,True,510000000200_Outputs|Means,True,Standard errors,False,
CheckBoxLSM,CheckBox,True,True,510000000300_Outputs|Means,True,LS means,False,
CheckBoxSlopes,CheckBox,False,False,510000000301_Outputs|Means,False,,False,
CheckBoxStuResid,CheckBox,False,True,500000000401_Outputs|General,True,Studentized residuals,False,
CheckBoxPredConf,CheckBox,False,True,500000000301_Outputs|General,True,Confidence intervals,False,
CheckBoxInterpret,CheckBox,False,True,500000000600_Outputs|General,True,Interpretation,False,
TextBoxList,TextBox,,False,01,False,,False,
CheckBoxTrans,CheckBox,False,False,02,False,,False,
ScrollBarSelect,ScrollBar,0,False,03,False,,,
CheckBoxSumCharts,CheckBox,True,True,600000000201_Charts,True,Summary charts,False,
CheckBoxFilterY,CheckBox,False,True,600000000301_Charts,True,Filter Ys,False,
CheckBoxLevene,CheckBox,False,True,530000000000_Outputs|Test assumptions,True,Levene's test,False,
CheckBox_Intercept,CheckBox,False,True,100000000000_Options|Model,True,Fixed Intercept,False,
TextBox_Intercept,TextBox,0,True,100000010000_Options|Model,True,Fixed Intercept:,False,
TextBoxTol,TextBox,0.0001,True,100000020000_Options|Model,True,Tolerance:,False,
TextBox_Conf,TextBox,95,True,100000010100_Options|Model,True,Confidence interval (%):,False,
CheckBox_Interactions,CheckBox,False,True,100000000200_Options|Model,True,Interactions / Level,False,
TextBoxLevel,TextBox,2,True,100000010200_Options|Model,True,,False,
ScrollBarLevel,ScrollBar,4,True,100000020200_Options|Model,False,,,
ComboBox_Selection,ComboBox,0,True,100000000101_Options|Model,True,Model selection:,False,
CheckBox_Selection,CheckBox,False,True,100000000001_Options|Model,True,Model selection,False,
ComboBox_Criterion,ComboBox,0,True,100000000301_Options|Model,True,Criterion:,False,
TextBox_Threshold,TextBox,0.1,False,100000001101_Options|Model,False,,False,
TextBox_MinVar,TextBox,2,True,100000000501_Options|Model,True,Min variables:,False,
TextBox_MaxVar,TextBox,2,True,100000000701_Options|Model,True,Max variables:,False,
TextBoxEntrance,TextBox,0.05,False,100000000901_Options|Model,False,,False,
ComboBox_Constraints,ComboBox,1,True,110000010001_Options|ANOVA / ANCOVA,True,Constraints:,False,
CheckBoxNested,CheckBox,False,True,110000000101_Options|ANOVA / ANCOVA,True,Nested effects,False,
CheckBoxRand,CheckBox,False,True,110000000201_Options|ANOVA / ANCOVA,True,Random effects,False,
CheckBoxHetero,CheckBox,False,True,120000000000_Options|Covariances,True,Heteroscedasticity,False,
ComboBoxHACMethod,ComboBox,0,True,120000010100_Options|Covariances,True,Method:,False,
CheckBoxAutoCorr,CheckBox,False,True,120000000200_Options|Covariances,True,Autocorrelation,False,
TextBoxLag,TextBox,1,True,120000010300_Options|Covariances,True,Lag: ,False,
</a:t>
          </a:r>
        </a:p>
      </xdr:txBody>
    </xdr:sp>
    <xdr:clientData/>
  </xdr:twoCellAnchor>
  <xdr:twoCellAnchor>
    <xdr:from>
      <xdr:col>15</xdr:col>
      <xdr:colOff>12700</xdr:colOff>
      <xdr:row>27</xdr:row>
      <xdr:rowOff>0</xdr:rowOff>
    </xdr:from>
    <xdr:to>
      <xdr:col>15</xdr:col>
      <xdr:colOff>38100</xdr:colOff>
      <xdr:row>27</xdr:row>
      <xdr:rowOff>25400</xdr:rowOff>
    </xdr:to>
    <xdr:sp macro="" textlink="">
      <xdr:nvSpPr>
        <xdr:cNvPr id="20" name="TX658795" hidden="1">
          <a:extLst>
            <a:ext uri="{FF2B5EF4-FFF2-40B4-BE49-F238E27FC236}">
              <a16:creationId xmlns:a16="http://schemas.microsoft.com/office/drawing/2014/main" id="{00000000-0008-0000-1C00-000014000000}"/>
            </a:ext>
          </a:extLst>
        </xdr:cNvPr>
        <xdr:cNvSpPr txBox="1"/>
      </xdr:nvSpPr>
      <xdr:spPr>
        <a:xfrm>
          <a:off x="8385175" y="52006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OptionButton_R,OptionButton,True,True,000000000005_General,True,Range,False,
OptionButton_S,OptionButton,False,True,000000000205_General,True,Sheet,False,
OptionButton_W,OptionButton,False,True,000000000305_General,True,Workbook,False,
RefEdit_R,RefEdit0,'Fama-Bliss-XLSTAT'!$O$23,True,000000000105_General,True,Range:,False,
RefEdit_Wr,RefEdit0,,True,000000000012_General,True,Regression weights:,False,
RefEdit_Y,RefEdit0,'Fama-Bliss-XLSTAT'!$I$27:$I$90,True,000000000001_General,True,Y / Dependent variables:,False,
CheckBox_Wr,CheckBox,False,True,000000000011_General,True,Regression weights,False,
CheckBox_ObsLabels,CheckBox,False,True,000000000007_General,True,Observation labels,False,
RefEdit_ObsLabels,RefEdit0,,True,000000000008_General,True,Observation labels:,False,
CheckBoxVarLabels,CheckBox,False,True,000000000006_General,True,Variable labels,False,
RefEdit_X,RefEdit0,'Fama-Bliss-XLSTAT'!$D$26:$D$89,True,000000000204_General,True,X / Explanatory variables:,False,
CheckBox_X,CheckBox,True,True,000000000004_General,True,Quantitative,False,
CheckBox_Q,CheckBox,False,True,000000000304_General,True,Qualitative,False,
RefEdit_Q,RefEdit0,,True,000000000404_General,True,Qualitative:,False,
CheckBox_W,CheckBox,False,True,000000000009_General,True,Observation weights,False,
RefEdit_W,RefEdit0,,True,000000000010_General,True,Observation weights:,False,
ComboBox_TestMethod,ComboBox,0,True,200000000101_Validation,True,Select the method for the extraction of validation data,False,
TextBoxTestNumber,TextBox,1,True,200000000301_Validation,True,,False,
RefEditGroup,RefEdit0,,True,200000000501_Validation,True,Group variable:,False,
CheckBox_Validation,CheckBox,False,True,200000000000_Validation,True,Validation,False,
CheckBox_Predict,CheckBox,False,True,300000000000_Prediction,True,Prediction,False,
RefEdit_QPred,RefEdit0,,True,300000000004_Prediction,True,Qualitative:,False,
RefEdit_XPred,RefEdit0,,True,300000000002_Prediction,True,Quantitative:,False,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RefEdit_PredLabels,RefEdit0,,True,300000000006_Prediction,True,,False,
OptionButton_MVEstimate,OptionButton,False,True,400000000000_Missing data,True,Estimate missing data,False,
OptionButton_MeanMode,OptionButton,True,True,400000000100_Missing data,True,Mean or mode,False,
OptionButton_NN,OptionButton,False,True,400000010100_Missing data,True,Nearest neighbor,False,
CheckBoxResidCharts,CheckBox,True,True,600000000200_Charts,True,Predictions and residuals,False,
CheckBoxRegCharts,CheckBox,False,True,600000000000_Charts,True,Regression charts,False,
CheckBoxChartsCoeff,CheckBox,True,True,600000000100_Charts,True,Standardized coefficients,False,
CheckBox_Conf,CheckBox,True,True,600000000300_Charts,True,Confidence intervals,False,
CheckBoxMeansCharts,CheckBox,True,True,600000000001_Charts,True,Means charts,False,
CheckBoxSort,CheckBox,False,True,510000000201_Outputs|Means,True,Sort up,False,
CheckBoxApplyAll,CheckBox,False,True,510000000101_Outputs|Means,True,Apply to all factors,False,
CheckBox_Desc,CheckBox,True,True,500000000000_Outputs|General,True,Descriptive statistics,False,
CheckBox_Corr,CheckBox,False,True,500000000100_Outputs|General,True,Correlations,False,
CheckBox_AV,CheckBox,True,True,500000000300_Outputs|General,True,Analysis of variance,False,
CheckBoxPress,CheckBox,False,True,500000000500_Outputs|General,True,Press,False,
CheckBox_TISS,CheckBox,False,True,500000000400_Outputs|General,True,Type I/III SS,False,
CheckBoxStdCoeff,CheckBox,False,True,500000000001_Outputs|General,True,Standardized coefficients,False,
CheckBoxCook,CheckBox,False,True,500000000601_Outputs|General,True,Cook's D,False,
CheckBoxAdjPred,CheckBox,False,True,500000000501_Outputs|General,True,Adjusted predictions,False,
CheckBox_Resid,CheckBox,True,True,500000000101_Outputs|General,True,Predictions and residuals,False,
CheckBoxWelch,CheckBox,False,True,500000000701_Outputs|General,True,Welch statistic,False,
CheckBoxDispX,CheckBox,False,True,500000000201_Outputs|General,True,X,False,
CheckBoxMeanConf,CheckBox,False,True,600000000101_Charts,True,Confidence interval,False,
CheckBoxContrasts,CheckBox,False,True,520000000000_Outputs|Contrasts,True,Compute contrasts,False,
RefEditContrasts,RefEdit0,,True,520000000200_Outputs|Contrasts,True,Definition:,False,
CheckBoxPairwise,CheckBox,False,True,510000000002_Outputs|Means,True,Pairwise comparisons,False,
CheckBoxControl,CheckBox,False,True,510000000202_Outputs|Means,True,Comparisons with a control,False,
CheckBoxMeanSq,CheckBox,False,True,510000000402_Outputs|Means,True,Choose the MSE,False,
CheckBoxProtected,CheckBox,False,True,510000000502_Outputs|Means,True,Protected,False,
ListBoxControl,ListBox,,True,510000000302_Outputs|Means,True,Comparisons with a control:,False,
ListBoxPairwise,ListBox,,True,510000000102_Outputs|Means,True,Pairwise comparisons:,False,
CheckBoxTB,CheckBox,False,True,510000000602_Outputs|Means,True,Top/Bottom boxes,False,
OptionButtonTB2,OptionButton,True,True,510000000702_Outputs|Means,True,2,False,
OptionButtonTB3,OptionButton,False,True,510000000802_Outputs|Means,True,3,False,
OptionButton_MVRemove,OptionButton,True,True,400000000200_Missing data,True,Remove the observations,False,
OptionButtonEachY,OptionButton,False,True,400000000300_Missing data,True,Check for each Y separately,False,
OptionButtonAcrossAll,OptionButton,True,True,400000010300_Missing data,True,Across all Ys,False,
OptionButtonMVRefuse,OptionButton,False,True,400000000400_Missing data,True,Do not accept missing data,False,
CheckBoxMultiCo,CheckBox,False,True,500000000200_Outputs|General,True,Multicolinearity statistics,False,
OptionButton_MVIgnore,OptionButton,False,True,400000000500_Missing data,True,Ignore missing data,False,
CheckBoxMCompare,CheckBox,False,True,510000000001_Outputs|Means,True,Multiple comparisons,False,
CheckBoxMeanConfTab,CheckBox,True,True,510000000100_Outputs|Means,True,Confidence interval,False,
CheckBoxMeans,CheckBox,True,True,510000000000_Outputs|Means,True,Means,False,
CheckBoxMeanStdError,CheckBox,True,True,510000000200_Outputs|Means,True,Standard errors,False,
CheckBoxLSM,CheckBox,True,True,510000000300_Outputs|Means,True,LS means,False,
CheckBoxSlopes,CheckBox,False,False,510000000301_Outputs|Means,False,,False,
CheckBoxStuResid,CheckBox,False,True,500000000401_Outputs|General,True,Studentized residuals,False,
CheckBoxPredConf,CheckBox,False,True,500000000301_Outputs|General,True,Confidence intervals,False,
CheckBoxInterpret,CheckBox,False,True,500000000600_Outputs|General,True,Interpretation,False,
TextBoxList,TextBox,,False,01,False,,False,
CheckBoxTrans,CheckBox,False,False,02,False,,False,
ScrollBarSelect,ScrollBar,0,False,03,False,,,
CheckBoxSumCharts,CheckBox,True,True,600000000201_Charts,True,Summary charts,False,
CheckBoxFilterY,CheckBox,False,True,600000000301_Charts,True,Filter Ys,False,
CheckBoxLevene,CheckBox,False,True,530000000000_Outputs|Test assumptions,True,Levene's test,False,
CheckBox_Intercept,CheckBox,False,True,100000000000_Options|Model,True,Fixed Intercept,False,
TextBox_Intercept,TextBox,0,True,100000010000_Options|Model,True,Fixed Intercept:,False,
TextBoxTol,TextBox,0.0001,True,100000020000_Options|Model,True,Tolerance:,False,
TextBox_Conf,TextBox,95,True,100000010100_Options|Model,True,Confidence interval (%):,False,
CheckBox_Interactions,CheckBox,False,True,100000000200_Options|Model,True,Interactions / Level,False,
TextBoxLevel,TextBox,2,True,100000010200_Options|Model,True,,False,
ScrollBarLevel,ScrollBar,4,True,100000020200_Options|Model,False,,,
ComboBox_Selection,ComboBox,0,True,100000000101_Options|Model,True,Model selection:,False,
CheckBox_Selection,CheckBox,False,True,100000000001_Options|Model,True,Model selection,False,
ComboBox_Criterion,ComboBox,0,True,100000000301_Options|Model,True,Criterion:,False,
TextBox_Threshold,TextBox,0.1,False,100000001101_Options|Model,False,,False,
TextBox_MinVar,TextBox,2,True,100000000501_Options|Model,True,Min variables:,False,
TextBox_MaxVar,TextBox,2,True,100000000701_Options|Model,True,Max variables:,False,
TextBoxEntrance,TextBox,0.05,False,100000000901_Options|Model,False,,False,
ComboBox_Constraints,ComboBox,1,True,110000010001_Options|ANOVA / ANCOVA,True,Constraints:,False,
CheckBoxNested,CheckBox,False,True,110000000101_Options|ANOVA / ANCOVA,True,Nested effects,False,
CheckBoxRand,CheckBox,False,True,110000000201_Options|ANOVA / ANCOVA,True,Random effects,False,
CheckBoxHetero,CheckBox,False,True,120000000000_Options|Covariances,True,Heteroscedasticity,False,
ComboBoxHACMethod,ComboBox,0,True,120000010100_Options|Covariances,True,Method:,False,
CheckBoxAutoCorr,CheckBox,False,True,120000000200_Options|Covariances,True,Autocorrelation,False,
TextBoxLag,TextBox,1,True,120000010300_Options|Covariances,True,Lag: ,False,
</a:t>
          </a:r>
        </a:p>
      </xdr:txBody>
    </xdr:sp>
    <xdr:clientData/>
  </xdr:twoCellAnchor>
  <xdr:twoCellAnchor>
    <xdr:from>
      <xdr:col>30</xdr:col>
      <xdr:colOff>12700</xdr:colOff>
      <xdr:row>27</xdr:row>
      <xdr:rowOff>0</xdr:rowOff>
    </xdr:from>
    <xdr:to>
      <xdr:col>30</xdr:col>
      <xdr:colOff>38100</xdr:colOff>
      <xdr:row>27</xdr:row>
      <xdr:rowOff>25400</xdr:rowOff>
    </xdr:to>
    <xdr:sp macro="" textlink="">
      <xdr:nvSpPr>
        <xdr:cNvPr id="5" name="TX24578" hidden="1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 txBox="1"/>
      </xdr:nvSpPr>
      <xdr:spPr>
        <a:xfrm>
          <a:off x="17329150" y="52006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OptionButton_R,OptionButton,True,True,000000000005_General,True,Range,False,
OptionButton_S,OptionButton,False,True,000000000205_General,True,Sheet,False,
OptionButton_W,OptionButton,False,True,000000000305_General,True,Workbook,False,
RefEdit_R,RefEdit0,'Fama-Bliss-XLSTAT'!$AD$23,True,000000000105_General,True,Range:,False,
RefEdit_Wr,RefEdit0,,True,000000000012_General,True,Regression weights:,False,
RefEdit_Y,RefEdit0,'Fama-Bliss-XLSTAT'!$j$27:$j$90,True,000000000001_General,True,Y / Dependent variables:,False,
CheckBox_Wr,CheckBox,False,True,000000000011_General,True,Regression weights,False,
CheckBox_ObsLabels,CheckBox,False,True,000000000007_General,True,Observation labels,False,
RefEdit_ObsLabels,RefEdit0,,True,000000000008_General,True,Observation labels:,False,
CheckBoxVarLabels,CheckBox,False,True,000000000006_General,True,Variable labels,False,
RefEdit_X,RefEdit0,'Fama-Bliss-XLSTAT'!$e$26:$e$89,True,000000000204_General,True,X / Explanatory variables:,False,
CheckBox_X,CheckBox,True,True,000000000004_General,True,Quantitative,False,
CheckBox_Q,CheckBox,False,True,000000000304_General,True,Qualitative,False,
RefEdit_Q,RefEdit0,,True,000000000404_General,True,Qualitative:,False,
CheckBox_W,CheckBox,False,True,000000000009_General,True,Observation weights,False,
RefEdit_W,RefEdit0,,True,000000000010_General,True,Observation weights:,False,
ComboBox_TestMethod,ComboBox,0,True,200000000101_Validation,True,Select the method for the extraction of validation data,False,
TextBoxTestNumber,TextBox,1,True,200000000301_Validation,True,,False,
RefEditGroup,RefEdit0,,True,200000000501_Validation,True,Group variable:,False,
CheckBox_Validation,CheckBox,False,True,200000000000_Validation,True,Validation,False,
ComboBox_Constraints,ComboBox,1,True,100000000104_Options,True,Constraints:,False,
TextBox_Conf,TextBox,95,True,100000000103_Options,True,Confidence interval (%):,False,
CheckBox_Intercept,CheckBox,False,True,100000000000_Options,True,Fixed Intercept,False,
TextBox_Intercept,TextBox,0,True,100000000100_Options,True,Fixed Intercept:,False,
TextBoxTol,TextBox,0.0001,True,100000000200_Options,True,Tolerance:,False,
CheckBox_Interactions,CheckBox,False,True,100000000001_Options,True,Interactions / Level,False,
TextBoxLevel,TextBox,2,True,100000000101_Options,True,,False,
ScrollBarLevel,ScrollBar,4,True,100000000201_Options,False,,,
ComboBox_Selection,ComboBox,0,True,100000000106_Options,True,Model selection:,False,
CheckBox_Selection,CheckBox,False,True,100000000006_Options,True,Model selection,False,
ComboBox_Criterion,ComboBox,0,True,100000000306_Options,True,Criterion:,False,
TextBox_Threshold,TextBox,0.1,False,100000001106_Options,False,,False,
TextBox_MinVar,TextBox,2,True,100000000506_Options,True,Min variables:,False,
TextBox_MaxVar,TextBox,2,True,100000000706_Options,True,Max variables:,False,
TextBoxEntrance,TextBox,0.05,False,100000000906_Options,False,,False,
CheckBox_Predict,CheckBox,False,True,300000000000_Prediction,True,Prediction,False,
RefEdit_QPred,RefEdit0,,True,300000000004_Prediction,True,Qualitative:,False,
RefEdit_XPred,RefEdit0,,True,300000000002_Prediction,True,Quantitative:,False,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RefEdit_PredLabels,RefEdit0,,True,300000000006_Prediction,True,,False,
OptionButton_MVEstimate,OptionButton,False,True,400000000000_Missing data,True,Estimate missing data,False,
OptionButton_MeanMode,OptionButton,True,True,400000000100_Missing data,True,Mean or mode,False,
OptionButton_NN,OptionButton,False,True,400000010100_Missing data,True,Nearest neighbor,False,
CheckBoxResidCharts,CheckBox,True,True,600000000200_Charts,True,Predictions and residuals,False,
CheckBoxRegCharts,CheckBox,False,True,600000000000_Charts,True,Regression charts,False,
CheckBoxChartsCoeff,CheckBox,True,True,600000000100_Charts,True,Standardized coefficients,False,
CheckBox_Conf,CheckBox,True,True,600000000300_Charts,True,Confidence intervals,False,
CheckBoxMeansCharts,CheckBox,True,True,600000000001_Charts,True,Means charts,False,
CheckBoxNested,CheckBox,False,True,100000000002_Options,True,Nested effects,False,
CheckBoxRand,CheckBox,False,True,100000000005_Options,True,Random effects,False,
CheckBoxSort,CheckBox,False,True,510000000201_Outputs|Means,True,Sort up,False,
CheckBoxApplyAll,CheckBox,False,True,510000000101_Outputs|Means,True,Apply to all factors,False,
CheckBox_Desc,CheckBox,True,True,500000000000_Outputs|General,True,Descriptive statistics,False,
CheckBox_Corr,CheckBox,False,True,500000000100_Outputs|General,True,Correlations,False,
CheckBox_AV,CheckBox,True,True,500000000300_Outputs|General,True,Analysis of variance,False,
CheckBoxPress,CheckBox,False,True,500000000500_Outputs|General,True,Press,False,
CheckBox_TISS,CheckBox,False,True,500000000400_Outputs|General,True,Type I/III SS,False,
CheckBoxStdCoeff,CheckBox,False,True,500000000001_Outputs|General,True,Standardized coefficients,False,
CheckBoxCook,CheckBox,False,True,500000000601_Outputs|General,True,Cook's D,False,
CheckBoxAdjPred,CheckBox,False,True,500000000501_Outputs|General,True,Adjusted predictions,False,
CheckBox_Resid,CheckBox,True,True,500000000101_Outputs|General,True,Predictions and residuals,False,
CheckBoxWelch,CheckBox,False,True,500000000701_Outputs|General,True,Welch statistic,False,
CheckBoxDispX,CheckBox,False,True,500000000201_Outputs|General,True,X,False,
CheckBoxMeanConf,CheckBox,False,True,600000000101_Charts,True,Confidence interval,False,
CheckBoxContrasts,CheckBox,False,True,520000000000_Outputs|Contrasts,True,Compute contrasts,False,
RefEditContrasts,RefEdit0,,True,520000000200_Outputs|Contrasts,True,Definition:,False,
CheckBoxPairwise,CheckBox,False,True,510000000002_Outputs|Means,True,Pairwise comparisons,False,
CheckBoxControl,CheckBox,False,True,510000000202_Outputs|Means,True,Comparisons with a control,False,
CheckBoxMeanSq,CheckBox,False,True,510000000402_Outputs|Means,True,Choose the MSE,False,
CheckBoxProtected,CheckBox,False,True,510000000502_Outputs|Means,True,Protected,False,
ListBoxControl,ListBox,,True,510000000302_Outputs|Means,True,Comparisons with a control:,False,
ListBoxPairwise,ListBox,,True,510000000102_Outputs|Means,True,Pairwise comparisons:,False,
CheckBoxTB,CheckBox,False,True,510000000602_Outputs|Means,True,Top/Bottom boxes,False,
OptionButtonTB2,OptionButton,True,True,510000000702_Outputs|Means,True,2,False,
OptionButtonTB3,OptionButton,False,True,510000000802_Outputs|Means,True,3,False,
OptionButton_MVRemove,OptionButton,True,True,400000000200_Missing data,True,Remove the observations,False,
OptionButtonEachY,OptionButton,False,True,400000000300_Missing data,True,Check for each Y separately,False,
OptionButtonAcrossAll,OptionButton,True,True,400000010300_Missing data,True,Across all Ys,False,
OptionButtonMVRefuse,OptionButton,False,True,400000000400_Missing data,True,Do not accept missing data,False,
CheckBoxMultiCo,CheckBox,False,True,500000000200_Outputs|General,True,Multicolinearity statistics,False,
OptionButton_MVIgnore,OptionButton,False,True,400000000500_Missing data,True,Ignore missing data,False,
CheckBoxMCompare,CheckBox,False,True,510000000001_Outputs|Means,True,Multiple comparisons,False,
CheckBoxMeanConfTab,CheckBox,True,True,510000000100_Outputs|Means,True,Confidence interval,False,
CheckBoxMeans,CheckBox,True,True,510000000000_Outputs|Means,True,Means,False,
CheckBoxMeanStdError,CheckBox,True,True,510000000200_Outputs|Means,True,Standard errors,False,
CheckBoxLSM,CheckBox,True,True,510000000300_Outputs|Means,True,LS means,False,
CheckBoxSlopes,CheckBox,False,False,510000000301_Outputs|Means,False,,False,
CheckBoxStuResid,CheckBox,False,True,500000000401_Outputs|General,True,Studentized residuals,False,
CheckBoxPredConf,CheckBox,False,True,500000000301_Outputs|General,True,Confidence intervals,False,
CheckBoxInterpret,CheckBox,False,True,500000000600_Outputs|General,True,Interpretation,False,
TextBoxList,TextBox,,False,01,False,,False,
CheckBoxTrans,CheckBox,False,False,02,False,,False,
ScrollBarSelect,ScrollBar,0,False,03,False,,,
CheckBoxSumCharts,CheckBox,True,True,600000000201_Charts,True,Summary charts,False,
CheckBoxFilterY,CheckBox,False,True,600000000301_Charts,True,Filter Ys,False,
</a:t>
          </a:r>
        </a:p>
      </xdr:txBody>
    </xdr:sp>
    <xdr:clientData/>
  </xdr:twoCellAnchor>
  <xdr:twoCellAnchor>
    <xdr:from>
      <xdr:col>30</xdr:col>
      <xdr:colOff>12700</xdr:colOff>
      <xdr:row>27</xdr:row>
      <xdr:rowOff>0</xdr:rowOff>
    </xdr:from>
    <xdr:to>
      <xdr:col>30</xdr:col>
      <xdr:colOff>38100</xdr:colOff>
      <xdr:row>27</xdr:row>
      <xdr:rowOff>25400</xdr:rowOff>
    </xdr:to>
    <xdr:sp macro="" textlink="">
      <xdr:nvSpPr>
        <xdr:cNvPr id="22" name="TX196240" hidden="1">
          <a:extLst>
            <a:ext uri="{FF2B5EF4-FFF2-40B4-BE49-F238E27FC236}">
              <a16:creationId xmlns:a16="http://schemas.microsoft.com/office/drawing/2014/main" id="{00000000-0008-0000-1C00-000016000000}"/>
            </a:ext>
          </a:extLst>
        </xdr:cNvPr>
        <xdr:cNvSpPr txBox="1"/>
      </xdr:nvSpPr>
      <xdr:spPr>
        <a:xfrm>
          <a:off x="17329150" y="52006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OptionButton_R,OptionButton,True,True,000000000005_General,True,Range,False,
OptionButton_S,OptionButton,False,True,000000000205_General,True,Sheet,False,
OptionButton_W,OptionButton,False,True,000000000305_General,True,Workbook,False,
RefEdit_R,RefEdit0,'Fama-Bliss-XLSTAT'!$AD$23,True,000000000105_General,True,Range:,False,
RefEdit_Wr,RefEdit0,,True,000000000012_General,True,Regression weights:,False,
RefEdit_Y,RefEdit0,'Fama-Bliss-XLSTAT'!$j$27:$j$90,True,000000000001_General,True,Y / Dependent variables:,False,
CheckBox_Wr,CheckBox,False,True,000000000011_General,True,Regression weights,False,
CheckBox_ObsLabels,CheckBox,False,True,000000000007_General,True,Observation labels,False,
RefEdit_ObsLabels,RefEdit0,,True,000000000008_General,True,Observation labels:,False,
CheckBoxVarLabels,CheckBox,False,True,000000000006_General,True,Variable labels,False,
RefEdit_X,RefEdit0,'Fama-Bliss-XLSTAT'!$e$26:$e$89,True,000000000204_General,True,X / Explanatory variables:,False,
CheckBox_X,CheckBox,True,True,000000000004_General,True,Quantitative,False,
CheckBox_Q,CheckBox,False,True,000000000304_General,True,Qualitative,False,
RefEdit_Q,RefEdit0,,True,000000000404_General,True,Qualitative:,False,
CheckBox_W,CheckBox,False,True,000000000009_General,True,Observation weights,False,
RefEdit_W,RefEdit0,,True,000000000010_General,True,Observation weights:,False,
ComboBox_TestMethod,ComboBox,0,True,200000000101_Validation,True,Select the method for the extraction of validation data,False,
TextBoxTestNumber,TextBox,1,True,200000000301_Validation,True,,False,
RefEditGroup,RefEdit0,,True,200000000501_Validation,True,Group variable:,False,
CheckBox_Validation,CheckBox,False,True,200000000000_Validation,True,Validation,False,
CheckBox_Predict,CheckBox,False,True,300000000000_Prediction,True,Prediction,False,
RefEdit_QPred,RefEdit0,,True,300000000004_Prediction,True,Qualitative:,False,
RefEdit_XPred,RefEdit0,,True,300000000002_Prediction,True,Quantitative:,False,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RefEdit_PredLabels,RefEdit0,,True,300000000006_Prediction,True,,False,
OptionButton_MVEstimate,OptionButton,False,True,400000000000_Missing data,True,Estimate missing data,False,
OptionButton_MeanMode,OptionButton,True,True,400000000100_Missing data,True,Mean or mode,False,
OptionButton_NN,OptionButton,False,True,400000010100_Missing data,True,Nearest neighbor,False,
CheckBoxResidCharts,CheckBox,True,True,600000000200_Charts,True,Predictions and residuals,False,
CheckBoxRegCharts,CheckBox,False,True,600000000000_Charts,True,Regression charts,False,
CheckBoxChartsCoeff,CheckBox,True,True,600000000100_Charts,True,Standardized coefficients,False,
CheckBox_Conf,CheckBox,True,True,600000000300_Charts,True,Confidence intervals,False,
CheckBoxMeansCharts,CheckBox,True,True,600000000001_Charts,True,Means charts,False,
CheckBoxSort,CheckBox,False,True,510000000201_Outputs|Means,True,Sort up,False,
CheckBoxApplyAll,CheckBox,False,True,510000000101_Outputs|Means,True,Apply to all factors,False,
CheckBox_Desc,CheckBox,True,True,500000000000_Outputs|General,True,Descriptive statistics,False,
CheckBox_Corr,CheckBox,False,True,500000000100_Outputs|General,True,Correlations,False,
CheckBox_AV,CheckBox,True,True,500000000300_Outputs|General,True,Analysis of variance,False,
CheckBoxPress,CheckBox,False,True,500000000500_Outputs|General,True,Press,False,
CheckBox_TISS,CheckBox,False,True,500000000400_Outputs|General,True,Type I/III SS,False,
CheckBoxStdCoeff,CheckBox,False,True,500000000001_Outputs|General,True,Standardized coefficients,False,
CheckBoxCook,CheckBox,False,True,500000000601_Outputs|General,True,Cook's D,False,
CheckBoxAdjPred,CheckBox,False,True,500000000501_Outputs|General,True,Adjusted predictions,False,
CheckBox_Resid,CheckBox,True,True,500000000101_Outputs|General,True,Predictions and residuals,False,
CheckBoxWelch,CheckBox,False,True,500000000701_Outputs|General,True,Welch statistic,False,
CheckBoxDispX,CheckBox,False,True,500000000201_Outputs|General,True,X,False,
CheckBoxMeanConf,CheckBox,False,True,600000000101_Charts,True,Confidence interval,False,
CheckBoxContrasts,CheckBox,False,True,520000000000_Outputs|Contrasts,True,Compute contrasts,False,
RefEditContrasts,RefEdit0,,True,520000000200_Outputs|Contrasts,True,Definition:,False,
CheckBoxPairwise,CheckBox,False,True,510000000002_Outputs|Means,True,Pairwise comparisons,False,
CheckBoxControl,CheckBox,False,True,510000000202_Outputs|Means,True,Comparisons with a control,False,
CheckBoxMeanSq,CheckBox,False,True,510000000402_Outputs|Means,True,Choose the MSE,False,
CheckBoxProtected,CheckBox,False,True,510000000502_Outputs|Means,True,Protected,False,
ListBoxControl,ListBox,,True,510000000302_Outputs|Means,True,Comparisons with a control:,False,
ListBoxPairwise,ListBox,,True,510000000102_Outputs|Means,True,Pairwise comparisons:,False,
CheckBoxTB,CheckBox,False,True,510000000602_Outputs|Means,True,Top/Bottom boxes,False,
OptionButtonTB2,OptionButton,True,True,510000000702_Outputs|Means,True,2,False,
OptionButtonTB3,OptionButton,False,True,510000000802_Outputs|Means,True,3,False,
OptionButton_MVRemove,OptionButton,True,True,400000000200_Missing data,True,Remove the observations,False,
OptionButtonEachY,OptionButton,False,True,400000000300_Missing data,True,Check for each Y separately,False,
OptionButtonAcrossAll,OptionButton,True,True,400000010300_Missing data,True,Across all Ys,False,
OptionButtonMVRefuse,OptionButton,False,True,400000000400_Missing data,True,Do not accept missing data,False,
CheckBoxMultiCo,CheckBox,False,True,500000000200_Outputs|General,True,Multicolinearity statistics,False,
OptionButton_MVIgnore,OptionButton,False,True,400000000500_Missing data,True,Ignore missing data,False,
CheckBoxMCompare,CheckBox,False,True,510000000001_Outputs|Means,True,Multiple comparisons,False,
CheckBoxMeanConfTab,CheckBox,True,True,510000000100_Outputs|Means,True,Confidence interval,False,
CheckBoxMeans,CheckBox,True,True,510000000000_Outputs|Means,True,Means,False,
CheckBoxMeanStdError,CheckBox,True,True,510000000200_Outputs|Means,True,Standard errors,False,
CheckBoxLSM,CheckBox,True,True,510000000300_Outputs|Means,True,LS means,False,
CheckBoxSlopes,CheckBox,False,False,510000000301_Outputs|Means,False,,False,
CheckBoxStuResid,CheckBox,False,True,500000000401_Outputs|General,True,Studentized residuals,False,
CheckBoxPredConf,CheckBox,False,True,500000000301_Outputs|General,True,Confidence intervals,False,
CheckBoxInterpret,CheckBox,False,True,500000000600_Outputs|General,True,Interpretation,False,
TextBoxList,TextBox,,False,01,False,,False,
CheckBoxTrans,CheckBox,False,False,02,False,,False,
ScrollBarSelect,ScrollBar,0,False,03,False,,,
CheckBoxSumCharts,CheckBox,True,True,600000000201_Charts,True,Summary charts,False,
CheckBoxFilterY,CheckBox,False,True,600000000301_Charts,True,Filter Ys,False,
CheckBoxLevene,CheckBox,False,True,530000000000_Outputs|Test assumptions,True,Levene's test,False,
CheckBox_Intercept,CheckBox,False,True,100000000000_Options|Model,True,Fixed Intercept,False,
TextBox_Intercept,TextBox,0,True,100000010000_Options|Model,True,Fixed Intercept:,False,
TextBoxTol,TextBox,0.0001,True,100000020000_Options|Model,True,Tolerance:,False,
TextBox_Conf,TextBox,95,True,100000010100_Options|Model,True,Confidence interval (%):,False,
CheckBox_Interactions,CheckBox,False,True,100000000200_Options|Model,True,Interactions / Level,False,
TextBoxLevel,TextBox,2,True,100000010200_Options|Model,True,,False,
ScrollBarLevel,ScrollBar,4,True,100000020200_Options|Model,False,,,
ComboBox_Selection,ComboBox,0,True,100000000101_Options|Model,True,Model selection:,False,
CheckBox_Selection,CheckBox,False,True,100000000001_Options|Model,True,Model selection,False,
ComboBox_Criterion,ComboBox,0,True,100000000301_Options|Model,True,Criterion:,False,
TextBox_Threshold,TextBox,0.1,False,100000001101_Options|Model,False,,False,
TextBox_MinVar,TextBox,2,True,100000000501_Options|Model,True,Min variables:,False,
TextBox_MaxVar,TextBox,2,True,100000000701_Options|Model,True,Max variables:,False,
TextBoxEntrance,TextBox,0.05,False,100000000901_Options|Model,False,,False,
ComboBox_Constraints,ComboBox,1,True,110000010001_Options|ANOVA / ANCOVA,True,Constraints:,False,
CheckBoxNested,CheckBox,False,True,110000000101_Options|ANOVA / ANCOVA,True,Nested effects,False,
CheckBoxRand,CheckBox,False,True,110000000201_Options|ANOVA / ANCOVA,True,Random effects,False,
CheckBoxHetero,CheckBox,False,True,120000000000_Options|Covariances,True,Heteroscedasticity,False,
ComboBoxHACMethod,ComboBox,0,True,120000010100_Options|Covariances,True,Method:,False,
CheckBoxAutoCorr,CheckBox,False,True,120000000200_Options|Covariances,True,Autocorrelation,False,
TextBoxLag,TextBox,1,True,120000010300_Options|Covariances,True,Lag: ,False,
</a:t>
          </a:r>
        </a:p>
      </xdr:txBody>
    </xdr:sp>
    <xdr:clientData/>
  </xdr:twoCellAnchor>
  <xdr:twoCellAnchor>
    <xdr:from>
      <xdr:col>45</xdr:col>
      <xdr:colOff>12700</xdr:colOff>
      <xdr:row>27</xdr:row>
      <xdr:rowOff>0</xdr:rowOff>
    </xdr:from>
    <xdr:to>
      <xdr:col>45</xdr:col>
      <xdr:colOff>38100</xdr:colOff>
      <xdr:row>27</xdr:row>
      <xdr:rowOff>25400</xdr:rowOff>
    </xdr:to>
    <xdr:sp macro="" textlink="">
      <xdr:nvSpPr>
        <xdr:cNvPr id="25643" name="TX845388" hidden="1">
          <a:extLst>
            <a:ext uri="{FF2B5EF4-FFF2-40B4-BE49-F238E27FC236}">
              <a16:creationId xmlns:a16="http://schemas.microsoft.com/office/drawing/2014/main" id="{00000000-0008-0000-1C00-00002B640000}"/>
            </a:ext>
          </a:extLst>
        </xdr:cNvPr>
        <xdr:cNvSpPr txBox="1"/>
      </xdr:nvSpPr>
      <xdr:spPr>
        <a:xfrm>
          <a:off x="26158825" y="52006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OptionButton_R,OptionButton,True,True,000000000005_General,True,Range,False,
OptionButton_S,OptionButton,False,True,000000000205_General,True,Sheet,False,
OptionButton_W,OptionButton,False,True,000000000305_General,True,Workbook,False,
RefEdit_R,RefEdit0,'Fama-Bliss-XLSTAT'!$AS$23,True,000000000105_General,True,Range:,False,
RefEdit_Wr,RefEdit0,,True,000000000012_General,True,Regression weights:,False,
RefEdit_Y,RefEdit0,'Fama-Bliss-XLSTAT'!$k$27:$k$90,True,000000000001_General,True,Y / Dependent variables:,False,
CheckBox_Wr,CheckBox,False,True,000000000011_General,True,Regression weights,False,
CheckBox_ObsLabels,CheckBox,False,True,000000000007_General,True,Observation labels,False,
RefEdit_ObsLabels,RefEdit0,,True,000000000008_General,True,Observation labels:,False,
CheckBoxVarLabels,CheckBox,False,True,000000000006_General,True,Variable labels,False,
RefEdit_X,RefEdit0,'Fama-Bliss-XLSTAT'!$f$26:$f$89,True,000000000204_General,True,X / Explanatory variables:,False,
CheckBox_X,CheckBox,True,True,000000000004_General,True,Quantitative,False,
CheckBox_Q,CheckBox,False,True,000000000304_General,True,Qualitative,False,
RefEdit_Q,RefEdit0,,True,000000000404_General,True,Qualitative:,False,
CheckBox_W,CheckBox,False,True,000000000009_General,True,Observation weights,False,
RefEdit_W,RefEdit0,,True,000000000010_General,True,Observation weights:,False,
ComboBox_TestMethod,ComboBox,0,True,200000000101_Validation,True,Select the method for the extraction of validation data,False,
TextBoxTestNumber,TextBox,1,True,200000000301_Validation,True,,False,
RefEditGroup,RefEdit0,,True,200000000501_Validation,True,Group variable:,False,
CheckBox_Validation,CheckBox,False,True,200000000000_Validation,True,Validation,False,
CheckBox_Predict,CheckBox,False,True,300000000000_Prediction,True,Prediction,False,
RefEdit_QPred,RefEdit0,,True,300000000004_Prediction,True,Qualitative:,False,
RefEdit_XPred,RefEdit0,,True,300000000002_Prediction,True,Quantitative:,False,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RefEdit_PredLabels,RefEdit0,,True,300000000006_Prediction,True,,False,
OptionButton_MVEstimate,OptionButton,False,True,400000000000_Missing data,True,Estimate missing data,False,
OptionButton_MeanMode,OptionButton,True,True,400000000100_Missing data,True,Mean or mode,False,
OptionButton_NN,OptionButton,False,True,400000010100_Missing data,True,Nearest neighbor,False,
CheckBoxResidCharts,CheckBox,True,True,600000000200_Charts,True,Predictions and residuals,False,
CheckBoxRegCharts,CheckBox,False,True,600000000000_Charts,True,Regression charts,False,
CheckBoxChartsCoeff,CheckBox,True,True,600000000100_Charts,True,Standardized coefficients,False,
CheckBox_Conf,CheckBox,True,True,600000000300_Charts,True,Confidence intervals,False,
CheckBoxMeansCharts,CheckBox,True,True,600000000001_Charts,True,Means charts,False,
CheckBoxSort,CheckBox,False,True,510000000201_Outputs|Means,True,Sort up,False,
CheckBoxApplyAll,CheckBox,False,True,510000000101_Outputs|Means,True,Apply to all factors,False,
CheckBox_Desc,CheckBox,True,True,500000000000_Outputs|General,True,Descriptive statistics,False,
CheckBox_Corr,CheckBox,False,True,500000000100_Outputs|General,True,Correlations,False,
CheckBox_AV,CheckBox,True,True,500000000300_Outputs|General,True,Analysis of variance,False,
CheckBoxPress,CheckBox,False,True,500000000500_Outputs|General,True,Press,False,
CheckBox_TISS,CheckBox,False,True,500000000400_Outputs|General,True,Type I/III SS,False,
CheckBoxStdCoeff,CheckBox,False,True,500000000001_Outputs|General,True,Standardized coefficients,False,
CheckBoxCook,CheckBox,False,True,500000000601_Outputs|General,True,Cook's D,False,
CheckBoxAdjPred,CheckBox,False,True,500000000501_Outputs|General,True,Adjusted predictions,False,
CheckBox_Resid,CheckBox,True,True,500000000101_Outputs|General,True,Predictions and residuals,False,
CheckBoxWelch,CheckBox,False,True,500000000701_Outputs|General,True,Welch statistic,False,
CheckBoxDispX,CheckBox,False,True,500000000201_Outputs|General,True,X,False,
CheckBoxMeanConf,CheckBox,False,True,600000000101_Charts,True,Confidence interval,False,
CheckBoxContrasts,CheckBox,False,True,520000000000_Outputs|Contrasts,True,Compute contrasts,False,
RefEditContrasts,RefEdit0,,True,520000000200_Outputs|Contrasts,True,Definition:,False,
CheckBoxPairwise,CheckBox,False,True,510000000002_Outputs|Means,True,Pairwise comparisons,False,
CheckBoxControl,CheckBox,False,True,510000000202_Outputs|Means,True,Comparisons with a control,False,
CheckBoxMeanSq,CheckBox,False,True,510000000402_Outputs|Means,True,Choose the MSE,False,
CheckBoxProtected,CheckBox,False,True,510000000502_Outputs|Means,True,Protected,False,
ListBoxControl,ListBox,,True,510000000302_Outputs|Means,True,Comparisons with a control:,False,
ListBoxPairwise,ListBox,,True,510000000102_Outputs|Means,True,Pairwise comparisons:,False,
CheckBoxTB,CheckBox,False,True,510000000602_Outputs|Means,True,Top/Bottom boxes,False,
OptionButtonTB2,OptionButton,True,True,510000000702_Outputs|Means,True,2,False,
OptionButtonTB3,OptionButton,False,True,510000000802_Outputs|Means,True,3,False,
OptionButton_MVRemove,OptionButton,True,True,400000000200_Missing data,True,Remove the observations,False,
OptionButtonEachY,OptionButton,False,True,400000000300_Missing data,True,Check for each Y separately,False,
OptionButtonAcrossAll,OptionButton,True,True,400000010300_Missing data,True,Across all Ys,False,
OptionButtonMVRefuse,OptionButton,False,True,400000000400_Missing data,True,Do not accept missing data,False,
CheckBoxMultiCo,CheckBox,False,True,500000000200_Outputs|General,True,Multicolinearity statistics,False,
OptionButton_MVIgnore,OptionButton,False,True,400000000500_Missing data,True,Ignore missing data,False,
CheckBoxMCompare,CheckBox,False,True,510000000001_Outputs|Means,True,Multiple comparisons,False,
CheckBoxMeanConfTab,CheckBox,True,True,510000000100_Outputs|Means,True,Confidence interval,False,
CheckBoxMeans,CheckBox,True,True,510000000000_Outputs|Means,True,Means,False,
CheckBoxMeanStdError,CheckBox,True,True,510000000200_Outputs|Means,True,Standard errors,False,
CheckBoxLSM,CheckBox,True,True,510000000300_Outputs|Means,True,LS means,False,
CheckBoxSlopes,CheckBox,False,False,510000000301_Outputs|Means,False,,False,
CheckBoxStuResid,CheckBox,False,True,500000000401_Outputs|General,True,Studentized residuals,False,
CheckBoxPredConf,CheckBox,False,True,500000000301_Outputs|General,True,Confidence intervals,False,
CheckBoxInterpret,CheckBox,False,True,500000000600_Outputs|General,True,Interpretation,False,
TextBoxList,TextBox,,False,01,False,,False,
CheckBoxTrans,CheckBox,False,False,02,False,,False,
ScrollBarSelect,ScrollBar,0,False,03,False,,,
CheckBoxSumCharts,CheckBox,True,True,600000000201_Charts,True,Summary charts,False,
CheckBoxFilterY,CheckBox,False,True,600000000301_Charts,True,Filter Ys,False,
CheckBoxLevene,CheckBox,False,True,530000000000_Outputs|Test assumptions,True,Levene's test,False,
CheckBox_Intercept,CheckBox,False,True,100000000000_Options|Model,True,Fixed Intercept,False,
TextBox_Intercept,TextBox,0,True,100000010000_Options|Model,True,Fixed Intercept:,False,
TextBoxTol,TextBox,0.0001,True,100000020000_Options|Model,True,Tolerance:,False,
TextBox_Conf,TextBox,95,True,100000010100_Options|Model,True,Confidence interval (%):,False,
CheckBox_Interactions,CheckBox,False,True,100000000200_Options|Model,True,Interactions / Level,False,
TextBoxLevel,TextBox,2,True,100000010200_Options|Model,True,,False,
ScrollBarLevel,ScrollBar,4,True,100000020200_Options|Model,False,,,
ComboBox_Selection,ComboBox,0,True,100000000101_Options|Model,True,Model selection:,False,
CheckBox_Selection,CheckBox,False,True,100000000001_Options|Model,True,Model selection,False,
ComboBox_Criterion,ComboBox,0,True,100000000301_Options|Model,True,Criterion:,False,
TextBox_Threshold,TextBox,0.1,False,100000001101_Options|Model,False,,False,
TextBox_MinVar,TextBox,2,True,100000000501_Options|Model,True,Min variables:,False,
TextBox_MaxVar,TextBox,2,True,100000000701_Options|Model,True,Max variables:,False,
TextBoxEntrance,TextBox,0.05,False,100000000901_Options|Model,False,,False,
ComboBox_Constraints,ComboBox,1,True,110000010001_Options|ANOVA / ANCOVA,True,Constraints:,False,
CheckBoxNested,CheckBox,False,True,110000000101_Options|ANOVA / ANCOVA,True,Nested effects,False,
CheckBoxRand,CheckBox,False,True,110000000201_Options|ANOVA / ANCOVA,True,Random effects,False,
CheckBoxHetero,CheckBox,False,True,120000000000_Options|Covariances,True,Heteroscedasticity,False,
ComboBoxHACMethod,ComboBox,0,True,120000010100_Options|Covariances,True,Method:,False,
CheckBoxAutoCorr,CheckBox,False,True,120000000200_Options|Covariances,True,Autocorrelation,False,
TextBoxLag,TextBox,1,True,120000010300_Options|Covariances,True,Lag: ,False,
</a:t>
          </a:r>
        </a:p>
      </xdr:txBody>
    </xdr:sp>
    <xdr:clientData/>
  </xdr:twoCellAnchor>
  <xdr:twoCellAnchor>
    <xdr:from>
      <xdr:col>60</xdr:col>
      <xdr:colOff>12700</xdr:colOff>
      <xdr:row>27</xdr:row>
      <xdr:rowOff>0</xdr:rowOff>
    </xdr:from>
    <xdr:to>
      <xdr:col>60</xdr:col>
      <xdr:colOff>38100</xdr:colOff>
      <xdr:row>27</xdr:row>
      <xdr:rowOff>25400</xdr:rowOff>
    </xdr:to>
    <xdr:sp macro="" textlink="">
      <xdr:nvSpPr>
        <xdr:cNvPr id="25648" name="TX46604" hidden="1">
          <a:extLst>
            <a:ext uri="{FF2B5EF4-FFF2-40B4-BE49-F238E27FC236}">
              <a16:creationId xmlns:a16="http://schemas.microsoft.com/office/drawing/2014/main" id="{00000000-0008-0000-1C00-000030640000}"/>
            </a:ext>
          </a:extLst>
        </xdr:cNvPr>
        <xdr:cNvSpPr txBox="1"/>
      </xdr:nvSpPr>
      <xdr:spPr>
        <a:xfrm>
          <a:off x="34988500" y="52006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OptionButton_R,OptionButton,True,True,000000000005_General,True,Range,False,
OptionButton_S,OptionButton,False,True,000000000205_General,True,Sheet,False,
OptionButton_W,OptionButton,False,True,000000000305_General,True,Workbook,False,
RefEdit_R,RefEdit0,'Fama-Bliss-XLSTAT'!$BH$23,True,000000000105_General,True,Range:,False,
RefEdit_Wr,RefEdit0,,True,000000000012_General,True,Regression weights:,False,
RefEdit_Y,RefEdit0,'Fama-Bliss-XLSTAT'!$l$27:$l$90,True,000000000001_General,True,Y / Dependent variables:,False,
CheckBox_Wr,CheckBox,False,True,000000000011_General,True,Regression weights,False,
CheckBox_ObsLabels,CheckBox,False,True,000000000007_General,True,Observation labels,False,
RefEdit_ObsLabels,RefEdit0,,True,000000000008_General,True,Observation labels:,False,
CheckBoxVarLabels,CheckBox,False,True,000000000006_General,True,Variable labels,False,
RefEdit_X,RefEdit0,'Fama-Bliss-XLSTAT'!$g$26:$g$89,True,000000000204_General,True,X / Explanatory variables:,False,
CheckBox_X,CheckBox,True,True,000000000004_General,True,Quantitative,False,
CheckBox_Q,CheckBox,False,True,000000000304_General,True,Qualitative,False,
RefEdit_Q,RefEdit0,,True,000000000404_General,True,Qualitative:,False,
CheckBox_W,CheckBox,False,True,000000000009_General,True,Observation weights,False,
RefEdit_W,RefEdit0,,True,000000000010_General,True,Observation weights:,False,
ComboBox_TestMethod,ComboBox,0,True,200000000101_Validation,True,Select the method for the extraction of validation data,False,
TextBoxTestNumber,TextBox,1,True,200000000301_Validation,True,,False,
RefEditGroup,RefEdit0,,True,200000000501_Validation,True,Group variable:,False,
CheckBox_Validation,CheckBox,False,True,200000000000_Validation,True,Validation,False,
CheckBox_Predict,CheckBox,False,True,300000000000_Prediction,True,Prediction,False,
RefEdit_QPred,RefEdit0,,True,300000000004_Prediction,True,Qualitative:,False,
RefEdit_XPred,RefEdit0,,True,300000000002_Prediction,True,Quantitative:,False,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RefEdit_PredLabels,RefEdit0,,True,300000000006_Prediction,True,,False,
OptionButton_MVEstimate,OptionButton,False,True,400000000000_Missing data,True,Estimate missing data,False,
OptionButton_MeanMode,OptionButton,True,True,400000000100_Missing data,True,Mean or mode,False,
OptionButton_NN,OptionButton,False,True,400000010100_Missing data,True,Nearest neighbor,False,
CheckBoxResidCharts,CheckBox,True,True,600000000200_Charts,True,Predictions and residuals,False,
CheckBoxRegCharts,CheckBox,False,True,600000000000_Charts,True,Regression charts,False,
CheckBoxChartsCoeff,CheckBox,True,True,600000000100_Charts,True,Standardized coefficients,False,
CheckBox_Conf,CheckBox,True,True,600000000300_Charts,True,Confidence intervals,False,
CheckBoxMeansCharts,CheckBox,True,True,600000000001_Charts,True,Means charts,False,
CheckBoxSort,CheckBox,False,True,510000000201_Outputs|Means,True,Sort up,False,
CheckBoxApplyAll,CheckBox,False,True,510000000101_Outputs|Means,True,Apply to all factors,False,
CheckBox_Desc,CheckBox,True,True,500000000000_Outputs|General,True,Descriptive statistics,False,
CheckBox_Corr,CheckBox,False,True,500000000100_Outputs|General,True,Correlations,False,
CheckBox_AV,CheckBox,True,True,500000000300_Outputs|General,True,Analysis of variance,False,
CheckBoxPress,CheckBox,False,True,500000000500_Outputs|General,True,Press,False,
CheckBox_TISS,CheckBox,False,True,500000000400_Outputs|General,True,Type I/III SS,False,
CheckBoxStdCoeff,CheckBox,False,True,500000000001_Outputs|General,True,Standardized coefficients,False,
CheckBoxCook,CheckBox,False,True,500000000601_Outputs|General,True,Cook's D,False,
CheckBoxAdjPred,CheckBox,False,True,500000000501_Outputs|General,True,Adjusted predictions,False,
CheckBox_Resid,CheckBox,True,True,500000000101_Outputs|General,True,Predictions and residuals,False,
CheckBoxWelch,CheckBox,False,True,500000000701_Outputs|General,True,Welch statistic,False,
CheckBoxDispX,CheckBox,False,True,500000000201_Outputs|General,True,X,False,
CheckBoxMeanConf,CheckBox,False,True,600000000101_Charts,True,Confidence interval,False,
CheckBoxContrasts,CheckBox,False,True,520000000000_Outputs|Contrasts,True,Compute contrasts,False,
RefEditContrasts,RefEdit0,,True,520000000200_Outputs|Contrasts,True,Definition:,False,
CheckBoxPairwise,CheckBox,False,True,510000000002_Outputs|Means,True,Pairwise comparisons,False,
CheckBoxControl,CheckBox,False,True,510000000202_Outputs|Means,True,Comparisons with a control,False,
CheckBoxMeanSq,CheckBox,False,True,510000000402_Outputs|Means,True,Choose the MSE,False,
CheckBoxProtected,CheckBox,False,True,510000000502_Outputs|Means,True,Protected,False,
ListBoxControl,ListBox,,True,510000000302_Outputs|Means,True,Comparisons with a control:,False,
ListBoxPairwise,ListBox,,True,510000000102_Outputs|Means,True,Pairwise comparisons:,False,
CheckBoxTB,CheckBox,False,True,510000000602_Outputs|Means,True,Top/Bottom boxes,False,
OptionButtonTB2,OptionButton,True,True,510000000702_Outputs|Means,True,2,False,
OptionButtonTB3,OptionButton,False,True,510000000802_Outputs|Means,True,3,False,
OptionButton_MVRemove,OptionButton,True,True,400000000200_Missing data,True,Remove the observations,False,
OptionButtonEachY,OptionButton,False,True,400000000300_Missing data,True,Check for each Y separately,False,
OptionButtonAcrossAll,OptionButton,True,True,400000010300_Missing data,True,Across all Ys,False,
OptionButtonMVRefuse,OptionButton,False,True,400000000400_Missing data,True,Do not accept missing data,False,
CheckBoxMultiCo,CheckBox,False,True,500000000200_Outputs|General,True,Multicolinearity statistics,False,
OptionButton_MVIgnore,OptionButton,False,True,400000000500_Missing data,True,Ignore missing data,False,
CheckBoxMCompare,CheckBox,False,True,510000000001_Outputs|Means,True,Multiple comparisons,False,
CheckBoxMeanConfTab,CheckBox,True,True,510000000100_Outputs|Means,True,Confidence interval,False,
CheckBoxMeans,CheckBox,True,True,510000000000_Outputs|Means,True,Means,False,
CheckBoxMeanStdError,CheckBox,True,True,510000000200_Outputs|Means,True,Standard errors,False,
CheckBoxLSM,CheckBox,True,True,510000000300_Outputs|Means,True,LS means,False,
CheckBoxSlopes,CheckBox,False,False,510000000301_Outputs|Means,False,,False,
CheckBoxStuResid,CheckBox,False,True,500000000401_Outputs|General,True,Studentized residuals,False,
CheckBoxPredConf,CheckBox,False,True,500000000301_Outputs|General,True,Confidence intervals,False,
CheckBoxInterpret,CheckBox,False,True,500000000600_Outputs|General,True,Interpretation,False,
TextBoxList,TextBox,,False,01,False,,False,
CheckBoxTrans,CheckBox,False,False,02,False,,False,
ScrollBarSelect,ScrollBar,0,False,03,False,,,
CheckBoxSumCharts,CheckBox,True,True,600000000201_Charts,True,Summary charts,False,
CheckBoxFilterY,CheckBox,False,True,600000000301_Charts,True,Filter Ys,False,
CheckBoxLevene,CheckBox,False,True,530000000000_Outputs|Test assumptions,True,Levene's test,False,
CheckBox_Intercept,CheckBox,False,True,100000000000_Options|Model,True,Fixed Intercept,False,
TextBox_Intercept,TextBox,0,True,100000010000_Options|Model,True,Fixed Intercept:,False,
TextBoxTol,TextBox,0.0001,True,100000020000_Options|Model,True,Tolerance:,False,
TextBox_Conf,TextBox,95,True,100000010100_Options|Model,True,Confidence interval (%):,False,
CheckBox_Interactions,CheckBox,False,True,100000000200_Options|Model,True,Interactions / Level,False,
TextBoxLevel,TextBox,2,True,100000010200_Options|Model,True,,False,
ScrollBarLevel,ScrollBar,4,True,100000020200_Options|Model,False,,,
ComboBox_Selection,ComboBox,0,True,100000000101_Options|Model,True,Model selection:,False,
CheckBox_Selection,CheckBox,False,True,100000000001_Options|Model,True,Model selection,False,
ComboBox_Criterion,ComboBox,0,True,100000000301_Options|Model,True,Criterion:,False,
TextBox_Threshold,TextBox,0.1,False,100000001101_Options|Model,False,,False,
TextBox_MinVar,TextBox,2,True,100000000501_Options|Model,True,Min variables:,False,
TextBox_MaxVar,TextBox,2,True,100000000701_Options|Model,True,Max variables:,False,
TextBoxEntrance,TextBox,0.05,False,100000000901_Options|Model,False,,False,
ComboBox_Constraints,ComboBox,1,True,110000010001_Options|ANOVA / ANCOVA,True,Constraints:,False,
CheckBoxNested,CheckBox,False,True,110000000101_Options|ANOVA / ANCOVA,True,Nested effects,False,
CheckBoxRand,CheckBox,False,True,110000000201_Options|ANOVA / ANCOVA,True,Random effects,False,
CheckBoxHetero,CheckBox,False,True,120000000000_Options|Covariances,True,Heteroscedasticity,False,
ComboBoxHACMethod,ComboBox,0,True,120000010100_Options|Covariances,True,Method:,False,
CheckBoxAutoCorr,CheckBox,False,True,120000000200_Options|Covariances,True,Autocorrelation,False,
TextBoxLag,TextBox,1,True,120000010300_Options|Covariances,True,Lag: ,False,
</a:t>
          </a:r>
        </a:p>
      </xdr:txBody>
    </xdr:sp>
    <xdr:clientData/>
  </xdr:twoCellAnchor>
  <xdr:twoCellAnchor>
    <xdr:from>
      <xdr:col>15</xdr:col>
      <xdr:colOff>12700</xdr:colOff>
      <xdr:row>27</xdr:row>
      <xdr:rowOff>0</xdr:rowOff>
    </xdr:from>
    <xdr:to>
      <xdr:col>15</xdr:col>
      <xdr:colOff>38100</xdr:colOff>
      <xdr:row>27</xdr:row>
      <xdr:rowOff>25400</xdr:rowOff>
    </xdr:to>
    <xdr:sp macro="" textlink="">
      <xdr:nvSpPr>
        <xdr:cNvPr id="25653" name="TX562737" hidden="1">
          <a:extLst>
            <a:ext uri="{FF2B5EF4-FFF2-40B4-BE49-F238E27FC236}">
              <a16:creationId xmlns:a16="http://schemas.microsoft.com/office/drawing/2014/main" id="{00000000-0008-0000-1C00-000035640000}"/>
            </a:ext>
          </a:extLst>
        </xdr:cNvPr>
        <xdr:cNvSpPr txBox="1"/>
      </xdr:nvSpPr>
      <xdr:spPr>
        <a:xfrm>
          <a:off x="8385175" y="52006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OptionButton_R,OptionButton,True,True,000000000005_General,True,Range,False,
OptionButton_S,OptionButton,False,True,000000000205_General,True,Sheet,False,
OptionButton_W,OptionButton,False,True,000000000305_General,True,Workbook,False,
RefEdit_R,RefEdit0,'Fama-Bliss-XLSTAT'!$O$23,True,000000000105_General,True,Range:,False,
RefEdit_Wr,RefEdit0,,True,000000000012_General,True,Regression weights:,False,
RefEdit_Y,RefEdit0,'Fama-Bliss-XLSTAT'!$i$27:$i$90,True,000000000001_General,True,Y / Dependent variables:,False,
CheckBox_Wr,CheckBox,False,True,000000000011_General,True,Regression weights,False,
CheckBox_ObsLabels,CheckBox,False,True,000000000007_General,True,Observation labels,False,
RefEdit_ObsLabels,RefEdit0,,True,000000000008_General,True,Observation labels:,False,
CheckBoxVarLabels,CheckBox,False,True,000000000006_General,True,Variable labels,False,
RefEdit_X,RefEdit0,'Fama-Bliss-XLSTAT'!$d$26:$d$89,True,000000000204_General,True,X / Explanatory variables:,False,
CheckBox_X,CheckBox,True,True,000000000004_General,True,Quantitative,False,
CheckBox_Q,CheckBox,False,True,000000000304_General,True,Qualitative,False,
RefEdit_Q,RefEdit0,,True,000000000404_General,True,Qualitative:,False,
CheckBox_W,CheckBox,False,True,000000000009_General,True,Observation weights,False,
RefEdit_W,RefEdit0,,True,000000000010_General,True,Observation weights:,False,
ComboBox_TestMethod,ComboBox,0,True,200000000101_Validation,True,Select the method for the extraction of validation data,False,
TextBoxTestNumber,TextBox,1,True,200000000301_Validation,True,,False,
RefEditGroup,RefEdit0,,True,200000000501_Validation,True,Group variable:,False,
CheckBox_Validation,CheckBox,False,True,200000000000_Validation,True,Validation,False,
CheckBox_Predict,CheckBox,False,True,300000000000_Prediction,True,Prediction,False,
RefEdit_QPred,RefEdit0,,True,300000000004_Prediction,True,Qualitative:,False,
RefEdit_XPred,RefEdit0,,True,300000000002_Prediction,True,Quantitative:,False,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RefEdit_PredLabels,RefEdit0,,True,300000000006_Prediction,True,,False,
OptionButton_MVEstimate,OptionButton,False,True,400000000000_Missing data,True,Estimate missing data,False,
OptionButton_MeanMode,OptionButton,True,True,400000000100_Missing data,True,Mean or mode,False,
OptionButton_NN,OptionButton,False,True,400000010100_Missing data,True,Nearest neighbor,False,
CheckBoxResidCharts,CheckBox,True,True,600000000200_Charts,True,Predictions and residuals,False,
CheckBoxRegCharts,CheckBox,False,True,600000000000_Charts,True,Regression charts,False,
CheckBoxChartsCoeff,CheckBox,True,True,600000000100_Charts,True,Standardized coefficients,False,
CheckBox_Conf,CheckBox,True,True,600000000300_Charts,True,Confidence intervals,False,
CheckBoxMeansCharts,CheckBox,True,True,600000000001_Charts,True,Means charts,False,
CheckBoxSort,CheckBox,False,True,510000000201_Outputs|Means,True,Sort up,False,
CheckBoxApplyAll,CheckBox,False,True,510000000101_Outputs|Means,True,Apply to all factors,False,
CheckBox_Desc,CheckBox,True,True,500000000000_Outputs|General,True,Descriptive statistics,False,
CheckBox_Corr,CheckBox,False,True,500000000100_Outputs|General,True,Correlations,False,
CheckBox_AV,CheckBox,True,True,500000000300_Outputs|General,True,Analysis of variance,False,
CheckBoxPress,CheckBox,False,True,500000000500_Outputs|General,True,Press,False,
CheckBox_TISS,CheckBox,False,True,500000000400_Outputs|General,True,Type I/III SS,False,
CheckBoxStdCoeff,CheckBox,False,True,500000000001_Outputs|General,True,Standardized coefficients,False,
CheckBoxCook,CheckBox,False,True,500000000601_Outputs|General,True,Cook's D,False,
CheckBoxAdjPred,CheckBox,False,True,500000000501_Outputs|General,True,Adjusted predictions,False,
CheckBox_Resid,CheckBox,True,True,500000000101_Outputs|General,True,Predictions and residuals,False,
CheckBoxWelch,CheckBox,False,True,500000000701_Outputs|General,True,Welch statistic,False,
CheckBoxDispX,CheckBox,False,True,500000000201_Outputs|General,True,X,False,
CheckBoxMeanConf,CheckBox,False,True,600000000101_Charts,True,Confidence interval,False,
CheckBoxContrasts,CheckBox,False,True,520000000000_Outputs|Contrasts,True,Compute contrasts,False,
RefEditContrasts,RefEdit0,,True,520000000200_Outputs|Contrasts,True,Definition:,False,
CheckBoxPairwise,CheckBox,False,True,510000000002_Outputs|Means,True,Pairwise comparisons,False,
CheckBoxControl,CheckBox,False,True,510000000202_Outputs|Means,True,Comparisons with a control,False,
CheckBoxMeanSq,CheckBox,False,True,510000000402_Outputs|Means,True,Choose the MSE,False,
CheckBoxProtected,CheckBox,False,True,510000000502_Outputs|Means,True,Protected,False,
ListBoxControl,ListBox,,True,510000000302_Outputs|Means,True,Comparisons with a control:,False,
ListBoxPairwise,ListBox,,True,510000000102_Outputs|Means,True,Pairwise comparisons:,False,
CheckBoxTB,CheckBox,False,True,510000000602_Outputs|Means,True,Top/Bottom boxes,False,
OptionButtonTB2,OptionButton,True,True,510000000702_Outputs|Means,True,2,False,
OptionButtonTB3,OptionButton,False,True,510000000802_Outputs|Means,True,3,False,
OptionButton_MVRemove,OptionButton,True,True,400000000200_Missing data,True,Remove the observations,False,
OptionButtonEachY,OptionButton,False,True,400000000300_Missing data,True,Check for each Y separately,False,
OptionButtonAcrossAll,OptionButton,True,True,400000010300_Missing data,True,Across all Ys,False,
OptionButtonMVRefuse,OptionButton,False,True,400000000400_Missing data,True,Do not accept missing data,False,
CheckBoxMultiCo,CheckBox,False,True,500000000200_Outputs|General,True,Multicolinearity statistics,False,
OptionButton_MVIgnore,OptionButton,False,True,400000000500_Missing data,True,Ignore missing data,False,
CheckBoxMCompare,CheckBox,False,True,510000000001_Outputs|Means,True,Multiple comparisons,False,
CheckBoxMeanConfTab,CheckBox,True,True,510000000100_Outputs|Means,True,Confidence interval,False,
CheckBoxMeans,CheckBox,True,True,510000000000_Outputs|Means,True,Means,False,
CheckBoxMeanStdError,CheckBox,True,True,510000000200_Outputs|Means,True,Standard errors,False,
CheckBoxLSM,CheckBox,True,True,510000000300_Outputs|Means,True,LS means,False,
CheckBoxSlopes,CheckBox,False,False,510000000301_Outputs|Means,False,,False,
CheckBoxStuResid,CheckBox,False,True,500000000401_Outputs|General,True,Studentized residuals,False,
CheckBoxPredConf,CheckBox,False,True,500000000301_Outputs|General,True,Confidence intervals,False,
CheckBoxInterpret,CheckBox,False,True,500000000600_Outputs|General,True,Interpretation,False,
TextBoxList,TextBox,,False,01,False,,False,
CheckBoxTrans,CheckBox,False,False,02,False,,False,
ScrollBarSelect,ScrollBar,0,False,03,False,,,
CheckBoxSumCharts,CheckBox,True,True,600000000201_Charts,True,Summary charts,False,
CheckBoxFilterY,CheckBox,False,True,600000000301_Charts,True,Filter Ys,False,
CheckBoxLevene,CheckBox,False,True,530000000000_Outputs|Test assumptions,True,Levene's test,False,
CheckBox_Intercept,CheckBox,False,True,100000000000_Options|Model,True,Fixed Intercept,False,
TextBox_Intercept,TextBox,0,True,100000010000_Options|Model,True,Fixed Intercept:,False,
TextBoxTol,TextBox,0.0001,True,100000020000_Options|Model,True,Tolerance:,False,
TextBox_Conf,TextBox,95,True,100000010100_Options|Model,True,Confidence interval (%):,False,
CheckBox_Interactions,CheckBox,False,True,100000000200_Options|Model,True,Interactions / Level,False,
TextBoxLevel,TextBox,2,True,100000010200_Options|Model,True,,False,
ScrollBarLevel,ScrollBar,4,True,100000020200_Options|Model,False,,,
ComboBox_Selection,ComboBox,0,True,100000000101_Options|Model,True,Model selection:,False,
CheckBox_Selection,CheckBox,False,True,100000000001_Options|Model,True,Model selection,False,
ComboBox_Criterion,ComboBox,0,True,100000000301_Options|Model,True,Criterion:,False,
TextBox_Threshold,TextBox,0.1,False,100000001101_Options|Model,False,,False,
TextBox_MinVar,TextBox,2,True,100000000501_Options|Model,True,Min variables:,False,
TextBox_MaxVar,TextBox,2,True,100000000701_Options|Model,True,Max variables:,False,
TextBoxEntrance,TextBox,0.05,False,100000000901_Options|Model,False,,False,
ComboBox_Constraints,ComboBox,1,True,110000010001_Options|ANOVA / ANCOVA,True,Constraints:,False,
CheckBoxNested,CheckBox,False,True,110000000101_Options|ANOVA / ANCOVA,True,Nested effects,False,
CheckBoxRand,CheckBox,False,True,110000000201_Options|ANOVA / ANCOVA,True,Random effects,False,
CheckBoxHetero,CheckBox,False,True,120000000000_Options|Covariances,True,Heteroscedasticity,False,
ComboBoxHACMethod,ComboBox,0,True,120000010100_Options|Covariances,True,Method:,False,
CheckBoxAutoCorr,CheckBox,False,True,120000000200_Options|Covariances,True,Autocorrelation,False,
TextBoxLag,TextBox,1,True,120000010300_Options|Covariances,True,Lag: ,False,
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12700</xdr:colOff>
      <xdr:row>26</xdr:row>
      <xdr:rowOff>0</xdr:rowOff>
    </xdr:from>
    <xdr:to>
      <xdr:col>13</xdr:col>
      <xdr:colOff>38100</xdr:colOff>
      <xdr:row>26</xdr:row>
      <xdr:rowOff>25400</xdr:rowOff>
    </xdr:to>
    <xdr:sp macro="" textlink="">
      <xdr:nvSpPr>
        <xdr:cNvPr id="7" name="TX303425" hidden="1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SpPr txBox="1"/>
      </xdr:nvSpPr>
      <xdr:spPr>
        <a:xfrm>
          <a:off x="5746750" y="10096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OptionButton_R,OptionButton,True,True,000000000005_General,True,Range,False,
OptionButton_S,OptionButton,False,True,000000000205_General,True,Sheet,False,
OptionButton_W,OptionButton,False,True,000000000305_General,True,Workbook,False,
RefEdit_R,RefEdit0,'CP-XLSTAT'!$K$1,True,000000000105_General,True,Range:,False,
RefEdit_Wr,RefEdit0,,True,000000000012_General,True,Regression weights:,False,
RefEdit_Y,RefEdit0,'CP-XLSTAT'!$F$6:$i$67,True,000000000001_General,True,Y / Dependent variables:,False,
CheckBox_Wr,CheckBox,False,True,000000000011_General,True,Regression weights,False,
CheckBox_ObsLabels,CheckBox,False,True,000000000007_General,True,Observation labels,False,
RefEdit_ObsLabels,RefEdit0,,True,000000000008_General,True,Observation labels:,False,
CheckBoxVarLabels,CheckBox,False,True,000000000006_General,True,Variable labels,False,
RefEdit_X,RefEdit0,'CP-XLSTAT'!$D$5:$D$66,True,000000000204_General,True,X / Explanatory variables:,False,
CheckBox_X,CheckBox,True,True,000000000004_General,True,Quantitative,False,
CheckBox_Q,CheckBox,False,True,000000000304_General,True,Qualitative,False,
RefEdit_Q,RefEdit0,,True,000000000404_General,True,Qualitative:,False,
CheckBox_W,CheckBox,False,True,000000000009_General,True,Observation weights,False,
RefEdit_W,RefEdit0,,True,000000000010_General,True,Observation weights:,False,
ComboBox_TestMethod,ComboBox,0,True,200000000101_Validation,True,Select the method for the extraction of validation data,False,
TextBoxTestNumber,TextBox,1,True,200000000301_Validation,True,,False,
RefEditGroup,RefEdit0,,True,200000000501_Validation,True,Group variable:,False,
CheckBox_Validation,CheckBox,False,True,200000000000_Validation,True,Validation,False,
ComboBox_Constraints,ComboBox,1,True,100000000104_Options,True,Constraints:,False,
TextBox_Conf,TextBox,95,True,100000000103_Options,True,Confidence interval (%):,False,
CheckBox_Intercept,CheckBox,False,True,100000000000_Options,True,Fixed Intercept,False,
TextBox_Intercept,TextBox,0,True,100000000100_Options,True,Fixed Intercept:,False,
TextBoxTol,TextBox,0.0001,True,100000000200_Options,True,Tolerance:,False,
CheckBox_Interactions,CheckBox,False,True,100000000001_Options,True,Interactions / Level,False,
TextBoxLevel,TextBox,2,True,100000000101_Options,True,,False,
ScrollBarLevel,ScrollBar,4,True,100000000201_Options,False,,,
ComboBox_Selection,ComboBox,0,True,100000000106_Options,True,Model selection:,False,
CheckBox_Selection,CheckBox,False,True,100000000006_Options,True,Model selection,False,
ComboBox_Criterion,ComboBox,0,True,100000000306_Options,True,Criterion:,False,
TextBox_Threshold,TextBox,0.1,False,100000001106_Options,False,,False,
TextBox_MinVar,TextBox,2,True,100000000506_Options,True,Min variables:,False,
TextBox_MaxVar,TextBox,2,True,100000000706_Options,True,Max variables:,False,
TextBoxEntrance,TextBox,0.05,False,100000000906_Options,False,,False,
CheckBox_Predict,CheckBox,False,True,300000000000_Prediction,True,Prediction,False,
RefEdit_QPred,RefEdit0,,True,300000000004_Prediction,True,Qualitative:,False,
RefEdit_XPred,RefEdit0,,True,300000000002_Prediction,True,Quantitative:,False,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RefEdit_PredLabels,RefEdit0,,True,300000000006_Prediction,True,,False,
OptionButton_MVEstimate,OptionButton,False,True,400000000000_Missing data,True,Estimate missing data,False,
OptionButton_MeanMode,OptionButton,True,True,400000000100_Missing data,True,Mean or mode,False,
OptionButton_NN,OptionButton,False,True,400000010100_Missing data,True,Nearest neighbor,False,
CheckBoxResidCharts,CheckBox,True,True,600000000200_Charts,True,Predictions and residuals,False,
CheckBoxRegCharts,CheckBox,False,True,600000000000_Charts,True,Regression charts,False,
CheckBoxChartsCoeff,CheckBox,True,True,600000000100_Charts,True,Standardized coefficients,False,
CheckBox_Conf,CheckBox,True,True,600000000300_Charts,True,Confidence intervals,False,
CheckBoxMeansCharts,CheckBox,True,True,600000000001_Charts,True,Means charts,False,
CheckBoxNested,CheckBox,False,True,100000000002_Options,True,Nested effects,False,
CheckBoxRand,CheckBox,False,True,100000000005_Options,True,Random effects,False,
CheckBoxSort,CheckBox,False,True,510000000201_Outputs|Means,True,Sort up,False,
CheckBoxApplyAll,CheckBox,False,True,510000000101_Outputs|Means,True,Apply to all factors,False,
CheckBox_Desc,CheckBox,True,True,500000000000_Outputs|General,True,Descriptive statistics,False,
CheckBox_Corr,CheckBox,False,True,500000000100_Outputs|General,True,Correlations,False,
CheckBox_AV,CheckBox,True,True,500000000300_Outputs|General,True,Analysis of variance,False,
CheckBoxPress,CheckBox,False,True,500000000500_Outputs|General,True,Press,False,
CheckBox_TISS,CheckBox,False,True,500000000400_Outputs|General,True,Type I/III SS,False,
CheckBoxStdCoeff,CheckBox,True,True,500000000001_Outputs|General,True,Standardized coefficients,False,
CheckBoxCook,CheckBox,False,True,500000000601_Outputs|General,True,Cook's D,False,
CheckBoxAdjPred,CheckBox,False,True,500000000501_Outputs|General,True,Adjusted predictions,False,
CheckBox_Resid,CheckBox,False,True,500000000101_Outputs|General,True,Predictions and residuals,False,
CheckBoxWelch,CheckBox,False,True,500000000701_Outputs|General,True,Welch statistic,False,
CheckBoxDispX,CheckBox,False,True,500000000201_Outputs|General,True,X,False,
CheckBoxMeanConf,CheckBox,False,True,600000000101_Charts,True,Confidence interval,False,
CheckBoxContrasts,CheckBox,False,True,520000000000_Outputs|Contrasts,True,Compute contrasts,False,
RefEditContrasts,RefEdit0,,True,520000000200_Outputs|Contrasts,True,Definition:,False,
CheckBoxPairwise,CheckBox,False,True,510000000002_Outputs|Means,True,Pairwise comparisons,False,
CheckBoxControl,CheckBox,False,True,510000000202_Outputs|Means,True,Comparisons with a control,False,
CheckBoxMeanSq,CheckBox,False,True,510000000402_Outputs|Means,True,Choose the MSE,False,
CheckBoxProtected,CheckBox,False,True,510000000502_Outputs|Means,True,Protected,False,
ListBoxControl,ListBox,,True,510000000302_Outputs|Means,True,Comparisons with a control:,False,
ListBoxPairwise,ListBox,,True,510000000102_Outputs|Means,True,Pairwise comparisons:,False,
CheckBoxTB,CheckBox,False,True,510000000602_Outputs|Means,True,Top/Bottom boxes,False,
OptionButtonTB2,OptionButton,True,True,510000000702_Outputs|Means,True,2,False,
OptionButtonTB3,OptionButton,False,True,510000000802_Outputs|Means,True,3,False,
OptionButton_MVRemove,OptionButton,True,True,400000000200_Missing data,True,Remove the observations,False,
OptionButtonEachY,OptionButton,False,True,400000000300_Missing data,True,Check for each Y separately,False,
OptionButtonAcrossAll,OptionButton,True,True,400000010300_Missing data,True,Across all Ys,False,
OptionButtonMVRefuse,OptionButton,False,True,400000000400_Missing data,True,Do not accept missing data,False,
CheckBoxMultiCo,CheckBox,False,True,500000000200_Outputs|General,True,Multicolinearity statistics,False,
OptionButton_MVIgnore,OptionButton,False,True,400000000500_Missing data,True,Ignore missing data,False,
CheckBoxMCompare,CheckBox,False,True,510000000001_Outputs|Means,True,Multiple comparisons,False,
CheckBoxMeanConfTab,CheckBox,True,True,510000000100_Outputs|Means,True,Confidence interval,False,
CheckBoxMeans,CheckBox,True,True,510000000000_Outputs|Means,True,Means,False,
CheckBoxMeanStdError,CheckBox,True,True,510000000200_Outputs|Means,True,Standard errors,False,
CheckBoxLSM,CheckBox,True,True,510000000300_Outputs|Means,True,LS means,False,
CheckBoxSlopes,CheckBox,False,False,510000000301_Outputs|Means,False,,False,
CheckBoxStuResid,CheckBox,False,True,500000000401_Outputs|General,True,Studentized residuals,False,
CheckBoxPredConf,CheckBox,True,True,500000000301_Outputs|General,True,Confidence intervals,False,
CheckBoxInterpret,CheckBox,False,True,500000000600_Outputs|General,True,Interpretation,False,
TextBoxList,TextBox,,False,01,False,,False,
CheckBoxTrans,CheckBox,False,False,02,False,,False,
ScrollBarSelect,ScrollBar,0,False,03,False,,,
CheckBoxSumCharts,CheckBox,True,True,600000000201_Charts,True,Summary charts,False,
CheckBoxFilterY,CheckBox,False,True,600000000301_Charts,True,Filter Ys,False,
</a:t>
          </a:r>
        </a:p>
      </xdr:txBody>
    </xdr:sp>
    <xdr:clientData/>
  </xdr:twoCellAnchor>
  <xdr:twoCellAnchor>
    <xdr:from>
      <xdr:col>13</xdr:col>
      <xdr:colOff>12700</xdr:colOff>
      <xdr:row>26</xdr:row>
      <xdr:rowOff>0</xdr:rowOff>
    </xdr:from>
    <xdr:to>
      <xdr:col>13</xdr:col>
      <xdr:colOff>38100</xdr:colOff>
      <xdr:row>26</xdr:row>
      <xdr:rowOff>25400</xdr:rowOff>
    </xdr:to>
    <xdr:sp macro="" textlink="">
      <xdr:nvSpPr>
        <xdr:cNvPr id="2" name="TX214285" hidden="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 txBox="1"/>
      </xdr:nvSpPr>
      <xdr:spPr>
        <a:xfrm>
          <a:off x="5746750" y="10096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OptionButton_R,OptionButton,True,True,000000000005_General,True,Range,False,
OptionButton_S,OptionButton,False,True,000000000205_General,True,Sheet,False,
OptionButton_W,OptionButton,False,True,000000000305_General,True,Workbook,False,
RefEdit_R,RefEdit0,'CP-XLSTAT'!$K$1,True,000000000105_General,True,Range:,False,
RefEdit_Wr,RefEdit0,,True,000000000012_General,True,Regression weights:,False,
RefEdit_Y,RefEdit0,'CP-XLSTAT'!$F$6:$i$67,True,000000000001_General,True,Y / Dependent variables:,False,
CheckBox_Wr,CheckBox,False,True,000000000011_General,True,Regression weights,False,
CheckBox_ObsLabels,CheckBox,False,True,000000000007_General,True,Observation labels,False,
RefEdit_ObsLabels,RefEdit0,,True,000000000008_General,True,Observation labels:,False,
CheckBoxVarLabels,CheckBox,False,True,000000000006_General,True,Variable labels,False,
RefEdit_X,RefEdit0,'CP-XLSTAT'!$D$5:$D$66,True,000000000204_General,True,X / Explanatory variables:,False,
CheckBox_X,CheckBox,True,True,000000000004_General,True,Quantitative,False,
CheckBox_Q,CheckBox,False,True,000000000304_General,True,Qualitative,False,
RefEdit_Q,RefEdit0,,True,000000000404_General,True,Qualitative:,False,
CheckBox_W,CheckBox,False,True,000000000009_General,True,Observation weights,False,
RefEdit_W,RefEdit0,,True,000000000010_General,True,Observation weights:,False,
ComboBox_TestMethod,ComboBox,0,True,200000000101_Validation,True,Select the method for the extraction of validation data,False,
TextBoxTestNumber,TextBox,1,True,200000000301_Validation,True,,False,
RefEditGroup,RefEdit0,,True,200000000501_Validation,True,Group variable:,False,
CheckBox_Validation,CheckBox,False,True,200000000000_Validation,True,Validation,False,
ComboBox_Constraints,ComboBox,1,True,100000000104_Options,True,Constraints:,False,
TextBox_Conf,TextBox,95,True,100000000103_Options,True,Confidence interval (%):,False,
CheckBox_Intercept,CheckBox,False,True,100000000000_Options,True,Fixed Intercept,False,
TextBox_Intercept,TextBox,0,True,100000000100_Options,True,Fixed Intercept:,False,
TextBoxTol,TextBox,0.0001,True,100000000200_Options,True,Tolerance:,False,
CheckBox_Interactions,CheckBox,False,True,100000000001_Options,True,Interactions / Level,False,
TextBoxLevel,TextBox,2,True,100000000101_Options,True,,False,
ScrollBarLevel,ScrollBar,4,True,100000000201_Options,False,,,
ComboBox_Selection,ComboBox,0,True,100000000106_Options,True,Model selection:,False,
CheckBox_Selection,CheckBox,False,True,100000000006_Options,True,Model selection,False,
ComboBox_Criterion,ComboBox,0,True,100000000306_Options,True,Criterion:,False,
TextBox_Threshold,TextBox,0.1,False,100000001106_Options,False,,False,
TextBox_MinVar,TextBox,2,True,100000000506_Options,True,Min variables:,False,
TextBox_MaxVar,TextBox,2,True,100000000706_Options,True,Max variables:,False,
TextBoxEntrance,TextBox,0.05,False,100000000906_Options,False,,False,
CheckBox_Predict,CheckBox,False,True,300000000000_Prediction,True,Prediction,False,
RefEdit_QPred,RefEdit0,,True,300000000004_Prediction,True,Qualitative:,False,
RefEdit_XPred,RefEdit0,,True,300000000002_Prediction,True,Quantitative:,False,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RefEdit_PredLabels,RefEdit0,,True,300000000006_Prediction,True,,False,
OptionButton_MVEstimate,OptionButton,False,True,400000000000_Missing data,True,Estimate missing data,False,
OptionButton_MeanMode,OptionButton,True,True,400000000100_Missing data,True,Mean or mode,False,
OptionButton_NN,OptionButton,False,True,400000010100_Missing data,True,Nearest neighbor,False,
CheckBoxResidCharts,CheckBox,True,True,600000000200_Charts,True,Predictions and residuals,False,
CheckBoxRegCharts,CheckBox,False,True,600000000000_Charts,True,Regression charts,False,
CheckBoxChartsCoeff,CheckBox,True,True,600000000100_Charts,True,Standardized coefficients,False,
CheckBox_Conf,CheckBox,True,True,600000000300_Charts,True,Confidence intervals,False,
CheckBoxMeansCharts,CheckBox,True,True,600000000001_Charts,True,Means charts,False,
CheckBoxNested,CheckBox,False,True,100000000002_Options,True,Nested effects,False,
CheckBoxRand,CheckBox,False,True,100000000005_Options,True,Random effects,False,
CheckBoxSort,CheckBox,False,True,510000000201_Outputs|Means,True,Sort up,False,
CheckBoxApplyAll,CheckBox,False,True,510000000101_Outputs|Means,True,Apply to all factors,False,
CheckBox_Desc,CheckBox,True,True,500000000000_Outputs|General,True,Descriptive statistics,False,
CheckBox_Corr,CheckBox,False,True,500000000100_Outputs|General,True,Correlations,False,
CheckBox_AV,CheckBox,True,True,500000000300_Outputs|General,True,Analysis of variance,False,
CheckBoxPress,CheckBox,False,True,500000000500_Outputs|General,True,Press,False,
CheckBox_TISS,CheckBox,False,True,500000000400_Outputs|General,True,Type I/III SS,False,
CheckBoxStdCoeff,CheckBox,True,True,500000000001_Outputs|General,True,Standardized coefficients,False,
CheckBoxCook,CheckBox,False,True,500000000601_Outputs|General,True,Cook's D,False,
CheckBoxAdjPred,CheckBox,False,True,500000000501_Outputs|General,True,Adjusted predictions,False,
CheckBox_Resid,CheckBox,True,True,500000000101_Outputs|General,True,Predictions and residuals,False,
CheckBoxWelch,CheckBox,False,True,500000000701_Outputs|General,True,Welch statistic,False,
CheckBoxDispX,CheckBox,False,True,500000000201_Outputs|General,True,X,False,
CheckBoxMeanConf,CheckBox,False,True,600000000101_Charts,True,Confidence interval,False,
CheckBoxContrasts,CheckBox,False,True,520000000000_Outputs|Contrasts,True,Compute contrasts,False,
RefEditContrasts,RefEdit0,,True,520000000200_Outputs|Contrasts,True,Definition:,False,
CheckBoxPairwise,CheckBox,False,True,510000000002_Outputs|Means,True,Pairwise comparisons,False,
CheckBoxControl,CheckBox,False,True,510000000202_Outputs|Means,True,Comparisons with a control,False,
CheckBoxMeanSq,CheckBox,False,True,510000000402_Outputs|Means,True,Choose the MSE,False,
CheckBoxProtected,CheckBox,False,True,510000000502_Outputs|Means,True,Protected,False,
ListBoxControl,ListBox,,True,510000000302_Outputs|Means,True,Comparisons with a control:,False,
ListBoxPairwise,ListBox,,True,510000000102_Outputs|Means,True,Pairwise comparisons:,False,
CheckBoxTB,CheckBox,False,True,510000000602_Outputs|Means,True,Top/Bottom boxes,False,
OptionButtonTB2,OptionButton,True,True,510000000702_Outputs|Means,True,2,False,
OptionButtonTB3,OptionButton,False,True,510000000802_Outputs|Means,True,3,False,
OptionButton_MVRemove,OptionButton,True,True,400000000200_Missing data,True,Remove the observations,False,
OptionButtonEachY,OptionButton,False,True,400000000300_Missing data,True,Check for each Y separately,False,
OptionButtonAcrossAll,OptionButton,True,True,400000010300_Missing data,True,Across all Ys,False,
OptionButtonMVRefuse,OptionButton,False,True,400000000400_Missing data,True,Do not accept missing data,False,
CheckBoxMultiCo,CheckBox,False,True,500000000200_Outputs|General,True,Multicolinearity statistics,False,
OptionButton_MVIgnore,OptionButton,False,True,400000000500_Missing data,True,Ignore missing data,False,
CheckBoxMCompare,CheckBox,False,True,510000000001_Outputs|Means,True,Multiple comparisons,False,
CheckBoxMeanConfTab,CheckBox,True,True,510000000100_Outputs|Means,True,Confidence interval,False,
CheckBoxMeans,CheckBox,True,True,510000000000_Outputs|Means,True,Means,False,
CheckBoxMeanStdError,CheckBox,True,True,510000000200_Outputs|Means,True,Standard errors,False,
CheckBoxLSM,CheckBox,True,True,510000000300_Outputs|Means,True,LS means,False,
CheckBoxSlopes,CheckBox,False,False,510000000301_Outputs|Means,False,,False,
CheckBoxStuResid,CheckBox,False,True,500000000401_Outputs|General,True,Studentized residuals,False,
CheckBoxPredConf,CheckBox,True,True,500000000301_Outputs|General,True,Confidence intervals,False,
CheckBoxInterpret,CheckBox,False,True,500000000600_Outputs|General,True,Interpretation,False,
TextBoxList,TextBox,,False,01,False,,False,
CheckBoxTrans,CheckBox,False,False,02,False,,False,
ScrollBarSelect,ScrollBar,0,False,03,False,,,
CheckBoxSumCharts,CheckBox,True,True,600000000201_Charts,True,Summary charts,False,
CheckBoxFilterY,CheckBox,False,True,600000000301_Charts,True,Filter Ys,False,
</a:t>
          </a:r>
        </a:p>
      </xdr:txBody>
    </xdr:sp>
    <xdr:clientData/>
  </xdr:twoCellAnchor>
  <xdr:twoCellAnchor>
    <xdr:from>
      <xdr:col>13</xdr:col>
      <xdr:colOff>12700</xdr:colOff>
      <xdr:row>26</xdr:row>
      <xdr:rowOff>0</xdr:rowOff>
    </xdr:from>
    <xdr:to>
      <xdr:col>13</xdr:col>
      <xdr:colOff>38100</xdr:colOff>
      <xdr:row>26</xdr:row>
      <xdr:rowOff>25400</xdr:rowOff>
    </xdr:to>
    <xdr:sp macro="" textlink="">
      <xdr:nvSpPr>
        <xdr:cNvPr id="4" name="TX822346" hidden="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SpPr txBox="1"/>
      </xdr:nvSpPr>
      <xdr:spPr>
        <a:xfrm>
          <a:off x="5746750" y="10096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OptionButton_R,OptionButton,True,True,000000000005_General,True,Range,False,
OptionButton_S,OptionButton,False,True,000000000205_General,True,Sheet,False,
OptionButton_W,OptionButton,False,True,000000000305_General,True,Workbook,False,
RefEdit_R,RefEdit0,'CP-XLSTAT'!$K$1,True,000000000105_General,True,Range:,False,
RefEdit_Wr,RefEdit0,,True,000000000012_General,True,Regression weights:,False,
RefEdit_Y,RefEdit0,'CP-XLSTAT'!$F$6:$i$67,True,000000000001_General,True,Y / Dependent variables:,False,
CheckBox_Wr,CheckBox,False,True,000000000011_General,True,Regression weights,False,
CheckBox_ObsLabels,CheckBox,False,True,000000000007_General,True,Observation labels,False,
RefEdit_ObsLabels,RefEdit0,,True,000000000008_General,True,Observation labels:,False,
CheckBoxVarLabels,CheckBox,False,True,000000000006_General,True,Variable labels,False,
RefEdit_X,RefEdit0,'CP-XLSTAT'!$D$5:$D$66,True,000000000204_General,True,X / Explanatory variables:,False,
CheckBox_X,CheckBox,True,True,000000000004_General,True,Quantitative,False,
CheckBox_Q,CheckBox,False,True,000000000304_General,True,Qualitative,False,
RefEdit_Q,RefEdit0,,True,000000000404_General,True,Qualitative:,False,
CheckBox_W,CheckBox,False,True,000000000009_General,True,Observation weights,False,
RefEdit_W,RefEdit0,,True,000000000010_General,True,Observation weights:,False,
ComboBox_TestMethod,ComboBox,0,True,200000000101_Validation,True,Select the method for the extraction of validation data,False,
TextBoxTestNumber,TextBox,1,True,200000000301_Validation,True,,False,
RefEditGroup,RefEdit0,,True,200000000501_Validation,True,Group variable:,False,
CheckBox_Validation,CheckBox,False,True,200000000000_Validation,True,Validation,False,
ComboBox_Constraints,ComboBox,1,True,100000000104_Options,True,Constraints:,False,
TextBox_Conf,TextBox,95,True,100000000103_Options,True,Confidence interval (%):,False,
CheckBox_Intercept,CheckBox,False,True,100000000000_Options,True,Fixed Intercept,False,
TextBox_Intercept,TextBox,0,True,100000000100_Options,True,Fixed Intercept:,False,
TextBoxTol,TextBox,0.0001,True,100000000200_Options,True,Tolerance:,False,
CheckBox_Interactions,CheckBox,False,True,100000000001_Options,True,Interactions / Level,False,
TextBoxLevel,TextBox,2,True,100000000101_Options,True,,False,
ScrollBarLevel,ScrollBar,4,True,100000000201_Options,False,,,
ComboBox_Selection,ComboBox,0,True,100000000106_Options,True,Model selection:,False,
CheckBox_Selection,CheckBox,False,True,100000000006_Options,True,Model selection,False,
ComboBox_Criterion,ComboBox,0,True,100000000306_Options,True,Criterion:,False,
TextBox_Threshold,TextBox,0.1,False,100000001106_Options,False,,False,
TextBox_MinVar,TextBox,2,True,100000000506_Options,True,Min variables:,False,
TextBox_MaxVar,TextBox,2,True,100000000706_Options,True,Max variables:,False,
TextBoxEntrance,TextBox,0.05,False,100000000906_Options,False,,False,
CheckBox_Predict,CheckBox,False,True,300000000000_Prediction,True,Prediction,False,
RefEdit_QPred,RefEdit0,,True,300000000004_Prediction,True,Qualitative:,False,
RefEdit_XPred,RefEdit0,,True,300000000002_Prediction,True,Quantitative:,False,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RefEdit_PredLabels,RefEdit0,,True,300000000006_Prediction,True,,False,
OptionButton_MVEstimate,OptionButton,False,True,400000000000_Missing data,True,Estimate missing data,False,
OptionButton_MeanMode,OptionButton,True,True,400000000100_Missing data,True,Mean or mode,False,
OptionButton_NN,OptionButton,False,True,400000010100_Missing data,True,Nearest neighbor,False,
CheckBoxResidCharts,CheckBox,True,True,600000000200_Charts,True,Predictions and residuals,False,
CheckBoxRegCharts,CheckBox,False,True,600000000000_Charts,True,Regression charts,False,
CheckBoxChartsCoeff,CheckBox,True,True,600000000100_Charts,True,Standardized coefficients,False,
CheckBox_Conf,CheckBox,True,True,600000000300_Charts,True,Confidence intervals,False,
CheckBoxMeansCharts,CheckBox,True,True,600000000001_Charts,True,Means charts,False,
CheckBoxNested,CheckBox,False,True,100000000002_Options,True,Nested effects,False,
CheckBoxRand,CheckBox,False,True,100000000005_Options,True,Random effects,False,
CheckBoxSort,CheckBox,False,True,510000000201_Outputs|Means,True,Sort up,False,
CheckBoxApplyAll,CheckBox,False,True,510000000101_Outputs|Means,True,Apply to all factors,False,
CheckBox_Desc,CheckBox,True,True,500000000000_Outputs|General,True,Descriptive statistics,False,
CheckBox_Corr,CheckBox,False,True,500000000100_Outputs|General,True,Correlations,False,
CheckBox_AV,CheckBox,True,True,500000000300_Outputs|General,True,Analysis of variance,False,
CheckBoxPress,CheckBox,False,True,500000000500_Outputs|General,True,Press,False,
CheckBox_TISS,CheckBox,False,True,500000000400_Outputs|General,True,Type I/III SS,False,
CheckBoxStdCoeff,CheckBox,True,True,500000000001_Outputs|General,True,Standardized coefficients,False,
CheckBoxCook,CheckBox,False,True,500000000601_Outputs|General,True,Cook's D,False,
CheckBoxAdjPred,CheckBox,False,True,500000000501_Outputs|General,True,Adjusted predictions,False,
CheckBox_Resid,CheckBox,False,True,500000000101_Outputs|General,True,Predictions and residuals,False,
CheckBoxWelch,CheckBox,False,True,500000000701_Outputs|General,True,Welch statistic,False,
CheckBoxDispX,CheckBox,False,True,500000000201_Outputs|General,True,X,False,
CheckBoxMeanConf,CheckBox,False,True,600000000101_Charts,True,Confidence interval,False,
CheckBoxContrasts,CheckBox,False,True,520000000000_Outputs|Contrasts,True,Compute contrasts,False,
RefEditContrasts,RefEdit0,,True,520000000200_Outputs|Contrasts,True,Definition:,False,
CheckBoxPairwise,CheckBox,False,True,510000000002_Outputs|Means,True,Pairwise comparisons,False,
CheckBoxControl,CheckBox,False,True,510000000202_Outputs|Means,True,Comparisons with a control,False,
CheckBoxMeanSq,CheckBox,False,True,510000000402_Outputs|Means,True,Choose the MSE,False,
CheckBoxProtected,CheckBox,False,True,510000000502_Outputs|Means,True,Protected,False,
ListBoxControl,ListBox,,True,510000000302_Outputs|Means,True,Comparisons with a control:,False,
ListBoxPairwise,ListBox,,True,510000000102_Outputs|Means,True,Pairwise comparisons:,False,
CheckBoxTB,CheckBox,False,True,510000000602_Outputs|Means,True,Top/Bottom boxes,False,
OptionButtonTB2,OptionButton,True,True,510000000702_Outputs|Means,True,2,False,
OptionButtonTB3,OptionButton,False,True,510000000802_Outputs|Means,True,3,False,
OptionButton_MVRemove,OptionButton,True,True,400000000200_Missing data,True,Remove the observations,False,
OptionButtonEachY,OptionButton,False,True,400000000300_Missing data,True,Check for each Y separately,False,
OptionButtonAcrossAll,OptionButton,True,True,400000010300_Missing data,True,Across all Ys,False,
OptionButtonMVRefuse,OptionButton,False,True,400000000400_Missing data,True,Do not accept missing data,False,
CheckBoxMultiCo,CheckBox,False,True,500000000200_Outputs|General,True,Multicolinearity statistics,False,
OptionButton_MVIgnore,OptionButton,False,True,400000000500_Missing data,True,Ignore missing data,False,
CheckBoxMCompare,CheckBox,False,True,510000000001_Outputs|Means,True,Multiple comparisons,False,
CheckBoxMeanConfTab,CheckBox,True,True,510000000100_Outputs|Means,True,Confidence interval,False,
CheckBoxMeans,CheckBox,True,True,510000000000_Outputs|Means,True,Means,False,
CheckBoxMeanStdError,CheckBox,True,True,510000000200_Outputs|Means,True,Standard errors,False,
CheckBoxLSM,CheckBox,True,True,510000000300_Outputs|Means,True,LS means,False,
CheckBoxSlopes,CheckBox,False,False,510000000301_Outputs|Means,False,,False,
CheckBoxStuResid,CheckBox,False,True,500000000401_Outputs|General,True,Studentized residuals,False,
CheckBoxPredConf,CheckBox,True,True,500000000301_Outputs|General,True,Confidence intervals,False,
CheckBoxInterpret,CheckBox,False,True,500000000600_Outputs|General,True,Interpretation,False,
TextBoxList,TextBox,,False,01,False,,False,
CheckBoxTrans,CheckBox,False,False,02,False,,False,
ScrollBarSelect,ScrollBar,0,False,03,False,,,
CheckBoxSumCharts,CheckBox,True,True,600000000201_Charts,True,Summary charts,False,
CheckBoxFilterY,CheckBox,False,True,600000000301_Charts,True,Filter Ys,False,
</a:t>
          </a:r>
        </a:p>
      </xdr:txBody>
    </xdr:sp>
    <xdr:clientData/>
  </xdr:twoCellAnchor>
  <xdr:twoCellAnchor>
    <xdr:from>
      <xdr:col>13</xdr:col>
      <xdr:colOff>12700</xdr:colOff>
      <xdr:row>26</xdr:row>
      <xdr:rowOff>0</xdr:rowOff>
    </xdr:from>
    <xdr:to>
      <xdr:col>13</xdr:col>
      <xdr:colOff>38100</xdr:colOff>
      <xdr:row>26</xdr:row>
      <xdr:rowOff>25400</xdr:rowOff>
    </xdr:to>
    <xdr:sp macro="" textlink="">
      <xdr:nvSpPr>
        <xdr:cNvPr id="3" name="TX28393" hidden="1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 txBox="1"/>
      </xdr:nvSpPr>
      <xdr:spPr>
        <a:xfrm>
          <a:off x="5746750" y="10096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OptionButton_R,OptionButton,True,True,000000000005_General,True,Range,False,
OptionButton_S,OptionButton,False,True,000000000205_General,True,Sheet,False,
OptionButton_W,OptionButton,False,True,000000000305_General,True,Workbook,False,
RefEdit_R,RefEdit,'CP-XLSTAT'!$K$1,True,000000000105_General,True,Range:,False,
RefEdit_Wr,RefEdit,,True,000000000012_General,True,Regression weights:,False,
RefEdit_Y,RefEdit,'CP-XLSTAT'!$F$6:$I$67,True,000000000001_General,True,Y / Dependent variables:,False,
CheckBox_Wr,CheckBox,False,True,000000000011_General,True,Regression weights,False,
CheckBox_ObsLabels,CheckBox,False,True,000000000007_General,True,Observation labels,False,
RefEdit_ObsLabels,RefEdit,,True,000000000008_General,True,Observation labels:,False,
CheckBoxVarLabels,CheckBox,False,True,000000000006_General,True,Variable labels,False,
RefEdit_X,RefEdit0,'CP-XLSTAT'!$D$5:$D$66,True,000000000204_General,True,X / Explanatory variables:,False,
CheckBox_X,CheckBox,True,True,000000000004_General,True,Quantitative,False,
CheckBox_Q,CheckBox,False,True,000000000304_General,True,Qualitative,False,
RefEdit_Q,RefEdit,,True,000000000404_General,True,Qualitative:,False,
CheckBox_W,CheckBox,False,True,000000000009_General,True,Observation weights,False,
RefEdit_W,RefEdit,,True,000000000010_General,True,Observation weights:,False,
ComboBox_TestMethod,ComboBox,0,True,200000000101_Validation,True,Select the method for the extraction of validation data,False,
TextBoxTestNumber,TextBox,1,True,200000000301_Validation,True,,False,
RefEditGroup,RefEdit,,True,200000000501_Validation,True,Group variable:,False,
CheckBox_Validation,CheckBox,False,True,200000000000_Validation,True,Validation,False,
ComboBox_Constraints,ComboBox,1,True,100000000104_Options,True,Constraints:,False,
TextBox_Conf,TextBox,95,True,100000000103_Options,True,Confidence interval (%):,False,
CheckBox_Intercept,CheckBox,False,True,100000000000_Options,True,Fixed Intercept,False,
TextBox_Intercept,TextBox,0,True,100000000100_Options,True,Fixed Intercept:,False,
TextBoxTol,TextBox,0.0001,True,100000000200_Options,True,Tolerance:,False,
CheckBox_Interactions,CheckBox,False,True,100000000001_Options,True,Interactions / Level,False,
TextBoxLevel,TextBox,2,True,100000000101_Options,True,,False,
ScrollBarLevel,ScrollBar,4,True,100000000201_Options,False,,,
ComboBox_Selection,ComboBox,0,True,100000000106_Options,True,Model selection:,False,
CheckBox_Selection,CheckBox,False,True,100000000006_Options,True,Model selection,False,
ComboBox_Criterion,ComboBox,0,True,100000000306_Options,True,Criterion:,False,
TextBox_Threshold,TextBox,0.1,False,100000001106_Options,False,,False,
TextBox_MinVar,TextBox,2,True,100000000506_Options,True,Min variables:,False,
TextBox_MaxVar,TextBox,2,True,100000000706_Options,True,Max variables:,False,
TextBoxEntrance,TextBox,0.05,False,100000000906_Options,False,,False,
CheckBox_Predict,CheckBox,False,True,300000000000_Prediction,True,Prediction,False,
RefEdit_QPred,RefEdit,,True,300000000004_Prediction,True,Qualitative:,False,
RefEdit_XPred,RefEdit,,True,300000000002_Prediction,True,Quantitative:,False,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RefEdit_PredLabels,RefEdit,,True,300000000006_Prediction,True,,False,
OptionButton_MVEstimate,OptionButton,False,True,400000000000_Missing data,True,Estimate missing data,False,
OptionButton_MeanMode,OptionButton,True,True,400000000100_Missing data,True,Mean or mode,False,
OptionButton_NN,OptionButton,False,True,400000010100_Missing data,True,Nearest neighbor,False,
CheckBoxResidCharts,CheckBox,True,True,600000000200_Charts,True,Predictions and residuals,False,
CheckBoxRegCharts,CheckBox,False,True,600000000000_Charts,True,Regression charts,False,
CheckBoxChartsCoeff,CheckBox,True,True,600000000100_Charts,True,Standardized coefficients,False,
CheckBox_Conf,CheckBox,True,True,600000000300_Charts,True,Confidence intervals,False,
CheckBoxMeansCharts,CheckBox,True,True,600000000001_Charts,True,Means charts,False,
CheckBoxNested,CheckBox,False,True,100000000002_Options,True,Nested effects,False,
CheckBoxRand,CheckBox,False,True,100000000005_Options,True,Random effects,False,
CheckBoxSort,CheckBox,False,True,510000000201_Outputs|Means,True,Sort up,False,
CheckBoxApplyAll,CheckBox,False,True,510000000101_Outputs|Means,True,Apply to all factors,False,
CheckBox_Desc,CheckBox,True,True,500000000000_Outputs|General,True,Descriptive statistics,False,
CheckBox_Corr,CheckBox,False,True,500000000100_Outputs|General,True,Correlations,False,
CheckBox_AV,CheckBox,True,True,500000000300_Outputs|General,True,Analysis of variance,False,
CheckBoxPress,CheckBox,False,True,500000000500_Outputs|General,True,Press,False,
CheckBox_TISS,CheckBox,False,True,500000000400_Outputs|General,True,Type I/III SS,False,
CheckBoxStdCoeff,CheckBox,True,True,500000000001_Outputs|General,True,Standardized coefficients,False,
CheckBoxCook,CheckBox,False,True,500000000601_Outputs|General,True,Cook's D,False,
CheckBoxAdjPred,CheckBox,False,True,500000000501_Outputs|General,True,Adjusted predictions,False,
CheckBox_Resid,CheckBox,False,True,500000000101_Outputs|General,True,Predictions and residuals,False,
CheckBoxWelch,CheckBox,False,True,500000000701_Outputs|General,True,Welch statistic,False,
CheckBoxDispX,CheckBox,False,True,500000000201_Outputs|General,True,X,False,
CheckBoxMeanConf,CheckBox,False,True,600000000101_Charts,True,Confidence interval,False,
CheckBoxContrasts,CheckBox,False,True,520000000000_Outputs|Contrasts,True,Compute contrasts,False,
RefEditContrasts,RefEdit,,True,520000000200_Outputs|Contrasts,True,Definition:,False,
CheckBoxPairwise,CheckBox,False,True,510000000002_Outputs|Means,True,Pairwise comparisons,False,
CheckBoxControl,CheckBox,False,True,510000000202_Outputs|Means,True,Comparisons with a control,False,
CheckBoxMeanSq,CheckBox,False,True,510000000402_Outputs|Means,True,Choose the MSE,False,
CheckBoxProtected,CheckBox,False,True,510000000502_Outputs|Means,True,Protected,False,
ListBoxControl,ListBox,,True,510000000302_Outputs|Means,True,Comparisons with a control:,False,
ListBoxPairwise,ListBox,,True,510000000102_Outputs|Means,True,Pairwise comparisons:,False,
CheckBoxTB,CheckBox,False,True,510000000602_Outputs|Means,True,Top/Bottom boxes,False,
OptionButtonTB2,OptionButton,True,True,510000000702_Outputs|Means,True,2,False,
OptionButtonTB3,OptionButton,False,True,510000000802_Outputs|Means,True,3,False,
OptionButton_MVRemove,OptionButton,True,True,400000000200_Missing data,True,Remove the observations,False,
OptionButtonEachY,OptionButton,False,True,400000000300_Missing data,True,Check for each Y separately,False,
OptionButtonAcrossAll,OptionButton,True,True,400000010300_Missing data,True,Across all Ys,False,
OptionButtonMVRefuse,OptionButton,False,True,400000000400_Missing data,True,Do not accept missing data,False,
CheckBoxMultiCo,CheckBox,False,True,500000000200_Outputs|General,True,Multicolinearity statistics,False,
OptionButton_MVIgnore,OptionButton,False,True,400000000500_Missing data,True,Ignore missing data,False,
CheckBoxMCompare,CheckBox,False,True,510000000001_Outputs|Means,True,Multiple comparisons,False,
CheckBoxMeanConfTab,CheckBox,True,True,510000000100_Outputs|Means,True,Confidence interval,False,
CheckBoxMeans,CheckBox,True,True,510000000000_Outputs|Means,True,Means,False,
CheckBoxMeanStdError,CheckBox,True,True,510000000200_Outputs|Means,True,Standard errors,False,
CheckBoxLSM,CheckBox,True,True,510000000300_Outputs|Means,True,LS means,False,
CheckBoxSlopes,CheckBox,False,False,510000000301_Outputs|Means,False,,False,
CheckBoxStuResid,CheckBox,False,True,500000000401_Outputs|General,True,Studentized residuals,False,
CheckBoxPredConf,CheckBox,True,True,500000000301_Outputs|General,True,Confidence intervals,False,
CheckBoxInterpret,CheckBox,False,True,500000000600_Outputs|General,True,Interpretation,False,
TextBoxList,TextBox,,False,01,False,,False,
CheckBoxTrans,CheckBox,False,False,02,False,,False,
ScrollBarSelect,ScrollBar,0,False,03,False,,,
CheckBoxSumCharts,CheckBox,True,True,600000000201_Charts,True,Summary charts,False,
CheckBoxFilterY,CheckBox,False,True,600000000301_Charts,True,Filter Ys,False,
</a:t>
          </a:r>
        </a:p>
      </xdr:txBody>
    </xdr:sp>
    <xdr:clientData/>
  </xdr:twoCellAnchor>
  <xdr:twoCellAnchor>
    <xdr:from>
      <xdr:col>28</xdr:col>
      <xdr:colOff>12700</xdr:colOff>
      <xdr:row>26</xdr:row>
      <xdr:rowOff>0</xdr:rowOff>
    </xdr:from>
    <xdr:to>
      <xdr:col>28</xdr:col>
      <xdr:colOff>38100</xdr:colOff>
      <xdr:row>26</xdr:row>
      <xdr:rowOff>25400</xdr:rowOff>
    </xdr:to>
    <xdr:sp macro="" textlink="">
      <xdr:nvSpPr>
        <xdr:cNvPr id="6" name="TX175924" hidden="1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SpPr txBox="1"/>
      </xdr:nvSpPr>
      <xdr:spPr>
        <a:xfrm>
          <a:off x="14890750" y="10096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OptionButton_R,OptionButton,True,True,000000000005_General,True,Range,False,
OptionButton_S,OptionButton,False,True,000000000205_General,True,Sheet,False,
OptionButton_W,OptionButton,False,True,000000000305_General,True,Workbook,False,
RefEdit_R,RefEdit0,'CP-XLSTAT'!$Z$1,True,000000000105_General,True,Range:,False,
RefEdit_Wr,RefEdit0,,True,000000000012_General,True,Regression weights:,False,
RefEdit_Y,RefEdit0,'CP-XLSTAT'!$i$6:$I$67,True,000000000001_General,True,Y / Dependent variables:,False,
CheckBox_Wr,CheckBox,False,True,000000000011_General,True,Regression weights,False,
CheckBox_ObsLabels,CheckBox,False,True,000000000007_General,True,Observation labels,False,
RefEdit_ObsLabels,RefEdit0,,True,000000000008_General,True,Observation labels:,False,
CheckBoxVarLabels,CheckBox,False,True,000000000006_General,True,Variable labels,False,
RefEdit_X,RefEdit0,'CP-XLSTAT'!$D$5:$D$66,True,000000000204_General,True,X / Explanatory variables:,False,
CheckBox_X,CheckBox,True,True,000000000004_General,True,Quantitative,False,
CheckBox_Q,CheckBox,False,True,000000000304_General,True,Qualitative,False,
RefEdit_Q,RefEdit0,,True,000000000404_General,True,Qualitative:,False,
CheckBox_W,CheckBox,False,True,000000000009_General,True,Observation weights,False,
RefEdit_W,RefEdit0,,True,000000000010_General,True,Observation weights:,False,
ComboBox_TestMethod,ComboBox,0,True,200000000101_Validation,True,Select the method for the extraction of validation data,False,
TextBoxTestNumber,TextBox,1,True,200000000301_Validation,True,,False,
RefEditGroup,RefEdit0,,True,200000000501_Validation,True,Group variable:,False,
CheckBox_Validation,CheckBox,False,True,200000000000_Validation,True,Validation,False,
ComboBox_Constraints,ComboBox,1,True,100000000104_Options,True,Constraints:,False,
TextBox_Conf,TextBox,95,True,100000000103_Options,True,Confidence interval (%):,False,
CheckBox_Intercept,CheckBox,False,True,100000000000_Options,True,Fixed Intercept,False,
TextBox_Intercept,TextBox,0,True,100000000100_Options,True,Fixed Intercept:,False,
TextBoxTol,TextBox,0.0001,True,100000000200_Options,True,Tolerance:,False,
CheckBox_Interactions,CheckBox,False,True,100000000001_Options,True,Interactions / Level,False,
TextBoxLevel,TextBox,2,True,100000000101_Options,True,,False,
ScrollBarLevel,ScrollBar,4,True,100000000201_Options,False,,,
ComboBox_Selection,ComboBox,0,True,100000000106_Options,True,Model selection:,False,
CheckBox_Selection,CheckBox,False,True,100000000006_Options,True,Model selection,False,
ComboBox_Criterion,ComboBox,0,True,100000000306_Options,True,Criterion:,False,
TextBox_Threshold,TextBox,0.1,False,100000001106_Options,False,,False,
TextBox_MinVar,TextBox,2,True,100000000506_Options,True,Min variables:,False,
TextBox_MaxVar,TextBox,2,True,100000000706_Options,True,Max variables:,False,
TextBoxEntrance,TextBox,0.05,False,100000000906_Options,False,,False,
CheckBox_Predict,CheckBox,False,True,300000000000_Prediction,True,Prediction,False,
RefEdit_QPred,RefEdit0,,True,300000000004_Prediction,True,Qualitative:,False,
RefEdit_XPred,RefEdit0,,True,300000000002_Prediction,True,Quantitative:,False,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RefEdit_PredLabels,RefEdit0,,True,300000000006_Prediction,True,,False,
OptionButton_MVEstimate,OptionButton,False,True,400000000000_Missing data,True,Estimate missing data,False,
OptionButton_MeanMode,OptionButton,True,True,400000000100_Missing data,True,Mean or mode,False,
OptionButton_NN,OptionButton,False,True,400000010100_Missing data,True,Nearest neighbor,False,
CheckBoxResidCharts,CheckBox,True,True,600000000200_Charts,True,Predictions and residuals,False,
CheckBoxRegCharts,CheckBox,False,True,600000000000_Charts,True,Regression charts,False,
CheckBoxChartsCoeff,CheckBox,True,True,600000000100_Charts,True,Standardized coefficients,False,
CheckBox_Conf,CheckBox,True,True,600000000300_Charts,True,Confidence intervals,False,
CheckBoxMeansCharts,CheckBox,True,True,600000000001_Charts,True,Means charts,False,
CheckBoxNested,CheckBox,False,True,100000000002_Options,True,Nested effects,False,
CheckBoxRand,CheckBox,False,True,100000000005_Options,True,Random effects,False,
CheckBoxSort,CheckBox,False,True,510000000201_Outputs|Means,True,Sort up,False,
CheckBoxApplyAll,CheckBox,False,True,510000000101_Outputs|Means,True,Apply to all factors,False,
CheckBox_Desc,CheckBox,True,True,500000000000_Outputs|General,True,Descriptive statistics,False,
CheckBox_Corr,CheckBox,False,True,500000000100_Outputs|General,True,Correlations,False,
CheckBox_AV,CheckBox,True,True,500000000300_Outputs|General,True,Analysis of variance,False,
CheckBoxPress,CheckBox,False,True,500000000500_Outputs|General,True,Press,False,
CheckBox_TISS,CheckBox,False,True,500000000400_Outputs|General,True,Type I/III SS,False,
CheckBoxStdCoeff,CheckBox,True,True,500000000001_Outputs|General,True,Standardized coefficients,False,
CheckBoxCook,CheckBox,False,True,500000000601_Outputs|General,True,Cook's D,False,
CheckBoxAdjPred,CheckBox,False,True,500000000501_Outputs|General,True,Adjusted predictions,False,
CheckBox_Resid,CheckBox,False,True,500000000101_Outputs|General,True,Predictions and residuals,False,
CheckBoxWelch,CheckBox,False,True,500000000701_Outputs|General,True,Welch statistic,False,
CheckBoxDispX,CheckBox,False,True,500000000201_Outputs|General,True,X,False,
CheckBoxMeanConf,CheckBox,False,True,600000000101_Charts,True,Confidence interval,False,
CheckBoxContrasts,CheckBox,False,True,520000000000_Outputs|Contrasts,True,Compute contrasts,False,
RefEditContrasts,RefEdit0,,True,520000000200_Outputs|Contrasts,True,Definition:,False,
CheckBoxPairwise,CheckBox,False,True,510000000002_Outputs|Means,True,Pairwise comparisons,False,
CheckBoxControl,CheckBox,False,True,510000000202_Outputs|Means,True,Comparisons with a control,False,
CheckBoxMeanSq,CheckBox,False,True,510000000402_Outputs|Means,True,Choose the MSE,False,
CheckBoxProtected,CheckBox,False,True,510000000502_Outputs|Means,True,Protected,False,
ListBoxControl,ListBox,,True,510000000302_Outputs|Means,True,Comparisons with a control:,False,
ListBoxPairwise,ListBox,,True,510000000102_Outputs|Means,True,Pairwise comparisons:,False,
CheckBoxTB,CheckBox,False,True,510000000602_Outputs|Means,True,Top/Bottom boxes,False,
OptionButtonTB2,OptionButton,True,True,510000000702_Outputs|Means,True,2,False,
OptionButtonTB3,OptionButton,False,True,510000000802_Outputs|Means,True,3,False,
OptionButton_MVRemove,OptionButton,True,True,400000000200_Missing data,True,Remove the observations,False,
OptionButtonEachY,OptionButton,False,True,400000000300_Missing data,True,Check for each Y separately,False,
OptionButtonAcrossAll,OptionButton,True,True,400000010300_Missing data,True,Across all Ys,False,
OptionButtonMVRefuse,OptionButton,False,True,400000000400_Missing data,True,Do not accept missing data,False,
CheckBoxMultiCo,CheckBox,False,True,500000000200_Outputs|General,True,Multicolinearity statistics,False,
OptionButton_MVIgnore,OptionButton,False,True,400000000500_Missing data,True,Ignore missing data,False,
CheckBoxMCompare,CheckBox,False,True,510000000001_Outputs|Means,True,Multiple comparisons,False,
CheckBoxMeanConfTab,CheckBox,True,True,510000000100_Outputs|Means,True,Confidence interval,False,
CheckBoxMeans,CheckBox,True,True,510000000000_Outputs|Means,True,Means,False,
CheckBoxMeanStdError,CheckBox,True,True,510000000200_Outputs|Means,True,Standard errors,False,
CheckBoxLSM,CheckBox,True,True,510000000300_Outputs|Means,True,LS means,False,
CheckBoxSlopes,CheckBox,False,False,510000000301_Outputs|Means,False,,False,
CheckBoxStuResid,CheckBox,False,True,500000000401_Outputs|General,True,Studentized residuals,False,
CheckBoxPredConf,CheckBox,True,True,500000000301_Outputs|General,True,Confidence intervals,False,
CheckBoxInterpret,CheckBox,False,True,500000000600_Outputs|General,True,Interpretation,False,
TextBoxList,TextBox,,False,01,False,,False,
CheckBoxTrans,CheckBox,False,False,02,False,,False,
ScrollBarSelect,ScrollBar,0,False,03,False,,,
CheckBoxSumCharts,CheckBox,True,True,600000000201_Charts,True,Summary charts,False,
CheckBoxFilterY,CheckBox,False,True,600000000301_Charts,True,Filter Ys,False,
</a:t>
          </a:r>
        </a:p>
      </xdr:txBody>
    </xdr:sp>
    <xdr:clientData/>
  </xdr:twoCellAnchor>
  <xdr:twoCellAnchor>
    <xdr:from>
      <xdr:col>28</xdr:col>
      <xdr:colOff>12700</xdr:colOff>
      <xdr:row>26</xdr:row>
      <xdr:rowOff>0</xdr:rowOff>
    </xdr:from>
    <xdr:to>
      <xdr:col>28</xdr:col>
      <xdr:colOff>38100</xdr:colOff>
      <xdr:row>26</xdr:row>
      <xdr:rowOff>25400</xdr:rowOff>
    </xdr:to>
    <xdr:sp macro="" textlink="">
      <xdr:nvSpPr>
        <xdr:cNvPr id="9" name="TX693638" hidden="1">
          <a:extLst>
            <a:ext uri="{FF2B5EF4-FFF2-40B4-BE49-F238E27FC236}">
              <a16:creationId xmlns:a16="http://schemas.microsoft.com/office/drawing/2014/main" id="{00000000-0008-0000-1D00-000009000000}"/>
            </a:ext>
          </a:extLst>
        </xdr:cNvPr>
        <xdr:cNvSpPr txBox="1"/>
      </xdr:nvSpPr>
      <xdr:spPr>
        <a:xfrm>
          <a:off x="14890750" y="10096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OptionButton_R,OptionButton,True,True,000000000005_General,True,Range,False,
OptionButton_S,OptionButton,False,True,000000000205_General,True,Sheet,False,
OptionButton_W,OptionButton,False,True,000000000305_General,True,Workbook,False,
RefEdit_R,RefEdit0,'CP-XLSTAT'!$Z$1,True,000000000105_General,True,Range:,False,
RefEdit_Wr,RefEdit0,,True,000000000012_General,True,Regression weights:,False,
RefEdit_Y,RefEdit0,'CP-XLSTAT'!$i$6:$I$67,True,000000000001_General,True,Y / Dependent variables:,False,
CheckBox_Wr,CheckBox,False,True,000000000011_General,True,Regression weights,False,
CheckBox_ObsLabels,CheckBox,False,True,000000000007_General,True,Observation labels,False,
RefEdit_ObsLabels,RefEdit0,,True,000000000008_General,True,Observation labels:,False,
CheckBoxVarLabels,CheckBox,False,True,000000000006_General,True,Variable labels,False,
RefEdit_X,RefEdit0,'CP-XLSTAT'!$D$5:$D$66,True,000000000204_General,True,X / Explanatory variables:,False,
CheckBox_X,CheckBox,True,True,000000000004_General,True,Quantitative,False,
CheckBox_Q,CheckBox,False,True,000000000304_General,True,Qualitative,False,
RefEdit_Q,RefEdit0,,True,000000000404_General,True,Qualitative:,False,
CheckBox_W,CheckBox,False,True,000000000009_General,True,Observation weights,False,
RefEdit_W,RefEdit0,,True,000000000010_General,True,Observation weights:,False,
ComboBox_TestMethod,ComboBox,0,True,200000000101_Validation,True,Select the method for the extraction of validation data,False,
TextBoxTestNumber,TextBox,1,True,200000000301_Validation,True,,False,
RefEditGroup,RefEdit0,,True,200000000501_Validation,True,Group variable:,False,
CheckBox_Validation,CheckBox,False,True,200000000000_Validation,True,Validation,False,
ComboBox_Constraints,ComboBox,1,True,100000000104_Options,True,Constraints:,False,
TextBox_Conf,TextBox,95,True,100000000103_Options,True,Confidence interval (%):,False,
CheckBox_Intercept,CheckBox,False,True,100000000000_Options,True,Fixed Intercept,False,
TextBox_Intercept,TextBox,0,True,100000000100_Options,True,Fixed Intercept:,False,
TextBoxTol,TextBox,0.0001,True,100000000200_Options,True,Tolerance:,False,
CheckBox_Interactions,CheckBox,False,True,100000000001_Options,True,Interactions / Level,False,
TextBoxLevel,TextBox,2,True,100000000101_Options,True,,False,
ScrollBarLevel,ScrollBar,4,True,100000000201_Options,False,,,
ComboBox_Selection,ComboBox,0,True,100000000106_Options,True,Model selection:,False,
CheckBox_Selection,CheckBox,False,True,100000000006_Options,True,Model selection,False,
ComboBox_Criterion,ComboBox,0,True,100000000306_Options,True,Criterion:,False,
TextBox_Threshold,TextBox,0.1,False,100000001106_Options,False,,False,
TextBox_MinVar,TextBox,2,True,100000000506_Options,True,Min variables:,False,
TextBox_MaxVar,TextBox,2,True,100000000706_Options,True,Max variables:,False,
TextBoxEntrance,TextBox,0.05,False,100000000906_Options,False,,False,
CheckBox_Predict,CheckBox,False,True,300000000000_Prediction,True,Prediction,False,
RefEdit_QPred,RefEdit0,,True,300000000004_Prediction,True,Qualitative:,False,
RefEdit_XPred,RefEdit0,,True,300000000002_Prediction,True,Quantitative:,False,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RefEdit_PredLabels,RefEdit0,,True,300000000006_Prediction,True,,False,
OptionButton_MVEstimate,OptionButton,False,True,400000000000_Missing data,True,Estimate missing data,False,
OptionButton_MeanMode,OptionButton,True,True,400000000100_Missing data,True,Mean or mode,False,
OptionButton_NN,OptionButton,False,True,400000010100_Missing data,True,Nearest neighbor,False,
CheckBoxResidCharts,CheckBox,True,True,600000000200_Charts,True,Predictions and residuals,False,
CheckBoxRegCharts,CheckBox,False,True,600000000000_Charts,True,Regression charts,False,
CheckBoxChartsCoeff,CheckBox,True,True,600000000100_Charts,True,Standardized coefficients,False,
CheckBox_Conf,CheckBox,True,True,600000000300_Charts,True,Confidence intervals,False,
CheckBoxMeansCharts,CheckBox,True,True,600000000001_Charts,True,Means charts,False,
CheckBoxNested,CheckBox,False,True,100000000002_Options,True,Nested effects,False,
CheckBoxRand,CheckBox,False,True,100000000005_Options,True,Random effects,False,
CheckBoxSort,CheckBox,False,True,510000000201_Outputs|Means,True,Sort up,False,
CheckBoxApplyAll,CheckBox,False,True,510000000101_Outputs|Means,True,Apply to all factors,False,
CheckBox_Desc,CheckBox,True,True,500000000000_Outputs|General,True,Descriptive statistics,False,
CheckBox_Corr,CheckBox,False,True,500000000100_Outputs|General,True,Correlations,False,
CheckBox_AV,CheckBox,True,True,500000000300_Outputs|General,True,Analysis of variance,False,
CheckBoxPress,CheckBox,False,True,500000000500_Outputs|General,True,Press,False,
CheckBox_TISS,CheckBox,False,True,500000000400_Outputs|General,True,Type I/III SS,False,
CheckBoxStdCoeff,CheckBox,True,True,500000000001_Outputs|General,True,Standardized coefficients,False,
CheckBoxCook,CheckBox,False,True,500000000601_Outputs|General,True,Cook's D,False,
CheckBoxAdjPred,CheckBox,False,True,500000000501_Outputs|General,True,Adjusted predictions,False,
CheckBox_Resid,CheckBox,True,True,500000000101_Outputs|General,True,Predictions and residuals,False,
CheckBoxWelch,CheckBox,False,True,500000000701_Outputs|General,True,Welch statistic,False,
CheckBoxDispX,CheckBox,False,True,500000000201_Outputs|General,True,X,False,
CheckBoxMeanConf,CheckBox,False,True,600000000101_Charts,True,Confidence interval,False,
CheckBoxContrasts,CheckBox,False,True,520000000000_Outputs|Contrasts,True,Compute contrasts,False,
RefEditContrasts,RefEdit0,,True,520000000200_Outputs|Contrasts,True,Definition:,False,
CheckBoxPairwise,CheckBox,False,True,510000000002_Outputs|Means,True,Pairwise comparisons,False,
CheckBoxControl,CheckBox,False,True,510000000202_Outputs|Means,True,Comparisons with a control,False,
CheckBoxMeanSq,CheckBox,False,True,510000000402_Outputs|Means,True,Choose the MSE,False,
CheckBoxProtected,CheckBox,False,True,510000000502_Outputs|Means,True,Protected,False,
ListBoxControl,ListBox,,True,510000000302_Outputs|Means,True,Comparisons with a control:,False,
ListBoxPairwise,ListBox,,True,510000000102_Outputs|Means,True,Pairwise comparisons:,False,
CheckBoxTB,CheckBox,False,True,510000000602_Outputs|Means,True,Top/Bottom boxes,False,
OptionButtonTB2,OptionButton,True,True,510000000702_Outputs|Means,True,2,False,
OptionButtonTB3,OptionButton,False,True,510000000802_Outputs|Means,True,3,False,
OptionButton_MVRemove,OptionButton,True,True,400000000200_Missing data,True,Remove the observations,False,
OptionButtonEachY,OptionButton,False,True,400000000300_Missing data,True,Check for each Y separately,False,
OptionButtonAcrossAll,OptionButton,True,True,400000010300_Missing data,True,Across all Ys,False,
OptionButtonMVRefuse,OptionButton,False,True,400000000400_Missing data,True,Do not accept missing data,False,
CheckBoxMultiCo,CheckBox,False,True,500000000200_Outputs|General,True,Multicolinearity statistics,False,
OptionButton_MVIgnore,OptionButton,False,True,400000000500_Missing data,True,Ignore missing data,False,
CheckBoxMCompare,CheckBox,False,True,510000000001_Outputs|Means,True,Multiple comparisons,False,
CheckBoxMeanConfTab,CheckBox,True,True,510000000100_Outputs|Means,True,Confidence interval,False,
CheckBoxMeans,CheckBox,True,True,510000000000_Outputs|Means,True,Means,False,
CheckBoxMeanStdError,CheckBox,True,True,510000000200_Outputs|Means,True,Standard errors,False,
CheckBoxLSM,CheckBox,True,True,510000000300_Outputs|Means,True,LS means,False,
CheckBoxSlopes,CheckBox,False,False,510000000301_Outputs|Means,False,,False,
CheckBoxStuResid,CheckBox,False,True,500000000401_Outputs|General,True,Studentized residuals,False,
CheckBoxPredConf,CheckBox,True,True,500000000301_Outputs|General,True,Confidence intervals,False,
CheckBoxInterpret,CheckBox,False,True,500000000600_Outputs|General,True,Interpretation,False,
TextBoxList,TextBox,,False,01,False,,False,
CheckBoxTrans,CheckBox,False,False,02,False,,False,
ScrollBarSelect,ScrollBar,0,False,03,False,,,
CheckBoxSumCharts,CheckBox,True,True,600000000201_Charts,True,Summary charts,False,
CheckBoxFilterY,CheckBox,False,True,600000000301_Charts,True,Filter Ys,False,
</a:t>
          </a:r>
        </a:p>
      </xdr:txBody>
    </xdr:sp>
    <xdr:clientData/>
  </xdr:twoCellAnchor>
  <xdr:twoCellAnchor>
    <xdr:from>
      <xdr:col>12</xdr:col>
      <xdr:colOff>12700</xdr:colOff>
      <xdr:row>26</xdr:row>
      <xdr:rowOff>0</xdr:rowOff>
    </xdr:from>
    <xdr:to>
      <xdr:col>12</xdr:col>
      <xdr:colOff>38100</xdr:colOff>
      <xdr:row>26</xdr:row>
      <xdr:rowOff>25400</xdr:rowOff>
    </xdr:to>
    <xdr:sp macro="" textlink="">
      <xdr:nvSpPr>
        <xdr:cNvPr id="5" name="TX583019" hidden="1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SpPr txBox="1"/>
      </xdr:nvSpPr>
      <xdr:spPr>
        <a:xfrm>
          <a:off x="6042025" y="50101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OptionButton_R,OptionButton,True,True,000000000005_General,True,Range,False,
OptionButton_S,OptionButton,False,True,000000000205_General,True,Sheet,False,
OptionButton_W,OptionButton,False,True,000000000305_General,True,Workbook,False,
RefEdit_R,RefEdit,'CP-XLSTAT'!$L$22,True,000000000105_General,True,Range:,False,
RefEdit_Wr,RefEdit,,True,000000000012_General,True,Regression weights:,False,
RefEdit_Y,RefEdit0,'CP-XLSTAT'!$F$27:$I$90,True,000000000001_General,True,Y / Dependent variables:,False,
CheckBox_Wr,CheckBox,False,True,000000000011_General,True,Regression weights,False,
CheckBox_ObsLabels,CheckBox,False,True,000000000007_General,True,Observation labels,False,
RefEdit_ObsLabels,RefEdit,,True,000000000008_General,True,Observation labels:,False,
CheckBoxVarLabels,CheckBox,False,True,000000000006_General,True,Variable labels,False,
RefEdit_X,RefEdit0,'CP-XLSTAT'!$D$26:$D$89,True,000000000204_General,True,X / Explanatory variables:,False,
CheckBox_X,CheckBox,True,True,000000000004_General,True,Quantitative,False,
CheckBox_Q,CheckBox,False,True,000000000304_General,True,Qualitative,False,
RefEdit_Q,RefEdit,,True,000000000404_General,True,Qualitative:,False,
CheckBox_W,CheckBox,False,True,000000000009_General,True,Observation weights,False,
RefEdit_W,RefEdit,,True,000000000010_General,True,Observation weights:,False,
ComboBox_TestMethod,ComboBox,0,True,200000000101_Validation,True,Select the method for the extraction of validation data,False,
TextBoxTestNumber,TextBox,1,True,200000000301_Validation,True,,False,
RefEditGroup,RefEdit,,True,200000000501_Validation,True,Group variable:,False,
CheckBox_Validation,CheckBox,False,True,200000000000_Validation,True,Validation,False,
CheckBox_Predict,CheckBox,False,True,300000000000_Prediction,True,Prediction,False,
RefEdit_QPred,RefEdit,,True,300000000004_Prediction,True,Qualitative:,False,
RefEdit_XPred,RefEdit,,True,300000000002_Prediction,True,Quantitative:,False,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RefEdit_PredLabels,RefEdit,,True,300000000006_Prediction,True,,False,
OptionButton_MVEstimate,OptionButton,False,True,400000000000_Missing data,True,Estimate missing data,False,
OptionButton_MeanMode,OptionButton,True,True,400000000100_Missing data,True,Mean or mode,False,
OptionButton_NN,OptionButton,False,True,400000010100_Missing data,True,Nearest neighbor,False,
CheckBoxResidCharts,CheckBox,True,True,600000000200_Charts,True,Predictions and residuals,False,
CheckBoxRegCharts,CheckBox,False,True,600000000000_Charts,True,Regression charts,False,
CheckBoxChartsCoeff,CheckBox,True,True,600000000100_Charts,True,Standardized coefficients,False,
CheckBox_Conf,CheckBox,True,True,600000000300_Charts,True,Confidence intervals,False,
CheckBoxMeansCharts,CheckBox,True,True,600000000001_Charts,True,Means charts,False,
CheckBoxSort,CheckBox,False,True,510000000201_Outputs|Means,True,Sort up,False,
CheckBoxApplyAll,CheckBox,False,True,510000000101_Outputs|Means,True,Apply to all factors,False,
CheckBox_Desc,CheckBox,True,True,500000000000_Outputs|General,True,Descriptive statistics,False,
CheckBox_Corr,CheckBox,False,True,500000000100_Outputs|General,True,Correlations,False,
CheckBox_AV,CheckBox,True,True,500000000300_Outputs|General,True,Analysis of variance,False,
CheckBoxPress,CheckBox,False,True,500000000500_Outputs|General,True,Press,False,
CheckBox_TISS,CheckBox,False,True,500000000400_Outputs|General,True,Type I/III SS,False,
CheckBoxStdCoeff,CheckBox,False,True,500000000001_Outputs|General,True,Standardized coefficients,False,
CheckBoxCook,CheckBox,False,True,500000000601_Outputs|General,True,Cook's D,False,
CheckBoxAdjPred,CheckBox,False,True,500000000501_Outputs|General,True,Adjusted predictions,False,
CheckBox_Resid,CheckBox,False,True,500000000101_Outputs|General,True,Predictions and residuals,False,
CheckBoxWelch,CheckBox,False,True,500000000701_Outputs|General,True,Welch statistic,False,
CheckBoxDispX,CheckBox,False,True,500000000201_Outputs|General,True,X,False,
CheckBoxMeanConf,CheckBox,False,True,600000000101_Charts,True,Confidence interval,False,
CheckBoxContrasts,CheckBox,False,True,520000000000_Outputs|Contrasts,True,Compute contrasts,False,
RefEditContrasts,RefEdit,,True,520000000200_Outputs|Contrasts,True,Definition:,False,
CheckBoxPairwise,CheckBox,False,True,510000000002_Outputs|Means,True,Pairwise comparisons,False,
CheckBoxControl,CheckBox,False,True,510000000202_Outputs|Means,True,Comparisons with a control,False,
CheckBoxMeanSq,CheckBox,False,True,510000000402_Outputs|Means,True,Choose the MSE,False,
CheckBoxProtected,CheckBox,False,True,510000000502_Outputs|Means,True,Protected,False,
ListBoxControl,ListBox,,True,510000000302_Outputs|Means,True,Comparisons with a control:,False,
ListBoxPairwise,ListBox,,True,510000000102_Outputs|Means,True,Pairwise comparisons:,False,
CheckBoxTB,CheckBox,False,True,510000000602_Outputs|Means,True,Top/Bottom boxes,False,
OptionButtonTB2,OptionButton,True,True,510000000702_Outputs|Means,True,2,False,
OptionButtonTB3,OptionButton,False,True,510000000802_Outputs|Means,True,3,False,
OptionButton_MVRemove,OptionButton,True,True,400000000200_Missing data,True,Remove the observations,False,
OptionButtonEachY,OptionButton,False,True,400000000300_Missing data,True,Check for each Y separately,False,
OptionButtonAcrossAll,OptionButton,True,True,400000010300_Missing data,True,Across all Ys,False,
OptionButtonMVRefuse,OptionButton,False,True,400000000400_Missing data,True,Do not accept missing data,False,
CheckBoxMultiCo,CheckBox,False,True,500000000200_Outputs|General,True,Multicolinearity statistics,False,
OptionButton_MVIgnore,OptionButton,False,True,400000000500_Missing data,True,Ignore missing data,False,
CheckBoxMCompare,CheckBox,False,True,510000000001_Outputs|Means,True,Multiple comparisons,False,
CheckBoxMeanConfTab,CheckBox,True,True,510000000100_Outputs|Means,True,Confidence interval,False,
CheckBoxMeans,CheckBox,True,True,510000000000_Outputs|Means,True,Means,False,
CheckBoxMeanStdError,CheckBox,True,True,510000000200_Outputs|Means,True,Standard errors,False,
CheckBoxLSM,CheckBox,True,True,510000000300_Outputs|Means,True,LS means,False,
CheckBoxSlopes,CheckBox,False,False,510000000301_Outputs|Means,False,,False,
CheckBoxStuResid,CheckBox,False,True,500000000401_Outputs|General,True,Studentized residuals,False,
CheckBoxPredConf,CheckBox,False,True,500000000301_Outputs|General,True,Confidence intervals,False,
CheckBoxInterpret,CheckBox,False,True,500000000600_Outputs|General,True,Interpretation,False,
TextBoxList,TextBox,,False,01,False,,False,
CheckBoxTrans,CheckBox,False,False,02,False,,False,
ScrollBarSelect,ScrollBar,0,False,03,False,,,
CheckBoxSumCharts,CheckBox,True,True,600000000201_Charts,True,Summary charts,False,
CheckBoxFilterY,CheckBox,False,True,600000000301_Charts,True,Filter Ys,False,
CheckBoxLevene,CheckBox,False,True,530000000000_Outputs|Test assumptions,True,Levene's test,False,
CheckBox_Intercept,CheckBox,False,True,100000000000_Options|Model,True,Fixed Intercept,False,
TextBox_Intercept,TextBox,0,True,100000010000_Options|Model,True,Fixed Intercept:,False,
TextBoxTol,TextBox,0.0001,True,100000020000_Options|Model,True,Tolerance:,False,
TextBox_Conf,TextBox,95,True,100000010100_Options|Model,True,Confidence interval (%):,False,
CheckBox_Interactions,CheckBox,False,True,100000000200_Options|Model,True,Interactions / Level,False,
TextBoxLevel,TextBox,2,True,100000010200_Options|Model,True,,False,
ScrollBarLevel,ScrollBar,4,True,100000020200_Options|Model,False,,,
ComboBox_Selection,ComboBox,0,True,100000000101_Options|Model,True,Model selection:,False,
CheckBox_Selection,CheckBox,False,True,100000000001_Options|Model,True,Model selection,False,
ComboBox_Criterion,ComboBox,0,True,100000000301_Options|Model,True,Criterion:,False,
TextBox_Threshold,TextBox,0.1,False,100000001101_Options|Model,False,,False,
TextBox_MinVar,TextBox,2,True,100000000501_Options|Model,True,Min variables:,False,
TextBox_MaxVar,TextBox,2,True,100000000701_Options|Model,True,Max variables:,False,
TextBoxEntrance,TextBox,0.05,False,100000000901_Options|Model,False,,False,
ComboBox_Constraints,ComboBox,1,True,110000010001_Options|ANOVA / ANCOVA,True,Constraints:,False,
CheckBoxNested,CheckBox,False,True,110000000101_Options|ANOVA / ANCOVA,True,Nested effects,False,
CheckBoxRand,CheckBox,False,True,110000000201_Options|ANOVA / ANCOVA,True,Random effects,False,
CheckBoxHetero,CheckBox,False,True,120000000000_Options|Covariances,True,Heteroscedasticity,False,
ComboBoxHACMethod,ComboBox,0,True,120000010100_Options|Covariances,True,Method:,False,
CheckBoxAutoCorr,CheckBox,False,True,120000000200_Options|Covariances,True,Autocorrelation,False,
TextBoxLag,TextBox,1,True,120000010300_Options|Covariances,True,Lag: ,False,
</a:t>
          </a:r>
        </a:p>
      </xdr:txBody>
    </xdr:sp>
    <xdr:clientData/>
  </xdr:twoCellAnchor>
  <xdr:twoCellAnchor>
    <xdr:from>
      <xdr:col>12</xdr:col>
      <xdr:colOff>12700</xdr:colOff>
      <xdr:row>26</xdr:row>
      <xdr:rowOff>0</xdr:rowOff>
    </xdr:from>
    <xdr:to>
      <xdr:col>12</xdr:col>
      <xdr:colOff>38100</xdr:colOff>
      <xdr:row>26</xdr:row>
      <xdr:rowOff>25400</xdr:rowOff>
    </xdr:to>
    <xdr:sp macro="" textlink="">
      <xdr:nvSpPr>
        <xdr:cNvPr id="10" name="TX465933" hidden="1">
          <a:extLst>
            <a:ext uri="{FF2B5EF4-FFF2-40B4-BE49-F238E27FC236}">
              <a16:creationId xmlns:a16="http://schemas.microsoft.com/office/drawing/2014/main" id="{00000000-0008-0000-1D00-00000A000000}"/>
            </a:ext>
          </a:extLst>
        </xdr:cNvPr>
        <xdr:cNvSpPr txBox="1"/>
      </xdr:nvSpPr>
      <xdr:spPr>
        <a:xfrm>
          <a:off x="6042025" y="50101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OptionButton_R,OptionButton,True,True,000000000005_General,True,Range,False,
OptionButton_S,OptionButton,False,True,000000000205_General,True,Sheet,False,
OptionButton_W,OptionButton,False,True,000000000305_General,True,Workbook,False,
RefEdit_R,RefEdit0,'CP-XLSTAT'!$L$22,True,000000000105_General,True,Range:,False,
RefEdit_Wr,RefEdit0,,True,000000000012_General,True,Regression weights:,False,
RefEdit_Y,RefEdit0,'CP-XLSTAT'!$F$27:$I$90,True,000000000001_General,True,Y / Dependent variables:,False,
CheckBox_Wr,CheckBox,False,True,000000000011_General,True,Regression weights,False,
CheckBox_ObsLabels,CheckBox,False,True,000000000007_General,True,Observation labels,False,
RefEdit_ObsLabels,RefEdit0,,True,000000000008_General,True,Observation labels:,False,
CheckBoxVarLabels,CheckBox,False,True,000000000006_General,True,Variable labels,False,
RefEdit_X,RefEdit0,'CP-XLSTAT'!$D$26:$D$89,True,000000000204_General,True,X / Explanatory variables:,False,
CheckBox_X,CheckBox,True,True,000000000004_General,True,Quantitative,False,
CheckBox_Q,CheckBox,False,True,000000000304_General,True,Qualitative,False,
RefEdit_Q,RefEdit0,,True,000000000404_General,True,Qualitative:,False,
CheckBox_W,CheckBox,False,True,000000000009_General,True,Observation weights,False,
RefEdit_W,RefEdit0,,True,000000000010_General,True,Observation weights:,False,
ComboBox_TestMethod,ComboBox,0,True,200000000101_Validation,True,Select the method for the extraction of validation data,False,
TextBoxTestNumber,TextBox,1,True,200000000301_Validation,True,,False,
RefEditGroup,RefEdit0,,True,200000000501_Validation,True,Group variable:,False,
CheckBox_Validation,CheckBox,False,True,200000000000_Validation,True,Validation,False,
CheckBox_Predict,CheckBox,False,True,300000000000_Prediction,True,Prediction,False,
RefEdit_QPred,RefEdit0,,True,300000000004_Prediction,True,Qualitative:,False,
RefEdit_XPred,RefEdit0,,True,300000000002_Prediction,True,Quantitative:,False,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RefEdit_PredLabels,RefEdit0,,True,300000000006_Prediction,True,,False,
OptionButton_MVEstimate,OptionButton,False,True,400000000000_Missing data,True,Estimate missing data,False,
OptionButton_MeanMode,OptionButton,True,True,400000000100_Missing data,True,Mean or mode,False,
OptionButton_NN,OptionButton,False,True,400000010100_Missing data,True,Nearest neighbor,False,
CheckBoxResidCharts,CheckBox,True,True,600000000200_Charts,True,Predictions and residuals,False,
CheckBoxRegCharts,CheckBox,False,True,600000000000_Charts,True,Regression charts,False,
CheckBoxChartsCoeff,CheckBox,True,True,600000000100_Charts,True,Standardized coefficients,False,
CheckBox_Conf,CheckBox,True,True,600000000300_Charts,True,Confidence intervals,False,
CheckBoxMeansCharts,CheckBox,True,True,600000000001_Charts,True,Means charts,False,
CheckBoxSort,CheckBox,False,True,510000000201_Outputs|Means,True,Sort up,False,
CheckBoxApplyAll,CheckBox,False,True,510000000101_Outputs|Means,True,Apply to all factors,False,
CheckBox_Desc,CheckBox,True,True,500000000000_Outputs|General,True,Descriptive statistics,False,
CheckBox_Corr,CheckBox,False,True,500000000100_Outputs|General,True,Correlations,False,
CheckBox_AV,CheckBox,True,True,500000000300_Outputs|General,True,Analysis of variance,False,
CheckBoxPress,CheckBox,False,True,500000000500_Outputs|General,True,Press,False,
CheckBox_TISS,CheckBox,False,True,500000000400_Outputs|General,True,Type I/III SS,False,
CheckBoxStdCoeff,CheckBox,True,True,500000000001_Outputs|General,True,Standardized coefficients,False,
CheckBoxCook,CheckBox,False,True,500000000601_Outputs|General,True,Cook's D,False,
CheckBoxAdjPred,CheckBox,False,True,500000000501_Outputs|General,True,Adjusted predictions,False,
CheckBox_Resid,CheckBox,False,True,500000000101_Outputs|General,True,Predictions and residuals,False,
CheckBoxWelch,CheckBox,False,True,500000000701_Outputs|General,True,Welch statistic,False,
CheckBoxDispX,CheckBox,False,True,500000000201_Outputs|General,True,X,False,
CheckBoxMeanConf,CheckBox,False,True,600000000101_Charts,True,Confidence interval,False,
CheckBoxContrasts,CheckBox,False,True,520000000000_Outputs|Contrasts,True,Compute contrasts,False,
RefEditContrasts,RefEdit0,,True,520000000200_Outputs|Contrasts,True,Definition:,False,
CheckBoxPairwise,CheckBox,False,True,510000000002_Outputs|Means,True,Pairwise comparisons,False,
CheckBoxControl,CheckBox,False,True,510000000202_Outputs|Means,True,Comparisons with a control,False,
CheckBoxMeanSq,CheckBox,False,True,510000000402_Outputs|Means,True,Choose the MSE,False,
CheckBoxProtected,CheckBox,False,True,510000000502_Outputs|Means,True,Protected,False,
ListBoxControl,ListBox,,True,510000000302_Outputs|Means,True,Comparisons with a control:,False,
ListBoxPairwise,ListBox,,True,510000000102_Outputs|Means,True,Pairwise comparisons:,False,
CheckBoxTB,CheckBox,False,True,510000000602_Outputs|Means,True,Top/Bottom boxes,False,
OptionButtonTB2,OptionButton,True,True,510000000702_Outputs|Means,True,2,False,
OptionButtonTB3,OptionButton,False,True,510000000802_Outputs|Means,True,3,False,
OptionButton_MVRemove,OptionButton,True,True,400000000200_Missing data,True,Remove the observations,False,
OptionButtonEachY,OptionButton,False,True,400000000300_Missing data,True,Check for each Y separately,False,
OptionButtonAcrossAll,OptionButton,True,True,400000010300_Missing data,True,Across all Ys,False,
OptionButtonMVRefuse,OptionButton,False,True,400000000400_Missing data,True,Do not accept missing data,False,
CheckBoxMultiCo,CheckBox,False,True,500000000200_Outputs|General,True,Multicolinearity statistics,False,
OptionButton_MVIgnore,OptionButton,False,True,400000000500_Missing data,True,Ignore missing data,False,
CheckBoxMCompare,CheckBox,False,True,510000000001_Outputs|Means,True,Multiple comparisons,False,
CheckBoxMeanConfTab,CheckBox,True,True,510000000100_Outputs|Means,True,Confidence interval,False,
CheckBoxMeans,CheckBox,True,True,510000000000_Outputs|Means,True,Means,False,
CheckBoxMeanStdError,CheckBox,True,True,510000000200_Outputs|Means,True,Standard errors,False,
CheckBoxLSM,CheckBox,True,True,510000000300_Outputs|Means,True,LS means,False,
CheckBoxSlopes,CheckBox,False,False,510000000301_Outputs|Means,False,,False,
CheckBoxStuResid,CheckBox,False,True,500000000401_Outputs|General,True,Studentized residuals,False,
CheckBoxPredConf,CheckBox,False,True,500000000301_Outputs|General,True,Confidence intervals,False,
CheckBoxInterpret,CheckBox,False,True,500000000600_Outputs|General,True,Interpretation,False,
TextBoxList,TextBox,,False,01,False,,False,
CheckBoxTrans,CheckBox,False,False,02,False,,False,
ScrollBarSelect,ScrollBar,0,False,03,False,,,
CheckBoxSumCharts,CheckBox,True,True,600000000201_Charts,True,Summary charts,False,
CheckBoxFilterY,CheckBox,False,True,600000000301_Charts,True,Filter Ys,False,
CheckBoxLevene,CheckBox,False,True,530000000000_Outputs|Test assumptions,True,Levene's test,False,
CheckBox_Intercept,CheckBox,False,True,100000000000_Options|Model,True,Fixed Intercept,False,
TextBox_Intercept,TextBox,0,True,100000010000_Options|Model,True,Fixed Intercept:,False,
TextBoxTol,TextBox,0.0001,True,100000020000_Options|Model,True,Tolerance:,False,
TextBox_Conf,TextBox,95,True,100000010100_Options|Model,True,Confidence interval (%):,False,
CheckBox_Interactions,CheckBox,False,True,100000000200_Options|Model,True,Interactions / Level,False,
TextBoxLevel,TextBox,2,True,100000010200_Options|Model,True,,False,
ScrollBarLevel,ScrollBar,4,True,100000020200_Options|Model,False,,,
ComboBox_Selection,ComboBox,0,True,100000000101_Options|Model,True,Model selection:,False,
CheckBox_Selection,CheckBox,False,True,100000000001_Options|Model,True,Model selection,False,
ComboBox_Criterion,ComboBox,0,True,100000000301_Options|Model,True,Criterion:,False,
TextBox_Threshold,TextBox,0.1,False,100000001101_Options|Model,False,,False,
TextBox_MinVar,TextBox,2,True,100000000501_Options|Model,True,Min variables:,False,
TextBox_MaxVar,TextBox,2,True,100000000701_Options|Model,True,Max variables:,False,
TextBoxEntrance,TextBox,0.05,False,100000000901_Options|Model,False,,False,
ComboBox_Constraints,ComboBox,1,True,110000010001_Options|ANOVA / ANCOVA,True,Constraints:,False,
CheckBoxNested,CheckBox,False,True,110000000101_Options|ANOVA / ANCOVA,True,Nested effects,False,
CheckBoxRand,CheckBox,False,True,110000000201_Options|ANOVA / ANCOVA,True,Random effects,False,
CheckBoxHetero,CheckBox,False,True,120000000000_Options|Covariances,True,Heteroscedasticity,False,
ComboBoxHACMethod,ComboBox,0,True,120000010100_Options|Covariances,True,Method:,False,
CheckBoxAutoCorr,CheckBox,False,True,120000000200_Options|Covariances,True,Autocorrelation,False,
TextBoxLag,TextBox,1,True,120000010300_Options|Covariances,True,Lag: ,False,
</a:t>
          </a:r>
        </a:p>
      </xdr:txBody>
    </xdr:sp>
    <xdr:clientData/>
  </xdr:twoCellAnchor>
  <xdr:twoCellAnchor>
    <xdr:from>
      <xdr:col>13</xdr:col>
      <xdr:colOff>12700</xdr:colOff>
      <xdr:row>26</xdr:row>
      <xdr:rowOff>0</xdr:rowOff>
    </xdr:from>
    <xdr:to>
      <xdr:col>13</xdr:col>
      <xdr:colOff>38100</xdr:colOff>
      <xdr:row>26</xdr:row>
      <xdr:rowOff>25400</xdr:rowOff>
    </xdr:to>
    <xdr:sp macro="" textlink="">
      <xdr:nvSpPr>
        <xdr:cNvPr id="16" name="TX927479" hidden="1">
          <a:extLst>
            <a:ext uri="{FF2B5EF4-FFF2-40B4-BE49-F238E27FC236}">
              <a16:creationId xmlns:a16="http://schemas.microsoft.com/office/drawing/2014/main" id="{00000000-0008-0000-1D00-000010000000}"/>
            </a:ext>
          </a:extLst>
        </xdr:cNvPr>
        <xdr:cNvSpPr txBox="1"/>
      </xdr:nvSpPr>
      <xdr:spPr>
        <a:xfrm>
          <a:off x="6651625" y="50101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OptionButton_R,OptionButton,True,True,000000000005_General,True,Range,False,
OptionButton_S,OptionButton,False,True,000000000205_General,True,Sheet,False,
OptionButton_W,OptionButton,False,True,000000000305_General,True,Workbook,False,
RefEdit_R,RefEdit0,'CP-XLSTAT'!$M$22,True,000000000105_General,True,Range:,False,
RefEdit_Wr,RefEdit0,,True,000000000012_General,True,Regression weights:,False,
RefEdit_Y,RefEdit0,'CP-XLSTAT'!$F$27:$I$90,True,000000000001_General,True,Y / Dependent variables:,False,
CheckBox_Wr,CheckBox,False,True,000000000011_General,True,Regression weights,False,
CheckBox_ObsLabels,CheckBox,False,True,000000000007_General,True,Observation labels,False,
RefEdit_ObsLabels,RefEdit0,,True,000000000008_General,True,Observation labels:,False,
CheckBoxVarLabels,CheckBox,False,True,000000000006_General,True,Variable labels,False,
RefEdit_X,RefEdit0,'CP-XLSTAT'!$D$26:$D$89,True,000000000204_General,True,X / Explanatory variables:,False,
CheckBox_X,CheckBox,True,True,000000000004_General,True,Quantitative,False,
CheckBox_Q,CheckBox,False,True,000000000304_General,True,Qualitative,False,
RefEdit_Q,RefEdit0,,True,000000000404_General,True,Qualitative:,False,
CheckBox_W,CheckBox,False,True,000000000009_General,True,Observation weights,False,
RefEdit_W,RefEdit0,,True,000000000010_General,True,Observation weights:,False,
ComboBox_TestMethod,ComboBox,0,True,200000000101_Validation,True,Select the method for the extraction of validation data,False,
TextBoxTestNumber,TextBox,1,True,200000000301_Validation,True,,False,
RefEditGroup,RefEdit0,,True,200000000501_Validation,True,Group variable:,False,
CheckBox_Validation,CheckBox,False,True,200000000000_Validation,True,Validation,False,
CheckBox_Predict,CheckBox,False,True,300000000000_Prediction,True,Prediction,False,
RefEdit_QPred,RefEdit0,,True,300000000004_Prediction,True,Qualitative:,False,
RefEdit_XPred,RefEdit0,,True,300000000002_Prediction,True,Quantitative:,False,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RefEdit_PredLabels,RefEdit0,,True,300000000006_Prediction,True,,False,
OptionButton_MVEstimate,OptionButton,False,True,400000000000_Missing data,True,Estimate missing data,False,
OptionButton_MeanMode,OptionButton,True,True,400000000100_Missing data,True,Mean or mode,False,
OptionButton_NN,OptionButton,False,True,400000010100_Missing data,True,Nearest neighbor,False,
CheckBoxResidCharts,CheckBox,True,True,600000000200_Charts,True,Predictions and residuals,False,
CheckBoxRegCharts,CheckBox,False,True,600000000000_Charts,True,Regression charts,False,
CheckBoxChartsCoeff,CheckBox,True,True,600000000100_Charts,True,Standardized coefficients,False,
CheckBox_Conf,CheckBox,True,True,600000000300_Charts,True,Confidence intervals,False,
CheckBoxMeansCharts,CheckBox,True,True,600000000001_Charts,True,Means charts,False,
CheckBoxSort,CheckBox,False,True,510000000201_Outputs|Means,True,Sort up,False,
CheckBoxApplyAll,CheckBox,False,True,510000000101_Outputs|Means,True,Apply to all factors,False,
CheckBox_Desc,CheckBox,True,True,500000000000_Outputs|General,True,Descriptive statistics,False,
CheckBox_Corr,CheckBox,False,True,500000000100_Outputs|General,True,Correlations,False,
CheckBox_AV,CheckBox,True,True,500000000300_Outputs|General,True,Analysis of variance,False,
CheckBoxPress,CheckBox,False,True,500000000500_Outputs|General,True,Press,False,
CheckBox_TISS,CheckBox,False,True,500000000400_Outputs|General,True,Type I/III SS,False,
CheckBoxStdCoeff,CheckBox,True,True,500000000001_Outputs|General,True,Standardized coefficients,False,
CheckBoxCook,CheckBox,False,True,500000000601_Outputs|General,True,Cook's D,False,
CheckBoxAdjPred,CheckBox,False,True,500000000501_Outputs|General,True,Adjusted predictions,False,
CheckBox_Resid,CheckBox,False,True,500000000101_Outputs|General,True,Predictions and residuals,False,
CheckBoxWelch,CheckBox,False,True,500000000701_Outputs|General,True,Welch statistic,False,
CheckBoxDispX,CheckBox,False,True,500000000201_Outputs|General,True,X,False,
CheckBoxMeanConf,CheckBox,False,True,600000000101_Charts,True,Confidence interval,False,
CheckBoxContrasts,CheckBox,False,True,520000000000_Outputs|Contrasts,True,Compute contrasts,False,
RefEditContrasts,RefEdit0,,True,520000000200_Outputs|Contrasts,True,Definition:,False,
CheckBoxPairwise,CheckBox,False,True,510000000002_Outputs|Means,True,Pairwise comparisons,False,
CheckBoxControl,CheckBox,False,True,510000000202_Outputs|Means,True,Comparisons with a control,False,
CheckBoxMeanSq,CheckBox,False,True,510000000402_Outputs|Means,True,Choose the MSE,False,
CheckBoxProtected,CheckBox,False,True,510000000502_Outputs|Means,True,Protected,False,
ListBoxControl,ListBox,,True,510000000302_Outputs|Means,True,Comparisons with a control:,False,
ListBoxPairwise,ListBox,,True,510000000102_Outputs|Means,True,Pairwise comparisons:,False,
CheckBoxTB,CheckBox,False,True,510000000602_Outputs|Means,True,Top/Bottom boxes,False,
OptionButtonTB2,OptionButton,True,True,510000000702_Outputs|Means,True,2,False,
OptionButtonTB3,OptionButton,False,True,510000000802_Outputs|Means,True,3,False,
OptionButton_MVRemove,OptionButton,True,True,400000000200_Missing data,True,Remove the observations,False,
OptionButtonEachY,OptionButton,False,True,400000000300_Missing data,True,Check for each Y separately,False,
OptionButtonAcrossAll,OptionButton,True,True,400000010300_Missing data,True,Across all Ys,False,
OptionButtonMVRefuse,OptionButton,False,True,400000000400_Missing data,True,Do not accept missing data,False,
CheckBoxMultiCo,CheckBox,False,True,500000000200_Outputs|General,True,Multicolinearity statistics,False,
OptionButton_MVIgnore,OptionButton,False,True,400000000500_Missing data,True,Ignore missing data,False,
CheckBoxMCompare,CheckBox,False,True,510000000001_Outputs|Means,True,Multiple comparisons,False,
CheckBoxMeanConfTab,CheckBox,True,True,510000000100_Outputs|Means,True,Confidence interval,False,
CheckBoxMeans,CheckBox,True,True,510000000000_Outputs|Means,True,Means,False,
CheckBoxMeanStdError,CheckBox,True,True,510000000200_Outputs|Means,True,Standard errors,False,
CheckBoxLSM,CheckBox,True,True,510000000300_Outputs|Means,True,LS means,False,
CheckBoxSlopes,CheckBox,False,False,510000000301_Outputs|Means,False,,False,
CheckBoxStuResid,CheckBox,False,True,500000000401_Outputs|General,True,Studentized residuals,False,
CheckBoxPredConf,CheckBox,False,True,500000000301_Outputs|General,True,Confidence intervals,False,
CheckBoxInterpret,CheckBox,False,True,500000000600_Outputs|General,True,Interpretation,False,
TextBoxList,TextBox,,False,01,False,,False,
CheckBoxTrans,CheckBox,False,False,02,False,,False,
ScrollBarSelect,ScrollBar,0,False,03,False,,,
CheckBoxSumCharts,CheckBox,True,True,600000000201_Charts,True,Summary charts,False,
CheckBoxFilterY,CheckBox,False,True,600000000301_Charts,True,Filter Ys,False,
CheckBoxLevene,CheckBox,False,True,530000000000_Outputs|Test assumptions,True,Levene's test,False,
CheckBox_Intercept,CheckBox,False,True,100000000000_Options|Model,True,Fixed Intercept,False,
TextBox_Intercept,TextBox,0,True,100000010000_Options|Model,True,Fixed Intercept:,False,
TextBoxTol,TextBox,0.0001,True,100000020000_Options|Model,True,Tolerance:,False,
TextBox_Conf,TextBox,95,True,100000010100_Options|Model,True,Confidence interval (%):,False,
CheckBox_Interactions,CheckBox,False,True,100000000200_Options|Model,True,Interactions / Level,False,
TextBoxLevel,TextBox,2,True,100000010200_Options|Model,True,,False,
ScrollBarLevel,ScrollBar,4,True,100000020200_Options|Model,False,,,
ComboBox_Selection,ComboBox,0,True,100000000101_Options|Model,True,Model selection:,False,
CheckBox_Selection,CheckBox,False,True,100000000001_Options|Model,True,Model selection,False,
ComboBox_Criterion,ComboBox,0,True,100000000301_Options|Model,True,Criterion:,False,
TextBox_Threshold,TextBox,0.1,False,100000001101_Options|Model,False,,False,
TextBox_MinVar,TextBox,2,True,100000000501_Options|Model,True,Min variables:,False,
TextBox_MaxVar,TextBox,2,True,100000000701_Options|Model,True,Max variables:,False,
TextBoxEntrance,TextBox,0.05,False,100000000901_Options|Model,False,,False,
ComboBox_Constraints,ComboBox,1,True,110000010001_Options|ANOVA / ANCOVA,True,Constraints:,False,
CheckBoxNested,CheckBox,False,True,110000000101_Options|ANOVA / ANCOVA,True,Nested effects,False,
CheckBoxRand,CheckBox,False,True,110000000201_Options|ANOVA / ANCOVA,True,Random effects,False,
CheckBoxHetero,CheckBox,False,True,120000000000_Options|Covariances,True,Heteroscedasticity,False,
ComboBoxHACMethod,ComboBox,0,True,120000010100_Options|Covariances,True,Method:,False,
CheckBoxAutoCorr,CheckBox,False,True,120000000200_Options|Covariances,True,Autocorrelation,False,
TextBoxLag,TextBox,1,True,120000010300_Options|Covariances,True,Lag: ,False,
</a:t>
          </a:r>
        </a:p>
      </xdr:txBody>
    </xdr:sp>
    <xdr:clientData/>
  </xdr:twoCellAnchor>
  <xdr:twoCellAnchor>
    <xdr:from>
      <xdr:col>28</xdr:col>
      <xdr:colOff>12700</xdr:colOff>
      <xdr:row>26</xdr:row>
      <xdr:rowOff>0</xdr:rowOff>
    </xdr:from>
    <xdr:to>
      <xdr:col>28</xdr:col>
      <xdr:colOff>38100</xdr:colOff>
      <xdr:row>26</xdr:row>
      <xdr:rowOff>25400</xdr:rowOff>
    </xdr:to>
    <xdr:sp macro="" textlink="">
      <xdr:nvSpPr>
        <xdr:cNvPr id="18" name="TX149148" hidden="1">
          <a:extLst>
            <a:ext uri="{FF2B5EF4-FFF2-40B4-BE49-F238E27FC236}">
              <a16:creationId xmlns:a16="http://schemas.microsoft.com/office/drawing/2014/main" id="{00000000-0008-0000-1D00-000012000000}"/>
            </a:ext>
          </a:extLst>
        </xdr:cNvPr>
        <xdr:cNvSpPr txBox="1"/>
      </xdr:nvSpPr>
      <xdr:spPr>
        <a:xfrm>
          <a:off x="15481300" y="50101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OptionButton_R,OptionButton,True,True,000000000005_General,True,Range,False,
OptionButton_S,OptionButton,False,True,000000000205_General,True,Sheet,False,
OptionButton_W,OptionButton,False,True,000000000305_General,True,Workbook,False,
RefEdit_R,RefEdit0,'CP-XLSTAT'!$AB$22,True,000000000105_General,True,Range:,False,
RefEdit_Wr,RefEdit0,,True,000000000012_General,True,Regression weights:,False,
RefEdit_Y,RefEdit0,'CP-XLSTAT'!$F$27:$f$90,True,000000000001_General,True,Y / Dependent variables:,False,
CheckBox_Wr,CheckBox,False,True,000000000011_General,True,Regression weights,False,
CheckBox_ObsLabels,CheckBox,False,True,000000000007_General,True,Observation labels,False,
RefEdit_ObsLabels,RefEdit0,,True,000000000008_General,True,Observation labels:,False,
CheckBoxVarLabels,CheckBox,False,True,000000000006_General,True,Variable labels,False,
RefEdit_X,RefEdit0,'CP-XLSTAT'!$D$26:$D$89,True,000000000204_General,True,X / Explanatory variables:,False,
CheckBox_X,CheckBox,True,True,000000000004_General,True,Quantitative,False,
CheckBox_Q,CheckBox,False,True,000000000304_General,True,Qualitative,False,
RefEdit_Q,RefEdit0,,True,000000000404_General,True,Qualitative:,False,
CheckBox_W,CheckBox,False,True,000000000009_General,True,Observation weights,False,
RefEdit_W,RefEdit0,,True,000000000010_General,True,Observation weights:,False,
ComboBox_TestMethod,ComboBox,0,True,200000000101_Validation,True,Select the method for the extraction of validation data,False,
TextBoxTestNumber,TextBox,1,True,200000000301_Validation,True,,False,
RefEditGroup,RefEdit0,,True,200000000501_Validation,True,Group variable:,False,
CheckBox_Validation,CheckBox,False,True,200000000000_Validation,True,Validation,False,
CheckBox_Predict,CheckBox,False,True,300000000000_Prediction,True,Prediction,False,
RefEdit_QPred,RefEdit0,,True,300000000004_Prediction,True,Qualitative:,False,
RefEdit_XPred,RefEdit0,,True,300000000002_Prediction,True,Quantitative:,False,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RefEdit_PredLabels,RefEdit0,,True,300000000006_Prediction,True,,False,
OptionButton_MVEstimate,OptionButton,False,True,400000000000_Missing data,True,Estimate missing data,False,
OptionButton_MeanMode,OptionButton,True,True,400000000100_Missing data,True,Mean or mode,False,
OptionButton_NN,OptionButton,False,True,400000010100_Missing data,True,Nearest neighbor,False,
CheckBoxResidCharts,CheckBox,True,True,600000000200_Charts,True,Predictions and residuals,False,
CheckBoxRegCharts,CheckBox,False,True,600000000000_Charts,True,Regression charts,False,
CheckBoxChartsCoeff,CheckBox,True,True,600000000100_Charts,True,Standardized coefficients,False,
CheckBox_Conf,CheckBox,True,True,600000000300_Charts,True,Confidence intervals,False,
CheckBoxMeansCharts,CheckBox,True,True,600000000001_Charts,True,Means charts,False,
CheckBoxSort,CheckBox,False,True,510000000201_Outputs|Means,True,Sort up,False,
CheckBoxApplyAll,CheckBox,False,True,510000000101_Outputs|Means,True,Apply to all factors,False,
CheckBox_Desc,CheckBox,True,True,500000000000_Outputs|General,True,Descriptive statistics,False,
CheckBox_Corr,CheckBox,False,True,500000000100_Outputs|General,True,Correlations,False,
CheckBox_AV,CheckBox,True,True,500000000300_Outputs|General,True,Analysis of variance,False,
CheckBoxPress,CheckBox,False,True,500000000500_Outputs|General,True,Press,False,
CheckBox_TISS,CheckBox,False,True,500000000400_Outputs|General,True,Type I/III SS,False,
CheckBoxStdCoeff,CheckBox,True,True,500000000001_Outputs|General,True,Standardized coefficients,False,
CheckBoxCook,CheckBox,False,True,500000000601_Outputs|General,True,Cook's D,False,
CheckBoxAdjPred,CheckBox,False,True,500000000501_Outputs|General,True,Adjusted predictions,False,
CheckBox_Resid,CheckBox,True,True,500000000101_Outputs|General,True,Predictions and residuals,False,
CheckBoxWelch,CheckBox,False,True,500000000701_Outputs|General,True,Welch statistic,False,
CheckBoxDispX,CheckBox,False,True,500000000201_Outputs|General,True,X,False,
CheckBoxMeanConf,CheckBox,False,True,600000000101_Charts,True,Confidence interval,False,
CheckBoxContrasts,CheckBox,False,True,520000000000_Outputs|Contrasts,True,Compute contrasts,False,
RefEditContrasts,RefEdit0,,True,520000000200_Outputs|Contrasts,True,Definition:,False,
CheckBoxPairwise,CheckBox,False,True,510000000002_Outputs|Means,True,Pairwise comparisons,False,
CheckBoxControl,CheckBox,False,True,510000000202_Outputs|Means,True,Comparisons with a control,False,
CheckBoxMeanSq,CheckBox,False,True,510000000402_Outputs|Means,True,Choose the MSE,False,
CheckBoxProtected,CheckBox,False,True,510000000502_Outputs|Means,True,Protected,False,
ListBoxControl,ListBox,,True,510000000302_Outputs|Means,True,Comparisons with a control:,False,
ListBoxPairwise,ListBox,,True,510000000102_Outputs|Means,True,Pairwise comparisons:,False,
CheckBoxTB,CheckBox,False,True,510000000602_Outputs|Means,True,Top/Bottom boxes,False,
OptionButtonTB2,OptionButton,True,True,510000000702_Outputs|Means,True,2,False,
OptionButtonTB3,OptionButton,False,True,510000000802_Outputs|Means,True,3,False,
OptionButton_MVRemove,OptionButton,True,True,400000000200_Missing data,True,Remove the observations,False,
OptionButtonEachY,OptionButton,False,True,400000000300_Missing data,True,Check for each Y separately,False,
OptionButtonAcrossAll,OptionButton,True,True,400000010300_Missing data,True,Across all Ys,False,
OptionButtonMVRefuse,OptionButton,False,True,400000000400_Missing data,True,Do not accept missing data,False,
CheckBoxMultiCo,CheckBox,False,True,500000000200_Outputs|General,True,Multicolinearity statistics,False,
OptionButton_MVIgnore,OptionButton,False,True,400000000500_Missing data,True,Ignore missing data,False,
CheckBoxMCompare,CheckBox,False,True,510000000001_Outputs|Means,True,Multiple comparisons,False,
CheckBoxMeanConfTab,CheckBox,True,True,510000000100_Outputs|Means,True,Confidence interval,False,
CheckBoxMeans,CheckBox,True,True,510000000000_Outputs|Means,True,Means,False,
CheckBoxMeanStdError,CheckBox,True,True,510000000200_Outputs|Means,True,Standard errors,False,
CheckBoxLSM,CheckBox,True,True,510000000300_Outputs|Means,True,LS means,False,
CheckBoxSlopes,CheckBox,False,False,510000000301_Outputs|Means,False,,False,
CheckBoxStuResid,CheckBox,False,True,500000000401_Outputs|General,True,Studentized residuals,False,
CheckBoxPredConf,CheckBox,False,True,500000000301_Outputs|General,True,Confidence intervals,False,
CheckBoxInterpret,CheckBox,False,True,500000000600_Outputs|General,True,Interpretation,False,
TextBoxList,TextBox,,False,01,False,,False,
CheckBoxTrans,CheckBox,False,False,02,False,,False,
ScrollBarSelect,ScrollBar,0,False,03,False,,,
CheckBoxSumCharts,CheckBox,True,True,600000000201_Charts,True,Summary charts,False,
CheckBoxFilterY,CheckBox,False,True,600000000301_Charts,True,Filter Ys,False,
CheckBoxLevene,CheckBox,False,True,530000000000_Outputs|Test assumptions,True,Levene's test,False,
CheckBox_Intercept,CheckBox,False,True,100000000000_Options|Model,True,Fixed Intercept,False,
TextBox_Intercept,TextBox,0,True,100000010000_Options|Model,True,Fixed Intercept:,False,
TextBoxTol,TextBox,0.0001,True,100000020000_Options|Model,True,Tolerance:,False,
TextBox_Conf,TextBox,95,True,100000010100_Options|Model,True,Confidence interval (%):,False,
CheckBox_Interactions,CheckBox,False,True,100000000200_Options|Model,True,Interactions / Level,False,
TextBoxLevel,TextBox,2,True,100000010200_Options|Model,True,,False,
ScrollBarLevel,ScrollBar,4,True,100000020200_Options|Model,False,,,
ComboBox_Selection,ComboBox,0,True,100000000101_Options|Model,True,Model selection:,False,
CheckBox_Selection,CheckBox,False,True,100000000001_Options|Model,True,Model selection,False,
ComboBox_Criterion,ComboBox,0,True,100000000301_Options|Model,True,Criterion:,False,
TextBox_Threshold,TextBox,0.1,False,100000001101_Options|Model,False,,False,
TextBox_MinVar,TextBox,2,True,100000000501_Options|Model,True,Min variables:,False,
TextBox_MaxVar,TextBox,2,True,100000000701_Options|Model,True,Max variables:,False,
TextBoxEntrance,TextBox,0.05,False,100000000901_Options|Model,False,,False,
ComboBox_Constraints,ComboBox,1,True,110000010001_Options|ANOVA / ANCOVA,True,Constraints:,False,
CheckBoxNested,CheckBox,False,True,110000000101_Options|ANOVA / ANCOVA,True,Nested effects,False,
CheckBoxRand,CheckBox,False,True,110000000201_Options|ANOVA / ANCOVA,True,Random effects,False,
CheckBoxHetero,CheckBox,False,True,120000000000_Options|Covariances,True,Heteroscedasticity,False,
ComboBoxHACMethod,ComboBox,0,True,120000010100_Options|Covariances,True,Method:,False,
CheckBoxAutoCorr,CheckBox,False,True,120000000200_Options|Covariances,True,Autocorrelation,False,
TextBoxLag,TextBox,1,True,120000010300_Options|Covariances,True,Lag: ,False,
</a:t>
          </a:r>
        </a:p>
      </xdr:txBody>
    </xdr:sp>
    <xdr:clientData/>
  </xdr:twoCellAnchor>
  <xdr:twoCellAnchor>
    <xdr:from>
      <xdr:col>28</xdr:col>
      <xdr:colOff>12700</xdr:colOff>
      <xdr:row>26</xdr:row>
      <xdr:rowOff>0</xdr:rowOff>
    </xdr:from>
    <xdr:to>
      <xdr:col>28</xdr:col>
      <xdr:colOff>38100</xdr:colOff>
      <xdr:row>26</xdr:row>
      <xdr:rowOff>25400</xdr:rowOff>
    </xdr:to>
    <xdr:sp macro="" textlink="">
      <xdr:nvSpPr>
        <xdr:cNvPr id="20" name="TX415799" hidden="1">
          <a:extLst>
            <a:ext uri="{FF2B5EF4-FFF2-40B4-BE49-F238E27FC236}">
              <a16:creationId xmlns:a16="http://schemas.microsoft.com/office/drawing/2014/main" id="{00000000-0008-0000-1D00-000014000000}"/>
            </a:ext>
          </a:extLst>
        </xdr:cNvPr>
        <xdr:cNvSpPr txBox="1"/>
      </xdr:nvSpPr>
      <xdr:spPr>
        <a:xfrm>
          <a:off x="15481300" y="50101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OptionButton_R,OptionButton,True,True,000000000005_General,True,Range,False,
OptionButton_S,OptionButton,False,True,000000000205_General,True,Sheet,False,
OptionButton_W,OptionButton,False,True,000000000305_General,True,Workbook,False,
RefEdit_R,RefEdit0,'CP-XLSTAT'!$AB$22,True,000000000105_General,True,Range:,False,
RefEdit_Wr,RefEdit0,,True,000000000012_General,True,Regression weights:,False,
RefEdit_Y,RefEdit0,'CP-XLSTAT'!$i$27:$i$90,True,000000000001_General,True,Y / Dependent variables:,False,
CheckBox_Wr,CheckBox,False,True,000000000011_General,True,Regression weights,False,
CheckBox_ObsLabels,CheckBox,False,True,000000000007_General,True,Observation labels,False,
RefEdit_ObsLabels,RefEdit0,,True,000000000008_General,True,Observation labels:,False,
CheckBoxVarLabels,CheckBox,False,True,000000000006_General,True,Variable labels,False,
RefEdit_X,RefEdit0,'CP-XLSTAT'!$D$26:$D$89,True,000000000204_General,True,X / Explanatory variables:,False,
CheckBox_X,CheckBox,True,True,000000000004_General,True,Quantitative,False,
CheckBox_Q,CheckBox,False,True,000000000304_General,True,Qualitative,False,
RefEdit_Q,RefEdit0,,True,000000000404_General,True,Qualitative:,False,
CheckBox_W,CheckBox,False,True,000000000009_General,True,Observation weights,False,
RefEdit_W,RefEdit0,,True,000000000010_General,True,Observation weights:,False,
ComboBox_TestMethod,ComboBox,0,True,200000000101_Validation,True,Select the method for the extraction of validation data,False,
TextBoxTestNumber,TextBox,1,True,200000000301_Validation,True,,False,
RefEditGroup,RefEdit0,,True,200000000501_Validation,True,Group variable:,False,
CheckBox_Validation,CheckBox,False,True,200000000000_Validation,True,Validation,False,
CheckBox_Predict,CheckBox,False,True,300000000000_Prediction,True,Prediction,False,
RefEdit_QPred,RefEdit0,,True,300000000004_Prediction,True,Qualitative:,False,
RefEdit_XPred,RefEdit0,,True,300000000002_Prediction,True,Quantitative:,False,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RefEdit_PredLabels,RefEdit0,,True,300000000006_Prediction,True,,False,
OptionButton_MVEstimate,OptionButton,False,True,400000000000_Missing data,True,Estimate missing data,False,
OptionButton_MeanMode,OptionButton,True,True,400000000100_Missing data,True,Mean or mode,False,
OptionButton_NN,OptionButton,False,True,400000010100_Missing data,True,Nearest neighbor,False,
CheckBoxResidCharts,CheckBox,True,True,600000000200_Charts,True,Predictions and residuals,False,
CheckBoxRegCharts,CheckBox,False,True,600000000000_Charts,True,Regression charts,False,
CheckBoxChartsCoeff,CheckBox,True,True,600000000100_Charts,True,Standardized coefficients,False,
CheckBox_Conf,CheckBox,True,True,600000000300_Charts,True,Confidence intervals,False,
CheckBoxMeansCharts,CheckBox,True,True,600000000001_Charts,True,Means charts,False,
CheckBoxSort,CheckBox,False,True,510000000201_Outputs|Means,True,Sort up,False,
CheckBoxApplyAll,CheckBox,False,True,510000000101_Outputs|Means,True,Apply to all factors,False,
CheckBox_Desc,CheckBox,True,True,500000000000_Outputs|General,True,Descriptive statistics,False,
CheckBox_Corr,CheckBox,False,True,500000000100_Outputs|General,True,Correlations,False,
CheckBox_AV,CheckBox,True,True,500000000300_Outputs|General,True,Analysis of variance,False,
CheckBoxPress,CheckBox,False,True,500000000500_Outputs|General,True,Press,False,
CheckBox_TISS,CheckBox,False,True,500000000400_Outputs|General,True,Type I/III SS,False,
CheckBoxStdCoeff,CheckBox,True,True,500000000001_Outputs|General,True,Standardized coefficients,False,
CheckBoxCook,CheckBox,False,True,500000000601_Outputs|General,True,Cook's D,False,
CheckBoxAdjPred,CheckBox,False,True,500000000501_Outputs|General,True,Adjusted predictions,False,
CheckBox_Resid,CheckBox,True,True,500000000101_Outputs|General,True,Predictions and residuals,False,
CheckBoxWelch,CheckBox,False,True,500000000701_Outputs|General,True,Welch statistic,False,
CheckBoxDispX,CheckBox,False,True,500000000201_Outputs|General,True,X,False,
CheckBoxMeanConf,CheckBox,False,True,600000000101_Charts,True,Confidence interval,False,
CheckBoxContrasts,CheckBox,False,True,520000000000_Outputs|Contrasts,True,Compute contrasts,False,
RefEditContrasts,RefEdit0,,True,520000000200_Outputs|Contrasts,True,Definition:,False,
CheckBoxPairwise,CheckBox,False,True,510000000002_Outputs|Means,True,Pairwise comparisons,False,
CheckBoxControl,CheckBox,False,True,510000000202_Outputs|Means,True,Comparisons with a control,False,
CheckBoxMeanSq,CheckBox,False,True,510000000402_Outputs|Means,True,Choose the MSE,False,
CheckBoxProtected,CheckBox,False,True,510000000502_Outputs|Means,True,Protected,False,
ListBoxControl,ListBox,,True,510000000302_Outputs|Means,True,Comparisons with a control:,False,
ListBoxPairwise,ListBox,,True,510000000102_Outputs|Means,True,Pairwise comparisons:,False,
CheckBoxTB,CheckBox,False,True,510000000602_Outputs|Means,True,Top/Bottom boxes,False,
OptionButtonTB2,OptionButton,True,True,510000000702_Outputs|Means,True,2,False,
OptionButtonTB3,OptionButton,False,True,510000000802_Outputs|Means,True,3,False,
OptionButton_MVRemove,OptionButton,True,True,400000000200_Missing data,True,Remove the observations,False,
OptionButtonEachY,OptionButton,False,True,400000000300_Missing data,True,Check for each Y separately,False,
OptionButtonAcrossAll,OptionButton,True,True,400000010300_Missing data,True,Across all Ys,False,
OptionButtonMVRefuse,OptionButton,False,True,400000000400_Missing data,True,Do not accept missing data,False,
CheckBoxMultiCo,CheckBox,False,True,500000000200_Outputs|General,True,Multicolinearity statistics,False,
OptionButton_MVIgnore,OptionButton,False,True,400000000500_Missing data,True,Ignore missing data,False,
CheckBoxMCompare,CheckBox,False,True,510000000001_Outputs|Means,True,Multiple comparisons,False,
CheckBoxMeanConfTab,CheckBox,True,True,510000000100_Outputs|Means,True,Confidence interval,False,
CheckBoxMeans,CheckBox,True,True,510000000000_Outputs|Means,True,Means,False,
CheckBoxMeanStdError,CheckBox,True,True,510000000200_Outputs|Means,True,Standard errors,False,
CheckBoxLSM,CheckBox,True,True,510000000300_Outputs|Means,True,LS means,False,
CheckBoxSlopes,CheckBox,False,False,510000000301_Outputs|Means,False,,False,
CheckBoxStuResid,CheckBox,False,True,500000000401_Outputs|General,True,Studentized residuals,False,
CheckBoxPredConf,CheckBox,False,True,500000000301_Outputs|General,True,Confidence intervals,False,
CheckBoxInterpret,CheckBox,False,True,500000000600_Outputs|General,True,Interpretation,False,
TextBoxList,TextBox,,False,01,False,,False,
CheckBoxTrans,CheckBox,False,False,02,False,,False,
ScrollBarSelect,ScrollBar,0,False,03,False,,,
CheckBoxSumCharts,CheckBox,True,True,600000000201_Charts,True,Summary charts,False,
CheckBoxFilterY,CheckBox,False,True,600000000301_Charts,True,Filter Ys,False,
CheckBoxLevene,CheckBox,False,True,530000000000_Outputs|Test assumptions,True,Levene's test,False,
CheckBox_Intercept,CheckBox,False,True,100000000000_Options|Model,True,Fixed Intercept,False,
TextBox_Intercept,TextBox,0,True,100000010000_Options|Model,True,Fixed Intercept:,False,
TextBoxTol,TextBox,0.0001,True,100000020000_Options|Model,True,Tolerance:,False,
TextBox_Conf,TextBox,95,True,100000010100_Options|Model,True,Confidence interval (%):,False,
CheckBox_Interactions,CheckBox,False,True,100000000200_Options|Model,True,Interactions / Level,False,
TextBoxLevel,TextBox,2,True,100000010200_Options|Model,True,,False,
ScrollBarLevel,ScrollBar,4,True,100000020200_Options|Model,False,,,
ComboBox_Selection,ComboBox,0,True,100000000101_Options|Model,True,Model selection:,False,
CheckBox_Selection,CheckBox,False,True,100000000001_Options|Model,True,Model selection,False,
ComboBox_Criterion,ComboBox,0,True,100000000301_Options|Model,True,Criterion:,False,
TextBox_Threshold,TextBox,0.1,False,100000001101_Options|Model,False,,False,
TextBox_MinVar,TextBox,2,True,100000000501_Options|Model,True,Min variables:,False,
TextBox_MaxVar,TextBox,2,True,100000000701_Options|Model,True,Max variables:,False,
TextBoxEntrance,TextBox,0.05,False,100000000901_Options|Model,False,,False,
ComboBox_Constraints,ComboBox,1,True,110000010001_Options|ANOVA / ANCOVA,True,Constraints:,False,
CheckBoxNested,CheckBox,False,True,110000000101_Options|ANOVA / ANCOVA,True,Nested effects,False,
CheckBoxRand,CheckBox,False,True,110000000201_Options|ANOVA / ANCOVA,True,Random effects,False,
CheckBoxHetero,CheckBox,False,True,120000000000_Options|Covariances,True,Heteroscedasticity,False,
ComboBoxHACMethod,ComboBox,0,True,120000010100_Options|Covariances,True,Method:,False,
CheckBoxAutoCorr,CheckBox,False,True,120000000200_Options|Covariances,True,Autocorrelation,False,
TextBoxLag,TextBox,1,True,120000010300_Options|Covariances,True,Lag: ,False,
</a:t>
          </a:r>
        </a:p>
      </xdr:txBody>
    </xdr:sp>
    <xdr:clientData/>
  </xdr:twoCellAnchor>
  <xdr:twoCellAnchor>
    <xdr:from>
      <xdr:col>13</xdr:col>
      <xdr:colOff>12700</xdr:colOff>
      <xdr:row>26</xdr:row>
      <xdr:rowOff>0</xdr:rowOff>
    </xdr:from>
    <xdr:to>
      <xdr:col>13</xdr:col>
      <xdr:colOff>38100</xdr:colOff>
      <xdr:row>26</xdr:row>
      <xdr:rowOff>25400</xdr:rowOff>
    </xdr:to>
    <xdr:sp macro="" textlink="">
      <xdr:nvSpPr>
        <xdr:cNvPr id="22" name="TX7565" hidden="1">
          <a:extLst>
            <a:ext uri="{FF2B5EF4-FFF2-40B4-BE49-F238E27FC236}">
              <a16:creationId xmlns:a16="http://schemas.microsoft.com/office/drawing/2014/main" id="{00000000-0008-0000-1D00-000016000000}"/>
            </a:ext>
          </a:extLst>
        </xdr:cNvPr>
        <xdr:cNvSpPr txBox="1"/>
      </xdr:nvSpPr>
      <xdr:spPr>
        <a:xfrm>
          <a:off x="6651625" y="50101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OptionButton_R,OptionButton,True,True,000000000005_General,True,Range,False,
OptionButton_S,OptionButton,False,True,000000000205_General,True,Sheet,False,
OptionButton_W,OptionButton,False,True,000000000305_General,True,Workbook,False,
RefEdit_R,RefEdit0,'CP-XLSTAT'!$M$22,True,000000000105_General,True,Range:,False,
RefEdit_Wr,RefEdit0,,True,000000000012_General,True,Regression weights:,False,
RefEdit_Y,RefEdit0,'CP-XLSTAT'!$F$27:$I$90,True,000000000001_General,True,Y / Dependent variables:,False,
CheckBox_Wr,CheckBox,False,True,000000000011_General,True,Regression weights,False,
CheckBox_ObsLabels,CheckBox,False,True,000000000007_General,True,Observation labels,False,
RefEdit_ObsLabels,RefEdit0,,True,000000000008_General,True,Observation labels:,False,
CheckBoxVarLabels,CheckBox,False,True,000000000006_General,True,Variable labels,False,
RefEdit_X,RefEdit0,'CP-XLSTAT'!$D$26:$D$89,True,000000000204_General,True,X / Explanatory variables:,False,
CheckBox_X,CheckBox,True,True,000000000004_General,True,Quantitative,False,
CheckBox_Q,CheckBox,False,True,000000000304_General,True,Qualitative,False,
RefEdit_Q,RefEdit0,,True,000000000404_General,True,Qualitative:,False,
CheckBox_W,CheckBox,False,True,000000000009_General,True,Observation weights,False,
RefEdit_W,RefEdit0,,True,000000000010_General,True,Observation weights:,False,
ComboBox_TestMethod,ComboBox,0,True,200000000101_Validation,True,Select the method for the extraction of validation data,False,
TextBoxTestNumber,TextBox,1,True,200000000301_Validation,True,,False,
RefEditGroup,RefEdit0,,True,200000000501_Validation,True,Group variable:,False,
CheckBox_Validation,CheckBox,False,True,200000000000_Validation,True,Validation,False,
CheckBox_Predict,CheckBox,False,True,300000000000_Prediction,True,Prediction,False,
RefEdit_QPred,RefEdit0,,True,300000000004_Prediction,True,Qualitative:,False,
RefEdit_XPred,RefEdit0,,True,300000000002_Prediction,True,Quantitative:,False,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RefEdit_PredLabels,RefEdit0,,True,300000000006_Prediction,True,,False,
OptionButton_MVEstimate,OptionButton,False,True,400000000000_Missing data,True,Estimate missing data,False,
OptionButton_MeanMode,OptionButton,True,True,400000000100_Missing data,True,Mean or mode,False,
OptionButton_NN,OptionButton,False,True,400000010100_Missing data,True,Nearest neighbor,False,
CheckBoxResidCharts,CheckBox,True,True,600000000200_Charts,True,Predictions and residuals,False,
CheckBoxRegCharts,CheckBox,False,True,600000000000_Charts,True,Regression charts,False,
CheckBoxChartsCoeff,CheckBox,True,True,600000000100_Charts,True,Standardized coefficients,False,
CheckBox_Conf,CheckBox,True,True,600000000300_Charts,True,Confidence intervals,False,
CheckBoxMeansCharts,CheckBox,True,True,600000000001_Charts,True,Means charts,False,
CheckBoxSort,CheckBox,False,True,510000000201_Outputs|Means,True,Sort up,False,
CheckBoxApplyAll,CheckBox,False,True,510000000101_Outputs|Means,True,Apply to all factors,False,
CheckBox_Desc,CheckBox,True,True,500000000000_Outputs|General,True,Descriptive statistics,False,
CheckBox_Corr,CheckBox,False,True,500000000100_Outputs|General,True,Correlations,False,
CheckBox_AV,CheckBox,True,True,500000000300_Outputs|General,True,Analysis of variance,False,
CheckBoxPress,CheckBox,False,True,500000000500_Outputs|General,True,Press,False,
CheckBox_TISS,CheckBox,False,True,500000000400_Outputs|General,True,Type I/III SS,False,
CheckBoxStdCoeff,CheckBox,True,True,500000000001_Outputs|General,True,Standardized coefficients,False,
CheckBoxCook,CheckBox,False,True,500000000601_Outputs|General,True,Cook's D,False,
CheckBoxAdjPred,CheckBox,False,True,500000000501_Outputs|General,True,Adjusted predictions,False,
CheckBox_Resid,CheckBox,False,True,500000000101_Outputs|General,True,Predictions and residuals,False,
CheckBoxWelch,CheckBox,False,True,500000000701_Outputs|General,True,Welch statistic,False,
CheckBoxDispX,CheckBox,False,True,500000000201_Outputs|General,True,X,False,
CheckBoxMeanConf,CheckBox,False,True,600000000101_Charts,True,Confidence interval,False,
CheckBoxContrasts,CheckBox,False,True,520000000000_Outputs|Contrasts,True,Compute contrasts,False,
RefEditContrasts,RefEdit0,,True,520000000200_Outputs|Contrasts,True,Definition:,False,
CheckBoxPairwise,CheckBox,False,True,510000000002_Outputs|Means,True,Pairwise comparisons,False,
CheckBoxControl,CheckBox,False,True,510000000202_Outputs|Means,True,Comparisons with a control,False,
CheckBoxMeanSq,CheckBox,False,True,510000000402_Outputs|Means,True,Choose the MSE,False,
CheckBoxProtected,CheckBox,False,True,510000000502_Outputs|Means,True,Protected,False,
ListBoxControl,ListBox,,True,510000000302_Outputs|Means,True,Comparisons with a control:,False,
ListBoxPairwise,ListBox,,True,510000000102_Outputs|Means,True,Pairwise comparisons:,False,
CheckBoxTB,CheckBox,False,True,510000000602_Outputs|Means,True,Top/Bottom boxes,False,
OptionButtonTB2,OptionButton,True,True,510000000702_Outputs|Means,True,2,False,
OptionButtonTB3,OptionButton,False,True,510000000802_Outputs|Means,True,3,False,
OptionButton_MVRemove,OptionButton,True,True,400000000200_Missing data,True,Remove the observations,False,
OptionButtonEachY,OptionButton,False,True,400000000300_Missing data,True,Check for each Y separately,False,
OptionButtonAcrossAll,OptionButton,True,True,400000010300_Missing data,True,Across all Ys,False,
OptionButtonMVRefuse,OptionButton,False,True,400000000400_Missing data,True,Do not accept missing data,False,
CheckBoxMultiCo,CheckBox,False,True,500000000200_Outputs|General,True,Multicolinearity statistics,False,
OptionButton_MVIgnore,OptionButton,False,True,400000000500_Missing data,True,Ignore missing data,False,
CheckBoxMCompare,CheckBox,False,True,510000000001_Outputs|Means,True,Multiple comparisons,False,
CheckBoxMeanConfTab,CheckBox,True,True,510000000100_Outputs|Means,True,Confidence interval,False,
CheckBoxMeans,CheckBox,True,True,510000000000_Outputs|Means,True,Means,False,
CheckBoxMeanStdError,CheckBox,True,True,510000000200_Outputs|Means,True,Standard errors,False,
CheckBoxLSM,CheckBox,True,True,510000000300_Outputs|Means,True,LS means,False,
CheckBoxSlopes,CheckBox,False,False,510000000301_Outputs|Means,False,,False,
CheckBoxStuResid,CheckBox,False,True,500000000401_Outputs|General,True,Studentized residuals,False,
CheckBoxPredConf,CheckBox,False,True,500000000301_Outputs|General,True,Confidence intervals,False,
CheckBoxInterpret,CheckBox,False,True,500000000600_Outputs|General,True,Interpretation,False,
TextBoxList,TextBox,,False,01,False,,False,
CheckBoxTrans,CheckBox,False,False,02,False,,False,
ScrollBarSelect,ScrollBar,0,False,03,False,,,
CheckBoxSumCharts,CheckBox,True,True,600000000201_Charts,True,Summary charts,False,
CheckBoxFilterY,CheckBox,False,True,600000000301_Charts,True,Filter Ys,False,
CheckBoxLevene,CheckBox,False,True,530000000000_Outputs|Test assumptions,True,Levene's test,False,
CheckBox_Intercept,CheckBox,False,True,100000000000_Options|Model,True,Fixed Intercept,False,
TextBox_Intercept,TextBox,0,True,100000010000_Options|Model,True,Fixed Intercept:,False,
TextBoxTol,TextBox,0.0001,True,100000020000_Options|Model,True,Tolerance:,False,
TextBox_Conf,TextBox,95,True,100000010100_Options|Model,True,Confidence interval (%):,False,
CheckBox_Interactions,CheckBox,False,True,100000000200_Options|Model,True,Interactions / Level,False,
TextBoxLevel,TextBox,2,True,100000010200_Options|Model,True,,False,
ScrollBarLevel,ScrollBar,4,True,100000020200_Options|Model,False,,,
ComboBox_Selection,ComboBox,0,True,100000000101_Options|Model,True,Model selection:,False,
CheckBox_Selection,CheckBox,False,True,100000000001_Options|Model,True,Model selection,False,
ComboBox_Criterion,ComboBox,0,True,100000000301_Options|Model,True,Criterion:,False,
TextBox_Threshold,TextBox,0.1,False,100000001101_Options|Model,False,,False,
TextBox_MinVar,TextBox,2,True,100000000501_Options|Model,True,Min variables:,False,
TextBox_MaxVar,TextBox,2,True,100000000701_Options|Model,True,Max variables:,False,
TextBoxEntrance,TextBox,0.05,False,100000000901_Options|Model,False,,False,
ComboBox_Constraints,ComboBox,1,True,110000010001_Options|ANOVA / ANCOVA,True,Constraints:,False,
CheckBoxNested,CheckBox,False,True,110000000101_Options|ANOVA / ANCOVA,True,Nested effects,False,
CheckBoxRand,CheckBox,False,True,110000000201_Options|ANOVA / ANCOVA,True,Random effects,False,
CheckBoxHetero,CheckBox,False,True,120000000000_Options|Covariances,True,Heteroscedasticity,False,
ComboBoxHACMethod,ComboBox,0,True,120000010100_Options|Covariances,True,Method:,False,
CheckBoxAutoCorr,CheckBox,False,True,120000000200_Options|Covariances,True,Autocorrelation,False,
TextBoxLag,TextBox,1,True,120000010300_Options|Covariances,True,Lag: ,False,
</a:t>
          </a:r>
        </a:p>
      </xdr:txBody>
    </xdr:sp>
    <xdr:clientData/>
  </xdr:twoCellAnchor>
  <xdr:twoCellAnchor>
    <xdr:from>
      <xdr:col>28</xdr:col>
      <xdr:colOff>12700</xdr:colOff>
      <xdr:row>26</xdr:row>
      <xdr:rowOff>0</xdr:rowOff>
    </xdr:from>
    <xdr:to>
      <xdr:col>28</xdr:col>
      <xdr:colOff>38100</xdr:colOff>
      <xdr:row>26</xdr:row>
      <xdr:rowOff>25400</xdr:rowOff>
    </xdr:to>
    <xdr:sp macro="" textlink="">
      <xdr:nvSpPr>
        <xdr:cNvPr id="24" name="TX833273" hidden="1">
          <a:extLst>
            <a:ext uri="{FF2B5EF4-FFF2-40B4-BE49-F238E27FC236}">
              <a16:creationId xmlns:a16="http://schemas.microsoft.com/office/drawing/2014/main" id="{00000000-0008-0000-1D00-000018000000}"/>
            </a:ext>
          </a:extLst>
        </xdr:cNvPr>
        <xdr:cNvSpPr txBox="1"/>
      </xdr:nvSpPr>
      <xdr:spPr>
        <a:xfrm>
          <a:off x="15481300" y="50101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OptionButton_R,OptionButton,True,True,000000000005_General,True,Range,False,
OptionButton_S,OptionButton,False,True,000000000205_General,True,Sheet,False,
OptionButton_W,OptionButton,False,True,000000000305_General,True,Workbook,False,
RefEdit_R,RefEdit0,'CP-XLSTAT'!$AB$22,True,000000000105_General,True,Range:,False,
RefEdit_Wr,RefEdit0,,True,000000000012_General,True,Regression weights:,False,
RefEdit_Y,RefEdit0,'CP-XLSTAT'!$i$27:$i$90,True,000000000001_General,True,Y / Dependent variables:,False,
CheckBox_Wr,CheckBox,False,True,000000000011_General,True,Regression weights,False,
CheckBox_ObsLabels,CheckBox,False,True,000000000007_General,True,Observation labels,False,
RefEdit_ObsLabels,RefEdit0,,True,000000000008_General,True,Observation labels:,False,
CheckBoxVarLabels,CheckBox,False,True,000000000006_General,True,Variable labels,False,
RefEdit_X,RefEdit0,'CP-XLSTAT'!$D$26:$D$89,True,000000000204_General,True,X / Explanatory variables:,False,
CheckBox_X,CheckBox,True,True,000000000004_General,True,Quantitative,False,
CheckBox_Q,CheckBox,False,True,000000000304_General,True,Qualitative,False,
RefEdit_Q,RefEdit0,,True,000000000404_General,True,Qualitative:,False,
CheckBox_W,CheckBox,False,True,000000000009_General,True,Observation weights,False,
RefEdit_W,RefEdit0,,True,000000000010_General,True,Observation weights:,False,
ComboBox_TestMethod,ComboBox,0,True,200000000101_Validation,True,Select the method for the extraction of validation data,False,
TextBoxTestNumber,TextBox,1,True,200000000301_Validation,True,,False,
RefEditGroup,RefEdit0,,True,200000000501_Validation,True,Group variable:,False,
CheckBox_Validation,CheckBox,False,True,200000000000_Validation,True,Validation,False,
CheckBox_Predict,CheckBox,False,True,300000000000_Prediction,True,Prediction,False,
RefEdit_QPred,RefEdit0,,True,300000000004_Prediction,True,Qualitative:,False,
RefEdit_XPred,RefEdit0,,True,300000000002_Prediction,True,Quantitative:,False,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RefEdit_PredLabels,RefEdit0,,True,300000000006_Prediction,True,,False,
OptionButton_MVEstimate,OptionButton,False,True,400000000000_Missing data,True,Estimate missing data,False,
OptionButton_MeanMode,OptionButton,True,True,400000000100_Missing data,True,Mean or mode,False,
OptionButton_NN,OptionButton,False,True,400000010100_Missing data,True,Nearest neighbor,False,
CheckBoxResidCharts,CheckBox,True,True,600000000200_Charts,True,Predictions and residuals,False,
CheckBoxRegCharts,CheckBox,False,True,600000000000_Charts,True,Regression charts,False,
CheckBoxChartsCoeff,CheckBox,True,True,600000000100_Charts,True,Standardized coefficients,False,
CheckBox_Conf,CheckBox,True,True,600000000300_Charts,True,Confidence intervals,False,
CheckBoxMeansCharts,CheckBox,True,True,600000000001_Charts,True,Means charts,False,
CheckBoxSort,CheckBox,False,True,510000000201_Outputs|Means,True,Sort up,False,
CheckBoxApplyAll,CheckBox,False,True,510000000101_Outputs|Means,True,Apply to all factors,False,
CheckBox_Desc,CheckBox,True,True,500000000000_Outputs|General,True,Descriptive statistics,False,
CheckBox_Corr,CheckBox,False,True,500000000100_Outputs|General,True,Correlations,False,
CheckBox_AV,CheckBox,True,True,500000000300_Outputs|General,True,Analysis of variance,False,
CheckBoxPress,CheckBox,False,True,500000000500_Outputs|General,True,Press,False,
CheckBox_TISS,CheckBox,False,True,500000000400_Outputs|General,True,Type I/III SS,False,
CheckBoxStdCoeff,CheckBox,True,True,500000000001_Outputs|General,True,Standardized coefficients,False,
CheckBoxCook,CheckBox,False,True,500000000601_Outputs|General,True,Cook's D,False,
CheckBoxAdjPred,CheckBox,False,True,500000000501_Outputs|General,True,Adjusted predictions,False,
CheckBox_Resid,CheckBox,True,True,500000000101_Outputs|General,True,Predictions and residuals,False,
CheckBoxWelch,CheckBox,False,True,500000000701_Outputs|General,True,Welch statistic,False,
CheckBoxDispX,CheckBox,False,True,500000000201_Outputs|General,True,X,False,
CheckBoxMeanConf,CheckBox,False,True,600000000101_Charts,True,Confidence interval,False,
CheckBoxContrasts,CheckBox,False,True,520000000000_Outputs|Contrasts,True,Compute contrasts,False,
RefEditContrasts,RefEdit0,,True,520000000200_Outputs|Contrasts,True,Definition:,False,
CheckBoxPairwise,CheckBox,False,True,510000000002_Outputs|Means,True,Pairwise comparisons,False,
CheckBoxControl,CheckBox,False,True,510000000202_Outputs|Means,True,Comparisons with a control,False,
CheckBoxMeanSq,CheckBox,False,True,510000000402_Outputs|Means,True,Choose the MSE,False,
CheckBoxProtected,CheckBox,False,True,510000000502_Outputs|Means,True,Protected,False,
ListBoxControl,ListBox,,True,510000000302_Outputs|Means,True,Comparisons with a control:,False,
ListBoxPairwise,ListBox,,True,510000000102_Outputs|Means,True,Pairwise comparisons:,False,
CheckBoxTB,CheckBox,False,True,510000000602_Outputs|Means,True,Top/Bottom boxes,False,
OptionButtonTB2,OptionButton,True,True,510000000702_Outputs|Means,True,2,False,
OptionButtonTB3,OptionButton,False,True,510000000802_Outputs|Means,True,3,False,
OptionButton_MVRemove,OptionButton,True,True,400000000200_Missing data,True,Remove the observations,False,
OptionButtonEachY,OptionButton,False,True,400000000300_Missing data,True,Check for each Y separately,False,
OptionButtonAcrossAll,OptionButton,True,True,400000010300_Missing data,True,Across all Ys,False,
OptionButtonMVRefuse,OptionButton,False,True,400000000400_Missing data,True,Do not accept missing data,False,
CheckBoxMultiCo,CheckBox,False,True,500000000200_Outputs|General,True,Multicolinearity statistics,False,
OptionButton_MVIgnore,OptionButton,False,True,400000000500_Missing data,True,Ignore missing data,False,
CheckBoxMCompare,CheckBox,False,True,510000000001_Outputs|Means,True,Multiple comparisons,False,
CheckBoxMeanConfTab,CheckBox,True,True,510000000100_Outputs|Means,True,Confidence interval,False,
CheckBoxMeans,CheckBox,True,True,510000000000_Outputs|Means,True,Means,False,
CheckBoxMeanStdError,CheckBox,True,True,510000000200_Outputs|Means,True,Standard errors,False,
CheckBoxLSM,CheckBox,True,True,510000000300_Outputs|Means,True,LS means,False,
CheckBoxSlopes,CheckBox,False,False,510000000301_Outputs|Means,False,,False,
CheckBoxStuResid,CheckBox,False,True,500000000401_Outputs|General,True,Studentized residuals,False,
CheckBoxPredConf,CheckBox,False,True,500000000301_Outputs|General,True,Confidence intervals,False,
CheckBoxInterpret,CheckBox,False,True,500000000600_Outputs|General,True,Interpretation,False,
TextBoxList,TextBox,,False,01,False,,False,
CheckBoxTrans,CheckBox,False,False,02,False,,False,
ScrollBarSelect,ScrollBar,0,False,03,False,,,
CheckBoxSumCharts,CheckBox,True,True,600000000201_Charts,True,Summary charts,False,
CheckBoxFilterY,CheckBox,False,True,600000000301_Charts,True,Filter Ys,False,
CheckBoxLevene,CheckBox,False,True,530000000000_Outputs|Test assumptions,True,Levene's test,False,
CheckBox_Intercept,CheckBox,False,True,100000000000_Options|Model,True,Fixed Intercept,False,
TextBox_Intercept,TextBox,0,True,100000010000_Options|Model,True,Fixed Intercept:,False,
TextBoxTol,TextBox,0.0001,True,100000020000_Options|Model,True,Tolerance:,False,
TextBox_Conf,TextBox,95,True,100000010100_Options|Model,True,Confidence interval (%):,False,
CheckBox_Interactions,CheckBox,False,True,100000000200_Options|Model,True,Interactions / Level,False,
TextBoxLevel,TextBox,2,True,100000010200_Options|Model,True,,False,
ScrollBarLevel,ScrollBar,4,True,100000020200_Options|Model,False,,,
ComboBox_Selection,ComboBox,0,True,100000000101_Options|Model,True,Model selection:,False,
CheckBox_Selection,CheckBox,False,True,100000000001_Options|Model,True,Model selection,False,
ComboBox_Criterion,ComboBox,0,True,100000000301_Options|Model,True,Criterion:,False,
TextBox_Threshold,TextBox,0.1,False,100000001101_Options|Model,False,,False,
TextBox_MinVar,TextBox,2,True,100000000501_Options|Model,True,Min variables:,False,
TextBox_MaxVar,TextBox,2,True,100000000701_Options|Model,True,Max variables:,False,
TextBoxEntrance,TextBox,0.05,False,100000000901_Options|Model,False,,False,
ComboBox_Constraints,ComboBox,1,True,110000010001_Options|ANOVA / ANCOVA,True,Constraints:,False,
CheckBoxNested,CheckBox,False,True,110000000101_Options|ANOVA / ANCOVA,True,Nested effects,False,
CheckBoxRand,CheckBox,False,True,110000000201_Options|ANOVA / ANCOVA,True,Random effects,False,
CheckBoxHetero,CheckBox,False,True,120000000000_Options|Covariances,True,Heteroscedasticity,False,
ComboBoxHACMethod,ComboBox,0,True,120000010100_Options|Covariances,True,Method:,False,
CheckBoxAutoCorr,CheckBox,False,True,120000000200_Options|Covariances,True,Autocorrelation,False,
TextBoxLag,TextBox,1,True,120000010300_Options|Covariances,True,Lag: ,False,
</a:t>
          </a:r>
        </a:p>
      </xdr:txBody>
    </xdr:sp>
    <xdr:clientData/>
  </xdr:twoCellAnchor>
  <xdr:twoCellAnchor>
    <xdr:from>
      <xdr:col>13</xdr:col>
      <xdr:colOff>12700</xdr:colOff>
      <xdr:row>26</xdr:row>
      <xdr:rowOff>0</xdr:rowOff>
    </xdr:from>
    <xdr:to>
      <xdr:col>13</xdr:col>
      <xdr:colOff>38100</xdr:colOff>
      <xdr:row>26</xdr:row>
      <xdr:rowOff>25400</xdr:rowOff>
    </xdr:to>
    <xdr:sp macro="" textlink="">
      <xdr:nvSpPr>
        <xdr:cNvPr id="8" name="TX109478" hidden="1">
          <a:extLst>
            <a:ext uri="{FF2B5EF4-FFF2-40B4-BE49-F238E27FC236}">
              <a16:creationId xmlns:a16="http://schemas.microsoft.com/office/drawing/2014/main" id="{00000000-0008-0000-1D00-000008000000}"/>
            </a:ext>
          </a:extLst>
        </xdr:cNvPr>
        <xdr:cNvSpPr txBox="1"/>
      </xdr:nvSpPr>
      <xdr:spPr>
        <a:xfrm>
          <a:off x="6651625" y="50101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OptionButton_R,OptionButton,True,True,000000000005_General,True,Range,False,
OptionButton_S,OptionButton,False,True,000000000205_General,True,Sheet,False,
OptionButton_W,OptionButton,False,True,000000000305_General,True,Workbook,False,
RefEdit_R,RefEdit0,'CP-XLSTAT'!$M$22,True,000000000105_General,True,Range:,False,
RefEdit_Wr,RefEdit0,,True,000000000012_General,True,Regression weights:,False,
RefEdit_Y,RefEdit0,'CP-XLSTAT'!$F$27:$I$90,True,000000000001_General,True,Y / Dependent variables:,False,
CheckBox_Wr,CheckBox,False,True,000000000011_General,True,Regression weights,False,
CheckBox_ObsLabels,CheckBox,False,True,000000000007_General,True,Observation labels,False,
RefEdit_ObsLabels,RefEdit0,,True,000000000008_General,True,Observation labels:,False,
CheckBoxVarLabels,CheckBox,False,True,000000000006_General,True,Variable labels,False,
RefEdit_X,RefEdit0,'CP-XLSTAT'!$D$26:$D$89,True,000000000204_General,True,X / Explanatory variables:,False,
CheckBox_X,CheckBox,True,True,000000000004_General,True,Quantitative,False,
CheckBox_Q,CheckBox,False,True,000000000304_General,True,Qualitative,False,
RefEdit_Q,RefEdit0,,True,000000000404_General,True,Qualitative:,False,
CheckBox_W,CheckBox,False,True,000000000009_General,True,Observation weights,False,
RefEdit_W,RefEdit0,,True,000000000010_General,True,Observation weights:,False,
ComboBox_TestMethod,ComboBox,0,True,200000000101_Validation,True,Select the method for the extraction of validation data,False,
TextBoxTestNumber,TextBox,1,True,200000000301_Validation,True,,False,
RefEditGroup,RefEdit0,,True,200000000501_Validation,True,Group variable:,False,
CheckBox_Validation,CheckBox,False,True,200000000000_Validation,True,Validation,False,
CheckBox_Predict,CheckBox,False,True,300000000000_Prediction,True,Prediction,False,
RefEdit_QPred,RefEdit0,,True,300000000004_Prediction,True,Qualitative:,False,
RefEdit_XPred,RefEdit0,,True,300000000002_Prediction,True,Quantitative:,False,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RefEdit_PredLabels,RefEdit0,,True,300000000006_Prediction,True,,False,
OptionButton_MVEstimate,OptionButton,False,True,400000000000_Missing data,True,Estimate missing data,False,
OptionButton_MeanMode,OptionButton,True,True,400000000100_Missing data,True,Mean or mode,False,
OptionButton_NN,OptionButton,False,True,400000010100_Missing data,True,Nearest neighbor,False,
CheckBoxResidCharts,CheckBox,True,True,600000000200_Charts,True,Predictions and residuals,False,
CheckBoxRegCharts,CheckBox,False,True,600000000000_Charts,True,Regression charts,False,
CheckBoxChartsCoeff,CheckBox,True,True,600000000100_Charts,True,Standardized coefficients,False,
CheckBox_Conf,CheckBox,True,True,600000000300_Charts,True,Confidence intervals,False,
CheckBoxMeansCharts,CheckBox,True,True,600000000001_Charts,True,Means charts,False,
CheckBoxSort,CheckBox,False,True,510000000201_Outputs|Means,True,Sort up,False,
CheckBoxApplyAll,CheckBox,False,True,510000000101_Outputs|Means,True,Apply to all factors,False,
CheckBox_Desc,CheckBox,True,True,500000000000_Outputs|General,True,Descriptive statistics,False,
CheckBox_Corr,CheckBox,False,True,500000000100_Outputs|General,True,Correlations,False,
CheckBox_AV,CheckBox,True,True,500000000300_Outputs|General,True,Analysis of variance,False,
CheckBoxPress,CheckBox,False,True,500000000500_Outputs|General,True,Press,False,
CheckBox_TISS,CheckBox,False,True,500000000400_Outputs|General,True,Type I/III SS,False,
CheckBoxStdCoeff,CheckBox,True,True,500000000001_Outputs|General,True,Standardized coefficients,False,
CheckBoxCook,CheckBox,False,True,500000000601_Outputs|General,True,Cook's D,False,
CheckBoxAdjPred,CheckBox,False,True,500000000501_Outputs|General,True,Adjusted predictions,False,
CheckBox_Resid,CheckBox,False,True,500000000101_Outputs|General,True,Predictions and residuals,False,
CheckBoxWelch,CheckBox,False,True,500000000701_Outputs|General,True,Welch statistic,False,
CheckBoxDispX,CheckBox,False,True,500000000201_Outputs|General,True,X,False,
CheckBoxMeanConf,CheckBox,False,True,600000000101_Charts,True,Confidence interval,False,
CheckBoxContrasts,CheckBox,False,True,520000000000_Outputs|Contrasts,True,Compute contrasts,False,
RefEditContrasts,RefEdit0,,True,520000000200_Outputs|Contrasts,True,Definition:,False,
CheckBoxPairwise,CheckBox,False,True,510000000002_Outputs|Means,True,Pairwise comparisons,False,
CheckBoxControl,CheckBox,False,True,510000000202_Outputs|Means,True,Comparisons with a control,False,
CheckBoxMeanSq,CheckBox,False,True,510000000402_Outputs|Means,True,Choose the MSE,False,
CheckBoxProtected,CheckBox,False,True,510000000502_Outputs|Means,True,Protected,False,
ListBoxControl,ListBox,,True,510000000302_Outputs|Means,True,Comparisons with a control:,False,
ListBoxPairwise,ListBox,,True,510000000102_Outputs|Means,True,Pairwise comparisons:,False,
CheckBoxTB,CheckBox,False,True,510000000602_Outputs|Means,True,Top/Bottom boxes,False,
OptionButtonTB2,OptionButton,True,True,510000000702_Outputs|Means,True,2,False,
OptionButtonTB3,OptionButton,False,True,510000000802_Outputs|Means,True,3,False,
OptionButton_MVRemove,OptionButton,True,True,400000000200_Missing data,True,Remove the observations,False,
OptionButtonEachY,OptionButton,False,True,400000000300_Missing data,True,Check for each Y separately,False,
OptionButtonAcrossAll,OptionButton,True,True,400000010300_Missing data,True,Across all Ys,False,
OptionButtonMVRefuse,OptionButton,False,True,400000000400_Missing data,True,Do not accept missing data,False,
CheckBoxMultiCo,CheckBox,False,True,500000000200_Outputs|General,True,Multicolinearity statistics,False,
OptionButton_MVIgnore,OptionButton,False,True,400000000500_Missing data,True,Ignore missing data,False,
CheckBoxMCompare,CheckBox,False,True,510000000001_Outputs|Means,True,Multiple comparisons,False,
CheckBoxMeanConfTab,CheckBox,True,True,510000000100_Outputs|Means,True,Confidence interval,False,
CheckBoxMeans,CheckBox,True,True,510000000000_Outputs|Means,True,Means,False,
CheckBoxMeanStdError,CheckBox,True,True,510000000200_Outputs|Means,True,Standard errors,False,
CheckBoxLSM,CheckBox,True,True,510000000300_Outputs|Means,True,LS means,False,
CheckBoxSlopes,CheckBox,False,False,510000000301_Outputs|Means,False,,False,
CheckBoxStuResid,CheckBox,False,True,500000000401_Outputs|General,True,Studentized residuals,False,
CheckBoxPredConf,CheckBox,False,True,500000000301_Outputs|General,True,Confidence intervals,False,
CheckBoxInterpret,CheckBox,False,True,500000000600_Outputs|General,True,Interpretation,False,
TextBoxList,TextBox,,False,01,False,,False,
CheckBoxTrans,CheckBox,False,False,02,False,,False,
ScrollBarSelect,ScrollBar,0,False,03,False,,,
CheckBoxSumCharts,CheckBox,True,True,600000000201_Charts,True,Summary charts,False,
CheckBoxFilterY,CheckBox,False,True,600000000301_Charts,True,Filter Ys,False,
CheckBoxLevene,CheckBox,False,True,530000000000_Outputs|Test assumptions,True,Levene's test,False,
CheckBox_Intercept,CheckBox,False,True,100000000000_Options|Model,True,Fixed Intercept,False,
TextBox_Intercept,TextBox,0,True,100000010000_Options|Model,True,Fixed Intercept:,False,
TextBoxTol,TextBox,0.0001,True,100000020000_Options|Model,True,Tolerance:,False,
TextBox_Conf,TextBox,95,True,100000010100_Options|Model,True,Confidence interval (%):,False,
CheckBox_Interactions,CheckBox,False,True,100000000200_Options|Model,True,Interactions / Level,False,
TextBoxLevel,TextBox,2,True,100000010200_Options|Model,True,,False,
ScrollBarLevel,ScrollBar,4,True,100000020200_Options|Model,False,,,
ComboBox_Selection,ComboBox,0,True,100000000101_Options|Model,True,Model selection:,False,
CheckBox_Selection,CheckBox,False,True,100000000001_Options|Model,True,Model selection,False,
ComboBox_Criterion,ComboBox,0,True,100000000301_Options|Model,True,Criterion:,False,
TextBox_Threshold,TextBox,0.1,False,100000001101_Options|Model,False,,False,
TextBox_MinVar,TextBox,2,True,100000000501_Options|Model,True,Min variables:,False,
TextBox_MaxVar,TextBox,2,True,100000000701_Options|Model,True,Max variables:,False,
TextBoxEntrance,TextBox,0.05,False,100000000901_Options|Model,False,,False,
ComboBox_Constraints,ComboBox,1,True,110000010001_Options|ANOVA / ANCOVA,True,Constraints:,False,
CheckBoxNested,CheckBox,False,True,110000000101_Options|ANOVA / ANCOVA,True,Nested effects,False,
CheckBoxRand,CheckBox,False,True,110000000201_Options|ANOVA / ANCOVA,True,Random effects,False,
CheckBoxHetero,CheckBox,False,True,120000000000_Options|Covariances,True,Heteroscedasticity,False,
ComboBoxHACMethod,ComboBox,0,True,120000010100_Options|Covariances,True,Method:,False,
CheckBoxAutoCorr,CheckBox,False,True,120000000200_Options|Covariances,True,Autocorrelation,False,
TextBoxLag,TextBox,1,True,120000010300_Options|Covariances,True,Lag: ,False,
</a:t>
          </a:r>
        </a:p>
      </xdr:txBody>
    </xdr:sp>
    <xdr:clientData/>
  </xdr:twoCellAnchor>
  <xdr:twoCellAnchor>
    <xdr:from>
      <xdr:col>28</xdr:col>
      <xdr:colOff>12700</xdr:colOff>
      <xdr:row>26</xdr:row>
      <xdr:rowOff>0</xdr:rowOff>
    </xdr:from>
    <xdr:to>
      <xdr:col>28</xdr:col>
      <xdr:colOff>38100</xdr:colOff>
      <xdr:row>26</xdr:row>
      <xdr:rowOff>25400</xdr:rowOff>
    </xdr:to>
    <xdr:sp macro="" textlink="">
      <xdr:nvSpPr>
        <xdr:cNvPr id="12" name="TX166162" hidden="1">
          <a:extLst>
            <a:ext uri="{FF2B5EF4-FFF2-40B4-BE49-F238E27FC236}">
              <a16:creationId xmlns:a16="http://schemas.microsoft.com/office/drawing/2014/main" id="{00000000-0008-0000-1D00-00000C000000}"/>
            </a:ext>
          </a:extLst>
        </xdr:cNvPr>
        <xdr:cNvSpPr txBox="1"/>
      </xdr:nvSpPr>
      <xdr:spPr>
        <a:xfrm>
          <a:off x="15481300" y="50101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OptionButton_R,OptionButton,True,True,000000000005_General,True,Range,False,
OptionButton_S,OptionButton,False,True,000000000205_General,True,Sheet,False,
OptionButton_W,OptionButton,False,True,000000000305_General,True,Workbook,False,
RefEdit_R,RefEdit0,'CP-XLSTAT'!$AB$22,True,000000000105_General,True,Range:,False,
RefEdit_Wr,RefEdit0,,True,000000000012_General,True,Regression weights:,False,
RefEdit_Y,RefEdit0,'CP-XLSTAT'!$i$27:$i$90,True,000000000001_General,True,Y / Dependent variables:,False,
CheckBox_Wr,CheckBox,False,True,000000000011_General,True,Regression weights,False,
CheckBox_ObsLabels,CheckBox,False,True,000000000007_General,True,Observation labels,False,
RefEdit_ObsLabels,RefEdit0,,True,000000000008_General,True,Observation labels:,False,
CheckBoxVarLabels,CheckBox,False,True,000000000006_General,True,Variable labels,False,
RefEdit_X,RefEdit0,'CP-XLSTAT'!$D$26:$D$89,True,000000000204_General,True,X / Explanatory variables:,False,
CheckBox_X,CheckBox,True,True,000000000004_General,True,Quantitative,False,
CheckBox_Q,CheckBox,False,True,000000000304_General,True,Qualitative,False,
RefEdit_Q,RefEdit0,,True,000000000404_General,True,Qualitative:,False,
CheckBox_W,CheckBox,False,True,000000000009_General,True,Observation weights,False,
RefEdit_W,RefEdit0,,True,000000000010_General,True,Observation weights:,False,
ComboBox_TestMethod,ComboBox,0,True,200000000101_Validation,True,Select the method for the extraction of validation data,False,
TextBoxTestNumber,TextBox,1,True,200000000301_Validation,True,,False,
RefEditGroup,RefEdit0,,True,200000000501_Validation,True,Group variable:,False,
CheckBox_Validation,CheckBox,False,True,200000000000_Validation,True,Validation,False,
CheckBox_Predict,CheckBox,False,True,300000000000_Prediction,True,Prediction,False,
RefEdit_QPred,RefEdit0,,True,300000000004_Prediction,True,Qualitative:,False,
RefEdit_XPred,RefEdit0,,True,300000000002_Prediction,True,Quantitative:,False,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RefEdit_PredLabels,RefEdit0,,True,300000000006_Prediction,True,,False,
OptionButton_MVEstimate,OptionButton,False,True,400000000000_Missing data,True,Estimate missing data,False,
OptionButton_MeanMode,OptionButton,True,True,400000000100_Missing data,True,Mean or mode,False,
OptionButton_NN,OptionButton,False,True,400000010100_Missing data,True,Nearest neighbor,False,
CheckBoxResidCharts,CheckBox,True,True,600000000200_Charts,True,Predictions and residuals,False,
CheckBoxRegCharts,CheckBox,False,True,600000000000_Charts,True,Regression charts,False,
CheckBoxChartsCoeff,CheckBox,True,True,600000000100_Charts,True,Standardized coefficients,False,
CheckBox_Conf,CheckBox,True,True,600000000300_Charts,True,Confidence intervals,False,
CheckBoxMeansCharts,CheckBox,True,True,600000000001_Charts,True,Means charts,False,
CheckBoxSort,CheckBox,False,True,510000000201_Outputs|Means,True,Sort up,False,
CheckBoxApplyAll,CheckBox,False,True,510000000101_Outputs|Means,True,Apply to all factors,False,
CheckBox_Desc,CheckBox,True,True,500000000000_Outputs|General,True,Descriptive statistics,False,
CheckBox_Corr,CheckBox,False,True,500000000100_Outputs|General,True,Correlations,False,
CheckBox_AV,CheckBox,True,True,500000000300_Outputs|General,True,Analysis of variance,False,
CheckBoxPress,CheckBox,False,True,500000000500_Outputs|General,True,Press,False,
CheckBox_TISS,CheckBox,False,True,500000000400_Outputs|General,True,Type I/III SS,False,
CheckBoxStdCoeff,CheckBox,True,True,500000000001_Outputs|General,True,Standardized coefficients,False,
CheckBoxCook,CheckBox,False,True,500000000601_Outputs|General,True,Cook's D,False,
CheckBoxAdjPred,CheckBox,False,True,500000000501_Outputs|General,True,Adjusted predictions,False,
CheckBox_Resid,CheckBox,True,True,500000000101_Outputs|General,True,Predictions and residuals,False,
CheckBoxWelch,CheckBox,False,True,500000000701_Outputs|General,True,Welch statistic,False,
CheckBoxDispX,CheckBox,False,True,500000000201_Outputs|General,True,X,False,
CheckBoxMeanConf,CheckBox,False,True,600000000101_Charts,True,Confidence interval,False,
CheckBoxContrasts,CheckBox,False,True,520000000000_Outputs|Contrasts,True,Compute contrasts,False,
RefEditContrasts,RefEdit0,,True,520000000200_Outputs|Contrasts,True,Definition:,False,
CheckBoxPairwise,CheckBox,False,True,510000000002_Outputs|Means,True,Pairwise comparisons,False,
CheckBoxControl,CheckBox,False,True,510000000202_Outputs|Means,True,Comparisons with a control,False,
CheckBoxMeanSq,CheckBox,False,True,510000000402_Outputs|Means,True,Choose the MSE,False,
CheckBoxProtected,CheckBox,False,True,510000000502_Outputs|Means,True,Protected,False,
ListBoxControl,ListBox,,True,510000000302_Outputs|Means,True,Comparisons with a control:,False,
ListBoxPairwise,ListBox,,True,510000000102_Outputs|Means,True,Pairwise comparisons:,False,
CheckBoxTB,CheckBox,False,True,510000000602_Outputs|Means,True,Top/Bottom boxes,False,
OptionButtonTB2,OptionButton,True,True,510000000702_Outputs|Means,True,2,False,
OptionButtonTB3,OptionButton,False,True,510000000802_Outputs|Means,True,3,False,
OptionButton_MVRemove,OptionButton,True,True,400000000200_Missing data,True,Remove the observations,False,
OptionButtonEachY,OptionButton,False,True,400000000300_Missing data,True,Check for each Y separately,False,
OptionButtonAcrossAll,OptionButton,True,True,400000010300_Missing data,True,Across all Ys,False,
OptionButtonMVRefuse,OptionButton,False,True,400000000400_Missing data,True,Do not accept missing data,False,
CheckBoxMultiCo,CheckBox,False,True,500000000200_Outputs|General,True,Multicolinearity statistics,False,
OptionButton_MVIgnore,OptionButton,False,True,400000000500_Missing data,True,Ignore missing data,False,
CheckBoxMCompare,CheckBox,False,True,510000000001_Outputs|Means,True,Multiple comparisons,False,
CheckBoxMeanConfTab,CheckBox,True,True,510000000100_Outputs|Means,True,Confidence interval,False,
CheckBoxMeans,CheckBox,True,True,510000000000_Outputs|Means,True,Means,False,
CheckBoxMeanStdError,CheckBox,True,True,510000000200_Outputs|Means,True,Standard errors,False,
CheckBoxLSM,CheckBox,True,True,510000000300_Outputs|Means,True,LS means,False,
CheckBoxSlopes,CheckBox,False,False,510000000301_Outputs|Means,False,,False,
CheckBoxStuResid,CheckBox,False,True,500000000401_Outputs|General,True,Studentized residuals,False,
CheckBoxPredConf,CheckBox,False,True,500000000301_Outputs|General,True,Confidence intervals,False,
CheckBoxInterpret,CheckBox,False,True,500000000600_Outputs|General,True,Interpretation,False,
TextBoxList,TextBox,,False,01,False,,False,
CheckBoxTrans,CheckBox,False,False,02,False,,False,
ScrollBarSelect,ScrollBar,0,False,03,False,,,
CheckBoxSumCharts,CheckBox,True,True,600000000201_Charts,True,Summary charts,False,
CheckBoxFilterY,CheckBox,False,True,600000000301_Charts,True,Filter Ys,False,
CheckBoxLevene,CheckBox,False,True,530000000000_Outputs|Test assumptions,True,Levene's test,False,
CheckBox_Intercept,CheckBox,False,True,100000000000_Options|Model,True,Fixed Intercept,False,
TextBox_Intercept,TextBox,0,True,100000010000_Options|Model,True,Fixed Intercept:,False,
TextBoxTol,TextBox,0.0001,True,100000020000_Options|Model,True,Tolerance:,False,
TextBox_Conf,TextBox,95,True,100000010100_Options|Model,True,Confidence interval (%):,False,
CheckBox_Interactions,CheckBox,False,True,100000000200_Options|Model,True,Interactions / Level,False,
TextBoxLevel,TextBox,2,True,100000010200_Options|Model,True,,False,
ScrollBarLevel,ScrollBar,4,True,100000020200_Options|Model,False,,,
ComboBox_Selection,ComboBox,0,True,100000000101_Options|Model,True,Model selection:,False,
CheckBox_Selection,CheckBox,False,True,100000000001_Options|Model,True,Model selection,False,
ComboBox_Criterion,ComboBox,0,True,100000000301_Options|Model,True,Criterion:,False,
TextBox_Threshold,TextBox,0.1,False,100000001101_Options|Model,False,,False,
TextBox_MinVar,TextBox,2,True,100000000501_Options|Model,True,Min variables:,False,
TextBox_MaxVar,TextBox,2,True,100000000701_Options|Model,True,Max variables:,False,
TextBoxEntrance,TextBox,0.05,False,100000000901_Options|Model,False,,False,
ComboBox_Constraints,ComboBox,1,True,110000010001_Options|ANOVA / ANCOVA,True,Constraints:,False,
CheckBoxNested,CheckBox,False,True,110000000101_Options|ANOVA / ANCOVA,True,Nested effects,False,
CheckBoxRand,CheckBox,False,True,110000000201_Options|ANOVA / ANCOVA,True,Random effects,False,
CheckBoxHetero,CheckBox,False,True,120000000000_Options|Covariances,True,Heteroscedasticity,False,
ComboBoxHACMethod,ComboBox,0,True,120000010100_Options|Covariances,True,Method:,False,
CheckBoxAutoCorr,CheckBox,False,True,120000000200_Options|Covariances,True,Autocorrelation,False,
TextBoxLag,TextBox,1,True,120000010300_Options|Covariances,True,Lag: ,False,
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15</xdr:row>
      <xdr:rowOff>57150</xdr:rowOff>
    </xdr:from>
    <xdr:to>
      <xdr:col>10</xdr:col>
      <xdr:colOff>200025</xdr:colOff>
      <xdr:row>40</xdr:row>
      <xdr:rowOff>123824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38100</xdr:colOff>
      <xdr:row>42</xdr:row>
      <xdr:rowOff>57150</xdr:rowOff>
    </xdr:from>
    <xdr:to>
      <xdr:col>10</xdr:col>
      <xdr:colOff>200025</xdr:colOff>
      <xdr:row>67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15</xdr:row>
      <xdr:rowOff>28575</xdr:rowOff>
    </xdr:from>
    <xdr:to>
      <xdr:col>21</xdr:col>
      <xdr:colOff>190500</xdr:colOff>
      <xdr:row>40</xdr:row>
      <xdr:rowOff>95249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42</xdr:row>
      <xdr:rowOff>0</xdr:rowOff>
    </xdr:from>
    <xdr:to>
      <xdr:col>21</xdr:col>
      <xdr:colOff>200025</xdr:colOff>
      <xdr:row>67</xdr:row>
      <xdr:rowOff>66674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864"/>
  <sheetViews>
    <sheetView topLeftCell="J355" zoomScaleNormal="100" workbookViewId="0">
      <selection activeCell="T863" sqref="T863"/>
    </sheetView>
  </sheetViews>
  <sheetFormatPr baseColWidth="10" defaultColWidth="8.83203125" defaultRowHeight="15" x14ac:dyDescent="0.2"/>
  <cols>
    <col min="2" max="8" width="9.1640625" customWidth="1"/>
    <col min="11" max="21" width="9.1640625"/>
    <col min="33" max="42" width="10.6640625" bestFit="1" customWidth="1"/>
  </cols>
  <sheetData>
    <row r="1" spans="1:42" x14ac:dyDescent="0.2">
      <c r="A1" t="s">
        <v>7</v>
      </c>
      <c r="K1" t="s">
        <v>188</v>
      </c>
    </row>
    <row r="2" spans="1:42" x14ac:dyDescent="0.2">
      <c r="A2" t="s">
        <v>8</v>
      </c>
      <c r="C2" t="s">
        <v>10</v>
      </c>
      <c r="K2" t="s">
        <v>8</v>
      </c>
    </row>
    <row r="3" spans="1:42" x14ac:dyDescent="0.2">
      <c r="A3" t="s">
        <v>8</v>
      </c>
      <c r="C3" t="s">
        <v>11</v>
      </c>
      <c r="K3" t="s">
        <v>8</v>
      </c>
      <c r="W3" t="s">
        <v>145</v>
      </c>
    </row>
    <row r="4" spans="1:42" x14ac:dyDescent="0.2">
      <c r="L4" s="15">
        <v>0.5</v>
      </c>
      <c r="M4" s="15">
        <v>1</v>
      </c>
      <c r="N4" s="15">
        <v>1.5</v>
      </c>
      <c r="O4" s="15">
        <v>2</v>
      </c>
      <c r="P4" s="15">
        <v>2.5</v>
      </c>
      <c r="Q4" s="15">
        <v>3</v>
      </c>
      <c r="R4" s="15">
        <v>3.5</v>
      </c>
      <c r="S4" s="15">
        <v>4</v>
      </c>
      <c r="T4" s="15">
        <v>4.5</v>
      </c>
      <c r="U4" s="15">
        <v>5</v>
      </c>
      <c r="W4" s="7">
        <v>0.5</v>
      </c>
      <c r="X4" s="7">
        <v>1</v>
      </c>
      <c r="Y4" s="7">
        <v>1.5</v>
      </c>
      <c r="Z4" s="7">
        <v>2</v>
      </c>
      <c r="AA4" s="7">
        <v>2.5</v>
      </c>
      <c r="AB4" s="7">
        <v>3</v>
      </c>
      <c r="AC4" s="7">
        <v>3.5</v>
      </c>
      <c r="AD4" s="7">
        <v>4</v>
      </c>
      <c r="AE4" s="7">
        <v>4.5</v>
      </c>
      <c r="AF4" s="7">
        <v>5</v>
      </c>
    </row>
    <row r="5" spans="1:42" x14ac:dyDescent="0.2">
      <c r="A5" t="s">
        <v>9</v>
      </c>
      <c r="C5" t="s">
        <v>0</v>
      </c>
      <c r="D5" t="s">
        <v>1</v>
      </c>
      <c r="E5" t="s">
        <v>2</v>
      </c>
      <c r="F5" t="s">
        <v>3</v>
      </c>
      <c r="G5" t="s">
        <v>4</v>
      </c>
      <c r="H5" t="s">
        <v>5</v>
      </c>
      <c r="I5" t="s">
        <v>6</v>
      </c>
      <c r="K5" t="s">
        <v>9</v>
      </c>
    </row>
    <row r="6" spans="1:42" x14ac:dyDescent="0.2">
      <c r="A6">
        <v>19520630</v>
      </c>
      <c r="B6">
        <f>ROUND(A6/100,0)</f>
        <v>195206</v>
      </c>
      <c r="C6" s="69">
        <v>1.7654975044000001</v>
      </c>
      <c r="D6" s="69">
        <v>1.7678630858</v>
      </c>
      <c r="E6" s="69">
        <v>1.839044729</v>
      </c>
      <c r="F6" s="69">
        <v>1.9094329752999999</v>
      </c>
      <c r="G6" s="69">
        <v>1.9751411607</v>
      </c>
      <c r="H6" s="69">
        <v>1.9128122484000001</v>
      </c>
      <c r="I6" s="69">
        <v>2.0166812594999999</v>
      </c>
      <c r="K6" s="8">
        <v>19520630</v>
      </c>
      <c r="L6" s="9">
        <v>1.78416669740012</v>
      </c>
      <c r="M6" s="9">
        <v>1.839044729</v>
      </c>
      <c r="N6" s="9">
        <v>1.8759184917904099</v>
      </c>
      <c r="O6" s="9">
        <v>1.9094329752999999</v>
      </c>
      <c r="P6" s="9">
        <v>1.9507830364102099</v>
      </c>
      <c r="Q6" s="9">
        <v>1.9751411607</v>
      </c>
      <c r="R6" s="9">
        <v>1.94397670455</v>
      </c>
      <c r="S6" s="9">
        <v>1.9128122484000001</v>
      </c>
      <c r="T6" s="9">
        <v>1.9413757573499999</v>
      </c>
      <c r="U6" s="9">
        <v>2.0166812594999999</v>
      </c>
      <c r="W6" s="66"/>
      <c r="X6" s="66"/>
      <c r="Y6" s="66"/>
      <c r="Z6" s="66"/>
      <c r="AA6" s="66"/>
      <c r="AB6" s="66"/>
      <c r="AC6" s="66"/>
      <c r="AD6" s="66"/>
      <c r="AE6" s="66"/>
      <c r="AF6" s="66"/>
      <c r="AG6" s="10"/>
      <c r="AH6" s="10"/>
      <c r="AI6" s="10"/>
      <c r="AJ6" s="10"/>
      <c r="AK6" s="10"/>
      <c r="AL6" s="10"/>
      <c r="AM6" s="10"/>
      <c r="AN6" s="10"/>
      <c r="AO6" s="10"/>
      <c r="AP6" s="10"/>
    </row>
    <row r="7" spans="1:42" x14ac:dyDescent="0.2">
      <c r="A7">
        <v>19520731</v>
      </c>
      <c r="B7">
        <f t="shared" ref="B7:B70" si="0">ROUND(A7/100,0)</f>
        <v>195207</v>
      </c>
      <c r="C7" s="69">
        <v>1.8113255526000001</v>
      </c>
      <c r="D7" s="69">
        <v>1.8953939085</v>
      </c>
      <c r="E7" s="69">
        <v>1.9236276208</v>
      </c>
      <c r="F7" s="69">
        <v>2.0274979415000001</v>
      </c>
      <c r="G7" s="69">
        <v>2.0907291851999998</v>
      </c>
      <c r="H7" s="69">
        <v>1.9993805899999999</v>
      </c>
      <c r="I7" s="69">
        <v>2.1390484453999998</v>
      </c>
      <c r="K7" s="8">
        <v>19520731</v>
      </c>
      <c r="L7" s="9">
        <v>1.9092348367661001</v>
      </c>
      <c r="M7" s="9">
        <v>1.9236276208</v>
      </c>
      <c r="N7" s="9">
        <v>1.9724937905342499</v>
      </c>
      <c r="O7" s="9">
        <v>2.0274979415000001</v>
      </c>
      <c r="P7" s="9">
        <v>2.0689396975112202</v>
      </c>
      <c r="Q7" s="9">
        <v>2.0907291851999998</v>
      </c>
      <c r="R7" s="9">
        <v>2.0450548876000001</v>
      </c>
      <c r="S7" s="9">
        <v>1.9993805899999999</v>
      </c>
      <c r="T7" s="9">
        <v>2.0373175076124999</v>
      </c>
      <c r="U7" s="9">
        <v>2.1390484453999998</v>
      </c>
      <c r="W7" s="70">
        <f>L7-L6</f>
        <v>0.12506813936598005</v>
      </c>
      <c r="X7" s="70">
        <f t="shared" ref="X7:AF7" si="1">M7-M6</f>
        <v>8.4582891800000004E-2</v>
      </c>
      <c r="Y7" s="70">
        <f t="shared" si="1"/>
        <v>9.6575298743839966E-2</v>
      </c>
      <c r="Z7" s="70">
        <f t="shared" si="1"/>
        <v>0.11806496620000018</v>
      </c>
      <c r="AA7" s="70">
        <f t="shared" si="1"/>
        <v>0.11815666110101031</v>
      </c>
      <c r="AB7" s="70">
        <f t="shared" si="1"/>
        <v>0.11558802449999983</v>
      </c>
      <c r="AC7" s="70">
        <f t="shared" si="1"/>
        <v>0.10107818305000005</v>
      </c>
      <c r="AD7" s="70">
        <f t="shared" si="1"/>
        <v>8.6568341599999821E-2</v>
      </c>
      <c r="AE7" s="70">
        <f t="shared" si="1"/>
        <v>9.5941750262499959E-2</v>
      </c>
      <c r="AF7" s="70">
        <f t="shared" si="1"/>
        <v>0.12236718589999995</v>
      </c>
      <c r="AG7" s="10"/>
      <c r="AH7" s="10"/>
      <c r="AI7" s="10"/>
      <c r="AJ7" s="10"/>
      <c r="AK7" s="10"/>
      <c r="AL7" s="10"/>
      <c r="AM7" s="10"/>
      <c r="AN7" s="10"/>
      <c r="AO7" s="10"/>
      <c r="AP7" s="10"/>
    </row>
    <row r="8" spans="1:42" x14ac:dyDescent="0.2">
      <c r="A8">
        <v>19520829</v>
      </c>
      <c r="B8">
        <f t="shared" si="0"/>
        <v>195208</v>
      </c>
      <c r="C8" s="69">
        <v>1.6996199365</v>
      </c>
      <c r="D8" s="69">
        <v>1.8648336602</v>
      </c>
      <c r="E8" s="69">
        <v>1.9506124186</v>
      </c>
      <c r="F8" s="69">
        <v>2.0485160779</v>
      </c>
      <c r="G8" s="69">
        <v>2.1360283099999999</v>
      </c>
      <c r="H8" s="69">
        <v>2.0407651301</v>
      </c>
      <c r="I8" s="69">
        <v>2.2002069186000002</v>
      </c>
      <c r="K8" s="8">
        <v>19520829</v>
      </c>
      <c r="L8" s="9">
        <v>1.9085856318068599</v>
      </c>
      <c r="M8" s="9">
        <v>1.9506124186</v>
      </c>
      <c r="N8" s="9">
        <v>2.0012484118913099</v>
      </c>
      <c r="O8" s="9">
        <v>2.0485160779</v>
      </c>
      <c r="P8" s="9">
        <v>2.10382428866449</v>
      </c>
      <c r="Q8" s="9">
        <v>2.1360283099999999</v>
      </c>
      <c r="R8" s="9">
        <v>2.08839672005</v>
      </c>
      <c r="S8" s="9">
        <v>2.0407651301</v>
      </c>
      <c r="T8" s="9">
        <v>2.0846367402624999</v>
      </c>
      <c r="U8" s="9">
        <v>2.2002069186000002</v>
      </c>
      <c r="W8" s="70">
        <f t="shared" ref="W8:W71" si="2">L8-L7</f>
        <v>-6.492049592401461E-4</v>
      </c>
      <c r="X8" s="70">
        <f t="shared" ref="X8:X71" si="3">M8-M7</f>
        <v>2.698479779999996E-2</v>
      </c>
      <c r="Y8" s="70">
        <f t="shared" ref="Y8:Y71" si="4">N8-N7</f>
        <v>2.8754621357059973E-2</v>
      </c>
      <c r="Z8" s="70">
        <f t="shared" ref="Z8:Z71" si="5">O8-O7</f>
        <v>2.1018136399999943E-2</v>
      </c>
      <c r="AA8" s="70">
        <f t="shared" ref="AA8:AA71" si="6">P8-P7</f>
        <v>3.4884591153269806E-2</v>
      </c>
      <c r="AB8" s="70">
        <f t="shared" ref="AB8:AB71" si="7">Q8-Q7</f>
        <v>4.529912480000009E-2</v>
      </c>
      <c r="AC8" s="70">
        <f t="shared" ref="AC8:AC71" si="8">R8-R7</f>
        <v>4.3341832449999895E-2</v>
      </c>
      <c r="AD8" s="70">
        <f t="shared" ref="AD8:AD71" si="9">S8-S7</f>
        <v>4.1384540100000144E-2</v>
      </c>
      <c r="AE8" s="70">
        <f t="shared" ref="AE8:AE71" si="10">T8-T7</f>
        <v>4.7319232650000043E-2</v>
      </c>
      <c r="AF8" s="70">
        <f t="shared" ref="AF8:AF71" si="11">U8-U7</f>
        <v>6.1158473200000341E-2</v>
      </c>
      <c r="AG8" s="10"/>
      <c r="AH8" s="10"/>
      <c r="AI8" s="10"/>
      <c r="AJ8" s="10"/>
      <c r="AK8" s="10"/>
      <c r="AL8" s="10"/>
      <c r="AM8" s="10"/>
      <c r="AN8" s="10"/>
      <c r="AO8" s="10"/>
      <c r="AP8" s="10"/>
    </row>
    <row r="9" spans="1:42" x14ac:dyDescent="0.2">
      <c r="A9">
        <v>19520930</v>
      </c>
      <c r="B9">
        <f t="shared" si="0"/>
        <v>195209</v>
      </c>
      <c r="C9" s="69">
        <v>1.521784647</v>
      </c>
      <c r="D9" s="69">
        <v>1.7067941688999999</v>
      </c>
      <c r="E9" s="69">
        <v>1.9884517391000001</v>
      </c>
      <c r="F9" s="69">
        <v>2.0881068789000001</v>
      </c>
      <c r="G9" s="69">
        <v>2.1494679389</v>
      </c>
      <c r="H9" s="69">
        <v>2.0598495109999999</v>
      </c>
      <c r="I9" s="69">
        <v>2.2917837821</v>
      </c>
      <c r="K9" s="8">
        <v>19520930</v>
      </c>
      <c r="L9" s="9">
        <v>1.8404810099731701</v>
      </c>
      <c r="M9" s="9">
        <v>1.9884517391000001</v>
      </c>
      <c r="N9" s="9">
        <v>2.0490338661049501</v>
      </c>
      <c r="O9" s="9">
        <v>2.0881068789000001</v>
      </c>
      <c r="P9" s="9">
        <v>2.1282817098153299</v>
      </c>
      <c r="Q9" s="9">
        <v>2.1494679389</v>
      </c>
      <c r="R9" s="9">
        <v>2.1046587249500002</v>
      </c>
      <c r="S9" s="9">
        <v>2.0598495109999999</v>
      </c>
      <c r="T9" s="9">
        <v>2.1267278189750001</v>
      </c>
      <c r="U9" s="9">
        <v>2.2917837821</v>
      </c>
      <c r="W9" s="70">
        <f t="shared" si="2"/>
        <v>-6.8104621833689816E-2</v>
      </c>
      <c r="X9" s="70">
        <f t="shared" si="3"/>
        <v>3.7839320500000051E-2</v>
      </c>
      <c r="Y9" s="70">
        <f t="shared" si="4"/>
        <v>4.7785454213640222E-2</v>
      </c>
      <c r="Z9" s="70">
        <f t="shared" si="5"/>
        <v>3.959080100000012E-2</v>
      </c>
      <c r="AA9" s="70">
        <f t="shared" si="6"/>
        <v>2.4457421150839931E-2</v>
      </c>
      <c r="AB9" s="70">
        <f t="shared" si="7"/>
        <v>1.3439628900000056E-2</v>
      </c>
      <c r="AC9" s="70">
        <f t="shared" si="8"/>
        <v>1.6262004900000182E-2</v>
      </c>
      <c r="AD9" s="70">
        <f t="shared" si="9"/>
        <v>1.9084380899999864E-2</v>
      </c>
      <c r="AE9" s="70">
        <f t="shared" si="10"/>
        <v>4.2091078712500174E-2</v>
      </c>
      <c r="AF9" s="70">
        <f t="shared" si="11"/>
        <v>9.1576863499999828E-2</v>
      </c>
      <c r="AG9" s="10"/>
      <c r="AH9" s="10"/>
      <c r="AI9" s="10"/>
      <c r="AJ9" s="10"/>
      <c r="AK9" s="10"/>
      <c r="AL9" s="10"/>
      <c r="AM9" s="10"/>
      <c r="AN9" s="10"/>
      <c r="AO9" s="10"/>
      <c r="AP9" s="10"/>
    </row>
    <row r="10" spans="1:42" x14ac:dyDescent="0.2">
      <c r="A10">
        <v>19521031</v>
      </c>
      <c r="B10">
        <f t="shared" si="0"/>
        <v>195210</v>
      </c>
      <c r="C10" s="69">
        <v>1.4203329214</v>
      </c>
      <c r="D10" s="69">
        <v>1.7934879139</v>
      </c>
      <c r="E10" s="69">
        <v>1.9125448040999999</v>
      </c>
      <c r="F10" s="69">
        <v>2.0600319606999999</v>
      </c>
      <c r="G10" s="69">
        <v>2.1483427163000002</v>
      </c>
      <c r="H10" s="69">
        <v>2.1023959582999998</v>
      </c>
      <c r="I10" s="69">
        <v>2.1672628003000001</v>
      </c>
      <c r="K10" s="8">
        <v>19521031</v>
      </c>
      <c r="L10" s="9">
        <v>1.85621475929504</v>
      </c>
      <c r="M10" s="9">
        <v>1.9125448040999999</v>
      </c>
      <c r="N10" s="9">
        <v>1.9916262143508501</v>
      </c>
      <c r="O10" s="9">
        <v>2.0600319606999999</v>
      </c>
      <c r="P10" s="9">
        <v>2.1179965174269002</v>
      </c>
      <c r="Q10" s="9">
        <v>2.1483427163000002</v>
      </c>
      <c r="R10" s="9">
        <v>2.1253693373</v>
      </c>
      <c r="S10" s="9">
        <v>2.1023959582999998</v>
      </c>
      <c r="T10" s="9">
        <v>2.1197951740500001</v>
      </c>
      <c r="U10" s="9">
        <v>2.1672628003000001</v>
      </c>
      <c r="W10" s="70">
        <f t="shared" si="2"/>
        <v>1.5733749321869883E-2</v>
      </c>
      <c r="X10" s="70">
        <f t="shared" si="3"/>
        <v>-7.590693500000012E-2</v>
      </c>
      <c r="Y10" s="70">
        <f t="shared" si="4"/>
        <v>-5.7407651754100009E-2</v>
      </c>
      <c r="Z10" s="70">
        <f t="shared" si="5"/>
        <v>-2.8074918200000187E-2</v>
      </c>
      <c r="AA10" s="70">
        <f t="shared" si="6"/>
        <v>-1.0285192388429731E-2</v>
      </c>
      <c r="AB10" s="70">
        <f t="shared" si="7"/>
        <v>-1.1252225999998089E-3</v>
      </c>
      <c r="AC10" s="70">
        <f t="shared" si="8"/>
        <v>2.0710612349999824E-2</v>
      </c>
      <c r="AD10" s="70">
        <f t="shared" si="9"/>
        <v>4.2546447299999901E-2</v>
      </c>
      <c r="AE10" s="70">
        <f t="shared" si="10"/>
        <v>-6.9326449250000088E-3</v>
      </c>
      <c r="AF10" s="70">
        <f t="shared" si="11"/>
        <v>-0.12452098179999993</v>
      </c>
      <c r="AG10" s="10"/>
      <c r="AH10" s="10"/>
      <c r="AI10" s="10"/>
      <c r="AJ10" s="10"/>
      <c r="AK10" s="10"/>
      <c r="AL10" s="10"/>
      <c r="AM10" s="10"/>
      <c r="AN10" s="10"/>
      <c r="AO10" s="10"/>
      <c r="AP10" s="10"/>
    </row>
    <row r="11" spans="1:42" x14ac:dyDescent="0.2">
      <c r="A11">
        <v>19521128</v>
      </c>
      <c r="B11">
        <f t="shared" si="0"/>
        <v>195211</v>
      </c>
      <c r="C11" s="69">
        <v>1.8265465061999999</v>
      </c>
      <c r="D11" s="69">
        <v>1.9920987287</v>
      </c>
      <c r="E11" s="69">
        <v>2.0545477967000001</v>
      </c>
      <c r="F11" s="69">
        <v>2.1695071665999999</v>
      </c>
      <c r="G11" s="69">
        <v>2.1863730037</v>
      </c>
      <c r="H11" s="69">
        <v>2.1134929931999999</v>
      </c>
      <c r="I11" s="69">
        <v>2.1843991220999999</v>
      </c>
      <c r="K11" s="8">
        <v>19521128</v>
      </c>
      <c r="L11" s="9">
        <v>2.0237666727797801</v>
      </c>
      <c r="M11" s="9">
        <v>2.0545477967000001</v>
      </c>
      <c r="N11" s="9">
        <v>2.1203315889760201</v>
      </c>
      <c r="O11" s="9">
        <v>2.1695071665999999</v>
      </c>
      <c r="P11" s="9">
        <v>2.1816170867834099</v>
      </c>
      <c r="Q11" s="9">
        <v>2.1863730037</v>
      </c>
      <c r="R11" s="9">
        <v>2.1499329984500002</v>
      </c>
      <c r="S11" s="9">
        <v>2.1134929931999999</v>
      </c>
      <c r="T11" s="9">
        <v>2.1310961578250001</v>
      </c>
      <c r="U11" s="9">
        <v>2.1843991220999999</v>
      </c>
      <c r="W11" s="70">
        <f t="shared" si="2"/>
        <v>0.16755191348474008</v>
      </c>
      <c r="X11" s="70">
        <f t="shared" si="3"/>
        <v>0.14200299260000016</v>
      </c>
      <c r="Y11" s="70">
        <f t="shared" si="4"/>
        <v>0.12870537462517007</v>
      </c>
      <c r="Z11" s="70">
        <f t="shared" si="5"/>
        <v>0.10947520589999993</v>
      </c>
      <c r="AA11" s="70">
        <f t="shared" si="6"/>
        <v>6.3620569356509726E-2</v>
      </c>
      <c r="AB11" s="70">
        <f t="shared" si="7"/>
        <v>3.8030287399999807E-2</v>
      </c>
      <c r="AC11" s="70">
        <f t="shared" si="8"/>
        <v>2.4563661150000193E-2</v>
      </c>
      <c r="AD11" s="70">
        <f t="shared" si="9"/>
        <v>1.1097034900000136E-2</v>
      </c>
      <c r="AE11" s="70">
        <f t="shared" si="10"/>
        <v>1.1300983774999995E-2</v>
      </c>
      <c r="AF11" s="70">
        <f t="shared" si="11"/>
        <v>1.7136321799999799E-2</v>
      </c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42" x14ac:dyDescent="0.2">
      <c r="A12">
        <v>19521231</v>
      </c>
      <c r="B12">
        <f t="shared" si="0"/>
        <v>195212</v>
      </c>
      <c r="C12" s="69">
        <v>1.9535916753</v>
      </c>
      <c r="D12" s="69">
        <v>2.0329970978</v>
      </c>
      <c r="E12" s="69">
        <v>1.9980839282</v>
      </c>
      <c r="F12" s="69">
        <v>2.1907336418000001</v>
      </c>
      <c r="G12" s="69">
        <v>2.2112421907000002</v>
      </c>
      <c r="H12" s="69">
        <v>2.1090326506000001</v>
      </c>
      <c r="I12" s="69">
        <v>2.2085656926000001</v>
      </c>
      <c r="K12" s="8">
        <v>19521231</v>
      </c>
      <c r="L12" s="9">
        <v>2.02394553531111</v>
      </c>
      <c r="M12" s="9">
        <v>1.9980839282</v>
      </c>
      <c r="N12" s="9">
        <v>2.0897749438980902</v>
      </c>
      <c r="O12" s="9">
        <v>2.1907336418000001</v>
      </c>
      <c r="P12" s="9">
        <v>2.2056217573519099</v>
      </c>
      <c r="Q12" s="9">
        <v>2.2112421907000002</v>
      </c>
      <c r="R12" s="9">
        <v>2.1601374206499999</v>
      </c>
      <c r="S12" s="9">
        <v>2.1090326506000001</v>
      </c>
      <c r="T12" s="9">
        <v>2.1337486299687498</v>
      </c>
      <c r="U12" s="9">
        <v>2.2085656926000001</v>
      </c>
      <c r="W12" s="70">
        <f t="shared" si="2"/>
        <v>1.7886253132992636E-4</v>
      </c>
      <c r="X12" s="70">
        <f t="shared" si="3"/>
        <v>-5.646386850000007E-2</v>
      </c>
      <c r="Y12" s="70">
        <f t="shared" si="4"/>
        <v>-3.0556645077929989E-2</v>
      </c>
      <c r="Z12" s="70">
        <f t="shared" si="5"/>
        <v>2.1226475200000205E-2</v>
      </c>
      <c r="AA12" s="70">
        <f t="shared" si="6"/>
        <v>2.4004670568499975E-2</v>
      </c>
      <c r="AB12" s="70">
        <f t="shared" si="7"/>
        <v>2.4869187000000181E-2</v>
      </c>
      <c r="AC12" s="70">
        <f t="shared" si="8"/>
        <v>1.020442219999973E-2</v>
      </c>
      <c r="AD12" s="70">
        <f t="shared" si="9"/>
        <v>-4.4603425999998336E-3</v>
      </c>
      <c r="AE12" s="70">
        <f t="shared" si="10"/>
        <v>2.6524721437497512E-3</v>
      </c>
      <c r="AF12" s="70">
        <f t="shared" si="11"/>
        <v>2.4166570500000262E-2</v>
      </c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42" x14ac:dyDescent="0.2">
      <c r="A13">
        <v>19530130</v>
      </c>
      <c r="B13">
        <f t="shared" si="0"/>
        <v>195301</v>
      </c>
      <c r="C13" s="69">
        <v>1.8266121550000001</v>
      </c>
      <c r="D13" s="69">
        <v>1.9818998542999999</v>
      </c>
      <c r="E13" s="69">
        <v>1.9734958362999999</v>
      </c>
      <c r="F13" s="69">
        <v>2.1444690396000001</v>
      </c>
      <c r="G13" s="69">
        <v>2.1315328097999999</v>
      </c>
      <c r="H13" s="69">
        <v>2.1327378277000002</v>
      </c>
      <c r="I13" s="69">
        <v>2.2673045155999998</v>
      </c>
      <c r="K13" s="8">
        <v>19530130</v>
      </c>
      <c r="L13" s="9">
        <v>1.9797210348185199</v>
      </c>
      <c r="M13" s="9">
        <v>1.9734958362999999</v>
      </c>
      <c r="N13" s="9">
        <v>2.0589824379500001</v>
      </c>
      <c r="O13" s="9">
        <v>2.1444690396000001</v>
      </c>
      <c r="P13" s="9">
        <v>2.1380009247</v>
      </c>
      <c r="Q13" s="9">
        <v>2.1315328097999999</v>
      </c>
      <c r="R13" s="9">
        <v>2.1318367380061201</v>
      </c>
      <c r="S13" s="9">
        <v>2.1327378277000002</v>
      </c>
      <c r="T13" s="9">
        <v>2.1751638120313799</v>
      </c>
      <c r="U13" s="9">
        <v>2.2673045155999998</v>
      </c>
      <c r="W13" s="70">
        <f t="shared" si="2"/>
        <v>-4.422450049259008E-2</v>
      </c>
      <c r="X13" s="70">
        <f t="shared" si="3"/>
        <v>-2.4588091900000109E-2</v>
      </c>
      <c r="Y13" s="70">
        <f t="shared" si="4"/>
        <v>-3.0792505948090021E-2</v>
      </c>
      <c r="Z13" s="70">
        <f t="shared" si="5"/>
        <v>-4.6264602199999949E-2</v>
      </c>
      <c r="AA13" s="70">
        <f t="shared" si="6"/>
        <v>-6.7620832651909879E-2</v>
      </c>
      <c r="AB13" s="70">
        <f t="shared" si="7"/>
        <v>-7.9709380900000237E-2</v>
      </c>
      <c r="AC13" s="70">
        <f t="shared" si="8"/>
        <v>-2.830068264387986E-2</v>
      </c>
      <c r="AD13" s="70">
        <f t="shared" si="9"/>
        <v>2.3705177100000085E-2</v>
      </c>
      <c r="AE13" s="70">
        <f t="shared" si="10"/>
        <v>4.1415182062630063E-2</v>
      </c>
      <c r="AF13" s="70">
        <f t="shared" si="11"/>
        <v>5.8738822999999662E-2</v>
      </c>
      <c r="AG13" s="10"/>
      <c r="AH13" s="10"/>
      <c r="AI13" s="10"/>
      <c r="AJ13" s="10"/>
      <c r="AK13" s="10"/>
      <c r="AL13" s="10"/>
      <c r="AM13" s="10"/>
      <c r="AN13" s="10"/>
      <c r="AO13" s="10"/>
      <c r="AP13" s="10"/>
    </row>
    <row r="14" spans="1:42" x14ac:dyDescent="0.2">
      <c r="A14">
        <v>19530227</v>
      </c>
      <c r="B14">
        <f t="shared" si="0"/>
        <v>195302</v>
      </c>
      <c r="C14" s="69">
        <v>2.0296965114000001</v>
      </c>
      <c r="D14" s="69">
        <v>2.1245790205000001</v>
      </c>
      <c r="E14" s="69">
        <v>2.0765877478000001</v>
      </c>
      <c r="F14" s="69">
        <v>2.1929463934000002</v>
      </c>
      <c r="G14" s="69">
        <v>2.1773279722000001</v>
      </c>
      <c r="H14" s="69">
        <v>2.1858603387</v>
      </c>
      <c r="I14" s="69">
        <v>2.3454805928</v>
      </c>
      <c r="K14" s="8">
        <v>19530227</v>
      </c>
      <c r="L14" s="9">
        <v>2.1121368386888899</v>
      </c>
      <c r="M14" s="9">
        <v>2.0765877478000001</v>
      </c>
      <c r="N14" s="9">
        <v>2.1347670706000001</v>
      </c>
      <c r="O14" s="9">
        <v>2.1929463934000002</v>
      </c>
      <c r="P14" s="9">
        <v>2.1851371828000001</v>
      </c>
      <c r="Q14" s="9">
        <v>2.1773279722000001</v>
      </c>
      <c r="R14" s="9">
        <v>2.17956930073179</v>
      </c>
      <c r="S14" s="9">
        <v>2.1858603387</v>
      </c>
      <c r="T14" s="9">
        <v>2.2382997957307098</v>
      </c>
      <c r="U14" s="9">
        <v>2.3454805928</v>
      </c>
      <c r="W14" s="70">
        <f t="shared" si="2"/>
        <v>0.13241580387037</v>
      </c>
      <c r="X14" s="70">
        <f t="shared" si="3"/>
        <v>0.10309191150000019</v>
      </c>
      <c r="Y14" s="70">
        <f t="shared" si="4"/>
        <v>7.5784632650000017E-2</v>
      </c>
      <c r="Z14" s="70">
        <f t="shared" si="5"/>
        <v>4.8477353800000067E-2</v>
      </c>
      <c r="AA14" s="70">
        <f t="shared" si="6"/>
        <v>4.7136258100000106E-2</v>
      </c>
      <c r="AB14" s="70">
        <f t="shared" si="7"/>
        <v>4.5795162400000144E-2</v>
      </c>
      <c r="AC14" s="70">
        <f t="shared" si="8"/>
        <v>4.7732562725669947E-2</v>
      </c>
      <c r="AD14" s="70">
        <f t="shared" si="9"/>
        <v>5.3122510999999761E-2</v>
      </c>
      <c r="AE14" s="70">
        <f t="shared" si="10"/>
        <v>6.3135983699329934E-2</v>
      </c>
      <c r="AF14" s="70">
        <f t="shared" si="11"/>
        <v>7.8176077200000194E-2</v>
      </c>
      <c r="AG14" s="10"/>
      <c r="AH14" s="10"/>
      <c r="AI14" s="10"/>
      <c r="AJ14" s="10"/>
      <c r="AK14" s="10"/>
      <c r="AL14" s="10"/>
      <c r="AM14" s="10"/>
      <c r="AN14" s="10"/>
      <c r="AO14" s="10"/>
      <c r="AP14" s="10"/>
    </row>
    <row r="15" spans="1:42" x14ac:dyDescent="0.2">
      <c r="A15">
        <v>19530331</v>
      </c>
      <c r="B15">
        <f t="shared" si="0"/>
        <v>195303</v>
      </c>
      <c r="C15" s="69">
        <v>1.9888976671</v>
      </c>
      <c r="D15" s="69">
        <v>2.0585140074999999</v>
      </c>
      <c r="E15" s="69">
        <v>2.0742052204000001</v>
      </c>
      <c r="F15" s="69">
        <v>2.2143717402999998</v>
      </c>
      <c r="G15" s="69">
        <v>2.3520566372</v>
      </c>
      <c r="H15" s="69">
        <v>2.3589360201999998</v>
      </c>
      <c r="I15" s="69">
        <v>2.4833252593999999</v>
      </c>
      <c r="K15" s="8">
        <v>19530331</v>
      </c>
      <c r="L15" s="9">
        <v>2.06610704603527</v>
      </c>
      <c r="M15" s="9">
        <v>2.0742052204000001</v>
      </c>
      <c r="N15" s="9">
        <v>2.1313202851134299</v>
      </c>
      <c r="O15" s="9">
        <v>2.2143717402999998</v>
      </c>
      <c r="P15" s="9">
        <v>2.2989405135961598</v>
      </c>
      <c r="Q15" s="9">
        <v>2.3520566372</v>
      </c>
      <c r="R15" s="9">
        <v>2.3555046181723598</v>
      </c>
      <c r="S15" s="9">
        <v>2.3589360201999998</v>
      </c>
      <c r="T15" s="9">
        <v>2.39986733283436</v>
      </c>
      <c r="U15" s="9">
        <v>2.4833252593999999</v>
      </c>
      <c r="W15" s="70">
        <f t="shared" si="2"/>
        <v>-4.602979265361995E-2</v>
      </c>
      <c r="X15" s="70">
        <f t="shared" si="3"/>
        <v>-2.3825274000000007E-3</v>
      </c>
      <c r="Y15" s="70">
        <f t="shared" si="4"/>
        <v>-3.4467854865702918E-3</v>
      </c>
      <c r="Z15" s="70">
        <f t="shared" si="5"/>
        <v>2.1425346899999642E-2</v>
      </c>
      <c r="AA15" s="70">
        <f t="shared" si="6"/>
        <v>0.11380333079615967</v>
      </c>
      <c r="AB15" s="70">
        <f t="shared" si="7"/>
        <v>0.17472866499999995</v>
      </c>
      <c r="AC15" s="70">
        <f t="shared" si="8"/>
        <v>0.17593531744056978</v>
      </c>
      <c r="AD15" s="70">
        <f t="shared" si="9"/>
        <v>0.17307568149999986</v>
      </c>
      <c r="AE15" s="70">
        <f t="shared" si="10"/>
        <v>0.16156753710365024</v>
      </c>
      <c r="AF15" s="70">
        <f t="shared" si="11"/>
        <v>0.13784466659999994</v>
      </c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42" x14ac:dyDescent="0.2">
      <c r="A16">
        <v>19530430</v>
      </c>
      <c r="B16">
        <f t="shared" si="0"/>
        <v>195304</v>
      </c>
      <c r="C16" s="69">
        <v>2.0805926755000002</v>
      </c>
      <c r="D16" s="69">
        <v>2.2724615954999998</v>
      </c>
      <c r="E16" s="69">
        <v>2.3642006010999999</v>
      </c>
      <c r="F16" s="69">
        <v>2.4834493769999999</v>
      </c>
      <c r="G16" s="69">
        <v>2.1947545812000002</v>
      </c>
      <c r="H16" s="69">
        <v>2.4213905641000002</v>
      </c>
      <c r="I16" s="69">
        <v>2.6902734232999999</v>
      </c>
      <c r="K16" s="8">
        <v>19530430</v>
      </c>
      <c r="L16" s="9">
        <v>2.3191855320690098</v>
      </c>
      <c r="M16" s="9">
        <v>2.3642006010999999</v>
      </c>
      <c r="N16" s="9">
        <v>2.4389296570213301</v>
      </c>
      <c r="O16" s="9">
        <v>2.4834493769999999</v>
      </c>
      <c r="P16" s="9">
        <v>2.3391019791000001</v>
      </c>
      <c r="Q16" s="9">
        <v>2.1947545812000002</v>
      </c>
      <c r="R16" s="9">
        <v>2.2773277624115602</v>
      </c>
      <c r="S16" s="9">
        <v>2.4213905641000002</v>
      </c>
      <c r="T16" s="9">
        <v>2.5503260167696999</v>
      </c>
      <c r="U16" s="9">
        <v>2.6902734232999999</v>
      </c>
      <c r="W16" s="70">
        <f t="shared" si="2"/>
        <v>0.25307848603373984</v>
      </c>
      <c r="X16" s="70">
        <f t="shared" si="3"/>
        <v>0.28999538069999975</v>
      </c>
      <c r="Y16" s="70">
        <f t="shared" si="4"/>
        <v>0.30760937190790028</v>
      </c>
      <c r="Z16" s="70">
        <f t="shared" si="5"/>
        <v>0.26907763670000007</v>
      </c>
      <c r="AA16" s="70">
        <f t="shared" si="6"/>
        <v>4.0161465503840255E-2</v>
      </c>
      <c r="AB16" s="70">
        <f t="shared" si="7"/>
        <v>-0.1573020559999998</v>
      </c>
      <c r="AC16" s="70">
        <f t="shared" si="8"/>
        <v>-7.817685576079958E-2</v>
      </c>
      <c r="AD16" s="70">
        <f t="shared" si="9"/>
        <v>6.2454543900000381E-2</v>
      </c>
      <c r="AE16" s="70">
        <f t="shared" si="10"/>
        <v>0.1504586839353399</v>
      </c>
      <c r="AF16" s="70">
        <f t="shared" si="11"/>
        <v>0.20694816389999993</v>
      </c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x14ac:dyDescent="0.2">
      <c r="A17">
        <v>19530529</v>
      </c>
      <c r="B17">
        <f t="shared" si="0"/>
        <v>195305</v>
      </c>
      <c r="C17" s="69">
        <v>1.9281092012000001</v>
      </c>
      <c r="D17" s="69">
        <v>2.2673084005000002</v>
      </c>
      <c r="E17" s="69">
        <v>2.5952844273000002</v>
      </c>
      <c r="F17" s="69">
        <v>2.6546050259</v>
      </c>
      <c r="G17" s="69">
        <v>2.4115536145999998</v>
      </c>
      <c r="H17" s="69">
        <v>2.6242461498999998</v>
      </c>
      <c r="I17" s="69">
        <v>3.0356604321999998</v>
      </c>
      <c r="K17" s="8">
        <v>19530529</v>
      </c>
      <c r="L17" s="9">
        <v>2.4390153718161698</v>
      </c>
      <c r="M17" s="9">
        <v>2.5952844273000002</v>
      </c>
      <c r="N17" s="9">
        <v>2.6384945274367202</v>
      </c>
      <c r="O17" s="9">
        <v>2.6546050259</v>
      </c>
      <c r="P17" s="9">
        <v>2.5330793202500002</v>
      </c>
      <c r="Q17" s="9">
        <v>2.4115536145999998</v>
      </c>
      <c r="R17" s="9">
        <v>2.4828478910309699</v>
      </c>
      <c r="S17" s="9">
        <v>2.6242461498999998</v>
      </c>
      <c r="T17" s="9">
        <v>2.8011583877940298</v>
      </c>
      <c r="U17" s="9">
        <v>3.0356604321999998</v>
      </c>
      <c r="W17" s="70">
        <f t="shared" si="2"/>
        <v>0.11982983974715999</v>
      </c>
      <c r="X17" s="70">
        <f t="shared" si="3"/>
        <v>0.23108382620000034</v>
      </c>
      <c r="Y17" s="70">
        <f t="shared" si="4"/>
        <v>0.19956487041539006</v>
      </c>
      <c r="Z17" s="70">
        <f t="shared" si="5"/>
        <v>0.17115564890000012</v>
      </c>
      <c r="AA17" s="70">
        <f t="shared" si="6"/>
        <v>0.19397734115000009</v>
      </c>
      <c r="AB17" s="70">
        <f t="shared" si="7"/>
        <v>0.21679903339999962</v>
      </c>
      <c r="AC17" s="70">
        <f t="shared" si="8"/>
        <v>0.20552012861940971</v>
      </c>
      <c r="AD17" s="70">
        <f t="shared" si="9"/>
        <v>0.20285558579999963</v>
      </c>
      <c r="AE17" s="70">
        <f t="shared" si="10"/>
        <v>0.25083237102432987</v>
      </c>
      <c r="AF17" s="70">
        <f t="shared" si="11"/>
        <v>0.34538700889999996</v>
      </c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x14ac:dyDescent="0.2">
      <c r="A18">
        <v>19530630</v>
      </c>
      <c r="B18">
        <f t="shared" si="0"/>
        <v>195306</v>
      </c>
      <c r="C18" s="69">
        <v>1.6740313019999999</v>
      </c>
      <c r="D18" s="69">
        <v>2.0228435619999998</v>
      </c>
      <c r="E18" s="69">
        <v>2.4207484724000001</v>
      </c>
      <c r="F18" s="69">
        <v>2.4430177999999998</v>
      </c>
      <c r="G18" s="69">
        <v>2.3064287510999999</v>
      </c>
      <c r="H18" s="69">
        <v>2.4397417955999998</v>
      </c>
      <c r="I18" s="69">
        <v>2.7915218535999999</v>
      </c>
      <c r="K18" s="8">
        <v>19530630</v>
      </c>
      <c r="L18" s="9">
        <v>2.2311751576700298</v>
      </c>
      <c r="M18" s="9">
        <v>2.4207484724000001</v>
      </c>
      <c r="N18" s="9">
        <v>2.4374708375273002</v>
      </c>
      <c r="O18" s="9">
        <v>2.4430177999999998</v>
      </c>
      <c r="P18" s="9">
        <v>2.3747232755500001</v>
      </c>
      <c r="Q18" s="9">
        <v>2.3064287510999999</v>
      </c>
      <c r="R18" s="9">
        <v>2.3489162683256701</v>
      </c>
      <c r="S18" s="9">
        <v>2.4397417955999998</v>
      </c>
      <c r="T18" s="9">
        <v>2.5821741340305802</v>
      </c>
      <c r="U18" s="9">
        <v>2.7915218535999999</v>
      </c>
      <c r="W18" s="70">
        <f t="shared" si="2"/>
        <v>-0.20784021414613996</v>
      </c>
      <c r="X18" s="70">
        <f t="shared" si="3"/>
        <v>-0.17453595490000007</v>
      </c>
      <c r="Y18" s="70">
        <f t="shared" si="4"/>
        <v>-0.20102368990941999</v>
      </c>
      <c r="Z18" s="70">
        <f t="shared" si="5"/>
        <v>-0.21158722590000023</v>
      </c>
      <c r="AA18" s="70">
        <f t="shared" si="6"/>
        <v>-0.15835604470000009</v>
      </c>
      <c r="AB18" s="70">
        <f t="shared" si="7"/>
        <v>-0.10512486349999994</v>
      </c>
      <c r="AC18" s="70">
        <f t="shared" si="8"/>
        <v>-0.13393162270529979</v>
      </c>
      <c r="AD18" s="70">
        <f t="shared" si="9"/>
        <v>-0.18450435430000001</v>
      </c>
      <c r="AE18" s="70">
        <f t="shared" si="10"/>
        <v>-0.21898425376344965</v>
      </c>
      <c r="AF18" s="70">
        <f t="shared" si="11"/>
        <v>-0.24413857859999988</v>
      </c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x14ac:dyDescent="0.2">
      <c r="A19">
        <v>19530731</v>
      </c>
      <c r="B19">
        <f t="shared" si="0"/>
        <v>195307</v>
      </c>
      <c r="C19" s="69">
        <v>1.9281898606000001</v>
      </c>
      <c r="D19" s="69">
        <v>2.1194789043000002</v>
      </c>
      <c r="E19" s="69">
        <v>2.2919358576</v>
      </c>
      <c r="F19" s="69">
        <v>2.3364136583000001</v>
      </c>
      <c r="G19" s="69">
        <v>2.2787948117000001</v>
      </c>
      <c r="H19" s="69">
        <v>2.4205762202000001</v>
      </c>
      <c r="I19" s="69">
        <v>2.7157653097000001</v>
      </c>
      <c r="K19" s="8">
        <v>19530731</v>
      </c>
      <c r="L19" s="9">
        <v>2.2094866316805799</v>
      </c>
      <c r="M19" s="9">
        <v>2.2919358576</v>
      </c>
      <c r="N19" s="9">
        <v>2.3238018048565401</v>
      </c>
      <c r="O19" s="9">
        <v>2.3364136583000001</v>
      </c>
      <c r="P19" s="9">
        <v>2.3076042349999999</v>
      </c>
      <c r="Q19" s="9">
        <v>2.2787948117000001</v>
      </c>
      <c r="R19" s="9">
        <v>2.32574092182139</v>
      </c>
      <c r="S19" s="9">
        <v>2.4205762202000001</v>
      </c>
      <c r="T19" s="9">
        <v>2.54562874282861</v>
      </c>
      <c r="U19" s="9">
        <v>2.7157653097000001</v>
      </c>
      <c r="W19" s="70">
        <f t="shared" si="2"/>
        <v>-2.1688525989449925E-2</v>
      </c>
      <c r="X19" s="70">
        <f t="shared" si="3"/>
        <v>-0.12881261480000017</v>
      </c>
      <c r="Y19" s="70">
        <f t="shared" si="4"/>
        <v>-0.11366903267076012</v>
      </c>
      <c r="Z19" s="70">
        <f t="shared" si="5"/>
        <v>-0.10660414169999965</v>
      </c>
      <c r="AA19" s="70">
        <f t="shared" si="6"/>
        <v>-6.7119040550000175E-2</v>
      </c>
      <c r="AB19" s="70">
        <f t="shared" si="7"/>
        <v>-2.7633939399999807E-2</v>
      </c>
      <c r="AC19" s="70">
        <f t="shared" si="8"/>
        <v>-2.3175346504280103E-2</v>
      </c>
      <c r="AD19" s="70">
        <f t="shared" si="9"/>
        <v>-1.9165575399999746E-2</v>
      </c>
      <c r="AE19" s="70">
        <f t="shared" si="10"/>
        <v>-3.6545391201970201E-2</v>
      </c>
      <c r="AF19" s="70">
        <f t="shared" si="11"/>
        <v>-7.5756543899999862E-2</v>
      </c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x14ac:dyDescent="0.2">
      <c r="A20">
        <v>19530831</v>
      </c>
      <c r="B20">
        <f t="shared" si="0"/>
        <v>195308</v>
      </c>
      <c r="C20" s="69">
        <v>1.7756621332</v>
      </c>
      <c r="D20" s="69">
        <v>1.9614411053</v>
      </c>
      <c r="E20" s="69">
        <v>2.3712791116999998</v>
      </c>
      <c r="F20" s="69">
        <v>2.2599545646000001</v>
      </c>
      <c r="G20" s="69">
        <v>2.2945301081</v>
      </c>
      <c r="H20" s="69">
        <v>2.4635094918</v>
      </c>
      <c r="I20" s="69">
        <v>2.7895654079000001</v>
      </c>
      <c r="K20" s="8">
        <v>19530831</v>
      </c>
      <c r="L20" s="9">
        <v>2.1555568863428798</v>
      </c>
      <c r="M20" s="9">
        <v>2.3712791116999998</v>
      </c>
      <c r="N20" s="9">
        <v>2.31561683815</v>
      </c>
      <c r="O20" s="9">
        <v>2.2599545646000001</v>
      </c>
      <c r="P20" s="9">
        <v>2.27006668834176</v>
      </c>
      <c r="Q20" s="9">
        <v>2.2945301081</v>
      </c>
      <c r="R20" s="9">
        <v>2.3583708020306799</v>
      </c>
      <c r="S20" s="9">
        <v>2.4635094918</v>
      </c>
      <c r="T20" s="9">
        <v>2.6037878229900602</v>
      </c>
      <c r="U20" s="9">
        <v>2.7895654079000001</v>
      </c>
      <c r="W20" s="70">
        <f t="shared" si="2"/>
        <v>-5.3929745337700119E-2</v>
      </c>
      <c r="X20" s="70">
        <f t="shared" si="3"/>
        <v>7.9343254099999871E-2</v>
      </c>
      <c r="Y20" s="70">
        <f t="shared" si="4"/>
        <v>-8.1849667065401199E-3</v>
      </c>
      <c r="Z20" s="70">
        <f t="shared" si="5"/>
        <v>-7.6459093700000036E-2</v>
      </c>
      <c r="AA20" s="70">
        <f t="shared" si="6"/>
        <v>-3.753754665823994E-2</v>
      </c>
      <c r="AB20" s="70">
        <f t="shared" si="7"/>
        <v>1.5735296399999932E-2</v>
      </c>
      <c r="AC20" s="70">
        <f t="shared" si="8"/>
        <v>3.2629880209289919E-2</v>
      </c>
      <c r="AD20" s="70">
        <f t="shared" si="9"/>
        <v>4.2933271599999934E-2</v>
      </c>
      <c r="AE20" s="70">
        <f t="shared" si="10"/>
        <v>5.8159080161450216E-2</v>
      </c>
      <c r="AF20" s="70">
        <f t="shared" si="11"/>
        <v>7.3800098199999997E-2</v>
      </c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x14ac:dyDescent="0.2">
      <c r="A21">
        <v>19530930</v>
      </c>
      <c r="B21">
        <f t="shared" si="0"/>
        <v>195309</v>
      </c>
      <c r="C21" s="69">
        <v>1.3951022313999999</v>
      </c>
      <c r="D21" s="69">
        <v>1.5441063122000001</v>
      </c>
      <c r="E21" s="69">
        <v>2.0241090214000002</v>
      </c>
      <c r="F21" s="69">
        <v>2.114831159</v>
      </c>
      <c r="G21" s="69">
        <v>2.2452558299000001</v>
      </c>
      <c r="H21" s="69">
        <v>2.2266183222000002</v>
      </c>
      <c r="I21" s="69">
        <v>2.4249369942999999</v>
      </c>
      <c r="K21" s="8">
        <v>19530930</v>
      </c>
      <c r="L21" s="9">
        <v>1.74529930029244</v>
      </c>
      <c r="M21" s="9">
        <v>2.0241090214000002</v>
      </c>
      <c r="N21" s="9">
        <v>2.0766960206996301</v>
      </c>
      <c r="O21" s="9">
        <v>2.114831159</v>
      </c>
      <c r="P21" s="9">
        <v>2.1934196822187499</v>
      </c>
      <c r="Q21" s="9">
        <v>2.2452558299000001</v>
      </c>
      <c r="R21" s="9">
        <v>2.2359370760499999</v>
      </c>
      <c r="S21" s="9">
        <v>2.2266183222000002</v>
      </c>
      <c r="T21" s="9">
        <v>2.2874280630000001</v>
      </c>
      <c r="U21" s="9">
        <v>2.4249369942999999</v>
      </c>
      <c r="W21" s="70">
        <f t="shared" si="2"/>
        <v>-0.41025758605043983</v>
      </c>
      <c r="X21" s="70">
        <f t="shared" si="3"/>
        <v>-0.34717009029999968</v>
      </c>
      <c r="Y21" s="70">
        <f t="shared" si="4"/>
        <v>-0.23892081745036986</v>
      </c>
      <c r="Z21" s="70">
        <f t="shared" si="5"/>
        <v>-0.14512340560000014</v>
      </c>
      <c r="AA21" s="70">
        <f t="shared" si="6"/>
        <v>-7.6647006123010009E-2</v>
      </c>
      <c r="AB21" s="70">
        <f t="shared" si="7"/>
        <v>-4.9274278199999966E-2</v>
      </c>
      <c r="AC21" s="70">
        <f t="shared" si="8"/>
        <v>-0.12243372598068003</v>
      </c>
      <c r="AD21" s="70">
        <f t="shared" si="9"/>
        <v>-0.23689116959999978</v>
      </c>
      <c r="AE21" s="70">
        <f t="shared" si="10"/>
        <v>-0.31635975999006005</v>
      </c>
      <c r="AF21" s="70">
        <f t="shared" si="11"/>
        <v>-0.3646284136000002</v>
      </c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x14ac:dyDescent="0.2">
      <c r="A22">
        <v>19531030</v>
      </c>
      <c r="B22">
        <f t="shared" si="0"/>
        <v>195310</v>
      </c>
      <c r="C22" s="69">
        <v>0.93828815799999998</v>
      </c>
      <c r="D22" s="69">
        <v>1.2693454981000001</v>
      </c>
      <c r="E22" s="69">
        <v>1.6639400254000001</v>
      </c>
      <c r="F22" s="69">
        <v>1.8293497433999999</v>
      </c>
      <c r="G22" s="69">
        <v>1.9326771329000001</v>
      </c>
      <c r="H22" s="69">
        <v>2.0425794197</v>
      </c>
      <c r="I22" s="69">
        <v>2.2495634901999999</v>
      </c>
      <c r="K22" s="8">
        <v>19531030</v>
      </c>
      <c r="L22" s="9">
        <v>1.4627405095207799</v>
      </c>
      <c r="M22" s="9">
        <v>1.6639400254000001</v>
      </c>
      <c r="N22" s="9">
        <v>1.76300782004121</v>
      </c>
      <c r="O22" s="9">
        <v>1.8293497433999999</v>
      </c>
      <c r="P22" s="9">
        <v>1.88359895139357</v>
      </c>
      <c r="Q22" s="9">
        <v>1.9326771329000001</v>
      </c>
      <c r="R22" s="9">
        <v>1.98299594538466</v>
      </c>
      <c r="S22" s="9">
        <v>2.0425794197</v>
      </c>
      <c r="T22" s="9">
        <v>2.1320773493570901</v>
      </c>
      <c r="U22" s="9">
        <v>2.2495634901999999</v>
      </c>
      <c r="W22" s="70">
        <f t="shared" si="2"/>
        <v>-0.28255879077166002</v>
      </c>
      <c r="X22" s="70">
        <f t="shared" si="3"/>
        <v>-0.36016899600000007</v>
      </c>
      <c r="Y22" s="70">
        <f t="shared" si="4"/>
        <v>-0.31368820065842007</v>
      </c>
      <c r="Z22" s="70">
        <f t="shared" si="5"/>
        <v>-0.28548141560000007</v>
      </c>
      <c r="AA22" s="70">
        <f t="shared" si="6"/>
        <v>-0.30982073082517991</v>
      </c>
      <c r="AB22" s="70">
        <f t="shared" si="7"/>
        <v>-0.31257869699999996</v>
      </c>
      <c r="AC22" s="70">
        <f t="shared" si="8"/>
        <v>-0.25294113066533996</v>
      </c>
      <c r="AD22" s="70">
        <f t="shared" si="9"/>
        <v>-0.18403890250000021</v>
      </c>
      <c r="AE22" s="70">
        <f t="shared" si="10"/>
        <v>-0.15535071364290998</v>
      </c>
      <c r="AF22" s="70">
        <f t="shared" si="11"/>
        <v>-0.17537350409999997</v>
      </c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x14ac:dyDescent="0.2">
      <c r="A23">
        <v>19531130</v>
      </c>
      <c r="B23">
        <f t="shared" si="0"/>
        <v>195311</v>
      </c>
      <c r="C23" s="69">
        <v>1.1919277814</v>
      </c>
      <c r="D23" s="69">
        <v>1.5643135338</v>
      </c>
      <c r="E23" s="69">
        <v>1.5768045112</v>
      </c>
      <c r="F23" s="69">
        <v>1.8493702393</v>
      </c>
      <c r="G23" s="69">
        <v>1.9070661428</v>
      </c>
      <c r="H23" s="69">
        <v>2.0421224794000001</v>
      </c>
      <c r="I23" s="69">
        <v>2.4222616356</v>
      </c>
      <c r="K23" s="8">
        <v>19531130</v>
      </c>
      <c r="L23" s="9">
        <v>1.57052269467302</v>
      </c>
      <c r="M23" s="9">
        <v>1.5768045112</v>
      </c>
      <c r="N23" s="9">
        <v>1.70494848139278</v>
      </c>
      <c r="O23" s="9">
        <v>1.8493702393</v>
      </c>
      <c r="P23" s="9">
        <v>1.8800158395228701</v>
      </c>
      <c r="Q23" s="9">
        <v>1.9070661428</v>
      </c>
      <c r="R23" s="9">
        <v>1.9597878338416701</v>
      </c>
      <c r="S23" s="9">
        <v>2.0421224794000001</v>
      </c>
      <c r="T23" s="9">
        <v>2.1942699579192402</v>
      </c>
      <c r="U23" s="9">
        <v>2.4222616356</v>
      </c>
      <c r="W23" s="70">
        <f t="shared" si="2"/>
        <v>0.10778218515224003</v>
      </c>
      <c r="X23" s="70">
        <f t="shared" si="3"/>
        <v>-8.7135514200000097E-2</v>
      </c>
      <c r="Y23" s="70">
        <f t="shared" si="4"/>
        <v>-5.8059338648430048E-2</v>
      </c>
      <c r="Z23" s="70">
        <f t="shared" si="5"/>
        <v>2.0020495900000101E-2</v>
      </c>
      <c r="AA23" s="70">
        <f t="shared" si="6"/>
        <v>-3.5831118706999288E-3</v>
      </c>
      <c r="AB23" s="70">
        <f t="shared" si="7"/>
        <v>-2.5610990100000119E-2</v>
      </c>
      <c r="AC23" s="70">
        <f t="shared" si="8"/>
        <v>-2.3208111542989851E-2</v>
      </c>
      <c r="AD23" s="70">
        <f t="shared" si="9"/>
        <v>-4.5694029999987507E-4</v>
      </c>
      <c r="AE23" s="70">
        <f t="shared" si="10"/>
        <v>6.2192608562150031E-2</v>
      </c>
      <c r="AF23" s="70">
        <f t="shared" si="11"/>
        <v>0.17269814540000006</v>
      </c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x14ac:dyDescent="0.2">
      <c r="A24">
        <v>19531231</v>
      </c>
      <c r="B24">
        <f t="shared" si="0"/>
        <v>195312</v>
      </c>
      <c r="C24" s="69">
        <v>1.2935537122</v>
      </c>
      <c r="D24" s="69">
        <v>1.3965076899</v>
      </c>
      <c r="E24" s="69">
        <v>1.5744963840999999</v>
      </c>
      <c r="F24" s="69">
        <v>1.7995008871</v>
      </c>
      <c r="G24" s="69">
        <v>1.9616303346999999</v>
      </c>
      <c r="H24" s="69">
        <v>1.9504135375</v>
      </c>
      <c r="I24" s="69">
        <v>2.2122096163</v>
      </c>
      <c r="K24" s="8">
        <v>19531231</v>
      </c>
      <c r="L24" s="9">
        <v>1.4718737302493601</v>
      </c>
      <c r="M24" s="9">
        <v>1.5744963840999999</v>
      </c>
      <c r="N24" s="9">
        <v>1.69235233420502</v>
      </c>
      <c r="O24" s="9">
        <v>1.7995008871</v>
      </c>
      <c r="P24" s="9">
        <v>1.90412325530342</v>
      </c>
      <c r="Q24" s="9">
        <v>1.9616303346999999</v>
      </c>
      <c r="R24" s="9">
        <v>1.9560219361</v>
      </c>
      <c r="S24" s="9">
        <v>1.9504135375</v>
      </c>
      <c r="T24" s="9">
        <v>2.0315237623</v>
      </c>
      <c r="U24" s="9">
        <v>2.2122096163</v>
      </c>
      <c r="W24" s="70">
        <f t="shared" si="2"/>
        <v>-9.8648964423659891E-2</v>
      </c>
      <c r="X24" s="70">
        <f t="shared" si="3"/>
        <v>-2.3081271000000569E-3</v>
      </c>
      <c r="Y24" s="70">
        <f t="shared" si="4"/>
        <v>-1.2596147187760032E-2</v>
      </c>
      <c r="Z24" s="70">
        <f t="shared" si="5"/>
        <v>-4.9869352199999994E-2</v>
      </c>
      <c r="AA24" s="70">
        <f t="shared" si="6"/>
        <v>2.4107415780549868E-2</v>
      </c>
      <c r="AB24" s="70">
        <f t="shared" si="7"/>
        <v>5.4564191899999948E-2</v>
      </c>
      <c r="AC24" s="70">
        <f t="shared" si="8"/>
        <v>-3.7658977416701322E-3</v>
      </c>
      <c r="AD24" s="70">
        <f t="shared" si="9"/>
        <v>-9.1708941900000118E-2</v>
      </c>
      <c r="AE24" s="70">
        <f t="shared" si="10"/>
        <v>-0.1627461956192402</v>
      </c>
      <c r="AF24" s="70">
        <f t="shared" si="11"/>
        <v>-0.21005201929999995</v>
      </c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x14ac:dyDescent="0.2">
      <c r="A25">
        <v>19540129</v>
      </c>
      <c r="B25">
        <f t="shared" si="0"/>
        <v>195401</v>
      </c>
      <c r="C25" s="69">
        <v>0.93828815799999998</v>
      </c>
      <c r="D25" s="69">
        <v>1.0151583662000001</v>
      </c>
      <c r="E25" s="69">
        <v>1.1540144102000001</v>
      </c>
      <c r="F25" s="69">
        <v>1.4403170994000001</v>
      </c>
      <c r="G25" s="69">
        <v>1.6708688142999999</v>
      </c>
      <c r="H25" s="69">
        <v>1.6937380006</v>
      </c>
      <c r="I25" s="69">
        <v>2.1232114714999999</v>
      </c>
      <c r="K25" s="8">
        <v>19540129</v>
      </c>
      <c r="L25" s="9">
        <v>1.07107449421903</v>
      </c>
      <c r="M25" s="9">
        <v>1.1540144102000001</v>
      </c>
      <c r="N25" s="9">
        <v>1.2930624701084901</v>
      </c>
      <c r="O25" s="9">
        <v>1.4403170994000001</v>
      </c>
      <c r="P25" s="9">
        <v>1.5823191484241901</v>
      </c>
      <c r="Q25" s="9">
        <v>1.6708688142999999</v>
      </c>
      <c r="R25" s="9">
        <v>1.6820765182927599</v>
      </c>
      <c r="S25" s="9">
        <v>1.6937380006</v>
      </c>
      <c r="T25" s="9">
        <v>1.83480603036608</v>
      </c>
      <c r="U25" s="9">
        <v>2.1232114714999999</v>
      </c>
      <c r="W25" s="70">
        <f t="shared" si="2"/>
        <v>-0.40079923603033007</v>
      </c>
      <c r="X25" s="70">
        <f t="shared" si="3"/>
        <v>-0.42048197389999986</v>
      </c>
      <c r="Y25" s="70">
        <f t="shared" si="4"/>
        <v>-0.39928986409652989</v>
      </c>
      <c r="Z25" s="70">
        <f t="shared" si="5"/>
        <v>-0.35918378769999992</v>
      </c>
      <c r="AA25" s="70">
        <f t="shared" si="6"/>
        <v>-0.32180410687922989</v>
      </c>
      <c r="AB25" s="70">
        <f t="shared" si="7"/>
        <v>-0.29076152040000003</v>
      </c>
      <c r="AC25" s="70">
        <f t="shared" si="8"/>
        <v>-0.27394541780724002</v>
      </c>
      <c r="AD25" s="70">
        <f t="shared" si="9"/>
        <v>-0.2566755369</v>
      </c>
      <c r="AE25" s="70">
        <f t="shared" si="10"/>
        <v>-0.19671773193391995</v>
      </c>
      <c r="AF25" s="70">
        <f t="shared" si="11"/>
        <v>-8.8998144800000123E-2</v>
      </c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x14ac:dyDescent="0.2">
      <c r="A26">
        <v>19540226</v>
      </c>
      <c r="B26">
        <f t="shared" si="0"/>
        <v>195402</v>
      </c>
      <c r="C26" s="69">
        <v>0.85205481100000002</v>
      </c>
      <c r="D26" s="69">
        <v>1.0050145221</v>
      </c>
      <c r="E26" s="69">
        <v>1.1003291718999999</v>
      </c>
      <c r="F26" s="69">
        <v>1.2936592119000001</v>
      </c>
      <c r="G26" s="69">
        <v>1.4962385557</v>
      </c>
      <c r="H26" s="69">
        <v>1.6281248741000001</v>
      </c>
      <c r="I26" s="69">
        <v>1.8791966337999999</v>
      </c>
      <c r="K26" s="8">
        <v>19540226</v>
      </c>
      <c r="L26" s="9">
        <v>1.0508384022764501</v>
      </c>
      <c r="M26" s="9">
        <v>1.1003291718999999</v>
      </c>
      <c r="N26" s="9">
        <v>1.1912465221736901</v>
      </c>
      <c r="O26" s="9">
        <v>1.2936592119000001</v>
      </c>
      <c r="P26" s="9">
        <v>1.3997094708211499</v>
      </c>
      <c r="Q26" s="9">
        <v>1.4962385557</v>
      </c>
      <c r="R26" s="9">
        <v>1.56053540895098</v>
      </c>
      <c r="S26" s="9">
        <v>1.6281248741000001</v>
      </c>
      <c r="T26" s="9">
        <v>1.73644424408149</v>
      </c>
      <c r="U26" s="9">
        <v>1.8791966337999999</v>
      </c>
      <c r="W26" s="70">
        <f t="shared" si="2"/>
        <v>-2.0236091942579915E-2</v>
      </c>
      <c r="X26" s="70">
        <f t="shared" si="3"/>
        <v>-5.368523830000016E-2</v>
      </c>
      <c r="Y26" s="70">
        <f t="shared" si="4"/>
        <v>-0.10181594793479998</v>
      </c>
      <c r="Z26" s="70">
        <f t="shared" si="5"/>
        <v>-0.14665788749999997</v>
      </c>
      <c r="AA26" s="70">
        <f t="shared" si="6"/>
        <v>-0.18260967760304014</v>
      </c>
      <c r="AB26" s="70">
        <f t="shared" si="7"/>
        <v>-0.17463025859999992</v>
      </c>
      <c r="AC26" s="70">
        <f t="shared" si="8"/>
        <v>-0.12154110934177997</v>
      </c>
      <c r="AD26" s="70">
        <f t="shared" si="9"/>
        <v>-6.5613126499999952E-2</v>
      </c>
      <c r="AE26" s="70">
        <f t="shared" si="10"/>
        <v>-9.8361786284590025E-2</v>
      </c>
      <c r="AF26" s="70">
        <f t="shared" si="11"/>
        <v>-0.24401483769999999</v>
      </c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x14ac:dyDescent="0.2">
      <c r="A27">
        <v>19540331</v>
      </c>
      <c r="B27">
        <f t="shared" si="0"/>
        <v>195403</v>
      </c>
      <c r="C27" s="69">
        <v>0.98394951490000004</v>
      </c>
      <c r="D27" s="69">
        <v>1.0202796973999999</v>
      </c>
      <c r="E27" s="69">
        <v>1.0584944006999999</v>
      </c>
      <c r="F27" s="69">
        <v>1.2118480209</v>
      </c>
      <c r="G27" s="69">
        <v>1.4255341313000001</v>
      </c>
      <c r="H27" s="69">
        <v>1.5968924735000001</v>
      </c>
      <c r="I27" s="69">
        <v>1.8174783918999999</v>
      </c>
      <c r="K27" s="8">
        <v>19540331</v>
      </c>
      <c r="L27" s="9">
        <v>1.03660692653186</v>
      </c>
      <c r="M27" s="9">
        <v>1.0584944006999999</v>
      </c>
      <c r="N27" s="9">
        <v>1.12218955775811</v>
      </c>
      <c r="O27" s="9">
        <v>1.2118480209</v>
      </c>
      <c r="P27" s="9">
        <v>1.3172367725362799</v>
      </c>
      <c r="Q27" s="9">
        <v>1.4255341313000001</v>
      </c>
      <c r="R27" s="9">
        <v>1.51087767891835</v>
      </c>
      <c r="S27" s="9">
        <v>1.5968924735000001</v>
      </c>
      <c r="T27" s="9">
        <v>1.70064555409178</v>
      </c>
      <c r="U27" s="9">
        <v>1.8174783918999999</v>
      </c>
      <c r="W27" s="70">
        <f t="shared" si="2"/>
        <v>-1.423147574459005E-2</v>
      </c>
      <c r="X27" s="70">
        <f t="shared" si="3"/>
        <v>-4.1834771200000009E-2</v>
      </c>
      <c r="Y27" s="70">
        <f t="shared" si="4"/>
        <v>-6.9056964415580069E-2</v>
      </c>
      <c r="Z27" s="70">
        <f t="shared" si="5"/>
        <v>-8.1811191000000116E-2</v>
      </c>
      <c r="AA27" s="70">
        <f t="shared" si="6"/>
        <v>-8.2472698284870027E-2</v>
      </c>
      <c r="AB27" s="70">
        <f t="shared" si="7"/>
        <v>-7.070442439999991E-2</v>
      </c>
      <c r="AC27" s="70">
        <f t="shared" si="8"/>
        <v>-4.9657730032629965E-2</v>
      </c>
      <c r="AD27" s="70">
        <f t="shared" si="9"/>
        <v>-3.1232400599999988E-2</v>
      </c>
      <c r="AE27" s="70">
        <f t="shared" si="10"/>
        <v>-3.5798689989710031E-2</v>
      </c>
      <c r="AF27" s="70">
        <f t="shared" si="11"/>
        <v>-6.171824189999997E-2</v>
      </c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x14ac:dyDescent="0.2">
      <c r="A28">
        <v>19540430</v>
      </c>
      <c r="B28">
        <f t="shared" si="0"/>
        <v>195404</v>
      </c>
      <c r="C28" s="69">
        <v>0.65927967759999995</v>
      </c>
      <c r="D28" s="69">
        <v>0.79160336789999997</v>
      </c>
      <c r="E28" s="69">
        <v>0.83752886010000005</v>
      </c>
      <c r="F28" s="69">
        <v>1.1360692071</v>
      </c>
      <c r="G28" s="69">
        <v>1.3820043602000001</v>
      </c>
      <c r="H28" s="69">
        <v>1.54445575</v>
      </c>
      <c r="I28" s="69">
        <v>1.5792542756000001</v>
      </c>
      <c r="K28" s="8">
        <v>19540430</v>
      </c>
      <c r="L28" s="9">
        <v>0.81347531283711105</v>
      </c>
      <c r="M28" s="9">
        <v>0.83752886010000005</v>
      </c>
      <c r="N28" s="9">
        <v>0.96540310389943196</v>
      </c>
      <c r="O28" s="9">
        <v>1.1360692071</v>
      </c>
      <c r="P28" s="9">
        <v>1.2682913132536</v>
      </c>
      <c r="Q28" s="9">
        <v>1.3820043602000001</v>
      </c>
      <c r="R28" s="9">
        <v>1.48052273103249</v>
      </c>
      <c r="S28" s="9">
        <v>1.54445575</v>
      </c>
      <c r="T28" s="9">
        <v>1.5690198686571599</v>
      </c>
      <c r="U28" s="9">
        <v>1.5792542756000001</v>
      </c>
      <c r="W28" s="70">
        <f t="shared" si="2"/>
        <v>-0.22313161369474899</v>
      </c>
      <c r="X28" s="70">
        <f t="shared" si="3"/>
        <v>-0.22096554059999984</v>
      </c>
      <c r="Y28" s="70">
        <f t="shared" si="4"/>
        <v>-0.15678645385867807</v>
      </c>
      <c r="Z28" s="70">
        <f t="shared" si="5"/>
        <v>-7.5778813799999956E-2</v>
      </c>
      <c r="AA28" s="70">
        <f t="shared" si="6"/>
        <v>-4.8945459282679904E-2</v>
      </c>
      <c r="AB28" s="70">
        <f t="shared" si="7"/>
        <v>-4.3529771100000003E-2</v>
      </c>
      <c r="AC28" s="70">
        <f t="shared" si="8"/>
        <v>-3.0354947885860017E-2</v>
      </c>
      <c r="AD28" s="70">
        <f t="shared" si="9"/>
        <v>-5.243672350000006E-2</v>
      </c>
      <c r="AE28" s="70">
        <f t="shared" si="10"/>
        <v>-0.13162568543462005</v>
      </c>
      <c r="AF28" s="70">
        <f t="shared" si="11"/>
        <v>-0.23822411629999984</v>
      </c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x14ac:dyDescent="0.2">
      <c r="A29">
        <v>19540528</v>
      </c>
      <c r="B29">
        <f t="shared" si="0"/>
        <v>195405</v>
      </c>
      <c r="C29" s="69">
        <v>0.60847174520000002</v>
      </c>
      <c r="D29" s="69">
        <v>0.70018944999999999</v>
      </c>
      <c r="E29" s="69">
        <v>0.84796737229999997</v>
      </c>
      <c r="F29" s="69">
        <v>1.0979357220999999</v>
      </c>
      <c r="G29" s="69">
        <v>1.4291535610999999</v>
      </c>
      <c r="H29" s="69">
        <v>1.8251640328000001</v>
      </c>
      <c r="I29" s="69">
        <v>1.773992351</v>
      </c>
      <c r="K29" s="8">
        <v>19540528</v>
      </c>
      <c r="L29" s="9">
        <v>0.76216318687059104</v>
      </c>
      <c r="M29" s="9">
        <v>0.84796737229999997</v>
      </c>
      <c r="N29" s="9">
        <v>0.96472898806881502</v>
      </c>
      <c r="O29" s="9">
        <v>1.0979357220999999</v>
      </c>
      <c r="P29" s="9">
        <v>1.2540678895261701</v>
      </c>
      <c r="Q29" s="9">
        <v>1.4291535610999999</v>
      </c>
      <c r="R29" s="9">
        <v>1.6722497713826301</v>
      </c>
      <c r="S29" s="9">
        <v>1.8251640328000001</v>
      </c>
      <c r="T29" s="9">
        <v>1.8187675725750001</v>
      </c>
      <c r="U29" s="9">
        <v>1.773992351</v>
      </c>
      <c r="W29" s="70">
        <f t="shared" si="2"/>
        <v>-5.1312125966520017E-2</v>
      </c>
      <c r="X29" s="70">
        <f t="shared" si="3"/>
        <v>1.0438512199999916E-2</v>
      </c>
      <c r="Y29" s="70">
        <f t="shared" si="4"/>
        <v>-6.7411583061693925E-4</v>
      </c>
      <c r="Z29" s="70">
        <f t="shared" si="5"/>
        <v>-3.8133485000000134E-2</v>
      </c>
      <c r="AA29" s="70">
        <f t="shared" si="6"/>
        <v>-1.4223423727429907E-2</v>
      </c>
      <c r="AB29" s="70">
        <f t="shared" si="7"/>
        <v>4.7149200899999855E-2</v>
      </c>
      <c r="AC29" s="70">
        <f t="shared" si="8"/>
        <v>0.1917270403501401</v>
      </c>
      <c r="AD29" s="70">
        <f t="shared" si="9"/>
        <v>0.28070828280000004</v>
      </c>
      <c r="AE29" s="70">
        <f t="shared" si="10"/>
        <v>0.24974770391784018</v>
      </c>
      <c r="AF29" s="70">
        <f t="shared" si="11"/>
        <v>0.19473807539999988</v>
      </c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x14ac:dyDescent="0.2">
      <c r="A30">
        <v>19540630</v>
      </c>
      <c r="B30">
        <f t="shared" si="0"/>
        <v>195406</v>
      </c>
      <c r="C30" s="69">
        <v>0.59835069149999998</v>
      </c>
      <c r="D30" s="69">
        <v>0.62912177930000002</v>
      </c>
      <c r="E30" s="69">
        <v>0.73165959970000005</v>
      </c>
      <c r="F30" s="69">
        <v>0.91252896610000001</v>
      </c>
      <c r="G30" s="69">
        <v>1.3196040225000001</v>
      </c>
      <c r="H30" s="69">
        <v>1.6478813549</v>
      </c>
      <c r="I30" s="69">
        <v>1.7668413419</v>
      </c>
      <c r="K30" s="8">
        <v>19540630</v>
      </c>
      <c r="L30" s="9">
        <v>0.66513688206063604</v>
      </c>
      <c r="M30" s="9">
        <v>0.73165959970000005</v>
      </c>
      <c r="N30" s="9">
        <v>0.81012464914609195</v>
      </c>
      <c r="O30" s="9">
        <v>0.91252896610000001</v>
      </c>
      <c r="P30" s="9">
        <v>1.10194182907668</v>
      </c>
      <c r="Q30" s="9">
        <v>1.3196040225000001</v>
      </c>
      <c r="R30" s="9">
        <v>1.50734498350372</v>
      </c>
      <c r="S30" s="9">
        <v>1.6478813549</v>
      </c>
      <c r="T30" s="9">
        <v>1.7274031835196</v>
      </c>
      <c r="U30" s="9">
        <v>1.7668413419</v>
      </c>
      <c r="W30" s="70">
        <f t="shared" si="2"/>
        <v>-9.7026304809955E-2</v>
      </c>
      <c r="X30" s="70">
        <f t="shared" si="3"/>
        <v>-0.11630777259999991</v>
      </c>
      <c r="Y30" s="70">
        <f t="shared" si="4"/>
        <v>-0.15460433892272307</v>
      </c>
      <c r="Z30" s="70">
        <f t="shared" si="5"/>
        <v>-0.18540675599999989</v>
      </c>
      <c r="AA30" s="70">
        <f t="shared" si="6"/>
        <v>-0.15212606044949006</v>
      </c>
      <c r="AB30" s="70">
        <f t="shared" si="7"/>
        <v>-0.10954953859999983</v>
      </c>
      <c r="AC30" s="70">
        <f t="shared" si="8"/>
        <v>-0.16490478787891005</v>
      </c>
      <c r="AD30" s="70">
        <f t="shared" si="9"/>
        <v>-0.17728267790000007</v>
      </c>
      <c r="AE30" s="70">
        <f t="shared" si="10"/>
        <v>-9.1364389055400119E-2</v>
      </c>
      <c r="AF30" s="70">
        <f t="shared" si="11"/>
        <v>-7.1510090999999942E-3</v>
      </c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x14ac:dyDescent="0.2">
      <c r="A31">
        <v>19540730</v>
      </c>
      <c r="B31">
        <f t="shared" si="0"/>
        <v>195407</v>
      </c>
      <c r="C31" s="69">
        <v>0.65927967759999995</v>
      </c>
      <c r="D31" s="69">
        <v>0.78143667009999995</v>
      </c>
      <c r="E31" s="69">
        <v>0.63280751239999999</v>
      </c>
      <c r="F31" s="69">
        <v>0.92031285659999995</v>
      </c>
      <c r="G31" s="69">
        <v>1.3315605037</v>
      </c>
      <c r="H31" s="69">
        <v>1.6025839775999999</v>
      </c>
      <c r="I31" s="69">
        <v>1.7485648932</v>
      </c>
      <c r="K31" s="8">
        <v>19540730</v>
      </c>
      <c r="L31" s="9">
        <v>0.74290318477036998</v>
      </c>
      <c r="M31" s="9">
        <v>0.63280751239999999</v>
      </c>
      <c r="N31" s="9">
        <v>0.73425771932165695</v>
      </c>
      <c r="O31" s="9">
        <v>0.92031285659999995</v>
      </c>
      <c r="P31" s="9">
        <v>1.12739842874236</v>
      </c>
      <c r="Q31" s="9">
        <v>1.3315605037</v>
      </c>
      <c r="R31" s="9">
        <v>1.48419362965501</v>
      </c>
      <c r="S31" s="9">
        <v>1.6025839775999999</v>
      </c>
      <c r="T31" s="9">
        <v>1.6888613084247199</v>
      </c>
      <c r="U31" s="9">
        <v>1.7485648932</v>
      </c>
      <c r="W31" s="70">
        <f t="shared" si="2"/>
        <v>7.7766302709733948E-2</v>
      </c>
      <c r="X31" s="70">
        <f t="shared" si="3"/>
        <v>-9.8852087300000058E-2</v>
      </c>
      <c r="Y31" s="70">
        <f t="shared" si="4"/>
        <v>-7.5866929824434992E-2</v>
      </c>
      <c r="Z31" s="70">
        <f t="shared" si="5"/>
        <v>7.7838904999999459E-3</v>
      </c>
      <c r="AA31" s="70">
        <f t="shared" si="6"/>
        <v>2.5456599665679924E-2</v>
      </c>
      <c r="AB31" s="70">
        <f t="shared" si="7"/>
        <v>1.1956481199999924E-2</v>
      </c>
      <c r="AC31" s="70">
        <f t="shared" si="8"/>
        <v>-2.3151353848710032E-2</v>
      </c>
      <c r="AD31" s="70">
        <f t="shared" si="9"/>
        <v>-4.5297377300000052E-2</v>
      </c>
      <c r="AE31" s="70">
        <f t="shared" si="10"/>
        <v>-3.8541875094880051E-2</v>
      </c>
      <c r="AF31" s="70">
        <f t="shared" si="11"/>
        <v>-1.8276448700000003E-2</v>
      </c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x14ac:dyDescent="0.2">
      <c r="A32">
        <v>19540831</v>
      </c>
      <c r="B32">
        <f t="shared" si="0"/>
        <v>195408</v>
      </c>
      <c r="C32" s="69">
        <v>1.0294860118</v>
      </c>
      <c r="D32" s="69">
        <v>1.0201956352999999</v>
      </c>
      <c r="E32" s="69">
        <v>0.82402047639999998</v>
      </c>
      <c r="F32" s="69">
        <v>0.92388142979999999</v>
      </c>
      <c r="G32" s="69">
        <v>1.3303044448000001</v>
      </c>
      <c r="H32" s="69">
        <v>1.6057779793</v>
      </c>
      <c r="I32" s="69">
        <v>1.8157602793000001</v>
      </c>
      <c r="K32" s="8">
        <v>19540831</v>
      </c>
      <c r="L32" s="9">
        <v>0.96035936418359802</v>
      </c>
      <c r="M32" s="9">
        <v>0.82402047639999998</v>
      </c>
      <c r="N32" s="9">
        <v>0.85390993249951297</v>
      </c>
      <c r="O32" s="9">
        <v>0.92388142979999999</v>
      </c>
      <c r="P32" s="9">
        <v>1.1060871214975601</v>
      </c>
      <c r="Q32" s="9">
        <v>1.3303044448000001</v>
      </c>
      <c r="R32" s="9">
        <v>1.4792992591066201</v>
      </c>
      <c r="S32" s="9">
        <v>1.6057779793</v>
      </c>
      <c r="T32" s="9">
        <v>1.7184033333025599</v>
      </c>
      <c r="U32" s="9">
        <v>1.8157602793000001</v>
      </c>
      <c r="W32" s="70">
        <f t="shared" si="2"/>
        <v>0.21745617941322803</v>
      </c>
      <c r="X32" s="70">
        <f t="shared" si="3"/>
        <v>0.19121296399999999</v>
      </c>
      <c r="Y32" s="70">
        <f t="shared" si="4"/>
        <v>0.11965221317785601</v>
      </c>
      <c r="Z32" s="70">
        <f t="shared" si="5"/>
        <v>3.5685732000000359E-3</v>
      </c>
      <c r="AA32" s="70">
        <f t="shared" si="6"/>
        <v>-2.1311307244799904E-2</v>
      </c>
      <c r="AB32" s="70">
        <f t="shared" si="7"/>
        <v>-1.2560588999999123E-3</v>
      </c>
      <c r="AC32" s="70">
        <f t="shared" si="8"/>
        <v>-4.8943705483899258E-3</v>
      </c>
      <c r="AD32" s="70">
        <f t="shared" si="9"/>
        <v>3.1940017000000598E-3</v>
      </c>
      <c r="AE32" s="70">
        <f t="shared" si="10"/>
        <v>2.9542024877839967E-2</v>
      </c>
      <c r="AF32" s="70">
        <f t="shared" si="11"/>
        <v>6.7195386100000087E-2</v>
      </c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x14ac:dyDescent="0.2">
      <c r="A33">
        <v>19540930</v>
      </c>
      <c r="B33">
        <f t="shared" si="0"/>
        <v>195409</v>
      </c>
      <c r="C33" s="69">
        <v>0.88249486200000005</v>
      </c>
      <c r="D33" s="69">
        <v>0.98973838830000005</v>
      </c>
      <c r="E33" s="69">
        <v>0.93906226319999997</v>
      </c>
      <c r="F33" s="69">
        <v>1.0530238568000001</v>
      </c>
      <c r="G33" s="69">
        <v>1.5220843326</v>
      </c>
      <c r="H33" s="69">
        <v>1.6307972808</v>
      </c>
      <c r="I33" s="69">
        <v>1.8805722406000001</v>
      </c>
      <c r="K33" s="8">
        <v>19540930</v>
      </c>
      <c r="L33" s="9">
        <v>0.97660013364444398</v>
      </c>
      <c r="M33" s="9">
        <v>0.93906226319999997</v>
      </c>
      <c r="N33" s="9">
        <v>0.97312159522082198</v>
      </c>
      <c r="O33" s="9">
        <v>1.0530238568000001</v>
      </c>
      <c r="P33" s="9">
        <v>1.28841113721167</v>
      </c>
      <c r="Q33" s="9">
        <v>1.5220843326</v>
      </c>
      <c r="R33" s="9">
        <v>1.5795689052726001</v>
      </c>
      <c r="S33" s="9">
        <v>1.6307972808</v>
      </c>
      <c r="T33" s="9">
        <v>1.73458283869491</v>
      </c>
      <c r="U33" s="9">
        <v>1.8805722406000001</v>
      </c>
      <c r="W33" s="70">
        <f t="shared" si="2"/>
        <v>1.6240769460845961E-2</v>
      </c>
      <c r="X33" s="70">
        <f t="shared" si="3"/>
        <v>0.11504178679999999</v>
      </c>
      <c r="Y33" s="70">
        <f t="shared" si="4"/>
        <v>0.11921166272130901</v>
      </c>
      <c r="Z33" s="70">
        <f t="shared" si="5"/>
        <v>0.12914242700000012</v>
      </c>
      <c r="AA33" s="70">
        <f t="shared" si="6"/>
        <v>0.18232401571410994</v>
      </c>
      <c r="AB33" s="70">
        <f t="shared" si="7"/>
        <v>0.19177988779999988</v>
      </c>
      <c r="AC33" s="70">
        <f t="shared" si="8"/>
        <v>0.10026964616598</v>
      </c>
      <c r="AD33" s="70">
        <f t="shared" si="9"/>
        <v>2.501930149999998E-2</v>
      </c>
      <c r="AE33" s="70">
        <f t="shared" si="10"/>
        <v>1.6179505392350135E-2</v>
      </c>
      <c r="AF33" s="70">
        <f t="shared" si="11"/>
        <v>6.4811961299999998E-2</v>
      </c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x14ac:dyDescent="0.2">
      <c r="A34">
        <v>19541029</v>
      </c>
      <c r="B34">
        <f t="shared" si="0"/>
        <v>195410</v>
      </c>
      <c r="C34" s="69">
        <v>0.70992887869999999</v>
      </c>
      <c r="D34" s="69">
        <v>1.0049840298999999</v>
      </c>
      <c r="E34" s="69">
        <v>1.0458590361</v>
      </c>
      <c r="F34" s="69">
        <v>1.3039806094999999</v>
      </c>
      <c r="G34" s="69">
        <v>1.5905909504</v>
      </c>
      <c r="H34" s="69">
        <v>1.7793068311</v>
      </c>
      <c r="I34" s="69">
        <v>1.8456127707000001</v>
      </c>
      <c r="K34" s="8">
        <v>19541029</v>
      </c>
      <c r="L34" s="9">
        <v>1.02540846893586</v>
      </c>
      <c r="M34" s="9">
        <v>1.0458590361</v>
      </c>
      <c r="N34" s="9">
        <v>1.1518784992665401</v>
      </c>
      <c r="O34" s="9">
        <v>1.3039806094999999</v>
      </c>
      <c r="P34" s="9">
        <v>1.4527906138579401</v>
      </c>
      <c r="Q34" s="9">
        <v>1.5905909504</v>
      </c>
      <c r="R34" s="9">
        <v>1.70113009963809</v>
      </c>
      <c r="S34" s="9">
        <v>1.7793068311</v>
      </c>
      <c r="T34" s="9">
        <v>1.82408876128375</v>
      </c>
      <c r="U34" s="9">
        <v>1.8456127707000001</v>
      </c>
      <c r="W34" s="70">
        <f t="shared" si="2"/>
        <v>4.8808335291416038E-2</v>
      </c>
      <c r="X34" s="70">
        <f t="shared" si="3"/>
        <v>0.1067967729</v>
      </c>
      <c r="Y34" s="70">
        <f t="shared" si="4"/>
        <v>0.17875690404571809</v>
      </c>
      <c r="Z34" s="70">
        <f t="shared" si="5"/>
        <v>0.25095675269999984</v>
      </c>
      <c r="AA34" s="70">
        <f t="shared" si="6"/>
        <v>0.16437947664627006</v>
      </c>
      <c r="AB34" s="70">
        <f t="shared" si="7"/>
        <v>6.8506617800000003E-2</v>
      </c>
      <c r="AC34" s="70">
        <f t="shared" si="8"/>
        <v>0.12156119436548996</v>
      </c>
      <c r="AD34" s="70">
        <f t="shared" si="9"/>
        <v>0.14850955030000001</v>
      </c>
      <c r="AE34" s="70">
        <f t="shared" si="10"/>
        <v>8.9505922588839937E-2</v>
      </c>
      <c r="AF34" s="70">
        <f t="shared" si="11"/>
        <v>-3.4959469899999984E-2</v>
      </c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x14ac:dyDescent="0.2">
      <c r="A35">
        <v>19541130</v>
      </c>
      <c r="B35">
        <f t="shared" si="0"/>
        <v>195411</v>
      </c>
      <c r="C35" s="69">
        <v>0.86208860119999997</v>
      </c>
      <c r="D35" s="69">
        <v>1.0456941071999999</v>
      </c>
      <c r="E35" s="69">
        <v>1.0420896868</v>
      </c>
      <c r="F35" s="69">
        <v>1.3406295467</v>
      </c>
      <c r="G35" s="69">
        <v>1.6045193889</v>
      </c>
      <c r="H35" s="69">
        <v>1.8771642022999999</v>
      </c>
      <c r="I35" s="69">
        <v>1.9411170368999999</v>
      </c>
      <c r="K35" s="8">
        <v>19541130</v>
      </c>
      <c r="L35" s="9">
        <v>1.0447596278370399</v>
      </c>
      <c r="M35" s="9">
        <v>1.0420896868</v>
      </c>
      <c r="N35" s="9">
        <v>1.15634117967899</v>
      </c>
      <c r="O35" s="9">
        <v>1.3406295467</v>
      </c>
      <c r="P35" s="9">
        <v>1.4740684176669601</v>
      </c>
      <c r="Q35" s="9">
        <v>1.6045193889</v>
      </c>
      <c r="R35" s="9">
        <v>1.76141579966824</v>
      </c>
      <c r="S35" s="9">
        <v>1.8771642022999999</v>
      </c>
      <c r="T35" s="9">
        <v>1.9220911027358201</v>
      </c>
      <c r="U35" s="9">
        <v>1.9411170368999999</v>
      </c>
      <c r="W35" s="70">
        <f t="shared" si="2"/>
        <v>1.9351158901179888E-2</v>
      </c>
      <c r="X35" s="70">
        <f t="shared" si="3"/>
        <v>-3.7693492999999467E-3</v>
      </c>
      <c r="Y35" s="70">
        <f t="shared" si="4"/>
        <v>4.4626804124499042E-3</v>
      </c>
      <c r="Z35" s="70">
        <f t="shared" si="5"/>
        <v>3.6648937200000065E-2</v>
      </c>
      <c r="AA35" s="70">
        <f t="shared" si="6"/>
        <v>2.1277803809020002E-2</v>
      </c>
      <c r="AB35" s="70">
        <f t="shared" si="7"/>
        <v>1.3928438500000029E-2</v>
      </c>
      <c r="AC35" s="70">
        <f t="shared" si="8"/>
        <v>6.0285700030149991E-2</v>
      </c>
      <c r="AD35" s="70">
        <f t="shared" si="9"/>
        <v>9.7857371199999932E-2</v>
      </c>
      <c r="AE35" s="70">
        <f t="shared" si="10"/>
        <v>9.8002341452070096E-2</v>
      </c>
      <c r="AF35" s="70">
        <f t="shared" si="11"/>
        <v>9.5504266199999854E-2</v>
      </c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x14ac:dyDescent="0.2">
      <c r="A36">
        <v>19541231</v>
      </c>
      <c r="B36">
        <f t="shared" si="0"/>
        <v>195412</v>
      </c>
      <c r="C36" s="69">
        <v>0.96370500209999999</v>
      </c>
      <c r="D36" s="69">
        <v>1.0050145221</v>
      </c>
      <c r="E36" s="69">
        <v>1.1389241527</v>
      </c>
      <c r="F36" s="69">
        <v>1.4828321483</v>
      </c>
      <c r="G36" s="69">
        <v>1.7134582727000001</v>
      </c>
      <c r="H36" s="69">
        <v>1.9889452451</v>
      </c>
      <c r="I36" s="69">
        <v>2.0264359621999999</v>
      </c>
      <c r="K36" s="8">
        <v>19541231</v>
      </c>
      <c r="L36" s="9">
        <v>1.0507537426782101</v>
      </c>
      <c r="M36" s="9">
        <v>1.1389241527</v>
      </c>
      <c r="N36" s="9">
        <v>1.3053117181374201</v>
      </c>
      <c r="O36" s="9">
        <v>1.4828321483</v>
      </c>
      <c r="P36" s="9">
        <v>1.6012740491939099</v>
      </c>
      <c r="Q36" s="9">
        <v>1.7134582727000001</v>
      </c>
      <c r="R36" s="9">
        <v>1.8743353515980099</v>
      </c>
      <c r="S36" s="9">
        <v>1.9889452451</v>
      </c>
      <c r="T36" s="9">
        <v>2.0159405560375698</v>
      </c>
      <c r="U36" s="9">
        <v>2.0264359621999999</v>
      </c>
      <c r="W36" s="70">
        <f t="shared" si="2"/>
        <v>5.9941148411701839E-3</v>
      </c>
      <c r="X36" s="70">
        <f t="shared" si="3"/>
        <v>9.68344659E-2</v>
      </c>
      <c r="Y36" s="70">
        <f t="shared" si="4"/>
        <v>0.14897053845843011</v>
      </c>
      <c r="Z36" s="70">
        <f t="shared" si="5"/>
        <v>0.14220260159999998</v>
      </c>
      <c r="AA36" s="70">
        <f t="shared" si="6"/>
        <v>0.12720563152694986</v>
      </c>
      <c r="AB36" s="70">
        <f t="shared" si="7"/>
        <v>0.10893888380000005</v>
      </c>
      <c r="AC36" s="70">
        <f t="shared" si="8"/>
        <v>0.11291955192976988</v>
      </c>
      <c r="AD36" s="70">
        <f t="shared" si="9"/>
        <v>0.11178104280000012</v>
      </c>
      <c r="AE36" s="70">
        <f t="shared" si="10"/>
        <v>9.3849453301749763E-2</v>
      </c>
      <c r="AF36" s="70">
        <f t="shared" si="11"/>
        <v>8.5318925299999959E-2</v>
      </c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x14ac:dyDescent="0.2">
      <c r="A37">
        <v>19550131</v>
      </c>
      <c r="B37">
        <f t="shared" si="0"/>
        <v>195501</v>
      </c>
      <c r="C37" s="69">
        <v>1.1005771178999999</v>
      </c>
      <c r="D37" s="69">
        <v>1.1167866375</v>
      </c>
      <c r="E37" s="69">
        <v>1.2929979543000001</v>
      </c>
      <c r="F37" s="69">
        <v>1.7673750277</v>
      </c>
      <c r="G37" s="69">
        <v>1.878439118</v>
      </c>
      <c r="H37" s="69">
        <v>2.1100943174000002</v>
      </c>
      <c r="I37" s="69">
        <v>2.1345776693</v>
      </c>
      <c r="K37" s="8">
        <v>19550131</v>
      </c>
      <c r="L37" s="9">
        <v>1.1593387362965999</v>
      </c>
      <c r="M37" s="9">
        <v>1.2929979543000001</v>
      </c>
      <c r="N37" s="9">
        <v>1.5463482900308301</v>
      </c>
      <c r="O37" s="9">
        <v>1.7673750277</v>
      </c>
      <c r="P37" s="9">
        <v>1.82663763644878</v>
      </c>
      <c r="Q37" s="9">
        <v>1.878439118</v>
      </c>
      <c r="R37" s="9">
        <v>2.0074989129482299</v>
      </c>
      <c r="S37" s="9">
        <v>2.1100943174000002</v>
      </c>
      <c r="T37" s="9">
        <v>2.12787176269982</v>
      </c>
      <c r="U37" s="9">
        <v>2.1345776693</v>
      </c>
      <c r="W37" s="70">
        <f t="shared" si="2"/>
        <v>0.1085849936183898</v>
      </c>
      <c r="X37" s="70">
        <f t="shared" si="3"/>
        <v>0.15407380160000006</v>
      </c>
      <c r="Y37" s="70">
        <f t="shared" si="4"/>
        <v>0.24103657189340999</v>
      </c>
      <c r="Z37" s="70">
        <f t="shared" si="5"/>
        <v>0.2845428794</v>
      </c>
      <c r="AA37" s="70">
        <f t="shared" si="6"/>
        <v>0.22536358725487005</v>
      </c>
      <c r="AB37" s="70">
        <f t="shared" si="7"/>
        <v>0.1649808452999999</v>
      </c>
      <c r="AC37" s="70">
        <f t="shared" si="8"/>
        <v>0.13316356135022001</v>
      </c>
      <c r="AD37" s="70">
        <f t="shared" si="9"/>
        <v>0.12114907230000016</v>
      </c>
      <c r="AE37" s="70">
        <f t="shared" si="10"/>
        <v>0.1119312066622502</v>
      </c>
      <c r="AF37" s="70">
        <f t="shared" si="11"/>
        <v>0.10814170710000015</v>
      </c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x14ac:dyDescent="0.2">
      <c r="A38">
        <v>19550228</v>
      </c>
      <c r="B38">
        <f t="shared" si="0"/>
        <v>195502</v>
      </c>
      <c r="C38" s="69">
        <v>1.0752156311000001</v>
      </c>
      <c r="D38" s="69">
        <v>1.3709792234</v>
      </c>
      <c r="E38" s="69">
        <v>1.6545216352000001</v>
      </c>
      <c r="F38" s="69">
        <v>1.899718698</v>
      </c>
      <c r="G38" s="69">
        <v>2.0742946315999999</v>
      </c>
      <c r="H38" s="69">
        <v>2.3321013601999998</v>
      </c>
      <c r="I38" s="69">
        <v>2.3430792909</v>
      </c>
      <c r="K38" s="8">
        <v>19550228</v>
      </c>
      <c r="L38" s="9">
        <v>1.5081044414089499</v>
      </c>
      <c r="M38" s="9">
        <v>1.6545216352000001</v>
      </c>
      <c r="N38" s="9">
        <v>1.7891914778054101</v>
      </c>
      <c r="O38" s="9">
        <v>1.899718698</v>
      </c>
      <c r="P38" s="9">
        <v>1.98647733107707</v>
      </c>
      <c r="Q38" s="9">
        <v>2.0742946315999999</v>
      </c>
      <c r="R38" s="9">
        <v>2.2265881860940899</v>
      </c>
      <c r="S38" s="9">
        <v>2.3321013601999998</v>
      </c>
      <c r="T38" s="9">
        <v>2.34022271573917</v>
      </c>
      <c r="U38" s="9">
        <v>2.3430792909</v>
      </c>
      <c r="W38" s="70">
        <f t="shared" si="2"/>
        <v>0.34876570511235006</v>
      </c>
      <c r="X38" s="70">
        <f t="shared" si="3"/>
        <v>0.36152368089999998</v>
      </c>
      <c r="Y38" s="70">
        <f t="shared" si="4"/>
        <v>0.24284318777458003</v>
      </c>
      <c r="Z38" s="70">
        <f t="shared" si="5"/>
        <v>0.13234367030000005</v>
      </c>
      <c r="AA38" s="70">
        <f t="shared" si="6"/>
        <v>0.15983969462829006</v>
      </c>
      <c r="AB38" s="70">
        <f t="shared" si="7"/>
        <v>0.19585551359999998</v>
      </c>
      <c r="AC38" s="70">
        <f t="shared" si="8"/>
        <v>0.21908927314586002</v>
      </c>
      <c r="AD38" s="70">
        <f t="shared" si="9"/>
        <v>0.22200704279999961</v>
      </c>
      <c r="AE38" s="70">
        <f t="shared" si="10"/>
        <v>0.21235095303934992</v>
      </c>
      <c r="AF38" s="70">
        <f t="shared" si="11"/>
        <v>0.20850162159999996</v>
      </c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x14ac:dyDescent="0.2">
      <c r="A39">
        <v>19550331</v>
      </c>
      <c r="B39">
        <f t="shared" si="0"/>
        <v>195503</v>
      </c>
      <c r="C39" s="69">
        <v>1.3290032581</v>
      </c>
      <c r="D39" s="69">
        <v>1.4117686859</v>
      </c>
      <c r="E39" s="69">
        <v>1.5584459548</v>
      </c>
      <c r="F39" s="69">
        <v>2.0303329445</v>
      </c>
      <c r="G39" s="69">
        <v>2.1842697232999999</v>
      </c>
      <c r="H39" s="69">
        <v>2.2826411746000002</v>
      </c>
      <c r="I39" s="69">
        <v>2.3388438911999998</v>
      </c>
      <c r="K39" s="8">
        <v>19550331</v>
      </c>
      <c r="L39" s="9">
        <v>1.46907935509684</v>
      </c>
      <c r="M39" s="9">
        <v>1.5584459548</v>
      </c>
      <c r="N39" s="9">
        <v>1.7992697186217399</v>
      </c>
      <c r="O39" s="9">
        <v>2.0303329445</v>
      </c>
      <c r="P39" s="9">
        <v>2.1213149430490801</v>
      </c>
      <c r="Q39" s="9">
        <v>2.1842697232999999</v>
      </c>
      <c r="R39" s="9">
        <v>2.23951800520872</v>
      </c>
      <c r="S39" s="9">
        <v>2.2826411746000002</v>
      </c>
      <c r="T39" s="9">
        <v>2.3152946324366002</v>
      </c>
      <c r="U39" s="9">
        <v>2.3388438911999998</v>
      </c>
      <c r="W39" s="70">
        <f t="shared" si="2"/>
        <v>-3.9025086312109991E-2</v>
      </c>
      <c r="X39" s="70">
        <f t="shared" si="3"/>
        <v>-9.607568040000003E-2</v>
      </c>
      <c r="Y39" s="70">
        <f t="shared" si="4"/>
        <v>1.0078240816329798E-2</v>
      </c>
      <c r="Z39" s="70">
        <f t="shared" si="5"/>
        <v>0.13061424649999998</v>
      </c>
      <c r="AA39" s="70">
        <f t="shared" si="6"/>
        <v>0.13483761197201005</v>
      </c>
      <c r="AB39" s="70">
        <f t="shared" si="7"/>
        <v>0.10997509169999997</v>
      </c>
      <c r="AC39" s="70">
        <f t="shared" si="8"/>
        <v>1.2929819114630092E-2</v>
      </c>
      <c r="AD39" s="70">
        <f t="shared" si="9"/>
        <v>-4.9460185599999651E-2</v>
      </c>
      <c r="AE39" s="70">
        <f t="shared" si="10"/>
        <v>-2.4928083302569792E-2</v>
      </c>
      <c r="AF39" s="70">
        <f t="shared" si="11"/>
        <v>-4.2353997000001975E-3</v>
      </c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x14ac:dyDescent="0.2">
      <c r="A40">
        <v>19550429</v>
      </c>
      <c r="B40">
        <f t="shared" si="0"/>
        <v>195504</v>
      </c>
      <c r="C40" s="69">
        <v>1.5016076443999999</v>
      </c>
      <c r="D40" s="69">
        <v>1.6000088025999999</v>
      </c>
      <c r="E40" s="69">
        <v>1.6301020958000001</v>
      </c>
      <c r="F40" s="69">
        <v>2.1046693358000002</v>
      </c>
      <c r="G40" s="69">
        <v>2.2822998616999999</v>
      </c>
      <c r="H40" s="69">
        <v>2.2751825725999999</v>
      </c>
      <c r="I40" s="69">
        <v>2.3399318159</v>
      </c>
      <c r="K40" s="8">
        <v>19550429</v>
      </c>
      <c r="L40" s="9">
        <v>1.61410478365881</v>
      </c>
      <c r="M40" s="9">
        <v>1.6301020958000001</v>
      </c>
      <c r="N40" s="9">
        <v>1.8439645020287301</v>
      </c>
      <c r="O40" s="9">
        <v>2.1046693358000002</v>
      </c>
      <c r="P40" s="9">
        <v>2.2257975078182302</v>
      </c>
      <c r="Q40" s="9">
        <v>2.2822998616999999</v>
      </c>
      <c r="R40" s="9">
        <v>2.2787412171499999</v>
      </c>
      <c r="S40" s="9">
        <v>2.2751825725999999</v>
      </c>
      <c r="T40" s="9">
        <v>2.2949718805625001</v>
      </c>
      <c r="U40" s="9">
        <v>2.3399318159</v>
      </c>
      <c r="W40" s="70">
        <f t="shared" si="2"/>
        <v>0.14502542856197009</v>
      </c>
      <c r="X40" s="70">
        <f t="shared" si="3"/>
        <v>7.1656141000000062E-2</v>
      </c>
      <c r="Y40" s="70">
        <f t="shared" si="4"/>
        <v>4.4694783406990179E-2</v>
      </c>
      <c r="Z40" s="70">
        <f t="shared" si="5"/>
        <v>7.4336391300000138E-2</v>
      </c>
      <c r="AA40" s="70">
        <f t="shared" si="6"/>
        <v>0.10448256476915008</v>
      </c>
      <c r="AB40" s="70">
        <f t="shared" si="7"/>
        <v>9.8030138399999966E-2</v>
      </c>
      <c r="AC40" s="70">
        <f t="shared" si="8"/>
        <v>3.9223211941279867E-2</v>
      </c>
      <c r="AD40" s="70">
        <f t="shared" si="9"/>
        <v>-7.4586020000002584E-3</v>
      </c>
      <c r="AE40" s="70">
        <f t="shared" si="10"/>
        <v>-2.0322751874100042E-2</v>
      </c>
      <c r="AF40" s="70">
        <f t="shared" si="11"/>
        <v>1.0879247000001868E-3</v>
      </c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x14ac:dyDescent="0.2">
      <c r="A41">
        <v>19550531</v>
      </c>
      <c r="B41">
        <f t="shared" si="0"/>
        <v>195505</v>
      </c>
      <c r="C41" s="69">
        <v>1.0396172896</v>
      </c>
      <c r="D41" s="69">
        <v>1.4372727774</v>
      </c>
      <c r="E41" s="69">
        <v>1.8116717429</v>
      </c>
      <c r="F41" s="69">
        <v>2.0488673886000002</v>
      </c>
      <c r="G41" s="69">
        <v>2.3252091802999999</v>
      </c>
      <c r="H41" s="69">
        <v>2.3146562781000002</v>
      </c>
      <c r="I41" s="69">
        <v>2.3903564558000001</v>
      </c>
      <c r="K41" s="8">
        <v>19550531</v>
      </c>
      <c r="L41" s="9">
        <v>1.62267947487579</v>
      </c>
      <c r="M41" s="9">
        <v>1.8116717429</v>
      </c>
      <c r="N41" s="9">
        <v>1.93925126427052</v>
      </c>
      <c r="O41" s="9">
        <v>2.0488673886000002</v>
      </c>
      <c r="P41" s="9">
        <v>2.2189478712408102</v>
      </c>
      <c r="Q41" s="9">
        <v>2.3252091802999999</v>
      </c>
      <c r="R41" s="9">
        <v>2.3199327292</v>
      </c>
      <c r="S41" s="9">
        <v>2.3146562781000002</v>
      </c>
      <c r="T41" s="9">
        <v>2.3376530272437499</v>
      </c>
      <c r="U41" s="9">
        <v>2.3903564558000001</v>
      </c>
      <c r="W41" s="70">
        <f t="shared" si="2"/>
        <v>8.5746912169799572E-3</v>
      </c>
      <c r="X41" s="70">
        <f t="shared" si="3"/>
        <v>0.1815696470999999</v>
      </c>
      <c r="Y41" s="70">
        <f t="shared" si="4"/>
        <v>9.5286762241789891E-2</v>
      </c>
      <c r="Z41" s="70">
        <f t="shared" si="5"/>
        <v>-5.5801947199999979E-2</v>
      </c>
      <c r="AA41" s="70">
        <f t="shared" si="6"/>
        <v>-6.849636577419993E-3</v>
      </c>
      <c r="AB41" s="70">
        <f t="shared" si="7"/>
        <v>4.2909318600000024E-2</v>
      </c>
      <c r="AC41" s="70">
        <f t="shared" si="8"/>
        <v>4.1191512050000156E-2</v>
      </c>
      <c r="AD41" s="70">
        <f t="shared" si="9"/>
        <v>3.9473705500000289E-2</v>
      </c>
      <c r="AE41" s="70">
        <f t="shared" si="10"/>
        <v>4.2681146681249782E-2</v>
      </c>
      <c r="AF41" s="70">
        <f t="shared" si="11"/>
        <v>5.0424639900000123E-2</v>
      </c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x14ac:dyDescent="0.2">
      <c r="A42">
        <v>19550630</v>
      </c>
      <c r="B42">
        <f t="shared" si="0"/>
        <v>195506</v>
      </c>
      <c r="C42" s="69">
        <v>1.3290032581</v>
      </c>
      <c r="D42" s="69">
        <v>1.4830198429000001</v>
      </c>
      <c r="E42" s="69">
        <v>1.8391172343</v>
      </c>
      <c r="F42" s="69">
        <v>2.1658956061999999</v>
      </c>
      <c r="G42" s="69">
        <v>2.4253657476999999</v>
      </c>
      <c r="H42" s="69">
        <v>2.4463709116999999</v>
      </c>
      <c r="I42" s="69">
        <v>2.5128153953000001</v>
      </c>
      <c r="K42" s="8">
        <v>19550630</v>
      </c>
      <c r="L42" s="9">
        <v>1.6284389413249301</v>
      </c>
      <c r="M42" s="9">
        <v>1.8391172343</v>
      </c>
      <c r="N42" s="9">
        <v>2.0151682817349399</v>
      </c>
      <c r="O42" s="9">
        <v>2.1658956061999999</v>
      </c>
      <c r="P42" s="9">
        <v>2.3269302080441201</v>
      </c>
      <c r="Q42" s="9">
        <v>2.4253657476999999</v>
      </c>
      <c r="R42" s="9">
        <v>2.4367363992251501</v>
      </c>
      <c r="S42" s="9">
        <v>2.4463709116999999</v>
      </c>
      <c r="T42" s="9">
        <v>2.4724375809699102</v>
      </c>
      <c r="U42" s="9">
        <v>2.5128153953000001</v>
      </c>
      <c r="W42" s="70">
        <f t="shared" si="2"/>
        <v>5.7594664491400493E-3</v>
      </c>
      <c r="X42" s="70">
        <f t="shared" si="3"/>
        <v>2.7445491399999966E-2</v>
      </c>
      <c r="Y42" s="70">
        <f t="shared" si="4"/>
        <v>7.5917017464419922E-2</v>
      </c>
      <c r="Z42" s="70">
        <f t="shared" si="5"/>
        <v>0.11702821759999971</v>
      </c>
      <c r="AA42" s="70">
        <f t="shared" si="6"/>
        <v>0.10798233680330993</v>
      </c>
      <c r="AB42" s="70">
        <f t="shared" si="7"/>
        <v>0.10015656740000001</v>
      </c>
      <c r="AC42" s="70">
        <f t="shared" si="8"/>
        <v>0.11680367002515002</v>
      </c>
      <c r="AD42" s="70">
        <f t="shared" si="9"/>
        <v>0.13171463359999969</v>
      </c>
      <c r="AE42" s="70">
        <f t="shared" si="10"/>
        <v>0.13478455372616027</v>
      </c>
      <c r="AF42" s="70">
        <f t="shared" si="11"/>
        <v>0.12245893949999997</v>
      </c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x14ac:dyDescent="0.2">
      <c r="A43">
        <v>19550729</v>
      </c>
      <c r="B43">
        <f t="shared" si="0"/>
        <v>195507</v>
      </c>
      <c r="C43" s="69">
        <v>1.7199634880000001</v>
      </c>
      <c r="D43" s="69">
        <v>1.7680047099</v>
      </c>
      <c r="E43" s="69">
        <v>2.0046446153000002</v>
      </c>
      <c r="F43" s="69">
        <v>2.3135163591999999</v>
      </c>
      <c r="G43" s="69">
        <v>2.5117209819999999</v>
      </c>
      <c r="H43" s="69">
        <v>2.5217468231</v>
      </c>
      <c r="I43" s="69">
        <v>2.6735712074000002</v>
      </c>
      <c r="K43" s="8">
        <v>19550729</v>
      </c>
      <c r="L43" s="9">
        <v>1.84516124268297</v>
      </c>
      <c r="M43" s="9">
        <v>2.0046446153000002</v>
      </c>
      <c r="N43" s="9">
        <v>2.1679375976473398</v>
      </c>
      <c r="O43" s="9">
        <v>2.3135163591999999</v>
      </c>
      <c r="P43" s="9">
        <v>2.4404156264388601</v>
      </c>
      <c r="Q43" s="9">
        <v>2.5117209819999999</v>
      </c>
      <c r="R43" s="9">
        <v>2.5167684851025398</v>
      </c>
      <c r="S43" s="9">
        <v>2.5217468231</v>
      </c>
      <c r="T43" s="9">
        <v>2.5721697554084</v>
      </c>
      <c r="U43" s="9">
        <v>2.6735712074000002</v>
      </c>
      <c r="W43" s="70">
        <f t="shared" si="2"/>
        <v>0.21672230135803994</v>
      </c>
      <c r="X43" s="70">
        <f t="shared" si="3"/>
        <v>0.1655273810000002</v>
      </c>
      <c r="Y43" s="70">
        <f t="shared" si="4"/>
        <v>0.15276931591239995</v>
      </c>
      <c r="Z43" s="70">
        <f t="shared" si="5"/>
        <v>0.14762075299999999</v>
      </c>
      <c r="AA43" s="70">
        <f t="shared" si="6"/>
        <v>0.11348541839474002</v>
      </c>
      <c r="AB43" s="70">
        <f t="shared" si="7"/>
        <v>8.6355234300000028E-2</v>
      </c>
      <c r="AC43" s="70">
        <f t="shared" si="8"/>
        <v>8.0032085877389747E-2</v>
      </c>
      <c r="AD43" s="70">
        <f t="shared" si="9"/>
        <v>7.5375911400000106E-2</v>
      </c>
      <c r="AE43" s="70">
        <f t="shared" si="10"/>
        <v>9.9732174438489807E-2</v>
      </c>
      <c r="AF43" s="70">
        <f t="shared" si="11"/>
        <v>0.16075581210000012</v>
      </c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x14ac:dyDescent="0.2">
      <c r="A44">
        <v>19550831</v>
      </c>
      <c r="B44">
        <f t="shared" si="0"/>
        <v>195508</v>
      </c>
      <c r="C44" s="69">
        <v>2.0094697343000001</v>
      </c>
      <c r="D44" s="69">
        <v>2.1094301381</v>
      </c>
      <c r="E44" s="69">
        <v>2.1405978575</v>
      </c>
      <c r="F44" s="69">
        <v>2.5394985498999998</v>
      </c>
      <c r="G44" s="69">
        <v>2.6447863336999999</v>
      </c>
      <c r="H44" s="69">
        <v>2.6379427505000002</v>
      </c>
      <c r="I44" s="69">
        <v>2.762161356</v>
      </c>
      <c r="K44" s="8">
        <v>19550831</v>
      </c>
      <c r="L44" s="9">
        <v>2.12407651073875</v>
      </c>
      <c r="M44" s="9">
        <v>2.1405978575</v>
      </c>
      <c r="N44" s="9">
        <v>2.32828200967346</v>
      </c>
      <c r="O44" s="9">
        <v>2.5394985498999998</v>
      </c>
      <c r="P44" s="9">
        <v>2.6129676747444499</v>
      </c>
      <c r="Q44" s="9">
        <v>2.6447863336999999</v>
      </c>
      <c r="R44" s="9">
        <v>2.6413645420999998</v>
      </c>
      <c r="S44" s="9">
        <v>2.6379427505000002</v>
      </c>
      <c r="T44" s="9">
        <v>2.6763333407687502</v>
      </c>
      <c r="U44" s="9">
        <v>2.762161356</v>
      </c>
      <c r="W44" s="70">
        <f t="shared" si="2"/>
        <v>0.27891526805578004</v>
      </c>
      <c r="X44" s="70">
        <f t="shared" si="3"/>
        <v>0.13595324219999982</v>
      </c>
      <c r="Y44" s="70">
        <f t="shared" si="4"/>
        <v>0.16034441202612015</v>
      </c>
      <c r="Z44" s="70">
        <f t="shared" si="5"/>
        <v>0.22598219069999992</v>
      </c>
      <c r="AA44" s="70">
        <f t="shared" si="6"/>
        <v>0.17255204830558979</v>
      </c>
      <c r="AB44" s="70">
        <f t="shared" si="7"/>
        <v>0.1330653517</v>
      </c>
      <c r="AC44" s="70">
        <f t="shared" si="8"/>
        <v>0.12459605699746001</v>
      </c>
      <c r="AD44" s="70">
        <f t="shared" si="9"/>
        <v>0.11619592740000018</v>
      </c>
      <c r="AE44" s="70">
        <f t="shared" si="10"/>
        <v>0.1041635853603502</v>
      </c>
      <c r="AF44" s="70">
        <f t="shared" si="11"/>
        <v>8.8590148599999807E-2</v>
      </c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x14ac:dyDescent="0.2">
      <c r="A45">
        <v>19550930</v>
      </c>
      <c r="B45">
        <f t="shared" si="0"/>
        <v>195509</v>
      </c>
      <c r="C45" s="69">
        <v>2.1312073826</v>
      </c>
      <c r="D45" s="69">
        <v>2.1602571662000001</v>
      </c>
      <c r="E45" s="69">
        <v>1.9984328228999999</v>
      </c>
      <c r="F45" s="69">
        <v>2.3844290399000001</v>
      </c>
      <c r="G45" s="69">
        <v>2.4857174726000002</v>
      </c>
      <c r="H45" s="69">
        <v>2.5773482012</v>
      </c>
      <c r="I45" s="69">
        <v>2.6566589286000002</v>
      </c>
      <c r="K45" s="8">
        <v>19550930</v>
      </c>
      <c r="L45" s="9">
        <v>2.1183027068259301</v>
      </c>
      <c r="M45" s="9">
        <v>1.9984328228999999</v>
      </c>
      <c r="N45" s="9">
        <v>2.1713723517422299</v>
      </c>
      <c r="O45" s="9">
        <v>2.3844290399000001</v>
      </c>
      <c r="P45" s="9">
        <v>2.44310460540289</v>
      </c>
      <c r="Q45" s="9">
        <v>2.4857174726000002</v>
      </c>
      <c r="R45" s="9">
        <v>2.5329317214385001</v>
      </c>
      <c r="S45" s="9">
        <v>2.5773482012</v>
      </c>
      <c r="T45" s="9">
        <v>2.61848807001638</v>
      </c>
      <c r="U45" s="9">
        <v>2.6566589286000002</v>
      </c>
      <c r="W45" s="70">
        <f t="shared" si="2"/>
        <v>-5.773803912819897E-3</v>
      </c>
      <c r="X45" s="70">
        <f t="shared" si="3"/>
        <v>-0.14216503460000007</v>
      </c>
      <c r="Y45" s="70">
        <f t="shared" si="4"/>
        <v>-0.15690965793123013</v>
      </c>
      <c r="Z45" s="70">
        <f t="shared" si="5"/>
        <v>-0.15506950999999969</v>
      </c>
      <c r="AA45" s="70">
        <f t="shared" si="6"/>
        <v>-0.16986306934155992</v>
      </c>
      <c r="AB45" s="70">
        <f t="shared" si="7"/>
        <v>-0.15906886109999974</v>
      </c>
      <c r="AC45" s="70">
        <f t="shared" si="8"/>
        <v>-0.10843282066149973</v>
      </c>
      <c r="AD45" s="70">
        <f t="shared" si="9"/>
        <v>-6.0594549300000189E-2</v>
      </c>
      <c r="AE45" s="70">
        <f t="shared" si="10"/>
        <v>-5.7845270752370226E-2</v>
      </c>
      <c r="AF45" s="70">
        <f t="shared" si="11"/>
        <v>-0.10550242739999982</v>
      </c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x14ac:dyDescent="0.2">
      <c r="A46">
        <v>19551031</v>
      </c>
      <c r="B46">
        <f t="shared" si="0"/>
        <v>195510</v>
      </c>
      <c r="C46" s="69">
        <v>2.0295704842000002</v>
      </c>
      <c r="D46" s="69">
        <v>2.1447841288</v>
      </c>
      <c r="E46" s="69">
        <v>2.0697491552999998</v>
      </c>
      <c r="F46" s="69">
        <v>2.3055867996999999</v>
      </c>
      <c r="G46" s="69">
        <v>2.4389313391999998</v>
      </c>
      <c r="H46" s="69">
        <v>2.5036994772000001</v>
      </c>
      <c r="I46" s="69">
        <v>2.5360983334</v>
      </c>
      <c r="K46" s="8">
        <v>19551031</v>
      </c>
      <c r="L46" s="9">
        <v>2.12533061715185</v>
      </c>
      <c r="M46" s="9">
        <v>2.0697491552999998</v>
      </c>
      <c r="N46" s="9">
        <v>2.1663724874542201</v>
      </c>
      <c r="O46" s="9">
        <v>2.3055867996999999</v>
      </c>
      <c r="P46" s="9">
        <v>2.3826561182086401</v>
      </c>
      <c r="Q46" s="9">
        <v>2.4389313391999998</v>
      </c>
      <c r="R46" s="9">
        <v>2.4768148618816199</v>
      </c>
      <c r="S46" s="9">
        <v>2.5036994772000001</v>
      </c>
      <c r="T46" s="9">
        <v>2.5232711159930199</v>
      </c>
      <c r="U46" s="9">
        <v>2.5360983334</v>
      </c>
      <c r="W46" s="70">
        <f t="shared" si="2"/>
        <v>7.0279103259198727E-3</v>
      </c>
      <c r="X46" s="70">
        <f t="shared" si="3"/>
        <v>7.1316332399999904E-2</v>
      </c>
      <c r="Y46" s="70">
        <f t="shared" si="4"/>
        <v>-4.9998642880098032E-3</v>
      </c>
      <c r="Z46" s="70">
        <f t="shared" si="5"/>
        <v>-7.8842240200000191E-2</v>
      </c>
      <c r="AA46" s="70">
        <f t="shared" si="6"/>
        <v>-6.0448487194249889E-2</v>
      </c>
      <c r="AB46" s="70">
        <f t="shared" si="7"/>
        <v>-4.6786133400000374E-2</v>
      </c>
      <c r="AC46" s="70">
        <f t="shared" si="8"/>
        <v>-5.6116859556880172E-2</v>
      </c>
      <c r="AD46" s="70">
        <f t="shared" si="9"/>
        <v>-7.3648723999999888E-2</v>
      </c>
      <c r="AE46" s="70">
        <f t="shared" si="10"/>
        <v>-9.5216954023360056E-2</v>
      </c>
      <c r="AF46" s="70">
        <f t="shared" si="11"/>
        <v>-0.12056059520000018</v>
      </c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x14ac:dyDescent="0.2">
      <c r="A47">
        <v>19551130</v>
      </c>
      <c r="B47">
        <f t="shared" si="0"/>
        <v>195511</v>
      </c>
      <c r="C47" s="69">
        <v>2.1822484690000001</v>
      </c>
      <c r="D47" s="69">
        <v>2.4510342292999998</v>
      </c>
      <c r="E47" s="69">
        <v>2.5723836658999999</v>
      </c>
      <c r="F47" s="69">
        <v>2.4645418378000001</v>
      </c>
      <c r="G47" s="69">
        <v>2.7526957654999999</v>
      </c>
      <c r="H47" s="69">
        <v>2.5888933660000002</v>
      </c>
      <c r="I47" s="69">
        <v>2.7228404867</v>
      </c>
      <c r="K47" s="8">
        <v>19551130</v>
      </c>
      <c r="L47" s="9">
        <v>2.5220288709292902</v>
      </c>
      <c r="M47" s="9">
        <v>2.5723836658999999</v>
      </c>
      <c r="N47" s="9">
        <v>2.51846275185</v>
      </c>
      <c r="O47" s="9">
        <v>2.4645418378000001</v>
      </c>
      <c r="P47" s="9">
        <v>2.60861880165</v>
      </c>
      <c r="Q47" s="9">
        <v>2.7526957654999999</v>
      </c>
      <c r="R47" s="9">
        <v>2.6707945657500001</v>
      </c>
      <c r="S47" s="9">
        <v>2.5888933660000002</v>
      </c>
      <c r="T47" s="9">
        <v>2.6205141912499998</v>
      </c>
      <c r="U47" s="9">
        <v>2.7228404867</v>
      </c>
      <c r="W47" s="70">
        <f t="shared" si="2"/>
        <v>0.39669825377744017</v>
      </c>
      <c r="X47" s="70">
        <f t="shared" si="3"/>
        <v>0.50263451060000008</v>
      </c>
      <c r="Y47" s="70">
        <f t="shared" si="4"/>
        <v>0.35209026439577995</v>
      </c>
      <c r="Z47" s="70">
        <f t="shared" si="5"/>
        <v>0.15895503810000022</v>
      </c>
      <c r="AA47" s="70">
        <f t="shared" si="6"/>
        <v>0.22596268344135995</v>
      </c>
      <c r="AB47" s="70">
        <f t="shared" si="7"/>
        <v>0.31376442630000012</v>
      </c>
      <c r="AC47" s="70">
        <f t="shared" si="8"/>
        <v>0.19397970386838015</v>
      </c>
      <c r="AD47" s="70">
        <f t="shared" si="9"/>
        <v>8.5193888800000117E-2</v>
      </c>
      <c r="AE47" s="70">
        <f t="shared" si="10"/>
        <v>9.7243075256979949E-2</v>
      </c>
      <c r="AF47" s="70">
        <f t="shared" si="11"/>
        <v>0.18674215329999999</v>
      </c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x14ac:dyDescent="0.2">
      <c r="A48">
        <v>19551230</v>
      </c>
      <c r="B48">
        <f t="shared" si="0"/>
        <v>195512</v>
      </c>
      <c r="C48" s="69">
        <v>2.4462184013999999</v>
      </c>
      <c r="D48" s="69">
        <v>2.5120716177000002</v>
      </c>
      <c r="E48" s="69">
        <v>2.6531034552000001</v>
      </c>
      <c r="F48" s="69">
        <v>2.6254197375000001</v>
      </c>
      <c r="G48" s="69">
        <v>2.8050193406999999</v>
      </c>
      <c r="H48" s="69">
        <v>2.6310431821</v>
      </c>
      <c r="I48" s="69">
        <v>2.8002076528000002</v>
      </c>
      <c r="K48" s="8">
        <v>19551230</v>
      </c>
      <c r="L48" s="9">
        <v>2.5792545304043402</v>
      </c>
      <c r="M48" s="9">
        <v>2.6531034552000001</v>
      </c>
      <c r="N48" s="9">
        <v>2.6392615963499999</v>
      </c>
      <c r="O48" s="9">
        <v>2.6254197375000001</v>
      </c>
      <c r="P48" s="9">
        <v>2.7152195391</v>
      </c>
      <c r="Q48" s="9">
        <v>2.8050193406999999</v>
      </c>
      <c r="R48" s="9">
        <v>2.7180312614000002</v>
      </c>
      <c r="S48" s="9">
        <v>2.6310431821</v>
      </c>
      <c r="T48" s="9">
        <v>2.6730335692812499</v>
      </c>
      <c r="U48" s="9">
        <v>2.8002076528000002</v>
      </c>
      <c r="W48" s="70">
        <f t="shared" si="2"/>
        <v>5.7225659475049984E-2</v>
      </c>
      <c r="X48" s="70">
        <f t="shared" si="3"/>
        <v>8.0719789300000233E-2</v>
      </c>
      <c r="Y48" s="70">
        <f t="shared" si="4"/>
        <v>0.12079884449999989</v>
      </c>
      <c r="Z48" s="70">
        <f t="shared" si="5"/>
        <v>0.16087789969999999</v>
      </c>
      <c r="AA48" s="70">
        <f t="shared" si="6"/>
        <v>0.10660073744999998</v>
      </c>
      <c r="AB48" s="70">
        <f t="shared" si="7"/>
        <v>5.2323575199999972E-2</v>
      </c>
      <c r="AC48" s="70">
        <f t="shared" si="8"/>
        <v>4.7236695650000105E-2</v>
      </c>
      <c r="AD48" s="70">
        <f t="shared" si="9"/>
        <v>4.2149816099999793E-2</v>
      </c>
      <c r="AE48" s="70">
        <f t="shared" si="10"/>
        <v>5.2519378031250064E-2</v>
      </c>
      <c r="AF48" s="70">
        <f t="shared" si="11"/>
        <v>7.7367166100000162E-2</v>
      </c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x14ac:dyDescent="0.2">
      <c r="A49">
        <v>19560131</v>
      </c>
      <c r="B49">
        <f t="shared" si="0"/>
        <v>195601</v>
      </c>
      <c r="C49" s="69">
        <v>2.2631142480999999</v>
      </c>
      <c r="D49" s="69">
        <v>2.3898815098999999</v>
      </c>
      <c r="E49" s="69">
        <v>2.3705126669999999</v>
      </c>
      <c r="F49" s="69">
        <v>2.4697571135</v>
      </c>
      <c r="G49" s="69">
        <v>2.5807515954000002</v>
      </c>
      <c r="H49" s="69">
        <v>2.5794767961999998</v>
      </c>
      <c r="I49" s="69">
        <v>2.6305610853000001</v>
      </c>
      <c r="K49" s="8">
        <v>19560131</v>
      </c>
      <c r="L49" s="9">
        <v>2.38485995803704</v>
      </c>
      <c r="M49" s="9">
        <v>2.3705126669999999</v>
      </c>
      <c r="N49" s="9">
        <v>2.4070360008048399</v>
      </c>
      <c r="O49" s="9">
        <v>2.4697571135</v>
      </c>
      <c r="P49" s="9">
        <v>2.5383532438951599</v>
      </c>
      <c r="Q49" s="9">
        <v>2.5807515954000002</v>
      </c>
      <c r="R49" s="9">
        <v>2.5801141957999998</v>
      </c>
      <c r="S49" s="9">
        <v>2.5794767961999998</v>
      </c>
      <c r="T49" s="9">
        <v>2.5953609615937498</v>
      </c>
      <c r="U49" s="9">
        <v>2.6305610853000001</v>
      </c>
      <c r="W49" s="70">
        <f t="shared" si="2"/>
        <v>-0.19439457236730018</v>
      </c>
      <c r="X49" s="70">
        <f t="shared" si="3"/>
        <v>-0.28259078820000028</v>
      </c>
      <c r="Y49" s="70">
        <f t="shared" si="4"/>
        <v>-0.23222559554515998</v>
      </c>
      <c r="Z49" s="70">
        <f t="shared" si="5"/>
        <v>-0.15566262400000008</v>
      </c>
      <c r="AA49" s="70">
        <f t="shared" si="6"/>
        <v>-0.1768662952048401</v>
      </c>
      <c r="AB49" s="70">
        <f t="shared" si="7"/>
        <v>-0.22426774529999971</v>
      </c>
      <c r="AC49" s="70">
        <f t="shared" si="8"/>
        <v>-0.13791706560000039</v>
      </c>
      <c r="AD49" s="70">
        <f t="shared" si="9"/>
        <v>-5.1566385900000178E-2</v>
      </c>
      <c r="AE49" s="70">
        <f t="shared" si="10"/>
        <v>-7.7672607687500062E-2</v>
      </c>
      <c r="AF49" s="70">
        <f t="shared" si="11"/>
        <v>-0.16964656750000007</v>
      </c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x14ac:dyDescent="0.2">
      <c r="A50">
        <v>19560229</v>
      </c>
      <c r="B50">
        <f t="shared" si="0"/>
        <v>195602</v>
      </c>
      <c r="C50" s="69">
        <v>1.9891620897</v>
      </c>
      <c r="D50" s="69">
        <v>2.313334904</v>
      </c>
      <c r="E50" s="69">
        <v>2.5112411142000002</v>
      </c>
      <c r="F50" s="69">
        <v>2.4487787506999998</v>
      </c>
      <c r="G50" s="69">
        <v>2.628887668</v>
      </c>
      <c r="H50" s="69">
        <v>2.6145153581999998</v>
      </c>
      <c r="I50" s="69">
        <v>2.6907824482999998</v>
      </c>
      <c r="K50" s="8">
        <v>19560229</v>
      </c>
      <c r="L50" s="9">
        <v>2.4262185436637802</v>
      </c>
      <c r="M50" s="9">
        <v>2.5112411142000002</v>
      </c>
      <c r="N50" s="9">
        <v>2.4800099324499998</v>
      </c>
      <c r="O50" s="9">
        <v>2.4487787506999998</v>
      </c>
      <c r="P50" s="9">
        <v>2.5388332093499999</v>
      </c>
      <c r="Q50" s="9">
        <v>2.628887668</v>
      </c>
      <c r="R50" s="9">
        <v>2.6217015131000001</v>
      </c>
      <c r="S50" s="9">
        <v>2.6145153581999998</v>
      </c>
      <c r="T50" s="9">
        <v>2.6374505544937499</v>
      </c>
      <c r="U50" s="9">
        <v>2.6907824482999998</v>
      </c>
      <c r="W50" s="70">
        <f t="shared" si="2"/>
        <v>4.1358585626740219E-2</v>
      </c>
      <c r="X50" s="70">
        <f t="shared" si="3"/>
        <v>0.14072844720000033</v>
      </c>
      <c r="Y50" s="70">
        <f t="shared" si="4"/>
        <v>7.2973931645159862E-2</v>
      </c>
      <c r="Z50" s="70">
        <f t="shared" si="5"/>
        <v>-2.0978362800000205E-2</v>
      </c>
      <c r="AA50" s="70">
        <f t="shared" si="6"/>
        <v>4.7996545483997011E-4</v>
      </c>
      <c r="AB50" s="70">
        <f t="shared" si="7"/>
        <v>4.8136072599999746E-2</v>
      </c>
      <c r="AC50" s="70">
        <f t="shared" si="8"/>
        <v>4.1587317300000315E-2</v>
      </c>
      <c r="AD50" s="70">
        <f t="shared" si="9"/>
        <v>3.5038561999999995E-2</v>
      </c>
      <c r="AE50" s="70">
        <f t="shared" si="10"/>
        <v>4.2089592900000028E-2</v>
      </c>
      <c r="AF50" s="70">
        <f t="shared" si="11"/>
        <v>6.0221362999999695E-2</v>
      </c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x14ac:dyDescent="0.2">
      <c r="A51">
        <v>19560329</v>
      </c>
      <c r="B51">
        <f t="shared" si="0"/>
        <v>195603</v>
      </c>
      <c r="C51" s="69">
        <v>2.1567297695000001</v>
      </c>
      <c r="D51" s="69">
        <v>2.3081601036000001</v>
      </c>
      <c r="E51" s="69">
        <v>2.5189483704</v>
      </c>
      <c r="F51" s="69">
        <v>2.7068806465000002</v>
      </c>
      <c r="G51" s="69">
        <v>2.7062581835000001</v>
      </c>
      <c r="H51" s="69">
        <v>2.7229029513</v>
      </c>
      <c r="I51" s="69">
        <v>2.9694779652999999</v>
      </c>
      <c r="K51" s="8">
        <v>19560329</v>
      </c>
      <c r="L51" s="9">
        <v>2.4038862044185798</v>
      </c>
      <c r="M51" s="9">
        <v>2.5189483704</v>
      </c>
      <c r="N51" s="9">
        <v>2.6413391472385599</v>
      </c>
      <c r="O51" s="9">
        <v>2.7068806465000002</v>
      </c>
      <c r="P51" s="9">
        <v>2.7065694150000001</v>
      </c>
      <c r="Q51" s="9">
        <v>2.7062581835000001</v>
      </c>
      <c r="R51" s="9">
        <v>2.7106825094489202</v>
      </c>
      <c r="S51" s="9">
        <v>2.7229029513</v>
      </c>
      <c r="T51" s="9">
        <v>2.80489599911358</v>
      </c>
      <c r="U51" s="9">
        <v>2.9694779652999999</v>
      </c>
      <c r="W51" s="70">
        <f t="shared" si="2"/>
        <v>-2.2332339245200394E-2</v>
      </c>
      <c r="X51" s="70">
        <f t="shared" si="3"/>
        <v>7.7072561999997902E-3</v>
      </c>
      <c r="Y51" s="70">
        <f t="shared" si="4"/>
        <v>0.1613292147885601</v>
      </c>
      <c r="Z51" s="70">
        <f t="shared" si="5"/>
        <v>0.25810189580000031</v>
      </c>
      <c r="AA51" s="70">
        <f t="shared" si="6"/>
        <v>0.16773620565000025</v>
      </c>
      <c r="AB51" s="70">
        <f t="shared" si="7"/>
        <v>7.7370515500000181E-2</v>
      </c>
      <c r="AC51" s="70">
        <f t="shared" si="8"/>
        <v>8.8980996348920094E-2</v>
      </c>
      <c r="AD51" s="70">
        <f t="shared" si="9"/>
        <v>0.10838759310000023</v>
      </c>
      <c r="AE51" s="70">
        <f t="shared" si="10"/>
        <v>0.16744544461983013</v>
      </c>
      <c r="AF51" s="70">
        <f t="shared" si="11"/>
        <v>0.27869551700000006</v>
      </c>
      <c r="AG51" s="10"/>
      <c r="AH51" s="10"/>
      <c r="AI51" s="10"/>
      <c r="AJ51" s="10"/>
      <c r="AK51" s="10"/>
      <c r="AL51" s="10"/>
      <c r="AM51" s="10"/>
      <c r="AN51" s="10"/>
      <c r="AO51" s="10"/>
      <c r="AP51" s="10"/>
    </row>
    <row r="52" spans="1:42" x14ac:dyDescent="0.2">
      <c r="A52">
        <v>19560430</v>
      </c>
      <c r="B52">
        <f t="shared" si="0"/>
        <v>195604</v>
      </c>
      <c r="C52" s="69">
        <v>2.6085813231000001</v>
      </c>
      <c r="D52" s="69">
        <v>2.7056340159999999</v>
      </c>
      <c r="E52" s="69">
        <v>2.941372249</v>
      </c>
      <c r="F52" s="69">
        <v>3.1509852682999999</v>
      </c>
      <c r="G52" s="69">
        <v>3.0575082221000001</v>
      </c>
      <c r="H52" s="69">
        <v>2.922079476</v>
      </c>
      <c r="I52" s="69">
        <v>3.0443434327999999</v>
      </c>
      <c r="K52" s="8">
        <v>19560430</v>
      </c>
      <c r="L52" s="9">
        <v>2.8010782901022302</v>
      </c>
      <c r="M52" s="9">
        <v>2.941372249</v>
      </c>
      <c r="N52" s="9">
        <v>3.0779186852370102</v>
      </c>
      <c r="O52" s="9">
        <v>3.1509852682999999</v>
      </c>
      <c r="P52" s="9">
        <v>3.11807282516591</v>
      </c>
      <c r="Q52" s="9">
        <v>3.0575082221000001</v>
      </c>
      <c r="R52" s="9">
        <v>2.97596776908409</v>
      </c>
      <c r="S52" s="9">
        <v>2.922079476</v>
      </c>
      <c r="T52" s="9">
        <v>2.9518226658687499</v>
      </c>
      <c r="U52" s="9">
        <v>3.0443434327999999</v>
      </c>
      <c r="W52" s="70">
        <f t="shared" si="2"/>
        <v>0.39719208568365039</v>
      </c>
      <c r="X52" s="70">
        <f t="shared" si="3"/>
        <v>0.42242387860000008</v>
      </c>
      <c r="Y52" s="70">
        <f t="shared" si="4"/>
        <v>0.43657953799845028</v>
      </c>
      <c r="Z52" s="70">
        <f t="shared" si="5"/>
        <v>0.44410462179999977</v>
      </c>
      <c r="AA52" s="70">
        <f t="shared" si="6"/>
        <v>0.41150341016590986</v>
      </c>
      <c r="AB52" s="70">
        <f t="shared" si="7"/>
        <v>0.35125003859999993</v>
      </c>
      <c r="AC52" s="70">
        <f t="shared" si="8"/>
        <v>0.2652852596351698</v>
      </c>
      <c r="AD52" s="70">
        <f t="shared" si="9"/>
        <v>0.19917652469999991</v>
      </c>
      <c r="AE52" s="70">
        <f t="shared" si="10"/>
        <v>0.14692666675516985</v>
      </c>
      <c r="AF52" s="70">
        <f t="shared" si="11"/>
        <v>7.4865467500000005E-2</v>
      </c>
      <c r="AG52" s="10"/>
      <c r="AH52" s="10"/>
      <c r="AI52" s="10"/>
      <c r="AJ52" s="10"/>
      <c r="AK52" s="10"/>
      <c r="AL52" s="10"/>
      <c r="AM52" s="10"/>
      <c r="AN52" s="10"/>
      <c r="AO52" s="10"/>
      <c r="AP52" s="10"/>
    </row>
    <row r="53" spans="1:42" x14ac:dyDescent="0.2">
      <c r="A53">
        <v>19560531</v>
      </c>
      <c r="B53">
        <f t="shared" si="0"/>
        <v>195605</v>
      </c>
      <c r="C53" s="69">
        <v>2.4361418027999999</v>
      </c>
      <c r="D53" s="69">
        <v>2.5989028469000002</v>
      </c>
      <c r="E53" s="69">
        <v>2.8301095470000002</v>
      </c>
      <c r="F53" s="69">
        <v>2.8945726105</v>
      </c>
      <c r="G53" s="69">
        <v>2.8441762183999999</v>
      </c>
      <c r="H53" s="69">
        <v>2.8717952097000001</v>
      </c>
      <c r="I53" s="69">
        <v>2.9118593597000002</v>
      </c>
      <c r="K53" s="8">
        <v>19560531</v>
      </c>
      <c r="L53" s="9">
        <v>2.7112572616028201</v>
      </c>
      <c r="M53" s="9">
        <v>2.8301095470000002</v>
      </c>
      <c r="N53" s="9">
        <v>2.8760982228340302</v>
      </c>
      <c r="O53" s="9">
        <v>2.8945726105</v>
      </c>
      <c r="P53" s="9">
        <v>2.8693744144500002</v>
      </c>
      <c r="Q53" s="9">
        <v>2.8441762183999999</v>
      </c>
      <c r="R53" s="9">
        <v>2.8538985389091902</v>
      </c>
      <c r="S53" s="9">
        <v>2.8717952097000001</v>
      </c>
      <c r="T53" s="9">
        <v>2.8901286186720601</v>
      </c>
      <c r="U53" s="9">
        <v>2.9118593597000002</v>
      </c>
      <c r="W53" s="70">
        <f t="shared" si="2"/>
        <v>-8.9821028499410094E-2</v>
      </c>
      <c r="X53" s="70">
        <f t="shared" si="3"/>
        <v>-0.11126270199999988</v>
      </c>
      <c r="Y53" s="70">
        <f t="shared" si="4"/>
        <v>-0.20182046240298002</v>
      </c>
      <c r="Z53" s="70">
        <f t="shared" si="5"/>
        <v>-0.25641265779999989</v>
      </c>
      <c r="AA53" s="70">
        <f t="shared" si="6"/>
        <v>-0.24869841071590981</v>
      </c>
      <c r="AB53" s="70">
        <f t="shared" si="7"/>
        <v>-0.21333200370000016</v>
      </c>
      <c r="AC53" s="70">
        <f t="shared" si="8"/>
        <v>-0.12206923017489979</v>
      </c>
      <c r="AD53" s="70">
        <f t="shared" si="9"/>
        <v>-5.0284266299999825E-2</v>
      </c>
      <c r="AE53" s="70">
        <f t="shared" si="10"/>
        <v>-6.1694047196689805E-2</v>
      </c>
      <c r="AF53" s="70">
        <f t="shared" si="11"/>
        <v>-0.13248407309999966</v>
      </c>
      <c r="AG53" s="10"/>
      <c r="AH53" s="10"/>
      <c r="AI53" s="10"/>
      <c r="AJ53" s="10"/>
      <c r="AK53" s="10"/>
      <c r="AL53" s="10"/>
      <c r="AM53" s="10"/>
      <c r="AN53" s="10"/>
      <c r="AO53" s="10"/>
      <c r="AP53" s="10"/>
    </row>
    <row r="54" spans="1:42" x14ac:dyDescent="0.2">
      <c r="A54">
        <v>19560629</v>
      </c>
      <c r="B54">
        <f t="shared" si="0"/>
        <v>195606</v>
      </c>
      <c r="C54" s="69">
        <v>2.2324113314999998</v>
      </c>
      <c r="D54" s="69">
        <v>2.4304463845000002</v>
      </c>
      <c r="E54" s="69">
        <v>2.5495806829999998</v>
      </c>
      <c r="F54" s="69">
        <v>2.818871599</v>
      </c>
      <c r="G54" s="69">
        <v>2.7805113505999999</v>
      </c>
      <c r="H54" s="69">
        <v>2.8263461619000001</v>
      </c>
      <c r="I54" s="69">
        <v>2.8428327556999999</v>
      </c>
      <c r="K54" s="8">
        <v>19560629</v>
      </c>
      <c r="L54" s="9">
        <v>2.4875264921847098</v>
      </c>
      <c r="M54" s="9">
        <v>2.5495806829999998</v>
      </c>
      <c r="N54" s="9">
        <v>2.70890087163529</v>
      </c>
      <c r="O54" s="9">
        <v>2.818871599</v>
      </c>
      <c r="P54" s="9">
        <v>2.7996914747999999</v>
      </c>
      <c r="Q54" s="9">
        <v>2.7805113505999999</v>
      </c>
      <c r="R54" s="9">
        <v>2.80039745458651</v>
      </c>
      <c r="S54" s="9">
        <v>2.8263461619000001</v>
      </c>
      <c r="T54" s="9">
        <v>2.8373941998322398</v>
      </c>
      <c r="U54" s="9">
        <v>2.8428327556999999</v>
      </c>
      <c r="W54" s="70">
        <f t="shared" si="2"/>
        <v>-0.22373076941811032</v>
      </c>
      <c r="X54" s="70">
        <f t="shared" si="3"/>
        <v>-0.28052886400000032</v>
      </c>
      <c r="Y54" s="70">
        <f t="shared" si="4"/>
        <v>-0.16719735119874013</v>
      </c>
      <c r="Z54" s="70">
        <f t="shared" si="5"/>
        <v>-7.5701011500000082E-2</v>
      </c>
      <c r="AA54" s="70">
        <f t="shared" si="6"/>
        <v>-6.9682939650000275E-2</v>
      </c>
      <c r="AB54" s="70">
        <f t="shared" si="7"/>
        <v>-6.3664867800000025E-2</v>
      </c>
      <c r="AC54" s="70">
        <f t="shared" si="8"/>
        <v>-5.3501084322680192E-2</v>
      </c>
      <c r="AD54" s="70">
        <f t="shared" si="9"/>
        <v>-4.5449047800000031E-2</v>
      </c>
      <c r="AE54" s="70">
        <f t="shared" si="10"/>
        <v>-5.2734418839820218E-2</v>
      </c>
      <c r="AF54" s="70">
        <f t="shared" si="11"/>
        <v>-6.9026604000000269E-2</v>
      </c>
      <c r="AG54" s="10"/>
      <c r="AH54" s="10"/>
      <c r="AI54" s="10"/>
      <c r="AJ54" s="10"/>
      <c r="AK54" s="10"/>
      <c r="AL54" s="10"/>
      <c r="AM54" s="10"/>
      <c r="AN54" s="10"/>
      <c r="AO54" s="10"/>
      <c r="AP54" s="10"/>
    </row>
    <row r="55" spans="1:42" x14ac:dyDescent="0.2">
      <c r="A55">
        <v>19560731</v>
      </c>
      <c r="B55">
        <f t="shared" si="0"/>
        <v>195607</v>
      </c>
      <c r="C55" s="69">
        <v>2.0549141181000001</v>
      </c>
      <c r="D55" s="69">
        <v>2.3644250479000002</v>
      </c>
      <c r="E55" s="69">
        <v>2.7161770272000001</v>
      </c>
      <c r="F55" s="69">
        <v>3.1056214102999999</v>
      </c>
      <c r="G55" s="69">
        <v>2.9171599643000001</v>
      </c>
      <c r="H55" s="69">
        <v>3.0658317941000002</v>
      </c>
      <c r="I55" s="69">
        <v>3.1287557149</v>
      </c>
      <c r="K55" s="8">
        <v>19560731</v>
      </c>
      <c r="L55" s="9">
        <v>2.5271418803549701</v>
      </c>
      <c r="M55" s="9">
        <v>2.7161770272000001</v>
      </c>
      <c r="N55" s="9">
        <v>2.9643271189647802</v>
      </c>
      <c r="O55" s="9">
        <v>3.1056214102999999</v>
      </c>
      <c r="P55" s="9">
        <v>3.0113906873</v>
      </c>
      <c r="Q55" s="9">
        <v>2.9171599643000001</v>
      </c>
      <c r="R55" s="9">
        <v>2.9804429464059798</v>
      </c>
      <c r="S55" s="9">
        <v>3.0658317941000002</v>
      </c>
      <c r="T55" s="9">
        <v>3.1058404415065199</v>
      </c>
      <c r="U55" s="9">
        <v>3.1287557149</v>
      </c>
      <c r="W55" s="70">
        <f t="shared" si="2"/>
        <v>3.9615388170260335E-2</v>
      </c>
      <c r="X55" s="70">
        <f t="shared" si="3"/>
        <v>0.16659634420000025</v>
      </c>
      <c r="Y55" s="70">
        <f t="shared" si="4"/>
        <v>0.25542624732949015</v>
      </c>
      <c r="Z55" s="70">
        <f t="shared" si="5"/>
        <v>0.28674981129999999</v>
      </c>
      <c r="AA55" s="70">
        <f t="shared" si="6"/>
        <v>0.21169921250000012</v>
      </c>
      <c r="AB55" s="70">
        <f t="shared" si="7"/>
        <v>0.13664861370000025</v>
      </c>
      <c r="AC55" s="70">
        <f t="shared" si="8"/>
        <v>0.18004549181946983</v>
      </c>
      <c r="AD55" s="70">
        <f t="shared" si="9"/>
        <v>0.23948563220000008</v>
      </c>
      <c r="AE55" s="70">
        <f t="shared" si="10"/>
        <v>0.26844624167428011</v>
      </c>
      <c r="AF55" s="70">
        <f t="shared" si="11"/>
        <v>0.2859229592000001</v>
      </c>
      <c r="AG55" s="10"/>
      <c r="AH55" s="10"/>
      <c r="AI55" s="10"/>
      <c r="AJ55" s="10"/>
      <c r="AK55" s="10"/>
      <c r="AL55" s="10"/>
      <c r="AM55" s="10"/>
      <c r="AN55" s="10"/>
      <c r="AO55" s="10"/>
      <c r="AP55" s="10"/>
    </row>
    <row r="56" spans="1:42" x14ac:dyDescent="0.2">
      <c r="A56">
        <v>19560831</v>
      </c>
      <c r="B56">
        <f t="shared" si="0"/>
        <v>195608</v>
      </c>
      <c r="C56" s="69">
        <v>2.4360396938000002</v>
      </c>
      <c r="D56" s="69">
        <v>2.6753060679999998</v>
      </c>
      <c r="E56" s="69">
        <v>3.1245450416999998</v>
      </c>
      <c r="F56" s="69">
        <v>3.1873723102999998</v>
      </c>
      <c r="G56" s="69">
        <v>3.2304364782000001</v>
      </c>
      <c r="H56" s="69">
        <v>3.3826735209000001</v>
      </c>
      <c r="I56" s="69">
        <v>3.4378914536999998</v>
      </c>
      <c r="K56" s="8">
        <v>19560831</v>
      </c>
      <c r="L56" s="9">
        <v>2.8880993486809299</v>
      </c>
      <c r="M56" s="9">
        <v>3.1245450416999998</v>
      </c>
      <c r="N56" s="9">
        <v>3.1643571466485398</v>
      </c>
      <c r="O56" s="9">
        <v>3.1873723102999998</v>
      </c>
      <c r="P56" s="9">
        <v>3.20689996214064</v>
      </c>
      <c r="Q56" s="9">
        <v>3.2304364782000001</v>
      </c>
      <c r="R56" s="9">
        <v>3.30481694770448</v>
      </c>
      <c r="S56" s="9">
        <v>3.3826735209000001</v>
      </c>
      <c r="T56" s="9">
        <v>3.4195741077993902</v>
      </c>
      <c r="U56" s="9">
        <v>3.4378914536999998</v>
      </c>
      <c r="W56" s="70">
        <f t="shared" si="2"/>
        <v>0.36095746832595976</v>
      </c>
      <c r="X56" s="70">
        <f t="shared" si="3"/>
        <v>0.40836801449999971</v>
      </c>
      <c r="Y56" s="70">
        <f t="shared" si="4"/>
        <v>0.20003002768375966</v>
      </c>
      <c r="Z56" s="70">
        <f t="shared" si="5"/>
        <v>8.1750899999999849E-2</v>
      </c>
      <c r="AA56" s="70">
        <f t="shared" si="6"/>
        <v>0.19550927484063996</v>
      </c>
      <c r="AB56" s="70">
        <f t="shared" si="7"/>
        <v>0.3132765139</v>
      </c>
      <c r="AC56" s="70">
        <f t="shared" si="8"/>
        <v>0.32437400129850014</v>
      </c>
      <c r="AD56" s="70">
        <f t="shared" si="9"/>
        <v>0.31684172679999989</v>
      </c>
      <c r="AE56" s="70">
        <f t="shared" si="10"/>
        <v>0.31373366629287025</v>
      </c>
      <c r="AF56" s="70">
        <f t="shared" si="11"/>
        <v>0.30913573879999978</v>
      </c>
      <c r="AG56" s="10"/>
      <c r="AH56" s="10"/>
      <c r="AI56" s="10"/>
      <c r="AJ56" s="10"/>
      <c r="AK56" s="10"/>
      <c r="AL56" s="10"/>
      <c r="AM56" s="10"/>
      <c r="AN56" s="10"/>
      <c r="AO56" s="10"/>
      <c r="AP56" s="10"/>
    </row>
    <row r="57" spans="1:42" x14ac:dyDescent="0.2">
      <c r="A57">
        <v>19560928</v>
      </c>
      <c r="B57">
        <f t="shared" si="0"/>
        <v>195609</v>
      </c>
      <c r="C57" s="69">
        <v>2.7105058505000001</v>
      </c>
      <c r="D57" s="69">
        <v>2.9407589383000001</v>
      </c>
      <c r="E57" s="69">
        <v>3.1810194426999998</v>
      </c>
      <c r="F57" s="69">
        <v>3.2238515143000002</v>
      </c>
      <c r="G57" s="69">
        <v>3.3230104814999999</v>
      </c>
      <c r="H57" s="69">
        <v>3.4416451335999998</v>
      </c>
      <c r="I57" s="69">
        <v>3.5007271169999998</v>
      </c>
      <c r="K57" s="8">
        <v>19560928</v>
      </c>
      <c r="L57" s="9">
        <v>3.0652890471756198</v>
      </c>
      <c r="M57" s="9">
        <v>3.1810194426999998</v>
      </c>
      <c r="N57" s="9">
        <v>3.20475938144715</v>
      </c>
      <c r="O57" s="9">
        <v>3.2238515143000002</v>
      </c>
      <c r="P57" s="9">
        <v>3.2674056531645901</v>
      </c>
      <c r="Q57" s="9">
        <v>3.3230104814999999</v>
      </c>
      <c r="R57" s="9">
        <v>3.38597102358696</v>
      </c>
      <c r="S57" s="9">
        <v>3.4416451335999998</v>
      </c>
      <c r="T57" s="9">
        <v>3.4773829563654899</v>
      </c>
      <c r="U57" s="9">
        <v>3.5007271169999998</v>
      </c>
      <c r="W57" s="70">
        <f t="shared" si="2"/>
        <v>0.17718969849468991</v>
      </c>
      <c r="X57" s="70">
        <f t="shared" si="3"/>
        <v>5.6474401000000007E-2</v>
      </c>
      <c r="Y57" s="70">
        <f t="shared" si="4"/>
        <v>4.0402234798610159E-2</v>
      </c>
      <c r="Z57" s="70">
        <f t="shared" si="5"/>
        <v>3.6479204000000376E-2</v>
      </c>
      <c r="AA57" s="70">
        <f t="shared" si="6"/>
        <v>6.0505691023950092E-2</v>
      </c>
      <c r="AB57" s="70">
        <f t="shared" si="7"/>
        <v>9.2574003299999763E-2</v>
      </c>
      <c r="AC57" s="70">
        <f t="shared" si="8"/>
        <v>8.1154075882480026E-2</v>
      </c>
      <c r="AD57" s="70">
        <f t="shared" si="9"/>
        <v>5.8971612699999731E-2</v>
      </c>
      <c r="AE57" s="70">
        <f t="shared" si="10"/>
        <v>5.7808848566099691E-2</v>
      </c>
      <c r="AF57" s="70">
        <f t="shared" si="11"/>
        <v>6.2835663300000011E-2</v>
      </c>
      <c r="AG57" s="10"/>
      <c r="AH57" s="10"/>
      <c r="AI57" s="10"/>
      <c r="AJ57" s="10"/>
      <c r="AK57" s="10"/>
      <c r="AL57" s="10"/>
      <c r="AM57" s="10"/>
      <c r="AN57" s="10"/>
      <c r="AO57" s="10"/>
      <c r="AP57" s="10"/>
    </row>
    <row r="58" spans="1:42" x14ac:dyDescent="0.2">
      <c r="A58">
        <v>19561031</v>
      </c>
      <c r="B58">
        <f t="shared" si="0"/>
        <v>195610</v>
      </c>
      <c r="C58" s="69">
        <v>2.4769475247999999</v>
      </c>
      <c r="D58" s="69">
        <v>2.8899713284000002</v>
      </c>
      <c r="E58" s="69">
        <v>3.0798433056999999</v>
      </c>
      <c r="F58" s="69">
        <v>3.2132299066000001</v>
      </c>
      <c r="G58" s="69">
        <v>3.2331006476000002</v>
      </c>
      <c r="H58" s="69">
        <v>3.3539897182999998</v>
      </c>
      <c r="I58" s="69">
        <v>3.4626155226000002</v>
      </c>
      <c r="K58" s="8">
        <v>19561031</v>
      </c>
      <c r="L58" s="9">
        <v>2.9910521207880301</v>
      </c>
      <c r="M58" s="9">
        <v>3.0798433056999999</v>
      </c>
      <c r="N58" s="9">
        <v>3.16437980416748</v>
      </c>
      <c r="O58" s="9">
        <v>3.2132299066000001</v>
      </c>
      <c r="P58" s="9">
        <v>3.22322246344801</v>
      </c>
      <c r="Q58" s="9">
        <v>3.2331006476000002</v>
      </c>
      <c r="R58" s="9">
        <v>3.2835078643386799</v>
      </c>
      <c r="S58" s="9">
        <v>3.3539897182999998</v>
      </c>
      <c r="T58" s="9">
        <v>3.4097945761475801</v>
      </c>
      <c r="U58" s="9">
        <v>3.4626155226000002</v>
      </c>
      <c r="W58" s="70">
        <f t="shared" si="2"/>
        <v>-7.4236926387589719E-2</v>
      </c>
      <c r="X58" s="70">
        <f t="shared" si="3"/>
        <v>-0.10117613699999994</v>
      </c>
      <c r="Y58" s="70">
        <f t="shared" si="4"/>
        <v>-4.0379577279670009E-2</v>
      </c>
      <c r="Z58" s="70">
        <f t="shared" si="5"/>
        <v>-1.0621607700000091E-2</v>
      </c>
      <c r="AA58" s="70">
        <f t="shared" si="6"/>
        <v>-4.4183189716580085E-2</v>
      </c>
      <c r="AB58" s="70">
        <f t="shared" si="7"/>
        <v>-8.9909833899999736E-2</v>
      </c>
      <c r="AC58" s="70">
        <f t="shared" si="8"/>
        <v>-0.10246315924828009</v>
      </c>
      <c r="AD58" s="70">
        <f t="shared" si="9"/>
        <v>-8.7655415299999984E-2</v>
      </c>
      <c r="AE58" s="70">
        <f t="shared" si="10"/>
        <v>-6.7588380217909805E-2</v>
      </c>
      <c r="AF58" s="70">
        <f t="shared" si="11"/>
        <v>-3.8111594399999671E-2</v>
      </c>
      <c r="AG58" s="10"/>
      <c r="AH58" s="10"/>
      <c r="AI58" s="10"/>
      <c r="AJ58" s="10"/>
      <c r="AK58" s="10"/>
      <c r="AL58" s="10"/>
      <c r="AM58" s="10"/>
      <c r="AN58" s="10"/>
      <c r="AO58" s="10"/>
      <c r="AP58" s="10"/>
    </row>
    <row r="59" spans="1:42" x14ac:dyDescent="0.2">
      <c r="A59">
        <v>19561130</v>
      </c>
      <c r="B59">
        <f t="shared" si="0"/>
        <v>195611</v>
      </c>
      <c r="C59" s="69">
        <v>2.6647664829000002</v>
      </c>
      <c r="D59" s="69">
        <v>3.0633254729999999</v>
      </c>
      <c r="E59" s="69">
        <v>3.4274971815000002</v>
      </c>
      <c r="F59" s="69">
        <v>3.4951819932000001</v>
      </c>
      <c r="G59" s="69">
        <v>3.566162652</v>
      </c>
      <c r="H59" s="69">
        <v>3.4829322872000001</v>
      </c>
      <c r="I59" s="69">
        <v>3.6202585842000001</v>
      </c>
      <c r="K59" s="8">
        <v>19561130</v>
      </c>
      <c r="L59" s="9">
        <v>3.2552484150274701</v>
      </c>
      <c r="M59" s="9">
        <v>3.4274971815000002</v>
      </c>
      <c r="N59" s="9">
        <v>3.4680830215993601</v>
      </c>
      <c r="O59" s="9">
        <v>3.4951819932000001</v>
      </c>
      <c r="P59" s="9">
        <v>3.5393340184567599</v>
      </c>
      <c r="Q59" s="9">
        <v>3.566162652</v>
      </c>
      <c r="R59" s="9">
        <v>3.5245474695999999</v>
      </c>
      <c r="S59" s="9">
        <v>3.4829322872000001</v>
      </c>
      <c r="T59" s="9">
        <v>3.5206448572125</v>
      </c>
      <c r="U59" s="9">
        <v>3.6202585842000001</v>
      </c>
      <c r="W59" s="70">
        <f t="shared" si="2"/>
        <v>0.26419629423944002</v>
      </c>
      <c r="X59" s="70">
        <f t="shared" si="3"/>
        <v>0.34765387580000029</v>
      </c>
      <c r="Y59" s="70">
        <f t="shared" si="4"/>
        <v>0.30370321743188011</v>
      </c>
      <c r="Z59" s="70">
        <f t="shared" si="5"/>
        <v>0.28195208660000004</v>
      </c>
      <c r="AA59" s="70">
        <f t="shared" si="6"/>
        <v>0.31611155500874988</v>
      </c>
      <c r="AB59" s="70">
        <f t="shared" si="7"/>
        <v>0.33306200439999989</v>
      </c>
      <c r="AC59" s="70">
        <f t="shared" si="8"/>
        <v>0.24103960526131996</v>
      </c>
      <c r="AD59" s="70">
        <f t="shared" si="9"/>
        <v>0.12894256890000033</v>
      </c>
      <c r="AE59" s="70">
        <f t="shared" si="10"/>
        <v>0.1108502810649199</v>
      </c>
      <c r="AF59" s="70">
        <f t="shared" si="11"/>
        <v>0.15764306159999997</v>
      </c>
      <c r="AG59" s="10"/>
      <c r="AH59" s="10"/>
      <c r="AI59" s="10"/>
      <c r="AJ59" s="10"/>
      <c r="AK59" s="10"/>
      <c r="AL59" s="10"/>
      <c r="AM59" s="10"/>
      <c r="AN59" s="10"/>
      <c r="AO59" s="10"/>
      <c r="AP59" s="10"/>
    </row>
    <row r="60" spans="1:42" x14ac:dyDescent="0.2">
      <c r="A60">
        <v>19561231</v>
      </c>
      <c r="B60">
        <f t="shared" si="0"/>
        <v>195612</v>
      </c>
      <c r="C60" s="69">
        <v>3.0405341300000002</v>
      </c>
      <c r="D60" s="69">
        <v>3.2938698070000001</v>
      </c>
      <c r="E60" s="69">
        <v>3.4442563244</v>
      </c>
      <c r="F60" s="69">
        <v>3.5749862759000002</v>
      </c>
      <c r="G60" s="69">
        <v>3.5393292079999998</v>
      </c>
      <c r="H60" s="69">
        <v>3.5276991181000001</v>
      </c>
      <c r="I60" s="69">
        <v>3.6641739782</v>
      </c>
      <c r="K60" s="8">
        <v>19561231</v>
      </c>
      <c r="L60" s="9">
        <v>3.3709910766459998</v>
      </c>
      <c r="M60" s="9">
        <v>3.4442563244</v>
      </c>
      <c r="N60" s="9">
        <v>3.5296057380392099</v>
      </c>
      <c r="O60" s="9">
        <v>3.5749862759000002</v>
      </c>
      <c r="P60" s="9">
        <v>3.55935017074325</v>
      </c>
      <c r="Q60" s="9">
        <v>3.5393292079999998</v>
      </c>
      <c r="R60" s="9">
        <v>3.5313217342567498</v>
      </c>
      <c r="S60" s="9">
        <v>3.5276991181000001</v>
      </c>
      <c r="T60" s="9">
        <v>3.5696206312625001</v>
      </c>
      <c r="U60" s="9">
        <v>3.6641739782</v>
      </c>
      <c r="W60" s="70">
        <f t="shared" si="2"/>
        <v>0.11574266161852975</v>
      </c>
      <c r="X60" s="70">
        <f t="shared" si="3"/>
        <v>1.6759142899999802E-2</v>
      </c>
      <c r="Y60" s="70">
        <f t="shared" si="4"/>
        <v>6.1522716439849745E-2</v>
      </c>
      <c r="Z60" s="70">
        <f t="shared" si="5"/>
        <v>7.9804282700000062E-2</v>
      </c>
      <c r="AA60" s="70">
        <f t="shared" si="6"/>
        <v>2.0016152286490119E-2</v>
      </c>
      <c r="AB60" s="70">
        <f t="shared" si="7"/>
        <v>-2.6833444000000206E-2</v>
      </c>
      <c r="AC60" s="70">
        <f t="shared" si="8"/>
        <v>6.7742646567499065E-3</v>
      </c>
      <c r="AD60" s="70">
        <f t="shared" si="9"/>
        <v>4.4766830899999999E-2</v>
      </c>
      <c r="AE60" s="70">
        <f t="shared" si="10"/>
        <v>4.8975774050000087E-2</v>
      </c>
      <c r="AF60" s="70">
        <f t="shared" si="11"/>
        <v>4.3915393999999885E-2</v>
      </c>
      <c r="AG60" s="10"/>
      <c r="AH60" s="10"/>
      <c r="AI60" s="10"/>
      <c r="AJ60" s="10"/>
      <c r="AK60" s="10"/>
      <c r="AL60" s="10"/>
      <c r="AM60" s="10"/>
      <c r="AN60" s="10"/>
      <c r="AO60" s="10"/>
      <c r="AP60" s="10"/>
    </row>
    <row r="61" spans="1:42" x14ac:dyDescent="0.2">
      <c r="A61">
        <v>19570131</v>
      </c>
      <c r="B61">
        <f t="shared" si="0"/>
        <v>195701</v>
      </c>
      <c r="C61" s="69">
        <v>3.0308444201000002</v>
      </c>
      <c r="D61" s="69">
        <v>3.1605404078000001</v>
      </c>
      <c r="E61" s="69">
        <v>2.9731442880999999</v>
      </c>
      <c r="F61" s="69">
        <v>3.3002557683</v>
      </c>
      <c r="G61" s="69">
        <v>3.2231200424000002</v>
      </c>
      <c r="H61" s="69">
        <v>3.2311953463999998</v>
      </c>
      <c r="I61" s="69">
        <v>3.3097848916000001</v>
      </c>
      <c r="K61" s="8">
        <v>19570131</v>
      </c>
      <c r="L61" s="9">
        <v>3.1119562286185198</v>
      </c>
      <c r="M61" s="9">
        <v>2.9731442880999999</v>
      </c>
      <c r="N61" s="9">
        <v>3.1367000281999999</v>
      </c>
      <c r="O61" s="9">
        <v>3.3002557683</v>
      </c>
      <c r="P61" s="9">
        <v>3.2616879053500001</v>
      </c>
      <c r="Q61" s="9">
        <v>3.2231200424000002</v>
      </c>
      <c r="R61" s="9">
        <v>3.2253269796564501</v>
      </c>
      <c r="S61" s="9">
        <v>3.2311953463999998</v>
      </c>
      <c r="T61" s="9">
        <v>3.2580900005185498</v>
      </c>
      <c r="U61" s="9">
        <v>3.3097848916000001</v>
      </c>
      <c r="W61" s="70">
        <f t="shared" si="2"/>
        <v>-0.25903484802748</v>
      </c>
      <c r="X61" s="70">
        <f t="shared" si="3"/>
        <v>-0.47111203630000009</v>
      </c>
      <c r="Y61" s="70">
        <f t="shared" si="4"/>
        <v>-0.39290570983920992</v>
      </c>
      <c r="Z61" s="70">
        <f t="shared" si="5"/>
        <v>-0.27473050760000017</v>
      </c>
      <c r="AA61" s="70">
        <f t="shared" si="6"/>
        <v>-0.29766226539324991</v>
      </c>
      <c r="AB61" s="70">
        <f t="shared" si="7"/>
        <v>-0.31620916559999968</v>
      </c>
      <c r="AC61" s="70">
        <f t="shared" si="8"/>
        <v>-0.30599475460029968</v>
      </c>
      <c r="AD61" s="70">
        <f t="shared" si="9"/>
        <v>-0.29650377170000031</v>
      </c>
      <c r="AE61" s="70">
        <f t="shared" si="10"/>
        <v>-0.31153063074395027</v>
      </c>
      <c r="AF61" s="70">
        <f t="shared" si="11"/>
        <v>-0.3543890865999999</v>
      </c>
      <c r="AG61" s="10"/>
      <c r="AH61" s="10"/>
      <c r="AI61" s="10"/>
      <c r="AJ61" s="10"/>
      <c r="AK61" s="10"/>
      <c r="AL61" s="10"/>
      <c r="AM61" s="10"/>
      <c r="AN61" s="10"/>
      <c r="AO61" s="10"/>
      <c r="AP61" s="10"/>
    </row>
    <row r="62" spans="1:42" x14ac:dyDescent="0.2">
      <c r="A62">
        <v>19570228</v>
      </c>
      <c r="B62">
        <f t="shared" si="0"/>
        <v>195702</v>
      </c>
      <c r="C62" s="69">
        <v>2.8936062211000002</v>
      </c>
      <c r="D62" s="69">
        <v>3.3140097132999999</v>
      </c>
      <c r="E62" s="69">
        <v>3.2350057534999999</v>
      </c>
      <c r="F62" s="69">
        <v>3.3698647062</v>
      </c>
      <c r="G62" s="69">
        <v>3.3603088210999998</v>
      </c>
      <c r="H62" s="69">
        <v>3.3712684177000001</v>
      </c>
      <c r="I62" s="69">
        <v>3.3822688597999999</v>
      </c>
      <c r="K62" s="8">
        <v>19570228</v>
      </c>
      <c r="L62" s="9">
        <v>3.2935272052036999</v>
      </c>
      <c r="M62" s="9">
        <v>3.2350057534999999</v>
      </c>
      <c r="N62" s="9">
        <v>3.3024352298499999</v>
      </c>
      <c r="O62" s="9">
        <v>3.3698647062</v>
      </c>
      <c r="P62" s="9">
        <v>3.3650867636499999</v>
      </c>
      <c r="Q62" s="9">
        <v>3.3603088210999998</v>
      </c>
      <c r="R62" s="9">
        <v>3.3644161217295201</v>
      </c>
      <c r="S62" s="9">
        <v>3.3712684177000001</v>
      </c>
      <c r="T62" s="9">
        <v>3.3767635283142301</v>
      </c>
      <c r="U62" s="9">
        <v>3.3822688597999999</v>
      </c>
      <c r="W62" s="70">
        <f t="shared" si="2"/>
        <v>0.18157097658518007</v>
      </c>
      <c r="X62" s="70">
        <f t="shared" si="3"/>
        <v>0.26186146539999999</v>
      </c>
      <c r="Y62" s="70">
        <f t="shared" si="4"/>
        <v>0.16573520165</v>
      </c>
      <c r="Z62" s="70">
        <f t="shared" si="5"/>
        <v>6.9608937900000001E-2</v>
      </c>
      <c r="AA62" s="70">
        <f t="shared" si="6"/>
        <v>0.10339885829999984</v>
      </c>
      <c r="AB62" s="70">
        <f t="shared" si="7"/>
        <v>0.13718877869999968</v>
      </c>
      <c r="AC62" s="70">
        <f t="shared" si="8"/>
        <v>0.13908914207306999</v>
      </c>
      <c r="AD62" s="70">
        <f t="shared" si="9"/>
        <v>0.14007307130000024</v>
      </c>
      <c r="AE62" s="70">
        <f t="shared" si="10"/>
        <v>0.1186735277956803</v>
      </c>
      <c r="AF62" s="70">
        <f t="shared" si="11"/>
        <v>7.2483968199999804E-2</v>
      </c>
      <c r="AG62" s="10"/>
      <c r="AH62" s="10"/>
      <c r="AI62" s="10"/>
      <c r="AJ62" s="10"/>
      <c r="AK62" s="10"/>
      <c r="AL62" s="10"/>
      <c r="AM62" s="10"/>
      <c r="AN62" s="10"/>
      <c r="AO62" s="10"/>
      <c r="AP62" s="10"/>
    </row>
    <row r="63" spans="1:42" x14ac:dyDescent="0.2">
      <c r="A63">
        <v>19570329</v>
      </c>
      <c r="B63">
        <f t="shared" si="0"/>
        <v>195703</v>
      </c>
      <c r="C63" s="69">
        <v>2.8833590652000001</v>
      </c>
      <c r="D63" s="69">
        <v>3.0020375754000002</v>
      </c>
      <c r="E63" s="69">
        <v>3.3787899563999999</v>
      </c>
      <c r="F63" s="69">
        <v>3.2249574118000002</v>
      </c>
      <c r="G63" s="69">
        <v>3.2740749131000002</v>
      </c>
      <c r="H63" s="69">
        <v>3.3881378123000001</v>
      </c>
      <c r="I63" s="69">
        <v>3.3974294103</v>
      </c>
      <c r="K63" s="8">
        <v>19570329</v>
      </c>
      <c r="L63" s="9">
        <v>3.1676579424994999</v>
      </c>
      <c r="M63" s="9">
        <v>3.3787899563999999</v>
      </c>
      <c r="N63" s="9">
        <v>3.3018736840999998</v>
      </c>
      <c r="O63" s="9">
        <v>3.2249574118000002</v>
      </c>
      <c r="P63" s="9">
        <v>3.2409328942042901</v>
      </c>
      <c r="Q63" s="9">
        <v>3.2740749131000002</v>
      </c>
      <c r="R63" s="9">
        <v>3.3375417023534499</v>
      </c>
      <c r="S63" s="9">
        <v>3.3881378123000001</v>
      </c>
      <c r="T63" s="9">
        <v>3.3949315398922599</v>
      </c>
      <c r="U63" s="9">
        <v>3.3974294103</v>
      </c>
      <c r="W63" s="70">
        <f t="shared" si="2"/>
        <v>-0.12586926270419996</v>
      </c>
      <c r="X63" s="70">
        <f t="shared" si="3"/>
        <v>0.14378420290000005</v>
      </c>
      <c r="Y63" s="70">
        <f t="shared" si="4"/>
        <v>-5.615457500001142E-4</v>
      </c>
      <c r="Z63" s="70">
        <f t="shared" si="5"/>
        <v>-0.14490729439999983</v>
      </c>
      <c r="AA63" s="70">
        <f t="shared" si="6"/>
        <v>-0.12415386944570983</v>
      </c>
      <c r="AB63" s="70">
        <f t="shared" si="7"/>
        <v>-8.6233907999999637E-2</v>
      </c>
      <c r="AC63" s="70">
        <f t="shared" si="8"/>
        <v>-2.6874419376070158E-2</v>
      </c>
      <c r="AD63" s="70">
        <f t="shared" si="9"/>
        <v>1.6869394600000032E-2</v>
      </c>
      <c r="AE63" s="70">
        <f t="shared" si="10"/>
        <v>1.816801157802983E-2</v>
      </c>
      <c r="AF63" s="70">
        <f t="shared" si="11"/>
        <v>1.5160550500000092E-2</v>
      </c>
      <c r="AG63" s="10"/>
      <c r="AH63" s="10"/>
      <c r="AI63" s="10"/>
      <c r="AJ63" s="10"/>
      <c r="AK63" s="10"/>
      <c r="AL63" s="10"/>
      <c r="AM63" s="10"/>
      <c r="AN63" s="10"/>
      <c r="AO63" s="10"/>
      <c r="AP63" s="10"/>
    </row>
    <row r="64" spans="1:42" x14ac:dyDescent="0.2">
      <c r="A64">
        <v>19570430</v>
      </c>
      <c r="B64">
        <f t="shared" si="0"/>
        <v>195704</v>
      </c>
      <c r="C64" s="69">
        <v>3.0354935602999999</v>
      </c>
      <c r="D64" s="69">
        <v>3.0688200401999999</v>
      </c>
      <c r="E64" s="69">
        <v>3.4765587631999999</v>
      </c>
      <c r="F64" s="69">
        <v>3.2361743312</v>
      </c>
      <c r="G64" s="69">
        <v>3.4725946384999999</v>
      </c>
      <c r="H64" s="69">
        <v>3.5094104957000001</v>
      </c>
      <c r="I64" s="69">
        <v>3.5376746934000001</v>
      </c>
      <c r="K64" s="8">
        <v>19570430</v>
      </c>
      <c r="L64" s="9">
        <v>3.2041159730534701</v>
      </c>
      <c r="M64" s="9">
        <v>3.4765587631999999</v>
      </c>
      <c r="N64" s="9">
        <v>3.3563665471999999</v>
      </c>
      <c r="O64" s="9">
        <v>3.2361743312</v>
      </c>
      <c r="P64" s="9">
        <v>3.3464206632520601</v>
      </c>
      <c r="Q64" s="9">
        <v>3.4725946384999999</v>
      </c>
      <c r="R64" s="9">
        <v>3.4949691169224599</v>
      </c>
      <c r="S64" s="9">
        <v>3.5094104957000001</v>
      </c>
      <c r="T64" s="9">
        <v>3.5245413203317399</v>
      </c>
      <c r="U64" s="9">
        <v>3.5376746934000001</v>
      </c>
      <c r="W64" s="70">
        <f t="shared" si="2"/>
        <v>3.6458030553970122E-2</v>
      </c>
      <c r="X64" s="70">
        <f t="shared" si="3"/>
        <v>9.7768806799999997E-2</v>
      </c>
      <c r="Y64" s="70">
        <f t="shared" si="4"/>
        <v>5.4492863100000122E-2</v>
      </c>
      <c r="Z64" s="70">
        <f t="shared" si="5"/>
        <v>1.1216919399999803E-2</v>
      </c>
      <c r="AA64" s="70">
        <f t="shared" si="6"/>
        <v>0.10548776904777002</v>
      </c>
      <c r="AB64" s="70">
        <f t="shared" si="7"/>
        <v>0.19851972539999974</v>
      </c>
      <c r="AC64" s="70">
        <f t="shared" si="8"/>
        <v>0.15742741456900999</v>
      </c>
      <c r="AD64" s="70">
        <f t="shared" si="9"/>
        <v>0.12127268339999997</v>
      </c>
      <c r="AE64" s="70">
        <f t="shared" si="10"/>
        <v>0.12960978043948002</v>
      </c>
      <c r="AF64" s="70">
        <f t="shared" si="11"/>
        <v>0.14024528310000006</v>
      </c>
      <c r="AG64" s="10"/>
      <c r="AH64" s="10"/>
      <c r="AI64" s="10"/>
      <c r="AJ64" s="10"/>
      <c r="AK64" s="10"/>
      <c r="AL64" s="10"/>
      <c r="AM64" s="10"/>
      <c r="AN64" s="10"/>
      <c r="AO64" s="10"/>
      <c r="AP64" s="10"/>
    </row>
    <row r="65" spans="1:42" x14ac:dyDescent="0.2">
      <c r="A65">
        <v>19570531</v>
      </c>
      <c r="B65">
        <f t="shared" si="0"/>
        <v>195705</v>
      </c>
      <c r="C65" s="69">
        <v>3.1884461650999998</v>
      </c>
      <c r="D65" s="69">
        <v>3.3341478726</v>
      </c>
      <c r="E65" s="69">
        <v>3.4928601746000001</v>
      </c>
      <c r="F65" s="69">
        <v>3.3910005545000002</v>
      </c>
      <c r="G65" s="69">
        <v>3.6023889443999999</v>
      </c>
      <c r="H65" s="69">
        <v>3.6387244315</v>
      </c>
      <c r="I65" s="69">
        <v>3.7071857486000002</v>
      </c>
      <c r="K65" s="8">
        <v>19570531</v>
      </c>
      <c r="L65" s="9">
        <v>3.4187859535375398</v>
      </c>
      <c r="M65" s="9">
        <v>3.4928601746000001</v>
      </c>
      <c r="N65" s="9">
        <v>3.4419303645500001</v>
      </c>
      <c r="O65" s="9">
        <v>3.3910005545000002</v>
      </c>
      <c r="P65" s="9">
        <v>3.4889432761086701</v>
      </c>
      <c r="Q65" s="9">
        <v>3.6023889443999999</v>
      </c>
      <c r="R65" s="9">
        <v>3.6223738789357598</v>
      </c>
      <c r="S65" s="9">
        <v>3.6387244315</v>
      </c>
      <c r="T65" s="9">
        <v>3.66832384339307</v>
      </c>
      <c r="U65" s="9">
        <v>3.7071857486000002</v>
      </c>
      <c r="W65" s="70">
        <f t="shared" si="2"/>
        <v>0.21466998048406971</v>
      </c>
      <c r="X65" s="70">
        <f t="shared" si="3"/>
        <v>1.6301411400000188E-2</v>
      </c>
      <c r="Y65" s="70">
        <f t="shared" si="4"/>
        <v>8.5563817350000182E-2</v>
      </c>
      <c r="Z65" s="70">
        <f t="shared" si="5"/>
        <v>0.15482622330000018</v>
      </c>
      <c r="AA65" s="70">
        <f t="shared" si="6"/>
        <v>0.14252261285660994</v>
      </c>
      <c r="AB65" s="70">
        <f t="shared" si="7"/>
        <v>0.12979430589999996</v>
      </c>
      <c r="AC65" s="70">
        <f t="shared" si="8"/>
        <v>0.12740476201329987</v>
      </c>
      <c r="AD65" s="70">
        <f t="shared" si="9"/>
        <v>0.12931393579999995</v>
      </c>
      <c r="AE65" s="70">
        <f t="shared" si="10"/>
        <v>0.1437825230613301</v>
      </c>
      <c r="AF65" s="70">
        <f t="shared" si="11"/>
        <v>0.16951105520000009</v>
      </c>
      <c r="AG65" s="10"/>
      <c r="AH65" s="10"/>
      <c r="AI65" s="10"/>
      <c r="AJ65" s="10"/>
      <c r="AK65" s="10"/>
      <c r="AL65" s="10"/>
      <c r="AM65" s="10"/>
      <c r="AN65" s="10"/>
      <c r="AO65" s="10"/>
      <c r="AP65" s="10"/>
    </row>
    <row r="66" spans="1:42" x14ac:dyDescent="0.2">
      <c r="A66">
        <v>19570627</v>
      </c>
      <c r="B66">
        <f t="shared" si="0"/>
        <v>195706</v>
      </c>
      <c r="C66" s="69">
        <v>3.0715408872999999</v>
      </c>
      <c r="D66" s="69">
        <v>3.2831930264000002</v>
      </c>
      <c r="E66" s="69">
        <v>3.5808036445</v>
      </c>
      <c r="F66" s="69">
        <v>3.5127718289000001</v>
      </c>
      <c r="G66" s="69">
        <v>3.7130380564999999</v>
      </c>
      <c r="H66" s="69">
        <v>3.8456421438000001</v>
      </c>
      <c r="I66" s="69">
        <v>3.9460548186</v>
      </c>
      <c r="K66" s="8">
        <v>19570627</v>
      </c>
      <c r="L66" s="9">
        <v>3.4359370618477199</v>
      </c>
      <c r="M66" s="9">
        <v>3.5808036445</v>
      </c>
      <c r="N66" s="9">
        <v>3.5467877366999998</v>
      </c>
      <c r="O66" s="9">
        <v>3.5127718289000001</v>
      </c>
      <c r="P66" s="9">
        <v>3.5929601480313198</v>
      </c>
      <c r="Q66" s="9">
        <v>3.7130380564999999</v>
      </c>
      <c r="R66" s="9">
        <v>3.7849993011823999</v>
      </c>
      <c r="S66" s="9">
        <v>3.8456421438000001</v>
      </c>
      <c r="T66" s="9">
        <v>3.8995944537675298</v>
      </c>
      <c r="U66" s="9">
        <v>3.9460548186</v>
      </c>
      <c r="W66" s="70">
        <f t="shared" si="2"/>
        <v>1.7151108310180074E-2</v>
      </c>
      <c r="X66" s="70">
        <f t="shared" si="3"/>
        <v>8.7943469899999904E-2</v>
      </c>
      <c r="Y66" s="70">
        <f t="shared" si="4"/>
        <v>0.10485737214999968</v>
      </c>
      <c r="Z66" s="70">
        <f t="shared" si="5"/>
        <v>0.12177127439999991</v>
      </c>
      <c r="AA66" s="70">
        <f t="shared" si="6"/>
        <v>0.10401687192264975</v>
      </c>
      <c r="AB66" s="70">
        <f t="shared" si="7"/>
        <v>0.11064911209999995</v>
      </c>
      <c r="AC66" s="70">
        <f t="shared" si="8"/>
        <v>0.16262542224664012</v>
      </c>
      <c r="AD66" s="70">
        <f t="shared" si="9"/>
        <v>0.20691771230000011</v>
      </c>
      <c r="AE66" s="70">
        <f t="shared" si="10"/>
        <v>0.23127061037445973</v>
      </c>
      <c r="AF66" s="70">
        <f t="shared" si="11"/>
        <v>0.23886906999999979</v>
      </c>
      <c r="AG66" s="10"/>
      <c r="AH66" s="10"/>
      <c r="AI66" s="10"/>
      <c r="AJ66" s="10"/>
      <c r="AK66" s="10"/>
      <c r="AL66" s="10"/>
      <c r="AM66" s="10"/>
      <c r="AN66" s="10"/>
      <c r="AO66" s="10"/>
      <c r="AP66" s="10"/>
    </row>
    <row r="67" spans="1:42" x14ac:dyDescent="0.2">
      <c r="A67">
        <v>19570731</v>
      </c>
      <c r="B67">
        <f t="shared" si="0"/>
        <v>195707</v>
      </c>
      <c r="C67" s="69">
        <v>3.0716417844000001</v>
      </c>
      <c r="D67" s="69">
        <v>3.4265025024</v>
      </c>
      <c r="E67" s="69">
        <v>3.8863022220999999</v>
      </c>
      <c r="F67" s="69">
        <v>3.6588885186</v>
      </c>
      <c r="G67" s="69">
        <v>3.7966990713</v>
      </c>
      <c r="H67" s="69">
        <v>3.9225614374000002</v>
      </c>
      <c r="I67" s="69">
        <v>4.0427621725999998</v>
      </c>
      <c r="K67" s="8">
        <v>19570731</v>
      </c>
      <c r="L67" s="9">
        <v>3.6655424320649401</v>
      </c>
      <c r="M67" s="9">
        <v>3.8863022220999999</v>
      </c>
      <c r="N67" s="9">
        <v>3.7725953703499999</v>
      </c>
      <c r="O67" s="9">
        <v>3.6588885186</v>
      </c>
      <c r="P67" s="9">
        <v>3.7113480766000602</v>
      </c>
      <c r="Q67" s="9">
        <v>3.7966990713</v>
      </c>
      <c r="R67" s="9">
        <v>3.8607051705974502</v>
      </c>
      <c r="S67" s="9">
        <v>3.9225614374000002</v>
      </c>
      <c r="T67" s="9">
        <v>3.9833613671337398</v>
      </c>
      <c r="U67" s="9">
        <v>4.0427621725999998</v>
      </c>
      <c r="W67" s="70">
        <f t="shared" si="2"/>
        <v>0.22960537021722027</v>
      </c>
      <c r="X67" s="70">
        <f t="shared" si="3"/>
        <v>0.30549857759999988</v>
      </c>
      <c r="Y67" s="70">
        <f t="shared" si="4"/>
        <v>0.22580763365000012</v>
      </c>
      <c r="Z67" s="70">
        <f t="shared" si="5"/>
        <v>0.14611668969999991</v>
      </c>
      <c r="AA67" s="70">
        <f t="shared" si="6"/>
        <v>0.11838792856874036</v>
      </c>
      <c r="AB67" s="70">
        <f t="shared" si="7"/>
        <v>8.36610148000001E-2</v>
      </c>
      <c r="AC67" s="70">
        <f t="shared" si="8"/>
        <v>7.5705869415050309E-2</v>
      </c>
      <c r="AD67" s="70">
        <f t="shared" si="9"/>
        <v>7.6919293600000049E-2</v>
      </c>
      <c r="AE67" s="70">
        <f t="shared" si="10"/>
        <v>8.3766913366210005E-2</v>
      </c>
      <c r="AF67" s="70">
        <f t="shared" si="11"/>
        <v>9.6707353999999857E-2</v>
      </c>
      <c r="AG67" s="10"/>
      <c r="AH67" s="10"/>
      <c r="AI67" s="10"/>
      <c r="AJ67" s="10"/>
      <c r="AK67" s="10"/>
      <c r="AL67" s="10"/>
      <c r="AM67" s="10"/>
      <c r="AN67" s="10"/>
      <c r="AO67" s="10"/>
      <c r="AP67" s="10"/>
    </row>
    <row r="68" spans="1:42" x14ac:dyDescent="0.2">
      <c r="A68">
        <v>19570830</v>
      </c>
      <c r="B68">
        <f t="shared" si="0"/>
        <v>195708</v>
      </c>
      <c r="C68" s="69">
        <v>3.0713555463</v>
      </c>
      <c r="D68" s="69">
        <v>3.5439551985</v>
      </c>
      <c r="E68" s="69">
        <v>3.8906818643999999</v>
      </c>
      <c r="F68" s="69">
        <v>3.6573381720999998</v>
      </c>
      <c r="G68" s="69">
        <v>3.7825523137000001</v>
      </c>
      <c r="H68" s="69">
        <v>3.8438449739</v>
      </c>
      <c r="I68" s="69">
        <v>3.7427360231</v>
      </c>
      <c r="K68" s="8">
        <v>19570830</v>
      </c>
      <c r="L68" s="9">
        <v>3.73809297932076</v>
      </c>
      <c r="M68" s="9">
        <v>3.8906818643999999</v>
      </c>
      <c r="N68" s="9">
        <v>3.7740100182499998</v>
      </c>
      <c r="O68" s="9">
        <v>3.6573381720999998</v>
      </c>
      <c r="P68" s="9">
        <v>3.7096578059818102</v>
      </c>
      <c r="Q68" s="9">
        <v>3.7825523137000001</v>
      </c>
      <c r="R68" s="9">
        <v>3.8234860807181899</v>
      </c>
      <c r="S68" s="9">
        <v>3.8438449739</v>
      </c>
      <c r="T68" s="9">
        <v>3.8160792180374998</v>
      </c>
      <c r="U68" s="9">
        <v>3.7427360231</v>
      </c>
      <c r="W68" s="70">
        <f t="shared" si="2"/>
        <v>7.2550547255819886E-2</v>
      </c>
      <c r="X68" s="70">
        <f t="shared" si="3"/>
        <v>4.3796422999999862E-3</v>
      </c>
      <c r="Y68" s="70">
        <f t="shared" si="4"/>
        <v>1.414647899999899E-3</v>
      </c>
      <c r="Z68" s="70">
        <f t="shared" si="5"/>
        <v>-1.5503465000001881E-3</v>
      </c>
      <c r="AA68" s="70">
        <f t="shared" si="6"/>
        <v>-1.6902706182500005E-3</v>
      </c>
      <c r="AB68" s="70">
        <f t="shared" si="7"/>
        <v>-1.4146757599999837E-2</v>
      </c>
      <c r="AC68" s="70">
        <f t="shared" si="8"/>
        <v>-3.721908987926037E-2</v>
      </c>
      <c r="AD68" s="70">
        <f t="shared" si="9"/>
        <v>-7.8716463500000167E-2</v>
      </c>
      <c r="AE68" s="70">
        <f t="shared" si="10"/>
        <v>-0.16728214909623995</v>
      </c>
      <c r="AF68" s="70">
        <f t="shared" si="11"/>
        <v>-0.30002614949999984</v>
      </c>
      <c r="AG68" s="10"/>
      <c r="AH68" s="10"/>
      <c r="AI68" s="10"/>
      <c r="AJ68" s="10"/>
      <c r="AK68" s="10"/>
      <c r="AL68" s="10"/>
      <c r="AM68" s="10"/>
      <c r="AN68" s="10"/>
      <c r="AO68" s="10"/>
      <c r="AP68" s="10"/>
    </row>
    <row r="69" spans="1:42" x14ac:dyDescent="0.2">
      <c r="A69">
        <v>19570930</v>
      </c>
      <c r="B69">
        <f t="shared" si="0"/>
        <v>195709</v>
      </c>
      <c r="C69" s="69">
        <v>3.0455747213</v>
      </c>
      <c r="D69" s="69">
        <v>3.4870403573000002</v>
      </c>
      <c r="E69" s="69">
        <v>4.0372485410000003</v>
      </c>
      <c r="F69" s="69">
        <v>3.8799858933000002</v>
      </c>
      <c r="G69" s="69">
        <v>3.8825019669</v>
      </c>
      <c r="H69" s="69">
        <v>3.9246558879000002</v>
      </c>
      <c r="I69" s="69">
        <v>4.0837009139999996</v>
      </c>
      <c r="K69" s="8">
        <v>19570930</v>
      </c>
      <c r="L69" s="9">
        <v>3.7747797864735499</v>
      </c>
      <c r="M69" s="9">
        <v>4.0372485410000003</v>
      </c>
      <c r="N69" s="9">
        <v>3.95861721715</v>
      </c>
      <c r="O69" s="9">
        <v>3.8799858933000002</v>
      </c>
      <c r="P69" s="9">
        <v>3.8806503416704801</v>
      </c>
      <c r="Q69" s="9">
        <v>3.8825019669</v>
      </c>
      <c r="R69" s="9">
        <v>3.8958419907916202</v>
      </c>
      <c r="S69" s="9">
        <v>3.9246558879000002</v>
      </c>
      <c r="T69" s="9">
        <v>3.98532260365665</v>
      </c>
      <c r="U69" s="9">
        <v>4.0837009139999996</v>
      </c>
      <c r="W69" s="70">
        <f t="shared" si="2"/>
        <v>3.6686807152789935E-2</v>
      </c>
      <c r="X69" s="70">
        <f t="shared" si="3"/>
        <v>0.14656667660000045</v>
      </c>
      <c r="Y69" s="70">
        <f t="shared" si="4"/>
        <v>0.18460719890000021</v>
      </c>
      <c r="Z69" s="70">
        <f t="shared" si="5"/>
        <v>0.22264772120000043</v>
      </c>
      <c r="AA69" s="70">
        <f t="shared" si="6"/>
        <v>0.1709925356886699</v>
      </c>
      <c r="AB69" s="70">
        <f t="shared" si="7"/>
        <v>9.9949653199999933E-2</v>
      </c>
      <c r="AC69" s="70">
        <f t="shared" si="8"/>
        <v>7.2355910073430341E-2</v>
      </c>
      <c r="AD69" s="70">
        <f t="shared" si="9"/>
        <v>8.0810914000000178E-2</v>
      </c>
      <c r="AE69" s="70">
        <f t="shared" si="10"/>
        <v>0.1692433856191502</v>
      </c>
      <c r="AF69" s="70">
        <f t="shared" si="11"/>
        <v>0.3409648908999996</v>
      </c>
      <c r="AG69" s="10"/>
      <c r="AH69" s="10"/>
      <c r="AI69" s="10"/>
      <c r="AJ69" s="10"/>
      <c r="AK69" s="10"/>
      <c r="AL69" s="10"/>
      <c r="AM69" s="10"/>
      <c r="AN69" s="10"/>
      <c r="AO69" s="10"/>
      <c r="AP69" s="10"/>
    </row>
    <row r="70" spans="1:42" x14ac:dyDescent="0.2">
      <c r="A70">
        <v>19571031</v>
      </c>
      <c r="B70">
        <f t="shared" si="0"/>
        <v>195710</v>
      </c>
      <c r="C70" s="69">
        <v>3.3512714008</v>
      </c>
      <c r="D70" s="69">
        <v>3.6564701041999998</v>
      </c>
      <c r="E70" s="69">
        <v>3.8175888369000002</v>
      </c>
      <c r="F70" s="69">
        <v>3.9725936721999999</v>
      </c>
      <c r="G70" s="69">
        <v>4.0025027780000002</v>
      </c>
      <c r="H70" s="69">
        <v>4.0862295480000004</v>
      </c>
      <c r="I70" s="69">
        <v>3.8501739619999999</v>
      </c>
      <c r="K70" s="8">
        <v>19571031</v>
      </c>
      <c r="L70" s="9">
        <v>3.7394875316276499</v>
      </c>
      <c r="M70" s="9">
        <v>3.8175888369000002</v>
      </c>
      <c r="N70" s="9">
        <v>3.9115077395224001</v>
      </c>
      <c r="O70" s="9">
        <v>3.9725936721999999</v>
      </c>
      <c r="P70" s="9">
        <v>3.9883068335073801</v>
      </c>
      <c r="Q70" s="9">
        <v>4.0025027780000002</v>
      </c>
      <c r="R70" s="9">
        <v>4.0498754108598698</v>
      </c>
      <c r="S70" s="9">
        <v>4.0862295480000004</v>
      </c>
      <c r="T70" s="9">
        <v>4.0176951005000001</v>
      </c>
      <c r="U70" s="9">
        <v>3.8501739619999999</v>
      </c>
      <c r="W70" s="70">
        <f t="shared" si="2"/>
        <v>-3.529225484590004E-2</v>
      </c>
      <c r="X70" s="70">
        <f t="shared" si="3"/>
        <v>-0.21965970410000013</v>
      </c>
      <c r="Y70" s="70">
        <f t="shared" si="4"/>
        <v>-4.7109477627599983E-2</v>
      </c>
      <c r="Z70" s="70">
        <f t="shared" si="5"/>
        <v>9.2607778899999715E-2</v>
      </c>
      <c r="AA70" s="70">
        <f t="shared" si="6"/>
        <v>0.10765649183690007</v>
      </c>
      <c r="AB70" s="70">
        <f t="shared" si="7"/>
        <v>0.12000081110000016</v>
      </c>
      <c r="AC70" s="70">
        <f t="shared" si="8"/>
        <v>0.1540334200682496</v>
      </c>
      <c r="AD70" s="70">
        <f t="shared" si="9"/>
        <v>0.16157366010000018</v>
      </c>
      <c r="AE70" s="70">
        <f t="shared" si="10"/>
        <v>3.2372496843350085E-2</v>
      </c>
      <c r="AF70" s="70">
        <f t="shared" si="11"/>
        <v>-0.23352695199999962</v>
      </c>
      <c r="AG70" s="10"/>
      <c r="AH70" s="10"/>
      <c r="AI70" s="10"/>
      <c r="AJ70" s="10"/>
      <c r="AK70" s="10"/>
      <c r="AL70" s="10"/>
      <c r="AM70" s="10"/>
      <c r="AN70" s="10"/>
      <c r="AO70" s="10"/>
      <c r="AP70" s="10"/>
    </row>
    <row r="71" spans="1:42" x14ac:dyDescent="0.2">
      <c r="A71">
        <v>19571129</v>
      </c>
      <c r="B71">
        <f t="shared" ref="B71:B134" si="12">ROUND(A71/100,0)</f>
        <v>195711</v>
      </c>
      <c r="C71" s="69">
        <v>2.6647664829000002</v>
      </c>
      <c r="D71" s="69">
        <v>3.1706153801000001</v>
      </c>
      <c r="E71" s="69">
        <v>3.4440852730999998</v>
      </c>
      <c r="F71" s="69">
        <v>3.0312702283999999</v>
      </c>
      <c r="G71" s="69">
        <v>3.0842712407000001</v>
      </c>
      <c r="H71" s="69">
        <v>3.2992925721000002</v>
      </c>
      <c r="I71" s="69">
        <v>3.4490396182</v>
      </c>
      <c r="K71" s="8">
        <v>19571129</v>
      </c>
      <c r="L71" s="9">
        <v>3.3283153955176199</v>
      </c>
      <c r="M71" s="9">
        <v>3.4440852730999998</v>
      </c>
      <c r="N71" s="9">
        <v>3.2376777507500001</v>
      </c>
      <c r="O71" s="9">
        <v>3.0312702283999999</v>
      </c>
      <c r="P71" s="9">
        <v>3.0471406989408698</v>
      </c>
      <c r="Q71" s="9">
        <v>3.0842712407000001</v>
      </c>
      <c r="R71" s="9">
        <v>3.1803439591385199</v>
      </c>
      <c r="S71" s="9">
        <v>3.2992925721000002</v>
      </c>
      <c r="T71" s="9">
        <v>3.3815953400893601</v>
      </c>
      <c r="U71" s="9">
        <v>3.4490396182</v>
      </c>
      <c r="W71" s="70">
        <f t="shared" si="2"/>
        <v>-0.41117213611003001</v>
      </c>
      <c r="X71" s="70">
        <f t="shared" si="3"/>
        <v>-0.37350356380000038</v>
      </c>
      <c r="Y71" s="70">
        <f t="shared" si="4"/>
        <v>-0.67382998877239997</v>
      </c>
      <c r="Z71" s="70">
        <f t="shared" si="5"/>
        <v>-0.94132344379999999</v>
      </c>
      <c r="AA71" s="70">
        <f t="shared" si="6"/>
        <v>-0.94116613456651033</v>
      </c>
      <c r="AB71" s="70">
        <f t="shared" si="7"/>
        <v>-0.91823153730000007</v>
      </c>
      <c r="AC71" s="70">
        <f t="shared" si="8"/>
        <v>-0.86953145172134994</v>
      </c>
      <c r="AD71" s="70">
        <f t="shared" si="9"/>
        <v>-0.78693697590000022</v>
      </c>
      <c r="AE71" s="70">
        <f t="shared" si="10"/>
        <v>-0.63609976041063998</v>
      </c>
      <c r="AF71" s="70">
        <f t="shared" si="11"/>
        <v>-0.4011343437999999</v>
      </c>
      <c r="AG71" s="10"/>
      <c r="AH71" s="10"/>
      <c r="AI71" s="10"/>
      <c r="AJ71" s="10"/>
      <c r="AK71" s="10"/>
      <c r="AL71" s="10"/>
      <c r="AM71" s="10"/>
      <c r="AN71" s="10"/>
      <c r="AO71" s="10"/>
      <c r="AP71" s="10"/>
    </row>
    <row r="72" spans="1:42" x14ac:dyDescent="0.2">
      <c r="A72">
        <v>19571231</v>
      </c>
      <c r="B72">
        <f t="shared" si="12"/>
        <v>195712</v>
      </c>
      <c r="C72" s="69">
        <v>2.689772547</v>
      </c>
      <c r="D72" s="69">
        <v>2.7769875123999999</v>
      </c>
      <c r="E72" s="69">
        <v>2.6857517851999999</v>
      </c>
      <c r="F72" s="69">
        <v>2.5457752946999999</v>
      </c>
      <c r="G72" s="69">
        <v>2.6961502775000001</v>
      </c>
      <c r="H72" s="69">
        <v>2.8323803520999999</v>
      </c>
      <c r="I72" s="69">
        <v>2.8253229432999998</v>
      </c>
      <c r="K72" s="8">
        <v>19571231</v>
      </c>
      <c r="L72" s="9">
        <v>2.76054142794754</v>
      </c>
      <c r="M72" s="9">
        <v>2.6857517851999999</v>
      </c>
      <c r="N72" s="9">
        <v>2.5995463891013699</v>
      </c>
      <c r="O72" s="9">
        <v>2.5457752946999999</v>
      </c>
      <c r="P72" s="9">
        <v>2.60309360113982</v>
      </c>
      <c r="Q72" s="9">
        <v>2.6961502775000001</v>
      </c>
      <c r="R72" s="9">
        <v>2.78213449976018</v>
      </c>
      <c r="S72" s="9">
        <v>2.8323803520999999</v>
      </c>
      <c r="T72" s="9">
        <v>2.8314981760000002</v>
      </c>
      <c r="U72" s="9">
        <v>2.8253229432999998</v>
      </c>
      <c r="W72" s="70">
        <f t="shared" ref="W72:W135" si="13">L72-L71</f>
        <v>-0.56777396757007992</v>
      </c>
      <c r="X72" s="70">
        <f t="shared" ref="X72:X135" si="14">M72-M71</f>
        <v>-0.75833348789999988</v>
      </c>
      <c r="Y72" s="70">
        <f t="shared" ref="Y72:Y135" si="15">N72-N71</f>
        <v>-0.63813136164863016</v>
      </c>
      <c r="Z72" s="70">
        <f t="shared" ref="Z72:Z135" si="16">O72-O71</f>
        <v>-0.48549493370000008</v>
      </c>
      <c r="AA72" s="70">
        <f t="shared" ref="AA72:AA135" si="17">P72-P71</f>
        <v>-0.44404709780104978</v>
      </c>
      <c r="AB72" s="70">
        <f t="shared" ref="AB72:AB135" si="18">Q72-Q71</f>
        <v>-0.3881209632</v>
      </c>
      <c r="AC72" s="70">
        <f t="shared" ref="AC72:AC135" si="19">R72-R71</f>
        <v>-0.39820945937833985</v>
      </c>
      <c r="AD72" s="70">
        <f t="shared" ref="AD72:AD135" si="20">S72-S71</f>
        <v>-0.46691222000000021</v>
      </c>
      <c r="AE72" s="70">
        <f t="shared" ref="AE72:AE135" si="21">T72-T71</f>
        <v>-0.55009716408935994</v>
      </c>
      <c r="AF72" s="70">
        <f t="shared" ref="AF72:AF135" si="22">U72-U71</f>
        <v>-0.62371667490000027</v>
      </c>
      <c r="AG72" s="10"/>
      <c r="AH72" s="10"/>
      <c r="AI72" s="10"/>
      <c r="AJ72" s="10"/>
      <c r="AK72" s="10"/>
      <c r="AL72" s="10"/>
      <c r="AM72" s="10"/>
      <c r="AN72" s="10"/>
      <c r="AO72" s="10"/>
      <c r="AP72" s="10"/>
    </row>
    <row r="73" spans="1:42" x14ac:dyDescent="0.2">
      <c r="A73">
        <v>19580131</v>
      </c>
      <c r="B73">
        <f t="shared" si="12"/>
        <v>195801</v>
      </c>
      <c r="C73" s="69">
        <v>1.4965227548</v>
      </c>
      <c r="D73" s="69">
        <v>1.4728221835999999</v>
      </c>
      <c r="E73" s="69">
        <v>2.0569271217999998</v>
      </c>
      <c r="F73" s="69">
        <v>2.2379412903999998</v>
      </c>
      <c r="G73" s="69">
        <v>2.4414532858000002</v>
      </c>
      <c r="H73" s="69">
        <v>2.7468714153999998</v>
      </c>
      <c r="I73" s="69">
        <v>2.8320649974999998</v>
      </c>
      <c r="K73" s="8">
        <v>19580131</v>
      </c>
      <c r="L73" s="9">
        <v>1.60743839701484</v>
      </c>
      <c r="M73" s="9">
        <v>2.0569271217999998</v>
      </c>
      <c r="N73" s="9">
        <v>2.16132499010171</v>
      </c>
      <c r="O73" s="9">
        <v>2.2379412903999998</v>
      </c>
      <c r="P73" s="9">
        <v>2.3331151015331999</v>
      </c>
      <c r="Q73" s="9">
        <v>2.4414532858000002</v>
      </c>
      <c r="R73" s="9">
        <v>2.6080420018113499</v>
      </c>
      <c r="S73" s="9">
        <v>2.7468714153999998</v>
      </c>
      <c r="T73" s="9">
        <v>2.8061213582370201</v>
      </c>
      <c r="U73" s="9">
        <v>2.8320649974999998</v>
      </c>
      <c r="W73" s="70">
        <f t="shared" si="13"/>
        <v>-1.1531030309326999</v>
      </c>
      <c r="X73" s="70">
        <f t="shared" si="14"/>
        <v>-0.62882466340000009</v>
      </c>
      <c r="Y73" s="70">
        <f t="shared" si="15"/>
        <v>-0.43822139899965995</v>
      </c>
      <c r="Z73" s="70">
        <f t="shared" si="16"/>
        <v>-0.30783400430000007</v>
      </c>
      <c r="AA73" s="70">
        <f t="shared" si="17"/>
        <v>-0.26997849960662013</v>
      </c>
      <c r="AB73" s="70">
        <f t="shared" si="18"/>
        <v>-0.25469699169999993</v>
      </c>
      <c r="AC73" s="70">
        <f t="shared" si="19"/>
        <v>-0.17409249794883008</v>
      </c>
      <c r="AD73" s="70">
        <f t="shared" si="20"/>
        <v>-8.5508936700000149E-2</v>
      </c>
      <c r="AE73" s="70">
        <f t="shared" si="21"/>
        <v>-2.5376817762980064E-2</v>
      </c>
      <c r="AF73" s="70">
        <f t="shared" si="22"/>
        <v>6.7420542000000694E-3</v>
      </c>
      <c r="AG73" s="10"/>
      <c r="AH73" s="10"/>
      <c r="AI73" s="10"/>
      <c r="AJ73" s="10"/>
      <c r="AK73" s="10"/>
      <c r="AL73" s="10"/>
      <c r="AM73" s="10"/>
      <c r="AN73" s="10"/>
      <c r="AO73" s="10"/>
      <c r="AP73" s="10"/>
    </row>
    <row r="74" spans="1:42" x14ac:dyDescent="0.2">
      <c r="A74">
        <v>19580228</v>
      </c>
      <c r="B74">
        <f t="shared" si="12"/>
        <v>195802</v>
      </c>
      <c r="C74" s="69">
        <v>1.1006149551</v>
      </c>
      <c r="D74" s="69">
        <v>1.2642561256</v>
      </c>
      <c r="E74" s="69">
        <v>1.7339819060999999</v>
      </c>
      <c r="F74" s="69">
        <v>1.9054129296</v>
      </c>
      <c r="G74" s="69">
        <v>2.1699817494999998</v>
      </c>
      <c r="H74" s="69">
        <v>2.4964146437000001</v>
      </c>
      <c r="I74" s="69">
        <v>2.6105005423000001</v>
      </c>
      <c r="K74" s="8">
        <v>19580228</v>
      </c>
      <c r="L74" s="9">
        <v>1.4598206372015301</v>
      </c>
      <c r="M74" s="9">
        <v>1.7339819060999999</v>
      </c>
      <c r="N74" s="9">
        <v>1.8282777584535299</v>
      </c>
      <c r="O74" s="9">
        <v>1.9054129296</v>
      </c>
      <c r="P74" s="9">
        <v>2.0271709558899098</v>
      </c>
      <c r="Q74" s="9">
        <v>2.1699817494999998</v>
      </c>
      <c r="R74" s="9">
        <v>2.3485961099869002</v>
      </c>
      <c r="S74" s="9">
        <v>2.4964146437000001</v>
      </c>
      <c r="T74" s="9">
        <v>2.57360350392555</v>
      </c>
      <c r="U74" s="9">
        <v>2.6105005423000001</v>
      </c>
      <c r="W74" s="70">
        <f t="shared" si="13"/>
        <v>-0.14761775981330993</v>
      </c>
      <c r="X74" s="70">
        <f t="shared" si="14"/>
        <v>-0.3229452156999999</v>
      </c>
      <c r="Y74" s="70">
        <f t="shared" si="15"/>
        <v>-0.33304723164818006</v>
      </c>
      <c r="Z74" s="70">
        <f t="shared" si="16"/>
        <v>-0.33252836079999981</v>
      </c>
      <c r="AA74" s="70">
        <f t="shared" si="17"/>
        <v>-0.30594414564329009</v>
      </c>
      <c r="AB74" s="70">
        <f t="shared" si="18"/>
        <v>-0.27147153630000043</v>
      </c>
      <c r="AC74" s="70">
        <f t="shared" si="19"/>
        <v>-0.25944589182444977</v>
      </c>
      <c r="AD74" s="70">
        <f t="shared" si="20"/>
        <v>-0.25045677169999969</v>
      </c>
      <c r="AE74" s="70">
        <f t="shared" si="21"/>
        <v>-0.2325178543114701</v>
      </c>
      <c r="AF74" s="70">
        <f t="shared" si="22"/>
        <v>-0.22156445519999979</v>
      </c>
      <c r="AG74" s="10"/>
      <c r="AH74" s="10"/>
      <c r="AI74" s="10"/>
      <c r="AJ74" s="10"/>
      <c r="AK74" s="10"/>
      <c r="AL74" s="10"/>
      <c r="AM74" s="10"/>
      <c r="AN74" s="10"/>
      <c r="AO74" s="10"/>
      <c r="AP74" s="10"/>
    </row>
    <row r="75" spans="1:42" x14ac:dyDescent="0.2">
      <c r="A75">
        <v>19580331</v>
      </c>
      <c r="B75">
        <f t="shared" si="12"/>
        <v>195803</v>
      </c>
      <c r="C75" s="69">
        <v>0.98899419690000001</v>
      </c>
      <c r="D75" s="69">
        <v>1.0862668699</v>
      </c>
      <c r="E75" s="69">
        <v>1.4962997921000001</v>
      </c>
      <c r="F75" s="69">
        <v>1.9383471268000001</v>
      </c>
      <c r="G75" s="69">
        <v>2.1828431622000002</v>
      </c>
      <c r="H75" s="69">
        <v>2.3847513554000002</v>
      </c>
      <c r="I75" s="69">
        <v>2.5375131138000002</v>
      </c>
      <c r="K75" s="8">
        <v>19580331</v>
      </c>
      <c r="L75" s="9">
        <v>1.22844410357811</v>
      </c>
      <c r="M75" s="9">
        <v>1.4962997921000001</v>
      </c>
      <c r="N75" s="9">
        <v>1.7393818100409399</v>
      </c>
      <c r="O75" s="9">
        <v>1.9383471268000001</v>
      </c>
      <c r="P75" s="9">
        <v>2.0723049674179301</v>
      </c>
      <c r="Q75" s="9">
        <v>2.1828431622000002</v>
      </c>
      <c r="R75" s="9">
        <v>2.2897023531430598</v>
      </c>
      <c r="S75" s="9">
        <v>2.3847513554000002</v>
      </c>
      <c r="T75" s="9">
        <v>2.46684990167042</v>
      </c>
      <c r="U75" s="9">
        <v>2.5375131138000002</v>
      </c>
      <c r="W75" s="70">
        <f t="shared" si="13"/>
        <v>-0.23137653362342014</v>
      </c>
      <c r="X75" s="70">
        <f t="shared" si="14"/>
        <v>-0.23768211399999983</v>
      </c>
      <c r="Y75" s="70">
        <f t="shared" si="15"/>
        <v>-8.8895948412589965E-2</v>
      </c>
      <c r="Z75" s="70">
        <f t="shared" si="16"/>
        <v>3.2934197200000126E-2</v>
      </c>
      <c r="AA75" s="70">
        <f t="shared" si="17"/>
        <v>4.5134011528020324E-2</v>
      </c>
      <c r="AB75" s="70">
        <f t="shared" si="18"/>
        <v>1.2861412700000407E-2</v>
      </c>
      <c r="AC75" s="70">
        <f t="shared" si="19"/>
        <v>-5.889375684384035E-2</v>
      </c>
      <c r="AD75" s="70">
        <f t="shared" si="20"/>
        <v>-0.11166328829999994</v>
      </c>
      <c r="AE75" s="70">
        <f t="shared" si="21"/>
        <v>-0.10675360225513009</v>
      </c>
      <c r="AF75" s="70">
        <f t="shared" si="22"/>
        <v>-7.298742849999984E-2</v>
      </c>
      <c r="AG75" s="10"/>
      <c r="AH75" s="10"/>
      <c r="AI75" s="10"/>
      <c r="AJ75" s="10"/>
      <c r="AK75" s="10"/>
      <c r="AL75" s="10"/>
      <c r="AM75" s="10"/>
      <c r="AN75" s="10"/>
      <c r="AO75" s="10"/>
      <c r="AP75" s="10"/>
    </row>
    <row r="76" spans="1:42" x14ac:dyDescent="0.2">
      <c r="A76">
        <v>19580430</v>
      </c>
      <c r="B76">
        <f t="shared" si="12"/>
        <v>195804</v>
      </c>
      <c r="C76" s="69">
        <v>1.1767684069</v>
      </c>
      <c r="D76" s="69">
        <v>1.2083517279</v>
      </c>
      <c r="E76" s="69">
        <v>1.2753109011999999</v>
      </c>
      <c r="F76" s="69">
        <v>1.6573766668000001</v>
      </c>
      <c r="G76" s="69">
        <v>1.9851117629999999</v>
      </c>
      <c r="H76" s="69">
        <v>2.1971524936</v>
      </c>
      <c r="I76" s="69">
        <v>2.439321573</v>
      </c>
      <c r="K76" s="8">
        <v>19580430</v>
      </c>
      <c r="L76" s="9">
        <v>1.2325009958661599</v>
      </c>
      <c r="M76" s="9">
        <v>1.2753109011999999</v>
      </c>
      <c r="N76" s="9">
        <v>1.43981343762331</v>
      </c>
      <c r="O76" s="9">
        <v>1.6573766668000001</v>
      </c>
      <c r="P76" s="9">
        <v>1.8331607180023299</v>
      </c>
      <c r="Q76" s="9">
        <v>1.9851117629999999</v>
      </c>
      <c r="R76" s="9">
        <v>2.0950550529543799</v>
      </c>
      <c r="S76" s="9">
        <v>2.1971524936</v>
      </c>
      <c r="T76" s="9">
        <v>2.31434608632641</v>
      </c>
      <c r="U76" s="9">
        <v>2.439321573</v>
      </c>
      <c r="W76" s="70">
        <f t="shared" si="13"/>
        <v>4.0568922880499514E-3</v>
      </c>
      <c r="X76" s="70">
        <f t="shared" si="14"/>
        <v>-0.22098889090000018</v>
      </c>
      <c r="Y76" s="70">
        <f t="shared" si="15"/>
        <v>-0.2995683724176299</v>
      </c>
      <c r="Z76" s="70">
        <f t="shared" si="16"/>
        <v>-0.28097046000000003</v>
      </c>
      <c r="AA76" s="70">
        <f t="shared" si="17"/>
        <v>-0.2391442494156002</v>
      </c>
      <c r="AB76" s="70">
        <f t="shared" si="18"/>
        <v>-0.19773139920000027</v>
      </c>
      <c r="AC76" s="70">
        <f t="shared" si="19"/>
        <v>-0.19464730018867993</v>
      </c>
      <c r="AD76" s="70">
        <f t="shared" si="20"/>
        <v>-0.18759886180000018</v>
      </c>
      <c r="AE76" s="70">
        <f t="shared" si="21"/>
        <v>-0.15250381534400992</v>
      </c>
      <c r="AF76" s="70">
        <f t="shared" si="22"/>
        <v>-9.8191540800000254E-2</v>
      </c>
      <c r="AG76" s="10"/>
      <c r="AH76" s="10"/>
      <c r="AI76" s="10"/>
      <c r="AJ76" s="10"/>
      <c r="AK76" s="10"/>
      <c r="AL76" s="10"/>
      <c r="AM76" s="10"/>
      <c r="AN76" s="10"/>
      <c r="AO76" s="10"/>
      <c r="AP76" s="10"/>
    </row>
    <row r="77" spans="1:42" x14ac:dyDescent="0.2">
      <c r="A77">
        <v>19580529</v>
      </c>
      <c r="B77">
        <f t="shared" si="12"/>
        <v>195805</v>
      </c>
      <c r="C77" s="69">
        <v>0.35491860269999997</v>
      </c>
      <c r="D77" s="69">
        <v>0.57323682030000001</v>
      </c>
      <c r="E77" s="69">
        <v>1.1194546225999999</v>
      </c>
      <c r="F77" s="69">
        <v>1.4794471915</v>
      </c>
      <c r="G77" s="69">
        <v>1.9344900113000001</v>
      </c>
      <c r="H77" s="69">
        <v>2.0309504654000001</v>
      </c>
      <c r="I77" s="69">
        <v>2.3690556010999999</v>
      </c>
      <c r="K77" s="8">
        <v>19580529</v>
      </c>
      <c r="L77" s="9">
        <v>0.798356905642851</v>
      </c>
      <c r="M77" s="9">
        <v>1.1194546225999999</v>
      </c>
      <c r="N77" s="9">
        <v>1.31041818563709</v>
      </c>
      <c r="O77" s="9">
        <v>1.4794471915</v>
      </c>
      <c r="P77" s="9">
        <v>1.7373182401955101</v>
      </c>
      <c r="Q77" s="9">
        <v>1.9344900113000001</v>
      </c>
      <c r="R77" s="9">
        <v>1.98385522217396</v>
      </c>
      <c r="S77" s="9">
        <v>2.0309504654000001</v>
      </c>
      <c r="T77" s="9">
        <v>2.1613993843405002</v>
      </c>
      <c r="U77" s="9">
        <v>2.3690556010999999</v>
      </c>
      <c r="W77" s="70">
        <f t="shared" si="13"/>
        <v>-0.43414409022330891</v>
      </c>
      <c r="X77" s="70">
        <f t="shared" si="14"/>
        <v>-0.15585627859999995</v>
      </c>
      <c r="Y77" s="70">
        <f t="shared" si="15"/>
        <v>-0.12939525198622004</v>
      </c>
      <c r="Z77" s="70">
        <f t="shared" si="16"/>
        <v>-0.17792947530000003</v>
      </c>
      <c r="AA77" s="70">
        <f t="shared" si="17"/>
        <v>-9.584247780681987E-2</v>
      </c>
      <c r="AB77" s="70">
        <f t="shared" si="18"/>
        <v>-5.0621751699999828E-2</v>
      </c>
      <c r="AC77" s="70">
        <f t="shared" si="19"/>
        <v>-0.11119983078041984</v>
      </c>
      <c r="AD77" s="70">
        <f t="shared" si="20"/>
        <v>-0.16620202819999985</v>
      </c>
      <c r="AE77" s="70">
        <f t="shared" si="21"/>
        <v>-0.15294670198590987</v>
      </c>
      <c r="AF77" s="70">
        <f t="shared" si="22"/>
        <v>-7.0265971900000057E-2</v>
      </c>
      <c r="AG77" s="10"/>
      <c r="AH77" s="10"/>
      <c r="AI77" s="10"/>
      <c r="AJ77" s="10"/>
      <c r="AK77" s="10"/>
      <c r="AL77" s="10"/>
      <c r="AM77" s="10"/>
      <c r="AN77" s="10"/>
      <c r="AO77" s="10"/>
      <c r="AP77" s="10"/>
    </row>
    <row r="78" spans="1:42" x14ac:dyDescent="0.2">
      <c r="A78">
        <v>19580630</v>
      </c>
      <c r="B78">
        <f t="shared" si="12"/>
        <v>195806</v>
      </c>
      <c r="C78" s="69">
        <v>0.68460931670000003</v>
      </c>
      <c r="D78" s="69">
        <v>0.7408149369</v>
      </c>
      <c r="E78" s="69">
        <v>1.0999651510999999</v>
      </c>
      <c r="F78" s="69">
        <v>1.6663812158</v>
      </c>
      <c r="G78" s="69">
        <v>2.1979458052999998</v>
      </c>
      <c r="H78" s="69">
        <v>2.4896742917000001</v>
      </c>
      <c r="I78" s="69">
        <v>2.5612100957999999</v>
      </c>
      <c r="K78" s="8">
        <v>19580630</v>
      </c>
      <c r="L78" s="9">
        <v>0.84762256779691902</v>
      </c>
      <c r="M78" s="9">
        <v>1.0999651510999999</v>
      </c>
      <c r="N78" s="9">
        <v>1.37923271398838</v>
      </c>
      <c r="O78" s="9">
        <v>1.6663812158</v>
      </c>
      <c r="P78" s="9">
        <v>1.95362905770301</v>
      </c>
      <c r="Q78" s="9">
        <v>2.1979458052999998</v>
      </c>
      <c r="R78" s="9">
        <v>2.3765369977352502</v>
      </c>
      <c r="S78" s="9">
        <v>2.4896742917000001</v>
      </c>
      <c r="T78" s="9">
        <v>2.5398043485222002</v>
      </c>
      <c r="U78" s="9">
        <v>2.5612100957999999</v>
      </c>
      <c r="W78" s="70">
        <f t="shared" si="13"/>
        <v>4.9265662154068024E-2</v>
      </c>
      <c r="X78" s="70">
        <f t="shared" si="14"/>
        <v>-1.9489471500000022E-2</v>
      </c>
      <c r="Y78" s="70">
        <f t="shared" si="15"/>
        <v>6.8814528351289983E-2</v>
      </c>
      <c r="Z78" s="70">
        <f t="shared" si="16"/>
        <v>0.18693402429999995</v>
      </c>
      <c r="AA78" s="70">
        <f t="shared" si="17"/>
        <v>0.21631081750749992</v>
      </c>
      <c r="AB78" s="70">
        <f t="shared" si="18"/>
        <v>0.26345579399999974</v>
      </c>
      <c r="AC78" s="70">
        <f t="shared" si="19"/>
        <v>0.39268177556129014</v>
      </c>
      <c r="AD78" s="70">
        <f t="shared" si="20"/>
        <v>0.45872382629999997</v>
      </c>
      <c r="AE78" s="70">
        <f t="shared" si="21"/>
        <v>0.3784049641817</v>
      </c>
      <c r="AF78" s="70">
        <f t="shared" si="22"/>
        <v>0.19215449470000001</v>
      </c>
      <c r="AG78" s="10"/>
      <c r="AH78" s="10"/>
      <c r="AI78" s="10"/>
      <c r="AJ78" s="10"/>
      <c r="AK78" s="10"/>
      <c r="AL78" s="10"/>
      <c r="AM78" s="10"/>
      <c r="AN78" s="10"/>
      <c r="AO78" s="10"/>
      <c r="AP78" s="10"/>
    </row>
    <row r="79" spans="1:42" x14ac:dyDescent="0.2">
      <c r="A79">
        <v>19580731</v>
      </c>
      <c r="B79">
        <f t="shared" si="12"/>
        <v>195807</v>
      </c>
      <c r="C79" s="69">
        <v>0.74044108450000001</v>
      </c>
      <c r="D79" s="69">
        <v>0.9033908437</v>
      </c>
      <c r="E79" s="69">
        <v>1.6130295824000001</v>
      </c>
      <c r="F79" s="69">
        <v>1.8794226944000001</v>
      </c>
      <c r="G79" s="69">
        <v>2.4426005143</v>
      </c>
      <c r="H79" s="69">
        <v>2.7693870533</v>
      </c>
      <c r="I79" s="69">
        <v>2.8215543315999998</v>
      </c>
      <c r="K79" s="8">
        <v>19580731</v>
      </c>
      <c r="L79" s="9">
        <v>1.1708675333876599</v>
      </c>
      <c r="M79" s="9">
        <v>1.6130295824000001</v>
      </c>
      <c r="N79" s="9">
        <v>1.7544065757552301</v>
      </c>
      <c r="O79" s="9">
        <v>1.8794226944000001</v>
      </c>
      <c r="P79" s="9">
        <v>2.1545253402623699</v>
      </c>
      <c r="Q79" s="9">
        <v>2.4426005143</v>
      </c>
      <c r="R79" s="9">
        <v>2.6464457173166598</v>
      </c>
      <c r="S79" s="9">
        <v>2.7693870533</v>
      </c>
      <c r="T79" s="9">
        <v>2.8067171580788299</v>
      </c>
      <c r="U79" s="9">
        <v>2.8215543315999998</v>
      </c>
      <c r="W79" s="70">
        <f t="shared" si="13"/>
        <v>0.3232449655907409</v>
      </c>
      <c r="X79" s="70">
        <f t="shared" si="14"/>
        <v>0.51306443130000012</v>
      </c>
      <c r="Y79" s="70">
        <f t="shared" si="15"/>
        <v>0.37517386176685008</v>
      </c>
      <c r="Z79" s="70">
        <f t="shared" si="16"/>
        <v>0.21304147860000011</v>
      </c>
      <c r="AA79" s="70">
        <f t="shared" si="17"/>
        <v>0.20089628255935987</v>
      </c>
      <c r="AB79" s="70">
        <f t="shared" si="18"/>
        <v>0.24465470900000019</v>
      </c>
      <c r="AC79" s="70">
        <f t="shared" si="19"/>
        <v>0.26990871958140961</v>
      </c>
      <c r="AD79" s="70">
        <f t="shared" si="20"/>
        <v>0.27971276159999992</v>
      </c>
      <c r="AE79" s="70">
        <f t="shared" si="21"/>
        <v>0.26691280955662977</v>
      </c>
      <c r="AF79" s="70">
        <f t="shared" si="22"/>
        <v>0.26034423579999988</v>
      </c>
      <c r="AG79" s="10"/>
      <c r="AH79" s="10"/>
      <c r="AI79" s="10"/>
      <c r="AJ79" s="10"/>
      <c r="AK79" s="10"/>
      <c r="AL79" s="10"/>
      <c r="AM79" s="10"/>
      <c r="AN79" s="10"/>
      <c r="AO79" s="10"/>
      <c r="AP79" s="10"/>
    </row>
    <row r="80" spans="1:42" x14ac:dyDescent="0.2">
      <c r="A80">
        <v>19580829</v>
      </c>
      <c r="B80">
        <f t="shared" si="12"/>
        <v>195808</v>
      </c>
      <c r="C80" s="69">
        <v>1.9027555486000001</v>
      </c>
      <c r="D80" s="69">
        <v>2.3489755458000001</v>
      </c>
      <c r="E80" s="69">
        <v>2.7737280562</v>
      </c>
      <c r="F80" s="69">
        <v>3.3362981250999999</v>
      </c>
      <c r="G80" s="69">
        <v>3.3983156869000002</v>
      </c>
      <c r="H80" s="69">
        <v>3.6457369881999999</v>
      </c>
      <c r="I80" s="69">
        <v>3.6250566623</v>
      </c>
      <c r="K80" s="8">
        <v>19580829</v>
      </c>
      <c r="L80" s="9">
        <v>2.5482495267174001</v>
      </c>
      <c r="M80" s="9">
        <v>2.7737280562</v>
      </c>
      <c r="N80" s="9">
        <v>3.1116152853186798</v>
      </c>
      <c r="O80" s="9">
        <v>3.3362981250999999</v>
      </c>
      <c r="P80" s="9">
        <v>3.3688748002304201</v>
      </c>
      <c r="Q80" s="9">
        <v>3.3983156869000002</v>
      </c>
      <c r="R80" s="9">
        <v>3.5344233468414998</v>
      </c>
      <c r="S80" s="9">
        <v>3.6457369881999999</v>
      </c>
      <c r="T80" s="9">
        <v>3.6431519474625</v>
      </c>
      <c r="U80" s="9">
        <v>3.6250566623</v>
      </c>
      <c r="W80" s="70">
        <f t="shared" si="13"/>
        <v>1.3773819933297402</v>
      </c>
      <c r="X80" s="70">
        <f t="shared" si="14"/>
        <v>1.1606984737999999</v>
      </c>
      <c r="Y80" s="70">
        <f t="shared" si="15"/>
        <v>1.3572087095634497</v>
      </c>
      <c r="Z80" s="70">
        <f t="shared" si="16"/>
        <v>1.4568754306999998</v>
      </c>
      <c r="AA80" s="70">
        <f t="shared" si="17"/>
        <v>1.2143494599680502</v>
      </c>
      <c r="AB80" s="70">
        <f t="shared" si="18"/>
        <v>0.95571517260000016</v>
      </c>
      <c r="AC80" s="70">
        <f t="shared" si="19"/>
        <v>0.88797762952484005</v>
      </c>
      <c r="AD80" s="70">
        <f t="shared" si="20"/>
        <v>0.87634993489999991</v>
      </c>
      <c r="AE80" s="70">
        <f t="shared" si="21"/>
        <v>0.83643478938367011</v>
      </c>
      <c r="AF80" s="70">
        <f t="shared" si="22"/>
        <v>0.80350233070000021</v>
      </c>
      <c r="AG80" s="10"/>
      <c r="AH80" s="10"/>
      <c r="AI80" s="10"/>
      <c r="AJ80" s="10"/>
      <c r="AK80" s="10"/>
      <c r="AL80" s="10"/>
      <c r="AM80" s="10"/>
      <c r="AN80" s="10"/>
      <c r="AO80" s="10"/>
      <c r="AP80" s="10"/>
    </row>
    <row r="81" spans="1:42" x14ac:dyDescent="0.2">
      <c r="A81">
        <v>19580930</v>
      </c>
      <c r="B81">
        <f t="shared" si="12"/>
        <v>195809</v>
      </c>
      <c r="C81" s="69">
        <v>1.7349194594999999</v>
      </c>
      <c r="D81" s="69">
        <v>2.6954219126000001</v>
      </c>
      <c r="E81" s="69">
        <v>2.9801360273999999</v>
      </c>
      <c r="F81" s="69">
        <v>3.3957733256</v>
      </c>
      <c r="G81" s="69">
        <v>3.4733044770000001</v>
      </c>
      <c r="H81" s="69">
        <v>3.6746636956000001</v>
      </c>
      <c r="I81" s="69">
        <v>3.7080834950999999</v>
      </c>
      <c r="K81" s="8">
        <v>19580930</v>
      </c>
      <c r="L81" s="9">
        <v>2.8444586441097002</v>
      </c>
      <c r="M81" s="9">
        <v>2.9801360273999999</v>
      </c>
      <c r="N81" s="9">
        <v>3.22111386328563</v>
      </c>
      <c r="O81" s="9">
        <v>3.3957733256</v>
      </c>
      <c r="P81" s="9">
        <v>3.4368801169477701</v>
      </c>
      <c r="Q81" s="9">
        <v>3.4733044770000001</v>
      </c>
      <c r="R81" s="9">
        <v>3.5808128268205599</v>
      </c>
      <c r="S81" s="9">
        <v>3.6746636956000001</v>
      </c>
      <c r="T81" s="9">
        <v>3.69853925347349</v>
      </c>
      <c r="U81" s="9">
        <v>3.7080834950999999</v>
      </c>
      <c r="W81" s="70">
        <f t="shared" si="13"/>
        <v>0.29620911739230005</v>
      </c>
      <c r="X81" s="70">
        <f t="shared" si="14"/>
        <v>0.20640797119999998</v>
      </c>
      <c r="Y81" s="70">
        <f t="shared" si="15"/>
        <v>0.10949857796695017</v>
      </c>
      <c r="Z81" s="70">
        <f t="shared" si="16"/>
        <v>5.9475200500000103E-2</v>
      </c>
      <c r="AA81" s="70">
        <f t="shared" si="17"/>
        <v>6.8005316717349995E-2</v>
      </c>
      <c r="AB81" s="70">
        <f t="shared" si="18"/>
        <v>7.4988790099999925E-2</v>
      </c>
      <c r="AC81" s="70">
        <f t="shared" si="19"/>
        <v>4.6389479979060066E-2</v>
      </c>
      <c r="AD81" s="70">
        <f t="shared" si="20"/>
        <v>2.892670740000014E-2</v>
      </c>
      <c r="AE81" s="70">
        <f t="shared" si="21"/>
        <v>5.5387306010989956E-2</v>
      </c>
      <c r="AF81" s="70">
        <f t="shared" si="22"/>
        <v>8.3026832799999895E-2</v>
      </c>
      <c r="AG81" s="10"/>
      <c r="AH81" s="10"/>
      <c r="AI81" s="10"/>
      <c r="AJ81" s="10"/>
      <c r="AK81" s="10"/>
      <c r="AL81" s="10"/>
      <c r="AM81" s="10"/>
      <c r="AN81" s="10"/>
      <c r="AO81" s="10"/>
      <c r="AP81" s="10"/>
    </row>
    <row r="82" spans="1:42" x14ac:dyDescent="0.2">
      <c r="A82">
        <v>19581031</v>
      </c>
      <c r="B82">
        <f t="shared" si="12"/>
        <v>195810</v>
      </c>
      <c r="C82" s="69">
        <v>1.5218668149000001</v>
      </c>
      <c r="D82" s="69">
        <v>2.5886052229000001</v>
      </c>
      <c r="E82" s="69">
        <v>3.0333038179999998</v>
      </c>
      <c r="F82" s="69">
        <v>3.2631486149</v>
      </c>
      <c r="G82" s="69">
        <v>3.6592865625000002</v>
      </c>
      <c r="H82" s="69">
        <v>3.6095144826999999</v>
      </c>
      <c r="I82" s="69">
        <v>3.6376011199999998</v>
      </c>
      <c r="K82" s="8">
        <v>19581031</v>
      </c>
      <c r="L82" s="9">
        <v>2.8314736577073898</v>
      </c>
      <c r="M82" s="9">
        <v>3.0333038179999998</v>
      </c>
      <c r="N82" s="9">
        <v>3.1541614044125499</v>
      </c>
      <c r="O82" s="9">
        <v>3.2631486149</v>
      </c>
      <c r="P82" s="9">
        <v>3.49758051040611</v>
      </c>
      <c r="Q82" s="9">
        <v>3.6592865625000002</v>
      </c>
      <c r="R82" s="9">
        <v>3.6344005226</v>
      </c>
      <c r="S82" s="9">
        <v>3.6095144826999999</v>
      </c>
      <c r="T82" s="9">
        <v>3.6151808018687501</v>
      </c>
      <c r="U82" s="9">
        <v>3.6376011199999998</v>
      </c>
      <c r="W82" s="70">
        <f t="shared" si="13"/>
        <v>-1.2984986402310383E-2</v>
      </c>
      <c r="X82" s="70">
        <f t="shared" si="14"/>
        <v>5.3167790599999876E-2</v>
      </c>
      <c r="Y82" s="70">
        <f t="shared" si="15"/>
        <v>-6.6952458873080101E-2</v>
      </c>
      <c r="Z82" s="70">
        <f t="shared" si="16"/>
        <v>-0.13262471070000004</v>
      </c>
      <c r="AA82" s="70">
        <f t="shared" si="17"/>
        <v>6.0700393458339885E-2</v>
      </c>
      <c r="AB82" s="70">
        <f t="shared" si="18"/>
        <v>0.18598208550000006</v>
      </c>
      <c r="AC82" s="70">
        <f t="shared" si="19"/>
        <v>5.3587695779440114E-2</v>
      </c>
      <c r="AD82" s="70">
        <f t="shared" si="20"/>
        <v>-6.5149212900000197E-2</v>
      </c>
      <c r="AE82" s="70">
        <f t="shared" si="21"/>
        <v>-8.3358451604739869E-2</v>
      </c>
      <c r="AF82" s="70">
        <f t="shared" si="22"/>
        <v>-7.0482375100000105E-2</v>
      </c>
      <c r="AG82" s="10"/>
      <c r="AH82" s="10"/>
      <c r="AI82" s="10"/>
      <c r="AJ82" s="10"/>
      <c r="AK82" s="10"/>
      <c r="AL82" s="10"/>
      <c r="AM82" s="10"/>
      <c r="AN82" s="10"/>
      <c r="AO82" s="10"/>
      <c r="AP82" s="10"/>
    </row>
    <row r="83" spans="1:42" x14ac:dyDescent="0.2">
      <c r="A83">
        <v>19581128</v>
      </c>
      <c r="B83">
        <f t="shared" si="12"/>
        <v>195811</v>
      </c>
      <c r="C83" s="69">
        <v>2.2380613191999998</v>
      </c>
      <c r="D83" s="69">
        <v>2.8233403872</v>
      </c>
      <c r="E83" s="69">
        <v>3.2221982947000001</v>
      </c>
      <c r="F83" s="69">
        <v>3.1954962915</v>
      </c>
      <c r="G83" s="69">
        <v>3.5535168896</v>
      </c>
      <c r="H83" s="69">
        <v>3.6149018353</v>
      </c>
      <c r="I83" s="69">
        <v>3.4100542523000001</v>
      </c>
      <c r="K83" s="8">
        <v>19581128</v>
      </c>
      <c r="L83" s="9">
        <v>3.0484021535401702</v>
      </c>
      <c r="M83" s="9">
        <v>3.2221982947000001</v>
      </c>
      <c r="N83" s="9">
        <v>3.2088472930999998</v>
      </c>
      <c r="O83" s="9">
        <v>3.1954962915</v>
      </c>
      <c r="P83" s="9">
        <v>3.3614064567423201</v>
      </c>
      <c r="Q83" s="9">
        <v>3.5535168896</v>
      </c>
      <c r="R83" s="9">
        <v>3.5973094962576799</v>
      </c>
      <c r="S83" s="9">
        <v>3.6149018353</v>
      </c>
      <c r="T83" s="9">
        <v>3.5547235247187499</v>
      </c>
      <c r="U83" s="9">
        <v>3.4100542523000001</v>
      </c>
      <c r="W83" s="70">
        <f t="shared" si="13"/>
        <v>0.2169284958327804</v>
      </c>
      <c r="X83" s="70">
        <f t="shared" si="14"/>
        <v>0.18889447670000026</v>
      </c>
      <c r="Y83" s="70">
        <f t="shared" si="15"/>
        <v>5.4685888687449946E-2</v>
      </c>
      <c r="Z83" s="70">
        <f t="shared" si="16"/>
        <v>-6.7652323399999936E-2</v>
      </c>
      <c r="AA83" s="70">
        <f t="shared" si="17"/>
        <v>-0.13617405366378987</v>
      </c>
      <c r="AB83" s="70">
        <f t="shared" si="18"/>
        <v>-0.10576967290000017</v>
      </c>
      <c r="AC83" s="70">
        <f t="shared" si="19"/>
        <v>-3.7091026342320088E-2</v>
      </c>
      <c r="AD83" s="70">
        <f t="shared" si="20"/>
        <v>5.3873526000001171E-3</v>
      </c>
      <c r="AE83" s="70">
        <f t="shared" si="21"/>
        <v>-6.0457277150000266E-2</v>
      </c>
      <c r="AF83" s="70">
        <f t="shared" si="22"/>
        <v>-0.22754686769999966</v>
      </c>
      <c r="AG83" s="10"/>
      <c r="AH83" s="10"/>
      <c r="AI83" s="10"/>
      <c r="AJ83" s="10"/>
      <c r="AK83" s="10"/>
      <c r="AL83" s="10"/>
      <c r="AM83" s="10"/>
      <c r="AN83" s="10"/>
      <c r="AO83" s="10"/>
      <c r="AP83" s="10"/>
    </row>
    <row r="84" spans="1:42" x14ac:dyDescent="0.2">
      <c r="A84">
        <v>19581231</v>
      </c>
      <c r="B84">
        <f t="shared" si="12"/>
        <v>195812</v>
      </c>
      <c r="C84" s="69">
        <v>2.4871011005999999</v>
      </c>
      <c r="D84" s="69">
        <v>2.7112487766000002</v>
      </c>
      <c r="E84" s="69">
        <v>2.9536654768999999</v>
      </c>
      <c r="F84" s="69">
        <v>3.1206004855999998</v>
      </c>
      <c r="G84" s="69">
        <v>3.6314777373</v>
      </c>
      <c r="H84" s="69">
        <v>3.7290431303</v>
      </c>
      <c r="I84" s="69">
        <v>3.7632531250999999</v>
      </c>
      <c r="K84" s="8">
        <v>19581231</v>
      </c>
      <c r="L84" s="9">
        <v>2.8282340939069002</v>
      </c>
      <c r="M84" s="9">
        <v>2.9536654768999999</v>
      </c>
      <c r="N84" s="9">
        <v>3.03362222658826</v>
      </c>
      <c r="O84" s="9">
        <v>3.1206004855999998</v>
      </c>
      <c r="P84" s="9">
        <v>3.3870143346575201</v>
      </c>
      <c r="Q84" s="9">
        <v>3.6314777373</v>
      </c>
      <c r="R84" s="9">
        <v>3.6944083662415199</v>
      </c>
      <c r="S84" s="9">
        <v>3.7290431303</v>
      </c>
      <c r="T84" s="9">
        <v>3.7521637891148201</v>
      </c>
      <c r="U84" s="9">
        <v>3.7632531250999999</v>
      </c>
      <c r="W84" s="70">
        <f t="shared" si="13"/>
        <v>-0.22016805963327002</v>
      </c>
      <c r="X84" s="70">
        <f t="shared" si="14"/>
        <v>-0.26853281780000016</v>
      </c>
      <c r="Y84" s="70">
        <f t="shared" si="15"/>
        <v>-0.17522506651173986</v>
      </c>
      <c r="Z84" s="70">
        <f t="shared" si="16"/>
        <v>-7.4895805900000223E-2</v>
      </c>
      <c r="AA84" s="70">
        <f t="shared" si="17"/>
        <v>2.5607877915200028E-2</v>
      </c>
      <c r="AB84" s="70">
        <f t="shared" si="18"/>
        <v>7.7960847700000002E-2</v>
      </c>
      <c r="AC84" s="70">
        <f t="shared" si="19"/>
        <v>9.7098869983839986E-2</v>
      </c>
      <c r="AD84" s="70">
        <f t="shared" si="20"/>
        <v>0.11414129500000003</v>
      </c>
      <c r="AE84" s="70">
        <f t="shared" si="21"/>
        <v>0.19744026439607021</v>
      </c>
      <c r="AF84" s="70">
        <f t="shared" si="22"/>
        <v>0.35319887279999973</v>
      </c>
      <c r="AG84" s="10"/>
      <c r="AH84" s="10"/>
      <c r="AI84" s="10"/>
      <c r="AJ84" s="10"/>
      <c r="AK84" s="10"/>
      <c r="AL84" s="10"/>
      <c r="AM84" s="10"/>
      <c r="AN84" s="10"/>
      <c r="AO84" s="10"/>
      <c r="AP84" s="10"/>
    </row>
    <row r="85" spans="1:42" x14ac:dyDescent="0.2">
      <c r="A85">
        <v>19590130</v>
      </c>
      <c r="B85">
        <f t="shared" si="12"/>
        <v>195901</v>
      </c>
      <c r="C85" s="69">
        <v>2.4208525099</v>
      </c>
      <c r="D85" s="69">
        <v>2.6804131787999999</v>
      </c>
      <c r="E85" s="69">
        <v>3.1091904651000002</v>
      </c>
      <c r="F85" s="69">
        <v>3.3761544028000001</v>
      </c>
      <c r="G85" s="69">
        <v>3.8301395325000001</v>
      </c>
      <c r="H85" s="69">
        <v>3.9501753763999998</v>
      </c>
      <c r="I85" s="69">
        <v>3.9282032491000001</v>
      </c>
      <c r="K85" s="8">
        <v>19590130</v>
      </c>
      <c r="L85" s="9">
        <v>2.87405157905404</v>
      </c>
      <c r="M85" s="9">
        <v>3.1091904651000002</v>
      </c>
      <c r="N85" s="9">
        <v>3.2469424240331799</v>
      </c>
      <c r="O85" s="9">
        <v>3.3761544028000001</v>
      </c>
      <c r="P85" s="9">
        <v>3.6214404237737998</v>
      </c>
      <c r="Q85" s="9">
        <v>3.8301395325000001</v>
      </c>
      <c r="R85" s="9">
        <v>3.9138911204081599</v>
      </c>
      <c r="S85" s="9">
        <v>3.9501753763999998</v>
      </c>
      <c r="T85" s="9">
        <v>3.9474288604874999</v>
      </c>
      <c r="U85" s="9">
        <v>3.9282032491000001</v>
      </c>
      <c r="W85" s="70">
        <f t="shared" si="13"/>
        <v>4.5817485147139791E-2</v>
      </c>
      <c r="X85" s="70">
        <f t="shared" si="14"/>
        <v>0.15552498820000027</v>
      </c>
      <c r="Y85" s="70">
        <f t="shared" si="15"/>
        <v>0.21332019744491992</v>
      </c>
      <c r="Z85" s="70">
        <f t="shared" si="16"/>
        <v>0.25555391720000031</v>
      </c>
      <c r="AA85" s="70">
        <f t="shared" si="17"/>
        <v>0.23442608911627971</v>
      </c>
      <c r="AB85" s="70">
        <f t="shared" si="18"/>
        <v>0.19866179520000005</v>
      </c>
      <c r="AC85" s="70">
        <f t="shared" si="19"/>
        <v>0.21948275416663998</v>
      </c>
      <c r="AD85" s="70">
        <f t="shared" si="20"/>
        <v>0.22113224609999982</v>
      </c>
      <c r="AE85" s="70">
        <f t="shared" si="21"/>
        <v>0.19526507137267979</v>
      </c>
      <c r="AF85" s="70">
        <f t="shared" si="22"/>
        <v>0.1649501240000002</v>
      </c>
      <c r="AG85" s="10"/>
      <c r="AH85" s="10"/>
      <c r="AI85" s="10"/>
      <c r="AJ85" s="10"/>
      <c r="AK85" s="10"/>
      <c r="AL85" s="10"/>
      <c r="AM85" s="10"/>
      <c r="AN85" s="10"/>
      <c r="AO85" s="10"/>
      <c r="AP85" s="10"/>
    </row>
    <row r="86" spans="1:42" x14ac:dyDescent="0.2">
      <c r="A86">
        <v>19590227</v>
      </c>
      <c r="B86">
        <f t="shared" si="12"/>
        <v>195902</v>
      </c>
      <c r="C86" s="69">
        <v>2.3090560555000001</v>
      </c>
      <c r="D86" s="69">
        <v>2.7774155890999999</v>
      </c>
      <c r="E86" s="69">
        <v>3.4435447292000001</v>
      </c>
      <c r="F86" s="69">
        <v>3.4058235636999998</v>
      </c>
      <c r="G86" s="69">
        <v>3.6306550570999998</v>
      </c>
      <c r="H86" s="69">
        <v>3.7787945801</v>
      </c>
      <c r="I86" s="69">
        <v>3.7555055709</v>
      </c>
      <c r="K86" s="8">
        <v>19590227</v>
      </c>
      <c r="L86" s="9">
        <v>3.1186683454364501</v>
      </c>
      <c r="M86" s="9">
        <v>3.4435447292000001</v>
      </c>
      <c r="N86" s="9">
        <v>3.4246841464500002</v>
      </c>
      <c r="O86" s="9">
        <v>3.4058235636999998</v>
      </c>
      <c r="P86" s="9">
        <v>3.4959142310217599</v>
      </c>
      <c r="Q86" s="9">
        <v>3.6306550570999998</v>
      </c>
      <c r="R86" s="9">
        <v>3.7270498979782398</v>
      </c>
      <c r="S86" s="9">
        <v>3.7787945801</v>
      </c>
      <c r="T86" s="9">
        <v>3.7758834539500001</v>
      </c>
      <c r="U86" s="9">
        <v>3.7555055709</v>
      </c>
      <c r="W86" s="70">
        <f t="shared" si="13"/>
        <v>0.24461676638241014</v>
      </c>
      <c r="X86" s="70">
        <f t="shared" si="14"/>
        <v>0.33435426409999991</v>
      </c>
      <c r="Y86" s="70">
        <f t="shared" si="15"/>
        <v>0.17774172241682029</v>
      </c>
      <c r="Z86" s="70">
        <f t="shared" si="16"/>
        <v>2.9669160899999714E-2</v>
      </c>
      <c r="AA86" s="70">
        <f t="shared" si="17"/>
        <v>-0.12552619275203991</v>
      </c>
      <c r="AB86" s="70">
        <f t="shared" si="18"/>
        <v>-0.19948447540000025</v>
      </c>
      <c r="AC86" s="70">
        <f t="shared" si="19"/>
        <v>-0.18684122242992007</v>
      </c>
      <c r="AD86" s="70">
        <f t="shared" si="20"/>
        <v>-0.1713807962999998</v>
      </c>
      <c r="AE86" s="70">
        <f t="shared" si="21"/>
        <v>-0.17154540653749972</v>
      </c>
      <c r="AF86" s="70">
        <f t="shared" si="22"/>
        <v>-0.17269767820000004</v>
      </c>
      <c r="AG86" s="10"/>
      <c r="AH86" s="10"/>
      <c r="AI86" s="10"/>
      <c r="AJ86" s="10"/>
      <c r="AK86" s="10"/>
      <c r="AL86" s="10"/>
      <c r="AM86" s="10"/>
      <c r="AN86" s="10"/>
      <c r="AO86" s="10"/>
      <c r="AP86" s="10"/>
    </row>
    <row r="87" spans="1:42" x14ac:dyDescent="0.2">
      <c r="A87">
        <v>19590331</v>
      </c>
      <c r="B87">
        <f t="shared" si="12"/>
        <v>195903</v>
      </c>
      <c r="C87" s="69">
        <v>2.3595599615</v>
      </c>
      <c r="D87" s="69">
        <v>2.9002493903</v>
      </c>
      <c r="E87" s="69">
        <v>3.5446068545</v>
      </c>
      <c r="F87" s="69">
        <v>3.7021962155999999</v>
      </c>
      <c r="G87" s="69">
        <v>3.8222259592999999</v>
      </c>
      <c r="H87" s="69">
        <v>3.8476648952999999</v>
      </c>
      <c r="I87" s="69">
        <v>3.9127462606000001</v>
      </c>
      <c r="K87" s="8">
        <v>19590331</v>
      </c>
      <c r="L87" s="9">
        <v>3.2241801031458999</v>
      </c>
      <c r="M87" s="9">
        <v>3.5446068545</v>
      </c>
      <c r="N87" s="9">
        <v>3.6407898707377599</v>
      </c>
      <c r="O87" s="9">
        <v>3.7021962155999999</v>
      </c>
      <c r="P87" s="9">
        <v>3.7739971158724801</v>
      </c>
      <c r="Q87" s="9">
        <v>3.8222259592999999</v>
      </c>
      <c r="R87" s="9">
        <v>3.8356205415678502</v>
      </c>
      <c r="S87" s="9">
        <v>3.8476648952999999</v>
      </c>
      <c r="T87" s="9">
        <v>3.87416521230538</v>
      </c>
      <c r="U87" s="9">
        <v>3.9127462606000001</v>
      </c>
      <c r="W87" s="70">
        <f t="shared" si="13"/>
        <v>0.10551175770944976</v>
      </c>
      <c r="X87" s="70">
        <f t="shared" si="14"/>
        <v>0.10106212529999992</v>
      </c>
      <c r="Y87" s="70">
        <f t="shared" si="15"/>
        <v>0.21610572428775976</v>
      </c>
      <c r="Z87" s="70">
        <f t="shared" si="16"/>
        <v>0.29637265190000006</v>
      </c>
      <c r="AA87" s="70">
        <f t="shared" si="17"/>
        <v>0.27808288485072019</v>
      </c>
      <c r="AB87" s="70">
        <f t="shared" si="18"/>
        <v>0.19157090220000006</v>
      </c>
      <c r="AC87" s="70">
        <f t="shared" si="19"/>
        <v>0.10857064358961033</v>
      </c>
      <c r="AD87" s="70">
        <f t="shared" si="20"/>
        <v>6.8870315199999865E-2</v>
      </c>
      <c r="AE87" s="70">
        <f t="shared" si="21"/>
        <v>9.8281758355379889E-2</v>
      </c>
      <c r="AF87" s="70">
        <f t="shared" si="22"/>
        <v>0.15724068970000005</v>
      </c>
      <c r="AG87" s="10"/>
      <c r="AH87" s="10"/>
      <c r="AI87" s="10"/>
      <c r="AJ87" s="10"/>
      <c r="AK87" s="10"/>
      <c r="AL87" s="10"/>
      <c r="AM87" s="10"/>
      <c r="AN87" s="10"/>
      <c r="AO87" s="10"/>
      <c r="AP87" s="10"/>
    </row>
    <row r="88" spans="1:42" x14ac:dyDescent="0.2">
      <c r="A88">
        <v>19590430</v>
      </c>
      <c r="B88">
        <f t="shared" si="12"/>
        <v>195904</v>
      </c>
      <c r="C88" s="69">
        <v>2.7105942811000001</v>
      </c>
      <c r="D88" s="69">
        <v>2.8898564924999999</v>
      </c>
      <c r="E88" s="69">
        <v>3.789666585</v>
      </c>
      <c r="F88" s="69">
        <v>3.9045691549999999</v>
      </c>
      <c r="G88" s="69">
        <v>3.9312970118999999</v>
      </c>
      <c r="H88" s="69">
        <v>4.0748020095999999</v>
      </c>
      <c r="I88" s="69">
        <v>4.0849352235999996</v>
      </c>
      <c r="K88" s="8">
        <v>19590430</v>
      </c>
      <c r="L88" s="9">
        <v>3.2356008533699998</v>
      </c>
      <c r="M88" s="9">
        <v>3.789666585</v>
      </c>
      <c r="N88" s="9">
        <v>3.8689841226107502</v>
      </c>
      <c r="O88" s="9">
        <v>3.9045691549999999</v>
      </c>
      <c r="P88" s="9">
        <v>3.9177212125877499</v>
      </c>
      <c r="Q88" s="9">
        <v>3.9312970118999999</v>
      </c>
      <c r="R88" s="9">
        <v>4.0063161362412396</v>
      </c>
      <c r="S88" s="9">
        <v>4.0748020095999999</v>
      </c>
      <c r="T88" s="9">
        <v>4.0822348359728897</v>
      </c>
      <c r="U88" s="9">
        <v>4.0849352235999996</v>
      </c>
      <c r="W88" s="70">
        <f t="shared" si="13"/>
        <v>1.142075022409994E-2</v>
      </c>
      <c r="X88" s="70">
        <f t="shared" si="14"/>
        <v>0.24505973049999996</v>
      </c>
      <c r="Y88" s="70">
        <f t="shared" si="15"/>
        <v>0.22819425187299025</v>
      </c>
      <c r="Z88" s="70">
        <f t="shared" si="16"/>
        <v>0.20237293940000001</v>
      </c>
      <c r="AA88" s="70">
        <f t="shared" si="17"/>
        <v>0.14372409671526976</v>
      </c>
      <c r="AB88" s="70">
        <f t="shared" si="18"/>
        <v>0.10907105260000005</v>
      </c>
      <c r="AC88" s="70">
        <f t="shared" si="19"/>
        <v>0.17069559467338946</v>
      </c>
      <c r="AD88" s="70">
        <f t="shared" si="20"/>
        <v>0.22713711430000005</v>
      </c>
      <c r="AE88" s="70">
        <f t="shared" si="21"/>
        <v>0.2080696236675097</v>
      </c>
      <c r="AF88" s="70">
        <f t="shared" si="22"/>
        <v>0.17218896299999953</v>
      </c>
      <c r="AG88" s="10"/>
      <c r="AH88" s="10"/>
      <c r="AI88" s="10"/>
      <c r="AJ88" s="10"/>
      <c r="AK88" s="10"/>
      <c r="AL88" s="10"/>
      <c r="AM88" s="10"/>
      <c r="AN88" s="10"/>
      <c r="AO88" s="10"/>
      <c r="AP88" s="10"/>
    </row>
    <row r="89" spans="1:42" x14ac:dyDescent="0.2">
      <c r="A89">
        <v>19590529</v>
      </c>
      <c r="B89">
        <f t="shared" si="12"/>
        <v>195905</v>
      </c>
      <c r="C89" s="69">
        <v>2.7003246368</v>
      </c>
      <c r="D89" s="69">
        <v>3.0684374724999999</v>
      </c>
      <c r="E89" s="69">
        <v>3.843139227</v>
      </c>
      <c r="F89" s="69">
        <v>3.9688900214</v>
      </c>
      <c r="G89" s="69">
        <v>4.1220386597000003</v>
      </c>
      <c r="H89" s="69">
        <v>4.1796895583999998</v>
      </c>
      <c r="I89" s="69">
        <v>4.2307423223000002</v>
      </c>
      <c r="K89" s="8">
        <v>19590529</v>
      </c>
      <c r="L89" s="9">
        <v>3.4257817467391898</v>
      </c>
      <c r="M89" s="9">
        <v>3.843139227</v>
      </c>
      <c r="N89" s="9">
        <v>3.9178627797774102</v>
      </c>
      <c r="O89" s="9">
        <v>3.9688900214</v>
      </c>
      <c r="P89" s="9">
        <v>4.0522563057378802</v>
      </c>
      <c r="Q89" s="9">
        <v>4.1220386597000003</v>
      </c>
      <c r="R89" s="9">
        <v>4.1545661953232296</v>
      </c>
      <c r="S89" s="9">
        <v>4.1796895583999998</v>
      </c>
      <c r="T89" s="9">
        <v>4.2060156761995504</v>
      </c>
      <c r="U89" s="9">
        <v>4.2307423223000002</v>
      </c>
      <c r="W89" s="70">
        <f t="shared" si="13"/>
        <v>0.19018089336918997</v>
      </c>
      <c r="X89" s="70">
        <f t="shared" si="14"/>
        <v>5.3472642000000015E-2</v>
      </c>
      <c r="Y89" s="70">
        <f t="shared" si="15"/>
        <v>4.8878657166659956E-2</v>
      </c>
      <c r="Z89" s="70">
        <f t="shared" si="16"/>
        <v>6.4320866400000121E-2</v>
      </c>
      <c r="AA89" s="70">
        <f t="shared" si="17"/>
        <v>0.13453509315013035</v>
      </c>
      <c r="AB89" s="70">
        <f t="shared" si="18"/>
        <v>0.19074164780000036</v>
      </c>
      <c r="AC89" s="70">
        <f t="shared" si="19"/>
        <v>0.14825005908198996</v>
      </c>
      <c r="AD89" s="70">
        <f t="shared" si="20"/>
        <v>0.10488754879999984</v>
      </c>
      <c r="AE89" s="70">
        <f t="shared" si="21"/>
        <v>0.12378084022666069</v>
      </c>
      <c r="AF89" s="70">
        <f t="shared" si="22"/>
        <v>0.14580709870000064</v>
      </c>
      <c r="AG89" s="10"/>
      <c r="AH89" s="10"/>
      <c r="AI89" s="10"/>
      <c r="AJ89" s="10"/>
      <c r="AK89" s="10"/>
      <c r="AL89" s="10"/>
      <c r="AM89" s="10"/>
      <c r="AN89" s="10"/>
      <c r="AO89" s="10"/>
      <c r="AP89" s="10"/>
    </row>
    <row r="90" spans="1:42" x14ac:dyDescent="0.2">
      <c r="A90">
        <v>19590630</v>
      </c>
      <c r="B90">
        <f t="shared" si="12"/>
        <v>195906</v>
      </c>
      <c r="C90" s="69">
        <v>2.6643735555000001</v>
      </c>
      <c r="D90" s="69">
        <v>3.2579344586999999</v>
      </c>
      <c r="E90" s="69">
        <v>4.0831019960999999</v>
      </c>
      <c r="F90" s="69">
        <v>4.2861824561999997</v>
      </c>
      <c r="G90" s="69">
        <v>4.2760092152000002</v>
      </c>
      <c r="H90" s="69">
        <v>4.4145219597000001</v>
      </c>
      <c r="I90" s="69">
        <v>4.4325815958000003</v>
      </c>
      <c r="K90" s="8">
        <v>19590630</v>
      </c>
      <c r="L90" s="9">
        <v>3.66251861871394</v>
      </c>
      <c r="M90" s="9">
        <v>4.0831019960999999</v>
      </c>
      <c r="N90" s="9">
        <v>4.2289538492004297</v>
      </c>
      <c r="O90" s="9">
        <v>4.2861824561999997</v>
      </c>
      <c r="P90" s="9">
        <v>4.2810958357000004</v>
      </c>
      <c r="Q90" s="9">
        <v>4.2760092152000002</v>
      </c>
      <c r="R90" s="9">
        <v>4.3412714446910803</v>
      </c>
      <c r="S90" s="9">
        <v>4.4145219597000001</v>
      </c>
      <c r="T90" s="9">
        <v>4.42754592050892</v>
      </c>
      <c r="U90" s="9">
        <v>4.4325815958000003</v>
      </c>
      <c r="W90" s="70">
        <f t="shared" si="13"/>
        <v>0.23673687197475024</v>
      </c>
      <c r="X90" s="70">
        <f t="shared" si="14"/>
        <v>0.23996276909999992</v>
      </c>
      <c r="Y90" s="70">
        <f t="shared" si="15"/>
        <v>0.31109106942301956</v>
      </c>
      <c r="Z90" s="70">
        <f t="shared" si="16"/>
        <v>0.31729243479999969</v>
      </c>
      <c r="AA90" s="70">
        <f t="shared" si="17"/>
        <v>0.2288395299621202</v>
      </c>
      <c r="AB90" s="70">
        <f t="shared" si="18"/>
        <v>0.15397055549999994</v>
      </c>
      <c r="AC90" s="70">
        <f t="shared" si="19"/>
        <v>0.18670524936785071</v>
      </c>
      <c r="AD90" s="70">
        <f t="shared" si="20"/>
        <v>0.23483240130000027</v>
      </c>
      <c r="AE90" s="70">
        <f t="shared" si="21"/>
        <v>0.22153024430936963</v>
      </c>
      <c r="AF90" s="70">
        <f t="shared" si="22"/>
        <v>0.20183927350000008</v>
      </c>
      <c r="AG90" s="10"/>
      <c r="AH90" s="10"/>
      <c r="AI90" s="10"/>
      <c r="AJ90" s="10"/>
      <c r="AK90" s="10"/>
      <c r="AL90" s="10"/>
      <c r="AM90" s="10"/>
      <c r="AN90" s="10"/>
      <c r="AO90" s="10"/>
      <c r="AP90" s="10"/>
    </row>
    <row r="91" spans="1:42" x14ac:dyDescent="0.2">
      <c r="A91">
        <v>19590731</v>
      </c>
      <c r="B91">
        <f t="shared" si="12"/>
        <v>195907</v>
      </c>
      <c r="C91" s="69">
        <v>2.3090560555000001</v>
      </c>
      <c r="D91" s="69">
        <v>3.0327099898999998</v>
      </c>
      <c r="E91" s="69">
        <v>4.3269466252999997</v>
      </c>
      <c r="F91" s="69">
        <v>4.1046954778</v>
      </c>
      <c r="G91" s="69">
        <v>4.2154696200000004</v>
      </c>
      <c r="H91" s="69">
        <v>4.4118339591</v>
      </c>
      <c r="I91" s="69">
        <v>4.5562542281000002</v>
      </c>
      <c r="K91" s="8">
        <v>19590731</v>
      </c>
      <c r="L91" s="9">
        <v>3.6702933410295602</v>
      </c>
      <c r="M91" s="9">
        <v>4.3269466252999997</v>
      </c>
      <c r="N91" s="9">
        <v>4.2158210515499999</v>
      </c>
      <c r="O91" s="9">
        <v>4.1046954778</v>
      </c>
      <c r="P91" s="9">
        <v>4.1423771061218702</v>
      </c>
      <c r="Q91" s="9">
        <v>4.2154696200000004</v>
      </c>
      <c r="R91" s="9">
        <v>4.3105530425255596</v>
      </c>
      <c r="S91" s="9">
        <v>4.4118339591</v>
      </c>
      <c r="T91" s="9">
        <v>4.4900422541588201</v>
      </c>
      <c r="U91" s="9">
        <v>4.5562542281000002</v>
      </c>
      <c r="W91" s="70">
        <f t="shared" si="13"/>
        <v>7.7747223156201528E-3</v>
      </c>
      <c r="X91" s="70">
        <f t="shared" si="14"/>
        <v>0.24384462919999983</v>
      </c>
      <c r="Y91" s="70">
        <f t="shared" si="15"/>
        <v>-1.313279765042985E-2</v>
      </c>
      <c r="Z91" s="70">
        <f t="shared" si="16"/>
        <v>-0.18148697839999972</v>
      </c>
      <c r="AA91" s="70">
        <f t="shared" si="17"/>
        <v>-0.13871872957813025</v>
      </c>
      <c r="AB91" s="70">
        <f t="shared" si="18"/>
        <v>-6.0539595199999852E-2</v>
      </c>
      <c r="AC91" s="70">
        <f t="shared" si="19"/>
        <v>-3.0718402165520686E-2</v>
      </c>
      <c r="AD91" s="70">
        <f t="shared" si="20"/>
        <v>-2.6880006000000733E-3</v>
      </c>
      <c r="AE91" s="70">
        <f t="shared" si="21"/>
        <v>6.2496333649900038E-2</v>
      </c>
      <c r="AF91" s="70">
        <f t="shared" si="22"/>
        <v>0.12367263229999992</v>
      </c>
      <c r="AG91" s="10"/>
      <c r="AH91" s="10"/>
      <c r="AI91" s="10"/>
      <c r="AJ91" s="10"/>
      <c r="AK91" s="10"/>
      <c r="AL91" s="10"/>
      <c r="AM91" s="10"/>
      <c r="AN91" s="10"/>
      <c r="AO91" s="10"/>
      <c r="AP91" s="10"/>
    </row>
    <row r="92" spans="1:42" x14ac:dyDescent="0.2">
      <c r="A92">
        <v>19590831</v>
      </c>
      <c r="B92">
        <f t="shared" si="12"/>
        <v>195908</v>
      </c>
      <c r="C92" s="69">
        <v>3.4268747799999999</v>
      </c>
      <c r="D92" s="69">
        <v>3.8720340368000001</v>
      </c>
      <c r="E92" s="69">
        <v>4.4838437761999996</v>
      </c>
      <c r="F92" s="69">
        <v>4.4646448388</v>
      </c>
      <c r="G92" s="69">
        <v>4.5321788305000004</v>
      </c>
      <c r="H92" s="69">
        <v>4.6649425104000004</v>
      </c>
      <c r="I92" s="69">
        <v>4.6973140920000001</v>
      </c>
      <c r="K92" s="8">
        <v>19590831</v>
      </c>
      <c r="L92" s="9">
        <v>4.18718408851979</v>
      </c>
      <c r="M92" s="9">
        <v>4.4838437761999996</v>
      </c>
      <c r="N92" s="9">
        <v>4.4742443075000002</v>
      </c>
      <c r="O92" s="9">
        <v>4.4646448388</v>
      </c>
      <c r="P92" s="9">
        <v>4.48722091417548</v>
      </c>
      <c r="Q92" s="9">
        <v>4.5321788305000004</v>
      </c>
      <c r="R92" s="9">
        <v>4.6032451515087898</v>
      </c>
      <c r="S92" s="9">
        <v>4.6649425104000004</v>
      </c>
      <c r="T92" s="9">
        <v>4.6876347406157297</v>
      </c>
      <c r="U92" s="9">
        <v>4.6973140920000001</v>
      </c>
      <c r="W92" s="70">
        <f t="shared" si="13"/>
        <v>0.51689074749022978</v>
      </c>
      <c r="X92" s="70">
        <f t="shared" si="14"/>
        <v>0.15689715089999989</v>
      </c>
      <c r="Y92" s="70">
        <f t="shared" si="15"/>
        <v>0.25842325595000037</v>
      </c>
      <c r="Z92" s="70">
        <f t="shared" si="16"/>
        <v>0.35994936099999997</v>
      </c>
      <c r="AA92" s="70">
        <f t="shared" si="17"/>
        <v>0.34484380805360981</v>
      </c>
      <c r="AB92" s="70">
        <f t="shared" si="18"/>
        <v>0.3167092105</v>
      </c>
      <c r="AC92" s="70">
        <f t="shared" si="19"/>
        <v>0.29269210898323017</v>
      </c>
      <c r="AD92" s="70">
        <f t="shared" si="20"/>
        <v>0.25310855130000043</v>
      </c>
      <c r="AE92" s="70">
        <f t="shared" si="21"/>
        <v>0.19759248645690963</v>
      </c>
      <c r="AF92" s="70">
        <f t="shared" si="22"/>
        <v>0.1410598638999998</v>
      </c>
      <c r="AG92" s="10"/>
      <c r="AH92" s="10"/>
      <c r="AI92" s="10"/>
      <c r="AJ92" s="10"/>
      <c r="AK92" s="10"/>
      <c r="AL92" s="10"/>
      <c r="AM92" s="10"/>
      <c r="AN92" s="10"/>
      <c r="AO92" s="10"/>
      <c r="AP92" s="10"/>
    </row>
    <row r="93" spans="1:42" x14ac:dyDescent="0.2">
      <c r="A93">
        <v>19590930</v>
      </c>
      <c r="B93">
        <f t="shared" si="12"/>
        <v>195909</v>
      </c>
      <c r="C93" s="69">
        <v>3.5802824518</v>
      </c>
      <c r="D93" s="69">
        <v>4.1532632017999997</v>
      </c>
      <c r="E93" s="69">
        <v>4.7900583705999997</v>
      </c>
      <c r="F93" s="69">
        <v>4.7554189398000002</v>
      </c>
      <c r="G93" s="69">
        <v>4.7380614813999999</v>
      </c>
      <c r="H93" s="69">
        <v>4.7538698464999998</v>
      </c>
      <c r="I93" s="69">
        <v>4.6874149890999997</v>
      </c>
      <c r="K93" s="8">
        <v>19590930</v>
      </c>
      <c r="L93" s="9">
        <v>4.4918988811877396</v>
      </c>
      <c r="M93" s="9">
        <v>4.7900583705999997</v>
      </c>
      <c r="N93" s="9">
        <v>4.7756294650559399</v>
      </c>
      <c r="O93" s="9">
        <v>4.7554189398000002</v>
      </c>
      <c r="P93" s="9">
        <v>4.7438494007440601</v>
      </c>
      <c r="Q93" s="9">
        <v>4.7380614813999999</v>
      </c>
      <c r="R93" s="9">
        <v>4.7459656639499999</v>
      </c>
      <c r="S93" s="9">
        <v>4.7538698464999998</v>
      </c>
      <c r="T93" s="9">
        <v>4.7340907263812504</v>
      </c>
      <c r="U93" s="9">
        <v>4.6874149890999997</v>
      </c>
      <c r="W93" s="70">
        <f t="shared" si="13"/>
        <v>0.30471479266794965</v>
      </c>
      <c r="X93" s="70">
        <f t="shared" si="14"/>
        <v>0.3062145944000001</v>
      </c>
      <c r="Y93" s="70">
        <f t="shared" si="15"/>
        <v>0.30138515755593964</v>
      </c>
      <c r="Z93" s="70">
        <f t="shared" si="16"/>
        <v>0.29077410100000023</v>
      </c>
      <c r="AA93" s="70">
        <f t="shared" si="17"/>
        <v>0.25662848656858017</v>
      </c>
      <c r="AB93" s="70">
        <f t="shared" si="18"/>
        <v>0.20588265089999958</v>
      </c>
      <c r="AC93" s="70">
        <f t="shared" si="19"/>
        <v>0.14272051244121009</v>
      </c>
      <c r="AD93" s="70">
        <f t="shared" si="20"/>
        <v>8.8927336099999366E-2</v>
      </c>
      <c r="AE93" s="70">
        <f t="shared" si="21"/>
        <v>4.645598576552068E-2</v>
      </c>
      <c r="AF93" s="70">
        <f t="shared" si="22"/>
        <v>-9.8991029000004005E-3</v>
      </c>
      <c r="AG93" s="10"/>
      <c r="AH93" s="10"/>
      <c r="AI93" s="10"/>
      <c r="AJ93" s="10"/>
      <c r="AK93" s="10"/>
      <c r="AL93" s="10"/>
      <c r="AM93" s="10"/>
      <c r="AN93" s="10"/>
      <c r="AO93" s="10"/>
      <c r="AP93" s="10"/>
    </row>
    <row r="94" spans="1:42" x14ac:dyDescent="0.2">
      <c r="A94">
        <v>19591030</v>
      </c>
      <c r="B94">
        <f t="shared" si="12"/>
        <v>195910</v>
      </c>
      <c r="C94" s="69">
        <v>3.0205948129000002</v>
      </c>
      <c r="D94" s="69">
        <v>4.0657181269000002</v>
      </c>
      <c r="E94" s="69">
        <v>4.1787525901000002</v>
      </c>
      <c r="F94" s="69">
        <v>4.2192973508999998</v>
      </c>
      <c r="G94" s="69">
        <v>4.4962771557999996</v>
      </c>
      <c r="H94" s="69">
        <v>4.5300994938999999</v>
      </c>
      <c r="I94" s="69">
        <v>4.2425452675999997</v>
      </c>
      <c r="K94" s="8">
        <v>19591030</v>
      </c>
      <c r="L94" s="9">
        <v>4.1323662173926596</v>
      </c>
      <c r="M94" s="9">
        <v>4.1787525901000002</v>
      </c>
      <c r="N94" s="9">
        <v>4.1983957549829602</v>
      </c>
      <c r="O94" s="9">
        <v>4.2192973508999998</v>
      </c>
      <c r="P94" s="9">
        <v>4.3590937271368499</v>
      </c>
      <c r="Q94" s="9">
        <v>4.4962771557999996</v>
      </c>
      <c r="R94" s="9">
        <v>4.5207237495721202</v>
      </c>
      <c r="S94" s="9">
        <v>4.5300994938999999</v>
      </c>
      <c r="T94" s="9">
        <v>4.4423526943124996</v>
      </c>
      <c r="U94" s="9">
        <v>4.2425452675999997</v>
      </c>
      <c r="W94" s="70">
        <f t="shared" si="13"/>
        <v>-0.35953266379507998</v>
      </c>
      <c r="X94" s="70">
        <f t="shared" si="14"/>
        <v>-0.61130578049999951</v>
      </c>
      <c r="Y94" s="70">
        <f t="shared" si="15"/>
        <v>-0.57723371007297963</v>
      </c>
      <c r="Z94" s="70">
        <f t="shared" si="16"/>
        <v>-0.53612158890000039</v>
      </c>
      <c r="AA94" s="70">
        <f t="shared" si="17"/>
        <v>-0.38475567360721019</v>
      </c>
      <c r="AB94" s="70">
        <f t="shared" si="18"/>
        <v>-0.24178432560000029</v>
      </c>
      <c r="AC94" s="70">
        <f t="shared" si="19"/>
        <v>-0.22524191437787966</v>
      </c>
      <c r="AD94" s="70">
        <f t="shared" si="20"/>
        <v>-0.22377035259999989</v>
      </c>
      <c r="AE94" s="70">
        <f t="shared" si="21"/>
        <v>-0.29173803206875082</v>
      </c>
      <c r="AF94" s="70">
        <f t="shared" si="22"/>
        <v>-0.44486972149999993</v>
      </c>
      <c r="AG94" s="10"/>
      <c r="AH94" s="10"/>
      <c r="AI94" s="10"/>
      <c r="AJ94" s="10"/>
      <c r="AK94" s="10"/>
      <c r="AL94" s="10"/>
      <c r="AM94" s="10"/>
      <c r="AN94" s="10"/>
      <c r="AO94" s="10"/>
      <c r="AP94" s="10"/>
    </row>
    <row r="95" spans="1:42" x14ac:dyDescent="0.2">
      <c r="A95">
        <v>19591130</v>
      </c>
      <c r="B95">
        <f t="shared" si="12"/>
        <v>195911</v>
      </c>
      <c r="C95" s="69">
        <v>2.9692952937000001</v>
      </c>
      <c r="D95" s="69">
        <v>4.5125855707999998</v>
      </c>
      <c r="E95" s="69">
        <v>4.8143589049999997</v>
      </c>
      <c r="F95" s="69">
        <v>4.7647373716999999</v>
      </c>
      <c r="G95" s="69">
        <v>4.7786429887999997</v>
      </c>
      <c r="H95" s="69">
        <v>4.8553849642999998</v>
      </c>
      <c r="I95" s="69">
        <v>4.5877216859000001</v>
      </c>
      <c r="K95" s="8">
        <v>19591130</v>
      </c>
      <c r="L95" s="9">
        <v>4.6971991717729198</v>
      </c>
      <c r="M95" s="9">
        <v>4.8143589049999997</v>
      </c>
      <c r="N95" s="9">
        <v>4.7895481383499998</v>
      </c>
      <c r="O95" s="9">
        <v>4.7647373716999999</v>
      </c>
      <c r="P95" s="9">
        <v>4.7687470669907501</v>
      </c>
      <c r="Q95" s="9">
        <v>4.7786429887999997</v>
      </c>
      <c r="R95" s="9">
        <v>4.8199570898092503</v>
      </c>
      <c r="S95" s="9">
        <v>4.8553849642999998</v>
      </c>
      <c r="T95" s="9">
        <v>4.77653656326875</v>
      </c>
      <c r="U95" s="9">
        <v>4.5877216859000001</v>
      </c>
      <c r="W95" s="70">
        <f t="shared" si="13"/>
        <v>0.56483295438026015</v>
      </c>
      <c r="X95" s="70">
        <f t="shared" si="14"/>
        <v>0.63560631489999952</v>
      </c>
      <c r="Y95" s="70">
        <f t="shared" si="15"/>
        <v>0.59115238336703957</v>
      </c>
      <c r="Z95" s="70">
        <f t="shared" si="16"/>
        <v>0.54544002080000009</v>
      </c>
      <c r="AA95" s="70">
        <f t="shared" si="17"/>
        <v>0.40965333985390018</v>
      </c>
      <c r="AB95" s="70">
        <f t="shared" si="18"/>
        <v>0.28236583300000007</v>
      </c>
      <c r="AC95" s="70">
        <f t="shared" si="19"/>
        <v>0.29923334023713011</v>
      </c>
      <c r="AD95" s="70">
        <f t="shared" si="20"/>
        <v>0.32528547039999989</v>
      </c>
      <c r="AE95" s="70">
        <f t="shared" si="21"/>
        <v>0.33418386895625041</v>
      </c>
      <c r="AF95" s="70">
        <f t="shared" si="22"/>
        <v>0.34517641830000034</v>
      </c>
      <c r="AG95" s="10"/>
      <c r="AH95" s="10"/>
      <c r="AI95" s="10"/>
      <c r="AJ95" s="10"/>
      <c r="AK95" s="10"/>
      <c r="AL95" s="10"/>
      <c r="AM95" s="10"/>
      <c r="AN95" s="10"/>
      <c r="AO95" s="10"/>
      <c r="AP95" s="10"/>
    </row>
    <row r="96" spans="1:42" x14ac:dyDescent="0.2">
      <c r="A96">
        <v>19591231</v>
      </c>
      <c r="B96">
        <f t="shared" si="12"/>
        <v>195912</v>
      </c>
      <c r="C96" s="69">
        <v>4.0634263833000004</v>
      </c>
      <c r="D96" s="69">
        <v>4.4399608281000003</v>
      </c>
      <c r="E96" s="69">
        <v>4.8604669381000001</v>
      </c>
      <c r="F96" s="69">
        <v>4.9203821438000004</v>
      </c>
      <c r="G96" s="69">
        <v>4.9876653517999996</v>
      </c>
      <c r="H96" s="69">
        <v>4.8801532501000002</v>
      </c>
      <c r="I96" s="69">
        <v>4.8105494818999999</v>
      </c>
      <c r="K96" s="8">
        <v>19591231</v>
      </c>
      <c r="L96" s="9">
        <v>4.6571698916351103</v>
      </c>
      <c r="M96" s="9">
        <v>4.8604669381000001</v>
      </c>
      <c r="N96" s="9">
        <v>4.8965747400451596</v>
      </c>
      <c r="O96" s="9">
        <v>4.9203821438000004</v>
      </c>
      <c r="P96" s="9">
        <v>4.96194697406166</v>
      </c>
      <c r="Q96" s="9">
        <v>4.9876653517999996</v>
      </c>
      <c r="R96" s="9">
        <v>4.9444719447854304</v>
      </c>
      <c r="S96" s="9">
        <v>4.8801532501000002</v>
      </c>
      <c r="T96" s="9">
        <v>4.8411199223458201</v>
      </c>
      <c r="U96" s="9">
        <v>4.8105494818999999</v>
      </c>
      <c r="W96" s="70">
        <f t="shared" si="13"/>
        <v>-4.0029280137809486E-2</v>
      </c>
      <c r="X96" s="70">
        <f t="shared" si="14"/>
        <v>4.6108033100000334E-2</v>
      </c>
      <c r="Y96" s="70">
        <f t="shared" si="15"/>
        <v>0.10702660169515976</v>
      </c>
      <c r="Z96" s="70">
        <f t="shared" si="16"/>
        <v>0.15564477210000049</v>
      </c>
      <c r="AA96" s="70">
        <f t="shared" si="17"/>
        <v>0.19319990707090984</v>
      </c>
      <c r="AB96" s="70">
        <f t="shared" si="18"/>
        <v>0.20902236299999988</v>
      </c>
      <c r="AC96" s="70">
        <f t="shared" si="19"/>
        <v>0.12451485497618009</v>
      </c>
      <c r="AD96" s="70">
        <f t="shared" si="20"/>
        <v>2.4768285800000456E-2</v>
      </c>
      <c r="AE96" s="70">
        <f t="shared" si="21"/>
        <v>6.4583359077070135E-2</v>
      </c>
      <c r="AF96" s="70">
        <f t="shared" si="22"/>
        <v>0.2228277959999998</v>
      </c>
      <c r="AG96" s="10"/>
      <c r="AH96" s="10"/>
      <c r="AI96" s="10"/>
      <c r="AJ96" s="10"/>
      <c r="AK96" s="10"/>
      <c r="AL96" s="10"/>
      <c r="AM96" s="10"/>
      <c r="AN96" s="10"/>
      <c r="AO96" s="10"/>
      <c r="AP96" s="10"/>
    </row>
    <row r="97" spans="1:42" x14ac:dyDescent="0.2">
      <c r="A97">
        <v>19600129</v>
      </c>
      <c r="B97">
        <f t="shared" si="12"/>
        <v>196001</v>
      </c>
      <c r="C97" s="69">
        <v>3.4273240756000001</v>
      </c>
      <c r="D97" s="69">
        <v>4.0401224717000002</v>
      </c>
      <c r="E97" s="69">
        <v>4.6327518206000002</v>
      </c>
      <c r="F97" s="69">
        <v>4.6378878872999998</v>
      </c>
      <c r="G97" s="69">
        <v>4.6922453065000003</v>
      </c>
      <c r="H97" s="69">
        <v>4.6632306468999998</v>
      </c>
      <c r="I97" s="69">
        <v>4.6551068153999999</v>
      </c>
      <c r="K97" s="8">
        <v>19600129</v>
      </c>
      <c r="L97" s="9">
        <v>4.3606638687704198</v>
      </c>
      <c r="M97" s="9">
        <v>4.6327518206000002</v>
      </c>
      <c r="N97" s="9">
        <v>4.6354853325954197</v>
      </c>
      <c r="O97" s="9">
        <v>4.6378878872999998</v>
      </c>
      <c r="P97" s="9">
        <v>4.6662397645436</v>
      </c>
      <c r="Q97" s="9">
        <v>4.6922453065000003</v>
      </c>
      <c r="R97" s="9">
        <v>4.6793246742113901</v>
      </c>
      <c r="S97" s="9">
        <v>4.6632306468999998</v>
      </c>
      <c r="T97" s="9">
        <v>4.6575820336386098</v>
      </c>
      <c r="U97" s="9">
        <v>4.6551068153999999</v>
      </c>
      <c r="W97" s="70">
        <f t="shared" si="13"/>
        <v>-0.29650602286469052</v>
      </c>
      <c r="X97" s="70">
        <f t="shared" si="14"/>
        <v>-0.22771511749999984</v>
      </c>
      <c r="Y97" s="70">
        <f t="shared" si="15"/>
        <v>-0.26108940744973985</v>
      </c>
      <c r="Z97" s="70">
        <f t="shared" si="16"/>
        <v>-0.2824942565000006</v>
      </c>
      <c r="AA97" s="70">
        <f t="shared" si="17"/>
        <v>-0.29570720951805995</v>
      </c>
      <c r="AB97" s="70">
        <f t="shared" si="18"/>
        <v>-0.29542004529999932</v>
      </c>
      <c r="AC97" s="70">
        <f t="shared" si="19"/>
        <v>-0.26514727057404031</v>
      </c>
      <c r="AD97" s="70">
        <f t="shared" si="20"/>
        <v>-0.21692260320000045</v>
      </c>
      <c r="AE97" s="70">
        <f t="shared" si="21"/>
        <v>-0.18353788870721033</v>
      </c>
      <c r="AF97" s="70">
        <f t="shared" si="22"/>
        <v>-0.15544266649999994</v>
      </c>
      <c r="AG97" s="10"/>
      <c r="AH97" s="10"/>
      <c r="AI97" s="10"/>
      <c r="AJ97" s="10"/>
      <c r="AK97" s="10"/>
      <c r="AL97" s="10"/>
      <c r="AM97" s="10"/>
      <c r="AN97" s="10"/>
      <c r="AO97" s="10"/>
      <c r="AP97" s="10"/>
    </row>
    <row r="98" spans="1:42" x14ac:dyDescent="0.2">
      <c r="A98">
        <v>19600229</v>
      </c>
      <c r="B98">
        <f t="shared" si="12"/>
        <v>196002</v>
      </c>
      <c r="C98" s="69">
        <v>3.8082097678000002</v>
      </c>
      <c r="D98" s="69">
        <v>4.2305997501999997</v>
      </c>
      <c r="E98" s="69">
        <v>4.5578376456000003</v>
      </c>
      <c r="F98" s="69">
        <v>4.4114730656000001</v>
      </c>
      <c r="G98" s="69">
        <v>4.6572125743999999</v>
      </c>
      <c r="H98" s="69">
        <v>4.6201272503000004</v>
      </c>
      <c r="I98" s="69">
        <v>4.5871271856</v>
      </c>
      <c r="K98" s="8">
        <v>19600229</v>
      </c>
      <c r="L98" s="9">
        <v>4.4127332646819299</v>
      </c>
      <c r="M98" s="9">
        <v>4.5578376456000003</v>
      </c>
      <c r="N98" s="9">
        <v>4.4846553556000002</v>
      </c>
      <c r="O98" s="9">
        <v>4.4114730656000001</v>
      </c>
      <c r="P98" s="9">
        <v>4.53434282</v>
      </c>
      <c r="Q98" s="9">
        <v>4.6572125743999999</v>
      </c>
      <c r="R98" s="9">
        <v>4.64303536610461</v>
      </c>
      <c r="S98" s="9">
        <v>4.6201272503000004</v>
      </c>
      <c r="T98" s="9">
        <v>4.6031314435703896</v>
      </c>
      <c r="U98" s="9">
        <v>4.5871271856</v>
      </c>
      <c r="W98" s="70">
        <f t="shared" si="13"/>
        <v>5.2069395911510163E-2</v>
      </c>
      <c r="X98" s="70">
        <f t="shared" si="14"/>
        <v>-7.4914174999999972E-2</v>
      </c>
      <c r="Y98" s="70">
        <f t="shared" si="15"/>
        <v>-0.15082997699541956</v>
      </c>
      <c r="Z98" s="70">
        <f t="shared" si="16"/>
        <v>-0.22641482169999971</v>
      </c>
      <c r="AA98" s="70">
        <f t="shared" si="17"/>
        <v>-0.13189694454360001</v>
      </c>
      <c r="AB98" s="70">
        <f t="shared" si="18"/>
        <v>-3.5032732100000352E-2</v>
      </c>
      <c r="AC98" s="70">
        <f t="shared" si="19"/>
        <v>-3.6289308106780105E-2</v>
      </c>
      <c r="AD98" s="70">
        <f t="shared" si="20"/>
        <v>-4.31033965999994E-2</v>
      </c>
      <c r="AE98" s="70">
        <f t="shared" si="21"/>
        <v>-5.4450590068220173E-2</v>
      </c>
      <c r="AF98" s="70">
        <f t="shared" si="22"/>
        <v>-6.7979629799999941E-2</v>
      </c>
      <c r="AG98" s="10"/>
      <c r="AH98" s="10"/>
      <c r="AI98" s="10"/>
      <c r="AJ98" s="10"/>
      <c r="AK98" s="10"/>
      <c r="AL98" s="10"/>
      <c r="AM98" s="10"/>
      <c r="AN98" s="10"/>
      <c r="AO98" s="10"/>
      <c r="AP98" s="10"/>
    </row>
    <row r="99" spans="1:42" x14ac:dyDescent="0.2">
      <c r="A99">
        <v>19600331</v>
      </c>
      <c r="B99">
        <f t="shared" si="12"/>
        <v>196003</v>
      </c>
      <c r="C99" s="69">
        <v>2.5378279414999998</v>
      </c>
      <c r="D99" s="69">
        <v>3.0736940085</v>
      </c>
      <c r="E99" s="69">
        <v>3.622661795</v>
      </c>
      <c r="F99" s="69">
        <v>3.7586334741999998</v>
      </c>
      <c r="G99" s="69">
        <v>3.8299193337999999</v>
      </c>
      <c r="H99" s="69">
        <v>3.9883219968999999</v>
      </c>
      <c r="I99" s="69">
        <v>4.0432869388999997</v>
      </c>
      <c r="K99" s="8">
        <v>19600331</v>
      </c>
      <c r="L99" s="9">
        <v>3.3557455802309502</v>
      </c>
      <c r="M99" s="9">
        <v>3.622661795</v>
      </c>
      <c r="N99" s="9">
        <v>3.7085924247089102</v>
      </c>
      <c r="O99" s="9">
        <v>3.7586334741999998</v>
      </c>
      <c r="P99" s="9">
        <v>3.7936777919111502</v>
      </c>
      <c r="Q99" s="9">
        <v>3.8299193337999999</v>
      </c>
      <c r="R99" s="9">
        <v>3.9112096813258401</v>
      </c>
      <c r="S99" s="9">
        <v>3.9883219968999999</v>
      </c>
      <c r="T99" s="9">
        <v>4.0256001077694501</v>
      </c>
      <c r="U99" s="9">
        <v>4.0432869388999997</v>
      </c>
      <c r="W99" s="70">
        <f t="shared" si="13"/>
        <v>-1.0569876844509798</v>
      </c>
      <c r="X99" s="70">
        <f t="shared" si="14"/>
        <v>-0.9351758506000003</v>
      </c>
      <c r="Y99" s="70">
        <f t="shared" si="15"/>
        <v>-0.77606293089109002</v>
      </c>
      <c r="Z99" s="70">
        <f t="shared" si="16"/>
        <v>-0.65283959140000025</v>
      </c>
      <c r="AA99" s="70">
        <f t="shared" si="17"/>
        <v>-0.74066502808884982</v>
      </c>
      <c r="AB99" s="70">
        <f t="shared" si="18"/>
        <v>-0.82729324059999998</v>
      </c>
      <c r="AC99" s="70">
        <f t="shared" si="19"/>
        <v>-0.73182568477876986</v>
      </c>
      <c r="AD99" s="70">
        <f t="shared" si="20"/>
        <v>-0.63180525340000049</v>
      </c>
      <c r="AE99" s="70">
        <f t="shared" si="21"/>
        <v>-0.57753133580093952</v>
      </c>
      <c r="AF99" s="70">
        <f t="shared" si="22"/>
        <v>-0.54384024670000031</v>
      </c>
      <c r="AG99" s="10"/>
      <c r="AH99" s="10"/>
      <c r="AI99" s="10"/>
      <c r="AJ99" s="10"/>
      <c r="AK99" s="10"/>
      <c r="AL99" s="10"/>
      <c r="AM99" s="10"/>
      <c r="AN99" s="10"/>
      <c r="AO99" s="10"/>
      <c r="AP99" s="10"/>
    </row>
    <row r="100" spans="1:42" x14ac:dyDescent="0.2">
      <c r="A100">
        <v>19600429</v>
      </c>
      <c r="B100">
        <f t="shared" si="12"/>
        <v>196004</v>
      </c>
      <c r="C100" s="69">
        <v>2.893542015</v>
      </c>
      <c r="D100" s="69">
        <v>3.0735515796000001</v>
      </c>
      <c r="E100" s="69">
        <v>4.1467061511000001</v>
      </c>
      <c r="F100" s="69">
        <v>4.0485916516999998</v>
      </c>
      <c r="G100" s="69">
        <v>4.1937024462999997</v>
      </c>
      <c r="H100" s="69">
        <v>4.3728147152999997</v>
      </c>
      <c r="I100" s="69">
        <v>4.2180049514000002</v>
      </c>
      <c r="K100" s="8">
        <v>19600429</v>
      </c>
      <c r="L100" s="9">
        <v>3.4846131295232499</v>
      </c>
      <c r="M100" s="9">
        <v>4.1467061511000001</v>
      </c>
      <c r="N100" s="9">
        <v>4.0976489014000004</v>
      </c>
      <c r="O100" s="9">
        <v>4.0485916516999998</v>
      </c>
      <c r="P100" s="9">
        <v>4.1011059672609296</v>
      </c>
      <c r="Q100" s="9">
        <v>4.1937024462999997</v>
      </c>
      <c r="R100" s="9">
        <v>4.3032996625390698</v>
      </c>
      <c r="S100" s="9">
        <v>4.3728147152999997</v>
      </c>
      <c r="T100" s="9">
        <v>4.33563118089375</v>
      </c>
      <c r="U100" s="9">
        <v>4.2180049514000002</v>
      </c>
      <c r="W100" s="70">
        <f t="shared" si="13"/>
        <v>0.12886754929229971</v>
      </c>
      <c r="X100" s="70">
        <f t="shared" si="14"/>
        <v>0.52404435610000011</v>
      </c>
      <c r="Y100" s="70">
        <f t="shared" si="15"/>
        <v>0.38905647669109023</v>
      </c>
      <c r="Z100" s="70">
        <f t="shared" si="16"/>
        <v>0.28995817749999997</v>
      </c>
      <c r="AA100" s="70">
        <f t="shared" si="17"/>
        <v>0.3074281753497794</v>
      </c>
      <c r="AB100" s="70">
        <f t="shared" si="18"/>
        <v>0.36378311249999973</v>
      </c>
      <c r="AC100" s="70">
        <f t="shared" si="19"/>
        <v>0.39208998121322969</v>
      </c>
      <c r="AD100" s="70">
        <f t="shared" si="20"/>
        <v>0.38449271839999977</v>
      </c>
      <c r="AE100" s="70">
        <f t="shared" si="21"/>
        <v>0.31003107312429989</v>
      </c>
      <c r="AF100" s="70">
        <f t="shared" si="22"/>
        <v>0.17471801250000052</v>
      </c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</row>
    <row r="101" spans="1:42" x14ac:dyDescent="0.2">
      <c r="A101">
        <v>19600531</v>
      </c>
      <c r="B101">
        <f t="shared" si="12"/>
        <v>196005</v>
      </c>
      <c r="C101" s="69">
        <v>2.3341678625000002</v>
      </c>
      <c r="D101" s="69">
        <v>3.2119516286000001</v>
      </c>
      <c r="E101" s="69">
        <v>4.0316550450999999</v>
      </c>
      <c r="F101" s="69">
        <v>4.1704869435000003</v>
      </c>
      <c r="G101" s="69">
        <v>4.1408203356</v>
      </c>
      <c r="H101" s="69">
        <v>4.2946757161000004</v>
      </c>
      <c r="I101" s="69">
        <v>4.3988147201999999</v>
      </c>
      <c r="K101" s="8">
        <v>19600531</v>
      </c>
      <c r="L101" s="9">
        <v>3.6439208919983299</v>
      </c>
      <c r="M101" s="9">
        <v>4.0316550450999999</v>
      </c>
      <c r="N101" s="9">
        <v>4.1330464675992298</v>
      </c>
      <c r="O101" s="9">
        <v>4.1704869435000003</v>
      </c>
      <c r="P101" s="9">
        <v>4.1556536395499997</v>
      </c>
      <c r="Q101" s="9">
        <v>4.1408203356</v>
      </c>
      <c r="R101" s="9">
        <v>4.2022221587603603</v>
      </c>
      <c r="S101" s="9">
        <v>4.2946757161000004</v>
      </c>
      <c r="T101" s="9">
        <v>4.3523609832521499</v>
      </c>
      <c r="U101" s="9">
        <v>4.3988147201999999</v>
      </c>
      <c r="W101" s="70">
        <f t="shared" si="13"/>
        <v>0.15930776247508005</v>
      </c>
      <c r="X101" s="70">
        <f t="shared" si="14"/>
        <v>-0.11505110600000013</v>
      </c>
      <c r="Y101" s="70">
        <f t="shared" si="15"/>
        <v>3.5397566199229402E-2</v>
      </c>
      <c r="Z101" s="70">
        <f t="shared" si="16"/>
        <v>0.12189529180000047</v>
      </c>
      <c r="AA101" s="70">
        <f t="shared" si="17"/>
        <v>5.4547672289070093E-2</v>
      </c>
      <c r="AB101" s="70">
        <f t="shared" si="18"/>
        <v>-5.2882110699999707E-2</v>
      </c>
      <c r="AC101" s="70">
        <f t="shared" si="19"/>
        <v>-0.1010775037787095</v>
      </c>
      <c r="AD101" s="70">
        <f t="shared" si="20"/>
        <v>-7.8138999199999226E-2</v>
      </c>
      <c r="AE101" s="70">
        <f t="shared" si="21"/>
        <v>1.6729802358399937E-2</v>
      </c>
      <c r="AF101" s="70">
        <f t="shared" si="22"/>
        <v>0.18080976879999966</v>
      </c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</row>
    <row r="102" spans="1:42" x14ac:dyDescent="0.2">
      <c r="A102">
        <v>19600630</v>
      </c>
      <c r="B102">
        <f t="shared" si="12"/>
        <v>196006</v>
      </c>
      <c r="C102" s="69">
        <v>1.7250132623000001</v>
      </c>
      <c r="D102" s="69">
        <v>2.2163919650000001</v>
      </c>
      <c r="E102" s="69">
        <v>3.1688928423</v>
      </c>
      <c r="F102" s="69">
        <v>3.6993851809999998</v>
      </c>
      <c r="G102" s="69">
        <v>3.7523477686</v>
      </c>
      <c r="H102" s="69">
        <v>3.9500697466000001</v>
      </c>
      <c r="I102" s="69">
        <v>3.9785960618999998</v>
      </c>
      <c r="K102" s="8">
        <v>19600630</v>
      </c>
      <c r="L102" s="9">
        <v>2.63636540989748</v>
      </c>
      <c r="M102" s="9">
        <v>3.1688928423</v>
      </c>
      <c r="N102" s="9">
        <v>3.5175137971118202</v>
      </c>
      <c r="O102" s="9">
        <v>3.6993851809999998</v>
      </c>
      <c r="P102" s="9">
        <v>3.7274619429173899</v>
      </c>
      <c r="Q102" s="9">
        <v>3.7523477686</v>
      </c>
      <c r="R102" s="9">
        <v>3.8554196287264801</v>
      </c>
      <c r="S102" s="9">
        <v>3.9500697466000001</v>
      </c>
      <c r="T102" s="9">
        <v>3.9705653042870299</v>
      </c>
      <c r="U102" s="9">
        <v>3.9785960618999998</v>
      </c>
      <c r="W102" s="70">
        <f t="shared" si="13"/>
        <v>-1.0075554821008499</v>
      </c>
      <c r="X102" s="70">
        <f t="shared" si="14"/>
        <v>-0.86276220279999993</v>
      </c>
      <c r="Y102" s="70">
        <f t="shared" si="15"/>
        <v>-0.61553267048740956</v>
      </c>
      <c r="Z102" s="70">
        <f t="shared" si="16"/>
        <v>-0.47110176250000046</v>
      </c>
      <c r="AA102" s="70">
        <f t="shared" si="17"/>
        <v>-0.42819169663260981</v>
      </c>
      <c r="AB102" s="70">
        <f t="shared" si="18"/>
        <v>-0.38847256699999999</v>
      </c>
      <c r="AC102" s="70">
        <f t="shared" si="19"/>
        <v>-0.34680253003388017</v>
      </c>
      <c r="AD102" s="70">
        <f t="shared" si="20"/>
        <v>-0.34460596950000033</v>
      </c>
      <c r="AE102" s="70">
        <f t="shared" si="21"/>
        <v>-0.38179567896512001</v>
      </c>
      <c r="AF102" s="70">
        <f t="shared" si="22"/>
        <v>-0.42021865830000005</v>
      </c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</row>
    <row r="103" spans="1:42" x14ac:dyDescent="0.2">
      <c r="A103">
        <v>19600729</v>
      </c>
      <c r="B103">
        <f t="shared" si="12"/>
        <v>196007</v>
      </c>
      <c r="C103" s="69">
        <v>1.750398892</v>
      </c>
      <c r="D103" s="69">
        <v>2.2214179756000001</v>
      </c>
      <c r="E103" s="69">
        <v>2.8363672311000001</v>
      </c>
      <c r="F103" s="69">
        <v>3.0977206811000002</v>
      </c>
      <c r="G103" s="69">
        <v>3.1078067147000001</v>
      </c>
      <c r="H103" s="69">
        <v>3.4932043663000001</v>
      </c>
      <c r="I103" s="69">
        <v>3.4222287532000002</v>
      </c>
      <c r="K103" s="8">
        <v>19600729</v>
      </c>
      <c r="L103" s="9">
        <v>2.51816788165107</v>
      </c>
      <c r="M103" s="9">
        <v>2.8363672311000001</v>
      </c>
      <c r="N103" s="9">
        <v>3.0154113501031699</v>
      </c>
      <c r="O103" s="9">
        <v>3.0977206811000002</v>
      </c>
      <c r="P103" s="9">
        <v>3.1027343108693901</v>
      </c>
      <c r="Q103" s="9">
        <v>3.1078067147000001</v>
      </c>
      <c r="R103" s="9">
        <v>3.3029627427872699</v>
      </c>
      <c r="S103" s="9">
        <v>3.4932043663000001</v>
      </c>
      <c r="T103" s="9">
        <v>3.4843324146625001</v>
      </c>
      <c r="U103" s="9">
        <v>3.4222287532000002</v>
      </c>
      <c r="W103" s="70">
        <f t="shared" si="13"/>
        <v>-0.11819752824641006</v>
      </c>
      <c r="X103" s="70">
        <f t="shared" si="14"/>
        <v>-0.3325256111999999</v>
      </c>
      <c r="Y103" s="70">
        <f t="shared" si="15"/>
        <v>-0.50210244700865037</v>
      </c>
      <c r="Z103" s="70">
        <f t="shared" si="16"/>
        <v>-0.60166449989999959</v>
      </c>
      <c r="AA103" s="70">
        <f t="shared" si="17"/>
        <v>-0.62472763204799975</v>
      </c>
      <c r="AB103" s="70">
        <f t="shared" si="18"/>
        <v>-0.64454105389999983</v>
      </c>
      <c r="AC103" s="70">
        <f t="shared" si="19"/>
        <v>-0.55245688593921027</v>
      </c>
      <c r="AD103" s="70">
        <f t="shared" si="20"/>
        <v>-0.45686538030000001</v>
      </c>
      <c r="AE103" s="70">
        <f t="shared" si="21"/>
        <v>-0.48623288962452982</v>
      </c>
      <c r="AF103" s="70">
        <f t="shared" si="22"/>
        <v>-0.55636730869999962</v>
      </c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</row>
    <row r="104" spans="1:42" x14ac:dyDescent="0.2">
      <c r="A104">
        <v>19600831</v>
      </c>
      <c r="B104">
        <f t="shared" si="12"/>
        <v>196008</v>
      </c>
      <c r="C104" s="69">
        <v>2.0044308810999998</v>
      </c>
      <c r="D104" s="69">
        <v>2.262340408</v>
      </c>
      <c r="E104" s="69">
        <v>2.8979990358999999</v>
      </c>
      <c r="F104" s="69">
        <v>2.9642050675</v>
      </c>
      <c r="G104" s="69">
        <v>3.2749297610000001</v>
      </c>
      <c r="H104" s="69">
        <v>3.5228328210000002</v>
      </c>
      <c r="I104" s="69">
        <v>3.510985131</v>
      </c>
      <c r="K104" s="8">
        <v>19600831</v>
      </c>
      <c r="L104" s="9">
        <v>2.5497624356683</v>
      </c>
      <c r="M104" s="9">
        <v>2.8979990358999999</v>
      </c>
      <c r="N104" s="9">
        <v>2.9334616559087299</v>
      </c>
      <c r="O104" s="9">
        <v>2.9642050675</v>
      </c>
      <c r="P104" s="9">
        <v>3.0987390424449499</v>
      </c>
      <c r="Q104" s="9">
        <v>3.2749297610000001</v>
      </c>
      <c r="R104" s="9">
        <v>3.43335397958985</v>
      </c>
      <c r="S104" s="9">
        <v>3.5228328210000002</v>
      </c>
      <c r="T104" s="9">
        <v>3.5213518597500002</v>
      </c>
      <c r="U104" s="9">
        <v>3.510985131</v>
      </c>
      <c r="W104" s="70">
        <f t="shared" si="13"/>
        <v>3.1594554017229992E-2</v>
      </c>
      <c r="X104" s="70">
        <f t="shared" si="14"/>
        <v>6.1631804799999745E-2</v>
      </c>
      <c r="Y104" s="70">
        <f t="shared" si="15"/>
        <v>-8.1949694194439981E-2</v>
      </c>
      <c r="Z104" s="70">
        <f t="shared" si="16"/>
        <v>-0.13351561360000019</v>
      </c>
      <c r="AA104" s="70">
        <f t="shared" si="17"/>
        <v>-3.9952684244402015E-3</v>
      </c>
      <c r="AB104" s="70">
        <f t="shared" si="18"/>
        <v>0.16712304629999997</v>
      </c>
      <c r="AC104" s="70">
        <f t="shared" si="19"/>
        <v>0.13039123680258013</v>
      </c>
      <c r="AD104" s="70">
        <f t="shared" si="20"/>
        <v>2.9628454700000084E-2</v>
      </c>
      <c r="AE104" s="70">
        <f t="shared" si="21"/>
        <v>3.7019445087500102E-2</v>
      </c>
      <c r="AF104" s="70">
        <f t="shared" si="22"/>
        <v>8.8756377799999786E-2</v>
      </c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</row>
    <row r="105" spans="1:42" x14ac:dyDescent="0.2">
      <c r="A105">
        <v>19600930</v>
      </c>
      <c r="B105">
        <f t="shared" si="12"/>
        <v>196009</v>
      </c>
      <c r="C105" s="69">
        <v>2.4462184013999999</v>
      </c>
      <c r="D105" s="69">
        <v>2.3386929516000001</v>
      </c>
      <c r="E105" s="69">
        <v>2.8469582821000001</v>
      </c>
      <c r="F105" s="69">
        <v>2.7097091343000002</v>
      </c>
      <c r="G105" s="69">
        <v>3.3359390949000001</v>
      </c>
      <c r="H105" s="69">
        <v>3.6009451214000001</v>
      </c>
      <c r="I105" s="69">
        <v>3.4924778957</v>
      </c>
      <c r="K105" s="8">
        <v>19600930</v>
      </c>
      <c r="L105" s="9">
        <v>2.4704654446925902</v>
      </c>
      <c r="M105" s="9">
        <v>2.8469582821000001</v>
      </c>
      <c r="N105" s="9">
        <v>2.7783337081999999</v>
      </c>
      <c r="O105" s="9">
        <v>2.7097091343000002</v>
      </c>
      <c r="P105" s="9">
        <v>2.97627227088635</v>
      </c>
      <c r="Q105" s="9">
        <v>3.3359390949000001</v>
      </c>
      <c r="R105" s="9">
        <v>3.5149939518636599</v>
      </c>
      <c r="S105" s="9">
        <v>3.6009451214000001</v>
      </c>
      <c r="T105" s="9">
        <v>3.5836119900250001</v>
      </c>
      <c r="U105" s="9">
        <v>3.4924778957</v>
      </c>
      <c r="W105" s="70">
        <f t="shared" si="13"/>
        <v>-7.9296990975709747E-2</v>
      </c>
      <c r="X105" s="70">
        <f t="shared" si="14"/>
        <v>-5.1040753799999727E-2</v>
      </c>
      <c r="Y105" s="70">
        <f t="shared" si="15"/>
        <v>-0.15512794770872995</v>
      </c>
      <c r="Z105" s="70">
        <f t="shared" si="16"/>
        <v>-0.25449593319999986</v>
      </c>
      <c r="AA105" s="70">
        <f t="shared" si="17"/>
        <v>-0.12246677155859986</v>
      </c>
      <c r="AB105" s="70">
        <f t="shared" si="18"/>
        <v>6.1009333899999962E-2</v>
      </c>
      <c r="AC105" s="70">
        <f t="shared" si="19"/>
        <v>8.1639972273809924E-2</v>
      </c>
      <c r="AD105" s="70">
        <f t="shared" si="20"/>
        <v>7.8112300399999945E-2</v>
      </c>
      <c r="AE105" s="70">
        <f t="shared" si="21"/>
        <v>6.2260130274999881E-2</v>
      </c>
      <c r="AF105" s="70">
        <f t="shared" si="22"/>
        <v>-1.850723529999998E-2</v>
      </c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</row>
    <row r="106" spans="1:42" x14ac:dyDescent="0.2">
      <c r="A106">
        <v>19601031</v>
      </c>
      <c r="B106">
        <f t="shared" si="12"/>
        <v>196010</v>
      </c>
      <c r="C106" s="69">
        <v>1.5218085252</v>
      </c>
      <c r="D106" s="69">
        <v>2.1350223056000002</v>
      </c>
      <c r="E106" s="69">
        <v>2.8272371583</v>
      </c>
      <c r="F106" s="69">
        <v>3.0630491269000002</v>
      </c>
      <c r="G106" s="69">
        <v>3.4110640217000001</v>
      </c>
      <c r="H106" s="69">
        <v>3.6365439159999999</v>
      </c>
      <c r="I106" s="69">
        <v>3.5569668631</v>
      </c>
      <c r="K106" s="8">
        <v>19601031</v>
      </c>
      <c r="L106" s="9">
        <v>2.4808409910090998</v>
      </c>
      <c r="M106" s="9">
        <v>2.8272371583</v>
      </c>
      <c r="N106" s="9">
        <v>2.9583220516923801</v>
      </c>
      <c r="O106" s="9">
        <v>3.0630491269000002</v>
      </c>
      <c r="P106" s="9">
        <v>3.2379909244135101</v>
      </c>
      <c r="Q106" s="9">
        <v>3.4110640217000001</v>
      </c>
      <c r="R106" s="9">
        <v>3.5580110633109099</v>
      </c>
      <c r="S106" s="9">
        <v>3.6365439159999999</v>
      </c>
      <c r="T106" s="9">
        <v>3.6257685803625002</v>
      </c>
      <c r="U106" s="9">
        <v>3.5569668631</v>
      </c>
      <c r="W106" s="70">
        <f t="shared" si="13"/>
        <v>1.037554631650961E-2</v>
      </c>
      <c r="X106" s="70">
        <f t="shared" si="14"/>
        <v>-1.9721123800000129E-2</v>
      </c>
      <c r="Y106" s="70">
        <f t="shared" si="15"/>
        <v>0.17998834349238013</v>
      </c>
      <c r="Z106" s="70">
        <f t="shared" si="16"/>
        <v>0.35333999260000004</v>
      </c>
      <c r="AA106" s="70">
        <f t="shared" si="17"/>
        <v>0.26171865352716006</v>
      </c>
      <c r="AB106" s="70">
        <f t="shared" si="18"/>
        <v>7.5124926800000047E-2</v>
      </c>
      <c r="AC106" s="70">
        <f t="shared" si="19"/>
        <v>4.3017111447249956E-2</v>
      </c>
      <c r="AD106" s="70">
        <f t="shared" si="20"/>
        <v>3.5598794599999817E-2</v>
      </c>
      <c r="AE106" s="70">
        <f t="shared" si="21"/>
        <v>4.2156590337500077E-2</v>
      </c>
      <c r="AF106" s="70">
        <f t="shared" si="22"/>
        <v>6.4488967399999986E-2</v>
      </c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</row>
    <row r="107" spans="1:42" x14ac:dyDescent="0.2">
      <c r="A107">
        <v>19601130</v>
      </c>
      <c r="B107">
        <f t="shared" si="12"/>
        <v>196011</v>
      </c>
      <c r="C107" s="69">
        <v>1.877482393</v>
      </c>
      <c r="D107" s="69">
        <v>2.4203969849</v>
      </c>
      <c r="E107" s="69">
        <v>3.0110975478999999</v>
      </c>
      <c r="F107" s="69">
        <v>3.1892566807999998</v>
      </c>
      <c r="G107" s="69">
        <v>3.5131857040000001</v>
      </c>
      <c r="H107" s="69">
        <v>3.8420705169999998</v>
      </c>
      <c r="I107" s="69">
        <v>3.6793328315</v>
      </c>
      <c r="K107" s="8">
        <v>19601130</v>
      </c>
      <c r="L107" s="9">
        <v>2.7188134706586999</v>
      </c>
      <c r="M107" s="9">
        <v>3.0110975478999999</v>
      </c>
      <c r="N107" s="9">
        <v>3.10889027420055</v>
      </c>
      <c r="O107" s="9">
        <v>3.1892566807999998</v>
      </c>
      <c r="P107" s="9">
        <v>3.33915812772493</v>
      </c>
      <c r="Q107" s="9">
        <v>3.5131857040000001</v>
      </c>
      <c r="R107" s="9">
        <v>3.7184266239171402</v>
      </c>
      <c r="S107" s="9">
        <v>3.8420705169999998</v>
      </c>
      <c r="T107" s="9">
        <v>3.8117702910937501</v>
      </c>
      <c r="U107" s="9">
        <v>3.6793328315</v>
      </c>
      <c r="W107" s="70">
        <f t="shared" si="13"/>
        <v>0.23797247964960011</v>
      </c>
      <c r="X107" s="70">
        <f t="shared" si="14"/>
        <v>0.18386038959999995</v>
      </c>
      <c r="Y107" s="70">
        <f t="shared" si="15"/>
        <v>0.15056822250816992</v>
      </c>
      <c r="Z107" s="70">
        <f t="shared" si="16"/>
        <v>0.1262075538999996</v>
      </c>
      <c r="AA107" s="70">
        <f t="shared" si="17"/>
        <v>0.10116720331141993</v>
      </c>
      <c r="AB107" s="70">
        <f t="shared" si="18"/>
        <v>0.10212168229999996</v>
      </c>
      <c r="AC107" s="70">
        <f t="shared" si="19"/>
        <v>0.1604155606062303</v>
      </c>
      <c r="AD107" s="70">
        <f t="shared" si="20"/>
        <v>0.20552660099999986</v>
      </c>
      <c r="AE107" s="70">
        <f t="shared" si="21"/>
        <v>0.18600171073124994</v>
      </c>
      <c r="AF107" s="70">
        <f t="shared" si="22"/>
        <v>0.12236596840000002</v>
      </c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</row>
    <row r="108" spans="1:42" x14ac:dyDescent="0.2">
      <c r="A108">
        <v>19601230</v>
      </c>
      <c r="B108">
        <f t="shared" si="12"/>
        <v>196012</v>
      </c>
      <c r="C108" s="69">
        <v>2.0804910826</v>
      </c>
      <c r="D108" s="69">
        <v>2.2366938169999999</v>
      </c>
      <c r="E108" s="69">
        <v>2.6349000345000002</v>
      </c>
      <c r="F108" s="69">
        <v>2.7805717247000001</v>
      </c>
      <c r="G108" s="69">
        <v>3.1098561287000002</v>
      </c>
      <c r="H108" s="69">
        <v>3.3470563465000001</v>
      </c>
      <c r="I108" s="69">
        <v>3.4335381979999999</v>
      </c>
      <c r="K108" s="8">
        <v>19601230</v>
      </c>
      <c r="L108" s="9">
        <v>2.4068927191992802</v>
      </c>
      <c r="M108" s="9">
        <v>2.6349000345000002</v>
      </c>
      <c r="N108" s="9">
        <v>2.7118613132572902</v>
      </c>
      <c r="O108" s="9">
        <v>2.7805717247000001</v>
      </c>
      <c r="P108" s="9">
        <v>2.9359925191059202</v>
      </c>
      <c r="Q108" s="9">
        <v>3.1098561287000002</v>
      </c>
      <c r="R108" s="9">
        <v>3.24708211144267</v>
      </c>
      <c r="S108" s="9">
        <v>3.3470563465000001</v>
      </c>
      <c r="T108" s="9">
        <v>3.4047508145007201</v>
      </c>
      <c r="U108" s="9">
        <v>3.4335381979999999</v>
      </c>
      <c r="W108" s="70">
        <f t="shared" si="13"/>
        <v>-0.31192075145941978</v>
      </c>
      <c r="X108" s="70">
        <f t="shared" si="14"/>
        <v>-0.37619751339999974</v>
      </c>
      <c r="Y108" s="70">
        <f t="shared" si="15"/>
        <v>-0.39702896094325979</v>
      </c>
      <c r="Z108" s="70">
        <f t="shared" si="16"/>
        <v>-0.40868495609999966</v>
      </c>
      <c r="AA108" s="70">
        <f t="shared" si="17"/>
        <v>-0.40316560861900985</v>
      </c>
      <c r="AB108" s="70">
        <f t="shared" si="18"/>
        <v>-0.40332957529999991</v>
      </c>
      <c r="AC108" s="70">
        <f t="shared" si="19"/>
        <v>-0.47134451247447018</v>
      </c>
      <c r="AD108" s="70">
        <f t="shared" si="20"/>
        <v>-0.49501417049999974</v>
      </c>
      <c r="AE108" s="70">
        <f t="shared" si="21"/>
        <v>-0.40701947659302995</v>
      </c>
      <c r="AF108" s="70">
        <f t="shared" si="22"/>
        <v>-0.24579463350000008</v>
      </c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</row>
    <row r="109" spans="1:42" x14ac:dyDescent="0.2">
      <c r="A109">
        <v>19610131</v>
      </c>
      <c r="B109">
        <f t="shared" si="12"/>
        <v>196101</v>
      </c>
      <c r="C109" s="69">
        <v>2.0041431640999998</v>
      </c>
      <c r="D109" s="69">
        <v>2.3389129881000001</v>
      </c>
      <c r="E109" s="69">
        <v>2.7831065101000001</v>
      </c>
      <c r="F109" s="69">
        <v>3.1337718907999998</v>
      </c>
      <c r="G109" s="69">
        <v>3.3653457119999999</v>
      </c>
      <c r="H109" s="69">
        <v>3.5948797349000001</v>
      </c>
      <c r="I109" s="69">
        <v>3.6315801221999999</v>
      </c>
      <c r="K109" s="8">
        <v>19610131</v>
      </c>
      <c r="L109" s="9">
        <v>2.5442164986585598</v>
      </c>
      <c r="M109" s="9">
        <v>2.7831065101000001</v>
      </c>
      <c r="N109" s="9">
        <v>2.9793157733768401</v>
      </c>
      <c r="O109" s="9">
        <v>3.1337718907999998</v>
      </c>
      <c r="P109" s="9">
        <v>3.2556076339889799</v>
      </c>
      <c r="Q109" s="9">
        <v>3.3653457119999999</v>
      </c>
      <c r="R109" s="9">
        <v>3.5010210891127702</v>
      </c>
      <c r="S109" s="9">
        <v>3.5948797349000001</v>
      </c>
      <c r="T109" s="9">
        <v>3.6211402391787302</v>
      </c>
      <c r="U109" s="9">
        <v>3.6315801221999999</v>
      </c>
      <c r="W109" s="70">
        <f t="shared" si="13"/>
        <v>0.13732377945927965</v>
      </c>
      <c r="X109" s="70">
        <f t="shared" si="14"/>
        <v>0.14820647559999989</v>
      </c>
      <c r="Y109" s="70">
        <f t="shared" si="15"/>
        <v>0.26745446011954987</v>
      </c>
      <c r="Z109" s="70">
        <f t="shared" si="16"/>
        <v>0.35320016609999971</v>
      </c>
      <c r="AA109" s="70">
        <f t="shared" si="17"/>
        <v>0.31961511488305971</v>
      </c>
      <c r="AB109" s="70">
        <f t="shared" si="18"/>
        <v>0.25548958329999971</v>
      </c>
      <c r="AC109" s="70">
        <f t="shared" si="19"/>
        <v>0.25393897767010021</v>
      </c>
      <c r="AD109" s="70">
        <f t="shared" si="20"/>
        <v>0.24782338840000007</v>
      </c>
      <c r="AE109" s="70">
        <f t="shared" si="21"/>
        <v>0.21638942467801003</v>
      </c>
      <c r="AF109" s="70">
        <f t="shared" si="22"/>
        <v>0.1980419242</v>
      </c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</row>
    <row r="110" spans="1:42" x14ac:dyDescent="0.2">
      <c r="A110">
        <v>19610228</v>
      </c>
      <c r="B110">
        <f t="shared" si="12"/>
        <v>196102</v>
      </c>
      <c r="C110" s="69">
        <v>2.4459677709999998</v>
      </c>
      <c r="D110" s="69">
        <v>2.6296686533</v>
      </c>
      <c r="E110" s="69">
        <v>2.9744318791</v>
      </c>
      <c r="F110" s="69">
        <v>3.1023433181</v>
      </c>
      <c r="G110" s="69">
        <v>3.3106825667000002</v>
      </c>
      <c r="H110" s="69">
        <v>3.4631080161000001</v>
      </c>
      <c r="I110" s="69">
        <v>3.4882379777999999</v>
      </c>
      <c r="K110" s="8">
        <v>19610228</v>
      </c>
      <c r="L110" s="9">
        <v>2.7866051759120398</v>
      </c>
      <c r="M110" s="9">
        <v>2.9744318791</v>
      </c>
      <c r="N110" s="9">
        <v>3.0442822097701199</v>
      </c>
      <c r="O110" s="9">
        <v>3.1023433181</v>
      </c>
      <c r="P110" s="9">
        <v>3.2043200902712901</v>
      </c>
      <c r="Q110" s="9">
        <v>3.3106825667000002</v>
      </c>
      <c r="R110" s="9">
        <v>3.4035081556098001</v>
      </c>
      <c r="S110" s="9">
        <v>3.4631080161000001</v>
      </c>
      <c r="T110" s="9">
        <v>3.4810663072436698</v>
      </c>
      <c r="U110" s="9">
        <v>3.4882379777999999</v>
      </c>
      <c r="W110" s="70">
        <f t="shared" si="13"/>
        <v>0.24238867725348001</v>
      </c>
      <c r="X110" s="70">
        <f t="shared" si="14"/>
        <v>0.19132536899999986</v>
      </c>
      <c r="Y110" s="70">
        <f t="shared" si="15"/>
        <v>6.4966436393279814E-2</v>
      </c>
      <c r="Z110" s="70">
        <f t="shared" si="16"/>
        <v>-3.1428572699999879E-2</v>
      </c>
      <c r="AA110" s="70">
        <f t="shared" si="17"/>
        <v>-5.1287543717689843E-2</v>
      </c>
      <c r="AB110" s="70">
        <f t="shared" si="18"/>
        <v>-5.4663145299999716E-2</v>
      </c>
      <c r="AC110" s="70">
        <f t="shared" si="19"/>
        <v>-9.7512933502970078E-2</v>
      </c>
      <c r="AD110" s="70">
        <f t="shared" si="20"/>
        <v>-0.13177171880000005</v>
      </c>
      <c r="AE110" s="70">
        <f t="shared" si="21"/>
        <v>-0.14007393193506035</v>
      </c>
      <c r="AF110" s="70">
        <f t="shared" si="22"/>
        <v>-0.14334214440000004</v>
      </c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</row>
    <row r="111" spans="1:42" x14ac:dyDescent="0.2">
      <c r="A111">
        <v>19610330</v>
      </c>
      <c r="B111">
        <f t="shared" si="12"/>
        <v>196103</v>
      </c>
      <c r="C111" s="69">
        <v>2.1059484482999999</v>
      </c>
      <c r="D111" s="69">
        <v>2.4254435649000001</v>
      </c>
      <c r="E111" s="69">
        <v>2.8964026459999999</v>
      </c>
      <c r="F111" s="69">
        <v>2.9100034676000002</v>
      </c>
      <c r="G111" s="69">
        <v>3.1473983465000002</v>
      </c>
      <c r="H111" s="69">
        <v>3.2756721441000001</v>
      </c>
      <c r="I111" s="69">
        <v>3.4422526672</v>
      </c>
      <c r="K111" s="8">
        <v>19610330</v>
      </c>
      <c r="L111" s="9">
        <v>2.6637588148293498</v>
      </c>
      <c r="M111" s="9">
        <v>2.8964026459999999</v>
      </c>
      <c r="N111" s="9">
        <v>2.90347423404689</v>
      </c>
      <c r="O111" s="9">
        <v>2.9100034676000002</v>
      </c>
      <c r="P111" s="9">
        <v>3.0110977832919801</v>
      </c>
      <c r="Q111" s="9">
        <v>3.1473983465000002</v>
      </c>
      <c r="R111" s="9">
        <v>3.2142369754301301</v>
      </c>
      <c r="S111" s="9">
        <v>3.2756721441000001</v>
      </c>
      <c r="T111" s="9">
        <v>3.3538630204238302</v>
      </c>
      <c r="U111" s="9">
        <v>3.4422526672</v>
      </c>
      <c r="W111" s="70">
        <f t="shared" si="13"/>
        <v>-0.12284636108268998</v>
      </c>
      <c r="X111" s="70">
        <f t="shared" si="14"/>
        <v>-7.8029233100000095E-2</v>
      </c>
      <c r="Y111" s="70">
        <f t="shared" si="15"/>
        <v>-0.14080797572322989</v>
      </c>
      <c r="Z111" s="70">
        <f t="shared" si="16"/>
        <v>-0.1923398504999998</v>
      </c>
      <c r="AA111" s="70">
        <f t="shared" si="17"/>
        <v>-0.19322230697930998</v>
      </c>
      <c r="AB111" s="70">
        <f t="shared" si="18"/>
        <v>-0.1632842202</v>
      </c>
      <c r="AC111" s="70">
        <f t="shared" si="19"/>
        <v>-0.18927118017967004</v>
      </c>
      <c r="AD111" s="70">
        <f t="shared" si="20"/>
        <v>-0.187435872</v>
      </c>
      <c r="AE111" s="70">
        <f t="shared" si="21"/>
        <v>-0.12720328681983961</v>
      </c>
      <c r="AF111" s="70">
        <f t="shared" si="22"/>
        <v>-4.5985310599999885E-2</v>
      </c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</row>
    <row r="112" spans="1:42" x14ac:dyDescent="0.2">
      <c r="A112">
        <v>19610428</v>
      </c>
      <c r="B112">
        <f t="shared" si="12"/>
        <v>196104</v>
      </c>
      <c r="C112" s="69">
        <v>1.9027555486000001</v>
      </c>
      <c r="D112" s="69">
        <v>2.2978967451000001</v>
      </c>
      <c r="E112" s="69">
        <v>2.8719823677999998</v>
      </c>
      <c r="F112" s="69">
        <v>3.0525980742000001</v>
      </c>
      <c r="G112" s="69">
        <v>3.2113074477999999</v>
      </c>
      <c r="H112" s="69">
        <v>3.1186924728999998</v>
      </c>
      <c r="I112" s="69">
        <v>3.3462167233</v>
      </c>
      <c r="K112" s="8">
        <v>19610428</v>
      </c>
      <c r="L112" s="9">
        <v>2.5742513664860498</v>
      </c>
      <c r="M112" s="9">
        <v>2.8719823677999998</v>
      </c>
      <c r="N112" s="9">
        <v>2.9788122991775299</v>
      </c>
      <c r="O112" s="9">
        <v>3.0525980742000001</v>
      </c>
      <c r="P112" s="9">
        <v>3.15307218844187</v>
      </c>
      <c r="Q112" s="9">
        <v>3.2113074477999999</v>
      </c>
      <c r="R112" s="9">
        <v>3.1649999603499999</v>
      </c>
      <c r="S112" s="9">
        <v>3.1186924728999998</v>
      </c>
      <c r="T112" s="9">
        <v>3.1840053652187499</v>
      </c>
      <c r="U112" s="9">
        <v>3.3462167233</v>
      </c>
      <c r="W112" s="70">
        <f t="shared" si="13"/>
        <v>-8.9507448343300045E-2</v>
      </c>
      <c r="X112" s="70">
        <f t="shared" si="14"/>
        <v>-2.4420278200000034E-2</v>
      </c>
      <c r="Y112" s="70">
        <f t="shared" si="15"/>
        <v>7.5338065130639897E-2</v>
      </c>
      <c r="Z112" s="70">
        <f t="shared" si="16"/>
        <v>0.1425946065999999</v>
      </c>
      <c r="AA112" s="70">
        <f t="shared" si="17"/>
        <v>0.1419744051498899</v>
      </c>
      <c r="AB112" s="70">
        <f t="shared" si="18"/>
        <v>6.3909101299999715E-2</v>
      </c>
      <c r="AC112" s="70">
        <f t="shared" si="19"/>
        <v>-4.9237015080130231E-2</v>
      </c>
      <c r="AD112" s="70">
        <f t="shared" si="20"/>
        <v>-0.15697967120000023</v>
      </c>
      <c r="AE112" s="70">
        <f t="shared" si="21"/>
        <v>-0.16985765520508034</v>
      </c>
      <c r="AF112" s="70">
        <f t="shared" si="22"/>
        <v>-9.6035943900000031E-2</v>
      </c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</row>
    <row r="113" spans="1:42" x14ac:dyDescent="0.2">
      <c r="A113">
        <v>19610531</v>
      </c>
      <c r="B113">
        <f t="shared" si="12"/>
        <v>196105</v>
      </c>
      <c r="C113" s="69">
        <v>2.3041185668000002</v>
      </c>
      <c r="D113" s="69">
        <v>2.369420656</v>
      </c>
      <c r="E113" s="69">
        <v>2.9291645381999998</v>
      </c>
      <c r="F113" s="69">
        <v>3.2104392072999999</v>
      </c>
      <c r="G113" s="69">
        <v>3.4203833297999999</v>
      </c>
      <c r="H113" s="69">
        <v>3.2482824665000001</v>
      </c>
      <c r="I113" s="69">
        <v>3.5378902363</v>
      </c>
      <c r="K113" s="8">
        <v>19610531</v>
      </c>
      <c r="L113" s="9">
        <v>2.5448977871909202</v>
      </c>
      <c r="M113" s="9">
        <v>2.9291645381999998</v>
      </c>
      <c r="N113" s="9">
        <v>3.0919439585660502</v>
      </c>
      <c r="O113" s="9">
        <v>3.2104392072999999</v>
      </c>
      <c r="P113" s="9">
        <v>3.3454650676897502</v>
      </c>
      <c r="Q113" s="9">
        <v>3.4203833297999999</v>
      </c>
      <c r="R113" s="9">
        <v>3.33433289815</v>
      </c>
      <c r="S113" s="9">
        <v>3.2482824665000001</v>
      </c>
      <c r="T113" s="9">
        <v>3.3280285906062499</v>
      </c>
      <c r="U113" s="9">
        <v>3.5378902363</v>
      </c>
      <c r="W113" s="70">
        <f t="shared" si="13"/>
        <v>-2.9353579295129606E-2</v>
      </c>
      <c r="X113" s="70">
        <f t="shared" si="14"/>
        <v>5.7182170399999954E-2</v>
      </c>
      <c r="Y113" s="70">
        <f t="shared" si="15"/>
        <v>0.11313165938852032</v>
      </c>
      <c r="Z113" s="70">
        <f t="shared" si="16"/>
        <v>0.15784113309999981</v>
      </c>
      <c r="AA113" s="70">
        <f t="shared" si="17"/>
        <v>0.19239287924788018</v>
      </c>
      <c r="AB113" s="70">
        <f t="shared" si="18"/>
        <v>0.20907588200000005</v>
      </c>
      <c r="AC113" s="70">
        <f t="shared" si="19"/>
        <v>0.16933293780000014</v>
      </c>
      <c r="AD113" s="70">
        <f t="shared" si="20"/>
        <v>0.12958999360000023</v>
      </c>
      <c r="AE113" s="70">
        <f t="shared" si="21"/>
        <v>0.14402322538750001</v>
      </c>
      <c r="AF113" s="70">
        <f t="shared" si="22"/>
        <v>0.19167351300000002</v>
      </c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</row>
    <row r="114" spans="1:42" x14ac:dyDescent="0.2">
      <c r="A114">
        <v>19610630</v>
      </c>
      <c r="B114">
        <f t="shared" si="12"/>
        <v>196106</v>
      </c>
      <c r="C114" s="69">
        <v>2.0906455045999999</v>
      </c>
      <c r="D114" s="69">
        <v>2.2774838670999999</v>
      </c>
      <c r="E114" s="69">
        <v>2.9978781685999998</v>
      </c>
      <c r="F114" s="69">
        <v>3.2571057926</v>
      </c>
      <c r="G114" s="69">
        <v>3.5129106860000001</v>
      </c>
      <c r="H114" s="69">
        <v>3.6276080938000002</v>
      </c>
      <c r="I114" s="69">
        <v>3.6277489750999998</v>
      </c>
      <c r="K114" s="8">
        <v>19610630</v>
      </c>
      <c r="L114" s="9">
        <v>2.5577984937144702</v>
      </c>
      <c r="M114" s="9">
        <v>2.9978781685999998</v>
      </c>
      <c r="N114" s="9">
        <v>3.1477742793104899</v>
      </c>
      <c r="O114" s="9">
        <v>3.2571057926</v>
      </c>
      <c r="P114" s="9">
        <v>3.3973987953762599</v>
      </c>
      <c r="Q114" s="9">
        <v>3.5129106860000001</v>
      </c>
      <c r="R114" s="9">
        <v>3.5900217674000001</v>
      </c>
      <c r="S114" s="9">
        <v>3.6276080938000002</v>
      </c>
      <c r="T114" s="9">
        <v>3.6277137115674098</v>
      </c>
      <c r="U114" s="9">
        <v>3.6277489750999998</v>
      </c>
      <c r="W114" s="70">
        <f t="shared" si="13"/>
        <v>1.2900706523550021E-2</v>
      </c>
      <c r="X114" s="70">
        <f t="shared" si="14"/>
        <v>6.8713630400000003E-2</v>
      </c>
      <c r="Y114" s="70">
        <f t="shared" si="15"/>
        <v>5.5830320744439721E-2</v>
      </c>
      <c r="Z114" s="70">
        <f t="shared" si="16"/>
        <v>4.6666585300000119E-2</v>
      </c>
      <c r="AA114" s="70">
        <f t="shared" si="17"/>
        <v>5.1933727686509723E-2</v>
      </c>
      <c r="AB114" s="70">
        <f t="shared" si="18"/>
        <v>9.2527356200000188E-2</v>
      </c>
      <c r="AC114" s="70">
        <f t="shared" si="19"/>
        <v>0.25568886925000012</v>
      </c>
      <c r="AD114" s="70">
        <f t="shared" si="20"/>
        <v>0.37932562730000008</v>
      </c>
      <c r="AE114" s="70">
        <f t="shared" si="21"/>
        <v>0.29968512096115996</v>
      </c>
      <c r="AF114" s="70">
        <f t="shared" si="22"/>
        <v>8.9858738799999838E-2</v>
      </c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</row>
    <row r="115" spans="1:42" x14ac:dyDescent="0.2">
      <c r="A115">
        <v>19610731</v>
      </c>
      <c r="B115">
        <f t="shared" si="12"/>
        <v>196107</v>
      </c>
      <c r="C115" s="69">
        <v>1.5979942315</v>
      </c>
      <c r="D115" s="69">
        <v>2.2268077390999998</v>
      </c>
      <c r="E115" s="69">
        <v>2.8900535701000001</v>
      </c>
      <c r="F115" s="69">
        <v>3.1545732392999999</v>
      </c>
      <c r="G115" s="69">
        <v>3.6279887883000002</v>
      </c>
      <c r="H115" s="69">
        <v>3.6303367632999999</v>
      </c>
      <c r="I115" s="69">
        <v>3.6376760797999999</v>
      </c>
      <c r="K115" s="8">
        <v>19610731</v>
      </c>
      <c r="L115" s="9">
        <v>2.5588602860182301</v>
      </c>
      <c r="M115" s="9">
        <v>2.8900535701000001</v>
      </c>
      <c r="N115" s="9">
        <v>3.0321342420008599</v>
      </c>
      <c r="O115" s="9">
        <v>3.1545732392999999</v>
      </c>
      <c r="P115" s="9">
        <v>3.4331219569034901</v>
      </c>
      <c r="Q115" s="9">
        <v>3.6279887883000002</v>
      </c>
      <c r="R115" s="9">
        <v>3.6293021525687101</v>
      </c>
      <c r="S115" s="9">
        <v>3.6303367632999999</v>
      </c>
      <c r="T115" s="9">
        <v>3.6332217682097001</v>
      </c>
      <c r="U115" s="9">
        <v>3.6376760797999999</v>
      </c>
      <c r="W115" s="70">
        <f t="shared" si="13"/>
        <v>1.061792303759912E-3</v>
      </c>
      <c r="X115" s="70">
        <f t="shared" si="14"/>
        <v>-0.1078245984999997</v>
      </c>
      <c r="Y115" s="70">
        <f t="shared" si="15"/>
        <v>-0.11564003730963002</v>
      </c>
      <c r="Z115" s="70">
        <f t="shared" si="16"/>
        <v>-0.10253255330000011</v>
      </c>
      <c r="AA115" s="70">
        <f t="shared" si="17"/>
        <v>3.5723161527230207E-2</v>
      </c>
      <c r="AB115" s="70">
        <f t="shared" si="18"/>
        <v>0.11507810230000004</v>
      </c>
      <c r="AC115" s="70">
        <f t="shared" si="19"/>
        <v>3.9280385168710019E-2</v>
      </c>
      <c r="AD115" s="70">
        <f t="shared" si="20"/>
        <v>2.7286694999997252E-3</v>
      </c>
      <c r="AE115" s="70">
        <f t="shared" si="21"/>
        <v>5.5080566422902599E-3</v>
      </c>
      <c r="AF115" s="70">
        <f t="shared" si="22"/>
        <v>9.9271047000000223E-3</v>
      </c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</row>
    <row r="116" spans="1:42" x14ac:dyDescent="0.2">
      <c r="A116">
        <v>19610831</v>
      </c>
      <c r="B116">
        <f t="shared" si="12"/>
        <v>196108</v>
      </c>
      <c r="C116" s="69">
        <v>2.0602687942000002</v>
      </c>
      <c r="D116" s="69">
        <v>2.3795424437000001</v>
      </c>
      <c r="E116" s="69">
        <v>3.0475686148999999</v>
      </c>
      <c r="F116" s="69">
        <v>3.252969717</v>
      </c>
      <c r="G116" s="69">
        <v>3.6281774870999999</v>
      </c>
      <c r="H116" s="69">
        <v>3.8030495852000001</v>
      </c>
      <c r="I116" s="69">
        <v>3.661843996</v>
      </c>
      <c r="K116" s="8">
        <v>19610831</v>
      </c>
      <c r="L116" s="9">
        <v>2.6800778158726302</v>
      </c>
      <c r="M116" s="9">
        <v>3.0475686148999999</v>
      </c>
      <c r="N116" s="9">
        <v>3.1600930755726901</v>
      </c>
      <c r="O116" s="9">
        <v>3.252969717</v>
      </c>
      <c r="P116" s="9">
        <v>3.4439378412942698</v>
      </c>
      <c r="Q116" s="9">
        <v>3.6281774870999999</v>
      </c>
      <c r="R116" s="9">
        <v>3.74543346493394</v>
      </c>
      <c r="S116" s="9">
        <v>3.8030495852000001</v>
      </c>
      <c r="T116" s="9">
        <v>3.76985234470625</v>
      </c>
      <c r="U116" s="9">
        <v>3.661843996</v>
      </c>
      <c r="W116" s="70">
        <f t="shared" si="13"/>
        <v>0.12121752985440004</v>
      </c>
      <c r="X116" s="70">
        <f t="shared" si="14"/>
        <v>0.15751504479999978</v>
      </c>
      <c r="Y116" s="70">
        <f t="shared" si="15"/>
        <v>0.12795883357183024</v>
      </c>
      <c r="Z116" s="70">
        <f t="shared" si="16"/>
        <v>9.8396477700000151E-2</v>
      </c>
      <c r="AA116" s="70">
        <f t="shared" si="17"/>
        <v>1.081588439077974E-2</v>
      </c>
      <c r="AB116" s="70">
        <f t="shared" si="18"/>
        <v>1.8869879999972028E-4</v>
      </c>
      <c r="AC116" s="70">
        <f t="shared" si="19"/>
        <v>0.11613131236522989</v>
      </c>
      <c r="AD116" s="70">
        <f t="shared" si="20"/>
        <v>0.17271282190000026</v>
      </c>
      <c r="AE116" s="70">
        <f t="shared" si="21"/>
        <v>0.13663057649654986</v>
      </c>
      <c r="AF116" s="70">
        <f t="shared" si="22"/>
        <v>2.4167916200000139E-2</v>
      </c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</row>
    <row r="117" spans="1:42" x14ac:dyDescent="0.2">
      <c r="A117">
        <v>19610929</v>
      </c>
      <c r="B117">
        <f t="shared" si="12"/>
        <v>196109</v>
      </c>
      <c r="C117" s="69">
        <v>2.0601353200000001</v>
      </c>
      <c r="D117" s="69">
        <v>2.2571046419999998</v>
      </c>
      <c r="E117" s="69">
        <v>2.9774555462999999</v>
      </c>
      <c r="F117" s="69">
        <v>3.0997697464999998</v>
      </c>
      <c r="G117" s="69">
        <v>3.6171571488000001</v>
      </c>
      <c r="H117" s="69">
        <v>3.6389449840000001</v>
      </c>
      <c r="I117" s="69">
        <v>3.5859957123999999</v>
      </c>
      <c r="K117" s="8">
        <v>19610929</v>
      </c>
      <c r="L117" s="9">
        <v>2.5517293105108498</v>
      </c>
      <c r="M117" s="9">
        <v>2.9774555462999999</v>
      </c>
      <c r="N117" s="9">
        <v>3.0420432639600099</v>
      </c>
      <c r="O117" s="9">
        <v>3.0997697464999998</v>
      </c>
      <c r="P117" s="9">
        <v>3.3779683738140198</v>
      </c>
      <c r="Q117" s="9">
        <v>3.6171571488000001</v>
      </c>
      <c r="R117" s="9">
        <v>3.6332779159805502</v>
      </c>
      <c r="S117" s="9">
        <v>3.6389449840000001</v>
      </c>
      <c r="T117" s="9">
        <v>3.623760076325</v>
      </c>
      <c r="U117" s="9">
        <v>3.5859957123999999</v>
      </c>
      <c r="W117" s="70">
        <f t="shared" si="13"/>
        <v>-0.12834850536178033</v>
      </c>
      <c r="X117" s="70">
        <f t="shared" si="14"/>
        <v>-7.0113068599999995E-2</v>
      </c>
      <c r="Y117" s="70">
        <f t="shared" si="15"/>
        <v>-0.11804981161268024</v>
      </c>
      <c r="Z117" s="70">
        <f t="shared" si="16"/>
        <v>-0.15319997050000023</v>
      </c>
      <c r="AA117" s="70">
        <f t="shared" si="17"/>
        <v>-6.596946748025001E-2</v>
      </c>
      <c r="AB117" s="70">
        <f t="shared" si="18"/>
        <v>-1.1020338299999821E-2</v>
      </c>
      <c r="AC117" s="70">
        <f t="shared" si="19"/>
        <v>-0.11215554895338986</v>
      </c>
      <c r="AD117" s="70">
        <f t="shared" si="20"/>
        <v>-0.16410460120000003</v>
      </c>
      <c r="AE117" s="70">
        <f t="shared" si="21"/>
        <v>-0.14609226838125</v>
      </c>
      <c r="AF117" s="70">
        <f t="shared" si="22"/>
        <v>-7.5848283600000066E-2</v>
      </c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</row>
    <row r="118" spans="1:42" x14ac:dyDescent="0.2">
      <c r="A118">
        <v>19611031</v>
      </c>
      <c r="B118">
        <f t="shared" si="12"/>
        <v>196110</v>
      </c>
      <c r="C118" s="69">
        <v>1.9533032427000001</v>
      </c>
      <c r="D118" s="69">
        <v>2.3235804912</v>
      </c>
      <c r="E118" s="69">
        <v>2.9373095963</v>
      </c>
      <c r="F118" s="69">
        <v>3.1659300244000002</v>
      </c>
      <c r="G118" s="69">
        <v>3.5029237737000001</v>
      </c>
      <c r="H118" s="69">
        <v>3.5087746451999999</v>
      </c>
      <c r="I118" s="69">
        <v>3.6817394071999998</v>
      </c>
      <c r="K118" s="8">
        <v>19611031</v>
      </c>
      <c r="L118" s="9">
        <v>2.6096153660282999</v>
      </c>
      <c r="M118" s="9">
        <v>2.9373095963</v>
      </c>
      <c r="N118" s="9">
        <v>3.0634719371176802</v>
      </c>
      <c r="O118" s="9">
        <v>3.1659300244000002</v>
      </c>
      <c r="P118" s="9">
        <v>3.3670422392977102</v>
      </c>
      <c r="Q118" s="9">
        <v>3.5029237737000001</v>
      </c>
      <c r="R118" s="9">
        <v>3.5058721075214798</v>
      </c>
      <c r="S118" s="9">
        <v>3.5087746451999999</v>
      </c>
      <c r="T118" s="9">
        <v>3.5646066703437902</v>
      </c>
      <c r="U118" s="9">
        <v>3.6817394071999998</v>
      </c>
      <c r="W118" s="70">
        <f t="shared" si="13"/>
        <v>5.7886055517450075E-2</v>
      </c>
      <c r="X118" s="70">
        <f t="shared" si="14"/>
        <v>-4.0145949999999875E-2</v>
      </c>
      <c r="Y118" s="70">
        <f t="shared" si="15"/>
        <v>2.1428673157670275E-2</v>
      </c>
      <c r="Z118" s="70">
        <f t="shared" si="16"/>
        <v>6.6160277900000342E-2</v>
      </c>
      <c r="AA118" s="70">
        <f t="shared" si="17"/>
        <v>-1.0926134516309638E-2</v>
      </c>
      <c r="AB118" s="70">
        <f t="shared" si="18"/>
        <v>-0.11423337509999998</v>
      </c>
      <c r="AC118" s="70">
        <f t="shared" si="19"/>
        <v>-0.12740580845907035</v>
      </c>
      <c r="AD118" s="70">
        <f t="shared" si="20"/>
        <v>-0.13017033880000017</v>
      </c>
      <c r="AE118" s="70">
        <f t="shared" si="21"/>
        <v>-5.9153405981209772E-2</v>
      </c>
      <c r="AF118" s="70">
        <f t="shared" si="22"/>
        <v>9.574369479999989E-2</v>
      </c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</row>
    <row r="119" spans="1:42" x14ac:dyDescent="0.2">
      <c r="A119">
        <v>19611130</v>
      </c>
      <c r="B119">
        <f t="shared" si="12"/>
        <v>196111</v>
      </c>
      <c r="C119" s="69">
        <v>2.3243324694999998</v>
      </c>
      <c r="D119" s="69">
        <v>2.5784516101000001</v>
      </c>
      <c r="E119" s="69">
        <v>2.9698297603000001</v>
      </c>
      <c r="F119" s="69">
        <v>3.3052610410000001</v>
      </c>
      <c r="G119" s="69">
        <v>3.6184125141000001</v>
      </c>
      <c r="H119" s="69">
        <v>3.5262216353000002</v>
      </c>
      <c r="I119" s="69">
        <v>3.7804630918000002</v>
      </c>
      <c r="K119" s="8">
        <v>19611130</v>
      </c>
      <c r="L119" s="9">
        <v>2.7534127346344701</v>
      </c>
      <c r="M119" s="9">
        <v>2.9698297603000001</v>
      </c>
      <c r="N119" s="9">
        <v>3.1486369091306301</v>
      </c>
      <c r="O119" s="9">
        <v>3.3052610410000001</v>
      </c>
      <c r="P119" s="9">
        <v>3.5023253655750399</v>
      </c>
      <c r="Q119" s="9">
        <v>3.6184125141000001</v>
      </c>
      <c r="R119" s="9">
        <v>3.5723170746999999</v>
      </c>
      <c r="S119" s="9">
        <v>3.5262216353000002</v>
      </c>
      <c r="T119" s="9">
        <v>3.59991016053125</v>
      </c>
      <c r="U119" s="9">
        <v>3.7804630918000002</v>
      </c>
      <c r="W119" s="70">
        <f t="shared" si="13"/>
        <v>0.14379736860617021</v>
      </c>
      <c r="X119" s="70">
        <f t="shared" si="14"/>
        <v>3.2520164000000129E-2</v>
      </c>
      <c r="Y119" s="70">
        <f t="shared" si="15"/>
        <v>8.5164972012949924E-2</v>
      </c>
      <c r="Z119" s="70">
        <f t="shared" si="16"/>
        <v>0.13933101659999991</v>
      </c>
      <c r="AA119" s="70">
        <f t="shared" si="17"/>
        <v>0.13528312627732975</v>
      </c>
      <c r="AB119" s="70">
        <f t="shared" si="18"/>
        <v>0.11548874040000001</v>
      </c>
      <c r="AC119" s="70">
        <f t="shared" si="19"/>
        <v>6.6444967178520109E-2</v>
      </c>
      <c r="AD119" s="70">
        <f t="shared" si="20"/>
        <v>1.7446990100000281E-2</v>
      </c>
      <c r="AE119" s="70">
        <f t="shared" si="21"/>
        <v>3.5303490187459818E-2</v>
      </c>
      <c r="AF119" s="70">
        <f t="shared" si="22"/>
        <v>9.8723684600000361E-2</v>
      </c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</row>
    <row r="120" spans="1:42" x14ac:dyDescent="0.2">
      <c r="A120">
        <v>19611229</v>
      </c>
      <c r="B120">
        <f t="shared" si="12"/>
        <v>196112</v>
      </c>
      <c r="C120" s="69">
        <v>2.5173967335</v>
      </c>
      <c r="D120" s="69">
        <v>2.6906296348000001</v>
      </c>
      <c r="E120" s="69">
        <v>3.1094835258</v>
      </c>
      <c r="F120" s="69">
        <v>3.3844863116999999</v>
      </c>
      <c r="G120" s="69">
        <v>3.7052071202999999</v>
      </c>
      <c r="H120" s="69">
        <v>3.7267657355999999</v>
      </c>
      <c r="I120" s="69">
        <v>3.8489355409999999</v>
      </c>
      <c r="K120" s="8">
        <v>19611229</v>
      </c>
      <c r="L120" s="9">
        <v>2.8646447881135702</v>
      </c>
      <c r="M120" s="9">
        <v>3.1094835258</v>
      </c>
      <c r="N120" s="9">
        <v>3.2567964156042102</v>
      </c>
      <c r="O120" s="9">
        <v>3.3844863116999999</v>
      </c>
      <c r="P120" s="9">
        <v>3.5768099708828802</v>
      </c>
      <c r="Q120" s="9">
        <v>3.7052071202999999</v>
      </c>
      <c r="R120" s="9">
        <v>3.7164553820900301</v>
      </c>
      <c r="S120" s="9">
        <v>3.7267657355999999</v>
      </c>
      <c r="T120" s="9">
        <v>3.7708724432869598</v>
      </c>
      <c r="U120" s="9">
        <v>3.8489355409999999</v>
      </c>
      <c r="W120" s="70">
        <f t="shared" si="13"/>
        <v>0.11123205347910003</v>
      </c>
      <c r="X120" s="70">
        <f t="shared" si="14"/>
        <v>0.13965376549999986</v>
      </c>
      <c r="Y120" s="70">
        <f t="shared" si="15"/>
        <v>0.10815950647358008</v>
      </c>
      <c r="Z120" s="70">
        <f t="shared" si="16"/>
        <v>7.922527069999985E-2</v>
      </c>
      <c r="AA120" s="70">
        <f t="shared" si="17"/>
        <v>7.448460530784029E-2</v>
      </c>
      <c r="AB120" s="70">
        <f t="shared" si="18"/>
        <v>8.6794606199999791E-2</v>
      </c>
      <c r="AC120" s="70">
        <f t="shared" si="19"/>
        <v>0.1441383073900302</v>
      </c>
      <c r="AD120" s="70">
        <f t="shared" si="20"/>
        <v>0.20054410029999969</v>
      </c>
      <c r="AE120" s="70">
        <f t="shared" si="21"/>
        <v>0.17096228275570979</v>
      </c>
      <c r="AF120" s="70">
        <f t="shared" si="22"/>
        <v>6.847244919999973E-2</v>
      </c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</row>
    <row r="121" spans="1:42" x14ac:dyDescent="0.2">
      <c r="A121">
        <v>19620131</v>
      </c>
      <c r="B121">
        <f t="shared" si="12"/>
        <v>196201</v>
      </c>
      <c r="C121" s="69">
        <v>2.5277367489999998</v>
      </c>
      <c r="D121" s="69">
        <v>2.7623129943000002</v>
      </c>
      <c r="E121" s="69">
        <v>3.2923274596000001</v>
      </c>
      <c r="F121" s="69">
        <v>3.4970677778999999</v>
      </c>
      <c r="G121" s="69">
        <v>3.8017052686000001</v>
      </c>
      <c r="H121" s="69">
        <v>3.8754238795</v>
      </c>
      <c r="I121" s="69">
        <v>3.9544908001999999</v>
      </c>
      <c r="K121" s="8">
        <v>19620131</v>
      </c>
      <c r="L121" s="9">
        <v>2.9940650714921002</v>
      </c>
      <c r="M121" s="9">
        <v>3.2923274596000001</v>
      </c>
      <c r="N121" s="9">
        <v>3.4048417956279402</v>
      </c>
      <c r="O121" s="9">
        <v>3.4970677778999999</v>
      </c>
      <c r="P121" s="9">
        <v>3.6651593378710299</v>
      </c>
      <c r="Q121" s="9">
        <v>3.8017052686000001</v>
      </c>
      <c r="R121" s="9">
        <v>3.84386601294658</v>
      </c>
      <c r="S121" s="9">
        <v>3.8754238795</v>
      </c>
      <c r="T121" s="9">
        <v>3.9142770999116201</v>
      </c>
      <c r="U121" s="9">
        <v>3.9544908001999999</v>
      </c>
      <c r="W121" s="70">
        <f t="shared" si="13"/>
        <v>0.12942028337853007</v>
      </c>
      <c r="X121" s="70">
        <f t="shared" si="14"/>
        <v>0.18284393380000008</v>
      </c>
      <c r="Y121" s="70">
        <f t="shared" si="15"/>
        <v>0.14804538002373002</v>
      </c>
      <c r="Z121" s="70">
        <f t="shared" si="16"/>
        <v>0.11258146619999998</v>
      </c>
      <c r="AA121" s="70">
        <f t="shared" si="17"/>
        <v>8.8349366988149658E-2</v>
      </c>
      <c r="AB121" s="70">
        <f t="shared" si="18"/>
        <v>9.6498148300000253E-2</v>
      </c>
      <c r="AC121" s="70">
        <f t="shared" si="19"/>
        <v>0.12741063085654991</v>
      </c>
      <c r="AD121" s="70">
        <f t="shared" si="20"/>
        <v>0.14865814390000009</v>
      </c>
      <c r="AE121" s="70">
        <f t="shared" si="21"/>
        <v>0.14340465662466029</v>
      </c>
      <c r="AF121" s="70">
        <f t="shared" si="22"/>
        <v>0.10555525919999997</v>
      </c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</row>
    <row r="122" spans="1:42" x14ac:dyDescent="0.2">
      <c r="A122">
        <v>19620228</v>
      </c>
      <c r="B122">
        <f t="shared" si="12"/>
        <v>196202</v>
      </c>
      <c r="C122" s="69">
        <v>2.4769068700000001</v>
      </c>
      <c r="D122" s="69">
        <v>2.7418925109000001</v>
      </c>
      <c r="E122" s="69">
        <v>3.1347503171</v>
      </c>
      <c r="F122" s="69">
        <v>3.2463803536000002</v>
      </c>
      <c r="G122" s="69">
        <v>3.4718407445000001</v>
      </c>
      <c r="H122" s="69">
        <v>3.5908202917000001</v>
      </c>
      <c r="I122" s="69">
        <v>3.7051902652000002</v>
      </c>
      <c r="K122" s="8">
        <v>19620228</v>
      </c>
      <c r="L122" s="9">
        <v>2.93124018768231</v>
      </c>
      <c r="M122" s="9">
        <v>3.1347503171</v>
      </c>
      <c r="N122" s="9">
        <v>3.19563773707024</v>
      </c>
      <c r="O122" s="9">
        <v>3.2463803536000002</v>
      </c>
      <c r="P122" s="9">
        <v>3.3583061361543098</v>
      </c>
      <c r="Q122" s="9">
        <v>3.4718407445000001</v>
      </c>
      <c r="R122" s="9">
        <v>3.5362220041029602</v>
      </c>
      <c r="S122" s="9">
        <v>3.5908202917000001</v>
      </c>
      <c r="T122" s="9">
        <v>3.64857578408329</v>
      </c>
      <c r="U122" s="9">
        <v>3.7051902652000002</v>
      </c>
      <c r="W122" s="70">
        <f t="shared" si="13"/>
        <v>-6.2824883809790233E-2</v>
      </c>
      <c r="X122" s="70">
        <f t="shared" si="14"/>
        <v>-0.1575771425000001</v>
      </c>
      <c r="Y122" s="70">
        <f t="shared" si="15"/>
        <v>-0.20920405855770019</v>
      </c>
      <c r="Z122" s="70">
        <f t="shared" si="16"/>
        <v>-0.25068742429999968</v>
      </c>
      <c r="AA122" s="70">
        <f t="shared" si="17"/>
        <v>-0.30685320171672004</v>
      </c>
      <c r="AB122" s="70">
        <f t="shared" si="18"/>
        <v>-0.3298645241</v>
      </c>
      <c r="AC122" s="70">
        <f t="shared" si="19"/>
        <v>-0.30764400884361986</v>
      </c>
      <c r="AD122" s="70">
        <f t="shared" si="20"/>
        <v>-0.28460358779999995</v>
      </c>
      <c r="AE122" s="70">
        <f t="shared" si="21"/>
        <v>-0.26570131582833012</v>
      </c>
      <c r="AF122" s="70">
        <f t="shared" si="22"/>
        <v>-0.24930053499999971</v>
      </c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</row>
    <row r="123" spans="1:42" x14ac:dyDescent="0.2">
      <c r="A123">
        <v>19620330</v>
      </c>
      <c r="B123">
        <f t="shared" si="12"/>
        <v>196203</v>
      </c>
      <c r="C123" s="69">
        <v>2.6800432149</v>
      </c>
      <c r="D123" s="69">
        <v>2.7876201966999998</v>
      </c>
      <c r="E123" s="69">
        <v>2.8865909803999998</v>
      </c>
      <c r="F123" s="69">
        <v>3.1450580402999999</v>
      </c>
      <c r="G123" s="69">
        <v>3.3220297153999998</v>
      </c>
      <c r="H123" s="69">
        <v>3.5110365082000001</v>
      </c>
      <c r="I123" s="69">
        <v>3.5802946973999998</v>
      </c>
      <c r="K123" s="8">
        <v>19620330</v>
      </c>
      <c r="L123" s="9">
        <v>2.8320343166258102</v>
      </c>
      <c r="M123" s="9">
        <v>2.8865909803999998</v>
      </c>
      <c r="N123" s="9">
        <v>3.01107087090426</v>
      </c>
      <c r="O123" s="9">
        <v>3.1450580402999999</v>
      </c>
      <c r="P123" s="9">
        <v>3.2369566035786899</v>
      </c>
      <c r="Q123" s="9">
        <v>3.3220297153999998</v>
      </c>
      <c r="R123" s="9">
        <v>3.4267106761293502</v>
      </c>
      <c r="S123" s="9">
        <v>3.5110365082000001</v>
      </c>
      <c r="T123" s="9">
        <v>3.5571639710346501</v>
      </c>
      <c r="U123" s="9">
        <v>3.5802946973999998</v>
      </c>
      <c r="W123" s="70">
        <f t="shared" si="13"/>
        <v>-9.9205871056499806E-2</v>
      </c>
      <c r="X123" s="70">
        <f t="shared" si="14"/>
        <v>-0.24815933670000012</v>
      </c>
      <c r="Y123" s="70">
        <f t="shared" si="15"/>
        <v>-0.18456686616598006</v>
      </c>
      <c r="Z123" s="70">
        <f t="shared" si="16"/>
        <v>-0.1013223133000003</v>
      </c>
      <c r="AA123" s="70">
        <f t="shared" si="17"/>
        <v>-0.12134953257561998</v>
      </c>
      <c r="AB123" s="70">
        <f t="shared" si="18"/>
        <v>-0.14981102910000033</v>
      </c>
      <c r="AC123" s="70">
        <f t="shared" si="19"/>
        <v>-0.10951132797360996</v>
      </c>
      <c r="AD123" s="70">
        <f t="shared" si="20"/>
        <v>-7.9783783499999927E-2</v>
      </c>
      <c r="AE123" s="70">
        <f t="shared" si="21"/>
        <v>-9.1411813048639878E-2</v>
      </c>
      <c r="AF123" s="70">
        <f t="shared" si="22"/>
        <v>-0.12489556780000033</v>
      </c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</row>
    <row r="124" spans="1:42" x14ac:dyDescent="0.2">
      <c r="A124">
        <v>19620430</v>
      </c>
      <c r="B124">
        <f t="shared" si="12"/>
        <v>196204</v>
      </c>
      <c r="C124" s="69">
        <v>2.7000136616999999</v>
      </c>
      <c r="D124" s="69">
        <v>2.7574058574999998</v>
      </c>
      <c r="E124" s="69">
        <v>3.0061531775999999</v>
      </c>
      <c r="F124" s="69">
        <v>3.2751668684999999</v>
      </c>
      <c r="G124" s="69">
        <v>3.3651557753999999</v>
      </c>
      <c r="H124" s="69">
        <v>3.5760778868999998</v>
      </c>
      <c r="I124" s="69">
        <v>3.6054226263000002</v>
      </c>
      <c r="K124" s="8">
        <v>19620430</v>
      </c>
      <c r="L124" s="9">
        <v>2.8430028822428102</v>
      </c>
      <c r="M124" s="9">
        <v>3.0061531775999999</v>
      </c>
      <c r="N124" s="9">
        <v>3.1611212934036002</v>
      </c>
      <c r="O124" s="9">
        <v>3.2751668684999999</v>
      </c>
      <c r="P124" s="9">
        <v>3.3212499899664301</v>
      </c>
      <c r="Q124" s="9">
        <v>3.3651557753999999</v>
      </c>
      <c r="R124" s="9">
        <v>3.4799459649348599</v>
      </c>
      <c r="S124" s="9">
        <v>3.5760778868999998</v>
      </c>
      <c r="T124" s="9">
        <v>3.5971904442210598</v>
      </c>
      <c r="U124" s="9">
        <v>3.6054226263000002</v>
      </c>
      <c r="W124" s="70">
        <f t="shared" si="13"/>
        <v>1.0968565616999992E-2</v>
      </c>
      <c r="X124" s="70">
        <f t="shared" si="14"/>
        <v>0.11956219720000005</v>
      </c>
      <c r="Y124" s="70">
        <f t="shared" si="15"/>
        <v>0.1500504224993402</v>
      </c>
      <c r="Z124" s="70">
        <f t="shared" si="16"/>
        <v>0.13010882820000003</v>
      </c>
      <c r="AA124" s="70">
        <f t="shared" si="17"/>
        <v>8.4293386387740199E-2</v>
      </c>
      <c r="AB124" s="70">
        <f t="shared" si="18"/>
        <v>4.3126060000000077E-2</v>
      </c>
      <c r="AC124" s="70">
        <f t="shared" si="19"/>
        <v>5.3235288805509651E-2</v>
      </c>
      <c r="AD124" s="70">
        <f t="shared" si="20"/>
        <v>6.5041378699999708E-2</v>
      </c>
      <c r="AE124" s="70">
        <f t="shared" si="21"/>
        <v>4.0026473186409728E-2</v>
      </c>
      <c r="AF124" s="70">
        <f t="shared" si="22"/>
        <v>2.5127928900000374E-2</v>
      </c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</row>
    <row r="125" spans="1:42" x14ac:dyDescent="0.2">
      <c r="A125">
        <v>19620531</v>
      </c>
      <c r="B125">
        <f t="shared" si="12"/>
        <v>196205</v>
      </c>
      <c r="C125" s="69">
        <v>2.5225913760999998</v>
      </c>
      <c r="D125" s="69">
        <v>2.7315826602</v>
      </c>
      <c r="E125" s="69">
        <v>2.9430852484000001</v>
      </c>
      <c r="F125" s="69">
        <v>3.1662434275</v>
      </c>
      <c r="G125" s="69">
        <v>3.3210583134</v>
      </c>
      <c r="H125" s="69">
        <v>3.5204501583000001</v>
      </c>
      <c r="I125" s="69">
        <v>3.5775073378000002</v>
      </c>
      <c r="K125" s="8">
        <v>19620531</v>
      </c>
      <c r="L125" s="9">
        <v>2.8315912940677199</v>
      </c>
      <c r="M125" s="9">
        <v>2.9430852484000001</v>
      </c>
      <c r="N125" s="9">
        <v>3.0631312664740902</v>
      </c>
      <c r="O125" s="9">
        <v>3.1662434275</v>
      </c>
      <c r="P125" s="9">
        <v>3.2447145479693398</v>
      </c>
      <c r="Q125" s="9">
        <v>3.3210583134</v>
      </c>
      <c r="R125" s="9">
        <v>3.4314508895251499</v>
      </c>
      <c r="S125" s="9">
        <v>3.5204501583000001</v>
      </c>
      <c r="T125" s="9">
        <v>3.5600693890769199</v>
      </c>
      <c r="U125" s="9">
        <v>3.5775073378000002</v>
      </c>
      <c r="W125" s="70">
        <f t="shared" si="13"/>
        <v>-1.1411588175090248E-2</v>
      </c>
      <c r="X125" s="70">
        <f t="shared" si="14"/>
        <v>-6.3067929199999817E-2</v>
      </c>
      <c r="Y125" s="70">
        <f t="shared" si="15"/>
        <v>-9.7990026929509977E-2</v>
      </c>
      <c r="Z125" s="70">
        <f t="shared" si="16"/>
        <v>-0.10892344099999995</v>
      </c>
      <c r="AA125" s="70">
        <f t="shared" si="17"/>
        <v>-7.6535441997090281E-2</v>
      </c>
      <c r="AB125" s="70">
        <f t="shared" si="18"/>
        <v>-4.4097461999999865E-2</v>
      </c>
      <c r="AC125" s="70">
        <f t="shared" si="19"/>
        <v>-4.8495075409709987E-2</v>
      </c>
      <c r="AD125" s="70">
        <f t="shared" si="20"/>
        <v>-5.5627728599999759E-2</v>
      </c>
      <c r="AE125" s="70">
        <f t="shared" si="21"/>
        <v>-3.7121055144139881E-2</v>
      </c>
      <c r="AF125" s="70">
        <f t="shared" si="22"/>
        <v>-2.7915288500000024E-2</v>
      </c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</row>
    <row r="126" spans="1:42" x14ac:dyDescent="0.2">
      <c r="A126">
        <v>19620629</v>
      </c>
      <c r="B126">
        <f t="shared" si="12"/>
        <v>196206</v>
      </c>
      <c r="C126" s="69">
        <v>2.9239730334999998</v>
      </c>
      <c r="D126" s="69">
        <v>2.9407732360000001</v>
      </c>
      <c r="E126" s="69">
        <v>3.0712127760999999</v>
      </c>
      <c r="F126" s="69">
        <v>3.3774720194999999</v>
      </c>
      <c r="G126" s="69">
        <v>3.4806610806</v>
      </c>
      <c r="H126" s="69">
        <v>3.6102472098999998</v>
      </c>
      <c r="I126" s="69">
        <v>3.6521043912</v>
      </c>
      <c r="K126" s="8">
        <v>19620629</v>
      </c>
      <c r="L126" s="9">
        <v>2.9758486803740101</v>
      </c>
      <c r="M126" s="9">
        <v>3.0712127760999999</v>
      </c>
      <c r="N126" s="9">
        <v>3.2324188817455899</v>
      </c>
      <c r="O126" s="9">
        <v>3.3774720194999999</v>
      </c>
      <c r="P126" s="9">
        <v>3.4340010372525001</v>
      </c>
      <c r="Q126" s="9">
        <v>3.4806610806</v>
      </c>
      <c r="R126" s="9">
        <v>3.5519060223371901</v>
      </c>
      <c r="S126" s="9">
        <v>3.6102472098999998</v>
      </c>
      <c r="T126" s="9">
        <v>3.6390852810790002</v>
      </c>
      <c r="U126" s="9">
        <v>3.6521043912</v>
      </c>
      <c r="W126" s="70">
        <f t="shared" si="13"/>
        <v>0.14425738630629015</v>
      </c>
      <c r="X126" s="70">
        <f t="shared" si="14"/>
        <v>0.1281275276999998</v>
      </c>
      <c r="Y126" s="70">
        <f t="shared" si="15"/>
        <v>0.16928761527149971</v>
      </c>
      <c r="Z126" s="70">
        <f t="shared" si="16"/>
        <v>0.21122859199999988</v>
      </c>
      <c r="AA126" s="70">
        <f t="shared" si="17"/>
        <v>0.18928648928316028</v>
      </c>
      <c r="AB126" s="70">
        <f t="shared" si="18"/>
        <v>0.1596027672</v>
      </c>
      <c r="AC126" s="70">
        <f t="shared" si="19"/>
        <v>0.12045513281204023</v>
      </c>
      <c r="AD126" s="70">
        <f t="shared" si="20"/>
        <v>8.9797051599999733E-2</v>
      </c>
      <c r="AE126" s="70">
        <f t="shared" si="21"/>
        <v>7.9015892002080257E-2</v>
      </c>
      <c r="AF126" s="70">
        <f t="shared" si="22"/>
        <v>7.459705339999978E-2</v>
      </c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</row>
    <row r="127" spans="1:42" x14ac:dyDescent="0.2">
      <c r="A127">
        <v>19620731</v>
      </c>
      <c r="B127">
        <f t="shared" si="12"/>
        <v>196207</v>
      </c>
      <c r="C127" s="69">
        <v>2.6491136866999998</v>
      </c>
      <c r="D127" s="69">
        <v>2.9156044324999999</v>
      </c>
      <c r="E127" s="69">
        <v>3.3081420450999999</v>
      </c>
      <c r="F127" s="69">
        <v>3.4354149518999999</v>
      </c>
      <c r="G127" s="69">
        <v>3.5452425681999999</v>
      </c>
      <c r="H127" s="69">
        <v>3.6450195315</v>
      </c>
      <c r="I127" s="69">
        <v>3.7227436626000001</v>
      </c>
      <c r="K127" s="8">
        <v>19620731</v>
      </c>
      <c r="L127" s="9">
        <v>3.1038378621806699</v>
      </c>
      <c r="M127" s="9">
        <v>3.3081420450999999</v>
      </c>
      <c r="N127" s="9">
        <v>3.38339842811116</v>
      </c>
      <c r="O127" s="9">
        <v>3.4354149518999999</v>
      </c>
      <c r="P127" s="9">
        <v>3.4919971534824099</v>
      </c>
      <c r="Q127" s="9">
        <v>3.5452425681999999</v>
      </c>
      <c r="R127" s="9">
        <v>3.5972786377736901</v>
      </c>
      <c r="S127" s="9">
        <v>3.6450195315</v>
      </c>
      <c r="T127" s="9">
        <v>3.6864669600857201</v>
      </c>
      <c r="U127" s="9">
        <v>3.7227436626000001</v>
      </c>
      <c r="W127" s="70">
        <f t="shared" si="13"/>
        <v>0.12798918180665986</v>
      </c>
      <c r="X127" s="70">
        <f t="shared" si="14"/>
        <v>0.236929269</v>
      </c>
      <c r="Y127" s="70">
        <f t="shared" si="15"/>
        <v>0.15097954636557009</v>
      </c>
      <c r="Z127" s="70">
        <f t="shared" si="16"/>
        <v>5.7942932400000036E-2</v>
      </c>
      <c r="AA127" s="70">
        <f t="shared" si="17"/>
        <v>5.7996116229909855E-2</v>
      </c>
      <c r="AB127" s="70">
        <f t="shared" si="18"/>
        <v>6.4581487599999932E-2</v>
      </c>
      <c r="AC127" s="70">
        <f t="shared" si="19"/>
        <v>4.5372615436499952E-2</v>
      </c>
      <c r="AD127" s="70">
        <f t="shared" si="20"/>
        <v>3.4772321600000211E-2</v>
      </c>
      <c r="AE127" s="70">
        <f t="shared" si="21"/>
        <v>4.7381679006719857E-2</v>
      </c>
      <c r="AF127" s="70">
        <f t="shared" si="22"/>
        <v>7.0639271400000148E-2</v>
      </c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</row>
    <row r="128" spans="1:42" x14ac:dyDescent="0.2">
      <c r="A128">
        <v>19620831</v>
      </c>
      <c r="B128">
        <f t="shared" si="12"/>
        <v>196208</v>
      </c>
      <c r="C128" s="69">
        <v>2.6800001664000002</v>
      </c>
      <c r="D128" s="69">
        <v>2.8488736553999998</v>
      </c>
      <c r="E128" s="69">
        <v>3.0341130787999999</v>
      </c>
      <c r="F128" s="69">
        <v>3.1644036740999999</v>
      </c>
      <c r="G128" s="69">
        <v>3.3453505256999998</v>
      </c>
      <c r="H128" s="69">
        <v>3.4672648276000002</v>
      </c>
      <c r="I128" s="69">
        <v>3.5379303627000001</v>
      </c>
      <c r="K128" s="8">
        <v>19620831</v>
      </c>
      <c r="L128" s="9">
        <v>2.9379430524056702</v>
      </c>
      <c r="M128" s="9">
        <v>3.0341130787999999</v>
      </c>
      <c r="N128" s="9">
        <v>3.1019639476159</v>
      </c>
      <c r="O128" s="9">
        <v>3.1644036740999999</v>
      </c>
      <c r="P128" s="9">
        <v>3.25560447517692</v>
      </c>
      <c r="Q128" s="9">
        <v>3.3453505256999998</v>
      </c>
      <c r="R128" s="9">
        <v>3.4133334943362099</v>
      </c>
      <c r="S128" s="9">
        <v>3.4672648276000002</v>
      </c>
      <c r="T128" s="9">
        <v>3.50815130552333</v>
      </c>
      <c r="U128" s="9">
        <v>3.5379303627000001</v>
      </c>
      <c r="W128" s="70">
        <f t="shared" si="13"/>
        <v>-0.16589480977499971</v>
      </c>
      <c r="X128" s="70">
        <f t="shared" si="14"/>
        <v>-0.27402896629999995</v>
      </c>
      <c r="Y128" s="70">
        <f t="shared" si="15"/>
        <v>-0.28143448049525999</v>
      </c>
      <c r="Z128" s="70">
        <f t="shared" si="16"/>
        <v>-0.27101127780000001</v>
      </c>
      <c r="AA128" s="70">
        <f t="shared" si="17"/>
        <v>-0.23639267830548993</v>
      </c>
      <c r="AB128" s="70">
        <f t="shared" si="18"/>
        <v>-0.19989204250000014</v>
      </c>
      <c r="AC128" s="70">
        <f t="shared" si="19"/>
        <v>-0.18394514343748014</v>
      </c>
      <c r="AD128" s="70">
        <f t="shared" si="20"/>
        <v>-0.17775470389999981</v>
      </c>
      <c r="AE128" s="70">
        <f t="shared" si="21"/>
        <v>-0.17831565456239007</v>
      </c>
      <c r="AF128" s="70">
        <f t="shared" si="22"/>
        <v>-0.18481329990000006</v>
      </c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</row>
    <row r="129" spans="1:42" x14ac:dyDescent="0.2">
      <c r="A129">
        <v>19620928</v>
      </c>
      <c r="B129">
        <f t="shared" si="12"/>
        <v>196209</v>
      </c>
      <c r="C129" s="69">
        <v>2.7155534437000002</v>
      </c>
      <c r="D129" s="69">
        <v>2.7774012972</v>
      </c>
      <c r="E129" s="69">
        <v>2.9627933422999999</v>
      </c>
      <c r="F129" s="69">
        <v>3.0755481673</v>
      </c>
      <c r="G129" s="69">
        <v>3.3202553242000001</v>
      </c>
      <c r="H129" s="69">
        <v>3.463864155</v>
      </c>
      <c r="I129" s="69">
        <v>3.6642717243999998</v>
      </c>
      <c r="K129" s="8">
        <v>19620928</v>
      </c>
      <c r="L129" s="9">
        <v>2.8511393860954901</v>
      </c>
      <c r="M129" s="9">
        <v>2.9627933422999999</v>
      </c>
      <c r="N129" s="9">
        <v>3.01958259843915</v>
      </c>
      <c r="O129" s="9">
        <v>3.0755481673</v>
      </c>
      <c r="P129" s="9">
        <v>3.1945741560031302</v>
      </c>
      <c r="Q129" s="9">
        <v>3.3202553242000001</v>
      </c>
      <c r="R129" s="9">
        <v>3.3937695090976998</v>
      </c>
      <c r="S129" s="9">
        <v>3.463864155</v>
      </c>
      <c r="T129" s="9">
        <v>3.5563819885614598</v>
      </c>
      <c r="U129" s="9">
        <v>3.6642717243999998</v>
      </c>
      <c r="W129" s="70">
        <f t="shared" si="13"/>
        <v>-8.6803666310180105E-2</v>
      </c>
      <c r="X129" s="70">
        <f t="shared" si="14"/>
        <v>-7.1319736500000008E-2</v>
      </c>
      <c r="Y129" s="70">
        <f t="shared" si="15"/>
        <v>-8.2381349176749996E-2</v>
      </c>
      <c r="Z129" s="70">
        <f t="shared" si="16"/>
        <v>-8.8855506799999873E-2</v>
      </c>
      <c r="AA129" s="70">
        <f t="shared" si="17"/>
        <v>-6.103031917378976E-2</v>
      </c>
      <c r="AB129" s="70">
        <f t="shared" si="18"/>
        <v>-2.5095201499999664E-2</v>
      </c>
      <c r="AC129" s="70">
        <f t="shared" si="19"/>
        <v>-1.9563985238510107E-2</v>
      </c>
      <c r="AD129" s="70">
        <f t="shared" si="20"/>
        <v>-3.4006726000002097E-3</v>
      </c>
      <c r="AE129" s="70">
        <f t="shared" si="21"/>
        <v>4.8230683038129829E-2</v>
      </c>
      <c r="AF129" s="70">
        <f t="shared" si="22"/>
        <v>0.12634136169999977</v>
      </c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</row>
    <row r="130" spans="1:42" x14ac:dyDescent="0.2">
      <c r="A130">
        <v>19621031</v>
      </c>
      <c r="B130">
        <f t="shared" si="12"/>
        <v>196210</v>
      </c>
      <c r="C130" s="69">
        <v>2.4819887269000001</v>
      </c>
      <c r="D130" s="69">
        <v>2.7521036200000002</v>
      </c>
      <c r="E130" s="69">
        <v>2.922020394</v>
      </c>
      <c r="F130" s="69">
        <v>3.0899881927999999</v>
      </c>
      <c r="G130" s="69">
        <v>3.3129721598000001</v>
      </c>
      <c r="H130" s="69">
        <v>3.4033146469000002</v>
      </c>
      <c r="I130" s="69">
        <v>3.6154743565</v>
      </c>
      <c r="K130" s="8">
        <v>19621031</v>
      </c>
      <c r="L130" s="9">
        <v>2.83795269871238</v>
      </c>
      <c r="M130" s="9">
        <v>2.922020394</v>
      </c>
      <c r="N130" s="9">
        <v>3.0063393645691301</v>
      </c>
      <c r="O130" s="9">
        <v>3.0899881927999999</v>
      </c>
      <c r="P130" s="9">
        <v>3.2093573495587799</v>
      </c>
      <c r="Q130" s="9">
        <v>3.3129721598000001</v>
      </c>
      <c r="R130" s="9">
        <v>3.3583764251797001</v>
      </c>
      <c r="S130" s="9">
        <v>3.4033146469000002</v>
      </c>
      <c r="T130" s="9">
        <v>3.49110137204099</v>
      </c>
      <c r="U130" s="9">
        <v>3.6154743565</v>
      </c>
      <c r="W130" s="70">
        <f t="shared" si="13"/>
        <v>-1.3186687383110129E-2</v>
      </c>
      <c r="X130" s="70">
        <f t="shared" si="14"/>
        <v>-4.0772948299999889E-2</v>
      </c>
      <c r="Y130" s="70">
        <f t="shared" si="15"/>
        <v>-1.324323387001991E-2</v>
      </c>
      <c r="Z130" s="70">
        <f t="shared" si="16"/>
        <v>1.4440025499999898E-2</v>
      </c>
      <c r="AA130" s="70">
        <f t="shared" si="17"/>
        <v>1.4783193555649721E-2</v>
      </c>
      <c r="AB130" s="70">
        <f t="shared" si="18"/>
        <v>-7.2831643999999862E-3</v>
      </c>
      <c r="AC130" s="70">
        <f t="shared" si="19"/>
        <v>-3.5393083917999668E-2</v>
      </c>
      <c r="AD130" s="70">
        <f t="shared" si="20"/>
        <v>-6.0549508099999816E-2</v>
      </c>
      <c r="AE130" s="70">
        <f t="shared" si="21"/>
        <v>-6.5280616520469792E-2</v>
      </c>
      <c r="AF130" s="70">
        <f t="shared" si="22"/>
        <v>-4.8797367899999777E-2</v>
      </c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</row>
    <row r="131" spans="1:42" x14ac:dyDescent="0.2">
      <c r="A131">
        <v>19621130</v>
      </c>
      <c r="B131">
        <f t="shared" si="12"/>
        <v>196211</v>
      </c>
      <c r="C131" s="69">
        <v>2.7003623049000001</v>
      </c>
      <c r="D131" s="69">
        <v>2.8999164223</v>
      </c>
      <c r="E131" s="69">
        <v>2.9216785644000001</v>
      </c>
      <c r="F131" s="69">
        <v>3.1979566247000002</v>
      </c>
      <c r="G131" s="69">
        <v>3.3719097478000002</v>
      </c>
      <c r="H131" s="69">
        <v>3.4278873197999999</v>
      </c>
      <c r="I131" s="69">
        <v>3.5347200475</v>
      </c>
      <c r="K131" s="8">
        <v>19621130</v>
      </c>
      <c r="L131" s="9">
        <v>2.91063909694362</v>
      </c>
      <c r="M131" s="9">
        <v>2.9216785644000001</v>
      </c>
      <c r="N131" s="9">
        <v>3.0394524414599302</v>
      </c>
      <c r="O131" s="9">
        <v>3.1979566247000002</v>
      </c>
      <c r="P131" s="9">
        <v>3.30103176015125</v>
      </c>
      <c r="Q131" s="9">
        <v>3.3719097478000002</v>
      </c>
      <c r="R131" s="9">
        <v>3.4013031051364102</v>
      </c>
      <c r="S131" s="9">
        <v>3.4278873197999999</v>
      </c>
      <c r="T131" s="9">
        <v>3.4739539746719101</v>
      </c>
      <c r="U131" s="9">
        <v>3.5347200475</v>
      </c>
      <c r="W131" s="70">
        <f t="shared" si="13"/>
        <v>7.2686398231240013E-2</v>
      </c>
      <c r="X131" s="70">
        <f t="shared" si="14"/>
        <v>-3.4182959999995433E-4</v>
      </c>
      <c r="Y131" s="70">
        <f t="shared" si="15"/>
        <v>3.3113076890800119E-2</v>
      </c>
      <c r="Z131" s="70">
        <f t="shared" si="16"/>
        <v>0.10796843190000027</v>
      </c>
      <c r="AA131" s="70">
        <f t="shared" si="17"/>
        <v>9.1674410592470057E-2</v>
      </c>
      <c r="AB131" s="70">
        <f t="shared" si="18"/>
        <v>5.8937588000000041E-2</v>
      </c>
      <c r="AC131" s="70">
        <f t="shared" si="19"/>
        <v>4.2926679956710068E-2</v>
      </c>
      <c r="AD131" s="70">
        <f t="shared" si="20"/>
        <v>2.4572672899999759E-2</v>
      </c>
      <c r="AE131" s="70">
        <f t="shared" si="21"/>
        <v>-1.7147397369079886E-2</v>
      </c>
      <c r="AF131" s="70">
        <f t="shared" si="22"/>
        <v>-8.0754309000000024E-2</v>
      </c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</row>
    <row r="132" spans="1:42" x14ac:dyDescent="0.2">
      <c r="A132">
        <v>19621231</v>
      </c>
      <c r="B132">
        <f t="shared" si="12"/>
        <v>196212</v>
      </c>
      <c r="C132" s="69">
        <v>2.9541214471999999</v>
      </c>
      <c r="D132" s="69">
        <v>2.9667916243999999</v>
      </c>
      <c r="E132" s="69">
        <v>2.9779629301999999</v>
      </c>
      <c r="F132" s="69">
        <v>3.2042760021999999</v>
      </c>
      <c r="G132" s="69">
        <v>3.3799346565000001</v>
      </c>
      <c r="H132" s="69">
        <v>3.4092596379</v>
      </c>
      <c r="I132" s="69">
        <v>3.4913598582000001</v>
      </c>
      <c r="K132" s="8">
        <v>19621231</v>
      </c>
      <c r="L132" s="9">
        <v>2.9714254015487298</v>
      </c>
      <c r="M132" s="9">
        <v>2.9779629301999999</v>
      </c>
      <c r="N132" s="9">
        <v>3.06974902043464</v>
      </c>
      <c r="O132" s="9">
        <v>3.2042760021999999</v>
      </c>
      <c r="P132" s="9">
        <v>3.3105471750184901</v>
      </c>
      <c r="Q132" s="9">
        <v>3.3799346565000001</v>
      </c>
      <c r="R132" s="9">
        <v>3.3954777819576298</v>
      </c>
      <c r="S132" s="9">
        <v>3.4092596379</v>
      </c>
      <c r="T132" s="9">
        <v>3.4421505699099701</v>
      </c>
      <c r="U132" s="9">
        <v>3.4913598582000001</v>
      </c>
      <c r="W132" s="70">
        <f t="shared" si="13"/>
        <v>6.0786304605109809E-2</v>
      </c>
      <c r="X132" s="70">
        <f t="shared" si="14"/>
        <v>5.6284365799999847E-2</v>
      </c>
      <c r="Y132" s="70">
        <f t="shared" si="15"/>
        <v>3.0296578974709831E-2</v>
      </c>
      <c r="Z132" s="70">
        <f t="shared" si="16"/>
        <v>6.3193774999996677E-3</v>
      </c>
      <c r="AA132" s="70">
        <f t="shared" si="17"/>
        <v>9.5154148672400574E-3</v>
      </c>
      <c r="AB132" s="70">
        <f t="shared" si="18"/>
        <v>8.0249086999999442E-3</v>
      </c>
      <c r="AC132" s="70">
        <f t="shared" si="19"/>
        <v>-5.8253231787803728E-3</v>
      </c>
      <c r="AD132" s="70">
        <f t="shared" si="20"/>
        <v>-1.862768189999997E-2</v>
      </c>
      <c r="AE132" s="70">
        <f t="shared" si="21"/>
        <v>-3.1803404761939991E-2</v>
      </c>
      <c r="AF132" s="70">
        <f t="shared" si="22"/>
        <v>-4.3360189299999963E-2</v>
      </c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</row>
    <row r="133" spans="1:42" x14ac:dyDescent="0.2">
      <c r="A133">
        <v>19630131</v>
      </c>
      <c r="B133">
        <f t="shared" si="12"/>
        <v>196301</v>
      </c>
      <c r="C133" s="69">
        <v>2.9291468024</v>
      </c>
      <c r="D133" s="69">
        <v>2.9715292039999999</v>
      </c>
      <c r="E133" s="69">
        <v>3.0294693391999998</v>
      </c>
      <c r="F133" s="69">
        <v>3.0632819435999998</v>
      </c>
      <c r="G133" s="69">
        <v>3.3976042065000001</v>
      </c>
      <c r="H133" s="69">
        <v>3.4653353505000002</v>
      </c>
      <c r="I133" s="69">
        <v>3.6023299879000001</v>
      </c>
      <c r="K133" s="8">
        <v>19630131</v>
      </c>
      <c r="L133" s="9">
        <v>2.9987371702483898</v>
      </c>
      <c r="M133" s="9">
        <v>3.0294693391999998</v>
      </c>
      <c r="N133" s="9">
        <v>3.04469018858161</v>
      </c>
      <c r="O133" s="9">
        <v>3.0632819435999998</v>
      </c>
      <c r="P133" s="9">
        <v>3.2240395804207802</v>
      </c>
      <c r="Q133" s="9">
        <v>3.3976042065000001</v>
      </c>
      <c r="R133" s="9">
        <v>3.43421924502637</v>
      </c>
      <c r="S133" s="9">
        <v>3.4653353505000002</v>
      </c>
      <c r="T133" s="9">
        <v>3.5237101418524301</v>
      </c>
      <c r="U133" s="9">
        <v>3.6023299879000001</v>
      </c>
      <c r="W133" s="70">
        <f t="shared" si="13"/>
        <v>2.7311768699660011E-2</v>
      </c>
      <c r="X133" s="70">
        <f t="shared" si="14"/>
        <v>5.150640899999992E-2</v>
      </c>
      <c r="Y133" s="70">
        <f t="shared" si="15"/>
        <v>-2.5058831853030039E-2</v>
      </c>
      <c r="Z133" s="70">
        <f t="shared" si="16"/>
        <v>-0.14099405860000003</v>
      </c>
      <c r="AA133" s="70">
        <f t="shared" si="17"/>
        <v>-8.6507594597709847E-2</v>
      </c>
      <c r="AB133" s="70">
        <f t="shared" si="18"/>
        <v>1.7669549999999923E-2</v>
      </c>
      <c r="AC133" s="70">
        <f t="shared" si="19"/>
        <v>3.8741463068740156E-2</v>
      </c>
      <c r="AD133" s="70">
        <f t="shared" si="20"/>
        <v>5.6075712600000216E-2</v>
      </c>
      <c r="AE133" s="70">
        <f t="shared" si="21"/>
        <v>8.1559571942459996E-2</v>
      </c>
      <c r="AF133" s="70">
        <f t="shared" si="22"/>
        <v>0.11097012970000009</v>
      </c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</row>
    <row r="134" spans="1:42" x14ac:dyDescent="0.2">
      <c r="A134">
        <v>19630228</v>
      </c>
      <c r="B134">
        <f t="shared" si="12"/>
        <v>196302</v>
      </c>
      <c r="C134" s="69">
        <v>2.8427419496000002</v>
      </c>
      <c r="D134" s="69">
        <v>2.9410145901</v>
      </c>
      <c r="E134" s="69">
        <v>2.961000565</v>
      </c>
      <c r="F134" s="69">
        <v>3.1081288909999998</v>
      </c>
      <c r="G134" s="69">
        <v>3.4002684472000002</v>
      </c>
      <c r="H134" s="69">
        <v>3.4928962128999999</v>
      </c>
      <c r="I134" s="69">
        <v>3.6507393936999999</v>
      </c>
      <c r="K134" s="8">
        <v>19630228</v>
      </c>
      <c r="L134" s="9">
        <v>2.9507968911008602</v>
      </c>
      <c r="M134" s="9">
        <v>2.961000565</v>
      </c>
      <c r="N134" s="9">
        <v>3.0155625669366102</v>
      </c>
      <c r="O134" s="9">
        <v>3.1081288909999998</v>
      </c>
      <c r="P134" s="9">
        <v>3.2610787584028098</v>
      </c>
      <c r="Q134" s="9">
        <v>3.4002684472000002</v>
      </c>
      <c r="R134" s="9">
        <v>3.4495713660073499</v>
      </c>
      <c r="S134" s="9">
        <v>3.4928962128999999</v>
      </c>
      <c r="T134" s="9">
        <v>3.5626046130139701</v>
      </c>
      <c r="U134" s="9">
        <v>3.6507393936999999</v>
      </c>
      <c r="W134" s="70">
        <f t="shared" si="13"/>
        <v>-4.794027914752963E-2</v>
      </c>
      <c r="X134" s="70">
        <f t="shared" si="14"/>
        <v>-6.846877419999986E-2</v>
      </c>
      <c r="Y134" s="70">
        <f t="shared" si="15"/>
        <v>-2.9127621644999824E-2</v>
      </c>
      <c r="Z134" s="70">
        <f t="shared" si="16"/>
        <v>4.4846947399999948E-2</v>
      </c>
      <c r="AA134" s="70">
        <f t="shared" si="17"/>
        <v>3.7039177982029603E-2</v>
      </c>
      <c r="AB134" s="70">
        <f t="shared" si="18"/>
        <v>2.6642407000001533E-3</v>
      </c>
      <c r="AC134" s="70">
        <f t="shared" si="19"/>
        <v>1.5352120980979933E-2</v>
      </c>
      <c r="AD134" s="70">
        <f t="shared" si="20"/>
        <v>2.7560862399999664E-2</v>
      </c>
      <c r="AE134" s="70">
        <f t="shared" si="21"/>
        <v>3.889447116153999E-2</v>
      </c>
      <c r="AF134" s="70">
        <f t="shared" si="22"/>
        <v>4.840940579999975E-2</v>
      </c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</row>
    <row r="135" spans="1:42" x14ac:dyDescent="0.2">
      <c r="A135">
        <v>19630329</v>
      </c>
      <c r="B135">
        <f t="shared" ref="B135:B198" si="23">ROUND(A135/100,0)</f>
        <v>196303</v>
      </c>
      <c r="C135" s="69">
        <v>2.8528107953999999</v>
      </c>
      <c r="D135" s="69">
        <v>2.9509982954999998</v>
      </c>
      <c r="E135" s="69">
        <v>3.0271578409000002</v>
      </c>
      <c r="F135" s="69">
        <v>3.1688569404</v>
      </c>
      <c r="G135" s="69">
        <v>3.4248757253000002</v>
      </c>
      <c r="H135" s="69">
        <v>3.6128921182</v>
      </c>
      <c r="I135" s="69">
        <v>3.6714987696999999</v>
      </c>
      <c r="K135" s="8">
        <v>19630329</v>
      </c>
      <c r="L135" s="9">
        <v>2.9868599549638901</v>
      </c>
      <c r="M135" s="9">
        <v>3.0271578409000002</v>
      </c>
      <c r="N135" s="9">
        <v>3.08987699256503</v>
      </c>
      <c r="O135" s="9">
        <v>3.1688569404</v>
      </c>
      <c r="P135" s="9">
        <v>3.2925686501560598</v>
      </c>
      <c r="Q135" s="9">
        <v>3.4248757253000002</v>
      </c>
      <c r="R135" s="9">
        <v>3.5348153331038001</v>
      </c>
      <c r="S135" s="9">
        <v>3.6128921182</v>
      </c>
      <c r="T135" s="9">
        <v>3.6533653360841498</v>
      </c>
      <c r="U135" s="9">
        <v>3.6714987696999999</v>
      </c>
      <c r="W135" s="70">
        <f t="shared" si="13"/>
        <v>3.6063063863029932E-2</v>
      </c>
      <c r="X135" s="70">
        <f t="shared" si="14"/>
        <v>6.6157275900000201E-2</v>
      </c>
      <c r="Y135" s="70">
        <f t="shared" si="15"/>
        <v>7.4314425628419833E-2</v>
      </c>
      <c r="Z135" s="70">
        <f t="shared" si="16"/>
        <v>6.0728049400000206E-2</v>
      </c>
      <c r="AA135" s="70">
        <f t="shared" si="17"/>
        <v>3.148989175325001E-2</v>
      </c>
      <c r="AB135" s="70">
        <f t="shared" si="18"/>
        <v>2.4607278099999963E-2</v>
      </c>
      <c r="AC135" s="70">
        <f t="shared" si="19"/>
        <v>8.5243967096450213E-2</v>
      </c>
      <c r="AD135" s="70">
        <f t="shared" si="20"/>
        <v>0.11999590530000015</v>
      </c>
      <c r="AE135" s="70">
        <f t="shared" si="21"/>
        <v>9.0760723070179683E-2</v>
      </c>
      <c r="AF135" s="70">
        <f t="shared" si="22"/>
        <v>2.0759375999999996E-2</v>
      </c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</row>
    <row r="136" spans="1:42" x14ac:dyDescent="0.2">
      <c r="A136">
        <v>19630430</v>
      </c>
      <c r="B136">
        <f t="shared" si="23"/>
        <v>196304</v>
      </c>
      <c r="C136" s="69">
        <v>2.8575469466999999</v>
      </c>
      <c r="D136" s="69">
        <v>2.9513383192</v>
      </c>
      <c r="E136" s="69">
        <v>3.0986611838</v>
      </c>
      <c r="F136" s="69">
        <v>3.2773396282</v>
      </c>
      <c r="G136" s="69">
        <v>3.5214734453999998</v>
      </c>
      <c r="H136" s="69">
        <v>3.6394090925999998</v>
      </c>
      <c r="I136" s="69">
        <v>3.6798009665999998</v>
      </c>
      <c r="K136" s="8">
        <v>19630430</v>
      </c>
      <c r="L136" s="9">
        <v>3.0151595919779699</v>
      </c>
      <c r="M136" s="9">
        <v>3.0986611838</v>
      </c>
      <c r="N136" s="9">
        <v>3.1856525945274501</v>
      </c>
      <c r="O136" s="9">
        <v>3.2773396282</v>
      </c>
      <c r="P136" s="9">
        <v>3.4053187652410499</v>
      </c>
      <c r="Q136" s="9">
        <v>3.5214734453999998</v>
      </c>
      <c r="R136" s="9">
        <v>3.5927996713394799</v>
      </c>
      <c r="S136" s="9">
        <v>3.6394090925999998</v>
      </c>
      <c r="T136" s="9">
        <v>3.6669243469744699</v>
      </c>
      <c r="U136" s="9">
        <v>3.6798009665999998</v>
      </c>
      <c r="W136" s="70">
        <f t="shared" ref="W136:W199" si="24">L136-L135</f>
        <v>2.8299637014079781E-2</v>
      </c>
      <c r="X136" s="70">
        <f t="shared" ref="X136:X199" si="25">M136-M135</f>
        <v>7.1503342899999822E-2</v>
      </c>
      <c r="Y136" s="70">
        <f t="shared" ref="Y136:Y199" si="26">N136-N135</f>
        <v>9.5775601962420076E-2</v>
      </c>
      <c r="Z136" s="70">
        <f t="shared" ref="Z136:Z199" si="27">O136-O135</f>
        <v>0.10848268780000003</v>
      </c>
      <c r="AA136" s="70">
        <f t="shared" ref="AA136:AA199" si="28">P136-P135</f>
        <v>0.11275011508499011</v>
      </c>
      <c r="AB136" s="70">
        <f t="shared" ref="AB136:AB199" si="29">Q136-Q135</f>
        <v>9.6597720099999673E-2</v>
      </c>
      <c r="AC136" s="70">
        <f t="shared" ref="AC136:AC199" si="30">R136-R135</f>
        <v>5.7984338235679722E-2</v>
      </c>
      <c r="AD136" s="70">
        <f t="shared" ref="AD136:AD199" si="31">S136-S135</f>
        <v>2.6516974399999782E-2</v>
      </c>
      <c r="AE136" s="70">
        <f t="shared" ref="AE136:AE199" si="32">T136-T135</f>
        <v>1.3559010890320078E-2</v>
      </c>
      <c r="AF136" s="70">
        <f t="shared" ref="AF136:AF199" si="33">U136-U135</f>
        <v>8.3021968999998919E-3</v>
      </c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</row>
    <row r="137" spans="1:42" x14ac:dyDescent="0.2">
      <c r="A137">
        <v>19630531</v>
      </c>
      <c r="B137">
        <f t="shared" si="23"/>
        <v>196305</v>
      </c>
      <c r="C137" s="69">
        <v>2.9597052457999999</v>
      </c>
      <c r="D137" s="69">
        <v>3.0429210232999999</v>
      </c>
      <c r="E137" s="69">
        <v>3.1499458232999999</v>
      </c>
      <c r="F137" s="69">
        <v>3.2806213722000002</v>
      </c>
      <c r="G137" s="69">
        <v>3.5499318377</v>
      </c>
      <c r="H137" s="69">
        <v>3.6855940988999998</v>
      </c>
      <c r="I137" s="69">
        <v>3.7365014516000001</v>
      </c>
      <c r="K137" s="8">
        <v>19630531</v>
      </c>
      <c r="L137" s="9">
        <v>3.09102956028747</v>
      </c>
      <c r="M137" s="9">
        <v>3.1499458232999999</v>
      </c>
      <c r="N137" s="9">
        <v>3.2103763381453798</v>
      </c>
      <c r="O137" s="9">
        <v>3.2806213722000002</v>
      </c>
      <c r="P137" s="9">
        <v>3.4147184044768299</v>
      </c>
      <c r="Q137" s="9">
        <v>3.5499318377</v>
      </c>
      <c r="R137" s="9">
        <v>3.6310629256008702</v>
      </c>
      <c r="S137" s="9">
        <v>3.6855940988999998</v>
      </c>
      <c r="T137" s="9">
        <v>3.7192357332473498</v>
      </c>
      <c r="U137" s="9">
        <v>3.7365014516000001</v>
      </c>
      <c r="W137" s="70">
        <f t="shared" si="24"/>
        <v>7.5869968309500102E-2</v>
      </c>
      <c r="X137" s="70">
        <f t="shared" si="25"/>
        <v>5.1284639499999951E-2</v>
      </c>
      <c r="Y137" s="70">
        <f t="shared" si="26"/>
        <v>2.4723743617929728E-2</v>
      </c>
      <c r="Z137" s="70">
        <f t="shared" si="27"/>
        <v>3.2817440000001419E-3</v>
      </c>
      <c r="AA137" s="70">
        <f t="shared" si="28"/>
        <v>9.3996392357800218E-3</v>
      </c>
      <c r="AB137" s="70">
        <f t="shared" si="29"/>
        <v>2.8458392300000135E-2</v>
      </c>
      <c r="AC137" s="70">
        <f t="shared" si="30"/>
        <v>3.8263254261390323E-2</v>
      </c>
      <c r="AD137" s="70">
        <f t="shared" si="31"/>
        <v>4.6185006299999998E-2</v>
      </c>
      <c r="AE137" s="70">
        <f t="shared" si="32"/>
        <v>5.2311386272879901E-2</v>
      </c>
      <c r="AF137" s="70">
        <f t="shared" si="33"/>
        <v>5.6700485000000356E-2</v>
      </c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</row>
    <row r="138" spans="1:42" x14ac:dyDescent="0.2">
      <c r="A138">
        <v>19630628</v>
      </c>
      <c r="B138">
        <f t="shared" si="23"/>
        <v>196306</v>
      </c>
      <c r="C138" s="69">
        <v>2.9849937538</v>
      </c>
      <c r="D138" s="69">
        <v>3.0326956889000001</v>
      </c>
      <c r="E138" s="69">
        <v>3.1257007489999999</v>
      </c>
      <c r="F138" s="69">
        <v>3.2785651001999998</v>
      </c>
      <c r="G138" s="69">
        <v>3.5351512848</v>
      </c>
      <c r="H138" s="69">
        <v>3.7134923228000001</v>
      </c>
      <c r="I138" s="69">
        <v>3.7706895538</v>
      </c>
      <c r="K138" s="8">
        <v>19630628</v>
      </c>
      <c r="L138" s="9">
        <v>3.0702253619483701</v>
      </c>
      <c r="M138" s="9">
        <v>3.1257007489999999</v>
      </c>
      <c r="N138" s="9">
        <v>3.1952163648210301</v>
      </c>
      <c r="O138" s="9">
        <v>3.2785651001999998</v>
      </c>
      <c r="P138" s="9">
        <v>3.4045035148626699</v>
      </c>
      <c r="Q138" s="9">
        <v>3.5351512848</v>
      </c>
      <c r="R138" s="9">
        <v>3.63979804937305</v>
      </c>
      <c r="S138" s="9">
        <v>3.7134923228000001</v>
      </c>
      <c r="T138" s="9">
        <v>3.7529178557162002</v>
      </c>
      <c r="U138" s="9">
        <v>3.7706895538</v>
      </c>
      <c r="W138" s="70">
        <f t="shared" si="24"/>
        <v>-2.0804198339099855E-2</v>
      </c>
      <c r="X138" s="70">
        <f t="shared" si="25"/>
        <v>-2.4245074300000002E-2</v>
      </c>
      <c r="Y138" s="70">
        <f t="shared" si="26"/>
        <v>-1.5159973324349707E-2</v>
      </c>
      <c r="Z138" s="70">
        <f t="shared" si="27"/>
        <v>-2.0562720000003587E-3</v>
      </c>
      <c r="AA138" s="70">
        <f t="shared" si="28"/>
        <v>-1.0214889614160061E-2</v>
      </c>
      <c r="AB138" s="70">
        <f t="shared" si="29"/>
        <v>-1.4780552900000021E-2</v>
      </c>
      <c r="AC138" s="70">
        <f t="shared" si="30"/>
        <v>8.7351237721797759E-3</v>
      </c>
      <c r="AD138" s="70">
        <f t="shared" si="31"/>
        <v>2.7898223900000296E-2</v>
      </c>
      <c r="AE138" s="70">
        <f t="shared" si="32"/>
        <v>3.3682122468850384E-2</v>
      </c>
      <c r="AF138" s="70">
        <f t="shared" si="33"/>
        <v>3.4188102199999904E-2</v>
      </c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</row>
    <row r="139" spans="1:42" x14ac:dyDescent="0.2">
      <c r="A139">
        <v>19630731</v>
      </c>
      <c r="B139">
        <f t="shared" si="23"/>
        <v>196307</v>
      </c>
      <c r="C139" s="69">
        <v>3.0563925060999999</v>
      </c>
      <c r="D139" s="69">
        <v>3.3191366053000002</v>
      </c>
      <c r="E139" s="69">
        <v>3.4873719840000001</v>
      </c>
      <c r="F139" s="69">
        <v>3.6191873959</v>
      </c>
      <c r="G139" s="69">
        <v>3.6629173364000001</v>
      </c>
      <c r="H139" s="69">
        <v>3.8037677391</v>
      </c>
      <c r="I139" s="69">
        <v>3.8393565584</v>
      </c>
      <c r="K139" s="8">
        <v>19630731</v>
      </c>
      <c r="L139" s="9">
        <v>3.4053180842291901</v>
      </c>
      <c r="M139" s="9">
        <v>3.4873719840000001</v>
      </c>
      <c r="N139" s="9">
        <v>3.5660870461848302</v>
      </c>
      <c r="O139" s="9">
        <v>3.6191873959</v>
      </c>
      <c r="P139" s="9">
        <v>3.6409190598387502</v>
      </c>
      <c r="Q139" s="9">
        <v>3.6629173364000001</v>
      </c>
      <c r="R139" s="9">
        <v>3.7345823611582301</v>
      </c>
      <c r="S139" s="9">
        <v>3.8037677391</v>
      </c>
      <c r="T139" s="9">
        <v>3.8286647355121799</v>
      </c>
      <c r="U139" s="9">
        <v>3.8393565584</v>
      </c>
      <c r="W139" s="70">
        <f t="shared" si="24"/>
        <v>0.33509272228081999</v>
      </c>
      <c r="X139" s="70">
        <f t="shared" si="25"/>
        <v>0.3616712350000002</v>
      </c>
      <c r="Y139" s="70">
        <f t="shared" si="26"/>
        <v>0.37087068136380008</v>
      </c>
      <c r="Z139" s="70">
        <f t="shared" si="27"/>
        <v>0.34062229570000024</v>
      </c>
      <c r="AA139" s="70">
        <f t="shared" si="28"/>
        <v>0.23641554497608031</v>
      </c>
      <c r="AB139" s="70">
        <f t="shared" si="29"/>
        <v>0.1277660516000001</v>
      </c>
      <c r="AC139" s="70">
        <f t="shared" si="30"/>
        <v>9.4784311785180098E-2</v>
      </c>
      <c r="AD139" s="70">
        <f t="shared" si="31"/>
        <v>9.0275416299999911E-2</v>
      </c>
      <c r="AE139" s="70">
        <f t="shared" si="32"/>
        <v>7.5746879795979716E-2</v>
      </c>
      <c r="AF139" s="70">
        <f t="shared" si="33"/>
        <v>6.866700459999997E-2</v>
      </c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</row>
    <row r="140" spans="1:42" x14ac:dyDescent="0.2">
      <c r="A140">
        <v>19630830</v>
      </c>
      <c r="B140">
        <f t="shared" si="23"/>
        <v>196308</v>
      </c>
      <c r="C140" s="69">
        <v>3.2646074175000002</v>
      </c>
      <c r="D140" s="69">
        <v>3.4365610558999999</v>
      </c>
      <c r="E140" s="69">
        <v>3.6870898176</v>
      </c>
      <c r="F140" s="69">
        <v>3.6498548512000002</v>
      </c>
      <c r="G140" s="69">
        <v>3.6726505278000001</v>
      </c>
      <c r="H140" s="69">
        <v>3.8406152858999998</v>
      </c>
      <c r="I140" s="69">
        <v>3.8781166077</v>
      </c>
      <c r="K140" s="8">
        <v>19630830</v>
      </c>
      <c r="L140" s="9">
        <v>3.5644030643839302</v>
      </c>
      <c r="M140" s="9">
        <v>3.6870898176</v>
      </c>
      <c r="N140" s="9">
        <v>3.6684723344000001</v>
      </c>
      <c r="O140" s="9">
        <v>3.6498548512000002</v>
      </c>
      <c r="P140" s="9">
        <v>3.6562347853524901</v>
      </c>
      <c r="Q140" s="9">
        <v>3.6726505278000001</v>
      </c>
      <c r="R140" s="9">
        <v>3.7539866500230601</v>
      </c>
      <c r="S140" s="9">
        <v>3.8406152858999998</v>
      </c>
      <c r="T140" s="9">
        <v>3.86703010777445</v>
      </c>
      <c r="U140" s="9">
        <v>3.8781166077</v>
      </c>
      <c r="W140" s="70">
        <f t="shared" si="24"/>
        <v>0.15908498015474004</v>
      </c>
      <c r="X140" s="70">
        <f t="shared" si="25"/>
        <v>0.19971783359999984</v>
      </c>
      <c r="Y140" s="70">
        <f t="shared" si="26"/>
        <v>0.1023852882151699</v>
      </c>
      <c r="Z140" s="70">
        <f t="shared" si="27"/>
        <v>3.0667455300000146E-2</v>
      </c>
      <c r="AA140" s="70">
        <f t="shared" si="28"/>
        <v>1.5315725513739942E-2</v>
      </c>
      <c r="AB140" s="70">
        <f t="shared" si="29"/>
        <v>9.733191400000063E-3</v>
      </c>
      <c r="AC140" s="70">
        <f t="shared" si="30"/>
        <v>1.9404288864830033E-2</v>
      </c>
      <c r="AD140" s="70">
        <f t="shared" si="31"/>
        <v>3.6847546799999797E-2</v>
      </c>
      <c r="AE140" s="70">
        <f t="shared" si="32"/>
        <v>3.8365372262270103E-2</v>
      </c>
      <c r="AF140" s="70">
        <f t="shared" si="33"/>
        <v>3.8760049299999988E-2</v>
      </c>
      <c r="AG140" s="10"/>
      <c r="AH140" s="10"/>
      <c r="AI140" s="10"/>
      <c r="AJ140" s="10"/>
      <c r="AK140" s="10"/>
      <c r="AL140" s="10"/>
      <c r="AM140" s="10"/>
      <c r="AN140" s="10"/>
      <c r="AO140" s="10"/>
      <c r="AP140" s="10"/>
    </row>
    <row r="141" spans="1:42" x14ac:dyDescent="0.2">
      <c r="A141">
        <v>19630930</v>
      </c>
      <c r="B141">
        <f t="shared" si="23"/>
        <v>196309</v>
      </c>
      <c r="C141" s="69">
        <v>3.4319642597</v>
      </c>
      <c r="D141" s="69">
        <v>3.4421600572000002</v>
      </c>
      <c r="E141" s="69">
        <v>3.6974257434000002</v>
      </c>
      <c r="F141" s="69">
        <v>3.6645541991999999</v>
      </c>
      <c r="G141" s="69">
        <v>3.6846978164999999</v>
      </c>
      <c r="H141" s="69">
        <v>3.8551760816999998</v>
      </c>
      <c r="I141" s="69">
        <v>3.9190456996999998</v>
      </c>
      <c r="K141" s="8">
        <v>19630930</v>
      </c>
      <c r="L141" s="9">
        <v>3.5183822018654101</v>
      </c>
      <c r="M141" s="9">
        <v>3.6974257434000002</v>
      </c>
      <c r="N141" s="9">
        <v>3.6809899712999998</v>
      </c>
      <c r="O141" s="9">
        <v>3.6645541991999999</v>
      </c>
      <c r="P141" s="9">
        <v>3.67012226346462</v>
      </c>
      <c r="Q141" s="9">
        <v>3.6846978164999999</v>
      </c>
      <c r="R141" s="9">
        <v>3.7628250757902801</v>
      </c>
      <c r="S141" s="9">
        <v>3.8551760816999998</v>
      </c>
      <c r="T141" s="9">
        <v>3.8974058465950998</v>
      </c>
      <c r="U141" s="9">
        <v>3.9190456996999998</v>
      </c>
      <c r="W141" s="70">
        <f t="shared" si="24"/>
        <v>-4.6020862518520111E-2</v>
      </c>
      <c r="X141" s="70">
        <f t="shared" si="25"/>
        <v>1.0335925800000201E-2</v>
      </c>
      <c r="Y141" s="70">
        <f t="shared" si="26"/>
        <v>1.251763689999974E-2</v>
      </c>
      <c r="Z141" s="70">
        <f t="shared" si="27"/>
        <v>1.4699347999999723E-2</v>
      </c>
      <c r="AA141" s="70">
        <f t="shared" si="28"/>
        <v>1.388747811212987E-2</v>
      </c>
      <c r="AB141" s="70">
        <f t="shared" si="29"/>
        <v>1.2047288699999825E-2</v>
      </c>
      <c r="AC141" s="70">
        <f t="shared" si="30"/>
        <v>8.8384257672200484E-3</v>
      </c>
      <c r="AD141" s="70">
        <f t="shared" si="31"/>
        <v>1.4560795800000026E-2</v>
      </c>
      <c r="AE141" s="70">
        <f t="shared" si="32"/>
        <v>3.0375738820649811E-2</v>
      </c>
      <c r="AF141" s="70">
        <f t="shared" si="33"/>
        <v>4.0929091999999834E-2</v>
      </c>
      <c r="AG141" s="10"/>
      <c r="AH141" s="10"/>
      <c r="AI141" s="10"/>
      <c r="AJ141" s="10"/>
      <c r="AK141" s="10"/>
      <c r="AL141" s="10"/>
      <c r="AM141" s="10"/>
      <c r="AN141" s="10"/>
      <c r="AO141" s="10"/>
      <c r="AP141" s="10"/>
    </row>
    <row r="142" spans="1:42" x14ac:dyDescent="0.2">
      <c r="A142">
        <v>19631031</v>
      </c>
      <c r="B142">
        <f t="shared" si="23"/>
        <v>196310</v>
      </c>
      <c r="C142" s="69">
        <v>3.2851004769999999</v>
      </c>
      <c r="D142" s="69">
        <v>3.5286108395000002</v>
      </c>
      <c r="E142" s="69">
        <v>3.6664578970999999</v>
      </c>
      <c r="F142" s="69">
        <v>3.7627694250000001</v>
      </c>
      <c r="G142" s="69">
        <v>3.7477455074999999</v>
      </c>
      <c r="H142" s="69">
        <v>3.9291303085</v>
      </c>
      <c r="I142" s="69">
        <v>3.9780776756999998</v>
      </c>
      <c r="K142" s="8">
        <v>19631031</v>
      </c>
      <c r="L142" s="9">
        <v>3.6006551980614301</v>
      </c>
      <c r="M142" s="9">
        <v>3.6664578970999999</v>
      </c>
      <c r="N142" s="9">
        <v>3.7306511815293</v>
      </c>
      <c r="O142" s="9">
        <v>3.7627694250000001</v>
      </c>
      <c r="P142" s="9">
        <v>3.7552574662499998</v>
      </c>
      <c r="Q142" s="9">
        <v>3.7477455074999999</v>
      </c>
      <c r="R142" s="9">
        <v>3.82880148972587</v>
      </c>
      <c r="S142" s="9">
        <v>3.9291303085</v>
      </c>
      <c r="T142" s="9">
        <v>3.9632404103741301</v>
      </c>
      <c r="U142" s="9">
        <v>3.9780776756999998</v>
      </c>
      <c r="W142" s="70">
        <f t="shared" si="24"/>
        <v>8.2272996196020021E-2</v>
      </c>
      <c r="X142" s="70">
        <f t="shared" si="25"/>
        <v>-3.0967846300000268E-2</v>
      </c>
      <c r="Y142" s="70">
        <f t="shared" si="26"/>
        <v>4.9661210229300146E-2</v>
      </c>
      <c r="Z142" s="70">
        <f t="shared" si="27"/>
        <v>9.8215225800000194E-2</v>
      </c>
      <c r="AA142" s="70">
        <f t="shared" si="28"/>
        <v>8.5135202785379782E-2</v>
      </c>
      <c r="AB142" s="70">
        <f t="shared" si="29"/>
        <v>6.3047690999999961E-2</v>
      </c>
      <c r="AC142" s="70">
        <f t="shared" si="30"/>
        <v>6.5976413935589839E-2</v>
      </c>
      <c r="AD142" s="70">
        <f t="shared" si="31"/>
        <v>7.3954226800000189E-2</v>
      </c>
      <c r="AE142" s="70">
        <f t="shared" si="32"/>
        <v>6.5834563779030297E-2</v>
      </c>
      <c r="AF142" s="70">
        <f t="shared" si="33"/>
        <v>5.9031975999999986E-2</v>
      </c>
      <c r="AG142" s="10"/>
      <c r="AH142" s="10"/>
      <c r="AI142" s="10"/>
      <c r="AJ142" s="10"/>
      <c r="AK142" s="10"/>
      <c r="AL142" s="10"/>
      <c r="AM142" s="10"/>
      <c r="AN142" s="10"/>
      <c r="AO142" s="10"/>
      <c r="AP142" s="10"/>
    </row>
    <row r="143" spans="1:42" x14ac:dyDescent="0.2">
      <c r="A143">
        <v>19631129</v>
      </c>
      <c r="B143">
        <f t="shared" si="23"/>
        <v>196311</v>
      </c>
      <c r="C143" s="69">
        <v>3.2798442312999998</v>
      </c>
      <c r="D143" s="69">
        <v>3.5540053252999999</v>
      </c>
      <c r="E143" s="69">
        <v>3.7923662127000002</v>
      </c>
      <c r="F143" s="69">
        <v>3.8023584412</v>
      </c>
      <c r="G143" s="69">
        <v>3.7858760383000001</v>
      </c>
      <c r="H143" s="69">
        <v>3.9002825468000002</v>
      </c>
      <c r="I143" s="69">
        <v>3.9459612913000002</v>
      </c>
      <c r="K143" s="8">
        <v>19631129</v>
      </c>
      <c r="L143" s="9">
        <v>3.68377649168142</v>
      </c>
      <c r="M143" s="9">
        <v>3.7923662127000002</v>
      </c>
      <c r="N143" s="9">
        <v>3.79989760562421</v>
      </c>
      <c r="O143" s="9">
        <v>3.8023584412</v>
      </c>
      <c r="P143" s="9">
        <v>3.7941172397499998</v>
      </c>
      <c r="Q143" s="9">
        <v>3.7858760383000001</v>
      </c>
      <c r="R143" s="9">
        <v>3.8349181009771098</v>
      </c>
      <c r="S143" s="9">
        <v>3.9002825468000002</v>
      </c>
      <c r="T143" s="9">
        <v>3.9298687528103899</v>
      </c>
      <c r="U143" s="9">
        <v>3.9459612913000002</v>
      </c>
      <c r="W143" s="70">
        <f t="shared" si="24"/>
        <v>8.3121293619989878E-2</v>
      </c>
      <c r="X143" s="70">
        <f t="shared" si="25"/>
        <v>0.12590831560000026</v>
      </c>
      <c r="Y143" s="70">
        <f t="shared" si="26"/>
        <v>6.9246424094909997E-2</v>
      </c>
      <c r="Z143" s="70">
        <f t="shared" si="27"/>
        <v>3.9589016199999882E-2</v>
      </c>
      <c r="AA143" s="70">
        <f t="shared" si="28"/>
        <v>3.8859773500000028E-2</v>
      </c>
      <c r="AB143" s="70">
        <f t="shared" si="29"/>
        <v>3.8130530800000173E-2</v>
      </c>
      <c r="AC143" s="70">
        <f t="shared" si="30"/>
        <v>6.1166112512398563E-3</v>
      </c>
      <c r="AD143" s="70">
        <f t="shared" si="31"/>
        <v>-2.8847761699999808E-2</v>
      </c>
      <c r="AE143" s="70">
        <f t="shared" si="32"/>
        <v>-3.3371657563740165E-2</v>
      </c>
      <c r="AF143" s="70">
        <f t="shared" si="33"/>
        <v>-3.2116384399999642E-2</v>
      </c>
      <c r="AG143" s="10"/>
      <c r="AH143" s="10"/>
      <c r="AI143" s="10"/>
      <c r="AJ143" s="10"/>
      <c r="AK143" s="10"/>
      <c r="AL143" s="10"/>
      <c r="AM143" s="10"/>
      <c r="AN143" s="10"/>
      <c r="AO143" s="10"/>
      <c r="AP143" s="10"/>
    </row>
    <row r="144" spans="1:42" x14ac:dyDescent="0.2">
      <c r="A144">
        <v>19631231</v>
      </c>
      <c r="B144">
        <f t="shared" si="23"/>
        <v>196312</v>
      </c>
      <c r="C144" s="69">
        <v>3.4826185053000001</v>
      </c>
      <c r="D144" s="69">
        <v>3.5852270240999999</v>
      </c>
      <c r="E144" s="69">
        <v>3.8290343153999999</v>
      </c>
      <c r="F144" s="69">
        <v>3.9076944097999999</v>
      </c>
      <c r="G144" s="69">
        <v>3.9251074869</v>
      </c>
      <c r="H144" s="69">
        <v>4.0076850703</v>
      </c>
      <c r="I144" s="69">
        <v>4.0042673473999999</v>
      </c>
      <c r="K144" s="8">
        <v>19631231</v>
      </c>
      <c r="L144" s="9">
        <v>3.6917795690378599</v>
      </c>
      <c r="M144" s="9">
        <v>3.8290343153999999</v>
      </c>
      <c r="N144" s="9">
        <v>3.8811077582083802</v>
      </c>
      <c r="O144" s="9">
        <v>3.9076944097999999</v>
      </c>
      <c r="P144" s="9">
        <v>3.91637003562606</v>
      </c>
      <c r="Q144" s="9">
        <v>3.9251074869</v>
      </c>
      <c r="R144" s="9">
        <v>3.9699914389361899</v>
      </c>
      <c r="S144" s="9">
        <v>4.0076850703</v>
      </c>
      <c r="T144" s="9">
        <v>4.0072578549375004</v>
      </c>
      <c r="U144" s="9">
        <v>4.0042673473999999</v>
      </c>
      <c r="W144" s="70">
        <f t="shared" si="24"/>
        <v>8.0030773564399027E-3</v>
      </c>
      <c r="X144" s="70">
        <f t="shared" si="25"/>
        <v>3.6668102699999761E-2</v>
      </c>
      <c r="Y144" s="70">
        <f t="shared" si="26"/>
        <v>8.1210152584170192E-2</v>
      </c>
      <c r="Z144" s="70">
        <f t="shared" si="27"/>
        <v>0.10533596859999994</v>
      </c>
      <c r="AA144" s="70">
        <f t="shared" si="28"/>
        <v>0.12225279587606019</v>
      </c>
      <c r="AB144" s="70">
        <f t="shared" si="29"/>
        <v>0.13923144859999992</v>
      </c>
      <c r="AC144" s="70">
        <f t="shared" si="30"/>
        <v>0.13507333795908005</v>
      </c>
      <c r="AD144" s="70">
        <f t="shared" si="31"/>
        <v>0.10740252349999979</v>
      </c>
      <c r="AE144" s="70">
        <f t="shared" si="32"/>
        <v>7.7389102127110476E-2</v>
      </c>
      <c r="AF144" s="70">
        <f t="shared" si="33"/>
        <v>5.8306056099999726E-2</v>
      </c>
      <c r="AG144" s="10"/>
      <c r="AH144" s="10"/>
      <c r="AI144" s="10"/>
      <c r="AJ144" s="10"/>
      <c r="AK144" s="10"/>
      <c r="AL144" s="10"/>
      <c r="AM144" s="10"/>
      <c r="AN144" s="10"/>
      <c r="AO144" s="10"/>
      <c r="AP144" s="10"/>
    </row>
    <row r="145" spans="1:42" x14ac:dyDescent="0.2">
      <c r="A145">
        <v>19640131</v>
      </c>
      <c r="B145">
        <f t="shared" si="23"/>
        <v>196401</v>
      </c>
      <c r="C145" s="69">
        <v>3.4476573146999998</v>
      </c>
      <c r="D145" s="69">
        <v>3.5540053252999999</v>
      </c>
      <c r="E145" s="69">
        <v>3.7893073264999999</v>
      </c>
      <c r="F145" s="69">
        <v>3.8929962401</v>
      </c>
      <c r="G145" s="69">
        <v>3.9386295583000002</v>
      </c>
      <c r="H145" s="69">
        <v>3.9428543548000001</v>
      </c>
      <c r="I145" s="69">
        <v>3.9839286737999999</v>
      </c>
      <c r="K145" s="8">
        <v>19640131</v>
      </c>
      <c r="L145" s="9">
        <v>3.6565181200324401</v>
      </c>
      <c r="M145" s="9">
        <v>3.7893073264999999</v>
      </c>
      <c r="N145" s="9">
        <v>3.8531912961381898</v>
      </c>
      <c r="O145" s="9">
        <v>3.8929962401</v>
      </c>
      <c r="P145" s="9">
        <v>3.92276810867798</v>
      </c>
      <c r="Q145" s="9">
        <v>3.9386295583000002</v>
      </c>
      <c r="R145" s="9">
        <v>3.94075096386891</v>
      </c>
      <c r="S145" s="9">
        <v>3.9428543548000001</v>
      </c>
      <c r="T145" s="9">
        <v>3.9569118225770801</v>
      </c>
      <c r="U145" s="9">
        <v>3.9839286737999999</v>
      </c>
      <c r="W145" s="70">
        <f t="shared" si="24"/>
        <v>-3.526144900541972E-2</v>
      </c>
      <c r="X145" s="70">
        <f t="shared" si="25"/>
        <v>-3.9726988900000038E-2</v>
      </c>
      <c r="Y145" s="70">
        <f t="shared" si="26"/>
        <v>-2.7916462070190384E-2</v>
      </c>
      <c r="Z145" s="70">
        <f t="shared" si="27"/>
        <v>-1.469816969999993E-2</v>
      </c>
      <c r="AA145" s="70">
        <f t="shared" si="28"/>
        <v>6.3980730519199724E-3</v>
      </c>
      <c r="AB145" s="70">
        <f t="shared" si="29"/>
        <v>1.3522071400000168E-2</v>
      </c>
      <c r="AC145" s="70">
        <f t="shared" si="30"/>
        <v>-2.9240475067279892E-2</v>
      </c>
      <c r="AD145" s="70">
        <f t="shared" si="31"/>
        <v>-6.4830715499999858E-2</v>
      </c>
      <c r="AE145" s="70">
        <f t="shared" si="32"/>
        <v>-5.0346032360420345E-2</v>
      </c>
      <c r="AF145" s="70">
        <f t="shared" si="33"/>
        <v>-2.0338673599999968E-2</v>
      </c>
      <c r="AG145" s="10"/>
      <c r="AH145" s="10"/>
      <c r="AI145" s="10"/>
      <c r="AJ145" s="10"/>
      <c r="AK145" s="10"/>
      <c r="AL145" s="10"/>
      <c r="AM145" s="10"/>
      <c r="AN145" s="10"/>
      <c r="AO145" s="10"/>
      <c r="AP145" s="10"/>
    </row>
    <row r="146" spans="1:42" x14ac:dyDescent="0.2">
      <c r="A146">
        <v>19640228</v>
      </c>
      <c r="B146">
        <f t="shared" si="23"/>
        <v>196402</v>
      </c>
      <c r="C146" s="69">
        <v>3.5341425019999999</v>
      </c>
      <c r="D146" s="69">
        <v>3.6562913353000002</v>
      </c>
      <c r="E146" s="69">
        <v>3.9474269830000002</v>
      </c>
      <c r="F146" s="69">
        <v>3.9811143264000002</v>
      </c>
      <c r="G146" s="69">
        <v>4.0248572707000001</v>
      </c>
      <c r="H146" s="69">
        <v>4.0103491544000001</v>
      </c>
      <c r="I146" s="69">
        <v>4.0230308295999997</v>
      </c>
      <c r="K146" s="8">
        <v>19640228</v>
      </c>
      <c r="L146" s="9">
        <v>3.7885114380242602</v>
      </c>
      <c r="M146" s="9">
        <v>3.9474269830000002</v>
      </c>
      <c r="N146" s="9">
        <v>3.9675852151523698</v>
      </c>
      <c r="O146" s="9">
        <v>3.9811143264000002</v>
      </c>
      <c r="P146" s="9">
        <v>4.0077435736717701</v>
      </c>
      <c r="Q146" s="9">
        <v>4.0248572707000001</v>
      </c>
      <c r="R146" s="9">
        <v>4.0176032125500001</v>
      </c>
      <c r="S146" s="9">
        <v>4.0103491544000001</v>
      </c>
      <c r="T146" s="9">
        <v>4.0134054206312504</v>
      </c>
      <c r="U146" s="9">
        <v>4.0230308295999997</v>
      </c>
      <c r="W146" s="70">
        <f t="shared" si="24"/>
        <v>0.13199331799182001</v>
      </c>
      <c r="X146" s="70">
        <f t="shared" si="25"/>
        <v>0.15811965650000026</v>
      </c>
      <c r="Y146" s="70">
        <f t="shared" si="26"/>
        <v>0.11439391901418006</v>
      </c>
      <c r="Z146" s="70">
        <f t="shared" si="27"/>
        <v>8.8118086300000176E-2</v>
      </c>
      <c r="AA146" s="70">
        <f t="shared" si="28"/>
        <v>8.4975464993790162E-2</v>
      </c>
      <c r="AB146" s="70">
        <f t="shared" si="29"/>
        <v>8.6227712399999934E-2</v>
      </c>
      <c r="AC146" s="70">
        <f t="shared" si="30"/>
        <v>7.6852248681090085E-2</v>
      </c>
      <c r="AD146" s="70">
        <f t="shared" si="31"/>
        <v>6.7494799599999933E-2</v>
      </c>
      <c r="AE146" s="70">
        <f t="shared" si="32"/>
        <v>5.6493598054170313E-2</v>
      </c>
      <c r="AF146" s="70">
        <f t="shared" si="33"/>
        <v>3.910215579999976E-2</v>
      </c>
      <c r="AG146" s="10"/>
      <c r="AH146" s="10"/>
      <c r="AI146" s="10"/>
      <c r="AJ146" s="10"/>
      <c r="AK146" s="10"/>
      <c r="AL146" s="10"/>
      <c r="AM146" s="10"/>
      <c r="AN146" s="10"/>
      <c r="AO146" s="10"/>
      <c r="AP146" s="10"/>
    </row>
    <row r="147" spans="1:42" x14ac:dyDescent="0.2">
      <c r="A147">
        <v>19640331</v>
      </c>
      <c r="B147">
        <f t="shared" si="23"/>
        <v>196403</v>
      </c>
      <c r="C147" s="69">
        <v>3.5283466799999998</v>
      </c>
      <c r="D147" s="69">
        <v>3.5903324611</v>
      </c>
      <c r="E147" s="69">
        <v>3.9104535149999999</v>
      </c>
      <c r="F147" s="69">
        <v>4.0763631931999997</v>
      </c>
      <c r="G147" s="69">
        <v>4.1250494358000003</v>
      </c>
      <c r="H147" s="69">
        <v>4.1449128588999997</v>
      </c>
      <c r="I147" s="69">
        <v>4.0727317499</v>
      </c>
      <c r="K147" s="8">
        <v>19640331</v>
      </c>
      <c r="L147" s="9">
        <v>3.7032981012504802</v>
      </c>
      <c r="M147" s="9">
        <v>3.9104535149999999</v>
      </c>
      <c r="N147" s="9">
        <v>4.01450540502936</v>
      </c>
      <c r="O147" s="9">
        <v>4.0763631931999997</v>
      </c>
      <c r="P147" s="9">
        <v>4.10658954884883</v>
      </c>
      <c r="Q147" s="9">
        <v>4.1250494358000003</v>
      </c>
      <c r="R147" s="9">
        <v>4.1385080625655499</v>
      </c>
      <c r="S147" s="9">
        <v>4.1449128588999997</v>
      </c>
      <c r="T147" s="9">
        <v>4.1235977262812504</v>
      </c>
      <c r="U147" s="9">
        <v>4.0727317499</v>
      </c>
      <c r="W147" s="70">
        <f t="shared" si="24"/>
        <v>-8.5213336773779957E-2</v>
      </c>
      <c r="X147" s="70">
        <f t="shared" si="25"/>
        <v>-3.6973468000000231E-2</v>
      </c>
      <c r="Y147" s="70">
        <f t="shared" si="26"/>
        <v>4.6920189876990204E-2</v>
      </c>
      <c r="Z147" s="70">
        <f t="shared" si="27"/>
        <v>9.5248866799999554E-2</v>
      </c>
      <c r="AA147" s="70">
        <f t="shared" si="28"/>
        <v>9.8845975177059842E-2</v>
      </c>
      <c r="AB147" s="70">
        <f t="shared" si="29"/>
        <v>0.10019216510000017</v>
      </c>
      <c r="AC147" s="70">
        <f t="shared" si="30"/>
        <v>0.12090485001554985</v>
      </c>
      <c r="AD147" s="70">
        <f t="shared" si="31"/>
        <v>0.13456370449999966</v>
      </c>
      <c r="AE147" s="70">
        <f t="shared" si="32"/>
        <v>0.11019230565000004</v>
      </c>
      <c r="AF147" s="70">
        <f t="shared" si="33"/>
        <v>4.9700920300000284E-2</v>
      </c>
      <c r="AG147" s="10"/>
      <c r="AH147" s="10"/>
      <c r="AI147" s="10"/>
      <c r="AJ147" s="10"/>
      <c r="AK147" s="10"/>
      <c r="AL147" s="10"/>
      <c r="AM147" s="10"/>
      <c r="AN147" s="10"/>
      <c r="AO147" s="10"/>
      <c r="AP147" s="10"/>
    </row>
    <row r="148" spans="1:42" x14ac:dyDescent="0.2">
      <c r="A148">
        <v>19640430</v>
      </c>
      <c r="B148">
        <f t="shared" si="23"/>
        <v>196404</v>
      </c>
      <c r="C148" s="69">
        <v>3.3562984702000001</v>
      </c>
      <c r="D148" s="69">
        <v>3.5030341658999999</v>
      </c>
      <c r="E148" s="69">
        <v>3.7829186990000001</v>
      </c>
      <c r="F148" s="69">
        <v>3.9781381045000002</v>
      </c>
      <c r="G148" s="69">
        <v>4.0473401730000003</v>
      </c>
      <c r="H148" s="69">
        <v>4.0821956621000002</v>
      </c>
      <c r="I148" s="69">
        <v>4.0768976072000003</v>
      </c>
      <c r="K148" s="8">
        <v>19640430</v>
      </c>
      <c r="L148" s="9">
        <v>3.6248502241466398</v>
      </c>
      <c r="M148" s="9">
        <v>3.7829186990000001</v>
      </c>
      <c r="N148" s="9">
        <v>3.9002831597820502</v>
      </c>
      <c r="O148" s="9">
        <v>3.9781381045000002</v>
      </c>
      <c r="P148" s="9">
        <v>4.0197168736377096</v>
      </c>
      <c r="Q148" s="9">
        <v>4.0473401730000003</v>
      </c>
      <c r="R148" s="9">
        <v>4.07056296021661</v>
      </c>
      <c r="S148" s="9">
        <v>4.0821956621000002</v>
      </c>
      <c r="T148" s="9">
        <v>4.0815334052374999</v>
      </c>
      <c r="U148" s="9">
        <v>4.0768976072000003</v>
      </c>
      <c r="W148" s="70">
        <f t="shared" si="24"/>
        <v>-7.844787710384038E-2</v>
      </c>
      <c r="X148" s="70">
        <f t="shared" si="25"/>
        <v>-0.12753481599999983</v>
      </c>
      <c r="Y148" s="70">
        <f t="shared" si="26"/>
        <v>-0.11422224524730984</v>
      </c>
      <c r="Z148" s="70">
        <f t="shared" si="27"/>
        <v>-9.8225088699999574E-2</v>
      </c>
      <c r="AA148" s="70">
        <f t="shared" si="28"/>
        <v>-8.6872675211120409E-2</v>
      </c>
      <c r="AB148" s="70">
        <f t="shared" si="29"/>
        <v>-7.7709262800000012E-2</v>
      </c>
      <c r="AC148" s="70">
        <f t="shared" si="30"/>
        <v>-6.7945102348939912E-2</v>
      </c>
      <c r="AD148" s="70">
        <f t="shared" si="31"/>
        <v>-6.2717196799999542E-2</v>
      </c>
      <c r="AE148" s="70">
        <f t="shared" si="32"/>
        <v>-4.2064321043750574E-2</v>
      </c>
      <c r="AF148" s="70">
        <f t="shared" si="33"/>
        <v>4.1658573000002974E-3</v>
      </c>
      <c r="AG148" s="10"/>
      <c r="AH148" s="10"/>
      <c r="AI148" s="10"/>
      <c r="AJ148" s="10"/>
      <c r="AK148" s="10"/>
      <c r="AL148" s="10"/>
      <c r="AM148" s="10"/>
      <c r="AN148" s="10"/>
      <c r="AO148" s="10"/>
      <c r="AP148" s="10"/>
    </row>
    <row r="149" spans="1:42" x14ac:dyDescent="0.2">
      <c r="A149">
        <v>19640528</v>
      </c>
      <c r="B149">
        <f t="shared" si="23"/>
        <v>196405</v>
      </c>
      <c r="C149" s="69">
        <v>3.2647897226000002</v>
      </c>
      <c r="D149" s="69">
        <v>3.5234860675999999</v>
      </c>
      <c r="E149" s="69">
        <v>3.8322698824999999</v>
      </c>
      <c r="F149" s="69">
        <v>3.9181476982999999</v>
      </c>
      <c r="G149" s="69">
        <v>3.9641699047999999</v>
      </c>
      <c r="H149" s="69">
        <v>4.0211211105000002</v>
      </c>
      <c r="I149" s="69">
        <v>3.9792687245999998</v>
      </c>
      <c r="K149" s="8">
        <v>19640528</v>
      </c>
      <c r="L149" s="9">
        <v>3.6778618736598001</v>
      </c>
      <c r="M149" s="9">
        <v>3.8322698824999999</v>
      </c>
      <c r="N149" s="9">
        <v>3.8860535672383798</v>
      </c>
      <c r="O149" s="9">
        <v>3.9181476982999999</v>
      </c>
      <c r="P149" s="9">
        <v>3.9422865245836101</v>
      </c>
      <c r="Q149" s="9">
        <v>3.9641699047999999</v>
      </c>
      <c r="R149" s="9">
        <v>3.9990088496359402</v>
      </c>
      <c r="S149" s="9">
        <v>4.0211211105000002</v>
      </c>
      <c r="T149" s="9">
        <v>4.0116016902625002</v>
      </c>
      <c r="U149" s="9">
        <v>3.9792687245999998</v>
      </c>
      <c r="W149" s="70">
        <f t="shared" si="24"/>
        <v>5.3011649513160286E-2</v>
      </c>
      <c r="X149" s="70">
        <f t="shared" si="25"/>
        <v>4.9351183499999784E-2</v>
      </c>
      <c r="Y149" s="70">
        <f t="shared" si="26"/>
        <v>-1.42295925436704E-2</v>
      </c>
      <c r="Z149" s="70">
        <f t="shared" si="27"/>
        <v>-5.999040620000029E-2</v>
      </c>
      <c r="AA149" s="70">
        <f t="shared" si="28"/>
        <v>-7.7430349054099512E-2</v>
      </c>
      <c r="AB149" s="70">
        <f t="shared" si="29"/>
        <v>-8.3170268200000397E-2</v>
      </c>
      <c r="AC149" s="70">
        <f t="shared" si="30"/>
        <v>-7.155411058066985E-2</v>
      </c>
      <c r="AD149" s="70">
        <f t="shared" si="31"/>
        <v>-6.1074551599999971E-2</v>
      </c>
      <c r="AE149" s="70">
        <f t="shared" si="32"/>
        <v>-6.9931714974999615E-2</v>
      </c>
      <c r="AF149" s="70">
        <f t="shared" si="33"/>
        <v>-9.7628882600000466E-2</v>
      </c>
      <c r="AG149" s="10"/>
      <c r="AH149" s="10"/>
      <c r="AI149" s="10"/>
      <c r="AJ149" s="10"/>
      <c r="AK149" s="10"/>
      <c r="AL149" s="10"/>
      <c r="AM149" s="10"/>
      <c r="AN149" s="10"/>
      <c r="AO149" s="10"/>
      <c r="AP149" s="10"/>
    </row>
    <row r="150" spans="1:42" x14ac:dyDescent="0.2">
      <c r="A150">
        <v>19640630</v>
      </c>
      <c r="B150">
        <f t="shared" si="23"/>
        <v>196406</v>
      </c>
      <c r="C150" s="69">
        <v>3.4114327207000001</v>
      </c>
      <c r="D150" s="69">
        <v>3.4929740452</v>
      </c>
      <c r="E150" s="69">
        <v>3.7795392952000002</v>
      </c>
      <c r="F150" s="69">
        <v>3.7785039575999999</v>
      </c>
      <c r="G150" s="69">
        <v>3.893532644</v>
      </c>
      <c r="H150" s="69">
        <v>3.9724796674</v>
      </c>
      <c r="I150" s="69">
        <v>3.9773172034000002</v>
      </c>
      <c r="K150" s="8">
        <v>19640630</v>
      </c>
      <c r="L150" s="9">
        <v>3.6162211148199002</v>
      </c>
      <c r="M150" s="9">
        <v>3.7795392952000002</v>
      </c>
      <c r="N150" s="9">
        <v>3.7790216264000001</v>
      </c>
      <c r="O150" s="9">
        <v>3.7785039575999999</v>
      </c>
      <c r="P150" s="9">
        <v>3.8243142936252701</v>
      </c>
      <c r="Q150" s="9">
        <v>3.893532644</v>
      </c>
      <c r="R150" s="9">
        <v>3.9435706060443199</v>
      </c>
      <c r="S150" s="9">
        <v>3.9724796674</v>
      </c>
      <c r="T150" s="9">
        <v>3.9760379922304199</v>
      </c>
      <c r="U150" s="9">
        <v>3.9773172034000002</v>
      </c>
      <c r="W150" s="70">
        <f t="shared" si="24"/>
        <v>-6.1640758839899945E-2</v>
      </c>
      <c r="X150" s="70">
        <f t="shared" si="25"/>
        <v>-5.2730587299999687E-2</v>
      </c>
      <c r="Y150" s="70">
        <f t="shared" si="26"/>
        <v>-0.10703194083837975</v>
      </c>
      <c r="Z150" s="70">
        <f t="shared" si="27"/>
        <v>-0.13964374069999996</v>
      </c>
      <c r="AA150" s="70">
        <f t="shared" si="28"/>
        <v>-0.11797223095833997</v>
      </c>
      <c r="AB150" s="70">
        <f t="shared" si="29"/>
        <v>-7.0637260799999879E-2</v>
      </c>
      <c r="AC150" s="70">
        <f t="shared" si="30"/>
        <v>-5.5438243591620306E-2</v>
      </c>
      <c r="AD150" s="70">
        <f t="shared" si="31"/>
        <v>-4.8641443100000181E-2</v>
      </c>
      <c r="AE150" s="70">
        <f t="shared" si="32"/>
        <v>-3.5563698032080371E-2</v>
      </c>
      <c r="AF150" s="70">
        <f t="shared" si="33"/>
        <v>-1.9515211999996396E-3</v>
      </c>
      <c r="AG150" s="10"/>
      <c r="AH150" s="10"/>
      <c r="AI150" s="10"/>
      <c r="AJ150" s="10"/>
      <c r="AK150" s="10"/>
      <c r="AL150" s="10"/>
      <c r="AM150" s="10"/>
      <c r="AN150" s="10"/>
      <c r="AO150" s="10"/>
      <c r="AP150" s="10"/>
    </row>
    <row r="151" spans="1:42" x14ac:dyDescent="0.2">
      <c r="A151">
        <v>19640731</v>
      </c>
      <c r="B151">
        <f t="shared" si="23"/>
        <v>196407</v>
      </c>
      <c r="C151" s="69">
        <v>3.2590936805999999</v>
      </c>
      <c r="D151" s="69">
        <v>3.5083198322000002</v>
      </c>
      <c r="E151" s="69">
        <v>3.7588025845000002</v>
      </c>
      <c r="F151" s="69">
        <v>3.6639463454999999</v>
      </c>
      <c r="G151" s="69">
        <v>3.8682403464999999</v>
      </c>
      <c r="H151" s="69">
        <v>3.9704650289000001</v>
      </c>
      <c r="I151" s="69">
        <v>4.0059631508000004</v>
      </c>
      <c r="K151" s="8">
        <v>19640731</v>
      </c>
      <c r="L151" s="9">
        <v>3.6433687318041801</v>
      </c>
      <c r="M151" s="9">
        <v>3.7588025845000002</v>
      </c>
      <c r="N151" s="9">
        <v>3.711374465</v>
      </c>
      <c r="O151" s="9">
        <v>3.6639463454999999</v>
      </c>
      <c r="P151" s="9">
        <v>3.7490602167819098</v>
      </c>
      <c r="Q151" s="9">
        <v>3.8682403464999999</v>
      </c>
      <c r="R151" s="9">
        <v>3.9297987011251299</v>
      </c>
      <c r="S151" s="9">
        <v>3.9704650289000001</v>
      </c>
      <c r="T151" s="9">
        <v>3.9945343504367199</v>
      </c>
      <c r="U151" s="9">
        <v>4.0059631508000004</v>
      </c>
      <c r="W151" s="70">
        <f t="shared" si="24"/>
        <v>2.7147616984279921E-2</v>
      </c>
      <c r="X151" s="70">
        <f t="shared" si="25"/>
        <v>-2.0736710700000049E-2</v>
      </c>
      <c r="Y151" s="70">
        <f t="shared" si="26"/>
        <v>-6.7647161400000044E-2</v>
      </c>
      <c r="Z151" s="70">
        <f t="shared" si="27"/>
        <v>-0.11455761210000004</v>
      </c>
      <c r="AA151" s="70">
        <f t="shared" si="28"/>
        <v>-7.5254076843360274E-2</v>
      </c>
      <c r="AB151" s="70">
        <f t="shared" si="29"/>
        <v>-2.529229750000006E-2</v>
      </c>
      <c r="AC151" s="70">
        <f t="shared" si="30"/>
        <v>-1.3771904919190003E-2</v>
      </c>
      <c r="AD151" s="70">
        <f t="shared" si="31"/>
        <v>-2.0146384999999434E-3</v>
      </c>
      <c r="AE151" s="70">
        <f t="shared" si="32"/>
        <v>1.8496358206300023E-2</v>
      </c>
      <c r="AF151" s="70">
        <f t="shared" si="33"/>
        <v>2.864594740000026E-2</v>
      </c>
      <c r="AG151" s="10"/>
      <c r="AH151" s="10"/>
      <c r="AI151" s="10"/>
      <c r="AJ151" s="10"/>
      <c r="AK151" s="10"/>
      <c r="AL151" s="10"/>
      <c r="AM151" s="10"/>
      <c r="AN151" s="10"/>
      <c r="AO151" s="10"/>
      <c r="AP151" s="10"/>
    </row>
    <row r="152" spans="1:42" x14ac:dyDescent="0.2">
      <c r="A152">
        <v>19640831</v>
      </c>
      <c r="B152">
        <f t="shared" si="23"/>
        <v>196408</v>
      </c>
      <c r="C152" s="69">
        <v>3.2639946376000002</v>
      </c>
      <c r="D152" s="69">
        <v>3.4979097209000001</v>
      </c>
      <c r="E152" s="69">
        <v>3.8130300123</v>
      </c>
      <c r="F152" s="69">
        <v>3.7337627705999998</v>
      </c>
      <c r="G152" s="69">
        <v>3.9022138851000001</v>
      </c>
      <c r="H152" s="69">
        <v>3.9910159771</v>
      </c>
      <c r="I152" s="69">
        <v>4.0220379640999999</v>
      </c>
      <c r="K152" s="8">
        <v>19640831</v>
      </c>
      <c r="L152" s="9">
        <v>3.6607451209142901</v>
      </c>
      <c r="M152" s="9">
        <v>3.8130300123</v>
      </c>
      <c r="N152" s="9">
        <v>3.7733963914499999</v>
      </c>
      <c r="O152" s="9">
        <v>3.7337627705999998</v>
      </c>
      <c r="P152" s="9">
        <v>3.8034512773979898</v>
      </c>
      <c r="Q152" s="9">
        <v>3.9022138851000001</v>
      </c>
      <c r="R152" s="9">
        <v>3.9554043526810299</v>
      </c>
      <c r="S152" s="9">
        <v>3.9910159771</v>
      </c>
      <c r="T152" s="9">
        <v>4.0120081076584801</v>
      </c>
      <c r="U152" s="9">
        <v>4.0220379640999999</v>
      </c>
      <c r="W152" s="70">
        <f t="shared" si="24"/>
        <v>1.7376389110109969E-2</v>
      </c>
      <c r="X152" s="70">
        <f t="shared" si="25"/>
        <v>5.4227427799999894E-2</v>
      </c>
      <c r="Y152" s="70">
        <f t="shared" si="26"/>
        <v>6.2021926449999931E-2</v>
      </c>
      <c r="Z152" s="70">
        <f t="shared" si="27"/>
        <v>6.9816425099999968E-2</v>
      </c>
      <c r="AA152" s="70">
        <f t="shared" si="28"/>
        <v>5.4391060616080011E-2</v>
      </c>
      <c r="AB152" s="70">
        <f t="shared" si="29"/>
        <v>3.3973538600000186E-2</v>
      </c>
      <c r="AC152" s="70">
        <f t="shared" si="30"/>
        <v>2.56056515559E-2</v>
      </c>
      <c r="AD152" s="70">
        <f t="shared" si="31"/>
        <v>2.0550948199999919E-2</v>
      </c>
      <c r="AE152" s="70">
        <f t="shared" si="32"/>
        <v>1.7473757221760255E-2</v>
      </c>
      <c r="AF152" s="70">
        <f t="shared" si="33"/>
        <v>1.6074813299999491E-2</v>
      </c>
      <c r="AG152" s="10"/>
      <c r="AH152" s="10"/>
      <c r="AI152" s="10"/>
      <c r="AJ152" s="10"/>
      <c r="AK152" s="10"/>
      <c r="AL152" s="10"/>
      <c r="AM152" s="10"/>
      <c r="AN152" s="10"/>
      <c r="AO152" s="10"/>
      <c r="AP152" s="10"/>
    </row>
    <row r="153" spans="1:42" x14ac:dyDescent="0.2">
      <c r="A153">
        <v>19640930</v>
      </c>
      <c r="B153">
        <f t="shared" si="23"/>
        <v>196409</v>
      </c>
      <c r="C153" s="69">
        <v>3.5234605628</v>
      </c>
      <c r="D153" s="69">
        <v>3.6054855683000002</v>
      </c>
      <c r="E153" s="69">
        <v>3.8973292318000001</v>
      </c>
      <c r="F153" s="69">
        <v>3.7971951383999998</v>
      </c>
      <c r="G153" s="69">
        <v>3.9390216219999998</v>
      </c>
      <c r="H153" s="69">
        <v>3.9952352807999998</v>
      </c>
      <c r="I153" s="69">
        <v>3.9909285798999998</v>
      </c>
      <c r="K153" s="8">
        <v>19640930</v>
      </c>
      <c r="L153" s="9">
        <v>3.7306672993690899</v>
      </c>
      <c r="M153" s="9">
        <v>3.8973292318000001</v>
      </c>
      <c r="N153" s="9">
        <v>3.8472621851</v>
      </c>
      <c r="O153" s="9">
        <v>3.7971951383999998</v>
      </c>
      <c r="P153" s="9">
        <v>3.8580440247348999</v>
      </c>
      <c r="Q153" s="9">
        <v>3.9390216219999998</v>
      </c>
      <c r="R153" s="9">
        <v>3.9771928068651001</v>
      </c>
      <c r="S153" s="9">
        <v>3.9952352807999998</v>
      </c>
      <c r="T153" s="9">
        <v>3.9946969431874999</v>
      </c>
      <c r="U153" s="9">
        <v>3.9909285798999998</v>
      </c>
      <c r="W153" s="70">
        <f t="shared" si="24"/>
        <v>6.9922178454799866E-2</v>
      </c>
      <c r="X153" s="70">
        <f t="shared" si="25"/>
        <v>8.4299219500000078E-2</v>
      </c>
      <c r="Y153" s="70">
        <f t="shared" si="26"/>
        <v>7.3865793650000011E-2</v>
      </c>
      <c r="Z153" s="70">
        <f t="shared" si="27"/>
        <v>6.3432367799999945E-2</v>
      </c>
      <c r="AA153" s="70">
        <f t="shared" si="28"/>
        <v>5.4592747336910108E-2</v>
      </c>
      <c r="AB153" s="70">
        <f t="shared" si="29"/>
        <v>3.6807736899999721E-2</v>
      </c>
      <c r="AC153" s="70">
        <f t="shared" si="30"/>
        <v>2.1788454184070272E-2</v>
      </c>
      <c r="AD153" s="70">
        <f t="shared" si="31"/>
        <v>4.2193036999997879E-3</v>
      </c>
      <c r="AE153" s="70">
        <f t="shared" si="32"/>
        <v>-1.7311164470980245E-2</v>
      </c>
      <c r="AF153" s="70">
        <f t="shared" si="33"/>
        <v>-3.110938420000009E-2</v>
      </c>
      <c r="AG153" s="10"/>
      <c r="AH153" s="10"/>
      <c r="AI153" s="10"/>
      <c r="AJ153" s="10"/>
      <c r="AK153" s="10"/>
      <c r="AL153" s="10"/>
      <c r="AM153" s="10"/>
      <c r="AN153" s="10"/>
      <c r="AO153" s="10"/>
      <c r="AP153" s="10"/>
    </row>
    <row r="154" spans="1:42" x14ac:dyDescent="0.2">
      <c r="A154">
        <v>19641030</v>
      </c>
      <c r="B154">
        <f t="shared" si="23"/>
        <v>196410</v>
      </c>
      <c r="C154" s="69">
        <v>3.4268747799999999</v>
      </c>
      <c r="D154" s="69">
        <v>3.6051369220999998</v>
      </c>
      <c r="E154" s="69">
        <v>3.9061338258</v>
      </c>
      <c r="F154" s="69">
        <v>3.8617932291999999</v>
      </c>
      <c r="G154" s="69">
        <v>3.9734301366999998</v>
      </c>
      <c r="H154" s="69">
        <v>3.9985912305000002</v>
      </c>
      <c r="I154" s="69">
        <v>4.0054509840000003</v>
      </c>
      <c r="K154" s="8">
        <v>19641030</v>
      </c>
      <c r="L154" s="9">
        <v>3.7549399451767802</v>
      </c>
      <c r="M154" s="9">
        <v>3.9061338258</v>
      </c>
      <c r="N154" s="9">
        <v>3.8839635275000002</v>
      </c>
      <c r="O154" s="9">
        <v>3.8617932291999999</v>
      </c>
      <c r="P154" s="9">
        <v>3.9124783720199101</v>
      </c>
      <c r="Q154" s="9">
        <v>3.9734301366999998</v>
      </c>
      <c r="R154" s="9">
        <v>3.9897964435140199</v>
      </c>
      <c r="S154" s="9">
        <v>3.9985912305000002</v>
      </c>
      <c r="T154" s="9">
        <v>4.0033686582660701</v>
      </c>
      <c r="U154" s="9">
        <v>4.0054509840000003</v>
      </c>
      <c r="W154" s="70">
        <f t="shared" si="24"/>
        <v>2.4272645807690285E-2</v>
      </c>
      <c r="X154" s="70">
        <f t="shared" si="25"/>
        <v>8.8045939999998879E-3</v>
      </c>
      <c r="Y154" s="70">
        <f t="shared" si="26"/>
        <v>3.6701342400000225E-2</v>
      </c>
      <c r="Z154" s="70">
        <f t="shared" si="27"/>
        <v>6.4598090800000119E-2</v>
      </c>
      <c r="AA154" s="70">
        <f t="shared" si="28"/>
        <v>5.4434347285010176E-2</v>
      </c>
      <c r="AB154" s="70">
        <f t="shared" si="29"/>
        <v>3.4408514699999948E-2</v>
      </c>
      <c r="AC154" s="70">
        <f t="shared" si="30"/>
        <v>1.2603636648919725E-2</v>
      </c>
      <c r="AD154" s="70">
        <f t="shared" si="31"/>
        <v>3.3559497000004157E-3</v>
      </c>
      <c r="AE154" s="70">
        <f t="shared" si="32"/>
        <v>8.6717150785702302E-3</v>
      </c>
      <c r="AF154" s="70">
        <f t="shared" si="33"/>
        <v>1.4522404100000497E-2</v>
      </c>
      <c r="AG154" s="10"/>
      <c r="AH154" s="10"/>
      <c r="AI154" s="10"/>
      <c r="AJ154" s="10"/>
      <c r="AK154" s="10"/>
      <c r="AL154" s="10"/>
      <c r="AM154" s="10"/>
      <c r="AN154" s="10"/>
      <c r="AO154" s="10"/>
      <c r="AP154" s="10"/>
    </row>
    <row r="155" spans="1:42" x14ac:dyDescent="0.2">
      <c r="A155">
        <v>19641130</v>
      </c>
      <c r="B155">
        <f t="shared" si="23"/>
        <v>196411</v>
      </c>
      <c r="C155" s="69">
        <v>3.5743191907999998</v>
      </c>
      <c r="D155" s="69">
        <v>3.8558310653999999</v>
      </c>
      <c r="E155" s="69">
        <v>4.2140830420000004</v>
      </c>
      <c r="F155" s="69">
        <v>4.0277850345999999</v>
      </c>
      <c r="G155" s="69">
        <v>4.0941808257999996</v>
      </c>
      <c r="H155" s="69">
        <v>4.081104764</v>
      </c>
      <c r="I155" s="69">
        <v>4.0694281165000001</v>
      </c>
      <c r="K155" s="8">
        <v>19641130</v>
      </c>
      <c r="L155" s="9">
        <v>4.04259275549403</v>
      </c>
      <c r="M155" s="9">
        <v>4.2140830420000004</v>
      </c>
      <c r="N155" s="9">
        <v>4.1209340382999997</v>
      </c>
      <c r="O155" s="9">
        <v>4.0277850345999999</v>
      </c>
      <c r="P155" s="9">
        <v>4.0609829301999998</v>
      </c>
      <c r="Q155" s="9">
        <v>4.0941808257999996</v>
      </c>
      <c r="R155" s="9">
        <v>4.0891848944180396</v>
      </c>
      <c r="S155" s="9">
        <v>4.081104764</v>
      </c>
      <c r="T155" s="9">
        <v>4.0750964582757101</v>
      </c>
      <c r="U155" s="9">
        <v>4.0694281165000001</v>
      </c>
      <c r="W155" s="70">
        <f t="shared" si="24"/>
        <v>0.28765281031724976</v>
      </c>
      <c r="X155" s="70">
        <f t="shared" si="25"/>
        <v>0.30794921620000038</v>
      </c>
      <c r="Y155" s="70">
        <f t="shared" si="26"/>
        <v>0.23697051079999953</v>
      </c>
      <c r="Z155" s="70">
        <f t="shared" si="27"/>
        <v>0.16599180540000003</v>
      </c>
      <c r="AA155" s="70">
        <f t="shared" si="28"/>
        <v>0.14850455818008967</v>
      </c>
      <c r="AB155" s="70">
        <f t="shared" si="29"/>
        <v>0.12075068909999986</v>
      </c>
      <c r="AC155" s="70">
        <f t="shared" si="30"/>
        <v>9.9388450904019709E-2</v>
      </c>
      <c r="AD155" s="70">
        <f t="shared" si="31"/>
        <v>8.2513533499999792E-2</v>
      </c>
      <c r="AE155" s="70">
        <f t="shared" si="32"/>
        <v>7.1727800009639964E-2</v>
      </c>
      <c r="AF155" s="70">
        <f t="shared" si="33"/>
        <v>6.3977132499999811E-2</v>
      </c>
      <c r="AG155" s="10"/>
      <c r="AH155" s="10"/>
      <c r="AI155" s="10"/>
      <c r="AJ155" s="10"/>
      <c r="AK155" s="10"/>
      <c r="AL155" s="10"/>
      <c r="AM155" s="10"/>
      <c r="AN155" s="10"/>
      <c r="AO155" s="10"/>
      <c r="AP155" s="10"/>
    </row>
    <row r="156" spans="1:42" x14ac:dyDescent="0.2">
      <c r="A156">
        <v>19641231</v>
      </c>
      <c r="B156">
        <f t="shared" si="23"/>
        <v>196412</v>
      </c>
      <c r="C156" s="69">
        <v>3.4268275459000002</v>
      </c>
      <c r="D156" s="69">
        <v>3.8148962954000001</v>
      </c>
      <c r="E156" s="69">
        <v>4.0503037415999996</v>
      </c>
      <c r="F156" s="69">
        <v>3.9333364075000001</v>
      </c>
      <c r="G156" s="69">
        <v>3.9752288688999999</v>
      </c>
      <c r="H156" s="69">
        <v>3.9994500972</v>
      </c>
      <c r="I156" s="69">
        <v>4.0756219921000003</v>
      </c>
      <c r="K156" s="8">
        <v>19641231</v>
      </c>
      <c r="L156" s="9">
        <v>3.9492507847706499</v>
      </c>
      <c r="M156" s="9">
        <v>4.0503037415999996</v>
      </c>
      <c r="N156" s="9">
        <v>3.9918200745500001</v>
      </c>
      <c r="O156" s="9">
        <v>3.9333364075000001</v>
      </c>
      <c r="P156" s="9">
        <v>3.9504457366587999</v>
      </c>
      <c r="Q156" s="9">
        <v>3.9752288688999999</v>
      </c>
      <c r="R156" s="9">
        <v>3.9865820040260598</v>
      </c>
      <c r="S156" s="9">
        <v>3.9994500972</v>
      </c>
      <c r="T156" s="9">
        <v>4.0293620216901402</v>
      </c>
      <c r="U156" s="9">
        <v>4.0756219921000003</v>
      </c>
      <c r="W156" s="70">
        <f t="shared" si="24"/>
        <v>-9.3341970723380019E-2</v>
      </c>
      <c r="X156" s="70">
        <f t="shared" si="25"/>
        <v>-0.16377930040000077</v>
      </c>
      <c r="Y156" s="70">
        <f t="shared" si="26"/>
        <v>-0.12911396374999962</v>
      </c>
      <c r="Z156" s="70">
        <f t="shared" si="27"/>
        <v>-9.4448627099999793E-2</v>
      </c>
      <c r="AA156" s="70">
        <f t="shared" si="28"/>
        <v>-0.11053719354119984</v>
      </c>
      <c r="AB156" s="70">
        <f t="shared" si="29"/>
        <v>-0.11895195689999971</v>
      </c>
      <c r="AC156" s="70">
        <f t="shared" si="30"/>
        <v>-0.10260289039197978</v>
      </c>
      <c r="AD156" s="70">
        <f t="shared" si="31"/>
        <v>-8.1654666799999998E-2</v>
      </c>
      <c r="AE156" s="70">
        <f t="shared" si="32"/>
        <v>-4.573443658556986E-2</v>
      </c>
      <c r="AF156" s="70">
        <f t="shared" si="33"/>
        <v>6.193875600000176E-3</v>
      </c>
      <c r="AG156" s="10"/>
      <c r="AH156" s="10"/>
      <c r="AI156" s="10"/>
      <c r="AJ156" s="10"/>
      <c r="AK156" s="10"/>
      <c r="AL156" s="10"/>
      <c r="AM156" s="10"/>
      <c r="AN156" s="10"/>
      <c r="AO156" s="10"/>
      <c r="AP156" s="10"/>
    </row>
    <row r="157" spans="1:42" x14ac:dyDescent="0.2">
      <c r="A157">
        <v>19650129</v>
      </c>
      <c r="B157">
        <f t="shared" si="23"/>
        <v>196501</v>
      </c>
      <c r="C157" s="69">
        <v>3.8843433384999999</v>
      </c>
      <c r="D157" s="69">
        <v>3.9021164881999999</v>
      </c>
      <c r="E157" s="69">
        <v>4.0771658233999997</v>
      </c>
      <c r="F157" s="69">
        <v>3.9275775774000001</v>
      </c>
      <c r="G157" s="69">
        <v>3.9404646646999999</v>
      </c>
      <c r="H157" s="69">
        <v>3.9742537943</v>
      </c>
      <c r="I157" s="69">
        <v>4.0782335761999997</v>
      </c>
      <c r="K157" s="8">
        <v>19650129</v>
      </c>
      <c r="L157" s="9">
        <v>3.96257346516798</v>
      </c>
      <c r="M157" s="9">
        <v>4.0771658233999997</v>
      </c>
      <c r="N157" s="9">
        <v>4.0023717004000003</v>
      </c>
      <c r="O157" s="9">
        <v>3.9275775774000001</v>
      </c>
      <c r="P157" s="9">
        <v>3.9316888655038902</v>
      </c>
      <c r="Q157" s="9">
        <v>3.9404646646999999</v>
      </c>
      <c r="R157" s="9">
        <v>3.9533159786126499</v>
      </c>
      <c r="S157" s="9">
        <v>3.9742537943</v>
      </c>
      <c r="T157" s="9">
        <v>4.0152348031772203</v>
      </c>
      <c r="U157" s="9">
        <v>4.0782335761999997</v>
      </c>
      <c r="W157" s="70">
        <f t="shared" si="24"/>
        <v>1.3322680397330089E-2</v>
      </c>
      <c r="X157" s="70">
        <f t="shared" si="25"/>
        <v>2.6862081800000048E-2</v>
      </c>
      <c r="Y157" s="70">
        <f t="shared" si="26"/>
        <v>1.0551625850000246E-2</v>
      </c>
      <c r="Z157" s="70">
        <f t="shared" si="27"/>
        <v>-5.7588301000000008E-3</v>
      </c>
      <c r="AA157" s="70">
        <f t="shared" si="28"/>
        <v>-1.875687115490976E-2</v>
      </c>
      <c r="AB157" s="70">
        <f t="shared" si="29"/>
        <v>-3.4764204200000037E-2</v>
      </c>
      <c r="AC157" s="70">
        <f t="shared" si="30"/>
        <v>-3.3266025413409839E-2</v>
      </c>
      <c r="AD157" s="70">
        <f t="shared" si="31"/>
        <v>-2.5196302899999967E-2</v>
      </c>
      <c r="AE157" s="70">
        <f t="shared" si="32"/>
        <v>-1.4127218512919981E-2</v>
      </c>
      <c r="AF157" s="70">
        <f t="shared" si="33"/>
        <v>2.6115840999993978E-3</v>
      </c>
      <c r="AG157" s="10"/>
      <c r="AH157" s="10"/>
      <c r="AI157" s="10"/>
      <c r="AJ157" s="10"/>
      <c r="AK157" s="10"/>
      <c r="AL157" s="10"/>
      <c r="AM157" s="10"/>
      <c r="AN157" s="10"/>
      <c r="AO157" s="10"/>
      <c r="AP157" s="10"/>
    </row>
    <row r="158" spans="1:42" x14ac:dyDescent="0.2">
      <c r="A158">
        <v>19650226</v>
      </c>
      <c r="B158">
        <f t="shared" si="23"/>
        <v>196502</v>
      </c>
      <c r="C158" s="69">
        <v>3.8493164242</v>
      </c>
      <c r="D158" s="69">
        <v>4.0359037194000003</v>
      </c>
      <c r="E158" s="69">
        <v>4.2040039373999996</v>
      </c>
      <c r="F158" s="69">
        <v>4.0341946829999999</v>
      </c>
      <c r="G158" s="69">
        <v>3.996623112</v>
      </c>
      <c r="H158" s="69">
        <v>4.0022535554000003</v>
      </c>
      <c r="I158" s="69">
        <v>4.1211247160999998</v>
      </c>
      <c r="K158" s="8">
        <v>19650226</v>
      </c>
      <c r="L158" s="9">
        <v>4.1278161796017301</v>
      </c>
      <c r="M158" s="9">
        <v>4.2040039373999996</v>
      </c>
      <c r="N158" s="9">
        <v>4.12679047504834</v>
      </c>
      <c r="O158" s="9">
        <v>4.0341946829999999</v>
      </c>
      <c r="P158" s="9">
        <v>4.0077177326516598</v>
      </c>
      <c r="Q158" s="9">
        <v>3.996623112</v>
      </c>
      <c r="R158" s="9">
        <v>3.9980943804492499</v>
      </c>
      <c r="S158" s="9">
        <v>4.0022535554000003</v>
      </c>
      <c r="T158" s="9">
        <v>4.0410966490820002</v>
      </c>
      <c r="U158" s="9">
        <v>4.1211247160999998</v>
      </c>
      <c r="W158" s="70">
        <f t="shared" si="24"/>
        <v>0.16524271443375005</v>
      </c>
      <c r="X158" s="70">
        <f t="shared" si="25"/>
        <v>0.12683811399999989</v>
      </c>
      <c r="Y158" s="70">
        <f t="shared" si="26"/>
        <v>0.12441877464833961</v>
      </c>
      <c r="Z158" s="70">
        <f t="shared" si="27"/>
        <v>0.10661710559999982</v>
      </c>
      <c r="AA158" s="70">
        <f t="shared" si="28"/>
        <v>7.6028867147769574E-2</v>
      </c>
      <c r="AB158" s="70">
        <f t="shared" si="29"/>
        <v>5.6158447300000081E-2</v>
      </c>
      <c r="AC158" s="70">
        <f t="shared" si="30"/>
        <v>4.4778401836599979E-2</v>
      </c>
      <c r="AD158" s="70">
        <f t="shared" si="31"/>
        <v>2.7999761100000242E-2</v>
      </c>
      <c r="AE158" s="70">
        <f t="shared" si="32"/>
        <v>2.5861845904779912E-2</v>
      </c>
      <c r="AF158" s="70">
        <f t="shared" si="33"/>
        <v>4.2891139900000042E-2</v>
      </c>
      <c r="AG158" s="10"/>
      <c r="AH158" s="10"/>
      <c r="AI158" s="10"/>
      <c r="AJ158" s="10"/>
      <c r="AK158" s="10"/>
      <c r="AL158" s="10"/>
      <c r="AM158" s="10"/>
      <c r="AN158" s="10"/>
      <c r="AO158" s="10"/>
      <c r="AP158" s="10"/>
    </row>
    <row r="159" spans="1:42" x14ac:dyDescent="0.2">
      <c r="A159">
        <v>19650331</v>
      </c>
      <c r="B159">
        <f t="shared" si="23"/>
        <v>196503</v>
      </c>
      <c r="C159" s="69">
        <v>3.7876912516000001</v>
      </c>
      <c r="D159" s="69">
        <v>3.9944848417999999</v>
      </c>
      <c r="E159" s="69">
        <v>4.1400878947999997</v>
      </c>
      <c r="F159" s="69">
        <v>4.0264933546000004</v>
      </c>
      <c r="G159" s="69">
        <v>4.0242194400000004</v>
      </c>
      <c r="H159" s="69">
        <v>4.0034391957000004</v>
      </c>
      <c r="I159" s="69">
        <v>4.1010985182999997</v>
      </c>
      <c r="K159" s="8">
        <v>19650331</v>
      </c>
      <c r="L159" s="9">
        <v>4.0763668792823102</v>
      </c>
      <c r="M159" s="9">
        <v>4.1400878947999997</v>
      </c>
      <c r="N159" s="9">
        <v>4.0838479469752604</v>
      </c>
      <c r="O159" s="9">
        <v>4.0264933546000004</v>
      </c>
      <c r="P159" s="9">
        <v>4.0253114825811203</v>
      </c>
      <c r="Q159" s="9">
        <v>4.0242194400000004</v>
      </c>
      <c r="R159" s="9">
        <v>4.0133169102936197</v>
      </c>
      <c r="S159" s="9">
        <v>4.0034391957000004</v>
      </c>
      <c r="T159" s="9">
        <v>4.0326589687437497</v>
      </c>
      <c r="U159" s="9">
        <v>4.1010985182999997</v>
      </c>
      <c r="W159" s="70">
        <f t="shared" si="24"/>
        <v>-5.1449300319419855E-2</v>
      </c>
      <c r="X159" s="70">
        <f t="shared" si="25"/>
        <v>-6.3916042599999834E-2</v>
      </c>
      <c r="Y159" s="70">
        <f t="shared" si="26"/>
        <v>-4.2942528073079522E-2</v>
      </c>
      <c r="Z159" s="70">
        <f t="shared" si="27"/>
        <v>-7.7013283999995963E-3</v>
      </c>
      <c r="AA159" s="70">
        <f t="shared" si="28"/>
        <v>1.75937499294605E-2</v>
      </c>
      <c r="AB159" s="70">
        <f t="shared" si="29"/>
        <v>2.7596328000000447E-2</v>
      </c>
      <c r="AC159" s="70">
        <f t="shared" si="30"/>
        <v>1.5222529844369781E-2</v>
      </c>
      <c r="AD159" s="70">
        <f t="shared" si="31"/>
        <v>1.1856403000001237E-3</v>
      </c>
      <c r="AE159" s="70">
        <f t="shared" si="32"/>
        <v>-8.4376803382504306E-3</v>
      </c>
      <c r="AF159" s="70">
        <f t="shared" si="33"/>
        <v>-2.0026197800000034E-2</v>
      </c>
      <c r="AG159" s="10"/>
      <c r="AH159" s="10"/>
      <c r="AI159" s="10"/>
      <c r="AJ159" s="10"/>
      <c r="AK159" s="10"/>
      <c r="AL159" s="10"/>
      <c r="AM159" s="10"/>
      <c r="AN159" s="10"/>
      <c r="AO159" s="10"/>
      <c r="AP159" s="10"/>
    </row>
    <row r="160" spans="1:42" x14ac:dyDescent="0.2">
      <c r="A160">
        <v>19650430</v>
      </c>
      <c r="B160">
        <f t="shared" si="23"/>
        <v>196504</v>
      </c>
      <c r="C160" s="69">
        <v>3.8590951356000001</v>
      </c>
      <c r="D160" s="69">
        <v>3.9735694502999999</v>
      </c>
      <c r="E160" s="69">
        <v>4.0974497343999996</v>
      </c>
      <c r="F160" s="69">
        <v>4.0247665292999999</v>
      </c>
      <c r="G160" s="69">
        <v>4.0393681484000004</v>
      </c>
      <c r="H160" s="69">
        <v>4.0187259837999996</v>
      </c>
      <c r="I160" s="69">
        <v>4.1166819428999997</v>
      </c>
      <c r="K160" s="8">
        <v>19650430</v>
      </c>
      <c r="L160" s="9">
        <v>4.0396927116902299</v>
      </c>
      <c r="M160" s="9">
        <v>4.0974497343999996</v>
      </c>
      <c r="N160" s="9">
        <v>4.0611081318500002</v>
      </c>
      <c r="O160" s="9">
        <v>4.0247665292999999</v>
      </c>
      <c r="P160" s="9">
        <v>4.0320673388500001</v>
      </c>
      <c r="Q160" s="9">
        <v>4.0393681484000004</v>
      </c>
      <c r="R160" s="9">
        <v>4.0290470661000004</v>
      </c>
      <c r="S160" s="9">
        <v>4.0187259837999996</v>
      </c>
      <c r="T160" s="9">
        <v>4.04804708573125</v>
      </c>
      <c r="U160" s="9">
        <v>4.1166819428999997</v>
      </c>
      <c r="W160" s="70">
        <f t="shared" si="24"/>
        <v>-3.6674167592080309E-2</v>
      </c>
      <c r="X160" s="70">
        <f t="shared" si="25"/>
        <v>-4.2638160400000125E-2</v>
      </c>
      <c r="Y160" s="70">
        <f t="shared" si="26"/>
        <v>-2.2739815125260243E-2</v>
      </c>
      <c r="Z160" s="70">
        <f t="shared" si="27"/>
        <v>-1.7268253000004563E-3</v>
      </c>
      <c r="AA160" s="70">
        <f t="shared" si="28"/>
        <v>6.7558562688798673E-3</v>
      </c>
      <c r="AB160" s="70">
        <f t="shared" si="29"/>
        <v>1.5148708399999933E-2</v>
      </c>
      <c r="AC160" s="70">
        <f t="shared" si="30"/>
        <v>1.5730155806380708E-2</v>
      </c>
      <c r="AD160" s="70">
        <f t="shared" si="31"/>
        <v>1.5286788099999171E-2</v>
      </c>
      <c r="AE160" s="70">
        <f t="shared" si="32"/>
        <v>1.5388116987500311E-2</v>
      </c>
      <c r="AF160" s="70">
        <f t="shared" si="33"/>
        <v>1.5583424599999951E-2</v>
      </c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</row>
    <row r="161" spans="1:42" x14ac:dyDescent="0.2">
      <c r="A161">
        <v>19650528</v>
      </c>
      <c r="B161">
        <f t="shared" si="23"/>
        <v>196505</v>
      </c>
      <c r="C161" s="69">
        <v>3.7323429467999998</v>
      </c>
      <c r="D161" s="69">
        <v>3.9326187000999999</v>
      </c>
      <c r="E161" s="69">
        <v>4.0773958302000004</v>
      </c>
      <c r="F161" s="69">
        <v>4.0303777216999999</v>
      </c>
      <c r="G161" s="69">
        <v>4.0357087007999999</v>
      </c>
      <c r="H161" s="69">
        <v>4.0169449017999996</v>
      </c>
      <c r="I161" s="69">
        <v>4.1204062083000004</v>
      </c>
      <c r="K161" s="8">
        <v>19650528</v>
      </c>
      <c r="L161" s="9">
        <v>4.0138102251356997</v>
      </c>
      <c r="M161" s="9">
        <v>4.0773958302000004</v>
      </c>
      <c r="N161" s="9">
        <v>4.0538867759499997</v>
      </c>
      <c r="O161" s="9">
        <v>4.0303777216999999</v>
      </c>
      <c r="P161" s="9">
        <v>4.0330432112499999</v>
      </c>
      <c r="Q161" s="9">
        <v>4.0357087007999999</v>
      </c>
      <c r="R161" s="9">
        <v>4.0263268012999998</v>
      </c>
      <c r="S161" s="9">
        <v>4.0169449017999996</v>
      </c>
      <c r="T161" s="9">
        <v>4.0481038226437498</v>
      </c>
      <c r="U161" s="9">
        <v>4.1204062083000004</v>
      </c>
      <c r="W161" s="70">
        <f t="shared" si="24"/>
        <v>-2.5882486554530182E-2</v>
      </c>
      <c r="X161" s="70">
        <f t="shared" si="25"/>
        <v>-2.0053904199999195E-2</v>
      </c>
      <c r="Y161" s="70">
        <f t="shared" si="26"/>
        <v>-7.2213559000005034E-3</v>
      </c>
      <c r="Z161" s="70">
        <f t="shared" si="27"/>
        <v>5.6111923999999647E-3</v>
      </c>
      <c r="AA161" s="70">
        <f t="shared" si="28"/>
        <v>9.7587239999974429E-4</v>
      </c>
      <c r="AB161" s="70">
        <f t="shared" si="29"/>
        <v>-3.6594476000004761E-3</v>
      </c>
      <c r="AC161" s="70">
        <f t="shared" si="30"/>
        <v>-2.7202648000006491E-3</v>
      </c>
      <c r="AD161" s="70">
        <f t="shared" si="31"/>
        <v>-1.7810819999999339E-3</v>
      </c>
      <c r="AE161" s="70">
        <f t="shared" si="32"/>
        <v>5.6736912499744108E-5</v>
      </c>
      <c r="AF161" s="70">
        <f t="shared" si="33"/>
        <v>3.7242654000007036E-3</v>
      </c>
      <c r="AG161" s="10"/>
      <c r="AH161" s="10"/>
      <c r="AI161" s="10"/>
      <c r="AJ161" s="10"/>
      <c r="AK161" s="10"/>
      <c r="AL161" s="10"/>
      <c r="AM161" s="10"/>
      <c r="AN161" s="10"/>
      <c r="AO161" s="10"/>
      <c r="AP161" s="10"/>
    </row>
    <row r="162" spans="1:42" x14ac:dyDescent="0.2">
      <c r="A162">
        <v>19650630</v>
      </c>
      <c r="B162">
        <f t="shared" si="23"/>
        <v>196506</v>
      </c>
      <c r="C162" s="69">
        <v>3.7828371406999999</v>
      </c>
      <c r="D162" s="69">
        <v>3.8664866967</v>
      </c>
      <c r="E162" s="69">
        <v>3.9764244462999998</v>
      </c>
      <c r="F162" s="69">
        <v>3.9317456139</v>
      </c>
      <c r="G162" s="69">
        <v>4.0044583758999996</v>
      </c>
      <c r="H162" s="69">
        <v>4.0173985878999998</v>
      </c>
      <c r="I162" s="69">
        <v>4.0935291960000004</v>
      </c>
      <c r="K162" s="8">
        <v>19650630</v>
      </c>
      <c r="L162" s="9">
        <v>3.9235156019543398</v>
      </c>
      <c r="M162" s="9">
        <v>3.9764244462999998</v>
      </c>
      <c r="N162" s="9">
        <v>3.9540850300999999</v>
      </c>
      <c r="O162" s="9">
        <v>3.9317456139</v>
      </c>
      <c r="P162" s="9">
        <v>3.9653556846685998</v>
      </c>
      <c r="Q162" s="9">
        <v>4.0044583758999996</v>
      </c>
      <c r="R162" s="9">
        <v>4.0109097277494996</v>
      </c>
      <c r="S162" s="9">
        <v>4.0173985878999998</v>
      </c>
      <c r="T162" s="9">
        <v>4.0447632305631602</v>
      </c>
      <c r="U162" s="9">
        <v>4.0935291960000004</v>
      </c>
      <c r="W162" s="70">
        <f t="shared" si="24"/>
        <v>-9.0294623181359945E-2</v>
      </c>
      <c r="X162" s="70">
        <f t="shared" si="25"/>
        <v>-0.1009713839000006</v>
      </c>
      <c r="Y162" s="70">
        <f t="shared" si="26"/>
        <v>-9.980174584999979E-2</v>
      </c>
      <c r="Z162" s="70">
        <f t="shared" si="27"/>
        <v>-9.8632107799999869E-2</v>
      </c>
      <c r="AA162" s="70">
        <f t="shared" si="28"/>
        <v>-6.7687526581400093E-2</v>
      </c>
      <c r="AB162" s="70">
        <f t="shared" si="29"/>
        <v>-3.1250324900000237E-2</v>
      </c>
      <c r="AC162" s="70">
        <f t="shared" si="30"/>
        <v>-1.5417073550500149E-2</v>
      </c>
      <c r="AD162" s="70">
        <f t="shared" si="31"/>
        <v>4.536861000001835E-4</v>
      </c>
      <c r="AE162" s="70">
        <f t="shared" si="32"/>
        <v>-3.3405920805895661E-3</v>
      </c>
      <c r="AF162" s="70">
        <f t="shared" si="33"/>
        <v>-2.6877012299999947E-2</v>
      </c>
      <c r="AG162" s="10"/>
      <c r="AH162" s="10"/>
      <c r="AI162" s="10"/>
      <c r="AJ162" s="10"/>
      <c r="AK162" s="10"/>
      <c r="AL162" s="10"/>
      <c r="AM162" s="10"/>
      <c r="AN162" s="10"/>
      <c r="AO162" s="10"/>
      <c r="AP162" s="10"/>
    </row>
    <row r="163" spans="1:42" x14ac:dyDescent="0.2">
      <c r="A163">
        <v>19650730</v>
      </c>
      <c r="B163">
        <f t="shared" si="23"/>
        <v>196507</v>
      </c>
      <c r="C163" s="69">
        <v>3.767780664</v>
      </c>
      <c r="D163" s="69">
        <v>3.8711972559999999</v>
      </c>
      <c r="E163" s="69">
        <v>4.0178218018000003</v>
      </c>
      <c r="F163" s="69">
        <v>3.999480659</v>
      </c>
      <c r="G163" s="69">
        <v>4.0484370118999999</v>
      </c>
      <c r="H163" s="69">
        <v>4.1124569910000002</v>
      </c>
      <c r="I163" s="69">
        <v>4.1210472214999996</v>
      </c>
      <c r="K163" s="8">
        <v>19650730</v>
      </c>
      <c r="L163" s="9">
        <v>3.9463499283545098</v>
      </c>
      <c r="M163" s="9">
        <v>4.0178218018000003</v>
      </c>
      <c r="N163" s="9">
        <v>4.0086512303999999</v>
      </c>
      <c r="O163" s="9">
        <v>3.999480659</v>
      </c>
      <c r="P163" s="9">
        <v>4.0170233458788998</v>
      </c>
      <c r="Q163" s="9">
        <v>4.0484370118999999</v>
      </c>
      <c r="R163" s="9">
        <v>4.0854890025568</v>
      </c>
      <c r="S163" s="9">
        <v>4.1124569910000002</v>
      </c>
      <c r="T163" s="9">
        <v>4.1186455947143097</v>
      </c>
      <c r="U163" s="9">
        <v>4.1210472214999996</v>
      </c>
      <c r="W163" s="70">
        <f t="shared" si="24"/>
        <v>2.2834326400170024E-2</v>
      </c>
      <c r="X163" s="70">
        <f t="shared" si="25"/>
        <v>4.1397355500000454E-2</v>
      </c>
      <c r="Y163" s="70">
        <f t="shared" si="26"/>
        <v>5.4566200300000034E-2</v>
      </c>
      <c r="Z163" s="70">
        <f t="shared" si="27"/>
        <v>6.7735045100000058E-2</v>
      </c>
      <c r="AA163" s="70">
        <f t="shared" si="28"/>
        <v>5.1667661210299975E-2</v>
      </c>
      <c r="AB163" s="70">
        <f t="shared" si="29"/>
        <v>4.3978636000000293E-2</v>
      </c>
      <c r="AC163" s="70">
        <f t="shared" si="30"/>
        <v>7.4579274807300422E-2</v>
      </c>
      <c r="AD163" s="70">
        <f t="shared" si="31"/>
        <v>9.5058403100000355E-2</v>
      </c>
      <c r="AE163" s="70">
        <f t="shared" si="32"/>
        <v>7.388236415114946E-2</v>
      </c>
      <c r="AF163" s="70">
        <f t="shared" si="33"/>
        <v>2.7518025499999155E-2</v>
      </c>
      <c r="AG163" s="10"/>
      <c r="AH163" s="10"/>
      <c r="AI163" s="10"/>
      <c r="AJ163" s="10"/>
      <c r="AK163" s="10"/>
      <c r="AL163" s="10"/>
      <c r="AM163" s="10"/>
      <c r="AN163" s="10"/>
      <c r="AO163" s="10"/>
      <c r="AP163" s="10"/>
    </row>
    <row r="164" spans="1:42" x14ac:dyDescent="0.2">
      <c r="A164">
        <v>19650831</v>
      </c>
      <c r="B164">
        <f t="shared" si="23"/>
        <v>196508</v>
      </c>
      <c r="C164" s="69">
        <v>3.7826202496999999</v>
      </c>
      <c r="D164" s="69">
        <v>3.8816310967000001</v>
      </c>
      <c r="E164" s="69">
        <v>4.1717927587999997</v>
      </c>
      <c r="F164" s="69">
        <v>4.0867375891000002</v>
      </c>
      <c r="G164" s="69">
        <v>4.1452188298000001</v>
      </c>
      <c r="H164" s="69">
        <v>4.1649988428000002</v>
      </c>
      <c r="I164" s="69">
        <v>4.1536885011000004</v>
      </c>
      <c r="K164" s="8">
        <v>19650831</v>
      </c>
      <c r="L164" s="9">
        <v>4.0113662835337403</v>
      </c>
      <c r="M164" s="9">
        <v>4.1717927587999997</v>
      </c>
      <c r="N164" s="9">
        <v>4.1292651739500004</v>
      </c>
      <c r="O164" s="9">
        <v>4.0867375891000002</v>
      </c>
      <c r="P164" s="9">
        <v>4.1122830229860297</v>
      </c>
      <c r="Q164" s="9">
        <v>4.1452188298000001</v>
      </c>
      <c r="R164" s="9">
        <v>4.1588040227639702</v>
      </c>
      <c r="S164" s="9">
        <v>4.1649988428000002</v>
      </c>
      <c r="T164" s="9">
        <v>4.1627006118312497</v>
      </c>
      <c r="U164" s="9">
        <v>4.1536885011000004</v>
      </c>
      <c r="W164" s="70">
        <f t="shared" si="24"/>
        <v>6.5016355179230434E-2</v>
      </c>
      <c r="X164" s="70">
        <f t="shared" si="25"/>
        <v>0.15397095699999941</v>
      </c>
      <c r="Y164" s="70">
        <f t="shared" si="26"/>
        <v>0.12061394355000044</v>
      </c>
      <c r="Z164" s="70">
        <f t="shared" si="27"/>
        <v>8.725693010000013E-2</v>
      </c>
      <c r="AA164" s="70">
        <f t="shared" si="28"/>
        <v>9.5259677107129903E-2</v>
      </c>
      <c r="AB164" s="70">
        <f t="shared" si="29"/>
        <v>9.6781817900000178E-2</v>
      </c>
      <c r="AC164" s="70">
        <f t="shared" si="30"/>
        <v>7.3315020207170178E-2</v>
      </c>
      <c r="AD164" s="70">
        <f t="shared" si="31"/>
        <v>5.2541851800000039E-2</v>
      </c>
      <c r="AE164" s="70">
        <f t="shared" si="32"/>
        <v>4.4055017116940043E-2</v>
      </c>
      <c r="AF164" s="70">
        <f t="shared" si="33"/>
        <v>3.264127960000085E-2</v>
      </c>
      <c r="AG164" s="10"/>
      <c r="AH164" s="10"/>
      <c r="AI164" s="10"/>
      <c r="AJ164" s="10"/>
      <c r="AK164" s="10"/>
      <c r="AL164" s="10"/>
      <c r="AM164" s="10"/>
      <c r="AN164" s="10"/>
      <c r="AO164" s="10"/>
      <c r="AP164" s="10"/>
    </row>
    <row r="165" spans="1:42" x14ac:dyDescent="0.2">
      <c r="A165">
        <v>19650930</v>
      </c>
      <c r="B165">
        <f t="shared" si="23"/>
        <v>196509</v>
      </c>
      <c r="C165" s="69">
        <v>3.9862528701</v>
      </c>
      <c r="D165" s="69">
        <v>4.0864348588999997</v>
      </c>
      <c r="E165" s="69">
        <v>4.3463617475999996</v>
      </c>
      <c r="F165" s="69">
        <v>4.2459413423000001</v>
      </c>
      <c r="G165" s="69">
        <v>4.2637625763000004</v>
      </c>
      <c r="H165" s="69">
        <v>4.2677642873000003</v>
      </c>
      <c r="I165" s="69">
        <v>4.2479952322000001</v>
      </c>
      <c r="K165" s="8">
        <v>19650930</v>
      </c>
      <c r="L165" s="9">
        <v>4.2056245865750101</v>
      </c>
      <c r="M165" s="9">
        <v>4.3463617475999996</v>
      </c>
      <c r="N165" s="9">
        <v>4.2961515449499998</v>
      </c>
      <c r="O165" s="9">
        <v>4.2459413423000001</v>
      </c>
      <c r="P165" s="9">
        <v>4.2540349817090801</v>
      </c>
      <c r="Q165" s="9">
        <v>4.2637625763000004</v>
      </c>
      <c r="R165" s="9">
        <v>4.2665804093909196</v>
      </c>
      <c r="S165" s="9">
        <v>4.2677642873000003</v>
      </c>
      <c r="T165" s="9">
        <v>4.2618365645187497</v>
      </c>
      <c r="U165" s="9">
        <v>4.2479952322000001</v>
      </c>
      <c r="W165" s="70">
        <f t="shared" si="24"/>
        <v>0.1942583030412699</v>
      </c>
      <c r="X165" s="70">
        <f t="shared" si="25"/>
        <v>0.17456898879999994</v>
      </c>
      <c r="Y165" s="70">
        <f t="shared" si="26"/>
        <v>0.16688637099999948</v>
      </c>
      <c r="Z165" s="70">
        <f t="shared" si="27"/>
        <v>0.15920375319999991</v>
      </c>
      <c r="AA165" s="70">
        <f t="shared" si="28"/>
        <v>0.14175195872305046</v>
      </c>
      <c r="AB165" s="70">
        <f t="shared" si="29"/>
        <v>0.11854374650000032</v>
      </c>
      <c r="AC165" s="70">
        <f t="shared" si="30"/>
        <v>0.10777638662694944</v>
      </c>
      <c r="AD165" s="70">
        <f t="shared" si="31"/>
        <v>0.10276544450000014</v>
      </c>
      <c r="AE165" s="70">
        <f t="shared" si="32"/>
        <v>9.9135952687499973E-2</v>
      </c>
      <c r="AF165" s="70">
        <f t="shared" si="33"/>
        <v>9.4306731099999652E-2</v>
      </c>
      <c r="AG165" s="10"/>
      <c r="AH165" s="10"/>
      <c r="AI165" s="10"/>
      <c r="AJ165" s="10"/>
      <c r="AK165" s="10"/>
      <c r="AL165" s="10"/>
      <c r="AM165" s="10"/>
      <c r="AN165" s="10"/>
      <c r="AO165" s="10"/>
      <c r="AP165" s="10"/>
    </row>
    <row r="166" spans="1:42" x14ac:dyDescent="0.2">
      <c r="A166">
        <v>19651029</v>
      </c>
      <c r="B166">
        <f t="shared" si="23"/>
        <v>196510</v>
      </c>
      <c r="C166" s="69">
        <v>3.8491503359000001</v>
      </c>
      <c r="D166" s="69">
        <v>4.1220559693999999</v>
      </c>
      <c r="E166" s="69">
        <v>4.3521845293999997</v>
      </c>
      <c r="F166" s="69">
        <v>4.2553860234999998</v>
      </c>
      <c r="G166" s="69">
        <v>4.2820253835999997</v>
      </c>
      <c r="H166" s="69">
        <v>4.3427300568999998</v>
      </c>
      <c r="I166" s="69">
        <v>4.3202986327000001</v>
      </c>
      <c r="K166" s="8">
        <v>19651029</v>
      </c>
      <c r="L166" s="9">
        <v>4.2488963189740296</v>
      </c>
      <c r="M166" s="9">
        <v>4.3521845293999997</v>
      </c>
      <c r="N166" s="9">
        <v>4.3037852764500002</v>
      </c>
      <c r="O166" s="9">
        <v>4.2553860234999998</v>
      </c>
      <c r="P166" s="9">
        <v>4.2640770712644196</v>
      </c>
      <c r="Q166" s="9">
        <v>4.2820253835999997</v>
      </c>
      <c r="R166" s="9">
        <v>4.3170063525355804</v>
      </c>
      <c r="S166" s="9">
        <v>4.3427300568999998</v>
      </c>
      <c r="T166" s="9">
        <v>4.3395142789187497</v>
      </c>
      <c r="U166" s="9">
        <v>4.3202986327000001</v>
      </c>
      <c r="W166" s="70">
        <f t="shared" si="24"/>
        <v>4.3271732399019491E-2</v>
      </c>
      <c r="X166" s="70">
        <f t="shared" si="25"/>
        <v>5.8227818000000653E-3</v>
      </c>
      <c r="Y166" s="70">
        <f t="shared" si="26"/>
        <v>7.6337315000003514E-3</v>
      </c>
      <c r="Z166" s="70">
        <f t="shared" si="27"/>
        <v>9.4446811999997493E-3</v>
      </c>
      <c r="AA166" s="70">
        <f t="shared" si="28"/>
        <v>1.0042089555339473E-2</v>
      </c>
      <c r="AB166" s="70">
        <f t="shared" si="29"/>
        <v>1.8262807299999295E-2</v>
      </c>
      <c r="AC166" s="70">
        <f t="shared" si="30"/>
        <v>5.0425943144660756E-2</v>
      </c>
      <c r="AD166" s="70">
        <f t="shared" si="31"/>
        <v>7.4965769599999454E-2</v>
      </c>
      <c r="AE166" s="70">
        <f t="shared" si="32"/>
        <v>7.7677714400000042E-2</v>
      </c>
      <c r="AF166" s="70">
        <f t="shared" si="33"/>
        <v>7.2303400500000059E-2</v>
      </c>
      <c r="AG166" s="10"/>
      <c r="AH166" s="10"/>
      <c r="AI166" s="10"/>
      <c r="AJ166" s="10"/>
      <c r="AK166" s="10"/>
      <c r="AL166" s="10"/>
      <c r="AM166" s="10"/>
      <c r="AN166" s="10"/>
      <c r="AO166" s="10"/>
      <c r="AP166" s="10"/>
    </row>
    <row r="167" spans="1:42" x14ac:dyDescent="0.2">
      <c r="A167">
        <v>19651130</v>
      </c>
      <c r="B167">
        <f t="shared" si="23"/>
        <v>196511</v>
      </c>
      <c r="C167" s="69">
        <v>3.7978882397999998</v>
      </c>
      <c r="D167" s="69">
        <v>4.1220559693999999</v>
      </c>
      <c r="E167" s="69">
        <v>4.4364169271999998</v>
      </c>
      <c r="F167" s="69">
        <v>4.2906777615999996</v>
      </c>
      <c r="G167" s="69">
        <v>4.3980465943000002</v>
      </c>
      <c r="H167" s="69">
        <v>4.4318560995</v>
      </c>
      <c r="I167" s="69">
        <v>4.3950685064000004</v>
      </c>
      <c r="K167" s="8">
        <v>19651130</v>
      </c>
      <c r="L167" s="9">
        <v>4.2923424375651997</v>
      </c>
      <c r="M167" s="9">
        <v>4.4364169271999998</v>
      </c>
      <c r="N167" s="9">
        <v>4.3635473443999997</v>
      </c>
      <c r="O167" s="9">
        <v>4.2906777615999996</v>
      </c>
      <c r="P167" s="9">
        <v>4.3379339837215403</v>
      </c>
      <c r="Q167" s="9">
        <v>4.3980465943000002</v>
      </c>
      <c r="R167" s="9">
        <v>4.4213795411284602</v>
      </c>
      <c r="S167" s="9">
        <v>4.4318560995</v>
      </c>
      <c r="T167" s="9">
        <v>4.4224730707312503</v>
      </c>
      <c r="U167" s="9">
        <v>4.3950685064000004</v>
      </c>
      <c r="W167" s="70">
        <f t="shared" si="24"/>
        <v>4.3446118591170091E-2</v>
      </c>
      <c r="X167" s="70">
        <f t="shared" si="25"/>
        <v>8.4232397800000136E-2</v>
      </c>
      <c r="Y167" s="70">
        <f t="shared" si="26"/>
        <v>5.9762067949999498E-2</v>
      </c>
      <c r="Z167" s="70">
        <f t="shared" si="27"/>
        <v>3.5291738099999748E-2</v>
      </c>
      <c r="AA167" s="70">
        <f t="shared" si="28"/>
        <v>7.3856912457120671E-2</v>
      </c>
      <c r="AB167" s="70">
        <f t="shared" si="29"/>
        <v>0.11602121070000049</v>
      </c>
      <c r="AC167" s="70">
        <f t="shared" si="30"/>
        <v>0.10437318859287981</v>
      </c>
      <c r="AD167" s="70">
        <f t="shared" si="31"/>
        <v>8.9126042600000233E-2</v>
      </c>
      <c r="AE167" s="70">
        <f t="shared" si="32"/>
        <v>8.2958791812500543E-2</v>
      </c>
      <c r="AF167" s="70">
        <f t="shared" si="33"/>
        <v>7.4769873700000211E-2</v>
      </c>
      <c r="AG167" s="10"/>
      <c r="AH167" s="10"/>
      <c r="AI167" s="10"/>
      <c r="AJ167" s="10"/>
      <c r="AK167" s="10"/>
      <c r="AL167" s="10"/>
      <c r="AM167" s="10"/>
      <c r="AN167" s="10"/>
      <c r="AO167" s="10"/>
      <c r="AP167" s="10"/>
    </row>
    <row r="168" spans="1:42" x14ac:dyDescent="0.2">
      <c r="A168">
        <v>19651231</v>
      </c>
      <c r="B168">
        <f t="shared" si="23"/>
        <v>196512</v>
      </c>
      <c r="C168" s="69">
        <v>4.2660622841000002</v>
      </c>
      <c r="D168" s="69">
        <v>4.5627151661000003</v>
      </c>
      <c r="E168" s="69">
        <v>4.8856956633999999</v>
      </c>
      <c r="F168" s="69">
        <v>4.8080119428000003</v>
      </c>
      <c r="G168" s="69">
        <v>4.8898406545000004</v>
      </c>
      <c r="H168" s="69">
        <v>4.8775433874000003</v>
      </c>
      <c r="I168" s="69">
        <v>4.7702149269999996</v>
      </c>
      <c r="K168" s="8">
        <v>19651231</v>
      </c>
      <c r="L168" s="9">
        <v>4.73496624015654</v>
      </c>
      <c r="M168" s="9">
        <v>4.8856956633999999</v>
      </c>
      <c r="N168" s="9">
        <v>4.8468538031000001</v>
      </c>
      <c r="O168" s="9">
        <v>4.8080119428000003</v>
      </c>
      <c r="P168" s="9">
        <v>4.8489262986500004</v>
      </c>
      <c r="Q168" s="9">
        <v>4.8898406545000004</v>
      </c>
      <c r="R168" s="9">
        <v>4.8864503045829499</v>
      </c>
      <c r="S168" s="9">
        <v>4.8775433874000003</v>
      </c>
      <c r="T168" s="9">
        <v>4.8404763806983002</v>
      </c>
      <c r="U168" s="9">
        <v>4.7702149269999996</v>
      </c>
      <c r="W168" s="70">
        <f t="shared" si="24"/>
        <v>0.44262380259134027</v>
      </c>
      <c r="X168" s="70">
        <f t="shared" si="25"/>
        <v>0.44927873620000014</v>
      </c>
      <c r="Y168" s="70">
        <f t="shared" si="26"/>
        <v>0.48330645870000044</v>
      </c>
      <c r="Z168" s="70">
        <f t="shared" si="27"/>
        <v>0.51733418120000074</v>
      </c>
      <c r="AA168" s="70">
        <f t="shared" si="28"/>
        <v>0.51099231492846009</v>
      </c>
      <c r="AB168" s="70">
        <f t="shared" si="29"/>
        <v>0.49179406020000016</v>
      </c>
      <c r="AC168" s="70">
        <f t="shared" si="30"/>
        <v>0.46507076345448972</v>
      </c>
      <c r="AD168" s="70">
        <f t="shared" si="31"/>
        <v>0.44568728790000023</v>
      </c>
      <c r="AE168" s="70">
        <f t="shared" si="32"/>
        <v>0.41800330996704993</v>
      </c>
      <c r="AF168" s="70">
        <f t="shared" si="33"/>
        <v>0.37514642059999925</v>
      </c>
      <c r="AG168" s="10"/>
      <c r="AH168" s="10"/>
      <c r="AI168" s="10"/>
      <c r="AJ168" s="10"/>
      <c r="AK168" s="10"/>
      <c r="AL168" s="10"/>
      <c r="AM168" s="10"/>
      <c r="AN168" s="10"/>
      <c r="AO168" s="10"/>
      <c r="AP168" s="10"/>
    </row>
    <row r="169" spans="1:42" x14ac:dyDescent="0.2">
      <c r="A169">
        <v>19660131</v>
      </c>
      <c r="B169">
        <f t="shared" si="23"/>
        <v>196601</v>
      </c>
      <c r="C169" s="69">
        <v>4.5306140154000003</v>
      </c>
      <c r="D169" s="69">
        <v>4.6869951604000004</v>
      </c>
      <c r="E169" s="69">
        <v>4.9198245168000003</v>
      </c>
      <c r="F169" s="69">
        <v>4.8235841059000002</v>
      </c>
      <c r="G169" s="69">
        <v>4.9011674170999999</v>
      </c>
      <c r="H169" s="69">
        <v>4.9049200567</v>
      </c>
      <c r="I169" s="69">
        <v>4.8262615165999998</v>
      </c>
      <c r="K169" s="8">
        <v>19660131</v>
      </c>
      <c r="L169" s="9">
        <v>4.8053829117343403</v>
      </c>
      <c r="M169" s="9">
        <v>4.9198245168000003</v>
      </c>
      <c r="N169" s="9">
        <v>4.8717043113500003</v>
      </c>
      <c r="O169" s="9">
        <v>4.8235841059000002</v>
      </c>
      <c r="P169" s="9">
        <v>4.8614808859774197</v>
      </c>
      <c r="Q169" s="9">
        <v>4.9011674170999999</v>
      </c>
      <c r="R169" s="9">
        <v>4.9039386124225901</v>
      </c>
      <c r="S169" s="9">
        <v>4.9049200567</v>
      </c>
      <c r="T169" s="9">
        <v>4.8805738028937498</v>
      </c>
      <c r="U169" s="9">
        <v>4.8262615165999998</v>
      </c>
      <c r="W169" s="70">
        <f t="shared" si="24"/>
        <v>7.0416671577800294E-2</v>
      </c>
      <c r="X169" s="70">
        <f t="shared" si="25"/>
        <v>3.4128853400000381E-2</v>
      </c>
      <c r="Y169" s="70">
        <f t="shared" si="26"/>
        <v>2.4850508250000125E-2</v>
      </c>
      <c r="Z169" s="70">
        <f t="shared" si="27"/>
        <v>1.5572163099999869E-2</v>
      </c>
      <c r="AA169" s="70">
        <f t="shared" si="28"/>
        <v>1.255458732741932E-2</v>
      </c>
      <c r="AB169" s="70">
        <f t="shared" si="29"/>
        <v>1.132676259999954E-2</v>
      </c>
      <c r="AC169" s="70">
        <f t="shared" si="30"/>
        <v>1.7488307839640171E-2</v>
      </c>
      <c r="AD169" s="70">
        <f t="shared" si="31"/>
        <v>2.7376669299999712E-2</v>
      </c>
      <c r="AE169" s="70">
        <f t="shared" si="32"/>
        <v>4.0097422195449539E-2</v>
      </c>
      <c r="AF169" s="70">
        <f t="shared" si="33"/>
        <v>5.6046589600000196E-2</v>
      </c>
      <c r="AG169" s="10"/>
      <c r="AH169" s="10"/>
      <c r="AI169" s="10"/>
      <c r="AJ169" s="10"/>
      <c r="AK169" s="10"/>
      <c r="AL169" s="10"/>
      <c r="AM169" s="10"/>
      <c r="AN169" s="10"/>
      <c r="AO169" s="10"/>
      <c r="AP169" s="10"/>
    </row>
    <row r="170" spans="1:42" x14ac:dyDescent="0.2">
      <c r="A170">
        <v>19660228</v>
      </c>
      <c r="B170">
        <f t="shared" si="23"/>
        <v>196602</v>
      </c>
      <c r="C170" s="69">
        <v>4.4593736102000001</v>
      </c>
      <c r="D170" s="69">
        <v>4.6761311137000003</v>
      </c>
      <c r="E170" s="69">
        <v>4.9797868816999999</v>
      </c>
      <c r="F170" s="69">
        <v>4.8999927362999998</v>
      </c>
      <c r="G170" s="69">
        <v>4.9446417857</v>
      </c>
      <c r="H170" s="69">
        <v>4.9940175382999996</v>
      </c>
      <c r="I170" s="69">
        <v>4.9517292675000002</v>
      </c>
      <c r="K170" s="8">
        <v>19660228</v>
      </c>
      <c r="L170" s="9">
        <v>4.8320709692722001</v>
      </c>
      <c r="M170" s="9">
        <v>4.9797868816999999</v>
      </c>
      <c r="N170" s="9">
        <v>4.9398898090000003</v>
      </c>
      <c r="O170" s="9">
        <v>4.8999927362999998</v>
      </c>
      <c r="P170" s="9">
        <v>4.9164555618256696</v>
      </c>
      <c r="Q170" s="9">
        <v>4.9446417857</v>
      </c>
      <c r="R170" s="9">
        <v>4.9751913611743301</v>
      </c>
      <c r="S170" s="9">
        <v>4.9940175382999996</v>
      </c>
      <c r="T170" s="9">
        <v>4.9838884382125004</v>
      </c>
      <c r="U170" s="9">
        <v>4.9517292675000002</v>
      </c>
      <c r="W170" s="70">
        <f t="shared" si="24"/>
        <v>2.6688057537859855E-2</v>
      </c>
      <c r="X170" s="70">
        <f t="shared" si="25"/>
        <v>5.9962364899999621E-2</v>
      </c>
      <c r="Y170" s="70">
        <f t="shared" si="26"/>
        <v>6.8185497650000038E-2</v>
      </c>
      <c r="Z170" s="70">
        <f t="shared" si="27"/>
        <v>7.6408630399999566E-2</v>
      </c>
      <c r="AA170" s="70">
        <f t="shared" si="28"/>
        <v>5.4974675848249888E-2</v>
      </c>
      <c r="AB170" s="70">
        <f t="shared" si="29"/>
        <v>4.3474368600000091E-2</v>
      </c>
      <c r="AC170" s="70">
        <f t="shared" si="30"/>
        <v>7.1252748751740036E-2</v>
      </c>
      <c r="AD170" s="70">
        <f t="shared" si="31"/>
        <v>8.9097481599999639E-2</v>
      </c>
      <c r="AE170" s="70">
        <f t="shared" si="32"/>
        <v>0.10331463531875063</v>
      </c>
      <c r="AF170" s="70">
        <f t="shared" si="33"/>
        <v>0.1254677509000004</v>
      </c>
      <c r="AG170" s="10"/>
      <c r="AH170" s="10"/>
      <c r="AI170" s="10"/>
      <c r="AJ170" s="10"/>
      <c r="AK170" s="10"/>
      <c r="AL170" s="10"/>
      <c r="AM170" s="10"/>
      <c r="AN170" s="10"/>
      <c r="AO170" s="10"/>
      <c r="AP170" s="10"/>
    </row>
    <row r="171" spans="1:42" x14ac:dyDescent="0.2">
      <c r="A171">
        <v>19660331</v>
      </c>
      <c r="B171">
        <f t="shared" si="23"/>
        <v>196603</v>
      </c>
      <c r="C171" s="69">
        <v>4.4184177071999997</v>
      </c>
      <c r="D171" s="69">
        <v>4.5937739223999996</v>
      </c>
      <c r="E171" s="69">
        <v>4.9304757525999996</v>
      </c>
      <c r="F171" s="69">
        <v>4.7257042466000003</v>
      </c>
      <c r="G171" s="69">
        <v>4.7399270693000002</v>
      </c>
      <c r="H171" s="69">
        <v>4.7794206558000001</v>
      </c>
      <c r="I171" s="69">
        <v>4.7267054539000002</v>
      </c>
      <c r="K171" s="8">
        <v>19660331</v>
      </c>
      <c r="L171" s="9">
        <v>4.7575095511859198</v>
      </c>
      <c r="M171" s="9">
        <v>4.9304757525999996</v>
      </c>
      <c r="N171" s="9">
        <v>4.8280899996000004</v>
      </c>
      <c r="O171" s="9">
        <v>4.7257042466000003</v>
      </c>
      <c r="P171" s="9">
        <v>4.7302014182468</v>
      </c>
      <c r="Q171" s="9">
        <v>4.7399270693000002</v>
      </c>
      <c r="R171" s="9">
        <v>4.7622881022532004</v>
      </c>
      <c r="S171" s="9">
        <v>4.7794206558000001</v>
      </c>
      <c r="T171" s="9">
        <v>4.7654155043625002</v>
      </c>
      <c r="U171" s="9">
        <v>4.7267054539000002</v>
      </c>
      <c r="W171" s="70">
        <f t="shared" si="24"/>
        <v>-7.4561418086280362E-2</v>
      </c>
      <c r="X171" s="70">
        <f t="shared" si="25"/>
        <v>-4.931112910000035E-2</v>
      </c>
      <c r="Y171" s="70">
        <f t="shared" si="26"/>
        <v>-0.11179980939999989</v>
      </c>
      <c r="Z171" s="70">
        <f t="shared" si="27"/>
        <v>-0.17428848969999944</v>
      </c>
      <c r="AA171" s="70">
        <f t="shared" si="28"/>
        <v>-0.1862541435788696</v>
      </c>
      <c r="AB171" s="70">
        <f t="shared" si="29"/>
        <v>-0.20471471639999983</v>
      </c>
      <c r="AC171" s="70">
        <f t="shared" si="30"/>
        <v>-0.21290325892112971</v>
      </c>
      <c r="AD171" s="70">
        <f t="shared" si="31"/>
        <v>-0.21459688249999953</v>
      </c>
      <c r="AE171" s="70">
        <f t="shared" si="32"/>
        <v>-0.21847293385000022</v>
      </c>
      <c r="AF171" s="70">
        <f t="shared" si="33"/>
        <v>-0.22502381360000001</v>
      </c>
      <c r="AG171" s="10"/>
      <c r="AH171" s="10"/>
      <c r="AI171" s="10"/>
      <c r="AJ171" s="10"/>
      <c r="AK171" s="10"/>
      <c r="AL171" s="10"/>
      <c r="AM171" s="10"/>
      <c r="AN171" s="10"/>
      <c r="AO171" s="10"/>
      <c r="AP171" s="10"/>
    </row>
    <row r="172" spans="1:42" x14ac:dyDescent="0.2">
      <c r="A172">
        <v>19660429</v>
      </c>
      <c r="B172">
        <f t="shared" si="23"/>
        <v>196604</v>
      </c>
      <c r="C172" s="69">
        <v>4.6022039071999998</v>
      </c>
      <c r="D172" s="69">
        <v>4.7268080229000002</v>
      </c>
      <c r="E172" s="69">
        <v>4.9901939564999998</v>
      </c>
      <c r="F172" s="69">
        <v>4.8323480955999996</v>
      </c>
      <c r="G172" s="69">
        <v>4.8579103652000004</v>
      </c>
      <c r="H172" s="69">
        <v>4.8402949017000001</v>
      </c>
      <c r="I172" s="69">
        <v>4.796956496</v>
      </c>
      <c r="K172" s="8">
        <v>19660429</v>
      </c>
      <c r="L172" s="9">
        <v>4.8525921860089696</v>
      </c>
      <c r="M172" s="9">
        <v>4.9901939564999998</v>
      </c>
      <c r="N172" s="9">
        <v>4.9112710260499997</v>
      </c>
      <c r="O172" s="9">
        <v>4.8323480955999996</v>
      </c>
      <c r="P172" s="9">
        <v>4.8451292304000004</v>
      </c>
      <c r="Q172" s="9">
        <v>4.8579103652000004</v>
      </c>
      <c r="R172" s="9">
        <v>4.8522337968764404</v>
      </c>
      <c r="S172" s="9">
        <v>4.8402949017000001</v>
      </c>
      <c r="T172" s="9">
        <v>4.82251952002356</v>
      </c>
      <c r="U172" s="9">
        <v>4.796956496</v>
      </c>
      <c r="W172" s="70">
        <f t="shared" si="24"/>
        <v>9.5082634823049794E-2</v>
      </c>
      <c r="X172" s="70">
        <f t="shared" si="25"/>
        <v>5.9718203900000155E-2</v>
      </c>
      <c r="Y172" s="70">
        <f t="shared" si="26"/>
        <v>8.3181026449999251E-2</v>
      </c>
      <c r="Z172" s="70">
        <f t="shared" si="27"/>
        <v>0.10664384899999924</v>
      </c>
      <c r="AA172" s="70">
        <f t="shared" si="28"/>
        <v>0.11492781215320047</v>
      </c>
      <c r="AB172" s="70">
        <f t="shared" si="29"/>
        <v>0.11798329590000023</v>
      </c>
      <c r="AC172" s="70">
        <f t="shared" si="30"/>
        <v>8.994569462323998E-2</v>
      </c>
      <c r="AD172" s="70">
        <f t="shared" si="31"/>
        <v>6.0874245900000012E-2</v>
      </c>
      <c r="AE172" s="70">
        <f t="shared" si="32"/>
        <v>5.7104015661059826E-2</v>
      </c>
      <c r="AF172" s="70">
        <f t="shared" si="33"/>
        <v>7.0251042099999772E-2</v>
      </c>
      <c r="AG172" s="10"/>
      <c r="AH172" s="10"/>
      <c r="AI172" s="10"/>
      <c r="AJ172" s="10"/>
      <c r="AK172" s="10"/>
      <c r="AL172" s="10"/>
      <c r="AM172" s="10"/>
      <c r="AN172" s="10"/>
      <c r="AO172" s="10"/>
      <c r="AP172" s="10"/>
    </row>
    <row r="173" spans="1:42" x14ac:dyDescent="0.2">
      <c r="A173">
        <v>19660531</v>
      </c>
      <c r="B173">
        <f t="shared" si="23"/>
        <v>196605</v>
      </c>
      <c r="C173" s="69">
        <v>4.4591296327999999</v>
      </c>
      <c r="D173" s="69">
        <v>4.6761311137000003</v>
      </c>
      <c r="E173" s="69">
        <v>5.0903751399999999</v>
      </c>
      <c r="F173" s="69">
        <v>5.0038797691000001</v>
      </c>
      <c r="G173" s="69">
        <v>4.9847291280999997</v>
      </c>
      <c r="H173" s="69">
        <v>4.9975521453000002</v>
      </c>
      <c r="I173" s="69">
        <v>4.8837385148000001</v>
      </c>
      <c r="K173" s="8">
        <v>19660531</v>
      </c>
      <c r="L173" s="9">
        <v>4.8777919984043798</v>
      </c>
      <c r="M173" s="9">
        <v>5.0903751399999999</v>
      </c>
      <c r="N173" s="9">
        <v>5.05104724708755</v>
      </c>
      <c r="O173" s="9">
        <v>5.0038797691000001</v>
      </c>
      <c r="P173" s="9">
        <v>4.9903846560624601</v>
      </c>
      <c r="Q173" s="9">
        <v>4.9847291280999997</v>
      </c>
      <c r="R173" s="9">
        <v>4.9911406367</v>
      </c>
      <c r="S173" s="9">
        <v>4.9975521453000002</v>
      </c>
      <c r="T173" s="9">
        <v>4.9627868243437501</v>
      </c>
      <c r="U173" s="9">
        <v>4.8837385148000001</v>
      </c>
      <c r="W173" s="70">
        <f t="shared" si="24"/>
        <v>2.5199812395410248E-2</v>
      </c>
      <c r="X173" s="70">
        <f t="shared" si="25"/>
        <v>0.10018118350000016</v>
      </c>
      <c r="Y173" s="70">
        <f t="shared" si="26"/>
        <v>0.13977622103755039</v>
      </c>
      <c r="Z173" s="70">
        <f t="shared" si="27"/>
        <v>0.17153167350000054</v>
      </c>
      <c r="AA173" s="70">
        <f t="shared" si="28"/>
        <v>0.14525542566245964</v>
      </c>
      <c r="AB173" s="70">
        <f t="shared" si="29"/>
        <v>0.12681876289999927</v>
      </c>
      <c r="AC173" s="70">
        <f t="shared" si="30"/>
        <v>0.13890683982355956</v>
      </c>
      <c r="AD173" s="70">
        <f t="shared" si="31"/>
        <v>0.15725724360000015</v>
      </c>
      <c r="AE173" s="70">
        <f t="shared" si="32"/>
        <v>0.14026730432019008</v>
      </c>
      <c r="AF173" s="70">
        <f t="shared" si="33"/>
        <v>8.6782018800000138E-2</v>
      </c>
      <c r="AG173" s="10"/>
      <c r="AH173" s="10"/>
      <c r="AI173" s="10"/>
      <c r="AJ173" s="10"/>
      <c r="AK173" s="10"/>
      <c r="AL173" s="10"/>
      <c r="AM173" s="10"/>
      <c r="AN173" s="10"/>
      <c r="AO173" s="10"/>
      <c r="AP173" s="10"/>
    </row>
    <row r="174" spans="1:42" x14ac:dyDescent="0.2">
      <c r="A174">
        <v>19660630</v>
      </c>
      <c r="B174">
        <f t="shared" si="23"/>
        <v>196606</v>
      </c>
      <c r="C174" s="69">
        <v>4.5204669436999998</v>
      </c>
      <c r="D174" s="69">
        <v>4.6501910996999998</v>
      </c>
      <c r="E174" s="69">
        <v>5.1063795196999999</v>
      </c>
      <c r="F174" s="69">
        <v>5.0784920072000004</v>
      </c>
      <c r="G174" s="69">
        <v>5.1204788563000001</v>
      </c>
      <c r="H174" s="69">
        <v>5.1126197026</v>
      </c>
      <c r="I174" s="69">
        <v>5.0073774826999999</v>
      </c>
      <c r="K174" s="8">
        <v>19660630</v>
      </c>
      <c r="L174" s="9">
        <v>4.8463631573258201</v>
      </c>
      <c r="M174" s="9">
        <v>5.1063795196999999</v>
      </c>
      <c r="N174" s="9">
        <v>5.0924357634500002</v>
      </c>
      <c r="O174" s="9">
        <v>5.0784920072000004</v>
      </c>
      <c r="P174" s="9">
        <v>5.0994854317499998</v>
      </c>
      <c r="Q174" s="9">
        <v>5.1204788563000001</v>
      </c>
      <c r="R174" s="9">
        <v>5.1183775392571</v>
      </c>
      <c r="S174" s="9">
        <v>5.1126197026</v>
      </c>
      <c r="T174" s="9">
        <v>5.0774120519679</v>
      </c>
      <c r="U174" s="9">
        <v>5.0073774826999999</v>
      </c>
      <c r="W174" s="70">
        <f t="shared" si="24"/>
        <v>-3.1428841078559699E-2</v>
      </c>
      <c r="X174" s="70">
        <f t="shared" si="25"/>
        <v>1.6004379700000015E-2</v>
      </c>
      <c r="Y174" s="70">
        <f t="shared" si="26"/>
        <v>4.1388516362450112E-2</v>
      </c>
      <c r="Z174" s="70">
        <f t="shared" si="27"/>
        <v>7.4612238100000283E-2</v>
      </c>
      <c r="AA174" s="70">
        <f t="shared" si="28"/>
        <v>0.10910077568753973</v>
      </c>
      <c r="AB174" s="70">
        <f t="shared" si="29"/>
        <v>0.13574972820000042</v>
      </c>
      <c r="AC174" s="70">
        <f t="shared" si="30"/>
        <v>0.12723690255710007</v>
      </c>
      <c r="AD174" s="70">
        <f t="shared" si="31"/>
        <v>0.11506755729999973</v>
      </c>
      <c r="AE174" s="70">
        <f t="shared" si="32"/>
        <v>0.11462522762414995</v>
      </c>
      <c r="AF174" s="70">
        <f t="shared" si="33"/>
        <v>0.12363896789999984</v>
      </c>
      <c r="AG174" s="10"/>
      <c r="AH174" s="10"/>
      <c r="AI174" s="10"/>
      <c r="AJ174" s="10"/>
      <c r="AK174" s="10"/>
      <c r="AL174" s="10"/>
      <c r="AM174" s="10"/>
      <c r="AN174" s="10"/>
      <c r="AO174" s="10"/>
      <c r="AP174" s="10"/>
    </row>
    <row r="175" spans="1:42" x14ac:dyDescent="0.2">
      <c r="A175">
        <v>19660729</v>
      </c>
      <c r="B175">
        <f t="shared" si="23"/>
        <v>196607</v>
      </c>
      <c r="C175" s="69">
        <v>4.5464582804000004</v>
      </c>
      <c r="D175" s="69">
        <v>4.8447954686000001</v>
      </c>
      <c r="E175" s="69">
        <v>5.2459536364000003</v>
      </c>
      <c r="F175" s="69">
        <v>5.1903139006999996</v>
      </c>
      <c r="G175" s="69">
        <v>5.2096023795999997</v>
      </c>
      <c r="H175" s="69">
        <v>5.2250126617000001</v>
      </c>
      <c r="I175" s="69">
        <v>5.1797455476999996</v>
      </c>
      <c r="K175" s="8">
        <v>19660729</v>
      </c>
      <c r="L175" s="9">
        <v>5.0521508386260203</v>
      </c>
      <c r="M175" s="9">
        <v>5.2459536364000003</v>
      </c>
      <c r="N175" s="9">
        <v>5.2181337685500004</v>
      </c>
      <c r="O175" s="9">
        <v>5.1903139006999996</v>
      </c>
      <c r="P175" s="9">
        <v>5.1978165586312199</v>
      </c>
      <c r="Q175" s="9">
        <v>5.2096023795999997</v>
      </c>
      <c r="R175" s="9">
        <v>5.2194491021687801</v>
      </c>
      <c r="S175" s="9">
        <v>5.2250126617000001</v>
      </c>
      <c r="T175" s="9">
        <v>5.2118298312062503</v>
      </c>
      <c r="U175" s="9">
        <v>5.1797455476999996</v>
      </c>
      <c r="W175" s="70">
        <f t="shared" si="24"/>
        <v>0.2057876813002002</v>
      </c>
      <c r="X175" s="70">
        <f t="shared" si="25"/>
        <v>0.13957411670000042</v>
      </c>
      <c r="Y175" s="70">
        <f t="shared" si="26"/>
        <v>0.12569800510000029</v>
      </c>
      <c r="Z175" s="70">
        <f t="shared" si="27"/>
        <v>0.11182189349999927</v>
      </c>
      <c r="AA175" s="70">
        <f t="shared" si="28"/>
        <v>9.8331126881220143E-2</v>
      </c>
      <c r="AB175" s="70">
        <f t="shared" si="29"/>
        <v>8.9123523299999619E-2</v>
      </c>
      <c r="AC175" s="70">
        <f t="shared" si="30"/>
        <v>0.10107156291168007</v>
      </c>
      <c r="AD175" s="70">
        <f t="shared" si="31"/>
        <v>0.11239295910000013</v>
      </c>
      <c r="AE175" s="70">
        <f t="shared" si="32"/>
        <v>0.1344177792383503</v>
      </c>
      <c r="AF175" s="70">
        <f t="shared" si="33"/>
        <v>0.17236806499999968</v>
      </c>
      <c r="AG175" s="10"/>
      <c r="AH175" s="10"/>
      <c r="AI175" s="10"/>
      <c r="AJ175" s="10"/>
      <c r="AK175" s="10"/>
      <c r="AL175" s="10"/>
      <c r="AM175" s="10"/>
      <c r="AN175" s="10"/>
      <c r="AO175" s="10"/>
      <c r="AP175" s="10"/>
    </row>
    <row r="176" spans="1:42" x14ac:dyDescent="0.2">
      <c r="A176">
        <v>19660831</v>
      </c>
      <c r="B176">
        <f t="shared" si="23"/>
        <v>196608</v>
      </c>
      <c r="C176" s="69">
        <v>4.7237476118000004</v>
      </c>
      <c r="D176" s="69">
        <v>5.0350169492000001</v>
      </c>
      <c r="E176" s="69">
        <v>5.9313658722999998</v>
      </c>
      <c r="F176" s="69">
        <v>5.8404941384000004</v>
      </c>
      <c r="G176" s="69">
        <v>5.7658097314000001</v>
      </c>
      <c r="H176" s="69">
        <v>5.7996164963999997</v>
      </c>
      <c r="I176" s="69">
        <v>5.5596029360000001</v>
      </c>
      <c r="K176" s="8">
        <v>19660831</v>
      </c>
      <c r="L176" s="9">
        <v>5.4372645303714302</v>
      </c>
      <c r="M176" s="9">
        <v>5.9313658722999998</v>
      </c>
      <c r="N176" s="9">
        <v>5.8961783439535802</v>
      </c>
      <c r="O176" s="9">
        <v>5.8404941384000004</v>
      </c>
      <c r="P176" s="9">
        <v>5.7929035962964202</v>
      </c>
      <c r="Q176" s="9">
        <v>5.7658097314000001</v>
      </c>
      <c r="R176" s="9">
        <v>5.7827131138999999</v>
      </c>
      <c r="S176" s="9">
        <v>5.7996164963999997</v>
      </c>
      <c r="T176" s="9">
        <v>5.7267251815874998</v>
      </c>
      <c r="U176" s="9">
        <v>5.5596029360000001</v>
      </c>
      <c r="W176" s="70">
        <f t="shared" si="24"/>
        <v>0.38511369174540988</v>
      </c>
      <c r="X176" s="70">
        <f t="shared" si="25"/>
        <v>0.68541223589999944</v>
      </c>
      <c r="Y176" s="70">
        <f t="shared" si="26"/>
        <v>0.67804457540357976</v>
      </c>
      <c r="Z176" s="70">
        <f t="shared" si="27"/>
        <v>0.65018023770000077</v>
      </c>
      <c r="AA176" s="70">
        <f t="shared" si="28"/>
        <v>0.59508703766520021</v>
      </c>
      <c r="AB176" s="70">
        <f t="shared" si="29"/>
        <v>0.55620735180000036</v>
      </c>
      <c r="AC176" s="70">
        <f t="shared" si="30"/>
        <v>0.56326401173121976</v>
      </c>
      <c r="AD176" s="70">
        <f t="shared" si="31"/>
        <v>0.57460383469999954</v>
      </c>
      <c r="AE176" s="70">
        <f t="shared" si="32"/>
        <v>0.51489535038124945</v>
      </c>
      <c r="AF176" s="70">
        <f t="shared" si="33"/>
        <v>0.37985738830000049</v>
      </c>
      <c r="AG176" s="10"/>
      <c r="AH176" s="10"/>
      <c r="AI176" s="10"/>
      <c r="AJ176" s="10"/>
      <c r="AK176" s="10"/>
      <c r="AL176" s="10"/>
      <c r="AM176" s="10"/>
      <c r="AN176" s="10"/>
      <c r="AO176" s="10"/>
      <c r="AP176" s="10"/>
    </row>
    <row r="177" spans="1:42" x14ac:dyDescent="0.2">
      <c r="A177">
        <v>19660930</v>
      </c>
      <c r="B177">
        <f t="shared" si="23"/>
        <v>196609</v>
      </c>
      <c r="C177" s="69">
        <v>5.1567398819000001</v>
      </c>
      <c r="D177" s="69">
        <v>5.4206065743999998</v>
      </c>
      <c r="E177" s="69">
        <v>5.9998742718000004</v>
      </c>
      <c r="F177" s="69">
        <v>5.3913472659000004</v>
      </c>
      <c r="G177" s="69">
        <v>5.3871520096000003</v>
      </c>
      <c r="H177" s="69">
        <v>5.3176852502000003</v>
      </c>
      <c r="I177" s="69">
        <v>5.1474197330000004</v>
      </c>
      <c r="K177" s="8">
        <v>19660930</v>
      </c>
      <c r="L177" s="9">
        <v>5.6952317355390099</v>
      </c>
      <c r="M177" s="9">
        <v>5.9998742718000004</v>
      </c>
      <c r="N177" s="9">
        <v>5.6966524017857996</v>
      </c>
      <c r="O177" s="9">
        <v>5.3913472659000004</v>
      </c>
      <c r="P177" s="9">
        <v>5.38919708601584</v>
      </c>
      <c r="Q177" s="9">
        <v>5.3871520096000003</v>
      </c>
      <c r="R177" s="9">
        <v>5.36376392632702</v>
      </c>
      <c r="S177" s="9">
        <v>5.3176852502000003</v>
      </c>
      <c r="T177" s="9">
        <v>5.2478012259838396</v>
      </c>
      <c r="U177" s="9">
        <v>5.1474197330000004</v>
      </c>
      <c r="W177" s="70">
        <f t="shared" si="24"/>
        <v>0.25796720516757965</v>
      </c>
      <c r="X177" s="70">
        <f t="shared" si="25"/>
        <v>6.850839950000065E-2</v>
      </c>
      <c r="Y177" s="70">
        <f t="shared" si="26"/>
        <v>-0.19952594216778063</v>
      </c>
      <c r="Z177" s="70">
        <f t="shared" si="27"/>
        <v>-0.44914687250000007</v>
      </c>
      <c r="AA177" s="70">
        <f t="shared" si="28"/>
        <v>-0.40370651028058013</v>
      </c>
      <c r="AB177" s="70">
        <f t="shared" si="29"/>
        <v>-0.37865772179999979</v>
      </c>
      <c r="AC177" s="70">
        <f t="shared" si="30"/>
        <v>-0.41894918757297983</v>
      </c>
      <c r="AD177" s="70">
        <f t="shared" si="31"/>
        <v>-0.48193124619999939</v>
      </c>
      <c r="AE177" s="70">
        <f t="shared" si="32"/>
        <v>-0.47892395560366019</v>
      </c>
      <c r="AF177" s="70">
        <f t="shared" si="33"/>
        <v>-0.41218320299999966</v>
      </c>
      <c r="AG177" s="10"/>
      <c r="AH177" s="10"/>
      <c r="AI177" s="10"/>
      <c r="AJ177" s="10"/>
      <c r="AK177" s="10"/>
      <c r="AL177" s="10"/>
      <c r="AM177" s="10"/>
      <c r="AN177" s="10"/>
      <c r="AO177" s="10"/>
      <c r="AP177" s="10"/>
    </row>
    <row r="178" spans="1:42" x14ac:dyDescent="0.2">
      <c r="A178">
        <v>19661031</v>
      </c>
      <c r="B178">
        <f t="shared" si="23"/>
        <v>196610</v>
      </c>
      <c r="C178" s="69">
        <v>4.7746321829999996</v>
      </c>
      <c r="D178" s="69">
        <v>5.3075631108000003</v>
      </c>
      <c r="E178" s="69">
        <v>5.7003298525000003</v>
      </c>
      <c r="F178" s="69">
        <v>5.2843598784000001</v>
      </c>
      <c r="G178" s="69">
        <v>5.2339631739000003</v>
      </c>
      <c r="H178" s="69">
        <v>5.2099054342000004</v>
      </c>
      <c r="I178" s="69">
        <v>5.1162144330999997</v>
      </c>
      <c r="K178" s="8">
        <v>19661031</v>
      </c>
      <c r="L178" s="9">
        <v>5.5273719070614602</v>
      </c>
      <c r="M178" s="9">
        <v>5.7003298525000003</v>
      </c>
      <c r="N178" s="9">
        <v>5.5035825443127599</v>
      </c>
      <c r="O178" s="9">
        <v>5.2843598784000001</v>
      </c>
      <c r="P178" s="9">
        <v>5.2519948964087098</v>
      </c>
      <c r="Q178" s="9">
        <v>5.2339631739000003</v>
      </c>
      <c r="R178" s="9">
        <v>5.22264885539734</v>
      </c>
      <c r="S178" s="9">
        <v>5.2099054342000004</v>
      </c>
      <c r="T178" s="9">
        <v>5.1743377871561904</v>
      </c>
      <c r="U178" s="9">
        <v>5.1162144330999997</v>
      </c>
      <c r="W178" s="70">
        <f t="shared" si="24"/>
        <v>-0.16785982847754966</v>
      </c>
      <c r="X178" s="70">
        <f t="shared" si="25"/>
        <v>-0.29954441930000009</v>
      </c>
      <c r="Y178" s="70">
        <f t="shared" si="26"/>
        <v>-0.19306985747303962</v>
      </c>
      <c r="Z178" s="70">
        <f t="shared" si="27"/>
        <v>-0.10698738750000025</v>
      </c>
      <c r="AA178" s="70">
        <f t="shared" si="28"/>
        <v>-0.13720218960713026</v>
      </c>
      <c r="AB178" s="70">
        <f t="shared" si="29"/>
        <v>-0.15318883569999997</v>
      </c>
      <c r="AC178" s="70">
        <f t="shared" si="30"/>
        <v>-0.14111507092968001</v>
      </c>
      <c r="AD178" s="70">
        <f t="shared" si="31"/>
        <v>-0.10777981599999986</v>
      </c>
      <c r="AE178" s="70">
        <f t="shared" si="32"/>
        <v>-7.3463438827649163E-2</v>
      </c>
      <c r="AF178" s="70">
        <f t="shared" si="33"/>
        <v>-3.120529990000076E-2</v>
      </c>
      <c r="AG178" s="10"/>
      <c r="AH178" s="10"/>
      <c r="AI178" s="10"/>
      <c r="AJ178" s="10"/>
      <c r="AK178" s="10"/>
      <c r="AL178" s="10"/>
      <c r="AM178" s="10"/>
      <c r="AN178" s="10"/>
      <c r="AO178" s="10"/>
      <c r="AP178" s="10"/>
    </row>
    <row r="179" spans="1:42" x14ac:dyDescent="0.2">
      <c r="A179">
        <v>19661130</v>
      </c>
      <c r="B179">
        <f t="shared" si="23"/>
        <v>196611</v>
      </c>
      <c r="C179" s="69">
        <v>4.2660209249000003</v>
      </c>
      <c r="D179" s="69">
        <v>5.2510464198999998</v>
      </c>
      <c r="E179" s="69">
        <v>5.4376989416999999</v>
      </c>
      <c r="F179" s="69">
        <v>5.3539346160000001</v>
      </c>
      <c r="G179" s="69">
        <v>5.3340247338999998</v>
      </c>
      <c r="H179" s="69">
        <v>5.3077919198999997</v>
      </c>
      <c r="I179" s="69">
        <v>5.1953327999000001</v>
      </c>
      <c r="K179" s="8">
        <v>19661130</v>
      </c>
      <c r="L179" s="9">
        <v>5.36536121482174</v>
      </c>
      <c r="M179" s="9">
        <v>5.4376989416999999</v>
      </c>
      <c r="N179" s="9">
        <v>5.3998383621450703</v>
      </c>
      <c r="O179" s="9">
        <v>5.3539346160000001</v>
      </c>
      <c r="P179" s="9">
        <v>5.3427878582162496</v>
      </c>
      <c r="Q179" s="9">
        <v>5.3340247338999998</v>
      </c>
      <c r="R179" s="9">
        <v>5.32339631583549</v>
      </c>
      <c r="S179" s="9">
        <v>5.3077919198999997</v>
      </c>
      <c r="T179" s="9">
        <v>5.2656911385281999</v>
      </c>
      <c r="U179" s="9">
        <v>5.1953327999000001</v>
      </c>
      <c r="W179" s="70">
        <f t="shared" si="24"/>
        <v>-0.1620106922397202</v>
      </c>
      <c r="X179" s="70">
        <f t="shared" si="25"/>
        <v>-0.26263091080000045</v>
      </c>
      <c r="Y179" s="70">
        <f t="shared" si="26"/>
        <v>-0.10374418216768966</v>
      </c>
      <c r="Z179" s="70">
        <f t="shared" si="27"/>
        <v>6.9574737599999992E-2</v>
      </c>
      <c r="AA179" s="70">
        <f t="shared" si="28"/>
        <v>9.0792961807539818E-2</v>
      </c>
      <c r="AB179" s="70">
        <f t="shared" si="29"/>
        <v>0.10006155999999944</v>
      </c>
      <c r="AC179" s="70">
        <f t="shared" si="30"/>
        <v>0.10074746043814997</v>
      </c>
      <c r="AD179" s="70">
        <f t="shared" si="31"/>
        <v>9.7886485699999248E-2</v>
      </c>
      <c r="AE179" s="70">
        <f t="shared" si="32"/>
        <v>9.1353351372009506E-2</v>
      </c>
      <c r="AF179" s="70">
        <f t="shared" si="33"/>
        <v>7.9118366800000395E-2</v>
      </c>
      <c r="AG179" s="10"/>
      <c r="AH179" s="10"/>
      <c r="AI179" s="10"/>
      <c r="AJ179" s="10"/>
      <c r="AK179" s="10"/>
      <c r="AL179" s="10"/>
      <c r="AM179" s="10"/>
      <c r="AN179" s="10"/>
      <c r="AO179" s="10"/>
      <c r="AP179" s="10"/>
    </row>
    <row r="180" spans="1:42" x14ac:dyDescent="0.2">
      <c r="A180">
        <v>19661230</v>
      </c>
      <c r="B180">
        <f t="shared" si="23"/>
        <v>196612</v>
      </c>
      <c r="C180" s="69">
        <v>4.4698852308000001</v>
      </c>
      <c r="D180" s="69">
        <v>4.8964307721999996</v>
      </c>
      <c r="E180" s="69">
        <v>5.0129123664000002</v>
      </c>
      <c r="F180" s="69">
        <v>4.7897510841999997</v>
      </c>
      <c r="G180" s="69">
        <v>4.8760223359000001</v>
      </c>
      <c r="H180" s="69">
        <v>4.7325558399999998</v>
      </c>
      <c r="I180" s="69">
        <v>4.6839680697999997</v>
      </c>
      <c r="K180" s="8">
        <v>19661230</v>
      </c>
      <c r="L180" s="9">
        <v>4.9666942749940199</v>
      </c>
      <c r="M180" s="9">
        <v>5.0129123664000002</v>
      </c>
      <c r="N180" s="9">
        <v>4.9013317253000004</v>
      </c>
      <c r="O180" s="9">
        <v>4.7897510841999997</v>
      </c>
      <c r="P180" s="9">
        <v>4.8328867100500004</v>
      </c>
      <c r="Q180" s="9">
        <v>4.8760223359000001</v>
      </c>
      <c r="R180" s="9">
        <v>4.8133629779443998</v>
      </c>
      <c r="S180" s="9">
        <v>4.7325558399999998</v>
      </c>
      <c r="T180" s="9">
        <v>4.6993316158243497</v>
      </c>
      <c r="U180" s="9">
        <v>4.6839680697999997</v>
      </c>
      <c r="W180" s="70">
        <f t="shared" si="24"/>
        <v>-0.39866693982772006</v>
      </c>
      <c r="X180" s="70">
        <f t="shared" si="25"/>
        <v>-0.42478657529999975</v>
      </c>
      <c r="Y180" s="70">
        <f t="shared" si="26"/>
        <v>-0.49850663684506991</v>
      </c>
      <c r="Z180" s="70">
        <f t="shared" si="27"/>
        <v>-0.56418353180000036</v>
      </c>
      <c r="AA180" s="70">
        <f t="shared" si="28"/>
        <v>-0.50990114816624921</v>
      </c>
      <c r="AB180" s="70">
        <f t="shared" si="29"/>
        <v>-0.45800239799999964</v>
      </c>
      <c r="AC180" s="70">
        <f t="shared" si="30"/>
        <v>-0.51003333789109018</v>
      </c>
      <c r="AD180" s="70">
        <f t="shared" si="31"/>
        <v>-0.57523607989999981</v>
      </c>
      <c r="AE180" s="70">
        <f t="shared" si="32"/>
        <v>-0.56635952270385026</v>
      </c>
      <c r="AF180" s="70">
        <f t="shared" si="33"/>
        <v>-0.51136473010000039</v>
      </c>
      <c r="AG180" s="10"/>
      <c r="AH180" s="10"/>
      <c r="AI180" s="10"/>
      <c r="AJ180" s="10"/>
      <c r="AK180" s="10"/>
      <c r="AL180" s="10"/>
      <c r="AM180" s="10"/>
      <c r="AN180" s="10"/>
      <c r="AO180" s="10"/>
      <c r="AP180" s="10"/>
    </row>
    <row r="181" spans="1:42" x14ac:dyDescent="0.2">
      <c r="A181">
        <v>19670131</v>
      </c>
      <c r="B181">
        <f t="shared" si="23"/>
        <v>196701</v>
      </c>
      <c r="C181" s="69">
        <v>4.5456378392000003</v>
      </c>
      <c r="D181" s="69">
        <v>4.5841004771999998</v>
      </c>
      <c r="E181" s="69">
        <v>4.6114482260000003</v>
      </c>
      <c r="F181" s="69">
        <v>4.4933487141999997</v>
      </c>
      <c r="G181" s="69">
        <v>4.5654396373999999</v>
      </c>
      <c r="H181" s="69">
        <v>4.6265792758000002</v>
      </c>
      <c r="I181" s="69">
        <v>4.5513195272999996</v>
      </c>
      <c r="K181" s="8">
        <v>19670131</v>
      </c>
      <c r="L181" s="9">
        <v>4.5994641075529401</v>
      </c>
      <c r="M181" s="9">
        <v>4.6114482260000003</v>
      </c>
      <c r="N181" s="9">
        <v>4.5523984701</v>
      </c>
      <c r="O181" s="9">
        <v>4.4933487141999997</v>
      </c>
      <c r="P181" s="9">
        <v>4.5211235265521097</v>
      </c>
      <c r="Q181" s="9">
        <v>4.5654396373999999</v>
      </c>
      <c r="R181" s="9">
        <v>4.6042801058478897</v>
      </c>
      <c r="S181" s="9">
        <v>4.6265792758000002</v>
      </c>
      <c r="T181" s="9">
        <v>4.6068818317937499</v>
      </c>
      <c r="U181" s="9">
        <v>4.5513195272999996</v>
      </c>
      <c r="W181" s="70">
        <f t="shared" si="24"/>
        <v>-0.36723016744107984</v>
      </c>
      <c r="X181" s="70">
        <f t="shared" si="25"/>
        <v>-0.40146414039999989</v>
      </c>
      <c r="Y181" s="70">
        <f t="shared" si="26"/>
        <v>-0.3489332552000004</v>
      </c>
      <c r="Z181" s="70">
        <f t="shared" si="27"/>
        <v>-0.29640237000000003</v>
      </c>
      <c r="AA181" s="70">
        <f t="shared" si="28"/>
        <v>-0.31176318349789067</v>
      </c>
      <c r="AB181" s="70">
        <f t="shared" si="29"/>
        <v>-0.3105826985000002</v>
      </c>
      <c r="AC181" s="70">
        <f t="shared" si="30"/>
        <v>-0.20908287209651011</v>
      </c>
      <c r="AD181" s="70">
        <f t="shared" si="31"/>
        <v>-0.10597656419999968</v>
      </c>
      <c r="AE181" s="70">
        <f t="shared" si="32"/>
        <v>-9.244978403059978E-2</v>
      </c>
      <c r="AF181" s="70">
        <f t="shared" si="33"/>
        <v>-0.13264854250000013</v>
      </c>
      <c r="AG181" s="10"/>
      <c r="AH181" s="10"/>
      <c r="AI181" s="10"/>
      <c r="AJ181" s="10"/>
      <c r="AK181" s="10"/>
      <c r="AL181" s="10"/>
      <c r="AM181" s="10"/>
      <c r="AN181" s="10"/>
      <c r="AO181" s="10"/>
      <c r="AP181" s="10"/>
    </row>
    <row r="182" spans="1:42" x14ac:dyDescent="0.2">
      <c r="A182">
        <v>19670228</v>
      </c>
      <c r="B182">
        <f t="shared" si="23"/>
        <v>196702</v>
      </c>
      <c r="C182" s="69">
        <v>4.4846149658999996</v>
      </c>
      <c r="D182" s="69">
        <v>4.6094610600000001</v>
      </c>
      <c r="E182" s="69">
        <v>4.6595405832000001</v>
      </c>
      <c r="F182" s="69">
        <v>4.6342106922999999</v>
      </c>
      <c r="G182" s="69">
        <v>4.7289765612999997</v>
      </c>
      <c r="H182" s="69">
        <v>4.7177453370000002</v>
      </c>
      <c r="I182" s="69">
        <v>4.6849639365</v>
      </c>
      <c r="K182" s="8">
        <v>19670228</v>
      </c>
      <c r="L182" s="9">
        <v>4.6390066729208099</v>
      </c>
      <c r="M182" s="9">
        <v>4.6595405832000001</v>
      </c>
      <c r="N182" s="9">
        <v>4.64687563775</v>
      </c>
      <c r="O182" s="9">
        <v>4.6342106922999999</v>
      </c>
      <c r="P182" s="9">
        <v>4.6815936267999998</v>
      </c>
      <c r="Q182" s="9">
        <v>4.7289765612999997</v>
      </c>
      <c r="R182" s="9">
        <v>4.7254522539946704</v>
      </c>
      <c r="S182" s="9">
        <v>4.7177453370000002</v>
      </c>
      <c r="T182" s="9">
        <v>4.7047078929803297</v>
      </c>
      <c r="U182" s="9">
        <v>4.6849639365</v>
      </c>
      <c r="W182" s="70">
        <f t="shared" si="24"/>
        <v>3.954256536786982E-2</v>
      </c>
      <c r="X182" s="70">
        <f t="shared" si="25"/>
        <v>4.8092357199999825E-2</v>
      </c>
      <c r="Y182" s="70">
        <f t="shared" si="26"/>
        <v>9.4477167650000027E-2</v>
      </c>
      <c r="Z182" s="70">
        <f t="shared" si="27"/>
        <v>0.14086197810000023</v>
      </c>
      <c r="AA182" s="70">
        <f t="shared" si="28"/>
        <v>0.1604701002478901</v>
      </c>
      <c r="AB182" s="70">
        <f t="shared" si="29"/>
        <v>0.16353692389999974</v>
      </c>
      <c r="AC182" s="70">
        <f t="shared" si="30"/>
        <v>0.12117214814678068</v>
      </c>
      <c r="AD182" s="70">
        <f t="shared" si="31"/>
        <v>9.1166061200000037E-2</v>
      </c>
      <c r="AE182" s="70">
        <f t="shared" si="32"/>
        <v>9.7826061186579771E-2</v>
      </c>
      <c r="AF182" s="70">
        <f t="shared" si="33"/>
        <v>0.13364440920000042</v>
      </c>
      <c r="AG182" s="10"/>
      <c r="AH182" s="10"/>
      <c r="AI182" s="10"/>
      <c r="AJ182" s="10"/>
      <c r="AK182" s="10"/>
      <c r="AL182" s="10"/>
      <c r="AM182" s="10"/>
      <c r="AN182" s="10"/>
      <c r="AO182" s="10"/>
      <c r="AP182" s="10"/>
    </row>
    <row r="183" spans="1:42" x14ac:dyDescent="0.2">
      <c r="A183">
        <v>19670331</v>
      </c>
      <c r="B183">
        <f t="shared" si="23"/>
        <v>196703</v>
      </c>
      <c r="C183" s="69">
        <v>4.0623135966000001</v>
      </c>
      <c r="D183" s="69">
        <v>4.0657324643999999</v>
      </c>
      <c r="E183" s="69">
        <v>4.1401998911</v>
      </c>
      <c r="F183" s="69">
        <v>4.1260950340999996</v>
      </c>
      <c r="G183" s="69">
        <v>4.2349422757999999</v>
      </c>
      <c r="H183" s="69">
        <v>4.3304567243000003</v>
      </c>
      <c r="I183" s="69">
        <v>4.3648754286999996</v>
      </c>
      <c r="K183" s="8">
        <v>19670331</v>
      </c>
      <c r="L183" s="9">
        <v>4.08835435013079</v>
      </c>
      <c r="M183" s="9">
        <v>4.1401998911</v>
      </c>
      <c r="N183" s="9">
        <v>4.1331474626000002</v>
      </c>
      <c r="O183" s="9">
        <v>4.1260950340999996</v>
      </c>
      <c r="P183" s="9">
        <v>4.16780041474125</v>
      </c>
      <c r="Q183" s="9">
        <v>4.2349422757999999</v>
      </c>
      <c r="R183" s="9">
        <v>4.2890924039310399</v>
      </c>
      <c r="S183" s="9">
        <v>4.3304567243000003</v>
      </c>
      <c r="T183" s="9">
        <v>4.35350755878396</v>
      </c>
      <c r="U183" s="9">
        <v>4.3648754286999996</v>
      </c>
      <c r="W183" s="70">
        <f t="shared" si="24"/>
        <v>-0.55065232279001997</v>
      </c>
      <c r="X183" s="70">
        <f t="shared" si="25"/>
        <v>-0.51934069210000011</v>
      </c>
      <c r="Y183" s="70">
        <f t="shared" si="26"/>
        <v>-0.5137281751499998</v>
      </c>
      <c r="Z183" s="70">
        <f t="shared" si="27"/>
        <v>-0.50811565820000038</v>
      </c>
      <c r="AA183" s="70">
        <f t="shared" si="28"/>
        <v>-0.51379321205874984</v>
      </c>
      <c r="AB183" s="70">
        <f t="shared" si="29"/>
        <v>-0.49403428549999973</v>
      </c>
      <c r="AC183" s="70">
        <f t="shared" si="30"/>
        <v>-0.43635985006363054</v>
      </c>
      <c r="AD183" s="70">
        <f t="shared" si="31"/>
        <v>-0.38728861269999992</v>
      </c>
      <c r="AE183" s="70">
        <f t="shared" si="32"/>
        <v>-0.35120033419636965</v>
      </c>
      <c r="AF183" s="70">
        <f t="shared" si="33"/>
        <v>-0.32008850780000042</v>
      </c>
      <c r="AG183" s="10"/>
      <c r="AH183" s="10"/>
      <c r="AI183" s="10"/>
      <c r="AJ183" s="10"/>
      <c r="AK183" s="10"/>
      <c r="AL183" s="10"/>
      <c r="AM183" s="10"/>
      <c r="AN183" s="10"/>
      <c r="AO183" s="10"/>
      <c r="AP183" s="10"/>
    </row>
    <row r="184" spans="1:42" x14ac:dyDescent="0.2">
      <c r="A184">
        <v>19670428</v>
      </c>
      <c r="B184">
        <f t="shared" si="23"/>
        <v>196704</v>
      </c>
      <c r="C184" s="69">
        <v>3.4526053317000001</v>
      </c>
      <c r="D184" s="69">
        <v>3.7842096981000002</v>
      </c>
      <c r="E184" s="69">
        <v>4.0298664644000004</v>
      </c>
      <c r="F184" s="69">
        <v>4.3366377088999997</v>
      </c>
      <c r="G184" s="69">
        <v>4.5024328479999998</v>
      </c>
      <c r="H184" s="69">
        <v>4.6118002873000004</v>
      </c>
      <c r="I184" s="69">
        <v>4.6307785365000003</v>
      </c>
      <c r="K184" s="8">
        <v>19670428</v>
      </c>
      <c r="L184" s="9">
        <v>3.9039842677412202</v>
      </c>
      <c r="M184" s="9">
        <v>4.0298664644000004</v>
      </c>
      <c r="N184" s="9">
        <v>4.1960091275451301</v>
      </c>
      <c r="O184" s="9">
        <v>4.3366377088999997</v>
      </c>
      <c r="P184" s="9">
        <v>4.4299677430736999</v>
      </c>
      <c r="Q184" s="9">
        <v>4.5024328479999998</v>
      </c>
      <c r="R184" s="9">
        <v>4.5695480083249604</v>
      </c>
      <c r="S184" s="9">
        <v>4.6118002873000004</v>
      </c>
      <c r="T184" s="9">
        <v>4.6253324041922603</v>
      </c>
      <c r="U184" s="9">
        <v>4.6307785365000003</v>
      </c>
      <c r="W184" s="70">
        <f t="shared" si="24"/>
        <v>-0.18437008238956976</v>
      </c>
      <c r="X184" s="70">
        <f t="shared" si="25"/>
        <v>-0.11033342669999957</v>
      </c>
      <c r="Y184" s="70">
        <f t="shared" si="26"/>
        <v>6.2861664945129903E-2</v>
      </c>
      <c r="Z184" s="70">
        <f t="shared" si="27"/>
        <v>0.21054267480000011</v>
      </c>
      <c r="AA184" s="70">
        <f t="shared" si="28"/>
        <v>0.26216732833244993</v>
      </c>
      <c r="AB184" s="70">
        <f t="shared" si="29"/>
        <v>0.26749057219999983</v>
      </c>
      <c r="AC184" s="70">
        <f t="shared" si="30"/>
        <v>0.28045560439392059</v>
      </c>
      <c r="AD184" s="70">
        <f t="shared" si="31"/>
        <v>0.28134356300000007</v>
      </c>
      <c r="AE184" s="70">
        <f t="shared" si="32"/>
        <v>0.27182484540830032</v>
      </c>
      <c r="AF184" s="70">
        <f t="shared" si="33"/>
        <v>0.2659031078000007</v>
      </c>
      <c r="AG184" s="10"/>
      <c r="AH184" s="10"/>
      <c r="AI184" s="10"/>
      <c r="AJ184" s="10"/>
      <c r="AK184" s="10"/>
      <c r="AL184" s="10"/>
      <c r="AM184" s="10"/>
      <c r="AN184" s="10"/>
      <c r="AO184" s="10"/>
      <c r="AP184" s="10"/>
    </row>
    <row r="185" spans="1:42" x14ac:dyDescent="0.2">
      <c r="A185">
        <v>19670531</v>
      </c>
      <c r="B185">
        <f t="shared" si="23"/>
        <v>196705</v>
      </c>
      <c r="C185" s="69">
        <v>3.2487760430999999</v>
      </c>
      <c r="D185" s="69">
        <v>3.5083178307999998</v>
      </c>
      <c r="E185" s="69">
        <v>3.9608177797000002</v>
      </c>
      <c r="F185" s="69">
        <v>4.3212228894000004</v>
      </c>
      <c r="G185" s="69">
        <v>4.5161948321000001</v>
      </c>
      <c r="H185" s="69">
        <v>4.5945006495999996</v>
      </c>
      <c r="I185" s="69">
        <v>4.6793538833000001</v>
      </c>
      <c r="K185" s="8">
        <v>19670531</v>
      </c>
      <c r="L185" s="9">
        <v>3.7068783075432901</v>
      </c>
      <c r="M185" s="9">
        <v>3.9608177797000002</v>
      </c>
      <c r="N185" s="9">
        <v>4.1664809499008797</v>
      </c>
      <c r="O185" s="9">
        <v>4.3212228894000004</v>
      </c>
      <c r="P185" s="9">
        <v>4.4363730627504196</v>
      </c>
      <c r="Q185" s="9">
        <v>4.5161948321000001</v>
      </c>
      <c r="R185" s="9">
        <v>4.5591336807457798</v>
      </c>
      <c r="S185" s="9">
        <v>4.5945006495999996</v>
      </c>
      <c r="T185" s="9">
        <v>4.6360924180793202</v>
      </c>
      <c r="U185" s="9">
        <v>4.6793538833000001</v>
      </c>
      <c r="W185" s="70">
        <f t="shared" si="24"/>
        <v>-0.19710596019793014</v>
      </c>
      <c r="X185" s="70">
        <f t="shared" si="25"/>
        <v>-6.9048684700000251E-2</v>
      </c>
      <c r="Y185" s="70">
        <f t="shared" si="26"/>
        <v>-2.952817764425042E-2</v>
      </c>
      <c r="Z185" s="70">
        <f t="shared" si="27"/>
        <v>-1.5414819499999233E-2</v>
      </c>
      <c r="AA185" s="70">
        <f t="shared" si="28"/>
        <v>6.4053196767197562E-3</v>
      </c>
      <c r="AB185" s="70">
        <f t="shared" si="29"/>
        <v>1.3761984100000291E-2</v>
      </c>
      <c r="AC185" s="70">
        <f t="shared" si="30"/>
        <v>-1.0414327579180593E-2</v>
      </c>
      <c r="AD185" s="70">
        <f t="shared" si="31"/>
        <v>-1.7299637700000758E-2</v>
      </c>
      <c r="AE185" s="70">
        <f t="shared" si="32"/>
        <v>1.0760013887059827E-2</v>
      </c>
      <c r="AF185" s="70">
        <f t="shared" si="33"/>
        <v>4.8575346799999863E-2</v>
      </c>
      <c r="AG185" s="10"/>
      <c r="AH185" s="10"/>
      <c r="AI185" s="10"/>
      <c r="AJ185" s="10"/>
      <c r="AK185" s="10"/>
      <c r="AL185" s="10"/>
      <c r="AM185" s="10"/>
      <c r="AN185" s="10"/>
      <c r="AO185" s="10"/>
      <c r="AP185" s="10"/>
    </row>
    <row r="186" spans="1:42" x14ac:dyDescent="0.2">
      <c r="A186">
        <v>19670630</v>
      </c>
      <c r="B186">
        <f t="shared" si="23"/>
        <v>196706</v>
      </c>
      <c r="C186" s="69">
        <v>3.7065099359999998</v>
      </c>
      <c r="D186" s="69">
        <v>3.9996065082999999</v>
      </c>
      <c r="E186" s="69">
        <v>5.0612264795000002</v>
      </c>
      <c r="F186" s="69">
        <v>4.9209553069999998</v>
      </c>
      <c r="G186" s="69">
        <v>5.0505150508999996</v>
      </c>
      <c r="H186" s="69">
        <v>5.1744968621999998</v>
      </c>
      <c r="I186" s="69">
        <v>5.2530761658999996</v>
      </c>
      <c r="K186" s="8">
        <v>19670630</v>
      </c>
      <c r="L186" s="9">
        <v>4.4532080866110197</v>
      </c>
      <c r="M186" s="9">
        <v>5.0612264795000002</v>
      </c>
      <c r="N186" s="9">
        <v>4.99109089325</v>
      </c>
      <c r="O186" s="9">
        <v>4.9209553069999998</v>
      </c>
      <c r="P186" s="9">
        <v>4.9698965014326104</v>
      </c>
      <c r="Q186" s="9">
        <v>5.0505150508999996</v>
      </c>
      <c r="R186" s="9">
        <v>5.1163206031922899</v>
      </c>
      <c r="S186" s="9">
        <v>5.1744968621999998</v>
      </c>
      <c r="T186" s="9">
        <v>5.2188257886876004</v>
      </c>
      <c r="U186" s="9">
        <v>5.2530761658999996</v>
      </c>
      <c r="W186" s="70">
        <f t="shared" si="24"/>
        <v>0.74632977906772968</v>
      </c>
      <c r="X186" s="70">
        <f t="shared" si="25"/>
        <v>1.1004086998</v>
      </c>
      <c r="Y186" s="70">
        <f t="shared" si="26"/>
        <v>0.8246099433491203</v>
      </c>
      <c r="Z186" s="70">
        <f t="shared" si="27"/>
        <v>0.5997324175999994</v>
      </c>
      <c r="AA186" s="70">
        <f t="shared" si="28"/>
        <v>0.53352343868219076</v>
      </c>
      <c r="AB186" s="70">
        <f t="shared" si="29"/>
        <v>0.53432021879999958</v>
      </c>
      <c r="AC186" s="70">
        <f t="shared" si="30"/>
        <v>0.55718692244651002</v>
      </c>
      <c r="AD186" s="70">
        <f t="shared" si="31"/>
        <v>0.57999621260000023</v>
      </c>
      <c r="AE186" s="70">
        <f t="shared" si="32"/>
        <v>0.58273337060828023</v>
      </c>
      <c r="AF186" s="70">
        <f t="shared" si="33"/>
        <v>0.57372228259999947</v>
      </c>
      <c r="AG186" s="10"/>
      <c r="AH186" s="10"/>
      <c r="AI186" s="10"/>
      <c r="AJ186" s="10"/>
      <c r="AK186" s="10"/>
      <c r="AL186" s="10"/>
      <c r="AM186" s="10"/>
      <c r="AN186" s="10"/>
      <c r="AO186" s="10"/>
      <c r="AP186" s="10"/>
    </row>
    <row r="187" spans="1:42" x14ac:dyDescent="0.2">
      <c r="A187">
        <v>19670731</v>
      </c>
      <c r="B187">
        <f t="shared" si="23"/>
        <v>196707</v>
      </c>
      <c r="C187" s="69">
        <v>3.8082511110000001</v>
      </c>
      <c r="D187" s="69">
        <v>4.1993609908999998</v>
      </c>
      <c r="E187" s="69">
        <v>5.0960718595000003</v>
      </c>
      <c r="F187" s="69">
        <v>4.8698874031999999</v>
      </c>
      <c r="G187" s="69">
        <v>4.9519383256999996</v>
      </c>
      <c r="H187" s="69">
        <v>4.9759862151999998</v>
      </c>
      <c r="I187" s="69">
        <v>5.0203369951000001</v>
      </c>
      <c r="K187" s="8">
        <v>19670731</v>
      </c>
      <c r="L187" s="9">
        <v>4.6208857155822196</v>
      </c>
      <c r="M187" s="9">
        <v>5.0960718595000003</v>
      </c>
      <c r="N187" s="9">
        <v>4.9829796313500001</v>
      </c>
      <c r="O187" s="9">
        <v>4.8698874031999999</v>
      </c>
      <c r="P187" s="9">
        <v>4.9062635392585596</v>
      </c>
      <c r="Q187" s="9">
        <v>4.9519383256999996</v>
      </c>
      <c r="R187" s="9">
        <v>4.9647133375918697</v>
      </c>
      <c r="S187" s="9">
        <v>4.9759862151999998</v>
      </c>
      <c r="T187" s="9">
        <v>4.9952470850620703</v>
      </c>
      <c r="U187" s="9">
        <v>5.0203369951000001</v>
      </c>
      <c r="W187" s="70">
        <f t="shared" si="24"/>
        <v>0.16767762897119987</v>
      </c>
      <c r="X187" s="70">
        <f t="shared" si="25"/>
        <v>3.4845380000000148E-2</v>
      </c>
      <c r="Y187" s="70">
        <f t="shared" si="26"/>
        <v>-8.1112618999998887E-3</v>
      </c>
      <c r="Z187" s="70">
        <f t="shared" si="27"/>
        <v>-5.1067903799999925E-2</v>
      </c>
      <c r="AA187" s="70">
        <f t="shared" si="28"/>
        <v>-6.3632962174050789E-2</v>
      </c>
      <c r="AB187" s="70">
        <f t="shared" si="29"/>
        <v>-9.8576725200000048E-2</v>
      </c>
      <c r="AC187" s="70">
        <f t="shared" si="30"/>
        <v>-0.15160726560042015</v>
      </c>
      <c r="AD187" s="70">
        <f t="shared" si="31"/>
        <v>-0.19851064699999998</v>
      </c>
      <c r="AE187" s="70">
        <f t="shared" si="32"/>
        <v>-0.22357870362553012</v>
      </c>
      <c r="AF187" s="70">
        <f t="shared" si="33"/>
        <v>-0.23273917079999951</v>
      </c>
      <c r="AG187" s="10"/>
      <c r="AH187" s="10"/>
      <c r="AI187" s="10"/>
      <c r="AJ187" s="10"/>
      <c r="AK187" s="10"/>
      <c r="AL187" s="10"/>
      <c r="AM187" s="10"/>
      <c r="AN187" s="10"/>
      <c r="AO187" s="10"/>
      <c r="AP187" s="10"/>
    </row>
    <row r="188" spans="1:42" x14ac:dyDescent="0.2">
      <c r="A188">
        <v>19670831</v>
      </c>
      <c r="B188">
        <f t="shared" si="23"/>
        <v>196708</v>
      </c>
      <c r="C188" s="69">
        <v>3.8589254998999998</v>
      </c>
      <c r="D188" s="69">
        <v>4.4502338838000002</v>
      </c>
      <c r="E188" s="69">
        <v>5.2590456923</v>
      </c>
      <c r="F188" s="69">
        <v>5.1482472274999997</v>
      </c>
      <c r="G188" s="69">
        <v>5.2116390056000004</v>
      </c>
      <c r="H188" s="69">
        <v>5.1809904510999996</v>
      </c>
      <c r="I188" s="69">
        <v>5.1864827843999999</v>
      </c>
      <c r="K188" s="8">
        <v>19670831</v>
      </c>
      <c r="L188" s="9">
        <v>4.8671765583870403</v>
      </c>
      <c r="M188" s="9">
        <v>5.2590456923</v>
      </c>
      <c r="N188" s="9">
        <v>5.2036464598999999</v>
      </c>
      <c r="O188" s="9">
        <v>5.1482472274999997</v>
      </c>
      <c r="P188" s="9">
        <v>5.1799431165499996</v>
      </c>
      <c r="Q188" s="9">
        <v>5.2116390056000004</v>
      </c>
      <c r="R188" s="9">
        <v>5.19631472835</v>
      </c>
      <c r="S188" s="9">
        <v>5.1809904510999996</v>
      </c>
      <c r="T188" s="9">
        <v>5.1816769927625002</v>
      </c>
      <c r="U188" s="9">
        <v>5.1864827843999999</v>
      </c>
      <c r="W188" s="70">
        <f t="shared" si="24"/>
        <v>0.24629084280482072</v>
      </c>
      <c r="X188" s="70">
        <f t="shared" si="25"/>
        <v>0.16297383279999966</v>
      </c>
      <c r="Y188" s="70">
        <f t="shared" si="26"/>
        <v>0.22066682854999975</v>
      </c>
      <c r="Z188" s="70">
        <f t="shared" si="27"/>
        <v>0.27835982429999984</v>
      </c>
      <c r="AA188" s="70">
        <f t="shared" si="28"/>
        <v>0.27367957729143999</v>
      </c>
      <c r="AB188" s="70">
        <f t="shared" si="29"/>
        <v>0.25970067990000079</v>
      </c>
      <c r="AC188" s="70">
        <f t="shared" si="30"/>
        <v>0.23160139075813024</v>
      </c>
      <c r="AD188" s="70">
        <f t="shared" si="31"/>
        <v>0.20500423589999972</v>
      </c>
      <c r="AE188" s="70">
        <f t="shared" si="32"/>
        <v>0.18642990770042989</v>
      </c>
      <c r="AF188" s="70">
        <f t="shared" si="33"/>
        <v>0.16614578929999979</v>
      </c>
      <c r="AG188" s="10"/>
      <c r="AH188" s="10"/>
      <c r="AI188" s="10"/>
      <c r="AJ188" s="10"/>
      <c r="AK188" s="10"/>
      <c r="AL188" s="10"/>
      <c r="AM188" s="10"/>
      <c r="AN188" s="10"/>
      <c r="AO188" s="10"/>
      <c r="AP188" s="10"/>
    </row>
    <row r="189" spans="1:42" x14ac:dyDescent="0.2">
      <c r="A189">
        <v>19670929</v>
      </c>
      <c r="B189">
        <f t="shared" si="23"/>
        <v>196709</v>
      </c>
      <c r="C189" s="69">
        <v>4.1543669342999996</v>
      </c>
      <c r="D189" s="69">
        <v>4.4550871471000004</v>
      </c>
      <c r="E189" s="69">
        <v>5.3582401354</v>
      </c>
      <c r="F189" s="69">
        <v>5.1899845505000002</v>
      </c>
      <c r="G189" s="69">
        <v>5.2796608917999999</v>
      </c>
      <c r="H189" s="69">
        <v>5.2901455179000001</v>
      </c>
      <c r="I189" s="69">
        <v>5.2145983510000002</v>
      </c>
      <c r="K189" s="8">
        <v>19670929</v>
      </c>
      <c r="L189" s="9">
        <v>4.8568185608245802</v>
      </c>
      <c r="M189" s="9">
        <v>5.3582401354</v>
      </c>
      <c r="N189" s="9">
        <v>5.2741123429499996</v>
      </c>
      <c r="O189" s="9">
        <v>5.1899845505000002</v>
      </c>
      <c r="P189" s="9">
        <v>5.2324759414289401</v>
      </c>
      <c r="Q189" s="9">
        <v>5.2796608917999999</v>
      </c>
      <c r="R189" s="9">
        <v>5.2872499845710701</v>
      </c>
      <c r="S189" s="9">
        <v>5.2901455179000001</v>
      </c>
      <c r="T189" s="9">
        <v>5.2671923173749997</v>
      </c>
      <c r="U189" s="9">
        <v>5.2145983510000002</v>
      </c>
      <c r="W189" s="70">
        <f t="shared" si="24"/>
        <v>-1.0357997562460142E-2</v>
      </c>
      <c r="X189" s="70">
        <f t="shared" si="25"/>
        <v>9.9194443100000029E-2</v>
      </c>
      <c r="Y189" s="70">
        <f t="shared" si="26"/>
        <v>7.0465883049999789E-2</v>
      </c>
      <c r="Z189" s="70">
        <f t="shared" si="27"/>
        <v>4.1737323000000437E-2</v>
      </c>
      <c r="AA189" s="70">
        <f t="shared" si="28"/>
        <v>5.2532824878940509E-2</v>
      </c>
      <c r="AB189" s="70">
        <f t="shared" si="29"/>
        <v>6.8021886199999493E-2</v>
      </c>
      <c r="AC189" s="70">
        <f t="shared" si="30"/>
        <v>9.0935256221070127E-2</v>
      </c>
      <c r="AD189" s="70">
        <f t="shared" si="31"/>
        <v>0.10915506680000053</v>
      </c>
      <c r="AE189" s="70">
        <f t="shared" si="32"/>
        <v>8.5515324612499555E-2</v>
      </c>
      <c r="AF189" s="70">
        <f t="shared" si="33"/>
        <v>2.8115566600000363E-2</v>
      </c>
      <c r="AG189" s="10"/>
      <c r="AH189" s="10"/>
      <c r="AI189" s="10"/>
      <c r="AJ189" s="10"/>
      <c r="AK189" s="10"/>
      <c r="AL189" s="10"/>
      <c r="AM189" s="10"/>
      <c r="AN189" s="10"/>
      <c r="AO189" s="10"/>
      <c r="AP189" s="10"/>
    </row>
    <row r="190" spans="1:42" x14ac:dyDescent="0.2">
      <c r="A190">
        <v>19671031</v>
      </c>
      <c r="B190">
        <f t="shared" si="23"/>
        <v>196710</v>
      </c>
      <c r="C190" s="69">
        <v>4.1487935918999996</v>
      </c>
      <c r="D190" s="69">
        <v>4.5786847824999999</v>
      </c>
      <c r="E190" s="69">
        <v>5.5184445633000001</v>
      </c>
      <c r="F190" s="69">
        <v>5.5592301647999998</v>
      </c>
      <c r="G190" s="69">
        <v>5.5303639135999996</v>
      </c>
      <c r="H190" s="69">
        <v>5.5242918476999998</v>
      </c>
      <c r="I190" s="69">
        <v>5.5625707628000001</v>
      </c>
      <c r="K190" s="8">
        <v>19671031</v>
      </c>
      <c r="L190" s="9">
        <v>5.01998779117746</v>
      </c>
      <c r="M190" s="9">
        <v>5.5184445633000001</v>
      </c>
      <c r="N190" s="9">
        <v>5.54917349889066</v>
      </c>
      <c r="O190" s="9">
        <v>5.5592301647999998</v>
      </c>
      <c r="P190" s="9">
        <v>5.5460512336927597</v>
      </c>
      <c r="Q190" s="9">
        <v>5.5303639135999996</v>
      </c>
      <c r="R190" s="9">
        <v>5.5260736861572397</v>
      </c>
      <c r="S190" s="9">
        <v>5.5242918476999998</v>
      </c>
      <c r="T190" s="9">
        <v>5.5358745045499997</v>
      </c>
      <c r="U190" s="9">
        <v>5.5625707628000001</v>
      </c>
      <c r="W190" s="70">
        <f t="shared" si="24"/>
        <v>0.16316923035287978</v>
      </c>
      <c r="X190" s="70">
        <f t="shared" si="25"/>
        <v>0.16020442790000011</v>
      </c>
      <c r="Y190" s="70">
        <f t="shared" si="26"/>
        <v>0.27506115594066038</v>
      </c>
      <c r="Z190" s="70">
        <f t="shared" si="27"/>
        <v>0.36924561429999958</v>
      </c>
      <c r="AA190" s="70">
        <f t="shared" si="28"/>
        <v>0.31357529226381953</v>
      </c>
      <c r="AB190" s="70">
        <f t="shared" si="29"/>
        <v>0.2507030217999997</v>
      </c>
      <c r="AC190" s="70">
        <f t="shared" si="30"/>
        <v>0.23882370158616961</v>
      </c>
      <c r="AD190" s="70">
        <f t="shared" si="31"/>
        <v>0.23414632979999972</v>
      </c>
      <c r="AE190" s="70">
        <f t="shared" si="32"/>
        <v>0.26868218717500003</v>
      </c>
      <c r="AF190" s="70">
        <f t="shared" si="33"/>
        <v>0.34797241179999983</v>
      </c>
      <c r="AG190" s="10"/>
      <c r="AH190" s="10"/>
      <c r="AI190" s="10"/>
      <c r="AJ190" s="10"/>
      <c r="AK190" s="10"/>
      <c r="AL190" s="10"/>
      <c r="AM190" s="10"/>
      <c r="AN190" s="10"/>
      <c r="AO190" s="10"/>
      <c r="AP190" s="10"/>
    </row>
    <row r="191" spans="1:42" x14ac:dyDescent="0.2">
      <c r="A191">
        <v>19671130</v>
      </c>
      <c r="B191">
        <f t="shared" si="23"/>
        <v>196711</v>
      </c>
      <c r="C191" s="69">
        <v>4.1897510132000004</v>
      </c>
      <c r="D191" s="69">
        <v>5.0350169492000001</v>
      </c>
      <c r="E191" s="69">
        <v>5.8210920653000002</v>
      </c>
      <c r="F191" s="69">
        <v>5.5671743698</v>
      </c>
      <c r="G191" s="69">
        <v>5.5929355343999996</v>
      </c>
      <c r="H191" s="69">
        <v>5.5562243236000004</v>
      </c>
      <c r="I191" s="69">
        <v>5.6037549875000003</v>
      </c>
      <c r="K191" s="8">
        <v>19671130</v>
      </c>
      <c r="L191" s="9">
        <v>5.4631173195383704</v>
      </c>
      <c r="M191" s="9">
        <v>5.8210920653000002</v>
      </c>
      <c r="N191" s="9">
        <v>5.6941332175500001</v>
      </c>
      <c r="O191" s="9">
        <v>5.5671743698</v>
      </c>
      <c r="P191" s="9">
        <v>5.5800549521000002</v>
      </c>
      <c r="Q191" s="9">
        <v>5.5929355343999996</v>
      </c>
      <c r="R191" s="9">
        <v>5.5745799290000004</v>
      </c>
      <c r="S191" s="9">
        <v>5.5562243236000004</v>
      </c>
      <c r="T191" s="9">
        <v>5.5687832053937498</v>
      </c>
      <c r="U191" s="9">
        <v>5.6037549875000003</v>
      </c>
      <c r="W191" s="70">
        <f t="shared" si="24"/>
        <v>0.44312952836091046</v>
      </c>
      <c r="X191" s="70">
        <f t="shared" si="25"/>
        <v>0.30264750200000012</v>
      </c>
      <c r="Y191" s="70">
        <f t="shared" si="26"/>
        <v>0.1449597186593401</v>
      </c>
      <c r="Z191" s="70">
        <f t="shared" si="27"/>
        <v>7.9442050000002595E-3</v>
      </c>
      <c r="AA191" s="70">
        <f t="shared" si="28"/>
        <v>3.4003718407240591E-2</v>
      </c>
      <c r="AB191" s="70">
        <f t="shared" si="29"/>
        <v>6.2571620800000005E-2</v>
      </c>
      <c r="AC191" s="70">
        <f t="shared" si="30"/>
        <v>4.8506242842760727E-2</v>
      </c>
      <c r="AD191" s="70">
        <f t="shared" si="31"/>
        <v>3.193247590000059E-2</v>
      </c>
      <c r="AE191" s="70">
        <f t="shared" si="32"/>
        <v>3.2908700843750083E-2</v>
      </c>
      <c r="AF191" s="70">
        <f t="shared" si="33"/>
        <v>4.1184224700000271E-2</v>
      </c>
      <c r="AG191" s="10"/>
      <c r="AH191" s="10"/>
      <c r="AI191" s="10"/>
      <c r="AJ191" s="10"/>
      <c r="AK191" s="10"/>
      <c r="AL191" s="10"/>
      <c r="AM191" s="10"/>
      <c r="AN191" s="10"/>
      <c r="AO191" s="10"/>
      <c r="AP191" s="10"/>
    </row>
    <row r="192" spans="1:42" x14ac:dyDescent="0.2">
      <c r="A192">
        <v>19671229</v>
      </c>
      <c r="B192">
        <f t="shared" si="23"/>
        <v>196712</v>
      </c>
      <c r="C192" s="69">
        <v>4.3429065746999997</v>
      </c>
      <c r="D192" s="69">
        <v>5.1219340916</v>
      </c>
      <c r="E192" s="69">
        <v>5.9436070509999999</v>
      </c>
      <c r="F192" s="69">
        <v>5.7012545466000004</v>
      </c>
      <c r="G192" s="69">
        <v>5.7087099737999996</v>
      </c>
      <c r="H192" s="69">
        <v>5.6893637085000002</v>
      </c>
      <c r="I192" s="69">
        <v>5.5892170758999997</v>
      </c>
      <c r="K192" s="8">
        <v>19671229</v>
      </c>
      <c r="L192" s="9">
        <v>5.5620706841676002</v>
      </c>
      <c r="M192" s="9">
        <v>5.9436070509999999</v>
      </c>
      <c r="N192" s="9">
        <v>5.8224307988000001</v>
      </c>
      <c r="O192" s="9">
        <v>5.7012545466000004</v>
      </c>
      <c r="P192" s="9">
        <v>5.7049822602000004</v>
      </c>
      <c r="Q192" s="9">
        <v>5.7087099737999996</v>
      </c>
      <c r="R192" s="9">
        <v>5.7030903526080703</v>
      </c>
      <c r="S192" s="9">
        <v>5.6893637085000002</v>
      </c>
      <c r="T192" s="9">
        <v>5.6528052327731801</v>
      </c>
      <c r="U192" s="9">
        <v>5.5892170758999997</v>
      </c>
      <c r="W192" s="70">
        <f t="shared" si="24"/>
        <v>9.8953364629229768E-2</v>
      </c>
      <c r="X192" s="70">
        <f t="shared" si="25"/>
        <v>0.12251498569999963</v>
      </c>
      <c r="Y192" s="70">
        <f t="shared" si="26"/>
        <v>0.12829758125000001</v>
      </c>
      <c r="Z192" s="70">
        <f t="shared" si="27"/>
        <v>0.13408017680000039</v>
      </c>
      <c r="AA192" s="70">
        <f t="shared" si="28"/>
        <v>0.12492730810000019</v>
      </c>
      <c r="AB192" s="70">
        <f t="shared" si="29"/>
        <v>0.11577443939999998</v>
      </c>
      <c r="AC192" s="70">
        <f t="shared" si="30"/>
        <v>0.12851042360806986</v>
      </c>
      <c r="AD192" s="70">
        <f t="shared" si="31"/>
        <v>0.13313938489999977</v>
      </c>
      <c r="AE192" s="70">
        <f t="shared" si="32"/>
        <v>8.402202737943032E-2</v>
      </c>
      <c r="AF192" s="70">
        <f t="shared" si="33"/>
        <v>-1.4537911600000619E-2</v>
      </c>
      <c r="AG192" s="10"/>
      <c r="AH192" s="10"/>
      <c r="AI192" s="10"/>
      <c r="AJ192" s="10"/>
      <c r="AK192" s="10"/>
      <c r="AL192" s="10"/>
      <c r="AM192" s="10"/>
      <c r="AN192" s="10"/>
      <c r="AO192" s="10"/>
      <c r="AP192" s="10"/>
    </row>
    <row r="193" spans="1:42" x14ac:dyDescent="0.2">
      <c r="A193">
        <v>19680131</v>
      </c>
      <c r="B193">
        <f t="shared" si="23"/>
        <v>196801</v>
      </c>
      <c r="C193" s="69">
        <v>4.8070670601999996</v>
      </c>
      <c r="D193" s="69">
        <v>4.9634755889999997</v>
      </c>
      <c r="E193" s="69">
        <v>5.4702395818999996</v>
      </c>
      <c r="F193" s="69">
        <v>5.3130723620999998</v>
      </c>
      <c r="G193" s="69">
        <v>5.4032428848</v>
      </c>
      <c r="H193" s="69">
        <v>5.4357278890999998</v>
      </c>
      <c r="I193" s="69">
        <v>5.3915825158999997</v>
      </c>
      <c r="K193" s="8">
        <v>19680131</v>
      </c>
      <c r="L193" s="9">
        <v>5.1852789898591203</v>
      </c>
      <c r="M193" s="9">
        <v>5.4702395818999996</v>
      </c>
      <c r="N193" s="9">
        <v>5.3916559719999997</v>
      </c>
      <c r="O193" s="9">
        <v>5.3130723620999998</v>
      </c>
      <c r="P193" s="9">
        <v>5.3521872650623896</v>
      </c>
      <c r="Q193" s="9">
        <v>5.4032428848</v>
      </c>
      <c r="R193" s="9">
        <v>5.4254557453376098</v>
      </c>
      <c r="S193" s="9">
        <v>5.4357278890999998</v>
      </c>
      <c r="T193" s="9">
        <v>5.4239627727437503</v>
      </c>
      <c r="U193" s="9">
        <v>5.3915825158999997</v>
      </c>
      <c r="W193" s="70">
        <f t="shared" si="24"/>
        <v>-0.37679169430847992</v>
      </c>
      <c r="X193" s="70">
        <f t="shared" si="25"/>
        <v>-0.47336746910000027</v>
      </c>
      <c r="Y193" s="70">
        <f t="shared" si="26"/>
        <v>-0.43077482680000045</v>
      </c>
      <c r="Z193" s="70">
        <f t="shared" si="27"/>
        <v>-0.38818218450000064</v>
      </c>
      <c r="AA193" s="70">
        <f t="shared" si="28"/>
        <v>-0.35279499513761081</v>
      </c>
      <c r="AB193" s="70">
        <f t="shared" si="29"/>
        <v>-0.30546708899999953</v>
      </c>
      <c r="AC193" s="70">
        <f t="shared" si="30"/>
        <v>-0.27763460727046052</v>
      </c>
      <c r="AD193" s="70">
        <f t="shared" si="31"/>
        <v>-0.25363581940000035</v>
      </c>
      <c r="AE193" s="70">
        <f t="shared" si="32"/>
        <v>-0.22884246002942987</v>
      </c>
      <c r="AF193" s="70">
        <f t="shared" si="33"/>
        <v>-0.19763456000000001</v>
      </c>
      <c r="AG193" s="10"/>
      <c r="AH193" s="10"/>
      <c r="AI193" s="10"/>
      <c r="AJ193" s="10"/>
      <c r="AK193" s="10"/>
      <c r="AL193" s="10"/>
      <c r="AM193" s="10"/>
      <c r="AN193" s="10"/>
      <c r="AO193" s="10"/>
      <c r="AP193" s="10"/>
    </row>
    <row r="194" spans="1:42" x14ac:dyDescent="0.2">
      <c r="A194">
        <v>19680229</v>
      </c>
      <c r="B194">
        <f t="shared" si="23"/>
        <v>196802</v>
      </c>
      <c r="C194" s="69">
        <v>4.6731432214000002</v>
      </c>
      <c r="D194" s="69">
        <v>5.1072500197000004</v>
      </c>
      <c r="E194" s="69">
        <v>5.5287375816999997</v>
      </c>
      <c r="F194" s="69">
        <v>5.3674755538000003</v>
      </c>
      <c r="G194" s="69">
        <v>5.5776803361000002</v>
      </c>
      <c r="H194" s="69">
        <v>5.5055968659000003</v>
      </c>
      <c r="I194" s="69">
        <v>5.3846302700999997</v>
      </c>
      <c r="K194" s="8">
        <v>19680229</v>
      </c>
      <c r="L194" s="9">
        <v>5.33552985527876</v>
      </c>
      <c r="M194" s="9">
        <v>5.5287375816999997</v>
      </c>
      <c r="N194" s="9">
        <v>5.44810656775</v>
      </c>
      <c r="O194" s="9">
        <v>5.3674755538000003</v>
      </c>
      <c r="P194" s="9">
        <v>5.4725779449500003</v>
      </c>
      <c r="Q194" s="9">
        <v>5.5776803361000002</v>
      </c>
      <c r="R194" s="9">
        <v>5.55293060957609</v>
      </c>
      <c r="S194" s="9">
        <v>5.5055968659000003</v>
      </c>
      <c r="T194" s="9">
        <v>5.4519975792489097</v>
      </c>
      <c r="U194" s="9">
        <v>5.3846302700999997</v>
      </c>
      <c r="W194" s="70">
        <f t="shared" si="24"/>
        <v>0.15025086541963972</v>
      </c>
      <c r="X194" s="70">
        <f t="shared" si="25"/>
        <v>5.8497999800000144E-2</v>
      </c>
      <c r="Y194" s="70">
        <f t="shared" si="26"/>
        <v>5.6450595750000332E-2</v>
      </c>
      <c r="Z194" s="70">
        <f t="shared" si="27"/>
        <v>5.4403191700000519E-2</v>
      </c>
      <c r="AA194" s="70">
        <f t="shared" si="28"/>
        <v>0.12039067988761065</v>
      </c>
      <c r="AB194" s="70">
        <f t="shared" si="29"/>
        <v>0.17443745130000021</v>
      </c>
      <c r="AC194" s="70">
        <f t="shared" si="30"/>
        <v>0.1274748642384802</v>
      </c>
      <c r="AD194" s="70">
        <f t="shared" si="31"/>
        <v>6.9868976800000482E-2</v>
      </c>
      <c r="AE194" s="70">
        <f t="shared" si="32"/>
        <v>2.8034806505159438E-2</v>
      </c>
      <c r="AF194" s="70">
        <f t="shared" si="33"/>
        <v>-6.9522457999999787E-3</v>
      </c>
      <c r="AG194" s="10"/>
      <c r="AH194" s="10"/>
      <c r="AI194" s="10"/>
      <c r="AJ194" s="10"/>
      <c r="AK194" s="10"/>
      <c r="AL194" s="10"/>
      <c r="AM194" s="10"/>
      <c r="AN194" s="10"/>
      <c r="AO194" s="10"/>
      <c r="AP194" s="10"/>
    </row>
    <row r="195" spans="1:42" x14ac:dyDescent="0.2">
      <c r="A195">
        <v>19680329</v>
      </c>
      <c r="B195">
        <f t="shared" si="23"/>
        <v>196803</v>
      </c>
      <c r="C195" s="69">
        <v>4.8516407842999998</v>
      </c>
      <c r="D195" s="69">
        <v>5.1846451023000002</v>
      </c>
      <c r="E195" s="69">
        <v>5.6855537307999997</v>
      </c>
      <c r="F195" s="69">
        <v>5.5038674292999996</v>
      </c>
      <c r="G195" s="69">
        <v>5.6847793469000001</v>
      </c>
      <c r="H195" s="69">
        <v>5.7150864475000001</v>
      </c>
      <c r="I195" s="69">
        <v>5.5397470603999999</v>
      </c>
      <c r="K195" s="8">
        <v>19680329</v>
      </c>
      <c r="L195" s="9">
        <v>5.4389115872498497</v>
      </c>
      <c r="M195" s="9">
        <v>5.6855537307999997</v>
      </c>
      <c r="N195" s="9">
        <v>5.5947105800500001</v>
      </c>
      <c r="O195" s="9">
        <v>5.5038674292999996</v>
      </c>
      <c r="P195" s="9">
        <v>5.5878337787206398</v>
      </c>
      <c r="Q195" s="9">
        <v>5.6847793469000001</v>
      </c>
      <c r="R195" s="9">
        <v>5.7064225065793597</v>
      </c>
      <c r="S195" s="9">
        <v>5.7150864475000001</v>
      </c>
      <c r="T195" s="9">
        <v>5.6621870828187504</v>
      </c>
      <c r="U195" s="9">
        <v>5.5397470603999999</v>
      </c>
      <c r="W195" s="70">
        <f t="shared" si="24"/>
        <v>0.10338173197108969</v>
      </c>
      <c r="X195" s="70">
        <f t="shared" si="25"/>
        <v>0.15681614909999997</v>
      </c>
      <c r="Y195" s="70">
        <f t="shared" si="26"/>
        <v>0.14660401230000009</v>
      </c>
      <c r="Z195" s="70">
        <f t="shared" si="27"/>
        <v>0.13639187549999932</v>
      </c>
      <c r="AA195" s="70">
        <f t="shared" si="28"/>
        <v>0.11525583377063953</v>
      </c>
      <c r="AB195" s="70">
        <f t="shared" si="29"/>
        <v>0.10709901079999984</v>
      </c>
      <c r="AC195" s="70">
        <f t="shared" si="30"/>
        <v>0.15349189700326971</v>
      </c>
      <c r="AD195" s="70">
        <f t="shared" si="31"/>
        <v>0.20948958159999975</v>
      </c>
      <c r="AE195" s="70">
        <f t="shared" si="32"/>
        <v>0.21018950356984067</v>
      </c>
      <c r="AF195" s="70">
        <f t="shared" si="33"/>
        <v>0.15511679030000014</v>
      </c>
      <c r="AG195" s="10"/>
      <c r="AH195" s="10"/>
      <c r="AI195" s="10"/>
      <c r="AJ195" s="10"/>
      <c r="AK195" s="10"/>
      <c r="AL195" s="10"/>
      <c r="AM195" s="10"/>
      <c r="AN195" s="10"/>
      <c r="AO195" s="10"/>
      <c r="AP195" s="10"/>
    </row>
    <row r="196" spans="1:42" x14ac:dyDescent="0.2">
      <c r="A196">
        <v>19680430</v>
      </c>
      <c r="B196">
        <f t="shared" si="23"/>
        <v>196804</v>
      </c>
      <c r="C196" s="69">
        <v>5.4877689741999998</v>
      </c>
      <c r="D196" s="69">
        <v>5.5542489580999996</v>
      </c>
      <c r="E196" s="69">
        <v>5.9098506135999997</v>
      </c>
      <c r="F196" s="69">
        <v>5.6196973801999999</v>
      </c>
      <c r="G196" s="69">
        <v>5.8545368582000004</v>
      </c>
      <c r="H196" s="69">
        <v>5.8670236995999998</v>
      </c>
      <c r="I196" s="69">
        <v>5.6842397269999996</v>
      </c>
      <c r="K196" s="8">
        <v>19680430</v>
      </c>
      <c r="L196" s="9">
        <v>5.6937179846642199</v>
      </c>
      <c r="M196" s="9">
        <v>5.9098506135999997</v>
      </c>
      <c r="N196" s="9">
        <v>5.7647739968999998</v>
      </c>
      <c r="O196" s="9">
        <v>5.6196973801999999</v>
      </c>
      <c r="P196" s="9">
        <v>5.7341530156187899</v>
      </c>
      <c r="Q196" s="9">
        <v>5.8545368582000004</v>
      </c>
      <c r="R196" s="9">
        <v>5.8637443824812099</v>
      </c>
      <c r="S196" s="9">
        <v>5.8670236995999998</v>
      </c>
      <c r="T196" s="9">
        <v>5.8106841357499999</v>
      </c>
      <c r="U196" s="9">
        <v>5.6842397269999996</v>
      </c>
      <c r="W196" s="70">
        <f t="shared" si="24"/>
        <v>0.25480639741437017</v>
      </c>
      <c r="X196" s="70">
        <f t="shared" si="25"/>
        <v>0.22429688280000004</v>
      </c>
      <c r="Y196" s="70">
        <f t="shared" si="26"/>
        <v>0.1700634168499997</v>
      </c>
      <c r="Z196" s="70">
        <f t="shared" si="27"/>
        <v>0.11582995090000026</v>
      </c>
      <c r="AA196" s="70">
        <f t="shared" si="28"/>
        <v>0.14631923689815007</v>
      </c>
      <c r="AB196" s="70">
        <f t="shared" si="29"/>
        <v>0.16975751130000027</v>
      </c>
      <c r="AC196" s="70">
        <f t="shared" si="30"/>
        <v>0.15732187590185021</v>
      </c>
      <c r="AD196" s="70">
        <f t="shared" si="31"/>
        <v>0.15193725209999975</v>
      </c>
      <c r="AE196" s="70">
        <f t="shared" si="32"/>
        <v>0.14849705293124948</v>
      </c>
      <c r="AF196" s="70">
        <f t="shared" si="33"/>
        <v>0.14449266659999971</v>
      </c>
      <c r="AG196" s="10"/>
      <c r="AH196" s="10"/>
      <c r="AI196" s="10"/>
      <c r="AJ196" s="10"/>
      <c r="AK196" s="10"/>
      <c r="AL196" s="10"/>
      <c r="AM196" s="10"/>
      <c r="AN196" s="10"/>
      <c r="AO196" s="10"/>
      <c r="AP196" s="10"/>
    </row>
    <row r="197" spans="1:42" x14ac:dyDescent="0.2">
      <c r="A197">
        <v>19680531</v>
      </c>
      <c r="B197">
        <f t="shared" si="23"/>
        <v>196805</v>
      </c>
      <c r="C197" s="69">
        <v>5.3855475179000001</v>
      </c>
      <c r="D197" s="69">
        <v>5.7342249112000001</v>
      </c>
      <c r="E197" s="69">
        <v>6.0567475747000001</v>
      </c>
      <c r="F197" s="69">
        <v>5.7847140279999998</v>
      </c>
      <c r="G197" s="69">
        <v>5.7874233637000003</v>
      </c>
      <c r="H197" s="69">
        <v>5.8096739747999999</v>
      </c>
      <c r="I197" s="69">
        <v>5.6369151230999996</v>
      </c>
      <c r="K197" s="8">
        <v>19680531</v>
      </c>
      <c r="L197" s="9">
        <v>5.9099914999143204</v>
      </c>
      <c r="M197" s="9">
        <v>6.0567475747000001</v>
      </c>
      <c r="N197" s="9">
        <v>5.9207308013500004</v>
      </c>
      <c r="O197" s="9">
        <v>5.7847140279999998</v>
      </c>
      <c r="P197" s="9">
        <v>5.78546488471728</v>
      </c>
      <c r="Q197" s="9">
        <v>5.7874233637000003</v>
      </c>
      <c r="R197" s="9">
        <v>5.7991524803827197</v>
      </c>
      <c r="S197" s="9">
        <v>5.8096739747999999</v>
      </c>
      <c r="T197" s="9">
        <v>5.7570774968374998</v>
      </c>
      <c r="U197" s="9">
        <v>5.6369151230999996</v>
      </c>
      <c r="W197" s="70">
        <f t="shared" si="24"/>
        <v>0.21627351525010052</v>
      </c>
      <c r="X197" s="70">
        <f t="shared" si="25"/>
        <v>0.14689696110000039</v>
      </c>
      <c r="Y197" s="70">
        <f t="shared" si="26"/>
        <v>0.1559568044500006</v>
      </c>
      <c r="Z197" s="70">
        <f t="shared" si="27"/>
        <v>0.16501664779999992</v>
      </c>
      <c r="AA197" s="70">
        <f t="shared" si="28"/>
        <v>5.131186909849017E-2</v>
      </c>
      <c r="AB197" s="70">
        <f t="shared" si="29"/>
        <v>-6.7113494500000037E-2</v>
      </c>
      <c r="AC197" s="70">
        <f t="shared" si="30"/>
        <v>-6.4591902098490195E-2</v>
      </c>
      <c r="AD197" s="70">
        <f t="shared" si="31"/>
        <v>-5.734972479999989E-2</v>
      </c>
      <c r="AE197" s="70">
        <f t="shared" si="32"/>
        <v>-5.360663891250006E-2</v>
      </c>
      <c r="AF197" s="70">
        <f t="shared" si="33"/>
        <v>-4.7324603899999929E-2</v>
      </c>
      <c r="AG197" s="10"/>
      <c r="AH197" s="10"/>
      <c r="AI197" s="10"/>
      <c r="AJ197" s="10"/>
      <c r="AK197" s="10"/>
      <c r="AL197" s="10"/>
      <c r="AM197" s="10"/>
      <c r="AN197" s="10"/>
      <c r="AO197" s="10"/>
      <c r="AP197" s="10"/>
    </row>
    <row r="198" spans="1:42" x14ac:dyDescent="0.2">
      <c r="A198">
        <v>19680628</v>
      </c>
      <c r="B198">
        <f t="shared" si="23"/>
        <v>196806</v>
      </c>
      <c r="C198" s="69">
        <v>5.2848592472</v>
      </c>
      <c r="D198" s="69">
        <v>5.3941043250999998</v>
      </c>
      <c r="E198" s="69">
        <v>5.9000705692000004</v>
      </c>
      <c r="F198" s="69">
        <v>5.5282485701999997</v>
      </c>
      <c r="G198" s="69">
        <v>5.5520099631999997</v>
      </c>
      <c r="H198" s="69">
        <v>5.5389263605999997</v>
      </c>
      <c r="I198" s="69">
        <v>5.3740206059000002</v>
      </c>
      <c r="K198" s="8">
        <v>19680628</v>
      </c>
      <c r="L198" s="9">
        <v>5.5989344929232896</v>
      </c>
      <c r="M198" s="9">
        <v>5.9000705692000004</v>
      </c>
      <c r="N198" s="9">
        <v>5.7141595696999996</v>
      </c>
      <c r="O198" s="9">
        <v>5.5282485701999997</v>
      </c>
      <c r="P198" s="9">
        <v>5.5401292667000002</v>
      </c>
      <c r="Q198" s="9">
        <v>5.5520099631999997</v>
      </c>
      <c r="R198" s="9">
        <v>5.5484986259031199</v>
      </c>
      <c r="S198" s="9">
        <v>5.5389263605999997</v>
      </c>
      <c r="T198" s="9">
        <v>5.4835451230906296</v>
      </c>
      <c r="U198" s="9">
        <v>5.3740206059000002</v>
      </c>
      <c r="W198" s="70">
        <f t="shared" si="24"/>
        <v>-0.31105700699103078</v>
      </c>
      <c r="X198" s="70">
        <f t="shared" si="25"/>
        <v>-0.15667700549999974</v>
      </c>
      <c r="Y198" s="70">
        <f t="shared" si="26"/>
        <v>-0.2065712316500008</v>
      </c>
      <c r="Z198" s="70">
        <f t="shared" si="27"/>
        <v>-0.25646545780000007</v>
      </c>
      <c r="AA198" s="70">
        <f t="shared" si="28"/>
        <v>-0.24533561801727988</v>
      </c>
      <c r="AB198" s="70">
        <f t="shared" si="29"/>
        <v>-0.23541340050000059</v>
      </c>
      <c r="AC198" s="70">
        <f t="shared" si="30"/>
        <v>-0.25065385447959976</v>
      </c>
      <c r="AD198" s="70">
        <f t="shared" si="31"/>
        <v>-0.27074761420000026</v>
      </c>
      <c r="AE198" s="70">
        <f t="shared" si="32"/>
        <v>-0.27353237374687023</v>
      </c>
      <c r="AF198" s="70">
        <f t="shared" si="33"/>
        <v>-0.26289451719999946</v>
      </c>
      <c r="AG198" s="10"/>
      <c r="AH198" s="10"/>
      <c r="AI198" s="10"/>
      <c r="AJ198" s="10"/>
      <c r="AK198" s="10"/>
      <c r="AL198" s="10"/>
      <c r="AM198" s="10"/>
      <c r="AN198" s="10"/>
      <c r="AO198" s="10"/>
      <c r="AP198" s="10"/>
    </row>
    <row r="199" spans="1:42" x14ac:dyDescent="0.2">
      <c r="A199">
        <v>19680731</v>
      </c>
      <c r="B199">
        <f t="shared" ref="B199:B262" si="34">ROUND(A199/100,0)</f>
        <v>196807</v>
      </c>
      <c r="C199" s="69">
        <v>5.2586005409999999</v>
      </c>
      <c r="D199" s="69">
        <v>5.2613203038999998</v>
      </c>
      <c r="E199" s="69">
        <v>5.3948880306999998</v>
      </c>
      <c r="F199" s="69">
        <v>5.3205238247000004</v>
      </c>
      <c r="G199" s="69">
        <v>5.1017461494000003</v>
      </c>
      <c r="H199" s="69">
        <v>5.1213849293999996</v>
      </c>
      <c r="I199" s="69">
        <v>5.0889754905000002</v>
      </c>
      <c r="K199" s="8">
        <v>19680731</v>
      </c>
      <c r="L199" s="9">
        <v>5.2987725410674003</v>
      </c>
      <c r="M199" s="9">
        <v>5.3948880306999998</v>
      </c>
      <c r="N199" s="9">
        <v>5.3715808029328196</v>
      </c>
      <c r="O199" s="9">
        <v>5.3205238247000004</v>
      </c>
      <c r="P199" s="9">
        <v>5.1972601118171804</v>
      </c>
      <c r="Q199" s="9">
        <v>5.1017461494000003</v>
      </c>
      <c r="R199" s="9">
        <v>5.1115655393999999</v>
      </c>
      <c r="S199" s="9">
        <v>5.1213849293999996</v>
      </c>
      <c r="T199" s="9">
        <v>5.1124844034937498</v>
      </c>
      <c r="U199" s="9">
        <v>5.0889754905000002</v>
      </c>
      <c r="W199" s="70">
        <f t="shared" si="24"/>
        <v>-0.30016195185588934</v>
      </c>
      <c r="X199" s="70">
        <f t="shared" si="25"/>
        <v>-0.50518253850000061</v>
      </c>
      <c r="Y199" s="70">
        <f t="shared" si="26"/>
        <v>-0.34257876676718002</v>
      </c>
      <c r="Z199" s="70">
        <f t="shared" si="27"/>
        <v>-0.20772474549999931</v>
      </c>
      <c r="AA199" s="70">
        <f t="shared" si="28"/>
        <v>-0.34286915488281977</v>
      </c>
      <c r="AB199" s="70">
        <f t="shared" si="29"/>
        <v>-0.45026381379999947</v>
      </c>
      <c r="AC199" s="70">
        <f t="shared" si="30"/>
        <v>-0.43693308650312002</v>
      </c>
      <c r="AD199" s="70">
        <f t="shared" si="31"/>
        <v>-0.41754143120000009</v>
      </c>
      <c r="AE199" s="70">
        <f t="shared" si="32"/>
        <v>-0.37106071959687981</v>
      </c>
      <c r="AF199" s="70">
        <f t="shared" si="33"/>
        <v>-0.28504511539999999</v>
      </c>
      <c r="AG199" s="10"/>
      <c r="AH199" s="10"/>
      <c r="AI199" s="10"/>
      <c r="AJ199" s="10"/>
      <c r="AK199" s="10"/>
      <c r="AL199" s="10"/>
      <c r="AM199" s="10"/>
      <c r="AN199" s="10"/>
      <c r="AO199" s="10"/>
      <c r="AP199" s="10"/>
    </row>
    <row r="200" spans="1:42" x14ac:dyDescent="0.2">
      <c r="A200">
        <v>19680830</v>
      </c>
      <c r="B200">
        <f t="shared" si="34"/>
        <v>196808</v>
      </c>
      <c r="C200" s="69">
        <v>4.9378278277999996</v>
      </c>
      <c r="D200" s="69">
        <v>5.2712149453999997</v>
      </c>
      <c r="E200" s="69">
        <v>5.3624533072</v>
      </c>
      <c r="F200" s="69">
        <v>5.1304206246000001</v>
      </c>
      <c r="G200" s="69">
        <v>5.1171967371999996</v>
      </c>
      <c r="H200" s="69">
        <v>5.1106867478</v>
      </c>
      <c r="I200" s="69">
        <v>5.1678178432999999</v>
      </c>
      <c r="K200" s="8">
        <v>19680830</v>
      </c>
      <c r="L200" s="9">
        <v>5.3262455540084304</v>
      </c>
      <c r="M200" s="9">
        <v>5.3624533072</v>
      </c>
      <c r="N200" s="9">
        <v>5.2495646844233201</v>
      </c>
      <c r="O200" s="9">
        <v>5.1304206246000001</v>
      </c>
      <c r="P200" s="9">
        <v>5.1217715662107999</v>
      </c>
      <c r="Q200" s="9">
        <v>5.1171967371999996</v>
      </c>
      <c r="R200" s="9">
        <v>5.1128511386658797</v>
      </c>
      <c r="S200" s="9">
        <v>5.1106867478</v>
      </c>
      <c r="T200" s="9">
        <v>5.1281333408062499</v>
      </c>
      <c r="U200" s="9">
        <v>5.1678178432999999</v>
      </c>
      <c r="W200" s="70">
        <f t="shared" ref="W200:W263" si="35">L200-L199</f>
        <v>2.7473012941030106E-2</v>
      </c>
      <c r="X200" s="70">
        <f t="shared" ref="X200:X263" si="36">M200-M199</f>
        <v>-3.2434723499999762E-2</v>
      </c>
      <c r="Y200" s="70">
        <f t="shared" ref="Y200:Y263" si="37">N200-N199</f>
        <v>-0.12201611850949945</v>
      </c>
      <c r="Z200" s="70">
        <f t="shared" ref="Z200:Z263" si="38">O200-O199</f>
        <v>-0.19010320010000026</v>
      </c>
      <c r="AA200" s="70">
        <f t="shared" ref="AA200:AA263" si="39">P200-P199</f>
        <v>-7.5488545606380519E-2</v>
      </c>
      <c r="AB200" s="70">
        <f t="shared" ref="AB200:AB263" si="40">Q200-Q199</f>
        <v>1.5450587799999305E-2</v>
      </c>
      <c r="AC200" s="70">
        <f t="shared" ref="AC200:AC263" si="41">R200-R199</f>
        <v>1.2855992658797888E-3</v>
      </c>
      <c r="AD200" s="70">
        <f t="shared" ref="AD200:AD263" si="42">S200-S199</f>
        <v>-1.0698181599999579E-2</v>
      </c>
      <c r="AE200" s="70">
        <f t="shared" ref="AE200:AE263" si="43">T200-T199</f>
        <v>1.5648937312500166E-2</v>
      </c>
      <c r="AF200" s="70">
        <f t="shared" ref="AF200:AF263" si="44">U200-U199</f>
        <v>7.8842352799999738E-2</v>
      </c>
      <c r="AG200" s="10"/>
      <c r="AH200" s="10"/>
      <c r="AI200" s="10"/>
      <c r="AJ200" s="10"/>
      <c r="AK200" s="10"/>
      <c r="AL200" s="10"/>
      <c r="AM200" s="10"/>
      <c r="AN200" s="10"/>
      <c r="AO200" s="10"/>
      <c r="AP200" s="10"/>
    </row>
    <row r="201" spans="1:42" x14ac:dyDescent="0.2">
      <c r="A201">
        <v>19680930</v>
      </c>
      <c r="B201">
        <f t="shared" si="34"/>
        <v>196809</v>
      </c>
      <c r="C201" s="69">
        <v>5.1618368446999998</v>
      </c>
      <c r="D201" s="69">
        <v>5.1585954442000004</v>
      </c>
      <c r="E201" s="69">
        <v>5.3734864813999996</v>
      </c>
      <c r="F201" s="69">
        <v>5.3338189331999999</v>
      </c>
      <c r="G201" s="69">
        <v>5.1959024774999998</v>
      </c>
      <c r="H201" s="69">
        <v>5.1337223752999996</v>
      </c>
      <c r="I201" s="69">
        <v>5.1854722172000001</v>
      </c>
      <c r="K201" s="8">
        <v>19680930</v>
      </c>
      <c r="L201" s="9">
        <v>5.2143079353259303</v>
      </c>
      <c r="M201" s="9">
        <v>5.3734864813999996</v>
      </c>
      <c r="N201" s="9">
        <v>5.3613544252671401</v>
      </c>
      <c r="O201" s="9">
        <v>5.3338189331999999</v>
      </c>
      <c r="P201" s="9">
        <v>5.2678733887205098</v>
      </c>
      <c r="Q201" s="9">
        <v>5.1959024774999998</v>
      </c>
      <c r="R201" s="9">
        <v>5.1540980250623498</v>
      </c>
      <c r="S201" s="9">
        <v>5.1337223752999996</v>
      </c>
      <c r="T201" s="9">
        <v>5.1460079445062501</v>
      </c>
      <c r="U201" s="9">
        <v>5.1854722172000001</v>
      </c>
      <c r="W201" s="70">
        <f t="shared" si="35"/>
        <v>-0.11193761868250007</v>
      </c>
      <c r="X201" s="70">
        <f t="shared" si="36"/>
        <v>1.1033174199999607E-2</v>
      </c>
      <c r="Y201" s="70">
        <f t="shared" si="37"/>
        <v>0.11178974084381998</v>
      </c>
      <c r="Z201" s="70">
        <f t="shared" si="38"/>
        <v>0.20339830859999974</v>
      </c>
      <c r="AA201" s="70">
        <f t="shared" si="39"/>
        <v>0.14610182250970993</v>
      </c>
      <c r="AB201" s="70">
        <f t="shared" si="40"/>
        <v>7.8705740300000215E-2</v>
      </c>
      <c r="AC201" s="70">
        <f t="shared" si="41"/>
        <v>4.1246886396470117E-2</v>
      </c>
      <c r="AD201" s="70">
        <f t="shared" si="42"/>
        <v>2.3035627499999656E-2</v>
      </c>
      <c r="AE201" s="70">
        <f t="shared" si="43"/>
        <v>1.7874603700000158E-2</v>
      </c>
      <c r="AF201" s="70">
        <f t="shared" si="44"/>
        <v>1.7654373900000131E-2</v>
      </c>
      <c r="AG201" s="10"/>
      <c r="AH201" s="10"/>
      <c r="AI201" s="10"/>
      <c r="AJ201" s="10"/>
      <c r="AK201" s="10"/>
      <c r="AL201" s="10"/>
      <c r="AM201" s="10"/>
      <c r="AN201" s="10"/>
      <c r="AO201" s="10"/>
      <c r="AP201" s="10"/>
    </row>
    <row r="202" spans="1:42" x14ac:dyDescent="0.2">
      <c r="A202">
        <v>19681031</v>
      </c>
      <c r="B202">
        <f t="shared" si="34"/>
        <v>196810</v>
      </c>
      <c r="C202" s="69">
        <v>5.4110033804000004</v>
      </c>
      <c r="D202" s="69">
        <v>5.5439654741000002</v>
      </c>
      <c r="E202" s="69">
        <v>5.6252194812000003</v>
      </c>
      <c r="F202" s="69">
        <v>5.4799026637999999</v>
      </c>
      <c r="G202" s="69">
        <v>5.2774935651000003</v>
      </c>
      <c r="H202" s="69">
        <v>5.2171175808000001</v>
      </c>
      <c r="I202" s="69">
        <v>5.3137985035000002</v>
      </c>
      <c r="K202" s="8">
        <v>19681031</v>
      </c>
      <c r="L202" s="9">
        <v>5.5903075479533397</v>
      </c>
      <c r="M202" s="9">
        <v>5.6252194812000003</v>
      </c>
      <c r="N202" s="9">
        <v>5.5737080769897602</v>
      </c>
      <c r="O202" s="9">
        <v>5.4799026637999999</v>
      </c>
      <c r="P202" s="9">
        <v>5.3691771965951602</v>
      </c>
      <c r="Q202" s="9">
        <v>5.2774935651000003</v>
      </c>
      <c r="R202" s="9">
        <v>5.23567948631508</v>
      </c>
      <c r="S202" s="9">
        <v>5.2171175808000001</v>
      </c>
      <c r="T202" s="9">
        <v>5.2435568701250004</v>
      </c>
      <c r="U202" s="9">
        <v>5.3137985035000002</v>
      </c>
      <c r="W202" s="70">
        <f t="shared" si="35"/>
        <v>0.37599961262740944</v>
      </c>
      <c r="X202" s="70">
        <f t="shared" si="36"/>
        <v>0.25173299980000063</v>
      </c>
      <c r="Y202" s="70">
        <f t="shared" si="37"/>
        <v>0.21235365172262011</v>
      </c>
      <c r="Z202" s="70">
        <f t="shared" si="38"/>
        <v>0.14608373060000002</v>
      </c>
      <c r="AA202" s="70">
        <f t="shared" si="39"/>
        <v>0.10130380787465043</v>
      </c>
      <c r="AB202" s="70">
        <f t="shared" si="40"/>
        <v>8.1591087600000556E-2</v>
      </c>
      <c r="AC202" s="70">
        <f t="shared" si="41"/>
        <v>8.1581461252730136E-2</v>
      </c>
      <c r="AD202" s="70">
        <f t="shared" si="42"/>
        <v>8.3395205500000458E-2</v>
      </c>
      <c r="AE202" s="70">
        <f t="shared" si="43"/>
        <v>9.7548925618750282E-2</v>
      </c>
      <c r="AF202" s="70">
        <f t="shared" si="44"/>
        <v>0.12832628630000009</v>
      </c>
      <c r="AG202" s="10"/>
      <c r="AH202" s="10"/>
      <c r="AI202" s="10"/>
      <c r="AJ202" s="10"/>
      <c r="AK202" s="10"/>
      <c r="AL202" s="10"/>
      <c r="AM202" s="10"/>
      <c r="AN202" s="10"/>
      <c r="AO202" s="10"/>
      <c r="AP202" s="10"/>
    </row>
    <row r="203" spans="1:42" x14ac:dyDescent="0.2">
      <c r="A203">
        <v>19681129</v>
      </c>
      <c r="B203">
        <f t="shared" si="34"/>
        <v>196811</v>
      </c>
      <c r="C203" s="69">
        <v>4.8363486357000003</v>
      </c>
      <c r="D203" s="69">
        <v>5.5486924098000001</v>
      </c>
      <c r="E203" s="69">
        <v>5.8154385998000002</v>
      </c>
      <c r="F203" s="69">
        <v>5.5593449187999999</v>
      </c>
      <c r="G203" s="69">
        <v>5.3746549771999996</v>
      </c>
      <c r="H203" s="69">
        <v>5.3662340135999997</v>
      </c>
      <c r="I203" s="69">
        <v>5.4877498235999997</v>
      </c>
      <c r="K203" s="8">
        <v>19681129</v>
      </c>
      <c r="L203" s="9">
        <v>5.7067787048529599</v>
      </c>
      <c r="M203" s="9">
        <v>5.8154385998000002</v>
      </c>
      <c r="N203" s="9">
        <v>5.71421780532516</v>
      </c>
      <c r="O203" s="9">
        <v>5.5593449187999999</v>
      </c>
      <c r="P203" s="9">
        <v>5.4421873398926603</v>
      </c>
      <c r="Q203" s="9">
        <v>5.3746549771999996</v>
      </c>
      <c r="R203" s="9">
        <v>5.3684310574821801</v>
      </c>
      <c r="S203" s="9">
        <v>5.3662340135999997</v>
      </c>
      <c r="T203" s="9">
        <v>5.4036813940000004</v>
      </c>
      <c r="U203" s="9">
        <v>5.4877498235999997</v>
      </c>
      <c r="W203" s="70">
        <f t="shared" si="35"/>
        <v>0.11647115689962018</v>
      </c>
      <c r="X203" s="70">
        <f t="shared" si="36"/>
        <v>0.19021911859999996</v>
      </c>
      <c r="Y203" s="70">
        <f t="shared" si="37"/>
        <v>0.14050972833539976</v>
      </c>
      <c r="Z203" s="70">
        <f t="shared" si="38"/>
        <v>7.9442255000000017E-2</v>
      </c>
      <c r="AA203" s="70">
        <f t="shared" si="39"/>
        <v>7.3010143297500107E-2</v>
      </c>
      <c r="AB203" s="70">
        <f t="shared" si="40"/>
        <v>9.7161412099999289E-2</v>
      </c>
      <c r="AC203" s="70">
        <f t="shared" si="41"/>
        <v>0.13275157116710012</v>
      </c>
      <c r="AD203" s="70">
        <f t="shared" si="42"/>
        <v>0.14911643279999964</v>
      </c>
      <c r="AE203" s="70">
        <f t="shared" si="43"/>
        <v>0.16012452387499998</v>
      </c>
      <c r="AF203" s="70">
        <f t="shared" si="44"/>
        <v>0.17395132009999958</v>
      </c>
      <c r="AG203" s="10"/>
      <c r="AH203" s="10"/>
      <c r="AI203" s="10"/>
      <c r="AJ203" s="10"/>
      <c r="AK203" s="10"/>
      <c r="AL203" s="10"/>
      <c r="AM203" s="10"/>
      <c r="AN203" s="10"/>
      <c r="AO203" s="10"/>
      <c r="AP203" s="10"/>
    </row>
    <row r="204" spans="1:42" x14ac:dyDescent="0.2">
      <c r="A204">
        <v>19681231</v>
      </c>
      <c r="B204">
        <f t="shared" si="34"/>
        <v>196812</v>
      </c>
      <c r="C204" s="69">
        <v>6.0985925520000004</v>
      </c>
      <c r="D204" s="69">
        <v>6.3679107754000004</v>
      </c>
      <c r="E204" s="69">
        <v>6.4869671835</v>
      </c>
      <c r="F204" s="69">
        <v>6.2943555515999998</v>
      </c>
      <c r="G204" s="69">
        <v>6.0556188790999999</v>
      </c>
      <c r="H204" s="69">
        <v>6.2580513607999997</v>
      </c>
      <c r="I204" s="69">
        <v>6.3289893448000001</v>
      </c>
      <c r="K204" s="8">
        <v>19681231</v>
      </c>
      <c r="L204" s="9">
        <v>6.4376722575038796</v>
      </c>
      <c r="M204" s="9">
        <v>6.4869671835</v>
      </c>
      <c r="N204" s="9">
        <v>6.4173123707042601</v>
      </c>
      <c r="O204" s="9">
        <v>6.2943555515999998</v>
      </c>
      <c r="P204" s="9">
        <v>6.1483362121957397</v>
      </c>
      <c r="Q204" s="9">
        <v>6.0556188790999999</v>
      </c>
      <c r="R204" s="9">
        <v>6.1437026185007797</v>
      </c>
      <c r="S204" s="9">
        <v>6.2580513607999997</v>
      </c>
      <c r="T204" s="9">
        <v>6.3060040123554701</v>
      </c>
      <c r="U204" s="9">
        <v>6.3289893448000001</v>
      </c>
      <c r="W204" s="70">
        <f t="shared" si="35"/>
        <v>0.73089355265091971</v>
      </c>
      <c r="X204" s="70">
        <f t="shared" si="36"/>
        <v>0.67152858369999979</v>
      </c>
      <c r="Y204" s="70">
        <f t="shared" si="37"/>
        <v>0.70309456537910009</v>
      </c>
      <c r="Z204" s="70">
        <f t="shared" si="38"/>
        <v>0.7350106327999999</v>
      </c>
      <c r="AA204" s="70">
        <f t="shared" si="39"/>
        <v>0.70614887230307932</v>
      </c>
      <c r="AB204" s="70">
        <f t="shared" si="40"/>
        <v>0.68096390190000022</v>
      </c>
      <c r="AC204" s="70">
        <f t="shared" si="41"/>
        <v>0.77527156101859962</v>
      </c>
      <c r="AD204" s="70">
        <f t="shared" si="42"/>
        <v>0.89181734719999994</v>
      </c>
      <c r="AE204" s="70">
        <f t="shared" si="43"/>
        <v>0.90232261835546979</v>
      </c>
      <c r="AF204" s="70">
        <f t="shared" si="44"/>
        <v>0.84123952120000034</v>
      </c>
      <c r="AG204" s="10"/>
      <c r="AH204" s="10"/>
      <c r="AI204" s="10"/>
      <c r="AJ204" s="10"/>
      <c r="AK204" s="10"/>
      <c r="AL204" s="10"/>
      <c r="AM204" s="10"/>
      <c r="AN204" s="10"/>
      <c r="AO204" s="10"/>
      <c r="AP204" s="10"/>
    </row>
    <row r="205" spans="1:42" x14ac:dyDescent="0.2">
      <c r="A205">
        <v>19690131</v>
      </c>
      <c r="B205">
        <f t="shared" si="34"/>
        <v>196901</v>
      </c>
      <c r="C205" s="69">
        <v>5.9986543865000002</v>
      </c>
      <c r="D205" s="69">
        <v>6.3095964572999996</v>
      </c>
      <c r="E205" s="69">
        <v>6.0961731398000003</v>
      </c>
      <c r="F205" s="69">
        <v>6.1387824592999998</v>
      </c>
      <c r="G205" s="69">
        <v>5.9889346845000002</v>
      </c>
      <c r="H205" s="69">
        <v>5.8199115286999996</v>
      </c>
      <c r="I205" s="69">
        <v>6.0580244669000001</v>
      </c>
      <c r="K205" s="8">
        <v>19690131</v>
      </c>
      <c r="L205" s="9">
        <v>6.2542644860963001</v>
      </c>
      <c r="M205" s="9">
        <v>6.0961731398000003</v>
      </c>
      <c r="N205" s="9">
        <v>6.1174777995499996</v>
      </c>
      <c r="O205" s="9">
        <v>6.1387824592999998</v>
      </c>
      <c r="P205" s="9">
        <v>6.0837159352998604</v>
      </c>
      <c r="Q205" s="9">
        <v>5.9889346845000002</v>
      </c>
      <c r="R205" s="9">
        <v>5.8845657432001399</v>
      </c>
      <c r="S205" s="9">
        <v>5.8199115286999996</v>
      </c>
      <c r="T205" s="9">
        <v>5.8837578746499997</v>
      </c>
      <c r="U205" s="9">
        <v>6.0580244669000001</v>
      </c>
      <c r="W205" s="70">
        <f t="shared" si="35"/>
        <v>-0.18340777140757947</v>
      </c>
      <c r="X205" s="70">
        <f t="shared" si="36"/>
        <v>-0.3907940436999997</v>
      </c>
      <c r="Y205" s="70">
        <f t="shared" si="37"/>
        <v>-0.29983457115426049</v>
      </c>
      <c r="Z205" s="70">
        <f t="shared" si="38"/>
        <v>-0.15557309230000005</v>
      </c>
      <c r="AA205" s="70">
        <f t="shared" si="39"/>
        <v>-6.4620276895879236E-2</v>
      </c>
      <c r="AB205" s="70">
        <f t="shared" si="40"/>
        <v>-6.6684194599999635E-2</v>
      </c>
      <c r="AC205" s="70">
        <f t="shared" si="41"/>
        <v>-0.25913687530063978</v>
      </c>
      <c r="AD205" s="70">
        <f t="shared" si="42"/>
        <v>-0.43813983210000007</v>
      </c>
      <c r="AE205" s="70">
        <f t="shared" si="43"/>
        <v>-0.42224613770547048</v>
      </c>
      <c r="AF205" s="70">
        <f t="shared" si="44"/>
        <v>-0.27096487790000001</v>
      </c>
      <c r="AG205" s="10"/>
      <c r="AH205" s="10"/>
      <c r="AI205" s="10"/>
      <c r="AJ205" s="10"/>
      <c r="AK205" s="10"/>
      <c r="AL205" s="10"/>
      <c r="AM205" s="10"/>
      <c r="AN205" s="10"/>
      <c r="AO205" s="10"/>
      <c r="AP205" s="10"/>
    </row>
    <row r="206" spans="1:42" x14ac:dyDescent="0.2">
      <c r="A206">
        <v>19690228</v>
      </c>
      <c r="B206">
        <f t="shared" si="34"/>
        <v>196902</v>
      </c>
      <c r="C206" s="69">
        <v>5.6405707419000004</v>
      </c>
      <c r="D206" s="69">
        <v>6.3724989227000002</v>
      </c>
      <c r="E206" s="69">
        <v>6.6515493408999999</v>
      </c>
      <c r="F206" s="69">
        <v>6.2956922199000003</v>
      </c>
      <c r="G206" s="69">
        <v>6.3582467205000004</v>
      </c>
      <c r="H206" s="69">
        <v>6.1690449203000002</v>
      </c>
      <c r="I206" s="69">
        <v>6.2875062466999996</v>
      </c>
      <c r="K206" s="8">
        <v>19690228</v>
      </c>
      <c r="L206" s="9">
        <v>6.5376861909190902</v>
      </c>
      <c r="M206" s="9">
        <v>6.6515493408999999</v>
      </c>
      <c r="N206" s="9">
        <v>6.4736207804000001</v>
      </c>
      <c r="O206" s="9">
        <v>6.2956922199000003</v>
      </c>
      <c r="P206" s="9">
        <v>6.3269694701999999</v>
      </c>
      <c r="Q206" s="9">
        <v>6.3582467205000004</v>
      </c>
      <c r="R206" s="9">
        <v>6.2636458203999998</v>
      </c>
      <c r="S206" s="9">
        <v>6.1690449203000002</v>
      </c>
      <c r="T206" s="9">
        <v>6.1942389722874998</v>
      </c>
      <c r="U206" s="9">
        <v>6.2875062466999996</v>
      </c>
      <c r="W206" s="70">
        <f t="shared" si="35"/>
        <v>0.28342170482279005</v>
      </c>
      <c r="X206" s="70">
        <f t="shared" si="36"/>
        <v>0.55537620109999963</v>
      </c>
      <c r="Y206" s="70">
        <f t="shared" si="37"/>
        <v>0.35614298085000051</v>
      </c>
      <c r="Z206" s="70">
        <f t="shared" si="38"/>
        <v>0.1569097606000005</v>
      </c>
      <c r="AA206" s="70">
        <f t="shared" si="39"/>
        <v>0.24325353490013946</v>
      </c>
      <c r="AB206" s="70">
        <f t="shared" si="40"/>
        <v>0.36931203600000018</v>
      </c>
      <c r="AC206" s="70">
        <f t="shared" si="41"/>
        <v>0.37908007719985992</v>
      </c>
      <c r="AD206" s="70">
        <f t="shared" si="42"/>
        <v>0.34913339160000056</v>
      </c>
      <c r="AE206" s="70">
        <f t="shared" si="43"/>
        <v>0.31048109763750009</v>
      </c>
      <c r="AF206" s="70">
        <f t="shared" si="44"/>
        <v>0.22948177979999951</v>
      </c>
      <c r="AG206" s="10"/>
      <c r="AH206" s="10"/>
      <c r="AI206" s="10"/>
      <c r="AJ206" s="10"/>
      <c r="AK206" s="10"/>
      <c r="AL206" s="10"/>
      <c r="AM206" s="10"/>
      <c r="AN206" s="10"/>
      <c r="AO206" s="10"/>
      <c r="AP206" s="10"/>
    </row>
    <row r="207" spans="1:42" x14ac:dyDescent="0.2">
      <c r="A207">
        <v>19690328</v>
      </c>
      <c r="B207">
        <f t="shared" si="34"/>
        <v>196903</v>
      </c>
      <c r="C207" s="69">
        <v>5.3612177419</v>
      </c>
      <c r="D207" s="69">
        <v>6.0985431480000001</v>
      </c>
      <c r="E207" s="69">
        <v>6.4887362837999998</v>
      </c>
      <c r="F207" s="69">
        <v>5.9957559048000002</v>
      </c>
      <c r="G207" s="69">
        <v>6.1487608859999998</v>
      </c>
      <c r="H207" s="69">
        <v>6.1151344466999999</v>
      </c>
      <c r="I207" s="69">
        <v>6.2725222513999999</v>
      </c>
      <c r="K207" s="8">
        <v>19690328</v>
      </c>
      <c r="L207" s="9">
        <v>6.3239624402986401</v>
      </c>
      <c r="M207" s="9">
        <v>6.4887362837999998</v>
      </c>
      <c r="N207" s="9">
        <v>6.2422460943000004</v>
      </c>
      <c r="O207" s="9">
        <v>5.9957559048000002</v>
      </c>
      <c r="P207" s="9">
        <v>6.0722583953999996</v>
      </c>
      <c r="Q207" s="9">
        <v>6.1487608859999998</v>
      </c>
      <c r="R207" s="9">
        <v>6.1319476663500003</v>
      </c>
      <c r="S207" s="9">
        <v>6.1151344466999999</v>
      </c>
      <c r="T207" s="9">
        <v>6.1622164832125002</v>
      </c>
      <c r="U207" s="9">
        <v>6.2725222513999999</v>
      </c>
      <c r="W207" s="70">
        <f t="shared" si="35"/>
        <v>-0.21372375062045013</v>
      </c>
      <c r="X207" s="70">
        <f t="shared" si="36"/>
        <v>-0.16281305710000016</v>
      </c>
      <c r="Y207" s="70">
        <f t="shared" si="37"/>
        <v>-0.23137468609999967</v>
      </c>
      <c r="Z207" s="70">
        <f t="shared" si="38"/>
        <v>-0.29993631510000007</v>
      </c>
      <c r="AA207" s="70">
        <f t="shared" si="39"/>
        <v>-0.25471107480000033</v>
      </c>
      <c r="AB207" s="70">
        <f t="shared" si="40"/>
        <v>-0.20948583450000058</v>
      </c>
      <c r="AC207" s="70">
        <f t="shared" si="41"/>
        <v>-0.13169815404999952</v>
      </c>
      <c r="AD207" s="70">
        <f t="shared" si="42"/>
        <v>-5.391047360000023E-2</v>
      </c>
      <c r="AE207" s="70">
        <f t="shared" si="43"/>
        <v>-3.2022489074999605E-2</v>
      </c>
      <c r="AF207" s="70">
        <f t="shared" si="44"/>
        <v>-1.4983995299999719E-2</v>
      </c>
      <c r="AG207" s="10"/>
      <c r="AH207" s="10"/>
      <c r="AI207" s="10"/>
      <c r="AJ207" s="10"/>
      <c r="AK207" s="10"/>
      <c r="AL207" s="10"/>
      <c r="AM207" s="10"/>
      <c r="AN207" s="10"/>
      <c r="AO207" s="10"/>
      <c r="AP207" s="10"/>
    </row>
    <row r="208" spans="1:42" x14ac:dyDescent="0.2">
      <c r="A208">
        <v>19690430</v>
      </c>
      <c r="B208">
        <f t="shared" si="34"/>
        <v>196904</v>
      </c>
      <c r="C208" s="69">
        <v>6.1245649950000001</v>
      </c>
      <c r="D208" s="69">
        <v>5.9760430604000003</v>
      </c>
      <c r="E208" s="69">
        <v>6.1791198293000003</v>
      </c>
      <c r="F208" s="69">
        <v>6.0727577331000004</v>
      </c>
      <c r="G208" s="69">
        <v>6.1070054519000001</v>
      </c>
      <c r="H208" s="69">
        <v>5.9492691579999999</v>
      </c>
      <c r="I208" s="69">
        <v>6.2024431525999999</v>
      </c>
      <c r="K208" s="8">
        <v>19690430</v>
      </c>
      <c r="L208" s="9">
        <v>6.0286925930777802</v>
      </c>
      <c r="M208" s="9">
        <v>6.1791198293000003</v>
      </c>
      <c r="N208" s="9">
        <v>6.1259387812000003</v>
      </c>
      <c r="O208" s="9">
        <v>6.0727577331000004</v>
      </c>
      <c r="P208" s="9">
        <v>6.0898815925000003</v>
      </c>
      <c r="Q208" s="9">
        <v>6.1070054519000001</v>
      </c>
      <c r="R208" s="9">
        <v>6.0281373049500004</v>
      </c>
      <c r="S208" s="9">
        <v>5.9492691579999999</v>
      </c>
      <c r="T208" s="9">
        <v>6.0185275129437503</v>
      </c>
      <c r="U208" s="9">
        <v>6.2024431525999999</v>
      </c>
      <c r="W208" s="70">
        <f t="shared" si="35"/>
        <v>-0.29526984722085992</v>
      </c>
      <c r="X208" s="70">
        <f t="shared" si="36"/>
        <v>-0.30961645449999953</v>
      </c>
      <c r="Y208" s="70">
        <f t="shared" si="37"/>
        <v>-0.11630731310000009</v>
      </c>
      <c r="Z208" s="70">
        <f t="shared" si="38"/>
        <v>7.7001828300000241E-2</v>
      </c>
      <c r="AA208" s="70">
        <f t="shared" si="39"/>
        <v>1.7623197100000709E-2</v>
      </c>
      <c r="AB208" s="70">
        <f t="shared" si="40"/>
        <v>-4.1755434099999711E-2</v>
      </c>
      <c r="AC208" s="70">
        <f t="shared" si="41"/>
        <v>-0.10381036139999988</v>
      </c>
      <c r="AD208" s="70">
        <f t="shared" si="42"/>
        <v>-0.16586528870000006</v>
      </c>
      <c r="AE208" s="70">
        <f t="shared" si="43"/>
        <v>-0.14368897026874983</v>
      </c>
      <c r="AF208" s="70">
        <f t="shared" si="44"/>
        <v>-7.0079098799999961E-2</v>
      </c>
      <c r="AG208" s="10"/>
      <c r="AH208" s="10"/>
      <c r="AI208" s="10"/>
      <c r="AJ208" s="10"/>
      <c r="AK208" s="10"/>
      <c r="AL208" s="10"/>
      <c r="AM208" s="10"/>
      <c r="AN208" s="10"/>
      <c r="AO208" s="10"/>
      <c r="AP208" s="10"/>
    </row>
    <row r="209" spans="1:42" x14ac:dyDescent="0.2">
      <c r="A209">
        <v>19690529</v>
      </c>
      <c r="B209">
        <f t="shared" si="34"/>
        <v>196905</v>
      </c>
      <c r="C209" s="69">
        <v>5.8448265291999997</v>
      </c>
      <c r="D209" s="69">
        <v>6.1917127109000001</v>
      </c>
      <c r="E209" s="69">
        <v>6.4801266996000004</v>
      </c>
      <c r="F209" s="69">
        <v>6.4649966382999997</v>
      </c>
      <c r="G209" s="69">
        <v>6.507429965</v>
      </c>
      <c r="H209" s="69">
        <v>6.3715203554000004</v>
      </c>
      <c r="I209" s="69">
        <v>6.5284880423000002</v>
      </c>
      <c r="K209" s="8">
        <v>19690529</v>
      </c>
      <c r="L209" s="9">
        <v>6.3509431734571899</v>
      </c>
      <c r="M209" s="9">
        <v>6.4801266996000004</v>
      </c>
      <c r="N209" s="9">
        <v>6.4725616689500001</v>
      </c>
      <c r="O209" s="9">
        <v>6.4649966382999997</v>
      </c>
      <c r="P209" s="9">
        <v>6.4862133016500003</v>
      </c>
      <c r="Q209" s="9">
        <v>6.507429965</v>
      </c>
      <c r="R209" s="9">
        <v>6.4394751601999998</v>
      </c>
      <c r="S209" s="9">
        <v>6.3715203554000004</v>
      </c>
      <c r="T209" s="9">
        <v>6.4120784069562502</v>
      </c>
      <c r="U209" s="9">
        <v>6.5284880423000002</v>
      </c>
      <c r="W209" s="70">
        <f t="shared" si="35"/>
        <v>0.32225058037940979</v>
      </c>
      <c r="X209" s="70">
        <f t="shared" si="36"/>
        <v>0.30100687030000017</v>
      </c>
      <c r="Y209" s="70">
        <f t="shared" si="37"/>
        <v>0.34662288774999972</v>
      </c>
      <c r="Z209" s="70">
        <f t="shared" si="38"/>
        <v>0.39223890519999927</v>
      </c>
      <c r="AA209" s="70">
        <f t="shared" si="39"/>
        <v>0.39633170915000004</v>
      </c>
      <c r="AB209" s="70">
        <f t="shared" si="40"/>
        <v>0.40042451309999993</v>
      </c>
      <c r="AC209" s="70">
        <f t="shared" si="41"/>
        <v>0.41133785524999933</v>
      </c>
      <c r="AD209" s="70">
        <f t="shared" si="42"/>
        <v>0.4222511974000005</v>
      </c>
      <c r="AE209" s="70">
        <f t="shared" si="43"/>
        <v>0.39355089401249987</v>
      </c>
      <c r="AF209" s="70">
        <f t="shared" si="44"/>
        <v>0.32604488970000034</v>
      </c>
      <c r="AG209" s="10"/>
      <c r="AH209" s="10"/>
      <c r="AI209" s="10"/>
      <c r="AJ209" s="10"/>
      <c r="AK209" s="10"/>
      <c r="AL209" s="10"/>
      <c r="AM209" s="10"/>
      <c r="AN209" s="10"/>
      <c r="AO209" s="10"/>
      <c r="AP209" s="10"/>
    </row>
    <row r="210" spans="1:42" x14ac:dyDescent="0.2">
      <c r="A210">
        <v>19690630</v>
      </c>
      <c r="B210">
        <f t="shared" si="34"/>
        <v>196906</v>
      </c>
      <c r="C210" s="69">
        <v>6.4813854286000003</v>
      </c>
      <c r="D210" s="69">
        <v>6.3982739757999996</v>
      </c>
      <c r="E210" s="69">
        <v>7.3547966629000001</v>
      </c>
      <c r="F210" s="69">
        <v>7.010883475</v>
      </c>
      <c r="G210" s="69">
        <v>7.0224049814000002</v>
      </c>
      <c r="H210" s="69">
        <v>6.7958999822999999</v>
      </c>
      <c r="I210" s="69">
        <v>6.8481899002000004</v>
      </c>
      <c r="K210" s="8">
        <v>19690630</v>
      </c>
      <c r="L210" s="9">
        <v>6.6462613391222201</v>
      </c>
      <c r="M210" s="9">
        <v>7.3547966629000001</v>
      </c>
      <c r="N210" s="9">
        <v>7.18284006895</v>
      </c>
      <c r="O210" s="9">
        <v>7.010883475</v>
      </c>
      <c r="P210" s="9">
        <v>7.0166442281999997</v>
      </c>
      <c r="Q210" s="9">
        <v>7.0224049814000002</v>
      </c>
      <c r="R210" s="9">
        <v>6.9091524818499996</v>
      </c>
      <c r="S210" s="9">
        <v>6.7958999822999999</v>
      </c>
      <c r="T210" s="9">
        <v>6.8024362220374996</v>
      </c>
      <c r="U210" s="9">
        <v>6.8481899002000004</v>
      </c>
      <c r="W210" s="70">
        <f t="shared" si="35"/>
        <v>0.29531816566503011</v>
      </c>
      <c r="X210" s="70">
        <f t="shared" si="36"/>
        <v>0.87466996329999969</v>
      </c>
      <c r="Y210" s="70">
        <f t="shared" si="37"/>
        <v>0.71027839999999998</v>
      </c>
      <c r="Z210" s="70">
        <f t="shared" si="38"/>
        <v>0.54588683670000027</v>
      </c>
      <c r="AA210" s="70">
        <f t="shared" si="39"/>
        <v>0.53043092654999935</v>
      </c>
      <c r="AB210" s="70">
        <f t="shared" si="40"/>
        <v>0.51497501640000021</v>
      </c>
      <c r="AC210" s="70">
        <f t="shared" si="41"/>
        <v>0.46967732164999987</v>
      </c>
      <c r="AD210" s="70">
        <f t="shared" si="42"/>
        <v>0.42437962689999953</v>
      </c>
      <c r="AE210" s="70">
        <f t="shared" si="43"/>
        <v>0.39035781508124945</v>
      </c>
      <c r="AF210" s="70">
        <f t="shared" si="44"/>
        <v>0.31970185790000016</v>
      </c>
      <c r="AG210" s="10"/>
      <c r="AH210" s="10"/>
      <c r="AI210" s="10"/>
      <c r="AJ210" s="10"/>
      <c r="AK210" s="10"/>
      <c r="AL210" s="10"/>
      <c r="AM210" s="10"/>
      <c r="AN210" s="10"/>
      <c r="AO210" s="10"/>
      <c r="AP210" s="10"/>
    </row>
    <row r="211" spans="1:42" x14ac:dyDescent="0.2">
      <c r="A211">
        <v>19690731</v>
      </c>
      <c r="B211">
        <f t="shared" si="34"/>
        <v>196907</v>
      </c>
      <c r="C211" s="69">
        <v>6.9147142549999998</v>
      </c>
      <c r="D211" s="69">
        <v>7.0582426873999999</v>
      </c>
      <c r="E211" s="69">
        <v>7.3382737195000001</v>
      </c>
      <c r="F211" s="69">
        <v>7.2569640257000003</v>
      </c>
      <c r="G211" s="69">
        <v>7.1129389860999996</v>
      </c>
      <c r="H211" s="69">
        <v>6.8427594912999998</v>
      </c>
      <c r="I211" s="69">
        <v>6.7756793669000004</v>
      </c>
      <c r="K211" s="8">
        <v>19690731</v>
      </c>
      <c r="L211" s="9">
        <v>7.1940162186440499</v>
      </c>
      <c r="M211" s="9">
        <v>7.3382737195000001</v>
      </c>
      <c r="N211" s="9">
        <v>7.31061135681749</v>
      </c>
      <c r="O211" s="9">
        <v>7.2569640257000003</v>
      </c>
      <c r="P211" s="9">
        <v>7.1954453727518199</v>
      </c>
      <c r="Q211" s="9">
        <v>7.1129389860999996</v>
      </c>
      <c r="R211" s="9">
        <v>6.9677974000135396</v>
      </c>
      <c r="S211" s="9">
        <v>6.8427594912999998</v>
      </c>
      <c r="T211" s="9">
        <v>6.7957849167171496</v>
      </c>
      <c r="U211" s="9">
        <v>6.7756793669000004</v>
      </c>
      <c r="W211" s="70">
        <f t="shared" si="35"/>
        <v>0.54775487952182988</v>
      </c>
      <c r="X211" s="70">
        <f t="shared" si="36"/>
        <v>-1.6522943400000045E-2</v>
      </c>
      <c r="Y211" s="70">
        <f t="shared" si="37"/>
        <v>0.12777128786748992</v>
      </c>
      <c r="Z211" s="70">
        <f t="shared" si="38"/>
        <v>0.24608055070000034</v>
      </c>
      <c r="AA211" s="70">
        <f t="shared" si="39"/>
        <v>0.17880114455182028</v>
      </c>
      <c r="AB211" s="70">
        <f t="shared" si="40"/>
        <v>9.0534004699999393E-2</v>
      </c>
      <c r="AC211" s="70">
        <f t="shared" si="41"/>
        <v>5.8644918163540005E-2</v>
      </c>
      <c r="AD211" s="70">
        <f t="shared" si="42"/>
        <v>4.685950899999991E-2</v>
      </c>
      <c r="AE211" s="70">
        <f t="shared" si="43"/>
        <v>-6.651305320350076E-3</v>
      </c>
      <c r="AF211" s="70">
        <f t="shared" si="44"/>
        <v>-7.2510533300000013E-2</v>
      </c>
      <c r="AG211" s="10"/>
      <c r="AH211" s="10"/>
      <c r="AI211" s="10"/>
      <c r="AJ211" s="10"/>
      <c r="AK211" s="10"/>
      <c r="AL211" s="10"/>
      <c r="AM211" s="10"/>
      <c r="AN211" s="10"/>
      <c r="AO211" s="10"/>
      <c r="AP211" s="10"/>
    </row>
    <row r="212" spans="1:42" x14ac:dyDescent="0.2">
      <c r="A212">
        <v>19690829</v>
      </c>
      <c r="B212">
        <f t="shared" si="34"/>
        <v>196908</v>
      </c>
      <c r="C212" s="69">
        <v>6.660377649</v>
      </c>
      <c r="D212" s="69">
        <v>7.0833530661999999</v>
      </c>
      <c r="E212" s="69">
        <v>7.6365113804</v>
      </c>
      <c r="F212" s="69">
        <v>7.2849468885000004</v>
      </c>
      <c r="G212" s="69">
        <v>7.1858010508000003</v>
      </c>
      <c r="H212" s="69">
        <v>7.0151807678999996</v>
      </c>
      <c r="I212" s="69">
        <v>6.9533465008000004</v>
      </c>
      <c r="K212" s="8">
        <v>19690829</v>
      </c>
      <c r="L212" s="9">
        <v>7.3705173591723501</v>
      </c>
      <c r="M212" s="9">
        <v>7.6365113804</v>
      </c>
      <c r="N212" s="9">
        <v>7.4800631466557599</v>
      </c>
      <c r="O212" s="9">
        <v>7.2849468885000004</v>
      </c>
      <c r="P212" s="9">
        <v>7.2317167693054802</v>
      </c>
      <c r="Q212" s="9">
        <v>7.1858010508000003</v>
      </c>
      <c r="R212" s="9">
        <v>7.0961605952724298</v>
      </c>
      <c r="S212" s="9">
        <v>7.0151807678999996</v>
      </c>
      <c r="T212" s="9">
        <v>6.9738472939663296</v>
      </c>
      <c r="U212" s="9">
        <v>6.9533465008000004</v>
      </c>
      <c r="W212" s="70">
        <f t="shared" si="35"/>
        <v>0.17650114052830013</v>
      </c>
      <c r="X212" s="70">
        <f t="shared" si="36"/>
        <v>0.29823766089999992</v>
      </c>
      <c r="Y212" s="70">
        <f t="shared" si="37"/>
        <v>0.16945178983826992</v>
      </c>
      <c r="Z212" s="70">
        <f t="shared" si="38"/>
        <v>2.7982862800000063E-2</v>
      </c>
      <c r="AA212" s="70">
        <f t="shared" si="39"/>
        <v>3.6271396553660296E-2</v>
      </c>
      <c r="AB212" s="70">
        <f t="shared" si="40"/>
        <v>7.2862064700000673E-2</v>
      </c>
      <c r="AC212" s="70">
        <f t="shared" si="41"/>
        <v>0.12836319525889017</v>
      </c>
      <c r="AD212" s="70">
        <f t="shared" si="42"/>
        <v>0.17242127659999973</v>
      </c>
      <c r="AE212" s="70">
        <f t="shared" si="43"/>
        <v>0.17806237724918006</v>
      </c>
      <c r="AF212" s="70">
        <f t="shared" si="44"/>
        <v>0.1776671339</v>
      </c>
      <c r="AG212" s="10"/>
      <c r="AH212" s="10"/>
      <c r="AI212" s="10"/>
      <c r="AJ212" s="10"/>
      <c r="AK212" s="10"/>
      <c r="AL212" s="10"/>
      <c r="AM212" s="10"/>
      <c r="AN212" s="10"/>
      <c r="AO212" s="10"/>
      <c r="AP212" s="10"/>
    </row>
    <row r="213" spans="1:42" x14ac:dyDescent="0.2">
      <c r="A213">
        <v>19690930</v>
      </c>
      <c r="B213">
        <f t="shared" si="34"/>
        <v>196909</v>
      </c>
      <c r="C213" s="69">
        <v>6.9446656427000004</v>
      </c>
      <c r="D213" s="69">
        <v>7.0737270024000001</v>
      </c>
      <c r="E213" s="69">
        <v>7.7991557825999998</v>
      </c>
      <c r="F213" s="69">
        <v>7.8131845801999997</v>
      </c>
      <c r="G213" s="69">
        <v>7.7690425669999996</v>
      </c>
      <c r="H213" s="69">
        <v>7.8295285748000003</v>
      </c>
      <c r="I213" s="69">
        <v>7.8607884269000001</v>
      </c>
      <c r="K213" s="8">
        <v>19690930</v>
      </c>
      <c r="L213" s="9">
        <v>7.3535659688658903</v>
      </c>
      <c r="M213" s="9">
        <v>7.7991557825999998</v>
      </c>
      <c r="N213" s="9">
        <v>7.8097949105064197</v>
      </c>
      <c r="O213" s="9">
        <v>7.8131845801999997</v>
      </c>
      <c r="P213" s="9">
        <v>7.7911135735999997</v>
      </c>
      <c r="Q213" s="9">
        <v>7.7690425669999996</v>
      </c>
      <c r="R213" s="9">
        <v>7.7941333393442402</v>
      </c>
      <c r="S213" s="9">
        <v>7.8295285748000003</v>
      </c>
      <c r="T213" s="9">
        <v>7.8482298856245096</v>
      </c>
      <c r="U213" s="9">
        <v>7.8607884269000001</v>
      </c>
      <c r="W213" s="70">
        <f t="shared" si="35"/>
        <v>-1.6951390306459757E-2</v>
      </c>
      <c r="X213" s="70">
        <f t="shared" si="36"/>
        <v>0.16264440219999976</v>
      </c>
      <c r="Y213" s="70">
        <f t="shared" si="37"/>
        <v>0.32973176385065983</v>
      </c>
      <c r="Z213" s="70">
        <f t="shared" si="38"/>
        <v>0.52823769169999935</v>
      </c>
      <c r="AA213" s="70">
        <f t="shared" si="39"/>
        <v>0.55939680429451943</v>
      </c>
      <c r="AB213" s="70">
        <f t="shared" si="40"/>
        <v>0.58324151619999931</v>
      </c>
      <c r="AC213" s="70">
        <f t="shared" si="41"/>
        <v>0.69797274407181042</v>
      </c>
      <c r="AD213" s="70">
        <f t="shared" si="42"/>
        <v>0.81434780690000075</v>
      </c>
      <c r="AE213" s="70">
        <f t="shared" si="43"/>
        <v>0.87438259165818</v>
      </c>
      <c r="AF213" s="70">
        <f t="shared" si="44"/>
        <v>0.90744192609999974</v>
      </c>
      <c r="AG213" s="10"/>
      <c r="AH213" s="10"/>
      <c r="AI213" s="10"/>
      <c r="AJ213" s="10"/>
      <c r="AK213" s="10"/>
      <c r="AL213" s="10"/>
      <c r="AM213" s="10"/>
      <c r="AN213" s="10"/>
      <c r="AO213" s="10"/>
      <c r="AP213" s="10"/>
    </row>
    <row r="214" spans="1:42" x14ac:dyDescent="0.2">
      <c r="A214">
        <v>19691031</v>
      </c>
      <c r="B214">
        <f t="shared" si="34"/>
        <v>196910</v>
      </c>
      <c r="C214" s="69">
        <v>6.6846473288999997</v>
      </c>
      <c r="D214" s="69">
        <v>7.0479221658000002</v>
      </c>
      <c r="E214" s="69">
        <v>7.3689935674999996</v>
      </c>
      <c r="F214" s="69">
        <v>7.2229311716</v>
      </c>
      <c r="G214" s="69">
        <v>7.1945518543000002</v>
      </c>
      <c r="H214" s="69">
        <v>7.2272797563999998</v>
      </c>
      <c r="I214" s="69">
        <v>7.1179120796999999</v>
      </c>
      <c r="K214" s="8">
        <v>19691031</v>
      </c>
      <c r="L214" s="9">
        <v>7.22388927503793</v>
      </c>
      <c r="M214" s="9">
        <v>7.3689935674999996</v>
      </c>
      <c r="N214" s="9">
        <v>7.3019029656992904</v>
      </c>
      <c r="O214" s="9">
        <v>7.2229311716</v>
      </c>
      <c r="P214" s="9">
        <v>7.2028009168007099</v>
      </c>
      <c r="Q214" s="9">
        <v>7.1945518543000002</v>
      </c>
      <c r="R214" s="9">
        <v>7.21091580535</v>
      </c>
      <c r="S214" s="9">
        <v>7.2272797563999998</v>
      </c>
      <c r="T214" s="9">
        <v>7.1951478513125</v>
      </c>
      <c r="U214" s="9">
        <v>7.1179120796999999</v>
      </c>
      <c r="W214" s="70">
        <f t="shared" si="35"/>
        <v>-0.12967669382796032</v>
      </c>
      <c r="X214" s="70">
        <f t="shared" si="36"/>
        <v>-0.43016221510000019</v>
      </c>
      <c r="Y214" s="70">
        <f t="shared" si="37"/>
        <v>-0.50789194480712929</v>
      </c>
      <c r="Z214" s="70">
        <f t="shared" si="38"/>
        <v>-0.59025340859999975</v>
      </c>
      <c r="AA214" s="70">
        <f t="shared" si="39"/>
        <v>-0.58831265679928979</v>
      </c>
      <c r="AB214" s="70">
        <f t="shared" si="40"/>
        <v>-0.57449071269999941</v>
      </c>
      <c r="AC214" s="70">
        <f t="shared" si="41"/>
        <v>-0.58321753399424026</v>
      </c>
      <c r="AD214" s="70">
        <f t="shared" si="42"/>
        <v>-0.60224881840000055</v>
      </c>
      <c r="AE214" s="70">
        <f t="shared" si="43"/>
        <v>-0.65308203431200962</v>
      </c>
      <c r="AF214" s="70">
        <f t="shared" si="44"/>
        <v>-0.74287634720000018</v>
      </c>
      <c r="AG214" s="10"/>
      <c r="AH214" s="10"/>
      <c r="AI214" s="10"/>
      <c r="AJ214" s="10"/>
      <c r="AK214" s="10"/>
      <c r="AL214" s="10"/>
      <c r="AM214" s="10"/>
      <c r="AN214" s="10"/>
      <c r="AO214" s="10"/>
      <c r="AP214" s="10"/>
    </row>
    <row r="215" spans="1:42" x14ac:dyDescent="0.2">
      <c r="A215">
        <v>19691128</v>
      </c>
      <c r="B215">
        <f t="shared" si="34"/>
        <v>196911</v>
      </c>
      <c r="C215" s="69">
        <v>6.4468330597000003</v>
      </c>
      <c r="D215" s="69">
        <v>7.4919613568000001</v>
      </c>
      <c r="E215" s="69">
        <v>7.8831523244000001</v>
      </c>
      <c r="F215" s="69">
        <v>7.4583330807000001</v>
      </c>
      <c r="G215" s="69">
        <v>7.5137464778999998</v>
      </c>
      <c r="H215" s="69">
        <v>7.4673623500000001</v>
      </c>
      <c r="I215" s="69">
        <v>7.4162631855000001</v>
      </c>
      <c r="K215" s="8">
        <v>19691128</v>
      </c>
      <c r="L215" s="9">
        <v>7.72380591327952</v>
      </c>
      <c r="M215" s="9">
        <v>7.8831523244000001</v>
      </c>
      <c r="N215" s="9">
        <v>7.6707427025500001</v>
      </c>
      <c r="O215" s="9">
        <v>7.4583330807000001</v>
      </c>
      <c r="P215" s="9">
        <v>7.4860397793000004</v>
      </c>
      <c r="Q215" s="9">
        <v>7.5137464778999998</v>
      </c>
      <c r="R215" s="9">
        <v>7.4966328662760304</v>
      </c>
      <c r="S215" s="9">
        <v>7.4673623500000001</v>
      </c>
      <c r="T215" s="9">
        <v>7.4424164007739702</v>
      </c>
      <c r="U215" s="9">
        <v>7.4162631855000001</v>
      </c>
      <c r="W215" s="70">
        <f t="shared" si="35"/>
        <v>0.49991663824159005</v>
      </c>
      <c r="X215" s="70">
        <f t="shared" si="36"/>
        <v>0.51415875690000057</v>
      </c>
      <c r="Y215" s="70">
        <f t="shared" si="37"/>
        <v>0.3688397368507097</v>
      </c>
      <c r="Z215" s="70">
        <f t="shared" si="38"/>
        <v>0.23540190910000014</v>
      </c>
      <c r="AA215" s="70">
        <f t="shared" si="39"/>
        <v>0.28323886249929053</v>
      </c>
      <c r="AB215" s="70">
        <f t="shared" si="40"/>
        <v>0.31919462359999962</v>
      </c>
      <c r="AC215" s="70">
        <f t="shared" si="41"/>
        <v>0.28571706092603044</v>
      </c>
      <c r="AD215" s="70">
        <f t="shared" si="42"/>
        <v>0.24008259360000039</v>
      </c>
      <c r="AE215" s="70">
        <f t="shared" si="43"/>
        <v>0.24726854946147014</v>
      </c>
      <c r="AF215" s="70">
        <f t="shared" si="44"/>
        <v>0.29835110580000013</v>
      </c>
      <c r="AG215" s="10"/>
      <c r="AH215" s="10"/>
      <c r="AI215" s="10"/>
      <c r="AJ215" s="10"/>
      <c r="AK215" s="10"/>
      <c r="AL215" s="10"/>
      <c r="AM215" s="10"/>
      <c r="AN215" s="10"/>
      <c r="AO215" s="10"/>
      <c r="AP215" s="10"/>
    </row>
    <row r="216" spans="1:42" x14ac:dyDescent="0.2">
      <c r="A216">
        <v>19691231</v>
      </c>
      <c r="B216">
        <f t="shared" si="34"/>
        <v>196912</v>
      </c>
      <c r="C216" s="69">
        <v>6.7872668527000002</v>
      </c>
      <c r="D216" s="69">
        <v>8.1744726058000001</v>
      </c>
      <c r="E216" s="69">
        <v>8.0241153293000007</v>
      </c>
      <c r="F216" s="69">
        <v>8.1123660655999998</v>
      </c>
      <c r="G216" s="69">
        <v>8.1566433667999991</v>
      </c>
      <c r="H216" s="69">
        <v>8.1899792360999992</v>
      </c>
      <c r="I216" s="69">
        <v>7.9677069417000004</v>
      </c>
      <c r="K216" s="8">
        <v>19691231</v>
      </c>
      <c r="L216" s="9">
        <v>8.1354910896703707</v>
      </c>
      <c r="M216" s="9">
        <v>8.0241153293000007</v>
      </c>
      <c r="N216" s="9">
        <v>8.0608696073282609</v>
      </c>
      <c r="O216" s="9">
        <v>8.1123660655999998</v>
      </c>
      <c r="P216" s="9">
        <v>8.1371213866908594</v>
      </c>
      <c r="Q216" s="9">
        <v>8.1566433667999991</v>
      </c>
      <c r="R216" s="9">
        <v>8.1780657210808805</v>
      </c>
      <c r="S216" s="9">
        <v>8.1899792360999992</v>
      </c>
      <c r="T216" s="9">
        <v>8.1226026359312495</v>
      </c>
      <c r="U216" s="9">
        <v>7.9677069417000004</v>
      </c>
      <c r="W216" s="70">
        <f t="shared" si="35"/>
        <v>0.41168517639085067</v>
      </c>
      <c r="X216" s="70">
        <f t="shared" si="36"/>
        <v>0.14096300490000058</v>
      </c>
      <c r="Y216" s="70">
        <f t="shared" si="37"/>
        <v>0.39012690477826073</v>
      </c>
      <c r="Z216" s="70">
        <f t="shared" si="38"/>
        <v>0.65403298489999973</v>
      </c>
      <c r="AA216" s="70">
        <f t="shared" si="39"/>
        <v>0.65108160739085896</v>
      </c>
      <c r="AB216" s="70">
        <f t="shared" si="40"/>
        <v>0.6428968888999993</v>
      </c>
      <c r="AC216" s="70">
        <f t="shared" si="41"/>
        <v>0.68143285480485005</v>
      </c>
      <c r="AD216" s="70">
        <f t="shared" si="42"/>
        <v>0.72261688609999908</v>
      </c>
      <c r="AE216" s="70">
        <f t="shared" si="43"/>
        <v>0.68018623515727938</v>
      </c>
      <c r="AF216" s="70">
        <f t="shared" si="44"/>
        <v>0.5514437562000003</v>
      </c>
      <c r="AG216" s="10"/>
      <c r="AH216" s="10"/>
      <c r="AI216" s="10"/>
      <c r="AJ216" s="10"/>
      <c r="AK216" s="10"/>
      <c r="AL216" s="10"/>
      <c r="AM216" s="10"/>
      <c r="AN216" s="10"/>
      <c r="AO216" s="10"/>
      <c r="AP216" s="10"/>
    </row>
    <row r="217" spans="1:42" x14ac:dyDescent="0.2">
      <c r="A217">
        <v>19700130</v>
      </c>
      <c r="B217">
        <f t="shared" si="34"/>
        <v>197001</v>
      </c>
      <c r="C217" s="69">
        <v>7.7282633348000003</v>
      </c>
      <c r="D217" s="69">
        <v>8.0174651531999999</v>
      </c>
      <c r="E217" s="69">
        <v>8.0000889724000004</v>
      </c>
      <c r="F217" s="69">
        <v>7.9850183123000003</v>
      </c>
      <c r="G217" s="69">
        <v>8.0591233949000003</v>
      </c>
      <c r="H217" s="69">
        <v>8.0822645883999993</v>
      </c>
      <c r="I217" s="69">
        <v>8.0611705801000006</v>
      </c>
      <c r="K217" s="8">
        <v>19700130</v>
      </c>
      <c r="L217" s="9">
        <v>8.0139851116913992</v>
      </c>
      <c r="M217" s="9">
        <v>8.0000889724000004</v>
      </c>
      <c r="N217" s="9">
        <v>7.9902476302776799</v>
      </c>
      <c r="O217" s="9">
        <v>7.9850183123000003</v>
      </c>
      <c r="P217" s="9">
        <v>8.0176622527657209</v>
      </c>
      <c r="Q217" s="9">
        <v>8.0591233949000003</v>
      </c>
      <c r="R217" s="9">
        <v>8.0751025924842796</v>
      </c>
      <c r="S217" s="9">
        <v>8.0822645883999993</v>
      </c>
      <c r="T217" s="9">
        <v>8.0771190354000009</v>
      </c>
      <c r="U217" s="9">
        <v>8.0611705801000006</v>
      </c>
      <c r="W217" s="70">
        <f t="shared" si="35"/>
        <v>-0.12150597797897156</v>
      </c>
      <c r="X217" s="70">
        <f t="shared" si="36"/>
        <v>-2.4026356900000323E-2</v>
      </c>
      <c r="Y217" s="70">
        <f t="shared" si="37"/>
        <v>-7.0621977050580931E-2</v>
      </c>
      <c r="Z217" s="70">
        <f t="shared" si="38"/>
        <v>-0.12734775329999959</v>
      </c>
      <c r="AA217" s="70">
        <f t="shared" si="39"/>
        <v>-0.11945913392513852</v>
      </c>
      <c r="AB217" s="70">
        <f t="shared" si="40"/>
        <v>-9.7519971899998836E-2</v>
      </c>
      <c r="AC217" s="70">
        <f t="shared" si="41"/>
        <v>-0.10296312859660084</v>
      </c>
      <c r="AD217" s="70">
        <f t="shared" si="42"/>
        <v>-0.10771464769999994</v>
      </c>
      <c r="AE217" s="70">
        <f t="shared" si="43"/>
        <v>-4.5483600531248669E-2</v>
      </c>
      <c r="AF217" s="70">
        <f t="shared" si="44"/>
        <v>9.3463638400000271E-2</v>
      </c>
      <c r="AG217" s="10"/>
      <c r="AH217" s="10"/>
      <c r="AI217" s="10"/>
      <c r="AJ217" s="10"/>
      <c r="AK217" s="10"/>
      <c r="AL217" s="10"/>
      <c r="AM217" s="10"/>
      <c r="AN217" s="10"/>
      <c r="AO217" s="10"/>
      <c r="AP217" s="10"/>
    </row>
    <row r="218" spans="1:42" x14ac:dyDescent="0.2">
      <c r="A218">
        <v>19700227</v>
      </c>
      <c r="B218">
        <f t="shared" si="34"/>
        <v>197002</v>
      </c>
      <c r="C218" s="69">
        <v>6.3034725316999998</v>
      </c>
      <c r="D218" s="69">
        <v>6.9299243635999996</v>
      </c>
      <c r="E218" s="69">
        <v>6.9189435745000001</v>
      </c>
      <c r="F218" s="69">
        <v>7.0187690937999996</v>
      </c>
      <c r="G218" s="69">
        <v>7.0249531554000004</v>
      </c>
      <c r="H218" s="69">
        <v>7.1575426466999996</v>
      </c>
      <c r="I218" s="69">
        <v>7.1399921120999998</v>
      </c>
      <c r="K218" s="8">
        <v>19700227</v>
      </c>
      <c r="L218" s="9">
        <v>6.9270774923518497</v>
      </c>
      <c r="M218" s="9">
        <v>6.9189435745000001</v>
      </c>
      <c r="N218" s="9">
        <v>6.9674005054518702</v>
      </c>
      <c r="O218" s="9">
        <v>7.0187690937999996</v>
      </c>
      <c r="P218" s="9">
        <v>7.0218398318211301</v>
      </c>
      <c r="Q218" s="9">
        <v>7.0249531554000004</v>
      </c>
      <c r="R218" s="9">
        <v>7.0927250225270004</v>
      </c>
      <c r="S218" s="9">
        <v>7.1575426466999996</v>
      </c>
      <c r="T218" s="9">
        <v>7.1553488298749999</v>
      </c>
      <c r="U218" s="9">
        <v>7.1399921120999998</v>
      </c>
      <c r="W218" s="70">
        <f t="shared" si="35"/>
        <v>-1.0869076193395495</v>
      </c>
      <c r="X218" s="70">
        <f t="shared" si="36"/>
        <v>-1.0811453979000003</v>
      </c>
      <c r="Y218" s="70">
        <f t="shared" si="37"/>
        <v>-1.0228471248258098</v>
      </c>
      <c r="Z218" s="70">
        <f t="shared" si="38"/>
        <v>-0.96624921850000067</v>
      </c>
      <c r="AA218" s="70">
        <f t="shared" si="39"/>
        <v>-0.99582242094459072</v>
      </c>
      <c r="AB218" s="70">
        <f t="shared" si="40"/>
        <v>-1.0341702394999999</v>
      </c>
      <c r="AC218" s="70">
        <f t="shared" si="41"/>
        <v>-0.98237756995727921</v>
      </c>
      <c r="AD218" s="70">
        <f t="shared" si="42"/>
        <v>-0.92472194169999966</v>
      </c>
      <c r="AE218" s="70">
        <f t="shared" si="43"/>
        <v>-0.921770205525001</v>
      </c>
      <c r="AF218" s="70">
        <f t="shared" si="44"/>
        <v>-0.92117846800000081</v>
      </c>
      <c r="AG218" s="10"/>
      <c r="AH218" s="10"/>
      <c r="AI218" s="10"/>
      <c r="AJ218" s="10"/>
      <c r="AK218" s="10"/>
      <c r="AL218" s="10"/>
      <c r="AM218" s="10"/>
      <c r="AN218" s="10"/>
      <c r="AO218" s="10"/>
      <c r="AP218" s="10"/>
    </row>
    <row r="219" spans="1:42" x14ac:dyDescent="0.2">
      <c r="A219">
        <v>19700331</v>
      </c>
      <c r="B219">
        <f t="shared" si="34"/>
        <v>197003</v>
      </c>
      <c r="C219" s="69">
        <v>6.4145144694000003</v>
      </c>
      <c r="D219" s="69">
        <v>6.4028470862000004</v>
      </c>
      <c r="E219" s="69">
        <v>6.6060434828999997</v>
      </c>
      <c r="F219" s="69">
        <v>6.9065459118000003</v>
      </c>
      <c r="G219" s="69">
        <v>6.8577535376999998</v>
      </c>
      <c r="H219" s="69">
        <v>7.1297744363</v>
      </c>
      <c r="I219" s="69">
        <v>7.0474741241999999</v>
      </c>
      <c r="K219" s="8">
        <v>19700331</v>
      </c>
      <c r="L219" s="9">
        <v>6.4397359854096603</v>
      </c>
      <c r="M219" s="9">
        <v>6.6060434828999997</v>
      </c>
      <c r="N219" s="9">
        <v>6.7918259055365997</v>
      </c>
      <c r="O219" s="9">
        <v>6.9065459118000003</v>
      </c>
      <c r="P219" s="9">
        <v>6.8821497247499996</v>
      </c>
      <c r="Q219" s="9">
        <v>6.8577535376999998</v>
      </c>
      <c r="R219" s="9">
        <v>6.9937639870000003</v>
      </c>
      <c r="S219" s="9">
        <v>7.1297744363</v>
      </c>
      <c r="T219" s="9">
        <v>7.1194868972874996</v>
      </c>
      <c r="U219" s="9">
        <v>7.0474741241999999</v>
      </c>
      <c r="W219" s="70">
        <f t="shared" si="35"/>
        <v>-0.48734150694218936</v>
      </c>
      <c r="X219" s="70">
        <f t="shared" si="36"/>
        <v>-0.31290009160000043</v>
      </c>
      <c r="Y219" s="70">
        <f t="shared" si="37"/>
        <v>-0.17557459991527047</v>
      </c>
      <c r="Z219" s="70">
        <f t="shared" si="38"/>
        <v>-0.11222318199999926</v>
      </c>
      <c r="AA219" s="70">
        <f t="shared" si="39"/>
        <v>-0.1396901070711305</v>
      </c>
      <c r="AB219" s="70">
        <f t="shared" si="40"/>
        <v>-0.16719961770000058</v>
      </c>
      <c r="AC219" s="70">
        <f t="shared" si="41"/>
        <v>-9.8961035527000085E-2</v>
      </c>
      <c r="AD219" s="70">
        <f t="shared" si="42"/>
        <v>-2.776821039999966E-2</v>
      </c>
      <c r="AE219" s="70">
        <f t="shared" si="43"/>
        <v>-3.5861932587500256E-2</v>
      </c>
      <c r="AF219" s="70">
        <f t="shared" si="44"/>
        <v>-9.2517987899999987E-2</v>
      </c>
      <c r="AG219" s="10"/>
      <c r="AH219" s="10"/>
      <c r="AI219" s="10"/>
      <c r="AJ219" s="10"/>
      <c r="AK219" s="10"/>
      <c r="AL219" s="10"/>
      <c r="AM219" s="10"/>
      <c r="AN219" s="10"/>
      <c r="AO219" s="10"/>
      <c r="AP219" s="10"/>
    </row>
    <row r="220" spans="1:42" x14ac:dyDescent="0.2">
      <c r="A220">
        <v>19700430</v>
      </c>
      <c r="B220">
        <f t="shared" si="34"/>
        <v>197004</v>
      </c>
      <c r="C220" s="69">
        <v>6.5119190854999998</v>
      </c>
      <c r="D220" s="69">
        <v>6.9808503654000003</v>
      </c>
      <c r="E220" s="69">
        <v>7.4872447306999996</v>
      </c>
      <c r="F220" s="69">
        <v>7.5754121845000002</v>
      </c>
      <c r="G220" s="69">
        <v>7.7304658857000002</v>
      </c>
      <c r="H220" s="69">
        <v>7.8098035093</v>
      </c>
      <c r="I220" s="69">
        <v>7.7364781622000001</v>
      </c>
      <c r="K220" s="8">
        <v>19700430</v>
      </c>
      <c r="L220" s="9">
        <v>7.2422319243172204</v>
      </c>
      <c r="M220" s="9">
        <v>7.4872447306999996</v>
      </c>
      <c r="N220" s="9">
        <v>7.53751386159262</v>
      </c>
      <c r="O220" s="9">
        <v>7.5754121845000002</v>
      </c>
      <c r="P220" s="9">
        <v>7.65386995808952</v>
      </c>
      <c r="Q220" s="9">
        <v>7.7304658857000002</v>
      </c>
      <c r="R220" s="9">
        <v>7.7832554819339901</v>
      </c>
      <c r="S220" s="9">
        <v>7.8098035093</v>
      </c>
      <c r="T220" s="9">
        <v>7.7918479398062503</v>
      </c>
      <c r="U220" s="9">
        <v>7.7364781622000001</v>
      </c>
      <c r="W220" s="70">
        <f t="shared" si="35"/>
        <v>0.8024959389075601</v>
      </c>
      <c r="X220" s="70">
        <f t="shared" si="36"/>
        <v>0.88120124779999998</v>
      </c>
      <c r="Y220" s="70">
        <f t="shared" si="37"/>
        <v>0.74568795605602034</v>
      </c>
      <c r="Z220" s="70">
        <f t="shared" si="38"/>
        <v>0.66886627269999988</v>
      </c>
      <c r="AA220" s="70">
        <f t="shared" si="39"/>
        <v>0.77172023333952033</v>
      </c>
      <c r="AB220" s="70">
        <f t="shared" si="40"/>
        <v>0.8727123480000003</v>
      </c>
      <c r="AC220" s="70">
        <f t="shared" si="41"/>
        <v>0.78949149493398973</v>
      </c>
      <c r="AD220" s="70">
        <f t="shared" si="42"/>
        <v>0.68002907300000004</v>
      </c>
      <c r="AE220" s="70">
        <f t="shared" si="43"/>
        <v>0.67236104251875073</v>
      </c>
      <c r="AF220" s="70">
        <f t="shared" si="44"/>
        <v>0.68900403800000021</v>
      </c>
      <c r="AG220" s="10"/>
      <c r="AH220" s="10"/>
      <c r="AI220" s="10"/>
      <c r="AJ220" s="10"/>
      <c r="AK220" s="10"/>
      <c r="AL220" s="10"/>
      <c r="AM220" s="10"/>
      <c r="AN220" s="10"/>
      <c r="AO220" s="10"/>
      <c r="AP220" s="10"/>
    </row>
    <row r="221" spans="1:42" x14ac:dyDescent="0.2">
      <c r="A221">
        <v>19700529</v>
      </c>
      <c r="B221">
        <f t="shared" si="34"/>
        <v>197005</v>
      </c>
      <c r="C221" s="69">
        <v>6.3085936568000003</v>
      </c>
      <c r="D221" s="69">
        <v>7.0671965107999997</v>
      </c>
      <c r="E221" s="69">
        <v>7.4345880506000004</v>
      </c>
      <c r="F221" s="69">
        <v>7.7377687542000002</v>
      </c>
      <c r="G221" s="69">
        <v>7.6002407755999997</v>
      </c>
      <c r="H221" s="69">
        <v>7.6704476446000003</v>
      </c>
      <c r="I221" s="69">
        <v>7.6008984006000002</v>
      </c>
      <c r="K221" s="8">
        <v>19700529</v>
      </c>
      <c r="L221" s="9">
        <v>7.2599398334329601</v>
      </c>
      <c r="M221" s="9">
        <v>7.4345880506000004</v>
      </c>
      <c r="N221" s="9">
        <v>7.6335275393978499</v>
      </c>
      <c r="O221" s="9">
        <v>7.7377687542000002</v>
      </c>
      <c r="P221" s="9">
        <v>7.6690047649000004</v>
      </c>
      <c r="Q221" s="9">
        <v>7.6002407755999997</v>
      </c>
      <c r="R221" s="9">
        <v>7.6353442101000004</v>
      </c>
      <c r="S221" s="9">
        <v>7.6704476446000003</v>
      </c>
      <c r="T221" s="9">
        <v>7.6531014351625002</v>
      </c>
      <c r="U221" s="9">
        <v>7.6008984006000002</v>
      </c>
      <c r="W221" s="70">
        <f t="shared" si="35"/>
        <v>1.7707909115739717E-2</v>
      </c>
      <c r="X221" s="70">
        <f t="shared" si="36"/>
        <v>-5.2656680099999242E-2</v>
      </c>
      <c r="Y221" s="70">
        <f t="shared" si="37"/>
        <v>9.6013677805229847E-2</v>
      </c>
      <c r="Z221" s="70">
        <f t="shared" si="38"/>
        <v>0.16235656970000001</v>
      </c>
      <c r="AA221" s="70">
        <f t="shared" si="39"/>
        <v>1.5134806810480406E-2</v>
      </c>
      <c r="AB221" s="70">
        <f t="shared" si="40"/>
        <v>-0.13022511010000049</v>
      </c>
      <c r="AC221" s="70">
        <f t="shared" si="41"/>
        <v>-0.14791127183398967</v>
      </c>
      <c r="AD221" s="70">
        <f t="shared" si="42"/>
        <v>-0.13935586469999972</v>
      </c>
      <c r="AE221" s="70">
        <f t="shared" si="43"/>
        <v>-0.13874650464375016</v>
      </c>
      <c r="AF221" s="70">
        <f t="shared" si="44"/>
        <v>-0.13557976159999985</v>
      </c>
      <c r="AG221" s="10"/>
      <c r="AH221" s="10"/>
      <c r="AI221" s="10"/>
      <c r="AJ221" s="10"/>
      <c r="AK221" s="10"/>
      <c r="AL221" s="10"/>
      <c r="AM221" s="10"/>
      <c r="AN221" s="10"/>
      <c r="AO221" s="10"/>
      <c r="AP221" s="10"/>
    </row>
    <row r="222" spans="1:42" x14ac:dyDescent="0.2">
      <c r="A222">
        <v>19700630</v>
      </c>
      <c r="B222">
        <f t="shared" si="34"/>
        <v>197006</v>
      </c>
      <c r="C222" s="69">
        <v>5.9304962919999999</v>
      </c>
      <c r="D222" s="69">
        <v>6.4137164255999997</v>
      </c>
      <c r="E222" s="69">
        <v>7.1872021687999998</v>
      </c>
      <c r="F222" s="69">
        <v>7.4489334122999997</v>
      </c>
      <c r="G222" s="69">
        <v>7.5654033401999996</v>
      </c>
      <c r="H222" s="69">
        <v>7.6232848245999998</v>
      </c>
      <c r="I222" s="69">
        <v>7.5377789241000004</v>
      </c>
      <c r="K222" s="8">
        <v>19700630</v>
      </c>
      <c r="L222" s="9">
        <v>6.7783794433184097</v>
      </c>
      <c r="M222" s="9">
        <v>7.1872021687999998</v>
      </c>
      <c r="N222" s="9">
        <v>7.3516277505695298</v>
      </c>
      <c r="O222" s="9">
        <v>7.4489334122999997</v>
      </c>
      <c r="P222" s="9">
        <v>7.51765243594701</v>
      </c>
      <c r="Q222" s="9">
        <v>7.5654033401999996</v>
      </c>
      <c r="R222" s="9">
        <v>7.6040105545924002</v>
      </c>
      <c r="S222" s="9">
        <v>7.6232848245999998</v>
      </c>
      <c r="T222" s="9">
        <v>7.6001818234687502</v>
      </c>
      <c r="U222" s="9">
        <v>7.5377789241000004</v>
      </c>
      <c r="W222" s="70">
        <f t="shared" si="35"/>
        <v>-0.48156039011455043</v>
      </c>
      <c r="X222" s="70">
        <f t="shared" si="36"/>
        <v>-0.24738588180000054</v>
      </c>
      <c r="Y222" s="70">
        <f t="shared" si="37"/>
        <v>-0.28189978882832012</v>
      </c>
      <c r="Z222" s="70">
        <f t="shared" si="38"/>
        <v>-0.28883534190000049</v>
      </c>
      <c r="AA222" s="70">
        <f t="shared" si="39"/>
        <v>-0.15135232895299033</v>
      </c>
      <c r="AB222" s="70">
        <f t="shared" si="40"/>
        <v>-3.4837435400000061E-2</v>
      </c>
      <c r="AC222" s="70">
        <f t="shared" si="41"/>
        <v>-3.1333655507600255E-2</v>
      </c>
      <c r="AD222" s="70">
        <f t="shared" si="42"/>
        <v>-4.7162820000000494E-2</v>
      </c>
      <c r="AE222" s="70">
        <f t="shared" si="43"/>
        <v>-5.2919611693750035E-2</v>
      </c>
      <c r="AF222" s="70">
        <f t="shared" si="44"/>
        <v>-6.3119476499999827E-2</v>
      </c>
      <c r="AG222" s="10"/>
      <c r="AH222" s="10"/>
      <c r="AI222" s="10"/>
      <c r="AJ222" s="10"/>
      <c r="AK222" s="10"/>
      <c r="AL222" s="10"/>
      <c r="AM222" s="10"/>
      <c r="AN222" s="10"/>
      <c r="AO222" s="10"/>
      <c r="AP222" s="10"/>
    </row>
    <row r="223" spans="1:42" x14ac:dyDescent="0.2">
      <c r="A223">
        <v>19700731</v>
      </c>
      <c r="B223">
        <f t="shared" si="34"/>
        <v>197007</v>
      </c>
      <c r="C223" s="69">
        <v>5.8952725966999999</v>
      </c>
      <c r="D223" s="69">
        <v>6.3158424286999999</v>
      </c>
      <c r="E223" s="69">
        <v>6.8061890028000001</v>
      </c>
      <c r="F223" s="69">
        <v>7.1817214873999999</v>
      </c>
      <c r="G223" s="69">
        <v>7.3132451598000001</v>
      </c>
      <c r="H223" s="69">
        <v>7.4797067414000002</v>
      </c>
      <c r="I223" s="69">
        <v>7.3677152591999997</v>
      </c>
      <c r="K223" s="8">
        <v>19700731</v>
      </c>
      <c r="L223" s="9">
        <v>6.5479695277482399</v>
      </c>
      <c r="M223" s="9">
        <v>6.8061890028000001</v>
      </c>
      <c r="N223" s="9">
        <v>7.03001234291074</v>
      </c>
      <c r="O223" s="9">
        <v>7.1817214873999999</v>
      </c>
      <c r="P223" s="9">
        <v>7.2534673103511302</v>
      </c>
      <c r="Q223" s="9">
        <v>7.3132451598000001</v>
      </c>
      <c r="R223" s="9">
        <v>7.4148440059245999</v>
      </c>
      <c r="S223" s="9">
        <v>7.4797067414000002</v>
      </c>
      <c r="T223" s="9">
        <v>7.4551132520624996</v>
      </c>
      <c r="U223" s="9">
        <v>7.3677152591999997</v>
      </c>
      <c r="W223" s="70">
        <f t="shared" si="35"/>
        <v>-0.23040991557016977</v>
      </c>
      <c r="X223" s="70">
        <f t="shared" si="36"/>
        <v>-0.38101316599999979</v>
      </c>
      <c r="Y223" s="70">
        <f t="shared" si="37"/>
        <v>-0.32161540765878982</v>
      </c>
      <c r="Z223" s="70">
        <f t="shared" si="38"/>
        <v>-0.26721192489999979</v>
      </c>
      <c r="AA223" s="70">
        <f t="shared" si="39"/>
        <v>-0.26418512559587981</v>
      </c>
      <c r="AB223" s="70">
        <f t="shared" si="40"/>
        <v>-0.25215818039999949</v>
      </c>
      <c r="AC223" s="70">
        <f t="shared" si="41"/>
        <v>-0.18916654866780025</v>
      </c>
      <c r="AD223" s="70">
        <f t="shared" si="42"/>
        <v>-0.14357808319999954</v>
      </c>
      <c r="AE223" s="70">
        <f t="shared" si="43"/>
        <v>-0.14506857140625051</v>
      </c>
      <c r="AF223" s="70">
        <f t="shared" si="44"/>
        <v>-0.17006366490000069</v>
      </c>
      <c r="AG223" s="10"/>
      <c r="AH223" s="10"/>
      <c r="AI223" s="10"/>
      <c r="AJ223" s="10"/>
      <c r="AK223" s="10"/>
      <c r="AL223" s="10"/>
      <c r="AM223" s="10"/>
      <c r="AN223" s="10"/>
      <c r="AO223" s="10"/>
      <c r="AP223" s="10"/>
    </row>
    <row r="224" spans="1:42" x14ac:dyDescent="0.2">
      <c r="A224">
        <v>19700831</v>
      </c>
      <c r="B224">
        <f t="shared" si="34"/>
        <v>197008</v>
      </c>
      <c r="C224" s="69">
        <v>6.1088089265000001</v>
      </c>
      <c r="D224" s="69">
        <v>6.3049912539999999</v>
      </c>
      <c r="E224" s="69">
        <v>6.7957689435999997</v>
      </c>
      <c r="F224" s="69">
        <v>7.0080180179999996</v>
      </c>
      <c r="G224" s="69">
        <v>7.1870026167000001</v>
      </c>
      <c r="H224" s="69">
        <v>7.3589695628999996</v>
      </c>
      <c r="I224" s="69">
        <v>7.2498742588000002</v>
      </c>
      <c r="K224" s="8">
        <v>19700831</v>
      </c>
      <c r="L224" s="9">
        <v>6.5134616617288099</v>
      </c>
      <c r="M224" s="9">
        <v>6.7957689435999997</v>
      </c>
      <c r="N224" s="9">
        <v>6.9186822045090697</v>
      </c>
      <c r="O224" s="9">
        <v>7.0080180179999996</v>
      </c>
      <c r="P224" s="9">
        <v>7.0998599520918999</v>
      </c>
      <c r="Q224" s="9">
        <v>7.1870026167000001</v>
      </c>
      <c r="R224" s="9">
        <v>7.2949117910132797</v>
      </c>
      <c r="S224" s="9">
        <v>7.3589695628999996</v>
      </c>
      <c r="T224" s="9">
        <v>7.3356252145062504</v>
      </c>
      <c r="U224" s="9">
        <v>7.2498742588000002</v>
      </c>
      <c r="W224" s="70">
        <f t="shared" si="35"/>
        <v>-3.4507866019430011E-2</v>
      </c>
      <c r="X224" s="70">
        <f t="shared" si="36"/>
        <v>-1.0420059200000331E-2</v>
      </c>
      <c r="Y224" s="70">
        <f t="shared" si="37"/>
        <v>-0.11133013840167028</v>
      </c>
      <c r="Z224" s="70">
        <f t="shared" si="38"/>
        <v>-0.17370346940000037</v>
      </c>
      <c r="AA224" s="70">
        <f t="shared" si="39"/>
        <v>-0.15360735825923033</v>
      </c>
      <c r="AB224" s="70">
        <f t="shared" si="40"/>
        <v>-0.12624254310000005</v>
      </c>
      <c r="AC224" s="70">
        <f t="shared" si="41"/>
        <v>-0.11993221491132022</v>
      </c>
      <c r="AD224" s="70">
        <f t="shared" si="42"/>
        <v>-0.12073717850000065</v>
      </c>
      <c r="AE224" s="70">
        <f t="shared" si="43"/>
        <v>-0.11948803755624926</v>
      </c>
      <c r="AF224" s="70">
        <f t="shared" si="44"/>
        <v>-0.11784100039999945</v>
      </c>
      <c r="AG224" s="10"/>
      <c r="AH224" s="10"/>
      <c r="AI224" s="10"/>
      <c r="AJ224" s="10"/>
      <c r="AK224" s="10"/>
      <c r="AL224" s="10"/>
      <c r="AM224" s="10"/>
      <c r="AN224" s="10"/>
      <c r="AO224" s="10"/>
      <c r="AP224" s="10"/>
    </row>
    <row r="225" spans="1:42" x14ac:dyDescent="0.2">
      <c r="A225">
        <v>19700930</v>
      </c>
      <c r="B225">
        <f t="shared" si="34"/>
        <v>197009</v>
      </c>
      <c r="C225" s="69">
        <v>5.8188497469999998</v>
      </c>
      <c r="D225" s="69">
        <v>5.9245776460000004</v>
      </c>
      <c r="E225" s="69">
        <v>6.5897963734999996</v>
      </c>
      <c r="F225" s="69">
        <v>6.5508834516999999</v>
      </c>
      <c r="G225" s="69">
        <v>6.8242428179000001</v>
      </c>
      <c r="H225" s="69">
        <v>6.9731701987000001</v>
      </c>
      <c r="I225" s="69">
        <v>7.0455920537000001</v>
      </c>
      <c r="K225" s="8">
        <v>19700930</v>
      </c>
      <c r="L225" s="9">
        <v>6.17643381101903</v>
      </c>
      <c r="M225" s="9">
        <v>6.5897963734999996</v>
      </c>
      <c r="N225" s="9">
        <v>6.5703399125999997</v>
      </c>
      <c r="O225" s="9">
        <v>6.5508834516999999</v>
      </c>
      <c r="P225" s="9">
        <v>6.6634618015741003</v>
      </c>
      <c r="Q225" s="9">
        <v>6.8242428179000001</v>
      </c>
      <c r="R225" s="9">
        <v>6.9106261898264396</v>
      </c>
      <c r="S225" s="9">
        <v>6.9731701987000001</v>
      </c>
      <c r="T225" s="9">
        <v>7.0172916413869597</v>
      </c>
      <c r="U225" s="9">
        <v>7.0455920537000001</v>
      </c>
      <c r="W225" s="70">
        <f t="shared" si="35"/>
        <v>-0.33702785070977992</v>
      </c>
      <c r="X225" s="70">
        <f t="shared" si="36"/>
        <v>-0.20597257010000014</v>
      </c>
      <c r="Y225" s="70">
        <f t="shared" si="37"/>
        <v>-0.34834229190906996</v>
      </c>
      <c r="Z225" s="70">
        <f t="shared" si="38"/>
        <v>-0.45713456629999971</v>
      </c>
      <c r="AA225" s="70">
        <f t="shared" si="39"/>
        <v>-0.43639815051779962</v>
      </c>
      <c r="AB225" s="70">
        <f t="shared" si="40"/>
        <v>-0.36275979879999998</v>
      </c>
      <c r="AC225" s="70">
        <f t="shared" si="41"/>
        <v>-0.38428560118684008</v>
      </c>
      <c r="AD225" s="70">
        <f t="shared" si="42"/>
        <v>-0.38579936419999949</v>
      </c>
      <c r="AE225" s="70">
        <f t="shared" si="43"/>
        <v>-0.31833357311929067</v>
      </c>
      <c r="AF225" s="70">
        <f t="shared" si="44"/>
        <v>-0.20428220510000017</v>
      </c>
      <c r="AG225" s="10"/>
      <c r="AH225" s="10"/>
      <c r="AI225" s="10"/>
      <c r="AJ225" s="10"/>
      <c r="AK225" s="10"/>
      <c r="AL225" s="10"/>
      <c r="AM225" s="10"/>
      <c r="AN225" s="10"/>
      <c r="AO225" s="10"/>
      <c r="AP225" s="10"/>
    </row>
    <row r="226" spans="1:42" x14ac:dyDescent="0.2">
      <c r="A226">
        <v>19701030</v>
      </c>
      <c r="B226">
        <f t="shared" si="34"/>
        <v>197010</v>
      </c>
      <c r="C226" s="69">
        <v>5.2738514236</v>
      </c>
      <c r="D226" s="69">
        <v>5.9338923855000001</v>
      </c>
      <c r="E226" s="69">
        <v>6.3199152869999997</v>
      </c>
      <c r="F226" s="69">
        <v>6.506021466</v>
      </c>
      <c r="G226" s="69">
        <v>6.6995123039999998</v>
      </c>
      <c r="H226" s="69">
        <v>6.8469071658000003</v>
      </c>
      <c r="I226" s="69">
        <v>6.8720591068000001</v>
      </c>
      <c r="K226" s="8">
        <v>19701030</v>
      </c>
      <c r="L226" s="9">
        <v>6.1394196125218796</v>
      </c>
      <c r="M226" s="9">
        <v>6.3199152869999997</v>
      </c>
      <c r="N226" s="9">
        <v>6.4242038167438302</v>
      </c>
      <c r="O226" s="9">
        <v>6.506021466</v>
      </c>
      <c r="P226" s="9">
        <v>6.6055669440800404</v>
      </c>
      <c r="Q226" s="9">
        <v>6.6995123039999998</v>
      </c>
      <c r="R226" s="9">
        <v>6.7887541174228003</v>
      </c>
      <c r="S226" s="9">
        <v>6.8469071658000003</v>
      </c>
      <c r="T226" s="9">
        <v>6.8648545294633898</v>
      </c>
      <c r="U226" s="9">
        <v>6.8720591068000001</v>
      </c>
      <c r="W226" s="70">
        <f t="shared" si="35"/>
        <v>-3.7014198497150375E-2</v>
      </c>
      <c r="X226" s="70">
        <f t="shared" si="36"/>
        <v>-0.26988108649999987</v>
      </c>
      <c r="Y226" s="70">
        <f t="shared" si="37"/>
        <v>-0.14613609585616949</v>
      </c>
      <c r="Z226" s="70">
        <f t="shared" si="38"/>
        <v>-4.4861985699999885E-2</v>
      </c>
      <c r="AA226" s="70">
        <f t="shared" si="39"/>
        <v>-5.789485749405987E-2</v>
      </c>
      <c r="AB226" s="70">
        <f t="shared" si="40"/>
        <v>-0.12473051390000034</v>
      </c>
      <c r="AC226" s="70">
        <f t="shared" si="41"/>
        <v>-0.12187207240363929</v>
      </c>
      <c r="AD226" s="70">
        <f t="shared" si="42"/>
        <v>-0.12626303289999985</v>
      </c>
      <c r="AE226" s="70">
        <f t="shared" si="43"/>
        <v>-0.1524371119235699</v>
      </c>
      <c r="AF226" s="70">
        <f t="shared" si="44"/>
        <v>-0.17353294689999998</v>
      </c>
      <c r="AG226" s="10"/>
      <c r="AH226" s="10"/>
      <c r="AI226" s="10"/>
      <c r="AJ226" s="10"/>
      <c r="AK226" s="10"/>
      <c r="AL226" s="10"/>
      <c r="AM226" s="10"/>
      <c r="AN226" s="10"/>
      <c r="AO226" s="10"/>
      <c r="AP226" s="10"/>
    </row>
    <row r="227" spans="1:42" x14ac:dyDescent="0.2">
      <c r="A227">
        <v>19701130</v>
      </c>
      <c r="B227">
        <f t="shared" si="34"/>
        <v>197011</v>
      </c>
      <c r="C227" s="69">
        <v>4.4492330618000002</v>
      </c>
      <c r="D227" s="69">
        <v>4.9679368267999999</v>
      </c>
      <c r="E227" s="69">
        <v>5.0957094977999997</v>
      </c>
      <c r="F227" s="69">
        <v>5.3102278967999998</v>
      </c>
      <c r="G227" s="69">
        <v>5.6323838599</v>
      </c>
      <c r="H227" s="69">
        <v>5.8203727073999998</v>
      </c>
      <c r="I227" s="69">
        <v>5.9007091025999996</v>
      </c>
      <c r="K227" s="8">
        <v>19701130</v>
      </c>
      <c r="L227" s="9">
        <v>5.0348888592780998</v>
      </c>
      <c r="M227" s="9">
        <v>5.0957094977999997</v>
      </c>
      <c r="N227" s="9">
        <v>5.1943853584007202</v>
      </c>
      <c r="O227" s="9">
        <v>5.3102278967999998</v>
      </c>
      <c r="P227" s="9">
        <v>5.4738200674765496</v>
      </c>
      <c r="Q227" s="9">
        <v>5.6323838599</v>
      </c>
      <c r="R227" s="9">
        <v>5.7419860450106004</v>
      </c>
      <c r="S227" s="9">
        <v>5.8203727073999998</v>
      </c>
      <c r="T227" s="9">
        <v>5.8712980671454602</v>
      </c>
      <c r="U227" s="9">
        <v>5.9007091025999996</v>
      </c>
      <c r="W227" s="70">
        <f t="shared" si="35"/>
        <v>-1.1045307532437798</v>
      </c>
      <c r="X227" s="70">
        <f t="shared" si="36"/>
        <v>-1.2242057892</v>
      </c>
      <c r="Y227" s="70">
        <f t="shared" si="37"/>
        <v>-1.22981845834311</v>
      </c>
      <c r="Z227" s="70">
        <f t="shared" si="38"/>
        <v>-1.1957935692000001</v>
      </c>
      <c r="AA227" s="70">
        <f t="shared" si="39"/>
        <v>-1.1317468766034908</v>
      </c>
      <c r="AB227" s="70">
        <f t="shared" si="40"/>
        <v>-1.0671284440999997</v>
      </c>
      <c r="AC227" s="70">
        <f t="shared" si="41"/>
        <v>-1.0467680724121999</v>
      </c>
      <c r="AD227" s="70">
        <f t="shared" si="42"/>
        <v>-1.0265344584000005</v>
      </c>
      <c r="AE227" s="70">
        <f t="shared" si="43"/>
        <v>-0.9935564623179296</v>
      </c>
      <c r="AF227" s="70">
        <f t="shared" si="44"/>
        <v>-0.97135000420000051</v>
      </c>
      <c r="AG227" s="10"/>
      <c r="AH227" s="10"/>
      <c r="AI227" s="10"/>
      <c r="AJ227" s="10"/>
      <c r="AK227" s="10"/>
      <c r="AL227" s="10"/>
      <c r="AM227" s="10"/>
      <c r="AN227" s="10"/>
      <c r="AO227" s="10"/>
      <c r="AP227" s="10"/>
    </row>
    <row r="228" spans="1:42" x14ac:dyDescent="0.2">
      <c r="A228">
        <v>19701231</v>
      </c>
      <c r="B228">
        <f t="shared" si="34"/>
        <v>197012</v>
      </c>
      <c r="C228" s="69">
        <v>4.4390866915</v>
      </c>
      <c r="D228" s="69">
        <v>4.9118275485999998</v>
      </c>
      <c r="E228" s="69">
        <v>4.8825578502999996</v>
      </c>
      <c r="F228" s="69">
        <v>5.3988467647</v>
      </c>
      <c r="G228" s="69">
        <v>5.7647467272000004</v>
      </c>
      <c r="H228" s="69">
        <v>5.8087490391000003</v>
      </c>
      <c r="I228" s="69">
        <v>5.9176545045999998</v>
      </c>
      <c r="K228" s="8">
        <v>19701231</v>
      </c>
      <c r="L228" s="9">
        <v>4.9042391082999996</v>
      </c>
      <c r="M228" s="9">
        <v>4.8825578502999996</v>
      </c>
      <c r="N228" s="9">
        <v>5.0871678265728697</v>
      </c>
      <c r="O228" s="9">
        <v>5.3988467647</v>
      </c>
      <c r="P228" s="9">
        <v>5.6255115422354196</v>
      </c>
      <c r="Q228" s="9">
        <v>5.7647467272000004</v>
      </c>
      <c r="R228" s="9">
        <v>5.7887326290756702</v>
      </c>
      <c r="S228" s="9">
        <v>5.8087490391000003</v>
      </c>
      <c r="T228" s="9">
        <v>5.8533670802785496</v>
      </c>
      <c r="U228" s="9">
        <v>5.9176545045999998</v>
      </c>
      <c r="W228" s="70">
        <f t="shared" si="35"/>
        <v>-0.13064975097810017</v>
      </c>
      <c r="X228" s="70">
        <f t="shared" si="36"/>
        <v>-0.21315164750000015</v>
      </c>
      <c r="Y228" s="70">
        <f t="shared" si="37"/>
        <v>-0.10721753182785054</v>
      </c>
      <c r="Z228" s="70">
        <f t="shared" si="38"/>
        <v>8.8618867900000176E-2</v>
      </c>
      <c r="AA228" s="70">
        <f t="shared" si="39"/>
        <v>0.15169147475887002</v>
      </c>
      <c r="AB228" s="70">
        <f t="shared" si="40"/>
        <v>0.13236286730000035</v>
      </c>
      <c r="AC228" s="70">
        <f t="shared" si="41"/>
        <v>4.6746584065069818E-2</v>
      </c>
      <c r="AD228" s="70">
        <f t="shared" si="42"/>
        <v>-1.1623668299999501E-2</v>
      </c>
      <c r="AE228" s="70">
        <f t="shared" si="43"/>
        <v>-1.7930986866910636E-2</v>
      </c>
      <c r="AF228" s="70">
        <f t="shared" si="44"/>
        <v>1.6945402000000165E-2</v>
      </c>
      <c r="AG228" s="10"/>
      <c r="AH228" s="10"/>
      <c r="AI228" s="10"/>
      <c r="AJ228" s="10"/>
      <c r="AK228" s="10"/>
      <c r="AL228" s="10"/>
      <c r="AM228" s="10"/>
      <c r="AN228" s="10"/>
      <c r="AO228" s="10"/>
      <c r="AP228" s="10"/>
    </row>
    <row r="229" spans="1:42" x14ac:dyDescent="0.2">
      <c r="A229">
        <v>19710129</v>
      </c>
      <c r="B229">
        <f t="shared" si="34"/>
        <v>197101</v>
      </c>
      <c r="C229" s="69">
        <v>4.0623135966000001</v>
      </c>
      <c r="D229" s="69">
        <v>4.1937513727000004</v>
      </c>
      <c r="E229" s="69">
        <v>4.3098231731999999</v>
      </c>
      <c r="F229" s="69">
        <v>4.6430867266</v>
      </c>
      <c r="G229" s="69">
        <v>5.2343825936000004</v>
      </c>
      <c r="H229" s="69">
        <v>5.5998179366</v>
      </c>
      <c r="I229" s="69">
        <v>5.6511238049000001</v>
      </c>
      <c r="K229" s="8">
        <v>19710129</v>
      </c>
      <c r="L229" s="9">
        <v>4.2458307125386101</v>
      </c>
      <c r="M229" s="9">
        <v>4.3098231731999999</v>
      </c>
      <c r="N229" s="9">
        <v>4.4491395884302696</v>
      </c>
      <c r="O229" s="9">
        <v>4.6430867266</v>
      </c>
      <c r="P229" s="9">
        <v>4.9355555896974801</v>
      </c>
      <c r="Q229" s="9">
        <v>5.2343825936000004</v>
      </c>
      <c r="R229" s="9">
        <v>5.4623160869580198</v>
      </c>
      <c r="S229" s="9">
        <v>5.5998179366</v>
      </c>
      <c r="T229" s="9">
        <v>5.6367182450627302</v>
      </c>
      <c r="U229" s="9">
        <v>5.6511238049000001</v>
      </c>
      <c r="W229" s="70">
        <f t="shared" si="35"/>
        <v>-0.65840839576138954</v>
      </c>
      <c r="X229" s="70">
        <f t="shared" si="36"/>
        <v>-0.5727346770999997</v>
      </c>
      <c r="Y229" s="70">
        <f t="shared" si="37"/>
        <v>-0.63802823814260012</v>
      </c>
      <c r="Z229" s="70">
        <f t="shared" si="38"/>
        <v>-0.75576003810000003</v>
      </c>
      <c r="AA229" s="70">
        <f t="shared" si="39"/>
        <v>-0.68995595253793951</v>
      </c>
      <c r="AB229" s="70">
        <f t="shared" si="40"/>
        <v>-0.53036413360000001</v>
      </c>
      <c r="AC229" s="70">
        <f t="shared" si="41"/>
        <v>-0.32641654211765037</v>
      </c>
      <c r="AD229" s="70">
        <f t="shared" si="42"/>
        <v>-0.20893110250000024</v>
      </c>
      <c r="AE229" s="70">
        <f t="shared" si="43"/>
        <v>-0.21664883521581935</v>
      </c>
      <c r="AF229" s="70">
        <f t="shared" si="44"/>
        <v>-0.26653069969999965</v>
      </c>
      <c r="AG229" s="10"/>
      <c r="AH229" s="10"/>
      <c r="AI229" s="10"/>
      <c r="AJ229" s="10"/>
      <c r="AK229" s="10"/>
      <c r="AL229" s="10"/>
      <c r="AM229" s="10"/>
      <c r="AN229" s="10"/>
      <c r="AO229" s="10"/>
      <c r="AP229" s="10"/>
    </row>
    <row r="230" spans="1:42" x14ac:dyDescent="0.2">
      <c r="A230">
        <v>19710226</v>
      </c>
      <c r="B230">
        <f t="shared" si="34"/>
        <v>197102</v>
      </c>
      <c r="C230" s="69">
        <v>3.2288805882</v>
      </c>
      <c r="D230" s="69">
        <v>3.4312740705999998</v>
      </c>
      <c r="E230" s="69">
        <v>3.7714997910000001</v>
      </c>
      <c r="F230" s="69">
        <v>4.2795811812000002</v>
      </c>
      <c r="G230" s="69">
        <v>4.8349961953999996</v>
      </c>
      <c r="H230" s="69">
        <v>5.1517029205</v>
      </c>
      <c r="I230" s="69">
        <v>5.3019498504999998</v>
      </c>
      <c r="K230" s="8">
        <v>19710226</v>
      </c>
      <c r="L230" s="9">
        <v>3.57417578004892</v>
      </c>
      <c r="M230" s="9">
        <v>3.7714997910000001</v>
      </c>
      <c r="N230" s="9">
        <v>4.0189571127173602</v>
      </c>
      <c r="O230" s="9">
        <v>4.2795811812000002</v>
      </c>
      <c r="P230" s="9">
        <v>4.5732014861386796</v>
      </c>
      <c r="Q230" s="9">
        <v>4.8349961953999996</v>
      </c>
      <c r="R230" s="9">
        <v>5.01829774066585</v>
      </c>
      <c r="S230" s="9">
        <v>5.1517029205</v>
      </c>
      <c r="T230" s="9">
        <v>5.2439251321740903</v>
      </c>
      <c r="U230" s="9">
        <v>5.3019498504999998</v>
      </c>
      <c r="W230" s="70">
        <f t="shared" si="35"/>
        <v>-0.6716549324896901</v>
      </c>
      <c r="X230" s="70">
        <f t="shared" si="36"/>
        <v>-0.53832338219999976</v>
      </c>
      <c r="Y230" s="70">
        <f t="shared" si="37"/>
        <v>-0.43018247571290935</v>
      </c>
      <c r="Z230" s="70">
        <f t="shared" si="38"/>
        <v>-0.3635055453999998</v>
      </c>
      <c r="AA230" s="70">
        <f t="shared" si="39"/>
        <v>-0.36235410355880049</v>
      </c>
      <c r="AB230" s="70">
        <f t="shared" si="40"/>
        <v>-0.39938639820000077</v>
      </c>
      <c r="AC230" s="70">
        <f t="shared" si="41"/>
        <v>-0.44401834629216985</v>
      </c>
      <c r="AD230" s="70">
        <f t="shared" si="42"/>
        <v>-0.44811501610000004</v>
      </c>
      <c r="AE230" s="70">
        <f t="shared" si="43"/>
        <v>-0.39279311288863994</v>
      </c>
      <c r="AF230" s="70">
        <f t="shared" si="44"/>
        <v>-0.34917395440000032</v>
      </c>
      <c r="AG230" s="10"/>
      <c r="AH230" s="10"/>
      <c r="AI230" s="10"/>
      <c r="AJ230" s="10"/>
      <c r="AK230" s="10"/>
      <c r="AL230" s="10"/>
      <c r="AM230" s="10"/>
      <c r="AN230" s="10"/>
      <c r="AO230" s="10"/>
      <c r="AP230" s="10"/>
    </row>
    <row r="231" spans="1:42" x14ac:dyDescent="0.2">
      <c r="A231">
        <v>19710331</v>
      </c>
      <c r="B231">
        <f t="shared" si="34"/>
        <v>197103</v>
      </c>
      <c r="C231" s="69">
        <v>3.406361253</v>
      </c>
      <c r="D231" s="69">
        <v>3.4518857112000001</v>
      </c>
      <c r="E231" s="69">
        <v>3.7557590731000001</v>
      </c>
      <c r="F231" s="69">
        <v>4.1441432447000004</v>
      </c>
      <c r="G231" s="69">
        <v>4.5095552715</v>
      </c>
      <c r="H231" s="69">
        <v>4.8143184658999996</v>
      </c>
      <c r="I231" s="69">
        <v>4.9761450109999998</v>
      </c>
      <c r="K231" s="8">
        <v>19710331</v>
      </c>
      <c r="L231" s="9">
        <v>3.5434313373118802</v>
      </c>
      <c r="M231" s="9">
        <v>3.7557590731000001</v>
      </c>
      <c r="N231" s="9">
        <v>3.9525072347316201</v>
      </c>
      <c r="O231" s="9">
        <v>4.1441432447000004</v>
      </c>
      <c r="P231" s="9">
        <v>4.3323748475303097</v>
      </c>
      <c r="Q231" s="9">
        <v>4.5095552715</v>
      </c>
      <c r="R231" s="9">
        <v>4.6770546582721604</v>
      </c>
      <c r="S231" s="9">
        <v>4.8143184658999996</v>
      </c>
      <c r="T231" s="9">
        <v>4.9103620891425201</v>
      </c>
      <c r="U231" s="9">
        <v>4.9761450109999998</v>
      </c>
      <c r="W231" s="70">
        <f t="shared" si="35"/>
        <v>-3.0744442737039801E-2</v>
      </c>
      <c r="X231" s="70">
        <f t="shared" si="36"/>
        <v>-1.5740717899999979E-2</v>
      </c>
      <c r="Y231" s="70">
        <f t="shared" si="37"/>
        <v>-6.6449877985740091E-2</v>
      </c>
      <c r="Z231" s="70">
        <f t="shared" si="38"/>
        <v>-0.1354379364999998</v>
      </c>
      <c r="AA231" s="70">
        <f t="shared" si="39"/>
        <v>-0.24082663860836995</v>
      </c>
      <c r="AB231" s="70">
        <f t="shared" si="40"/>
        <v>-0.32544092389999957</v>
      </c>
      <c r="AC231" s="70">
        <f t="shared" si="41"/>
        <v>-0.34124308239368961</v>
      </c>
      <c r="AD231" s="70">
        <f t="shared" si="42"/>
        <v>-0.33738445460000044</v>
      </c>
      <c r="AE231" s="70">
        <f t="shared" si="43"/>
        <v>-0.33356304303157014</v>
      </c>
      <c r="AF231" s="70">
        <f t="shared" si="44"/>
        <v>-0.32580483949999994</v>
      </c>
      <c r="AG231" s="10"/>
      <c r="AH231" s="10"/>
      <c r="AI231" s="10"/>
      <c r="AJ231" s="10"/>
      <c r="AK231" s="10"/>
      <c r="AL231" s="10"/>
      <c r="AM231" s="10"/>
      <c r="AN231" s="10"/>
      <c r="AO231" s="10"/>
      <c r="AP231" s="10"/>
    </row>
    <row r="232" spans="1:42" x14ac:dyDescent="0.2">
      <c r="A232">
        <v>19710430</v>
      </c>
      <c r="B232">
        <f t="shared" si="34"/>
        <v>197104</v>
      </c>
      <c r="C232" s="69">
        <v>3.6760076048000001</v>
      </c>
      <c r="D232" s="69">
        <v>3.9688795045999998</v>
      </c>
      <c r="E232" s="69">
        <v>4.5491480119999999</v>
      </c>
      <c r="F232" s="69">
        <v>5.2141755660999998</v>
      </c>
      <c r="G232" s="69">
        <v>5.7043634220000001</v>
      </c>
      <c r="H232" s="69">
        <v>5.7952611354999997</v>
      </c>
      <c r="I232" s="69">
        <v>5.9709537921000004</v>
      </c>
      <c r="K232" s="8">
        <v>19710430</v>
      </c>
      <c r="L232" s="9">
        <v>4.2095365834451099</v>
      </c>
      <c r="M232" s="9">
        <v>4.5491480119999999</v>
      </c>
      <c r="N232" s="9">
        <v>4.9008443823686898</v>
      </c>
      <c r="O232" s="9">
        <v>5.2141755660999998</v>
      </c>
      <c r="P232" s="9">
        <v>5.5106468984935297</v>
      </c>
      <c r="Q232" s="9">
        <v>5.7043634220000001</v>
      </c>
      <c r="R232" s="9">
        <v>5.7540057666943598</v>
      </c>
      <c r="S232" s="9">
        <v>5.7952611354999997</v>
      </c>
      <c r="T232" s="9">
        <v>5.8708224146244303</v>
      </c>
      <c r="U232" s="9">
        <v>5.9709537921000004</v>
      </c>
      <c r="W232" s="70">
        <f t="shared" si="35"/>
        <v>0.66610524613322974</v>
      </c>
      <c r="X232" s="70">
        <f t="shared" si="36"/>
        <v>0.79338893889999973</v>
      </c>
      <c r="Y232" s="70">
        <f t="shared" si="37"/>
        <v>0.94833714763706967</v>
      </c>
      <c r="Z232" s="70">
        <f t="shared" si="38"/>
        <v>1.0700323213999994</v>
      </c>
      <c r="AA232" s="70">
        <f t="shared" si="39"/>
        <v>1.1782720509632201</v>
      </c>
      <c r="AB232" s="70">
        <f t="shared" si="40"/>
        <v>1.1948081505000001</v>
      </c>
      <c r="AC232" s="70">
        <f t="shared" si="41"/>
        <v>1.0769511084221994</v>
      </c>
      <c r="AD232" s="70">
        <f t="shared" si="42"/>
        <v>0.98094266960000009</v>
      </c>
      <c r="AE232" s="70">
        <f t="shared" si="43"/>
        <v>0.96046032548191018</v>
      </c>
      <c r="AF232" s="70">
        <f t="shared" si="44"/>
        <v>0.99480878110000059</v>
      </c>
      <c r="AG232" s="10"/>
      <c r="AH232" s="10"/>
      <c r="AI232" s="10"/>
      <c r="AJ232" s="10"/>
      <c r="AK232" s="10"/>
      <c r="AL232" s="10"/>
      <c r="AM232" s="10"/>
      <c r="AN232" s="10"/>
      <c r="AO232" s="10"/>
      <c r="AP232" s="10"/>
    </row>
    <row r="233" spans="1:42" x14ac:dyDescent="0.2">
      <c r="A233">
        <v>19710528</v>
      </c>
      <c r="B233">
        <f t="shared" si="34"/>
        <v>197105</v>
      </c>
      <c r="C233" s="69">
        <v>3.8696447341</v>
      </c>
      <c r="D233" s="69">
        <v>4.3781984845000004</v>
      </c>
      <c r="E233" s="69">
        <v>4.8892123006999997</v>
      </c>
      <c r="F233" s="69">
        <v>5.4102105790000001</v>
      </c>
      <c r="G233" s="69">
        <v>5.8445322613000004</v>
      </c>
      <c r="H233" s="69">
        <v>5.8371843121999998</v>
      </c>
      <c r="I233" s="69">
        <v>6.2039592349000001</v>
      </c>
      <c r="K233" s="8">
        <v>19710528</v>
      </c>
      <c r="L233" s="9">
        <v>4.6207070956300198</v>
      </c>
      <c r="M233" s="9">
        <v>4.8892123006999997</v>
      </c>
      <c r="N233" s="9">
        <v>5.1647774685918204</v>
      </c>
      <c r="O233" s="9">
        <v>5.4102105790000001</v>
      </c>
      <c r="P233" s="9">
        <v>5.6865874048564597</v>
      </c>
      <c r="Q233" s="9">
        <v>5.8445322613000004</v>
      </c>
      <c r="R233" s="9">
        <v>5.8408582867499996</v>
      </c>
      <c r="S233" s="9">
        <v>5.8371843121999998</v>
      </c>
      <c r="T233" s="9">
        <v>5.9513422287250002</v>
      </c>
      <c r="U233" s="9">
        <v>6.2039592349000001</v>
      </c>
      <c r="W233" s="70">
        <f t="shared" si="35"/>
        <v>0.41117051218490985</v>
      </c>
      <c r="X233" s="70">
        <f t="shared" si="36"/>
        <v>0.34006428869999983</v>
      </c>
      <c r="Y233" s="70">
        <f t="shared" si="37"/>
        <v>0.26393308622313061</v>
      </c>
      <c r="Z233" s="70">
        <f t="shared" si="38"/>
        <v>0.19603501290000036</v>
      </c>
      <c r="AA233" s="70">
        <f t="shared" si="39"/>
        <v>0.17594050636293002</v>
      </c>
      <c r="AB233" s="70">
        <f t="shared" si="40"/>
        <v>0.14016883930000024</v>
      </c>
      <c r="AC233" s="70">
        <f t="shared" si="41"/>
        <v>8.6852520055639815E-2</v>
      </c>
      <c r="AD233" s="70">
        <f t="shared" si="42"/>
        <v>4.192317670000012E-2</v>
      </c>
      <c r="AE233" s="70">
        <f t="shared" si="43"/>
        <v>8.0519814100569853E-2</v>
      </c>
      <c r="AF233" s="70">
        <f t="shared" si="44"/>
        <v>0.23300544279999968</v>
      </c>
      <c r="AG233" s="10"/>
      <c r="AH233" s="10"/>
      <c r="AI233" s="10"/>
      <c r="AJ233" s="10"/>
      <c r="AK233" s="10"/>
      <c r="AL233" s="10"/>
      <c r="AM233" s="10"/>
      <c r="AN233" s="10"/>
      <c r="AO233" s="10"/>
      <c r="AP233" s="10"/>
    </row>
    <row r="234" spans="1:42" x14ac:dyDescent="0.2">
      <c r="A234">
        <v>19710630</v>
      </c>
      <c r="B234">
        <f t="shared" si="34"/>
        <v>197106</v>
      </c>
      <c r="C234" s="69">
        <v>5.0192898581999996</v>
      </c>
      <c r="D234" s="69">
        <v>5.2870112035999997</v>
      </c>
      <c r="E234" s="69">
        <v>6.0556786138999996</v>
      </c>
      <c r="F234" s="69">
        <v>6.2624852446999997</v>
      </c>
      <c r="G234" s="69">
        <v>6.6716850928999998</v>
      </c>
      <c r="H234" s="69">
        <v>6.6092610273999997</v>
      </c>
      <c r="I234" s="69">
        <v>6.7796422029999999</v>
      </c>
      <c r="K234" s="8">
        <v>19710630</v>
      </c>
      <c r="L234" s="9">
        <v>5.6124291731398497</v>
      </c>
      <c r="M234" s="9">
        <v>6.0556786138999996</v>
      </c>
      <c r="N234" s="9">
        <v>6.1691634891001099</v>
      </c>
      <c r="O234" s="9">
        <v>6.2624852446999997</v>
      </c>
      <c r="P234" s="9">
        <v>6.50142946744581</v>
      </c>
      <c r="Q234" s="9">
        <v>6.6716850928999998</v>
      </c>
      <c r="R234" s="9">
        <v>6.6404730601499997</v>
      </c>
      <c r="S234" s="9">
        <v>6.6092610273999997</v>
      </c>
      <c r="T234" s="9">
        <v>6.6586036406812497</v>
      </c>
      <c r="U234" s="9">
        <v>6.7796422029999999</v>
      </c>
      <c r="W234" s="70">
        <f t="shared" si="35"/>
        <v>0.99172207750982988</v>
      </c>
      <c r="X234" s="70">
        <f t="shared" si="36"/>
        <v>1.1664663131999999</v>
      </c>
      <c r="Y234" s="70">
        <f t="shared" si="37"/>
        <v>1.0043860205082895</v>
      </c>
      <c r="Z234" s="70">
        <f t="shared" si="38"/>
        <v>0.85227466569999955</v>
      </c>
      <c r="AA234" s="70">
        <f t="shared" si="39"/>
        <v>0.81484206258935021</v>
      </c>
      <c r="AB234" s="70">
        <f t="shared" si="40"/>
        <v>0.82715283159999942</v>
      </c>
      <c r="AC234" s="70">
        <f t="shared" si="41"/>
        <v>0.79961477340000009</v>
      </c>
      <c r="AD234" s="70">
        <f t="shared" si="42"/>
        <v>0.77207671519999987</v>
      </c>
      <c r="AE234" s="70">
        <f t="shared" si="43"/>
        <v>0.70726141195624947</v>
      </c>
      <c r="AF234" s="70">
        <f t="shared" si="44"/>
        <v>0.57568296809999975</v>
      </c>
      <c r="AG234" s="10"/>
      <c r="AH234" s="10"/>
      <c r="AI234" s="10"/>
      <c r="AJ234" s="10"/>
      <c r="AK234" s="10"/>
      <c r="AL234" s="10"/>
      <c r="AM234" s="10"/>
      <c r="AN234" s="10"/>
      <c r="AO234" s="10"/>
      <c r="AP234" s="10"/>
    </row>
    <row r="235" spans="1:42" x14ac:dyDescent="0.2">
      <c r="A235">
        <v>19710730</v>
      </c>
      <c r="B235">
        <f t="shared" si="34"/>
        <v>197107</v>
      </c>
      <c r="C235" s="69">
        <v>5.0603618791000002</v>
      </c>
      <c r="D235" s="69">
        <v>5.3593463984999996</v>
      </c>
      <c r="E235" s="69">
        <v>6.1100829610999998</v>
      </c>
      <c r="F235" s="69">
        <v>6.3108115828000004</v>
      </c>
      <c r="G235" s="69">
        <v>6.72739083</v>
      </c>
      <c r="H235" s="69">
        <v>6.8232080911999997</v>
      </c>
      <c r="I235" s="69">
        <v>6.8885960805000002</v>
      </c>
      <c r="K235" s="8">
        <v>19710730</v>
      </c>
      <c r="L235" s="9">
        <v>5.6867119604893404</v>
      </c>
      <c r="M235" s="9">
        <v>6.1100829610999998</v>
      </c>
      <c r="N235" s="9">
        <v>6.2197516014214003</v>
      </c>
      <c r="O235" s="9">
        <v>6.3108115828000004</v>
      </c>
      <c r="P235" s="9">
        <v>6.5334908426152296</v>
      </c>
      <c r="Q235" s="9">
        <v>6.72739083</v>
      </c>
      <c r="R235" s="9">
        <v>6.7850580235235798</v>
      </c>
      <c r="S235" s="9">
        <v>6.8232080911999997</v>
      </c>
      <c r="T235" s="9">
        <v>6.8593467535106498</v>
      </c>
      <c r="U235" s="9">
        <v>6.8885960805000002</v>
      </c>
      <c r="W235" s="70">
        <f t="shared" si="35"/>
        <v>7.4282787349490675E-2</v>
      </c>
      <c r="X235" s="70">
        <f t="shared" si="36"/>
        <v>5.4404347200000203E-2</v>
      </c>
      <c r="Y235" s="70">
        <f t="shared" si="37"/>
        <v>5.0588112321290346E-2</v>
      </c>
      <c r="Z235" s="70">
        <f t="shared" si="38"/>
        <v>4.8326338100000754E-2</v>
      </c>
      <c r="AA235" s="70">
        <f t="shared" si="39"/>
        <v>3.2061375169419648E-2</v>
      </c>
      <c r="AB235" s="70">
        <f t="shared" si="40"/>
        <v>5.5705737100000263E-2</v>
      </c>
      <c r="AC235" s="70">
        <f t="shared" si="41"/>
        <v>0.14458496337358007</v>
      </c>
      <c r="AD235" s="70">
        <f t="shared" si="42"/>
        <v>0.21394706380000006</v>
      </c>
      <c r="AE235" s="70">
        <f t="shared" si="43"/>
        <v>0.20074311282940016</v>
      </c>
      <c r="AF235" s="70">
        <f t="shared" si="44"/>
        <v>0.1089538775000003</v>
      </c>
      <c r="AG235" s="10"/>
      <c r="AH235" s="10"/>
      <c r="AI235" s="10"/>
      <c r="AJ235" s="10"/>
      <c r="AK235" s="10"/>
      <c r="AL235" s="10"/>
      <c r="AM235" s="10"/>
      <c r="AN235" s="10"/>
      <c r="AO235" s="10"/>
      <c r="AP235" s="10"/>
    </row>
    <row r="236" spans="1:42" x14ac:dyDescent="0.2">
      <c r="A236">
        <v>19710831</v>
      </c>
      <c r="B236">
        <f t="shared" si="34"/>
        <v>197108</v>
      </c>
      <c r="C236" s="69">
        <v>4.4082643602999996</v>
      </c>
      <c r="D236" s="69">
        <v>4.4866681353000004</v>
      </c>
      <c r="E236" s="69">
        <v>5.2669456278000002</v>
      </c>
      <c r="F236" s="69">
        <v>5.4442743128000002</v>
      </c>
      <c r="G236" s="69">
        <v>5.7073114325000001</v>
      </c>
      <c r="H236" s="69">
        <v>5.7976048198000001</v>
      </c>
      <c r="I236" s="69">
        <v>6.0200434861999996</v>
      </c>
      <c r="K236" s="8">
        <v>19710831</v>
      </c>
      <c r="L236" s="9">
        <v>4.7381943487382596</v>
      </c>
      <c r="M236" s="9">
        <v>5.2669456278000002</v>
      </c>
      <c r="N236" s="9">
        <v>5.3683289180927902</v>
      </c>
      <c r="O236" s="9">
        <v>5.4442743128000002</v>
      </c>
      <c r="P236" s="9">
        <v>5.5854684031000099</v>
      </c>
      <c r="Q236" s="9">
        <v>5.7073114325000001</v>
      </c>
      <c r="R236" s="9">
        <v>5.7532069986017902</v>
      </c>
      <c r="S236" s="9">
        <v>5.7976048198000001</v>
      </c>
      <c r="T236" s="9">
        <v>5.8888161096440097</v>
      </c>
      <c r="U236" s="9">
        <v>6.0200434861999996</v>
      </c>
      <c r="W236" s="70">
        <f t="shared" si="35"/>
        <v>-0.94851761175108074</v>
      </c>
      <c r="X236" s="70">
        <f t="shared" si="36"/>
        <v>-0.84313733329999963</v>
      </c>
      <c r="Y236" s="70">
        <f t="shared" si="37"/>
        <v>-0.85142268332861004</v>
      </c>
      <c r="Z236" s="70">
        <f t="shared" si="38"/>
        <v>-0.86653727000000025</v>
      </c>
      <c r="AA236" s="70">
        <f t="shared" si="39"/>
        <v>-0.94802243951521969</v>
      </c>
      <c r="AB236" s="70">
        <f t="shared" si="40"/>
        <v>-1.0200793975</v>
      </c>
      <c r="AC236" s="70">
        <f t="shared" si="41"/>
        <v>-1.0318510249217896</v>
      </c>
      <c r="AD236" s="70">
        <f t="shared" si="42"/>
        <v>-1.0256032713999996</v>
      </c>
      <c r="AE236" s="70">
        <f t="shared" si="43"/>
        <v>-0.97053064386664012</v>
      </c>
      <c r="AF236" s="70">
        <f t="shared" si="44"/>
        <v>-0.86855259430000054</v>
      </c>
      <c r="AG236" s="10"/>
      <c r="AH236" s="10"/>
      <c r="AI236" s="10"/>
      <c r="AJ236" s="10"/>
      <c r="AK236" s="10"/>
      <c r="AL236" s="10"/>
      <c r="AM236" s="10"/>
      <c r="AN236" s="10"/>
      <c r="AO236" s="10"/>
      <c r="AP236" s="10"/>
    </row>
    <row r="237" spans="1:42" x14ac:dyDescent="0.2">
      <c r="A237">
        <v>19710930</v>
      </c>
      <c r="B237">
        <f t="shared" si="34"/>
        <v>197109</v>
      </c>
      <c r="C237" s="69">
        <v>4.5306140154000003</v>
      </c>
      <c r="D237" s="69">
        <v>4.6299618419000002</v>
      </c>
      <c r="E237" s="69">
        <v>5.2675702866999998</v>
      </c>
      <c r="F237" s="69">
        <v>5.3943072399999998</v>
      </c>
      <c r="G237" s="69">
        <v>5.6470473574</v>
      </c>
      <c r="H237" s="69">
        <v>5.7664020945000001</v>
      </c>
      <c r="I237" s="69">
        <v>5.9609728777999997</v>
      </c>
      <c r="K237" s="8">
        <v>19710930</v>
      </c>
      <c r="L237" s="9">
        <v>4.8576342743444298</v>
      </c>
      <c r="M237" s="9">
        <v>5.2675702866999998</v>
      </c>
      <c r="N237" s="9">
        <v>5.3384178804100504</v>
      </c>
      <c r="O237" s="9">
        <v>5.3943072399999998</v>
      </c>
      <c r="P237" s="9">
        <v>5.5215122015250904</v>
      </c>
      <c r="Q237" s="9">
        <v>5.6470473574</v>
      </c>
      <c r="R237" s="9">
        <v>5.7084982338795003</v>
      </c>
      <c r="S237" s="9">
        <v>5.7664020945000001</v>
      </c>
      <c r="T237" s="9">
        <v>5.85315912769771</v>
      </c>
      <c r="U237" s="9">
        <v>5.9609728777999997</v>
      </c>
      <c r="W237" s="70">
        <f t="shared" si="35"/>
        <v>0.11943992560617023</v>
      </c>
      <c r="X237" s="70">
        <f t="shared" si="36"/>
        <v>6.2465889999963053E-4</v>
      </c>
      <c r="Y237" s="70">
        <f t="shared" si="37"/>
        <v>-2.9911037682739838E-2</v>
      </c>
      <c r="Z237" s="70">
        <f t="shared" si="38"/>
        <v>-4.9967072800000345E-2</v>
      </c>
      <c r="AA237" s="70">
        <f t="shared" si="39"/>
        <v>-6.3956201574919547E-2</v>
      </c>
      <c r="AB237" s="70">
        <f t="shared" si="40"/>
        <v>-6.0264075100000092E-2</v>
      </c>
      <c r="AC237" s="70">
        <f t="shared" si="41"/>
        <v>-4.4708764722289907E-2</v>
      </c>
      <c r="AD237" s="70">
        <f t="shared" si="42"/>
        <v>-3.1202725300000012E-2</v>
      </c>
      <c r="AE237" s="70">
        <f t="shared" si="43"/>
        <v>-3.5656981946299737E-2</v>
      </c>
      <c r="AF237" s="70">
        <f t="shared" si="44"/>
        <v>-5.9070608399999891E-2</v>
      </c>
      <c r="AG237" s="10"/>
      <c r="AH237" s="10"/>
      <c r="AI237" s="10"/>
      <c r="AJ237" s="10"/>
      <c r="AK237" s="10"/>
      <c r="AL237" s="10"/>
      <c r="AM237" s="10"/>
      <c r="AN237" s="10"/>
      <c r="AO237" s="10"/>
      <c r="AP237" s="10"/>
    </row>
    <row r="238" spans="1:42" x14ac:dyDescent="0.2">
      <c r="A238">
        <v>19711029</v>
      </c>
      <c r="B238">
        <f t="shared" si="34"/>
        <v>197110</v>
      </c>
      <c r="C238" s="69">
        <v>3.9915726772000002</v>
      </c>
      <c r="D238" s="69">
        <v>4.3423246928000001</v>
      </c>
      <c r="E238" s="69">
        <v>4.5857849672000004</v>
      </c>
      <c r="F238" s="69">
        <v>4.9574555868000001</v>
      </c>
      <c r="G238" s="69">
        <v>5.2050701509000001</v>
      </c>
      <c r="H238" s="69">
        <v>5.4273489928999998</v>
      </c>
      <c r="I238" s="69">
        <v>5.6565353229999999</v>
      </c>
      <c r="K238" s="8">
        <v>19711029</v>
      </c>
      <c r="L238" s="9">
        <v>4.4602507400693696</v>
      </c>
      <c r="M238" s="9">
        <v>4.5857849672000004</v>
      </c>
      <c r="N238" s="9">
        <v>4.7776481866751697</v>
      </c>
      <c r="O238" s="9">
        <v>4.9574555868000001</v>
      </c>
      <c r="P238" s="9">
        <v>5.0891320407726397</v>
      </c>
      <c r="Q238" s="9">
        <v>5.2050701509000001</v>
      </c>
      <c r="R238" s="9">
        <v>5.3172825636300702</v>
      </c>
      <c r="S238" s="9">
        <v>5.4273489928999998</v>
      </c>
      <c r="T238" s="9">
        <v>5.5410721165841403</v>
      </c>
      <c r="U238" s="9">
        <v>5.6565353229999999</v>
      </c>
      <c r="W238" s="70">
        <f t="shared" si="35"/>
        <v>-0.39738353427506024</v>
      </c>
      <c r="X238" s="70">
        <f t="shared" si="36"/>
        <v>-0.68178531949999943</v>
      </c>
      <c r="Y238" s="70">
        <f t="shared" si="37"/>
        <v>-0.56076969373488073</v>
      </c>
      <c r="Z238" s="70">
        <f t="shared" si="38"/>
        <v>-0.43685165319999975</v>
      </c>
      <c r="AA238" s="70">
        <f t="shared" si="39"/>
        <v>-0.43238016075245067</v>
      </c>
      <c r="AB238" s="70">
        <f t="shared" si="40"/>
        <v>-0.44197720649999983</v>
      </c>
      <c r="AC238" s="70">
        <f t="shared" si="41"/>
        <v>-0.39121567024943005</v>
      </c>
      <c r="AD238" s="70">
        <f t="shared" si="42"/>
        <v>-0.33905310160000024</v>
      </c>
      <c r="AE238" s="70">
        <f t="shared" si="43"/>
        <v>-0.31208701111356962</v>
      </c>
      <c r="AF238" s="70">
        <f t="shared" si="44"/>
        <v>-0.30443755479999979</v>
      </c>
      <c r="AG238" s="10"/>
      <c r="AH238" s="10"/>
      <c r="AI238" s="10"/>
      <c r="AJ238" s="10"/>
      <c r="AK238" s="10"/>
      <c r="AL238" s="10"/>
      <c r="AM238" s="10"/>
      <c r="AN238" s="10"/>
      <c r="AO238" s="10"/>
      <c r="AP238" s="10"/>
    </row>
    <row r="239" spans="1:42" x14ac:dyDescent="0.2">
      <c r="A239">
        <v>19711130</v>
      </c>
      <c r="B239">
        <f t="shared" si="34"/>
        <v>197111</v>
      </c>
      <c r="C239" s="69">
        <v>3.8283820771000001</v>
      </c>
      <c r="D239" s="69">
        <v>4.3118353867000003</v>
      </c>
      <c r="E239" s="69">
        <v>4.7392509004000001</v>
      </c>
      <c r="F239" s="69">
        <v>5.0568102469999996</v>
      </c>
      <c r="G239" s="69">
        <v>5.2810428576000001</v>
      </c>
      <c r="H239" s="69">
        <v>5.4941957733000004</v>
      </c>
      <c r="I239" s="69">
        <v>5.7200062954000002</v>
      </c>
      <c r="K239" s="8">
        <v>19711130</v>
      </c>
      <c r="L239" s="9">
        <v>4.5231077605664201</v>
      </c>
      <c r="M239" s="9">
        <v>4.7392509004000001</v>
      </c>
      <c r="N239" s="9">
        <v>4.9168544559222198</v>
      </c>
      <c r="O239" s="9">
        <v>5.0568102469999996</v>
      </c>
      <c r="P239" s="9">
        <v>5.1744647422038197</v>
      </c>
      <c r="Q239" s="9">
        <v>5.2810428576000001</v>
      </c>
      <c r="R239" s="9">
        <v>5.3875259658525501</v>
      </c>
      <c r="S239" s="9">
        <v>5.4941957733000004</v>
      </c>
      <c r="T239" s="9">
        <v>5.60549602199755</v>
      </c>
      <c r="U239" s="9">
        <v>5.7200062954000002</v>
      </c>
      <c r="W239" s="70">
        <f t="shared" si="35"/>
        <v>6.2857020497050442E-2</v>
      </c>
      <c r="X239" s="70">
        <f t="shared" si="36"/>
        <v>0.15346593319999968</v>
      </c>
      <c r="Y239" s="70">
        <f t="shared" si="37"/>
        <v>0.13920626924705015</v>
      </c>
      <c r="Z239" s="70">
        <f t="shared" si="38"/>
        <v>9.93546601999995E-2</v>
      </c>
      <c r="AA239" s="70">
        <f t="shared" si="39"/>
        <v>8.5332701431179991E-2</v>
      </c>
      <c r="AB239" s="70">
        <f t="shared" si="40"/>
        <v>7.5972706700000003E-2</v>
      </c>
      <c r="AC239" s="70">
        <f t="shared" si="41"/>
        <v>7.0243402222479823E-2</v>
      </c>
      <c r="AD239" s="70">
        <f t="shared" si="42"/>
        <v>6.6846780400000583E-2</v>
      </c>
      <c r="AE239" s="70">
        <f t="shared" si="43"/>
        <v>6.4423905413409699E-2</v>
      </c>
      <c r="AF239" s="70">
        <f t="shared" si="44"/>
        <v>6.3470972400000214E-2</v>
      </c>
      <c r="AG239" s="10"/>
      <c r="AH239" s="10"/>
      <c r="AI239" s="10"/>
      <c r="AJ239" s="10"/>
      <c r="AK239" s="10"/>
      <c r="AL239" s="10"/>
      <c r="AM239" s="10"/>
      <c r="AN239" s="10"/>
      <c r="AO239" s="10"/>
      <c r="AP239" s="10"/>
    </row>
    <row r="240" spans="1:42" x14ac:dyDescent="0.2">
      <c r="A240">
        <v>19711231</v>
      </c>
      <c r="B240">
        <f t="shared" si="34"/>
        <v>197112</v>
      </c>
      <c r="C240" s="69">
        <v>3.3506178776</v>
      </c>
      <c r="D240" s="69">
        <v>3.7281069937</v>
      </c>
      <c r="E240" s="69">
        <v>4.1790698508000004</v>
      </c>
      <c r="F240" s="69">
        <v>4.8256404758000002</v>
      </c>
      <c r="G240" s="69">
        <v>5.0763007612999997</v>
      </c>
      <c r="H240" s="69">
        <v>5.2004138472000001</v>
      </c>
      <c r="I240" s="69">
        <v>5.4251691404000004</v>
      </c>
      <c r="K240" s="8">
        <v>19711231</v>
      </c>
      <c r="L240" s="9">
        <v>3.9308793251669498</v>
      </c>
      <c r="M240" s="9">
        <v>4.1790698508000004</v>
      </c>
      <c r="N240" s="9">
        <v>4.5349507034041396</v>
      </c>
      <c r="O240" s="9">
        <v>4.8256404758000002</v>
      </c>
      <c r="P240" s="9">
        <v>4.9753761976134196</v>
      </c>
      <c r="Q240" s="9">
        <v>5.0763007612999997</v>
      </c>
      <c r="R240" s="9">
        <v>5.1391203108435501</v>
      </c>
      <c r="S240" s="9">
        <v>5.2004138472000001</v>
      </c>
      <c r="T240" s="9">
        <v>5.2983966270387404</v>
      </c>
      <c r="U240" s="9">
        <v>5.4251691404000004</v>
      </c>
      <c r="W240" s="70">
        <f t="shared" si="35"/>
        <v>-0.59222843539947023</v>
      </c>
      <c r="X240" s="70">
        <f t="shared" si="36"/>
        <v>-0.5601810495999997</v>
      </c>
      <c r="Y240" s="70">
        <f t="shared" si="37"/>
        <v>-0.38190375251808018</v>
      </c>
      <c r="Z240" s="70">
        <f t="shared" si="38"/>
        <v>-0.23116977119999937</v>
      </c>
      <c r="AA240" s="70">
        <f t="shared" si="39"/>
        <v>-0.19908854459040004</v>
      </c>
      <c r="AB240" s="70">
        <f t="shared" si="40"/>
        <v>-0.2047420963000004</v>
      </c>
      <c r="AC240" s="70">
        <f t="shared" si="41"/>
        <v>-0.24840565500899991</v>
      </c>
      <c r="AD240" s="70">
        <f t="shared" si="42"/>
        <v>-0.29378192610000031</v>
      </c>
      <c r="AE240" s="70">
        <f t="shared" si="43"/>
        <v>-0.30709939495880967</v>
      </c>
      <c r="AF240" s="70">
        <f t="shared" si="44"/>
        <v>-0.29483715499999974</v>
      </c>
      <c r="AG240" s="10"/>
      <c r="AH240" s="10"/>
      <c r="AI240" s="10"/>
      <c r="AJ240" s="10"/>
      <c r="AK240" s="10"/>
      <c r="AL240" s="10"/>
      <c r="AM240" s="10"/>
      <c r="AN240" s="10"/>
      <c r="AO240" s="10"/>
      <c r="AP240" s="10"/>
    </row>
    <row r="241" spans="1:42" x14ac:dyDescent="0.2">
      <c r="A241">
        <v>19720131</v>
      </c>
      <c r="B241">
        <f t="shared" si="34"/>
        <v>197201</v>
      </c>
      <c r="C241" s="69">
        <v>3.1269531551999998</v>
      </c>
      <c r="D241" s="69">
        <v>3.3392632870000001</v>
      </c>
      <c r="E241" s="69">
        <v>4.1244747867999996</v>
      </c>
      <c r="F241" s="69">
        <v>4.8015922923999996</v>
      </c>
      <c r="G241" s="69">
        <v>5.3284064254999999</v>
      </c>
      <c r="H241" s="69">
        <v>5.4760989652000003</v>
      </c>
      <c r="I241" s="69">
        <v>5.7154138707</v>
      </c>
      <c r="K241" s="8">
        <v>19720131</v>
      </c>
      <c r="L241" s="9">
        <v>3.6270839915104598</v>
      </c>
      <c r="M241" s="9">
        <v>4.1244747867999996</v>
      </c>
      <c r="N241" s="9">
        <v>4.4928172986906096</v>
      </c>
      <c r="O241" s="9">
        <v>4.8015922923999996</v>
      </c>
      <c r="P241" s="9">
        <v>5.1102340035875899</v>
      </c>
      <c r="Q241" s="9">
        <v>5.3284064254999999</v>
      </c>
      <c r="R241" s="9">
        <v>5.4082587355914704</v>
      </c>
      <c r="S241" s="9">
        <v>5.4760989652000003</v>
      </c>
      <c r="T241" s="9">
        <v>5.58294792189887</v>
      </c>
      <c r="U241" s="9">
        <v>5.7154138707</v>
      </c>
      <c r="W241" s="70">
        <f t="shared" si="35"/>
        <v>-0.30379533365649003</v>
      </c>
      <c r="X241" s="70">
        <f t="shared" si="36"/>
        <v>-5.4595064000000804E-2</v>
      </c>
      <c r="Y241" s="70">
        <f t="shared" si="37"/>
        <v>-4.2133404713529998E-2</v>
      </c>
      <c r="Z241" s="70">
        <f t="shared" si="38"/>
        <v>-2.4048183400000589E-2</v>
      </c>
      <c r="AA241" s="70">
        <f t="shared" si="39"/>
        <v>0.1348578059741703</v>
      </c>
      <c r="AB241" s="70">
        <f t="shared" si="40"/>
        <v>0.25210566420000013</v>
      </c>
      <c r="AC241" s="70">
        <f t="shared" si="41"/>
        <v>0.26913842474792027</v>
      </c>
      <c r="AD241" s="70">
        <f t="shared" si="42"/>
        <v>0.27568511800000017</v>
      </c>
      <c r="AE241" s="70">
        <f t="shared" si="43"/>
        <v>0.28455129486012964</v>
      </c>
      <c r="AF241" s="70">
        <f t="shared" si="44"/>
        <v>0.29024473029999953</v>
      </c>
      <c r="AG241" s="10"/>
      <c r="AH241" s="10"/>
      <c r="AI241" s="10"/>
      <c r="AJ241" s="10"/>
      <c r="AK241" s="10"/>
      <c r="AL241" s="10"/>
      <c r="AM241" s="10"/>
      <c r="AN241" s="10"/>
      <c r="AO241" s="10"/>
      <c r="AP241" s="10"/>
    </row>
    <row r="242" spans="1:42" x14ac:dyDescent="0.2">
      <c r="A242">
        <v>19720229</v>
      </c>
      <c r="B242">
        <f t="shared" si="34"/>
        <v>197202</v>
      </c>
      <c r="C242" s="69">
        <v>3.1470938785999998</v>
      </c>
      <c r="D242" s="69">
        <v>3.3600240895</v>
      </c>
      <c r="E242" s="69">
        <v>4.2881379701000002</v>
      </c>
      <c r="F242" s="69">
        <v>4.7656097469000001</v>
      </c>
      <c r="G242" s="69">
        <v>5.2424399050000003</v>
      </c>
      <c r="H242" s="69">
        <v>5.4375304417999999</v>
      </c>
      <c r="I242" s="69">
        <v>5.6610948298999997</v>
      </c>
      <c r="K242" s="8">
        <v>19720229</v>
      </c>
      <c r="L242" s="9">
        <v>3.7017035511805001</v>
      </c>
      <c r="M242" s="9">
        <v>4.2881379701000002</v>
      </c>
      <c r="N242" s="9">
        <v>4.5552208813795101</v>
      </c>
      <c r="O242" s="9">
        <v>4.7656097469000001</v>
      </c>
      <c r="P242" s="9">
        <v>5.0290570512373201</v>
      </c>
      <c r="Q242" s="9">
        <v>5.2424399050000003</v>
      </c>
      <c r="R242" s="9">
        <v>5.3485518957428999</v>
      </c>
      <c r="S242" s="9">
        <v>5.4375304417999999</v>
      </c>
      <c r="T242" s="9">
        <v>5.5456323679705299</v>
      </c>
      <c r="U242" s="9">
        <v>5.6610948298999997</v>
      </c>
      <c r="W242" s="70">
        <f t="shared" si="35"/>
        <v>7.4619559670040303E-2</v>
      </c>
      <c r="X242" s="70">
        <f t="shared" si="36"/>
        <v>0.16366318330000063</v>
      </c>
      <c r="Y242" s="70">
        <f t="shared" si="37"/>
        <v>6.240358268890045E-2</v>
      </c>
      <c r="Z242" s="70">
        <f t="shared" si="38"/>
        <v>-3.5982545499999574E-2</v>
      </c>
      <c r="AA242" s="70">
        <f t="shared" si="39"/>
        <v>-8.1176952350269893E-2</v>
      </c>
      <c r="AB242" s="70">
        <f t="shared" si="40"/>
        <v>-8.5966520499999532E-2</v>
      </c>
      <c r="AC242" s="70">
        <f t="shared" si="41"/>
        <v>-5.9706839848570503E-2</v>
      </c>
      <c r="AD242" s="70">
        <f t="shared" si="42"/>
        <v>-3.8568523400000387E-2</v>
      </c>
      <c r="AE242" s="70">
        <f t="shared" si="43"/>
        <v>-3.7315553928340073E-2</v>
      </c>
      <c r="AF242" s="70">
        <f t="shared" si="44"/>
        <v>-5.4319040800000273E-2</v>
      </c>
      <c r="AG242" s="10"/>
      <c r="AH242" s="10"/>
      <c r="AI242" s="10"/>
      <c r="AJ242" s="10"/>
      <c r="AK242" s="10"/>
      <c r="AL242" s="10"/>
      <c r="AM242" s="10"/>
      <c r="AN242" s="10"/>
      <c r="AO242" s="10"/>
      <c r="AP242" s="10"/>
    </row>
    <row r="243" spans="1:42" x14ac:dyDescent="0.2">
      <c r="A243">
        <v>19720330</v>
      </c>
      <c r="B243">
        <f t="shared" si="34"/>
        <v>197203</v>
      </c>
      <c r="C243" s="69">
        <v>3.4827776038999998</v>
      </c>
      <c r="D243" s="69">
        <v>3.8101769074999998</v>
      </c>
      <c r="E243" s="69">
        <v>4.9344881871000004</v>
      </c>
      <c r="F243" s="69">
        <v>5.5237984618000002</v>
      </c>
      <c r="G243" s="69">
        <v>5.7756882668999996</v>
      </c>
      <c r="H243" s="69">
        <v>5.8711750236000002</v>
      </c>
      <c r="I243" s="69">
        <v>5.9954431465000004</v>
      </c>
      <c r="K243" s="8">
        <v>19720330</v>
      </c>
      <c r="L243" s="9">
        <v>4.2481523759345201</v>
      </c>
      <c r="M243" s="9">
        <v>4.9344881871000004</v>
      </c>
      <c r="N243" s="9">
        <v>5.2930218107769198</v>
      </c>
      <c r="O243" s="9">
        <v>5.5237984618000002</v>
      </c>
      <c r="P243" s="9">
        <v>5.6765494339511298</v>
      </c>
      <c r="Q243" s="9">
        <v>5.7756882668999996</v>
      </c>
      <c r="R243" s="9">
        <v>5.8272424063085397</v>
      </c>
      <c r="S243" s="9">
        <v>5.8711750236000002</v>
      </c>
      <c r="T243" s="9">
        <v>5.92947582023442</v>
      </c>
      <c r="U243" s="9">
        <v>5.9954431465000004</v>
      </c>
      <c r="W243" s="70">
        <f t="shared" si="35"/>
        <v>0.54644882475402001</v>
      </c>
      <c r="X243" s="70">
        <f t="shared" si="36"/>
        <v>0.64635021700000017</v>
      </c>
      <c r="Y243" s="70">
        <f t="shared" si="37"/>
        <v>0.73780092939740971</v>
      </c>
      <c r="Z243" s="70">
        <f t="shared" si="38"/>
        <v>0.75818871490000017</v>
      </c>
      <c r="AA243" s="70">
        <f t="shared" si="39"/>
        <v>0.64749238271380971</v>
      </c>
      <c r="AB243" s="70">
        <f t="shared" si="40"/>
        <v>0.53324836189999925</v>
      </c>
      <c r="AC243" s="70">
        <f t="shared" si="41"/>
        <v>0.47869051056563983</v>
      </c>
      <c r="AD243" s="70">
        <f t="shared" si="42"/>
        <v>0.43364458180000032</v>
      </c>
      <c r="AE243" s="70">
        <f t="shared" si="43"/>
        <v>0.38384345226389005</v>
      </c>
      <c r="AF243" s="70">
        <f t="shared" si="44"/>
        <v>0.33434831660000075</v>
      </c>
      <c r="AG243" s="10"/>
      <c r="AH243" s="10"/>
      <c r="AI243" s="10"/>
      <c r="AJ243" s="10"/>
      <c r="AK243" s="10"/>
      <c r="AL243" s="10"/>
      <c r="AM243" s="10"/>
      <c r="AN243" s="10"/>
      <c r="AO243" s="10"/>
      <c r="AP243" s="10"/>
    </row>
    <row r="244" spans="1:42" x14ac:dyDescent="0.2">
      <c r="A244">
        <v>19720428</v>
      </c>
      <c r="B244">
        <f t="shared" si="34"/>
        <v>197204</v>
      </c>
      <c r="C244" s="69">
        <v>3.2492307775999998</v>
      </c>
      <c r="D244" s="69">
        <v>3.6058660226999999</v>
      </c>
      <c r="E244" s="69">
        <v>4.5095538645</v>
      </c>
      <c r="F244" s="69">
        <v>5.1083570872999999</v>
      </c>
      <c r="G244" s="69">
        <v>5.5240359741000002</v>
      </c>
      <c r="H244" s="69">
        <v>5.6400635953</v>
      </c>
      <c r="I244" s="69">
        <v>5.7942899719999996</v>
      </c>
      <c r="K244" s="8">
        <v>19720428</v>
      </c>
      <c r="L244" s="9">
        <v>3.9770844314761602</v>
      </c>
      <c r="M244" s="9">
        <v>4.5095538645</v>
      </c>
      <c r="N244" s="9">
        <v>4.8492453559825401</v>
      </c>
      <c r="O244" s="9">
        <v>5.1083570872999999</v>
      </c>
      <c r="P244" s="9">
        <v>5.3548585814321603</v>
      </c>
      <c r="Q244" s="9">
        <v>5.5240359741000002</v>
      </c>
      <c r="R244" s="9">
        <v>5.5881734507386103</v>
      </c>
      <c r="S244" s="9">
        <v>5.6400635953</v>
      </c>
      <c r="T244" s="9">
        <v>5.7120644916323799</v>
      </c>
      <c r="U244" s="9">
        <v>5.7942899719999996</v>
      </c>
      <c r="W244" s="70">
        <f t="shared" si="35"/>
        <v>-0.27106794445835991</v>
      </c>
      <c r="X244" s="70">
        <f t="shared" si="36"/>
        <v>-0.42493432260000041</v>
      </c>
      <c r="Y244" s="70">
        <f t="shared" si="37"/>
        <v>-0.44377645479437966</v>
      </c>
      <c r="Z244" s="70">
        <f t="shared" si="38"/>
        <v>-0.41544137450000029</v>
      </c>
      <c r="AA244" s="70">
        <f t="shared" si="39"/>
        <v>-0.32169085251896945</v>
      </c>
      <c r="AB244" s="70">
        <f t="shared" si="40"/>
        <v>-0.25165229279999934</v>
      </c>
      <c r="AC244" s="70">
        <f t="shared" si="41"/>
        <v>-0.23906895556992946</v>
      </c>
      <c r="AD244" s="70">
        <f t="shared" si="42"/>
        <v>-0.2311114283000002</v>
      </c>
      <c r="AE244" s="70">
        <f t="shared" si="43"/>
        <v>-0.21741132860204004</v>
      </c>
      <c r="AF244" s="70">
        <f t="shared" si="44"/>
        <v>-0.20115317450000081</v>
      </c>
      <c r="AG244" s="10"/>
      <c r="AH244" s="10"/>
      <c r="AI244" s="10"/>
      <c r="AJ244" s="10"/>
      <c r="AK244" s="10"/>
      <c r="AL244" s="10"/>
      <c r="AM244" s="10"/>
      <c r="AN244" s="10"/>
      <c r="AO244" s="10"/>
      <c r="AP244" s="10"/>
    </row>
    <row r="245" spans="1:42" x14ac:dyDescent="0.2">
      <c r="A245">
        <v>19720531</v>
      </c>
      <c r="B245">
        <f t="shared" si="34"/>
        <v>197205</v>
      </c>
      <c r="C245" s="69">
        <v>3.4012877738</v>
      </c>
      <c r="D245" s="69">
        <v>3.8408896187999999</v>
      </c>
      <c r="E245" s="69">
        <v>4.6273761811999998</v>
      </c>
      <c r="F245" s="69">
        <v>4.9436879567999998</v>
      </c>
      <c r="G245" s="69">
        <v>5.3774288307999996</v>
      </c>
      <c r="H245" s="69">
        <v>5.5565678301999997</v>
      </c>
      <c r="I245" s="69">
        <v>5.7111829166000003</v>
      </c>
      <c r="K245" s="8">
        <v>19720531</v>
      </c>
      <c r="L245" s="9">
        <v>4.2006056345991496</v>
      </c>
      <c r="M245" s="9">
        <v>4.6273761811999998</v>
      </c>
      <c r="N245" s="9">
        <v>4.8021483507936802</v>
      </c>
      <c r="O245" s="9">
        <v>4.9436879567999998</v>
      </c>
      <c r="P245" s="9">
        <v>5.17459304191659</v>
      </c>
      <c r="Q245" s="9">
        <v>5.3774288307999996</v>
      </c>
      <c r="R245" s="9">
        <v>5.4779459150429402</v>
      </c>
      <c r="S245" s="9">
        <v>5.5565678301999997</v>
      </c>
      <c r="T245" s="9">
        <v>5.63682823800323</v>
      </c>
      <c r="U245" s="9">
        <v>5.7111829166000003</v>
      </c>
      <c r="W245" s="70">
        <f t="shared" si="35"/>
        <v>0.2235212031229894</v>
      </c>
      <c r="X245" s="70">
        <f t="shared" si="36"/>
        <v>0.11782231669999987</v>
      </c>
      <c r="Y245" s="70">
        <f t="shared" si="37"/>
        <v>-4.7097005188859953E-2</v>
      </c>
      <c r="Z245" s="70">
        <f t="shared" si="38"/>
        <v>-0.16466913050000009</v>
      </c>
      <c r="AA245" s="70">
        <f t="shared" si="39"/>
        <v>-0.18026553951557034</v>
      </c>
      <c r="AB245" s="70">
        <f t="shared" si="40"/>
        <v>-0.14660714330000069</v>
      </c>
      <c r="AC245" s="70">
        <f t="shared" si="41"/>
        <v>-0.11022753569567012</v>
      </c>
      <c r="AD245" s="70">
        <f t="shared" si="42"/>
        <v>-8.3495765100000341E-2</v>
      </c>
      <c r="AE245" s="70">
        <f t="shared" si="43"/>
        <v>-7.5236253629149985E-2</v>
      </c>
      <c r="AF245" s="70">
        <f t="shared" si="44"/>
        <v>-8.3107055399999297E-2</v>
      </c>
      <c r="AG245" s="10"/>
      <c r="AH245" s="10"/>
      <c r="AI245" s="10"/>
      <c r="AJ245" s="10"/>
      <c r="AK245" s="10"/>
      <c r="AL245" s="10"/>
      <c r="AM245" s="10"/>
      <c r="AN245" s="10"/>
      <c r="AO245" s="10"/>
      <c r="AP245" s="10"/>
    </row>
    <row r="246" spans="1:42" x14ac:dyDescent="0.2">
      <c r="A246">
        <v>19720630</v>
      </c>
      <c r="B246">
        <f t="shared" si="34"/>
        <v>197206</v>
      </c>
      <c r="C246" s="69">
        <v>3.6251859209999999</v>
      </c>
      <c r="D246" s="69">
        <v>4.0764193993999998</v>
      </c>
      <c r="E246" s="69">
        <v>5.2477260704999997</v>
      </c>
      <c r="F246" s="69">
        <v>5.4324533075000003</v>
      </c>
      <c r="G246" s="69">
        <v>5.6981633961</v>
      </c>
      <c r="H246" s="69">
        <v>5.8507912496000003</v>
      </c>
      <c r="I246" s="69">
        <v>5.9047398534999997</v>
      </c>
      <c r="K246" s="8">
        <v>19720630</v>
      </c>
      <c r="L246" s="9">
        <v>4.5944004649224803</v>
      </c>
      <c r="M246" s="9">
        <v>5.2477260704999997</v>
      </c>
      <c r="N246" s="9">
        <v>5.3557554189069903</v>
      </c>
      <c r="O246" s="9">
        <v>5.4324533075000003</v>
      </c>
      <c r="P246" s="9">
        <v>5.5683150591663102</v>
      </c>
      <c r="Q246" s="9">
        <v>5.6981633961</v>
      </c>
      <c r="R246" s="9">
        <v>5.7887480628529104</v>
      </c>
      <c r="S246" s="9">
        <v>5.8507912496000003</v>
      </c>
      <c r="T246" s="9">
        <v>5.8871543347914104</v>
      </c>
      <c r="U246" s="9">
        <v>5.9047398534999997</v>
      </c>
      <c r="W246" s="70">
        <f t="shared" si="35"/>
        <v>0.39379483032333074</v>
      </c>
      <c r="X246" s="70">
        <f t="shared" si="36"/>
        <v>0.6203498892999999</v>
      </c>
      <c r="Y246" s="70">
        <f t="shared" si="37"/>
        <v>0.55360706811331006</v>
      </c>
      <c r="Z246" s="70">
        <f t="shared" si="38"/>
        <v>0.48876535070000049</v>
      </c>
      <c r="AA246" s="70">
        <f t="shared" si="39"/>
        <v>0.39372201724972022</v>
      </c>
      <c r="AB246" s="70">
        <f t="shared" si="40"/>
        <v>0.32073456530000044</v>
      </c>
      <c r="AC246" s="70">
        <f t="shared" si="41"/>
        <v>0.31080214780997029</v>
      </c>
      <c r="AD246" s="70">
        <f t="shared" si="42"/>
        <v>0.29422341940000063</v>
      </c>
      <c r="AE246" s="70">
        <f t="shared" si="43"/>
        <v>0.25032609678818041</v>
      </c>
      <c r="AF246" s="70">
        <f t="shared" si="44"/>
        <v>0.19355693689999942</v>
      </c>
      <c r="AG246" s="10"/>
      <c r="AH246" s="10"/>
      <c r="AI246" s="10"/>
      <c r="AJ246" s="10"/>
      <c r="AK246" s="10"/>
      <c r="AL246" s="10"/>
      <c r="AM246" s="10"/>
      <c r="AN246" s="10"/>
      <c r="AO246" s="10"/>
      <c r="AP246" s="10"/>
    </row>
    <row r="247" spans="1:42" x14ac:dyDescent="0.2">
      <c r="A247">
        <v>19720731</v>
      </c>
      <c r="B247">
        <f t="shared" si="34"/>
        <v>197207</v>
      </c>
      <c r="C247" s="69">
        <v>3.5132808343000002</v>
      </c>
      <c r="D247" s="69">
        <v>3.8101749046000002</v>
      </c>
      <c r="E247" s="69">
        <v>4.9464555458000001</v>
      </c>
      <c r="F247" s="69">
        <v>5.2443939102000003</v>
      </c>
      <c r="G247" s="69">
        <v>5.6630544799000004</v>
      </c>
      <c r="H247" s="69">
        <v>5.8577097760000001</v>
      </c>
      <c r="I247" s="69">
        <v>5.8867942640999997</v>
      </c>
      <c r="K247" s="8">
        <v>19720731</v>
      </c>
      <c r="L247" s="9">
        <v>4.2612992053911301</v>
      </c>
      <c r="M247" s="9">
        <v>4.9464555458000001</v>
      </c>
      <c r="N247" s="9">
        <v>5.1162079836751602</v>
      </c>
      <c r="O247" s="9">
        <v>5.2443939102000003</v>
      </c>
      <c r="P247" s="9">
        <v>5.4640217211829798</v>
      </c>
      <c r="Q247" s="9">
        <v>5.6630544799000004</v>
      </c>
      <c r="R247" s="9">
        <v>5.7872750088177103</v>
      </c>
      <c r="S247" s="9">
        <v>5.8577097760000001</v>
      </c>
      <c r="T247" s="9">
        <v>5.8785779509335798</v>
      </c>
      <c r="U247" s="9">
        <v>5.8867942640999997</v>
      </c>
      <c r="W247" s="70">
        <f t="shared" si="35"/>
        <v>-0.33310125953135028</v>
      </c>
      <c r="X247" s="70">
        <f t="shared" si="36"/>
        <v>-0.3012705246999996</v>
      </c>
      <c r="Y247" s="70">
        <f t="shared" si="37"/>
        <v>-0.23954743523183009</v>
      </c>
      <c r="Z247" s="70">
        <f t="shared" si="38"/>
        <v>-0.18805939729999999</v>
      </c>
      <c r="AA247" s="70">
        <f t="shared" si="39"/>
        <v>-0.1042933379833304</v>
      </c>
      <c r="AB247" s="70">
        <f t="shared" si="40"/>
        <v>-3.5108916199999562E-2</v>
      </c>
      <c r="AC247" s="70">
        <f t="shared" si="41"/>
        <v>-1.4730540352001498E-3</v>
      </c>
      <c r="AD247" s="70">
        <f t="shared" si="42"/>
        <v>6.9185263999997915E-3</v>
      </c>
      <c r="AE247" s="70">
        <f t="shared" si="43"/>
        <v>-8.5763838578305496E-3</v>
      </c>
      <c r="AF247" s="70">
        <f t="shared" si="44"/>
        <v>-1.7945589400000017E-2</v>
      </c>
      <c r="AG247" s="10"/>
      <c r="AH247" s="10"/>
      <c r="AI247" s="10"/>
      <c r="AJ247" s="10"/>
      <c r="AK247" s="10"/>
      <c r="AL247" s="10"/>
      <c r="AM247" s="10"/>
      <c r="AN247" s="10"/>
      <c r="AO247" s="10"/>
      <c r="AP247" s="10"/>
    </row>
    <row r="248" spans="1:42" x14ac:dyDescent="0.2">
      <c r="A248">
        <v>19720831</v>
      </c>
      <c r="B248">
        <f t="shared" si="34"/>
        <v>197208</v>
      </c>
      <c r="C248" s="69">
        <v>4.3065401943000001</v>
      </c>
      <c r="D248" s="69">
        <v>4.6040346891999997</v>
      </c>
      <c r="E248" s="69">
        <v>5.4819068418999999</v>
      </c>
      <c r="F248" s="69">
        <v>5.6303993541999997</v>
      </c>
      <c r="G248" s="69">
        <v>5.8879971789000001</v>
      </c>
      <c r="H248" s="69">
        <v>6.1128786317000001</v>
      </c>
      <c r="I248" s="69">
        <v>6.0786688517999998</v>
      </c>
      <c r="K248" s="8">
        <v>19720831</v>
      </c>
      <c r="L248" s="9">
        <v>4.9807713442041504</v>
      </c>
      <c r="M248" s="9">
        <v>5.4819068418999999</v>
      </c>
      <c r="N248" s="9">
        <v>5.5668104342020701</v>
      </c>
      <c r="O248" s="9">
        <v>5.6303993541999997</v>
      </c>
      <c r="P248" s="9">
        <v>5.7527305115986502</v>
      </c>
      <c r="Q248" s="9">
        <v>5.8879971789000001</v>
      </c>
      <c r="R248" s="9">
        <v>6.0304542063921502</v>
      </c>
      <c r="S248" s="9">
        <v>6.1128786317000001</v>
      </c>
      <c r="T248" s="9">
        <v>6.1086024092124998</v>
      </c>
      <c r="U248" s="9">
        <v>6.0786688517999998</v>
      </c>
      <c r="W248" s="70">
        <f t="shared" si="35"/>
        <v>0.7194721388130203</v>
      </c>
      <c r="X248" s="70">
        <f t="shared" si="36"/>
        <v>0.53545129609999975</v>
      </c>
      <c r="Y248" s="70">
        <f t="shared" si="37"/>
        <v>0.45060245052690995</v>
      </c>
      <c r="Z248" s="70">
        <f t="shared" si="38"/>
        <v>0.38600544399999936</v>
      </c>
      <c r="AA248" s="70">
        <f t="shared" si="39"/>
        <v>0.28870879041567044</v>
      </c>
      <c r="AB248" s="70">
        <f t="shared" si="40"/>
        <v>0.22494269899999964</v>
      </c>
      <c r="AC248" s="70">
        <f t="shared" si="41"/>
        <v>0.24317919757443995</v>
      </c>
      <c r="AD248" s="70">
        <f t="shared" si="42"/>
        <v>0.25516885570000003</v>
      </c>
      <c r="AE248" s="70">
        <f t="shared" si="43"/>
        <v>0.23002445827891993</v>
      </c>
      <c r="AF248" s="70">
        <f t="shared" si="44"/>
        <v>0.1918745877000001</v>
      </c>
      <c r="AG248" s="10"/>
      <c r="AH248" s="10"/>
      <c r="AI248" s="10"/>
      <c r="AJ248" s="10"/>
      <c r="AK248" s="10"/>
      <c r="AL248" s="10"/>
      <c r="AM248" s="10"/>
      <c r="AN248" s="10"/>
      <c r="AO248" s="10"/>
      <c r="AP248" s="10"/>
    </row>
    <row r="249" spans="1:42" x14ac:dyDescent="0.2">
      <c r="A249">
        <v>19720929</v>
      </c>
      <c r="B249">
        <f t="shared" si="34"/>
        <v>197209</v>
      </c>
      <c r="C249" s="69">
        <v>4.4291259944999997</v>
      </c>
      <c r="D249" s="69">
        <v>4.6191200450999998</v>
      </c>
      <c r="E249" s="69">
        <v>5.6438685977</v>
      </c>
      <c r="F249" s="69">
        <v>5.7868106242000001</v>
      </c>
      <c r="G249" s="69">
        <v>5.9284578251999998</v>
      </c>
      <c r="H249" s="69">
        <v>6.0054256055000002</v>
      </c>
      <c r="I249" s="69">
        <v>6.0514400057</v>
      </c>
      <c r="K249" s="8">
        <v>19720929</v>
      </c>
      <c r="L249" s="9">
        <v>5.0053467645373599</v>
      </c>
      <c r="M249" s="9">
        <v>5.6438685977</v>
      </c>
      <c r="N249" s="9">
        <v>5.7312030351600196</v>
      </c>
      <c r="O249" s="9">
        <v>5.7868106242000001</v>
      </c>
      <c r="P249" s="9">
        <v>5.8629532500835202</v>
      </c>
      <c r="Q249" s="9">
        <v>5.9284578251999998</v>
      </c>
      <c r="R249" s="9">
        <v>5.9722096781413603</v>
      </c>
      <c r="S249" s="9">
        <v>6.0054256055000002</v>
      </c>
      <c r="T249" s="9">
        <v>6.0318150621748998</v>
      </c>
      <c r="U249" s="9">
        <v>6.0514400057</v>
      </c>
      <c r="W249" s="70">
        <f t="shared" si="35"/>
        <v>2.4575420333209586E-2</v>
      </c>
      <c r="X249" s="70">
        <f t="shared" si="36"/>
        <v>0.16196175580000016</v>
      </c>
      <c r="Y249" s="70">
        <f t="shared" si="37"/>
        <v>0.1643926009579495</v>
      </c>
      <c r="Z249" s="70">
        <f t="shared" si="38"/>
        <v>0.15641127000000044</v>
      </c>
      <c r="AA249" s="70">
        <f t="shared" si="39"/>
        <v>0.11022273848486996</v>
      </c>
      <c r="AB249" s="70">
        <f t="shared" si="40"/>
        <v>4.0460646299999681E-2</v>
      </c>
      <c r="AC249" s="70">
        <f t="shared" si="41"/>
        <v>-5.8244528250789962E-2</v>
      </c>
      <c r="AD249" s="70">
        <f t="shared" si="42"/>
        <v>-0.10745302619999997</v>
      </c>
      <c r="AE249" s="70">
        <f t="shared" si="43"/>
        <v>-7.6787347037599929E-2</v>
      </c>
      <c r="AF249" s="70">
        <f t="shared" si="44"/>
        <v>-2.722884609999987E-2</v>
      </c>
      <c r="AG249" s="10"/>
      <c r="AH249" s="10"/>
      <c r="AI249" s="10"/>
      <c r="AJ249" s="10"/>
      <c r="AK249" s="10"/>
      <c r="AL249" s="10"/>
      <c r="AM249" s="10"/>
      <c r="AN249" s="10"/>
      <c r="AO249" s="10"/>
      <c r="AP249" s="10"/>
    </row>
    <row r="250" spans="1:42" x14ac:dyDescent="0.2">
      <c r="A250">
        <v>19721031</v>
      </c>
      <c r="B250">
        <f t="shared" si="34"/>
        <v>197210</v>
      </c>
      <c r="C250" s="69">
        <v>4.5405636772999998</v>
      </c>
      <c r="D250" s="69">
        <v>4.7633381157999999</v>
      </c>
      <c r="E250" s="69">
        <v>5.5368289727000004</v>
      </c>
      <c r="F250" s="69">
        <v>5.7538444252999996</v>
      </c>
      <c r="G250" s="69">
        <v>5.9329508467999998</v>
      </c>
      <c r="H250" s="69">
        <v>6.0828445129000004</v>
      </c>
      <c r="I250" s="69">
        <v>6.0900998081999997</v>
      </c>
      <c r="K250" s="8">
        <v>19721031</v>
      </c>
      <c r="L250" s="9">
        <v>5.0763175920758696</v>
      </c>
      <c r="M250" s="9">
        <v>5.5368289727000004</v>
      </c>
      <c r="N250" s="9">
        <v>5.66706492043539</v>
      </c>
      <c r="O250" s="9">
        <v>5.7538444252999996</v>
      </c>
      <c r="P250" s="9">
        <v>5.8475281204935401</v>
      </c>
      <c r="Q250" s="9">
        <v>5.9329508467999998</v>
      </c>
      <c r="R250" s="9">
        <v>6.0265679854207903</v>
      </c>
      <c r="S250" s="9">
        <v>6.0828445129000004</v>
      </c>
      <c r="T250" s="9">
        <v>6.0882022432712999</v>
      </c>
      <c r="U250" s="9">
        <v>6.0900998081999997</v>
      </c>
      <c r="W250" s="70">
        <f t="shared" si="35"/>
        <v>7.0970827538509695E-2</v>
      </c>
      <c r="X250" s="70">
        <f t="shared" si="36"/>
        <v>-0.10703962499999964</v>
      </c>
      <c r="Y250" s="70">
        <f t="shared" si="37"/>
        <v>-6.4138114724629602E-2</v>
      </c>
      <c r="Z250" s="70">
        <f t="shared" si="38"/>
        <v>-3.2966198900000521E-2</v>
      </c>
      <c r="AA250" s="70">
        <f t="shared" si="39"/>
        <v>-1.5425129589980102E-2</v>
      </c>
      <c r="AB250" s="70">
        <f t="shared" si="40"/>
        <v>4.4930216000000911E-3</v>
      </c>
      <c r="AC250" s="70">
        <f t="shared" si="41"/>
        <v>5.4358307279430029E-2</v>
      </c>
      <c r="AD250" s="70">
        <f t="shared" si="42"/>
        <v>7.7418907400000236E-2</v>
      </c>
      <c r="AE250" s="70">
        <f t="shared" si="43"/>
        <v>5.6387181096400063E-2</v>
      </c>
      <c r="AF250" s="70">
        <f t="shared" si="44"/>
        <v>3.8659802499999785E-2</v>
      </c>
      <c r="AG250" s="10"/>
      <c r="AH250" s="10"/>
      <c r="AI250" s="10"/>
      <c r="AJ250" s="10"/>
      <c r="AK250" s="10"/>
      <c r="AL250" s="10"/>
      <c r="AM250" s="10"/>
      <c r="AN250" s="10"/>
      <c r="AO250" s="10"/>
      <c r="AP250" s="10"/>
    </row>
    <row r="251" spans="1:42" x14ac:dyDescent="0.2">
      <c r="A251">
        <v>19721130</v>
      </c>
      <c r="B251">
        <f t="shared" si="34"/>
        <v>197211</v>
      </c>
      <c r="C251" s="69">
        <v>4.9174853697999996</v>
      </c>
      <c r="D251" s="69">
        <v>4.9477637804999999</v>
      </c>
      <c r="E251" s="69">
        <v>5.3924631635000004</v>
      </c>
      <c r="F251" s="69">
        <v>5.6404898958</v>
      </c>
      <c r="G251" s="69">
        <v>5.8058134684000002</v>
      </c>
      <c r="H251" s="69">
        <v>6.0101947713000001</v>
      </c>
      <c r="I251" s="69">
        <v>6.0044553959</v>
      </c>
      <c r="K251" s="8">
        <v>19721130</v>
      </c>
      <c r="L251" s="9">
        <v>5.07101332218586</v>
      </c>
      <c r="M251" s="9">
        <v>5.3924631635000004</v>
      </c>
      <c r="N251" s="9">
        <v>5.5362660425389203</v>
      </c>
      <c r="O251" s="9">
        <v>5.6404898958</v>
      </c>
      <c r="P251" s="9">
        <v>5.7251032106197899</v>
      </c>
      <c r="Q251" s="9">
        <v>5.8058134684000002</v>
      </c>
      <c r="R251" s="9">
        <v>5.9308527819905601</v>
      </c>
      <c r="S251" s="9">
        <v>6.0101947713000001</v>
      </c>
      <c r="T251" s="9">
        <v>6.0094773493750004</v>
      </c>
      <c r="U251" s="9">
        <v>6.0044553959</v>
      </c>
      <c r="W251" s="70">
        <f t="shared" si="35"/>
        <v>-5.3042698900096497E-3</v>
      </c>
      <c r="X251" s="70">
        <f t="shared" si="36"/>
        <v>-0.14436580919999997</v>
      </c>
      <c r="Y251" s="70">
        <f t="shared" si="37"/>
        <v>-0.13079887789646971</v>
      </c>
      <c r="Z251" s="70">
        <f t="shared" si="38"/>
        <v>-0.11335452949999958</v>
      </c>
      <c r="AA251" s="70">
        <f t="shared" si="39"/>
        <v>-0.12242490987375021</v>
      </c>
      <c r="AB251" s="70">
        <f t="shared" si="40"/>
        <v>-0.12713737839999961</v>
      </c>
      <c r="AC251" s="70">
        <f t="shared" si="41"/>
        <v>-9.5715203430230211E-2</v>
      </c>
      <c r="AD251" s="70">
        <f t="shared" si="42"/>
        <v>-7.2649741600000262E-2</v>
      </c>
      <c r="AE251" s="70">
        <f t="shared" si="43"/>
        <v>-7.8724893896299442E-2</v>
      </c>
      <c r="AF251" s="70">
        <f t="shared" si="44"/>
        <v>-8.564441229999975E-2</v>
      </c>
      <c r="AG251" s="10"/>
      <c r="AH251" s="10"/>
      <c r="AI251" s="10"/>
      <c r="AJ251" s="10"/>
      <c r="AK251" s="10"/>
      <c r="AL251" s="10"/>
      <c r="AM251" s="10"/>
      <c r="AN251" s="10"/>
      <c r="AO251" s="10"/>
      <c r="AP251" s="10"/>
    </row>
    <row r="252" spans="1:42" x14ac:dyDescent="0.2">
      <c r="A252">
        <v>19721229</v>
      </c>
      <c r="B252">
        <f t="shared" si="34"/>
        <v>197212</v>
      </c>
      <c r="C252" s="69">
        <v>4.8672230449000002</v>
      </c>
      <c r="D252" s="69">
        <v>5.1637321608000004</v>
      </c>
      <c r="E252" s="69">
        <v>5.5246687788999997</v>
      </c>
      <c r="F252" s="69">
        <v>5.9163958165999997</v>
      </c>
      <c r="G252" s="69">
        <v>5.9893807233</v>
      </c>
      <c r="H252" s="69">
        <v>6.0595629437999996</v>
      </c>
      <c r="I252" s="69">
        <v>6.1668970417000004</v>
      </c>
      <c r="K252" s="8">
        <v>19721229</v>
      </c>
      <c r="L252" s="9">
        <v>5.3290443457635002</v>
      </c>
      <c r="M252" s="9">
        <v>5.5246687788999997</v>
      </c>
      <c r="N252" s="9">
        <v>5.7594038659251003</v>
      </c>
      <c r="O252" s="9">
        <v>5.9163958165999997</v>
      </c>
      <c r="P252" s="9">
        <v>5.9593243359821404</v>
      </c>
      <c r="Q252" s="9">
        <v>5.9893807233</v>
      </c>
      <c r="R252" s="9">
        <v>6.0228075430241601</v>
      </c>
      <c r="S252" s="9">
        <v>6.0595629437999996</v>
      </c>
      <c r="T252" s="9">
        <v>6.1081000450073599</v>
      </c>
      <c r="U252" s="9">
        <v>6.1668970417000004</v>
      </c>
      <c r="W252" s="70">
        <f t="shared" si="35"/>
        <v>0.25803102357764018</v>
      </c>
      <c r="X252" s="70">
        <f t="shared" si="36"/>
        <v>0.13220561539999931</v>
      </c>
      <c r="Y252" s="70">
        <f t="shared" si="37"/>
        <v>0.22313782338618005</v>
      </c>
      <c r="Z252" s="70">
        <f t="shared" si="38"/>
        <v>0.27590592079999965</v>
      </c>
      <c r="AA252" s="70">
        <f t="shared" si="39"/>
        <v>0.23422112536235051</v>
      </c>
      <c r="AB252" s="70">
        <f t="shared" si="40"/>
        <v>0.18356725489999981</v>
      </c>
      <c r="AC252" s="70">
        <f t="shared" si="41"/>
        <v>9.1954761033600008E-2</v>
      </c>
      <c r="AD252" s="70">
        <f t="shared" si="42"/>
        <v>4.9368172499999474E-2</v>
      </c>
      <c r="AE252" s="70">
        <f t="shared" si="43"/>
        <v>9.8622695632359481E-2</v>
      </c>
      <c r="AF252" s="70">
        <f t="shared" si="44"/>
        <v>0.16244164580000042</v>
      </c>
      <c r="AG252" s="10"/>
      <c r="AH252" s="10"/>
      <c r="AI252" s="10"/>
      <c r="AJ252" s="10"/>
      <c r="AK252" s="10"/>
      <c r="AL252" s="10"/>
      <c r="AM252" s="10"/>
      <c r="AN252" s="10"/>
      <c r="AO252" s="10"/>
      <c r="AP252" s="10"/>
    </row>
    <row r="253" spans="1:42" x14ac:dyDescent="0.2">
      <c r="A253">
        <v>19730131</v>
      </c>
      <c r="B253">
        <f t="shared" si="34"/>
        <v>197301</v>
      </c>
      <c r="C253" s="69">
        <v>5.5713957999000003</v>
      </c>
      <c r="D253" s="69">
        <v>5.7702174221</v>
      </c>
      <c r="E253" s="69">
        <v>6.1439063582999998</v>
      </c>
      <c r="F253" s="69">
        <v>6.2085690443999999</v>
      </c>
      <c r="G253" s="69">
        <v>6.2766437798999997</v>
      </c>
      <c r="H253" s="69">
        <v>6.3710353479000004</v>
      </c>
      <c r="I253" s="69">
        <v>6.298654365</v>
      </c>
      <c r="K253" s="8">
        <v>19730131</v>
      </c>
      <c r="L253" s="9">
        <v>5.9460546851566001</v>
      </c>
      <c r="M253" s="9">
        <v>6.1439063582999998</v>
      </c>
      <c r="N253" s="9">
        <v>6.1828006063189402</v>
      </c>
      <c r="O253" s="9">
        <v>6.2085690443999999</v>
      </c>
      <c r="P253" s="9">
        <v>6.2410093058126801</v>
      </c>
      <c r="Q253" s="9">
        <v>6.2766437798999997</v>
      </c>
      <c r="R253" s="9">
        <v>6.3337272773621196</v>
      </c>
      <c r="S253" s="9">
        <v>6.3710353479000004</v>
      </c>
      <c r="T253" s="9">
        <v>6.3543157637437497</v>
      </c>
      <c r="U253" s="9">
        <v>6.298654365</v>
      </c>
      <c r="W253" s="70">
        <f t="shared" si="35"/>
        <v>0.6170103393930999</v>
      </c>
      <c r="X253" s="70">
        <f t="shared" si="36"/>
        <v>0.61923757940000002</v>
      </c>
      <c r="Y253" s="70">
        <f t="shared" si="37"/>
        <v>0.4233967403938399</v>
      </c>
      <c r="Z253" s="70">
        <f t="shared" si="38"/>
        <v>0.29217322780000021</v>
      </c>
      <c r="AA253" s="70">
        <f t="shared" si="39"/>
        <v>0.2816849698305397</v>
      </c>
      <c r="AB253" s="70">
        <f t="shared" si="40"/>
        <v>0.28726305659999962</v>
      </c>
      <c r="AC253" s="70">
        <f t="shared" si="41"/>
        <v>0.3109197343379595</v>
      </c>
      <c r="AD253" s="70">
        <f t="shared" si="42"/>
        <v>0.31147240410000077</v>
      </c>
      <c r="AE253" s="70">
        <f t="shared" si="43"/>
        <v>0.24621571873638981</v>
      </c>
      <c r="AF253" s="70">
        <f t="shared" si="44"/>
        <v>0.13175732329999956</v>
      </c>
      <c r="AG253" s="10"/>
      <c r="AH253" s="10"/>
      <c r="AI253" s="10"/>
      <c r="AJ253" s="10"/>
      <c r="AK253" s="10"/>
      <c r="AL253" s="10"/>
      <c r="AM253" s="10"/>
      <c r="AN253" s="10"/>
      <c r="AO253" s="10"/>
      <c r="AP253" s="10"/>
    </row>
    <row r="254" spans="1:42" x14ac:dyDescent="0.2">
      <c r="A254">
        <v>19730228</v>
      </c>
      <c r="B254">
        <f t="shared" si="34"/>
        <v>197302</v>
      </c>
      <c r="C254" s="69">
        <v>5.5794192629000001</v>
      </c>
      <c r="D254" s="69">
        <v>5.9451646216</v>
      </c>
      <c r="E254" s="69">
        <v>6.4042765643999999</v>
      </c>
      <c r="F254" s="69">
        <v>6.5172535025</v>
      </c>
      <c r="G254" s="69">
        <v>6.5804846710999998</v>
      </c>
      <c r="H254" s="69">
        <v>6.6093500696999996</v>
      </c>
      <c r="I254" s="69">
        <v>6.5891644948000003</v>
      </c>
      <c r="K254" s="8">
        <v>19730228</v>
      </c>
      <c r="L254" s="9">
        <v>6.1740482001272801</v>
      </c>
      <c r="M254" s="9">
        <v>6.4042765643999999</v>
      </c>
      <c r="N254" s="9">
        <v>6.4752815639706096</v>
      </c>
      <c r="O254" s="9">
        <v>6.5172535025</v>
      </c>
      <c r="P254" s="9">
        <v>6.5540497896084302</v>
      </c>
      <c r="Q254" s="9">
        <v>6.5804846710999998</v>
      </c>
      <c r="R254" s="9">
        <v>6.5998719331515598</v>
      </c>
      <c r="S254" s="9">
        <v>6.6093500696999996</v>
      </c>
      <c r="T254" s="9">
        <v>6.6048461649562498</v>
      </c>
      <c r="U254" s="9">
        <v>6.5891644948000003</v>
      </c>
      <c r="W254" s="70">
        <f t="shared" si="35"/>
        <v>0.22799351497067999</v>
      </c>
      <c r="X254" s="70">
        <f t="shared" si="36"/>
        <v>0.26037020610000017</v>
      </c>
      <c r="Y254" s="70">
        <f t="shared" si="37"/>
        <v>0.29248095765166937</v>
      </c>
      <c r="Z254" s="70">
        <f t="shared" si="38"/>
        <v>0.30868445810000011</v>
      </c>
      <c r="AA254" s="70">
        <f t="shared" si="39"/>
        <v>0.31304048379575011</v>
      </c>
      <c r="AB254" s="70">
        <f t="shared" si="40"/>
        <v>0.30384089120000013</v>
      </c>
      <c r="AC254" s="70">
        <f t="shared" si="41"/>
        <v>0.26614465578944024</v>
      </c>
      <c r="AD254" s="70">
        <f t="shared" si="42"/>
        <v>0.23831472179999924</v>
      </c>
      <c r="AE254" s="70">
        <f t="shared" si="43"/>
        <v>0.25053040121250003</v>
      </c>
      <c r="AF254" s="70">
        <f t="shared" si="44"/>
        <v>0.29051012980000035</v>
      </c>
      <c r="AG254" s="10"/>
      <c r="AH254" s="10"/>
      <c r="AI254" s="10"/>
      <c r="AJ254" s="10"/>
      <c r="AK254" s="10"/>
      <c r="AL254" s="10"/>
      <c r="AM254" s="10"/>
      <c r="AN254" s="10"/>
      <c r="AO254" s="10"/>
      <c r="AP254" s="10"/>
    </row>
    <row r="255" spans="1:42" x14ac:dyDescent="0.2">
      <c r="A255">
        <v>19730330</v>
      </c>
      <c r="B255">
        <f t="shared" si="34"/>
        <v>197303</v>
      </c>
      <c r="C255" s="69">
        <v>5.8749135902000003</v>
      </c>
      <c r="D255" s="69">
        <v>6.5013062452000003</v>
      </c>
      <c r="E255" s="69">
        <v>6.9300359341000002</v>
      </c>
      <c r="F255" s="69">
        <v>6.7990471367999996</v>
      </c>
      <c r="G255" s="69">
        <v>6.6960891172999997</v>
      </c>
      <c r="H255" s="69">
        <v>6.6317749223</v>
      </c>
      <c r="I255" s="69">
        <v>6.6470100430999999</v>
      </c>
      <c r="K255" s="8">
        <v>19730330</v>
      </c>
      <c r="L255" s="9">
        <v>6.7431164237154899</v>
      </c>
      <c r="M255" s="9">
        <v>6.9300359341000002</v>
      </c>
      <c r="N255" s="9">
        <v>6.8789533014778197</v>
      </c>
      <c r="O255" s="9">
        <v>6.7990471367999996</v>
      </c>
      <c r="P255" s="9">
        <v>6.7430528972800596</v>
      </c>
      <c r="Q255" s="9">
        <v>6.6960891172999997</v>
      </c>
      <c r="R255" s="9">
        <v>6.6540354835421303</v>
      </c>
      <c r="S255" s="9">
        <v>6.6317749223</v>
      </c>
      <c r="T255" s="9">
        <v>6.6336793124</v>
      </c>
      <c r="U255" s="9">
        <v>6.6470100430999999</v>
      </c>
      <c r="W255" s="70">
        <f t="shared" si="35"/>
        <v>0.56906822358820985</v>
      </c>
      <c r="X255" s="70">
        <f t="shared" si="36"/>
        <v>0.52575936970000026</v>
      </c>
      <c r="Y255" s="70">
        <f t="shared" si="37"/>
        <v>0.40367173750721008</v>
      </c>
      <c r="Z255" s="70">
        <f t="shared" si="38"/>
        <v>0.2817936342999996</v>
      </c>
      <c r="AA255" s="70">
        <f t="shared" si="39"/>
        <v>0.18900310767162942</v>
      </c>
      <c r="AB255" s="70">
        <f t="shared" si="40"/>
        <v>0.11560444619999988</v>
      </c>
      <c r="AC255" s="70">
        <f t="shared" si="41"/>
        <v>5.4163550390570414E-2</v>
      </c>
      <c r="AD255" s="70">
        <f t="shared" si="42"/>
        <v>2.2424852600000378E-2</v>
      </c>
      <c r="AE255" s="70">
        <f t="shared" si="43"/>
        <v>2.8833147443750207E-2</v>
      </c>
      <c r="AF255" s="70">
        <f t="shared" si="44"/>
        <v>5.784554829999955E-2</v>
      </c>
      <c r="AG255" s="10"/>
      <c r="AH255" s="10"/>
      <c r="AI255" s="10"/>
      <c r="AJ255" s="10"/>
      <c r="AK255" s="10"/>
      <c r="AL255" s="10"/>
      <c r="AM255" s="10"/>
      <c r="AN255" s="10"/>
      <c r="AO255" s="10"/>
      <c r="AP255" s="10"/>
    </row>
    <row r="256" spans="1:42" x14ac:dyDescent="0.2">
      <c r="A256">
        <v>19730430</v>
      </c>
      <c r="B256">
        <f t="shared" si="34"/>
        <v>197304</v>
      </c>
      <c r="C256" s="69">
        <v>5.9870019490999997</v>
      </c>
      <c r="D256" s="69">
        <v>6.3158424286999999</v>
      </c>
      <c r="E256" s="69">
        <v>6.7008996159000001</v>
      </c>
      <c r="F256" s="69">
        <v>6.6310195212999998</v>
      </c>
      <c r="G256" s="69">
        <v>6.6307827174999998</v>
      </c>
      <c r="H256" s="69">
        <v>6.5499372283000001</v>
      </c>
      <c r="I256" s="69">
        <v>6.5681881726000002</v>
      </c>
      <c r="K256" s="8">
        <v>19730430</v>
      </c>
      <c r="L256" s="9">
        <v>6.5190821351295698</v>
      </c>
      <c r="M256" s="9">
        <v>6.7008996159000001</v>
      </c>
      <c r="N256" s="9">
        <v>6.6660185696123202</v>
      </c>
      <c r="O256" s="9">
        <v>6.6310195212999998</v>
      </c>
      <c r="P256" s="9">
        <v>6.6309011464391396</v>
      </c>
      <c r="Q256" s="9">
        <v>6.6307827174999998</v>
      </c>
      <c r="R256" s="9">
        <v>6.5903009448485399</v>
      </c>
      <c r="S256" s="9">
        <v>6.5499372283000001</v>
      </c>
      <c r="T256" s="9">
        <v>6.5522185963375001</v>
      </c>
      <c r="U256" s="9">
        <v>6.5681881726000002</v>
      </c>
      <c r="W256" s="70">
        <f t="shared" si="35"/>
        <v>-0.22403428858592012</v>
      </c>
      <c r="X256" s="70">
        <f t="shared" si="36"/>
        <v>-0.22913631820000013</v>
      </c>
      <c r="Y256" s="70">
        <f t="shared" si="37"/>
        <v>-0.21293473186549949</v>
      </c>
      <c r="Z256" s="70">
        <f t="shared" si="38"/>
        <v>-0.16802761549999978</v>
      </c>
      <c r="AA256" s="70">
        <f t="shared" si="39"/>
        <v>-0.11215175084091999</v>
      </c>
      <c r="AB256" s="70">
        <f t="shared" si="40"/>
        <v>-6.5306399799999859E-2</v>
      </c>
      <c r="AC256" s="70">
        <f t="shared" si="41"/>
        <v>-6.3734538693590359E-2</v>
      </c>
      <c r="AD256" s="70">
        <f t="shared" si="42"/>
        <v>-8.183769399999985E-2</v>
      </c>
      <c r="AE256" s="70">
        <f t="shared" si="43"/>
        <v>-8.1460716062499827E-2</v>
      </c>
      <c r="AF256" s="70">
        <f t="shared" si="44"/>
        <v>-7.8821870499999669E-2</v>
      </c>
      <c r="AG256" s="10"/>
      <c r="AH256" s="10"/>
      <c r="AI256" s="10"/>
      <c r="AJ256" s="10"/>
      <c r="AK256" s="10"/>
      <c r="AL256" s="10"/>
      <c r="AM256" s="10"/>
      <c r="AN256" s="10"/>
      <c r="AO256" s="10"/>
      <c r="AP256" s="10"/>
    </row>
    <row r="257" spans="1:42" x14ac:dyDescent="0.2">
      <c r="A257">
        <v>19730531</v>
      </c>
      <c r="B257">
        <f t="shared" si="34"/>
        <v>197305</v>
      </c>
      <c r="C257" s="69">
        <v>6.5266410406000004</v>
      </c>
      <c r="D257" s="69">
        <v>7.0472413241999998</v>
      </c>
      <c r="E257" s="69">
        <v>6.9441969351999999</v>
      </c>
      <c r="F257" s="69">
        <v>6.7287478328999999</v>
      </c>
      <c r="G257" s="69">
        <v>6.6165162119999996</v>
      </c>
      <c r="H257" s="69">
        <v>6.5421834964999999</v>
      </c>
      <c r="I257" s="69">
        <v>6.5942866345000004</v>
      </c>
      <c r="K257" s="8">
        <v>19730531</v>
      </c>
      <c r="L257" s="9">
        <v>7.0297504319529898</v>
      </c>
      <c r="M257" s="9">
        <v>6.9441969351999999</v>
      </c>
      <c r="N257" s="9">
        <v>6.8341656540432298</v>
      </c>
      <c r="O257" s="9">
        <v>6.7287478328999999</v>
      </c>
      <c r="P257" s="9">
        <v>6.66536312727251</v>
      </c>
      <c r="Q257" s="9">
        <v>6.6165162119999996</v>
      </c>
      <c r="R257" s="9">
        <v>6.5681707600733699</v>
      </c>
      <c r="S257" s="9">
        <v>6.5421834964999999</v>
      </c>
      <c r="T257" s="9">
        <v>6.5538199324062498</v>
      </c>
      <c r="U257" s="9">
        <v>6.5942866345000004</v>
      </c>
      <c r="W257" s="70">
        <f t="shared" si="35"/>
        <v>0.51066829682341996</v>
      </c>
      <c r="X257" s="70">
        <f t="shared" si="36"/>
        <v>0.24329731929999987</v>
      </c>
      <c r="Y257" s="70">
        <f t="shared" si="37"/>
        <v>0.16814708443090964</v>
      </c>
      <c r="Z257" s="70">
        <f t="shared" si="38"/>
        <v>9.7728311600000062E-2</v>
      </c>
      <c r="AA257" s="70">
        <f t="shared" si="39"/>
        <v>3.4461980833370376E-2</v>
      </c>
      <c r="AB257" s="70">
        <f t="shared" si="40"/>
        <v>-1.4266505500000193E-2</v>
      </c>
      <c r="AC257" s="70">
        <f t="shared" si="41"/>
        <v>-2.2130184775170036E-2</v>
      </c>
      <c r="AD257" s="70">
        <f t="shared" si="42"/>
        <v>-7.7537318000002742E-3</v>
      </c>
      <c r="AE257" s="70">
        <f t="shared" si="43"/>
        <v>1.6013360687496814E-3</v>
      </c>
      <c r="AF257" s="70">
        <f t="shared" si="44"/>
        <v>2.6098461900000203E-2</v>
      </c>
      <c r="AG257" s="10"/>
      <c r="AH257" s="10"/>
      <c r="AI257" s="10"/>
      <c r="AJ257" s="10"/>
      <c r="AK257" s="10"/>
      <c r="AL257" s="10"/>
      <c r="AM257" s="10"/>
      <c r="AN257" s="10"/>
      <c r="AO257" s="10"/>
      <c r="AP257" s="10"/>
    </row>
    <row r="258" spans="1:42" x14ac:dyDescent="0.2">
      <c r="A258">
        <v>19730629</v>
      </c>
      <c r="B258">
        <f t="shared" si="34"/>
        <v>197306</v>
      </c>
      <c r="C258" s="69">
        <v>7.4356971566999999</v>
      </c>
      <c r="D258" s="69">
        <v>7.6246955944000003</v>
      </c>
      <c r="E258" s="69">
        <v>7.5563469852000003</v>
      </c>
      <c r="F258" s="69">
        <v>6.9640340489000003</v>
      </c>
      <c r="G258" s="69">
        <v>6.8792569986999998</v>
      </c>
      <c r="H258" s="69">
        <v>6.7102105559999998</v>
      </c>
      <c r="I258" s="69">
        <v>6.7167211826999997</v>
      </c>
      <c r="K258" s="8">
        <v>19730629</v>
      </c>
      <c r="L258" s="9">
        <v>7.6154550252889202</v>
      </c>
      <c r="M258" s="9">
        <v>7.5563469852000003</v>
      </c>
      <c r="N258" s="9">
        <v>7.2596523478688599</v>
      </c>
      <c r="O258" s="9">
        <v>6.9640340489000003</v>
      </c>
      <c r="P258" s="9">
        <v>6.9172203300078099</v>
      </c>
      <c r="Q258" s="9">
        <v>6.8792569986999998</v>
      </c>
      <c r="R258" s="9">
        <v>6.78061839878991</v>
      </c>
      <c r="S258" s="9">
        <v>6.7102105559999998</v>
      </c>
      <c r="T258" s="9">
        <v>6.7110243843374997</v>
      </c>
      <c r="U258" s="9">
        <v>6.7167211826999997</v>
      </c>
      <c r="W258" s="70">
        <f t="shared" si="35"/>
        <v>0.58570459333593039</v>
      </c>
      <c r="X258" s="70">
        <f t="shared" si="36"/>
        <v>0.61215005000000033</v>
      </c>
      <c r="Y258" s="70">
        <f t="shared" si="37"/>
        <v>0.42548669382563009</v>
      </c>
      <c r="Z258" s="70">
        <f t="shared" si="38"/>
        <v>0.23528621600000044</v>
      </c>
      <c r="AA258" s="70">
        <f t="shared" si="39"/>
        <v>0.25185720273529988</v>
      </c>
      <c r="AB258" s="70">
        <f t="shared" si="40"/>
        <v>0.26274078670000023</v>
      </c>
      <c r="AC258" s="70">
        <f t="shared" si="41"/>
        <v>0.21244763871654015</v>
      </c>
      <c r="AD258" s="70">
        <f t="shared" si="42"/>
        <v>0.16802705949999996</v>
      </c>
      <c r="AE258" s="70">
        <f t="shared" si="43"/>
        <v>0.15720445193124988</v>
      </c>
      <c r="AF258" s="70">
        <f t="shared" si="44"/>
        <v>0.12243454819999933</v>
      </c>
      <c r="AG258" s="10"/>
      <c r="AH258" s="10"/>
      <c r="AI258" s="10"/>
      <c r="AJ258" s="10"/>
      <c r="AK258" s="10"/>
      <c r="AL258" s="10"/>
      <c r="AM258" s="10"/>
      <c r="AN258" s="10"/>
      <c r="AO258" s="10"/>
      <c r="AP258" s="10"/>
    </row>
    <row r="259" spans="1:42" x14ac:dyDescent="0.2">
      <c r="A259">
        <v>19730731</v>
      </c>
      <c r="B259">
        <f t="shared" si="34"/>
        <v>197307</v>
      </c>
      <c r="C259" s="69">
        <v>8.3118257302000007</v>
      </c>
      <c r="D259" s="69">
        <v>8.4860857498000009</v>
      </c>
      <c r="E259" s="69">
        <v>8.6260667545</v>
      </c>
      <c r="F259" s="69">
        <v>7.9606899245999996</v>
      </c>
      <c r="G259" s="69">
        <v>7.7925123884999996</v>
      </c>
      <c r="H259" s="69">
        <v>7.8311376960999999</v>
      </c>
      <c r="I259" s="69">
        <v>7.6391463198</v>
      </c>
      <c r="K259" s="8">
        <v>19730731</v>
      </c>
      <c r="L259" s="9">
        <v>8.5636773374499899</v>
      </c>
      <c r="M259" s="9">
        <v>8.6260667545</v>
      </c>
      <c r="N259" s="9">
        <v>8.3269398684661002</v>
      </c>
      <c r="O259" s="9">
        <v>7.9606899245999996</v>
      </c>
      <c r="P259" s="9">
        <v>7.8430396276338996</v>
      </c>
      <c r="Q259" s="9">
        <v>7.7925123884999996</v>
      </c>
      <c r="R259" s="9">
        <v>7.8118250422999997</v>
      </c>
      <c r="S259" s="9">
        <v>7.8311376960999999</v>
      </c>
      <c r="T259" s="9">
        <v>7.7735544727312504</v>
      </c>
      <c r="U259" s="9">
        <v>7.6391463198</v>
      </c>
      <c r="W259" s="70">
        <f t="shared" si="35"/>
        <v>0.94822231216106978</v>
      </c>
      <c r="X259" s="70">
        <f t="shared" si="36"/>
        <v>1.0697197692999998</v>
      </c>
      <c r="Y259" s="70">
        <f t="shared" si="37"/>
        <v>1.0672875205972403</v>
      </c>
      <c r="Z259" s="70">
        <f t="shared" si="38"/>
        <v>0.99665587569999925</v>
      </c>
      <c r="AA259" s="70">
        <f t="shared" si="39"/>
        <v>0.92581929762608972</v>
      </c>
      <c r="AB259" s="70">
        <f t="shared" si="40"/>
        <v>0.91325538979999976</v>
      </c>
      <c r="AC259" s="70">
        <f t="shared" si="41"/>
        <v>1.0312066435100897</v>
      </c>
      <c r="AD259" s="70">
        <f t="shared" si="42"/>
        <v>1.1209271401000001</v>
      </c>
      <c r="AE259" s="70">
        <f t="shared" si="43"/>
        <v>1.0625300883937507</v>
      </c>
      <c r="AF259" s="70">
        <f t="shared" si="44"/>
        <v>0.92242513710000029</v>
      </c>
      <c r="AG259" s="10"/>
      <c r="AH259" s="10"/>
      <c r="AI259" s="10"/>
      <c r="AJ259" s="10"/>
      <c r="AK259" s="10"/>
      <c r="AL259" s="10"/>
      <c r="AM259" s="10"/>
      <c r="AN259" s="10"/>
      <c r="AO259" s="10"/>
      <c r="AP259" s="10"/>
    </row>
    <row r="260" spans="1:42" x14ac:dyDescent="0.2">
      <c r="A260">
        <v>19730831</v>
      </c>
      <c r="B260">
        <f t="shared" si="34"/>
        <v>197308</v>
      </c>
      <c r="C260" s="69">
        <v>8.5812769024000008</v>
      </c>
      <c r="D260" s="69">
        <v>8.8249058340000008</v>
      </c>
      <c r="E260" s="69">
        <v>8.3665657027999991</v>
      </c>
      <c r="F260" s="69">
        <v>7.6568808223999998</v>
      </c>
      <c r="G260" s="69">
        <v>7.2449497682999997</v>
      </c>
      <c r="H260" s="69">
        <v>7.1270751458000001</v>
      </c>
      <c r="I260" s="69">
        <v>7.0491246597000004</v>
      </c>
      <c r="K260" s="8">
        <v>19730831</v>
      </c>
      <c r="L260" s="9">
        <v>8.74243243330341</v>
      </c>
      <c r="M260" s="9">
        <v>8.3665657027999991</v>
      </c>
      <c r="N260" s="9">
        <v>7.9950840650875303</v>
      </c>
      <c r="O260" s="9">
        <v>7.6568808223999998</v>
      </c>
      <c r="P260" s="9">
        <v>7.4086668448135704</v>
      </c>
      <c r="Q260" s="9">
        <v>7.2449497682999997</v>
      </c>
      <c r="R260" s="9">
        <v>7.1748305248629602</v>
      </c>
      <c r="S260" s="9">
        <v>7.1270751458000001</v>
      </c>
      <c r="T260" s="9">
        <v>7.0836181102574303</v>
      </c>
      <c r="U260" s="9">
        <v>7.0491246597000004</v>
      </c>
      <c r="W260" s="70">
        <f t="shared" si="35"/>
        <v>0.17875509585342009</v>
      </c>
      <c r="X260" s="70">
        <f t="shared" si="36"/>
        <v>-0.25950105170000093</v>
      </c>
      <c r="Y260" s="70">
        <f t="shared" si="37"/>
        <v>-0.3318558033785699</v>
      </c>
      <c r="Z260" s="70">
        <f t="shared" si="38"/>
        <v>-0.30380910219999979</v>
      </c>
      <c r="AA260" s="70">
        <f t="shared" si="39"/>
        <v>-0.43437278282032921</v>
      </c>
      <c r="AB260" s="70">
        <f t="shared" si="40"/>
        <v>-0.54756262019999991</v>
      </c>
      <c r="AC260" s="70">
        <f t="shared" si="41"/>
        <v>-0.6369945174370395</v>
      </c>
      <c r="AD260" s="70">
        <f t="shared" si="42"/>
        <v>-0.70406255029999976</v>
      </c>
      <c r="AE260" s="70">
        <f t="shared" si="43"/>
        <v>-0.68993636247382018</v>
      </c>
      <c r="AF260" s="70">
        <f t="shared" si="44"/>
        <v>-0.59002166009999968</v>
      </c>
      <c r="AG260" s="10"/>
      <c r="AH260" s="10"/>
      <c r="AI260" s="10"/>
      <c r="AJ260" s="10"/>
      <c r="AK260" s="10"/>
      <c r="AL260" s="10"/>
      <c r="AM260" s="10"/>
      <c r="AN260" s="10"/>
      <c r="AO260" s="10"/>
      <c r="AP260" s="10"/>
    </row>
    <row r="261" spans="1:42" x14ac:dyDescent="0.2">
      <c r="A261">
        <v>19730928</v>
      </c>
      <c r="B261">
        <f t="shared" si="34"/>
        <v>197309</v>
      </c>
      <c r="C261" s="69">
        <v>7.3351582621000002</v>
      </c>
      <c r="D261" s="69">
        <v>7.0981469799000001</v>
      </c>
      <c r="E261" s="69">
        <v>7.6600358495999998</v>
      </c>
      <c r="F261" s="69">
        <v>6.9589753534999996</v>
      </c>
      <c r="G261" s="69">
        <v>6.6034348652999997</v>
      </c>
      <c r="H261" s="69">
        <v>6.5841695174000003</v>
      </c>
      <c r="I261" s="69">
        <v>6.5390659276000003</v>
      </c>
      <c r="K261" s="8">
        <v>19730928</v>
      </c>
      <c r="L261" s="9">
        <v>7.2438218720444398</v>
      </c>
      <c r="M261" s="9">
        <v>7.6600358495999998</v>
      </c>
      <c r="N261" s="9">
        <v>7.3684813631536699</v>
      </c>
      <c r="O261" s="9">
        <v>6.9589753534999996</v>
      </c>
      <c r="P261" s="9">
        <v>6.7267981208369099</v>
      </c>
      <c r="Q261" s="9">
        <v>6.6034348652999997</v>
      </c>
      <c r="R261" s="9">
        <v>6.5926082462158702</v>
      </c>
      <c r="S261" s="9">
        <v>6.5841695174000003</v>
      </c>
      <c r="T261" s="9">
        <v>6.5654957334372899</v>
      </c>
      <c r="U261" s="9">
        <v>6.5390659276000003</v>
      </c>
      <c r="W261" s="70">
        <f t="shared" si="35"/>
        <v>-1.4986105612589702</v>
      </c>
      <c r="X261" s="70">
        <f t="shared" si="36"/>
        <v>-0.70652985319999928</v>
      </c>
      <c r="Y261" s="70">
        <f t="shared" si="37"/>
        <v>-0.62660270193386047</v>
      </c>
      <c r="Z261" s="70">
        <f t="shared" si="38"/>
        <v>-0.69790546890000016</v>
      </c>
      <c r="AA261" s="70">
        <f t="shared" si="39"/>
        <v>-0.68186872397666054</v>
      </c>
      <c r="AB261" s="70">
        <f t="shared" si="40"/>
        <v>-0.64151490300000003</v>
      </c>
      <c r="AC261" s="70">
        <f t="shared" si="41"/>
        <v>-0.58222227864709009</v>
      </c>
      <c r="AD261" s="70">
        <f t="shared" si="42"/>
        <v>-0.54290562839999978</v>
      </c>
      <c r="AE261" s="70">
        <f t="shared" si="43"/>
        <v>-0.5181223768201404</v>
      </c>
      <c r="AF261" s="70">
        <f t="shared" si="44"/>
        <v>-0.51005873210000008</v>
      </c>
      <c r="AG261" s="10"/>
      <c r="AH261" s="10"/>
      <c r="AI261" s="10"/>
      <c r="AJ261" s="10"/>
      <c r="AK261" s="10"/>
      <c r="AL261" s="10"/>
      <c r="AM261" s="10"/>
      <c r="AN261" s="10"/>
      <c r="AO261" s="10"/>
      <c r="AP261" s="10"/>
    </row>
    <row r="262" spans="1:42" x14ac:dyDescent="0.2">
      <c r="A262">
        <v>19731031</v>
      </c>
      <c r="B262">
        <f t="shared" si="34"/>
        <v>197310</v>
      </c>
      <c r="C262" s="69">
        <v>6.9281956194000003</v>
      </c>
      <c r="D262" s="69">
        <v>7.4919613568000001</v>
      </c>
      <c r="E262" s="69">
        <v>7.1217891239000002</v>
      </c>
      <c r="F262" s="69">
        <v>6.7213266538000003</v>
      </c>
      <c r="G262" s="69">
        <v>6.6397113578000004</v>
      </c>
      <c r="H262" s="69">
        <v>6.6715549772999996</v>
      </c>
      <c r="I262" s="69">
        <v>6.6317741976000004</v>
      </c>
      <c r="K262" s="8">
        <v>19731031</v>
      </c>
      <c r="L262" s="9">
        <v>7.42067792899386</v>
      </c>
      <c r="M262" s="9">
        <v>7.1217891239000002</v>
      </c>
      <c r="N262" s="9">
        <v>6.8829612753698104</v>
      </c>
      <c r="O262" s="9">
        <v>6.7213266538000003</v>
      </c>
      <c r="P262" s="9">
        <v>6.663569529319</v>
      </c>
      <c r="Q262" s="9">
        <v>6.6397113578000004</v>
      </c>
      <c r="R262" s="9">
        <v>6.6556331675499996</v>
      </c>
      <c r="S262" s="9">
        <v>6.6715549772999996</v>
      </c>
      <c r="T262" s="9">
        <v>6.6611137098624997</v>
      </c>
      <c r="U262" s="9">
        <v>6.6317741976000004</v>
      </c>
      <c r="W262" s="70">
        <f t="shared" si="35"/>
        <v>0.17685605694942019</v>
      </c>
      <c r="X262" s="70">
        <f t="shared" si="36"/>
        <v>-0.53824672569999965</v>
      </c>
      <c r="Y262" s="70">
        <f t="shared" si="37"/>
        <v>-0.48552008778385947</v>
      </c>
      <c r="Z262" s="70">
        <f t="shared" si="38"/>
        <v>-0.23764869969999936</v>
      </c>
      <c r="AA262" s="70">
        <f t="shared" si="39"/>
        <v>-6.3228591517909827E-2</v>
      </c>
      <c r="AB262" s="70">
        <f t="shared" si="40"/>
        <v>3.6276492500000757E-2</v>
      </c>
      <c r="AC262" s="70">
        <f t="shared" si="41"/>
        <v>6.3024921334129402E-2</v>
      </c>
      <c r="AD262" s="70">
        <f t="shared" si="42"/>
        <v>8.738545989999924E-2</v>
      </c>
      <c r="AE262" s="70">
        <f t="shared" si="43"/>
        <v>9.5617976425209861E-2</v>
      </c>
      <c r="AF262" s="70">
        <f t="shared" si="44"/>
        <v>9.2708270000000148E-2</v>
      </c>
      <c r="AG262" s="10"/>
      <c r="AH262" s="10"/>
      <c r="AI262" s="10"/>
      <c r="AJ262" s="10"/>
      <c r="AK262" s="10"/>
      <c r="AL262" s="10"/>
      <c r="AM262" s="10"/>
      <c r="AN262" s="10"/>
      <c r="AO262" s="10"/>
      <c r="AP262" s="10"/>
    </row>
    <row r="263" spans="1:42" x14ac:dyDescent="0.2">
      <c r="A263">
        <v>19731130</v>
      </c>
      <c r="B263">
        <f t="shared" ref="B263:B326" si="45">ROUND(A263/100,0)</f>
        <v>197311</v>
      </c>
      <c r="C263" s="69">
        <v>7.4474415500999998</v>
      </c>
      <c r="D263" s="69">
        <v>7.4284461396000001</v>
      </c>
      <c r="E263" s="69">
        <v>7.4242941837999998</v>
      </c>
      <c r="F263" s="69">
        <v>6.6927917095999998</v>
      </c>
      <c r="G263" s="69">
        <v>6.6054374984999997</v>
      </c>
      <c r="H263" s="69">
        <v>6.5968040691000001</v>
      </c>
      <c r="I263" s="69">
        <v>6.6073448486000004</v>
      </c>
      <c r="K263" s="8">
        <v>19731130</v>
      </c>
      <c r="L263" s="9">
        <v>7.4264999881132203</v>
      </c>
      <c r="M263" s="9">
        <v>7.4242941837999998</v>
      </c>
      <c r="N263" s="9">
        <v>7.07673975048343</v>
      </c>
      <c r="O263" s="9">
        <v>6.6927917095999998</v>
      </c>
      <c r="P263" s="9">
        <v>6.6315699781333297</v>
      </c>
      <c r="Q263" s="9">
        <v>6.6054374984999997</v>
      </c>
      <c r="R263" s="9">
        <v>6.5991565558785803</v>
      </c>
      <c r="S263" s="9">
        <v>6.5968040691000001</v>
      </c>
      <c r="T263" s="9">
        <v>6.5995584733562502</v>
      </c>
      <c r="U263" s="9">
        <v>6.6073448486000004</v>
      </c>
      <c r="W263" s="70">
        <f t="shared" si="35"/>
        <v>5.82205911936029E-3</v>
      </c>
      <c r="X263" s="70">
        <f t="shared" si="36"/>
        <v>0.30250505989999965</v>
      </c>
      <c r="Y263" s="70">
        <f t="shared" si="37"/>
        <v>0.19377847511361956</v>
      </c>
      <c r="Z263" s="70">
        <f t="shared" si="38"/>
        <v>-2.8534944200000467E-2</v>
      </c>
      <c r="AA263" s="70">
        <f t="shared" si="39"/>
        <v>-3.1999551185670327E-2</v>
      </c>
      <c r="AB263" s="70">
        <f t="shared" si="40"/>
        <v>-3.4273859300000709E-2</v>
      </c>
      <c r="AC263" s="70">
        <f t="shared" si="41"/>
        <v>-5.6476611671419263E-2</v>
      </c>
      <c r="AD263" s="70">
        <f t="shared" si="42"/>
        <v>-7.4750908199999522E-2</v>
      </c>
      <c r="AE263" s="70">
        <f t="shared" si="43"/>
        <v>-6.15552365062495E-2</v>
      </c>
      <c r="AF263" s="70">
        <f t="shared" si="44"/>
        <v>-2.4429349000000045E-2</v>
      </c>
      <c r="AG263" s="10"/>
      <c r="AH263" s="10"/>
      <c r="AI263" s="10"/>
      <c r="AJ263" s="10"/>
      <c r="AK263" s="10"/>
      <c r="AL263" s="10"/>
      <c r="AM263" s="10"/>
      <c r="AN263" s="10"/>
      <c r="AO263" s="10"/>
      <c r="AP263" s="10"/>
    </row>
    <row r="264" spans="1:42" x14ac:dyDescent="0.2">
      <c r="A264">
        <v>19731231</v>
      </c>
      <c r="B264">
        <f t="shared" si="45"/>
        <v>197312</v>
      </c>
      <c r="C264" s="69">
        <v>7.3635220605000002</v>
      </c>
      <c r="D264" s="69">
        <v>7.5968964069</v>
      </c>
      <c r="E264" s="69">
        <v>7.1243073727999997</v>
      </c>
      <c r="F264" s="69">
        <v>6.6888508813999996</v>
      </c>
      <c r="G264" s="69">
        <v>6.6306269188</v>
      </c>
      <c r="H264" s="69">
        <v>6.6570946497000003</v>
      </c>
      <c r="I264" s="69">
        <v>6.6821910118999996</v>
      </c>
      <c r="K264" s="8">
        <v>19731231</v>
      </c>
      <c r="L264" s="9">
        <v>7.5032358983419796</v>
      </c>
      <c r="M264" s="9">
        <v>7.1243073727999997</v>
      </c>
      <c r="N264" s="9">
        <v>6.85447761284831</v>
      </c>
      <c r="O264" s="9">
        <v>6.6888508813999996</v>
      </c>
      <c r="P264" s="9">
        <v>6.6468996220488998</v>
      </c>
      <c r="Q264" s="9">
        <v>6.6306269188</v>
      </c>
      <c r="R264" s="9">
        <v>6.6406403079391403</v>
      </c>
      <c r="S264" s="9">
        <v>6.6570946497000003</v>
      </c>
      <c r="T264" s="9">
        <v>6.6698119723796099</v>
      </c>
      <c r="U264" s="9">
        <v>6.6821910118999996</v>
      </c>
      <c r="W264" s="70">
        <f t="shared" ref="W264:W327" si="46">L264-L263</f>
        <v>7.6735910228759252E-2</v>
      </c>
      <c r="X264" s="70">
        <f t="shared" ref="X264:X327" si="47">M264-M263</f>
        <v>-0.29998681100000013</v>
      </c>
      <c r="Y264" s="70">
        <f t="shared" ref="Y264:Y327" si="48">N264-N263</f>
        <v>-0.22226213763511993</v>
      </c>
      <c r="Z264" s="70">
        <f t="shared" ref="Z264:Z327" si="49">O264-O263</f>
        <v>-3.9408282000001904E-3</v>
      </c>
      <c r="AA264" s="70">
        <f t="shared" ref="AA264:AA327" si="50">P264-P263</f>
        <v>1.5329643915570124E-2</v>
      </c>
      <c r="AB264" s="70">
        <f t="shared" ref="AB264:AB327" si="51">Q264-Q263</f>
        <v>2.5189420300000265E-2</v>
      </c>
      <c r="AC264" s="70">
        <f t="shared" ref="AC264:AC327" si="52">R264-R263</f>
        <v>4.1483752060559986E-2</v>
      </c>
      <c r="AD264" s="70">
        <f t="shared" ref="AD264:AD327" si="53">S264-S263</f>
        <v>6.0290580600000254E-2</v>
      </c>
      <c r="AE264" s="70">
        <f t="shared" ref="AE264:AE327" si="54">T264-T263</f>
        <v>7.0253499023359645E-2</v>
      </c>
      <c r="AF264" s="70">
        <f t="shared" ref="AF264:AF327" si="55">U264-U263</f>
        <v>7.4846163299999269E-2</v>
      </c>
      <c r="AG264" s="10"/>
      <c r="AH264" s="10"/>
      <c r="AI264" s="10"/>
      <c r="AJ264" s="10"/>
      <c r="AK264" s="10"/>
      <c r="AL264" s="10"/>
      <c r="AM264" s="10"/>
      <c r="AN264" s="10"/>
      <c r="AO264" s="10"/>
      <c r="AP264" s="10"/>
    </row>
    <row r="265" spans="1:42" x14ac:dyDescent="0.2">
      <c r="A265">
        <v>19740131</v>
      </c>
      <c r="B265">
        <f t="shared" si="45"/>
        <v>197401</v>
      </c>
      <c r="C265" s="69">
        <v>7.5503336810999997</v>
      </c>
      <c r="D265" s="69">
        <v>7.6254994211999998</v>
      </c>
      <c r="E265" s="69">
        <v>6.8853407147999999</v>
      </c>
      <c r="F265" s="69">
        <v>6.6690444119999999</v>
      </c>
      <c r="G265" s="69">
        <v>6.7085191082</v>
      </c>
      <c r="H265" s="69">
        <v>6.7479346485000002</v>
      </c>
      <c r="I265" s="69">
        <v>6.7409976847999999</v>
      </c>
      <c r="K265" s="8">
        <v>19740131</v>
      </c>
      <c r="L265" s="9">
        <v>7.4539390179777403</v>
      </c>
      <c r="M265" s="9">
        <v>6.8853407147999999</v>
      </c>
      <c r="N265" s="9">
        <v>6.7314442252500797</v>
      </c>
      <c r="O265" s="9">
        <v>6.6690444119999999</v>
      </c>
      <c r="P265" s="9">
        <v>6.6838511230911299</v>
      </c>
      <c r="Q265" s="9">
        <v>6.7085191082</v>
      </c>
      <c r="R265" s="9">
        <v>6.7331575153588696</v>
      </c>
      <c r="S265" s="9">
        <v>6.7479346485000002</v>
      </c>
      <c r="T265" s="9">
        <v>6.7470675280375003</v>
      </c>
      <c r="U265" s="9">
        <v>6.7409976847999999</v>
      </c>
      <c r="W265" s="70">
        <f t="shared" si="46"/>
        <v>-4.9296880364239293E-2</v>
      </c>
      <c r="X265" s="70">
        <f t="shared" si="47"/>
        <v>-0.23896665799999983</v>
      </c>
      <c r="Y265" s="70">
        <f t="shared" si="48"/>
        <v>-0.12303338759823035</v>
      </c>
      <c r="Z265" s="70">
        <f t="shared" si="49"/>
        <v>-1.9806469399999749E-2</v>
      </c>
      <c r="AA265" s="70">
        <f t="shared" si="50"/>
        <v>3.6951501042230106E-2</v>
      </c>
      <c r="AB265" s="70">
        <f t="shared" si="51"/>
        <v>7.7892189399999978E-2</v>
      </c>
      <c r="AC265" s="70">
        <f t="shared" si="52"/>
        <v>9.2517207419729353E-2</v>
      </c>
      <c r="AD265" s="70">
        <f t="shared" si="53"/>
        <v>9.0839998799999933E-2</v>
      </c>
      <c r="AE265" s="70">
        <f t="shared" si="54"/>
        <v>7.725555565789044E-2</v>
      </c>
      <c r="AF265" s="70">
        <f t="shared" si="55"/>
        <v>5.8806672900000301E-2</v>
      </c>
      <c r="AG265" s="10"/>
      <c r="AH265" s="10"/>
      <c r="AI265" s="10"/>
      <c r="AJ265" s="10"/>
      <c r="AK265" s="10"/>
      <c r="AL265" s="10"/>
      <c r="AM265" s="10"/>
      <c r="AN265" s="10"/>
      <c r="AO265" s="10"/>
      <c r="AP265" s="10"/>
    </row>
    <row r="266" spans="1:42" x14ac:dyDescent="0.2">
      <c r="A266">
        <v>19740228</v>
      </c>
      <c r="B266">
        <f t="shared" si="45"/>
        <v>197402</v>
      </c>
      <c r="C266" s="69">
        <v>7.3767217526</v>
      </c>
      <c r="D266" s="69">
        <v>7.5944974284000004</v>
      </c>
      <c r="E266" s="69">
        <v>7.020538696</v>
      </c>
      <c r="F266" s="69">
        <v>6.8141467004000003</v>
      </c>
      <c r="G266" s="69">
        <v>6.6885558844000004</v>
      </c>
      <c r="H266" s="69">
        <v>6.7937237755000002</v>
      </c>
      <c r="I266" s="69">
        <v>6.8056380735999999</v>
      </c>
      <c r="K266" s="8">
        <v>19740228</v>
      </c>
      <c r="L266" s="9">
        <v>7.4642633121296802</v>
      </c>
      <c r="M266" s="9">
        <v>7.020538696</v>
      </c>
      <c r="N266" s="9">
        <v>6.8950799893011299</v>
      </c>
      <c r="O266" s="9">
        <v>6.8141467004000003</v>
      </c>
      <c r="P266" s="9">
        <v>6.7318315023404303</v>
      </c>
      <c r="Q266" s="9">
        <v>6.6885558844000004</v>
      </c>
      <c r="R266" s="9">
        <v>6.7384643555382304</v>
      </c>
      <c r="S266" s="9">
        <v>6.7937237755000002</v>
      </c>
      <c r="T266" s="9">
        <v>6.8023563989617699</v>
      </c>
      <c r="U266" s="9">
        <v>6.8056380735999999</v>
      </c>
      <c r="W266" s="70">
        <f t="shared" si="46"/>
        <v>1.0324294151939917E-2</v>
      </c>
      <c r="X266" s="70">
        <f t="shared" si="47"/>
        <v>0.13519798120000015</v>
      </c>
      <c r="Y266" s="70">
        <f t="shared" si="48"/>
        <v>0.16363576405105018</v>
      </c>
      <c r="Z266" s="70">
        <f t="shared" si="49"/>
        <v>0.14510228840000039</v>
      </c>
      <c r="AA266" s="70">
        <f t="shared" si="50"/>
        <v>4.798037924930032E-2</v>
      </c>
      <c r="AB266" s="70">
        <f t="shared" si="51"/>
        <v>-1.9963223799999597E-2</v>
      </c>
      <c r="AC266" s="70">
        <f t="shared" si="52"/>
        <v>5.3068401793607833E-3</v>
      </c>
      <c r="AD266" s="70">
        <f t="shared" si="53"/>
        <v>4.578912699999993E-2</v>
      </c>
      <c r="AE266" s="70">
        <f t="shared" si="54"/>
        <v>5.5288870924269595E-2</v>
      </c>
      <c r="AF266" s="70">
        <f t="shared" si="55"/>
        <v>6.4640388800000004E-2</v>
      </c>
      <c r="AG266" s="10"/>
      <c r="AH266" s="10"/>
      <c r="AI266" s="10"/>
      <c r="AJ266" s="10"/>
      <c r="AK266" s="10"/>
      <c r="AL266" s="10"/>
      <c r="AM266" s="10"/>
      <c r="AN266" s="10"/>
      <c r="AO266" s="10"/>
      <c r="AP266" s="10"/>
    </row>
    <row r="267" spans="1:42" x14ac:dyDescent="0.2">
      <c r="A267">
        <v>19740329</v>
      </c>
      <c r="B267">
        <f t="shared" si="45"/>
        <v>197403</v>
      </c>
      <c r="C267" s="69">
        <v>8.4995023135000007</v>
      </c>
      <c r="D267" s="69">
        <v>8.4468675142999992</v>
      </c>
      <c r="E267" s="69">
        <v>8.1152688604000005</v>
      </c>
      <c r="F267" s="69">
        <v>7.6832263836000001</v>
      </c>
      <c r="G267" s="69">
        <v>7.5737449784999997</v>
      </c>
      <c r="H267" s="69">
        <v>7.4977389112999999</v>
      </c>
      <c r="I267" s="69">
        <v>7.4131820449000001</v>
      </c>
      <c r="K267" s="8">
        <v>19740329</v>
      </c>
      <c r="L267" s="9">
        <v>8.3456499546690797</v>
      </c>
      <c r="M267" s="9">
        <v>8.1152688604000005</v>
      </c>
      <c r="N267" s="9">
        <v>7.8664257945234697</v>
      </c>
      <c r="O267" s="9">
        <v>7.6832263836000001</v>
      </c>
      <c r="P267" s="9">
        <v>7.6178642520759299</v>
      </c>
      <c r="Q267" s="9">
        <v>7.5737449784999997</v>
      </c>
      <c r="R267" s="9">
        <v>7.5345332859200003</v>
      </c>
      <c r="S267" s="9">
        <v>7.4977389112999999</v>
      </c>
      <c r="T267" s="9">
        <v>7.4565577888678503</v>
      </c>
      <c r="U267" s="9">
        <v>7.4131820449000001</v>
      </c>
      <c r="W267" s="70">
        <f t="shared" si="46"/>
        <v>0.88138664253939947</v>
      </c>
      <c r="X267" s="70">
        <f t="shared" si="47"/>
        <v>1.0947301644000005</v>
      </c>
      <c r="Y267" s="70">
        <f t="shared" si="48"/>
        <v>0.97134580522233982</v>
      </c>
      <c r="Z267" s="70">
        <f t="shared" si="49"/>
        <v>0.86907968319999984</v>
      </c>
      <c r="AA267" s="70">
        <f t="shared" si="50"/>
        <v>0.88603274973549961</v>
      </c>
      <c r="AB267" s="70">
        <f t="shared" si="51"/>
        <v>0.88518909409999935</v>
      </c>
      <c r="AC267" s="70">
        <f t="shared" si="52"/>
        <v>0.79606893038176985</v>
      </c>
      <c r="AD267" s="70">
        <f t="shared" si="53"/>
        <v>0.70401513579999975</v>
      </c>
      <c r="AE267" s="70">
        <f t="shared" si="54"/>
        <v>0.65420138990608034</v>
      </c>
      <c r="AF267" s="70">
        <f t="shared" si="55"/>
        <v>0.60754397130000015</v>
      </c>
      <c r="AG267" s="10"/>
      <c r="AH267" s="10"/>
      <c r="AI267" s="10"/>
      <c r="AJ267" s="10"/>
      <c r="AK267" s="10"/>
      <c r="AL267" s="10"/>
      <c r="AM267" s="10"/>
      <c r="AN267" s="10"/>
      <c r="AO267" s="10"/>
      <c r="AP267" s="10"/>
    </row>
    <row r="268" spans="1:42" x14ac:dyDescent="0.2">
      <c r="A268">
        <v>19740430</v>
      </c>
      <c r="B268">
        <f t="shared" si="45"/>
        <v>197404</v>
      </c>
      <c r="C268" s="69">
        <v>8.7712716995999997</v>
      </c>
      <c r="D268" s="69">
        <v>9.0874559092999991</v>
      </c>
      <c r="E268" s="69">
        <v>8.6702805334999997</v>
      </c>
      <c r="F268" s="69">
        <v>8.1472807815999992</v>
      </c>
      <c r="G268" s="69">
        <v>8.0571257565999996</v>
      </c>
      <c r="H268" s="69">
        <v>8.0070316994000006</v>
      </c>
      <c r="I268" s="69">
        <v>7.9365774771000002</v>
      </c>
      <c r="K268" s="8">
        <v>19740430</v>
      </c>
      <c r="L268" s="9">
        <v>9.0092935961510303</v>
      </c>
      <c r="M268" s="9">
        <v>8.6702805334999997</v>
      </c>
      <c r="N268" s="9">
        <v>8.3605183367066704</v>
      </c>
      <c r="O268" s="9">
        <v>8.1472807815999992</v>
      </c>
      <c r="P268" s="9">
        <v>8.0910288672614907</v>
      </c>
      <c r="Q268" s="9">
        <v>8.0571257565999996</v>
      </c>
      <c r="R268" s="9">
        <v>8.0313476978302702</v>
      </c>
      <c r="S268" s="9">
        <v>8.0070316994000006</v>
      </c>
      <c r="T268" s="9">
        <v>7.9745645312429998</v>
      </c>
      <c r="U268" s="9">
        <v>7.9365774771000002</v>
      </c>
      <c r="W268" s="70">
        <f t="shared" si="46"/>
        <v>0.66364364148195065</v>
      </c>
      <c r="X268" s="70">
        <f t="shared" si="47"/>
        <v>0.55501167309999921</v>
      </c>
      <c r="Y268" s="70">
        <f t="shared" si="48"/>
        <v>0.49409254218320076</v>
      </c>
      <c r="Z268" s="70">
        <f t="shared" si="49"/>
        <v>0.46405439799999915</v>
      </c>
      <c r="AA268" s="70">
        <f t="shared" si="50"/>
        <v>0.47316461518556086</v>
      </c>
      <c r="AB268" s="70">
        <f t="shared" si="51"/>
        <v>0.48338077809999991</v>
      </c>
      <c r="AC268" s="70">
        <f t="shared" si="52"/>
        <v>0.49681441191026998</v>
      </c>
      <c r="AD268" s="70">
        <f t="shared" si="53"/>
        <v>0.50929278810000067</v>
      </c>
      <c r="AE268" s="70">
        <f t="shared" si="54"/>
        <v>0.51800674237514954</v>
      </c>
      <c r="AF268" s="70">
        <f t="shared" si="55"/>
        <v>0.52339543220000007</v>
      </c>
      <c r="AG268" s="10"/>
      <c r="AH268" s="10"/>
      <c r="AI268" s="10"/>
      <c r="AJ268" s="10"/>
      <c r="AK268" s="10"/>
      <c r="AL268" s="10"/>
      <c r="AM268" s="10"/>
      <c r="AN268" s="10"/>
      <c r="AO268" s="10"/>
      <c r="AP268" s="10"/>
    </row>
    <row r="269" spans="1:42" x14ac:dyDescent="0.2">
      <c r="A269">
        <v>19740531</v>
      </c>
      <c r="B269">
        <f t="shared" si="45"/>
        <v>197405</v>
      </c>
      <c r="C269" s="69">
        <v>7.8337847195999997</v>
      </c>
      <c r="D269" s="69">
        <v>8.2346993133000002</v>
      </c>
      <c r="E269" s="69">
        <v>8.3149169520000008</v>
      </c>
      <c r="F269" s="69">
        <v>7.9711569677999998</v>
      </c>
      <c r="G269" s="69">
        <v>7.9368798361000001</v>
      </c>
      <c r="H269" s="69">
        <v>7.9002935496999998</v>
      </c>
      <c r="I269" s="69">
        <v>7.7287478173000004</v>
      </c>
      <c r="K269" s="8">
        <v>19740531</v>
      </c>
      <c r="L269" s="9">
        <v>8.2837323052230296</v>
      </c>
      <c r="M269" s="9">
        <v>8.3149169520000008</v>
      </c>
      <c r="N269" s="9">
        <v>8.1508292544631704</v>
      </c>
      <c r="O269" s="9">
        <v>7.9711569677999998</v>
      </c>
      <c r="P269" s="9">
        <v>7.9506503681372003</v>
      </c>
      <c r="Q269" s="9">
        <v>7.9368798361000001</v>
      </c>
      <c r="R269" s="9">
        <v>7.92170118247319</v>
      </c>
      <c r="S269" s="9">
        <v>7.9002935496999998</v>
      </c>
      <c r="T269" s="9">
        <v>7.8368601151014401</v>
      </c>
      <c r="U269" s="9">
        <v>7.7287478173000004</v>
      </c>
      <c r="W269" s="70">
        <f t="shared" si="46"/>
        <v>-0.7255612909280007</v>
      </c>
      <c r="X269" s="70">
        <f t="shared" si="47"/>
        <v>-0.35536358149999892</v>
      </c>
      <c r="Y269" s="70">
        <f t="shared" si="48"/>
        <v>-0.20968908224350002</v>
      </c>
      <c r="Z269" s="70">
        <f t="shared" si="49"/>
        <v>-0.17612381379999942</v>
      </c>
      <c r="AA269" s="70">
        <f t="shared" si="50"/>
        <v>-0.14037849912429046</v>
      </c>
      <c r="AB269" s="70">
        <f t="shared" si="51"/>
        <v>-0.12024592049999949</v>
      </c>
      <c r="AC269" s="70">
        <f t="shared" si="52"/>
        <v>-0.10964651535708025</v>
      </c>
      <c r="AD269" s="70">
        <f t="shared" si="53"/>
        <v>-0.10673814970000084</v>
      </c>
      <c r="AE269" s="70">
        <f t="shared" si="54"/>
        <v>-0.1377044161415597</v>
      </c>
      <c r="AF269" s="70">
        <f t="shared" si="55"/>
        <v>-0.20782965979999979</v>
      </c>
      <c r="AG269" s="10"/>
      <c r="AH269" s="10"/>
      <c r="AI269" s="10"/>
      <c r="AJ269" s="10"/>
      <c r="AK269" s="10"/>
      <c r="AL269" s="10"/>
      <c r="AM269" s="10"/>
      <c r="AN269" s="10"/>
      <c r="AO269" s="10"/>
      <c r="AP269" s="10"/>
    </row>
    <row r="270" spans="1:42" x14ac:dyDescent="0.2">
      <c r="A270">
        <v>19740628</v>
      </c>
      <c r="B270">
        <f t="shared" si="45"/>
        <v>197406</v>
      </c>
      <c r="C270" s="69">
        <v>7.6806731343000001</v>
      </c>
      <c r="D270" s="69">
        <v>7.4697617502</v>
      </c>
      <c r="E270" s="69">
        <v>8.6083785413000005</v>
      </c>
      <c r="F270" s="69">
        <v>8.2704655699000007</v>
      </c>
      <c r="G270" s="69">
        <v>8.1390835781999993</v>
      </c>
      <c r="H270" s="69">
        <v>8.2130230756000007</v>
      </c>
      <c r="I270" s="69">
        <v>8.0739768864000006</v>
      </c>
      <c r="K270" s="8">
        <v>19740628</v>
      </c>
      <c r="L270" s="9">
        <v>7.7649586960407397</v>
      </c>
      <c r="M270" s="9">
        <v>8.6083785413000005</v>
      </c>
      <c r="N270" s="9">
        <v>8.4630722557377407</v>
      </c>
      <c r="O270" s="9">
        <v>8.2704655699000007</v>
      </c>
      <c r="P270" s="9">
        <v>8.1811243739122599</v>
      </c>
      <c r="Q270" s="9">
        <v>8.1390835781999993</v>
      </c>
      <c r="R270" s="9">
        <v>8.1760533269</v>
      </c>
      <c r="S270" s="9">
        <v>8.2130230756000007</v>
      </c>
      <c r="T270" s="9">
        <v>8.1741923600625004</v>
      </c>
      <c r="U270" s="9">
        <v>8.0739768864000006</v>
      </c>
      <c r="W270" s="70">
        <f t="shared" si="46"/>
        <v>-0.51877360918228987</v>
      </c>
      <c r="X270" s="70">
        <f t="shared" si="47"/>
        <v>0.29346158929999966</v>
      </c>
      <c r="Y270" s="70">
        <f t="shared" si="48"/>
        <v>0.31224300127457028</v>
      </c>
      <c r="Z270" s="70">
        <f t="shared" si="49"/>
        <v>0.29930860210000088</v>
      </c>
      <c r="AA270" s="70">
        <f t="shared" si="50"/>
        <v>0.23047400577505961</v>
      </c>
      <c r="AB270" s="70">
        <f t="shared" si="51"/>
        <v>0.20220374209999914</v>
      </c>
      <c r="AC270" s="70">
        <f t="shared" si="52"/>
        <v>0.25435214442680998</v>
      </c>
      <c r="AD270" s="70">
        <f t="shared" si="53"/>
        <v>0.31272952590000092</v>
      </c>
      <c r="AE270" s="70">
        <f t="shared" si="54"/>
        <v>0.33733224496106029</v>
      </c>
      <c r="AF270" s="70">
        <f t="shared" si="55"/>
        <v>0.34522906910000017</v>
      </c>
      <c r="AG270" s="10"/>
      <c r="AH270" s="10"/>
      <c r="AI270" s="10"/>
      <c r="AJ270" s="10"/>
      <c r="AK270" s="10"/>
      <c r="AL270" s="10"/>
      <c r="AM270" s="10"/>
      <c r="AN270" s="10"/>
      <c r="AO270" s="10"/>
      <c r="AP270" s="10"/>
    </row>
    <row r="271" spans="1:42" x14ac:dyDescent="0.2">
      <c r="A271">
        <v>19740731</v>
      </c>
      <c r="B271">
        <f t="shared" si="45"/>
        <v>197407</v>
      </c>
      <c r="C271" s="69">
        <v>7.7145427955999999</v>
      </c>
      <c r="D271" s="69">
        <v>7.8123951606000004</v>
      </c>
      <c r="E271" s="69">
        <v>8.6574580033000004</v>
      </c>
      <c r="F271" s="69">
        <v>8.3666165828000008</v>
      </c>
      <c r="G271" s="69">
        <v>8.3206411819999992</v>
      </c>
      <c r="H271" s="69">
        <v>8.3343077838999999</v>
      </c>
      <c r="I271" s="69">
        <v>8.1864623195000004</v>
      </c>
      <c r="K271" s="8">
        <v>19740731</v>
      </c>
      <c r="L271" s="9">
        <v>8.1118904281080404</v>
      </c>
      <c r="M271" s="9">
        <v>8.6574580033000004</v>
      </c>
      <c r="N271" s="9">
        <v>8.5219622359500597</v>
      </c>
      <c r="O271" s="9">
        <v>8.3666165828000008</v>
      </c>
      <c r="P271" s="9">
        <v>8.3337039394999408</v>
      </c>
      <c r="Q271" s="9">
        <v>8.3206411819999992</v>
      </c>
      <c r="R271" s="9">
        <v>8.3274744829500005</v>
      </c>
      <c r="S271" s="9">
        <v>8.3343077838999999</v>
      </c>
      <c r="T271" s="9">
        <v>8.2889602388937504</v>
      </c>
      <c r="U271" s="9">
        <v>8.1864623195000004</v>
      </c>
      <c r="W271" s="70">
        <f t="shared" si="46"/>
        <v>0.34693173206730066</v>
      </c>
      <c r="X271" s="70">
        <f t="shared" si="47"/>
        <v>4.9079461999999907E-2</v>
      </c>
      <c r="Y271" s="70">
        <f t="shared" si="48"/>
        <v>5.888998021231906E-2</v>
      </c>
      <c r="Z271" s="70">
        <f t="shared" si="49"/>
        <v>9.6151012900000055E-2</v>
      </c>
      <c r="AA271" s="70">
        <f t="shared" si="50"/>
        <v>0.15257956558768093</v>
      </c>
      <c r="AB271" s="70">
        <f t="shared" si="51"/>
        <v>0.18155760379999997</v>
      </c>
      <c r="AC271" s="70">
        <f t="shared" si="52"/>
        <v>0.1514211560500005</v>
      </c>
      <c r="AD271" s="70">
        <f t="shared" si="53"/>
        <v>0.12128470829999927</v>
      </c>
      <c r="AE271" s="70">
        <f t="shared" si="54"/>
        <v>0.11476787883125006</v>
      </c>
      <c r="AF271" s="70">
        <f t="shared" si="55"/>
        <v>0.11248543309999981</v>
      </c>
      <c r="AG271" s="10"/>
      <c r="AH271" s="10"/>
      <c r="AI271" s="10"/>
      <c r="AJ271" s="10"/>
      <c r="AK271" s="10"/>
      <c r="AL271" s="10"/>
      <c r="AM271" s="10"/>
      <c r="AN271" s="10"/>
      <c r="AO271" s="10"/>
      <c r="AP271" s="10"/>
    </row>
    <row r="272" spans="1:42" x14ac:dyDescent="0.2">
      <c r="A272">
        <v>19740830</v>
      </c>
      <c r="B272">
        <f t="shared" si="45"/>
        <v>197408</v>
      </c>
      <c r="C272" s="69">
        <v>9.2151194458999992</v>
      </c>
      <c r="D272" s="69">
        <v>9.1059201528999996</v>
      </c>
      <c r="E272" s="69">
        <v>9.6772852548999992</v>
      </c>
      <c r="F272" s="69">
        <v>8.6558348534</v>
      </c>
      <c r="G272" s="69">
        <v>8.4151270222000001</v>
      </c>
      <c r="H272" s="69">
        <v>8.3192627580000007</v>
      </c>
      <c r="I272" s="69">
        <v>8.3760531864000001</v>
      </c>
      <c r="K272" s="8">
        <v>19740830</v>
      </c>
      <c r="L272" s="9">
        <v>9.2540518460111105</v>
      </c>
      <c r="M272" s="9">
        <v>9.6772852548999992</v>
      </c>
      <c r="N272" s="9">
        <v>9.2152605863917998</v>
      </c>
      <c r="O272" s="9">
        <v>8.6558348534</v>
      </c>
      <c r="P272" s="9">
        <v>8.5039203285052807</v>
      </c>
      <c r="Q272" s="9">
        <v>8.4151270222000001</v>
      </c>
      <c r="R272" s="9">
        <v>8.3500549671529303</v>
      </c>
      <c r="S272" s="9">
        <v>8.3192627580000007</v>
      </c>
      <c r="T272" s="9">
        <v>8.3310182503625008</v>
      </c>
      <c r="U272" s="9">
        <v>8.3760531864000001</v>
      </c>
      <c r="W272" s="70">
        <f t="shared" si="46"/>
        <v>1.1421614179030701</v>
      </c>
      <c r="X272" s="70">
        <f t="shared" si="47"/>
        <v>1.0198272515999989</v>
      </c>
      <c r="Y272" s="70">
        <f t="shared" si="48"/>
        <v>0.69329835044174004</v>
      </c>
      <c r="Z272" s="70">
        <f t="shared" si="49"/>
        <v>0.28921827059999927</v>
      </c>
      <c r="AA272" s="70">
        <f t="shared" si="50"/>
        <v>0.17021638900533986</v>
      </c>
      <c r="AB272" s="70">
        <f t="shared" si="51"/>
        <v>9.4485840200000837E-2</v>
      </c>
      <c r="AC272" s="70">
        <f t="shared" si="52"/>
        <v>2.2580484202929796E-2</v>
      </c>
      <c r="AD272" s="70">
        <f t="shared" si="53"/>
        <v>-1.5045025899999231E-2</v>
      </c>
      <c r="AE272" s="70">
        <f t="shared" si="54"/>
        <v>4.2058011468750323E-2</v>
      </c>
      <c r="AF272" s="70">
        <f t="shared" si="55"/>
        <v>0.18959086689999971</v>
      </c>
      <c r="AG272" s="10"/>
      <c r="AH272" s="10"/>
      <c r="AI272" s="10"/>
      <c r="AJ272" s="10"/>
      <c r="AK272" s="10"/>
      <c r="AL272" s="10"/>
      <c r="AM272" s="10"/>
      <c r="AN272" s="10"/>
      <c r="AO272" s="10"/>
      <c r="AP272" s="10"/>
    </row>
    <row r="273" spans="1:42" x14ac:dyDescent="0.2">
      <c r="A273">
        <v>19740930</v>
      </c>
      <c r="B273">
        <f t="shared" si="45"/>
        <v>197409</v>
      </c>
      <c r="C273" s="69">
        <v>6.1704820956999997</v>
      </c>
      <c r="D273" s="69">
        <v>6.4715419050999996</v>
      </c>
      <c r="E273" s="69">
        <v>7.8919557154</v>
      </c>
      <c r="F273" s="69">
        <v>8.0346057116999994</v>
      </c>
      <c r="G273" s="69">
        <v>7.8122463691000004</v>
      </c>
      <c r="H273" s="69">
        <v>7.8696365026999997</v>
      </c>
      <c r="I273" s="69">
        <v>7.8365339777000003</v>
      </c>
      <c r="K273" s="8">
        <v>19740930</v>
      </c>
      <c r="L273" s="9">
        <v>7.0288565801964697</v>
      </c>
      <c r="M273" s="9">
        <v>7.8919557154</v>
      </c>
      <c r="N273" s="9">
        <v>7.9978612216613598</v>
      </c>
      <c r="O273" s="9">
        <v>8.0346057116999994</v>
      </c>
      <c r="P273" s="9">
        <v>7.9234260403999999</v>
      </c>
      <c r="Q273" s="9">
        <v>7.8122463691000004</v>
      </c>
      <c r="R273" s="9">
        <v>7.8409414358999996</v>
      </c>
      <c r="S273" s="9">
        <v>7.8696365026999997</v>
      </c>
      <c r="T273" s="9">
        <v>7.8628788469874999</v>
      </c>
      <c r="U273" s="9">
        <v>7.8365339777000003</v>
      </c>
      <c r="W273" s="70">
        <f t="shared" si="46"/>
        <v>-2.2251952658146408</v>
      </c>
      <c r="X273" s="70">
        <f t="shared" si="47"/>
        <v>-1.7853295394999993</v>
      </c>
      <c r="Y273" s="70">
        <f t="shared" si="48"/>
        <v>-1.21739936473044</v>
      </c>
      <c r="Z273" s="70">
        <f t="shared" si="49"/>
        <v>-0.62122914170000065</v>
      </c>
      <c r="AA273" s="70">
        <f t="shared" si="50"/>
        <v>-0.58049428810528081</v>
      </c>
      <c r="AB273" s="70">
        <f t="shared" si="51"/>
        <v>-0.60288065309999972</v>
      </c>
      <c r="AC273" s="70">
        <f t="shared" si="52"/>
        <v>-0.50911353125293068</v>
      </c>
      <c r="AD273" s="70">
        <f t="shared" si="53"/>
        <v>-0.449626255300001</v>
      </c>
      <c r="AE273" s="70">
        <f t="shared" si="54"/>
        <v>-0.46813940337500082</v>
      </c>
      <c r="AF273" s="70">
        <f t="shared" si="55"/>
        <v>-0.53951920869999981</v>
      </c>
      <c r="AG273" s="10"/>
      <c r="AH273" s="10"/>
      <c r="AI273" s="10"/>
      <c r="AJ273" s="10"/>
      <c r="AK273" s="10"/>
      <c r="AL273" s="10"/>
      <c r="AM273" s="10"/>
      <c r="AN273" s="10"/>
      <c r="AO273" s="10"/>
      <c r="AP273" s="10"/>
    </row>
    <row r="274" spans="1:42" x14ac:dyDescent="0.2">
      <c r="A274">
        <v>19741031</v>
      </c>
      <c r="B274">
        <f t="shared" si="45"/>
        <v>197410</v>
      </c>
      <c r="C274" s="69">
        <v>6.6723874728999997</v>
      </c>
      <c r="D274" s="69">
        <v>7.9459671437999999</v>
      </c>
      <c r="E274" s="69">
        <v>7.6411276872</v>
      </c>
      <c r="F274" s="69">
        <v>7.7027701584999999</v>
      </c>
      <c r="G274" s="69">
        <v>7.7213411537000001</v>
      </c>
      <c r="H274" s="69">
        <v>7.7642434698000002</v>
      </c>
      <c r="I274" s="69">
        <v>7.7730603196999999</v>
      </c>
      <c r="K274" s="8">
        <v>19741031</v>
      </c>
      <c r="L274" s="9">
        <v>7.8669346920888898</v>
      </c>
      <c r="M274" s="9">
        <v>7.6411276872</v>
      </c>
      <c r="N274" s="9">
        <v>7.6683810617146504</v>
      </c>
      <c r="O274" s="9">
        <v>7.7027701584999999</v>
      </c>
      <c r="P274" s="9">
        <v>7.7123833358887097</v>
      </c>
      <c r="Q274" s="9">
        <v>7.7213411537000001</v>
      </c>
      <c r="R274" s="9">
        <v>7.7442040448120304</v>
      </c>
      <c r="S274" s="9">
        <v>7.7642434698000002</v>
      </c>
      <c r="T274" s="9">
        <v>7.7704803430346097</v>
      </c>
      <c r="U274" s="9">
        <v>7.7730603196999999</v>
      </c>
      <c r="W274" s="70">
        <f t="shared" si="46"/>
        <v>0.8380781118924201</v>
      </c>
      <c r="X274" s="70">
        <f t="shared" si="47"/>
        <v>-0.25082802819999994</v>
      </c>
      <c r="Y274" s="70">
        <f t="shared" si="48"/>
        <v>-0.32948015994670943</v>
      </c>
      <c r="Z274" s="70">
        <f t="shared" si="49"/>
        <v>-0.33183555319999947</v>
      </c>
      <c r="AA274" s="70">
        <f t="shared" si="50"/>
        <v>-0.21104270451129015</v>
      </c>
      <c r="AB274" s="70">
        <f t="shared" si="51"/>
        <v>-9.0905215400000294E-2</v>
      </c>
      <c r="AC274" s="70">
        <f t="shared" si="52"/>
        <v>-9.6737391087969193E-2</v>
      </c>
      <c r="AD274" s="70">
        <f t="shared" si="53"/>
        <v>-0.10539303289999946</v>
      </c>
      <c r="AE274" s="70">
        <f t="shared" si="54"/>
        <v>-9.2398503952890287E-2</v>
      </c>
      <c r="AF274" s="70">
        <f t="shared" si="55"/>
        <v>-6.3473658000000377E-2</v>
      </c>
      <c r="AG274" s="10"/>
      <c r="AH274" s="10"/>
      <c r="AI274" s="10"/>
      <c r="AJ274" s="10"/>
      <c r="AK274" s="10"/>
      <c r="AL274" s="10"/>
      <c r="AM274" s="10"/>
      <c r="AN274" s="10"/>
      <c r="AO274" s="10"/>
      <c r="AP274" s="10"/>
    </row>
    <row r="275" spans="1:42" x14ac:dyDescent="0.2">
      <c r="A275">
        <v>19741129</v>
      </c>
      <c r="B275">
        <f t="shared" si="45"/>
        <v>197411</v>
      </c>
      <c r="C275" s="69">
        <v>7.4984985239000004</v>
      </c>
      <c r="D275" s="69">
        <v>7.6040458988999999</v>
      </c>
      <c r="E275" s="69">
        <v>7.5108097674999996</v>
      </c>
      <c r="F275" s="69">
        <v>7.1926947894</v>
      </c>
      <c r="G275" s="69">
        <v>7.3104205518000001</v>
      </c>
      <c r="H275" s="69">
        <v>7.3210655709000001</v>
      </c>
      <c r="I275" s="69">
        <v>7.3887558929999999</v>
      </c>
      <c r="K275" s="8">
        <v>19741129</v>
      </c>
      <c r="L275" s="9">
        <v>7.5896022615746999</v>
      </c>
      <c r="M275" s="9">
        <v>7.5108097674999996</v>
      </c>
      <c r="N275" s="9">
        <v>7.3298627191152699</v>
      </c>
      <c r="O275" s="9">
        <v>7.1926947894</v>
      </c>
      <c r="P275" s="9">
        <v>7.24911709772456</v>
      </c>
      <c r="Q275" s="9">
        <v>7.3104205518000001</v>
      </c>
      <c r="R275" s="9">
        <v>7.3158840183668703</v>
      </c>
      <c r="S275" s="9">
        <v>7.3210655709000001</v>
      </c>
      <c r="T275" s="9">
        <v>7.3451837261085702</v>
      </c>
      <c r="U275" s="9">
        <v>7.3887558929999999</v>
      </c>
      <c r="W275" s="70">
        <f t="shared" si="46"/>
        <v>-0.27733243051418999</v>
      </c>
      <c r="X275" s="70">
        <f t="shared" si="47"/>
        <v>-0.1303179197000004</v>
      </c>
      <c r="Y275" s="70">
        <f t="shared" si="48"/>
        <v>-0.33851834259938052</v>
      </c>
      <c r="Z275" s="70">
        <f t="shared" si="49"/>
        <v>-0.51007536909999995</v>
      </c>
      <c r="AA275" s="70">
        <f t="shared" si="50"/>
        <v>-0.46326623816414969</v>
      </c>
      <c r="AB275" s="70">
        <f t="shared" si="51"/>
        <v>-0.41092060190000002</v>
      </c>
      <c r="AC275" s="70">
        <f t="shared" si="52"/>
        <v>-0.4283200264451601</v>
      </c>
      <c r="AD275" s="70">
        <f t="shared" si="53"/>
        <v>-0.44317789890000014</v>
      </c>
      <c r="AE275" s="70">
        <f t="shared" si="54"/>
        <v>-0.42529661692603948</v>
      </c>
      <c r="AF275" s="70">
        <f t="shared" si="55"/>
        <v>-0.38430442669999998</v>
      </c>
      <c r="AG275" s="10"/>
      <c r="AH275" s="10"/>
      <c r="AI275" s="10"/>
      <c r="AJ275" s="10"/>
      <c r="AK275" s="10"/>
      <c r="AL275" s="10"/>
      <c r="AM275" s="10"/>
      <c r="AN275" s="10"/>
      <c r="AO275" s="10"/>
      <c r="AP275" s="10"/>
    </row>
    <row r="276" spans="1:42" x14ac:dyDescent="0.2">
      <c r="A276">
        <v>19741231</v>
      </c>
      <c r="B276">
        <f t="shared" si="45"/>
        <v>197412</v>
      </c>
      <c r="C276" s="69">
        <v>6.5368548941000002</v>
      </c>
      <c r="D276" s="69">
        <v>7.1828269651000003</v>
      </c>
      <c r="E276" s="69">
        <v>6.8753094587000003</v>
      </c>
      <c r="F276" s="69">
        <v>7.1692541459000001</v>
      </c>
      <c r="G276" s="69">
        <v>7.1447472304000001</v>
      </c>
      <c r="H276" s="69">
        <v>7.1409833785999997</v>
      </c>
      <c r="I276" s="69">
        <v>7.0924065358000004</v>
      </c>
      <c r="K276" s="8">
        <v>19741231</v>
      </c>
      <c r="L276" s="9">
        <v>7.1031002041814801</v>
      </c>
      <c r="M276" s="9">
        <v>6.8753094587000003</v>
      </c>
      <c r="N276" s="9">
        <v>7.0222818023000002</v>
      </c>
      <c r="O276" s="9">
        <v>7.1692541459000001</v>
      </c>
      <c r="P276" s="9">
        <v>7.1578163752256101</v>
      </c>
      <c r="Q276" s="9">
        <v>7.1447472304000001</v>
      </c>
      <c r="R276" s="9">
        <v>7.1429229151452498</v>
      </c>
      <c r="S276" s="9">
        <v>7.1409833785999997</v>
      </c>
      <c r="T276" s="9">
        <v>7.1246945767666299</v>
      </c>
      <c r="U276" s="9">
        <v>7.0924065358000004</v>
      </c>
      <c r="W276" s="70">
        <f t="shared" si="46"/>
        <v>-0.48650205739321972</v>
      </c>
      <c r="X276" s="70">
        <f t="shared" si="47"/>
        <v>-0.6355003087999993</v>
      </c>
      <c r="Y276" s="70">
        <f t="shared" si="48"/>
        <v>-0.30758091681526967</v>
      </c>
      <c r="Z276" s="70">
        <f t="shared" si="49"/>
        <v>-2.3440643499999858E-2</v>
      </c>
      <c r="AA276" s="70">
        <f t="shared" si="50"/>
        <v>-9.1300722498949938E-2</v>
      </c>
      <c r="AB276" s="70">
        <f t="shared" si="51"/>
        <v>-0.16567332139999991</v>
      </c>
      <c r="AC276" s="70">
        <f t="shared" si="52"/>
        <v>-0.1729611032216205</v>
      </c>
      <c r="AD276" s="70">
        <f t="shared" si="53"/>
        <v>-0.18008219230000044</v>
      </c>
      <c r="AE276" s="70">
        <f t="shared" si="54"/>
        <v>-0.2204891493419403</v>
      </c>
      <c r="AF276" s="70">
        <f t="shared" si="55"/>
        <v>-0.29634935719999955</v>
      </c>
      <c r="AG276" s="10"/>
      <c r="AH276" s="10"/>
      <c r="AI276" s="10"/>
      <c r="AJ276" s="10"/>
      <c r="AK276" s="10"/>
      <c r="AL276" s="10"/>
      <c r="AM276" s="10"/>
      <c r="AN276" s="10"/>
      <c r="AO276" s="10"/>
      <c r="AP276" s="10"/>
    </row>
    <row r="277" spans="1:42" x14ac:dyDescent="0.2">
      <c r="A277">
        <v>19750131</v>
      </c>
      <c r="B277">
        <f t="shared" si="45"/>
        <v>197501</v>
      </c>
      <c r="C277" s="69">
        <v>5.5399943958</v>
      </c>
      <c r="D277" s="69">
        <v>5.7590305905000001</v>
      </c>
      <c r="E277" s="69">
        <v>6.0832617512000002</v>
      </c>
      <c r="F277" s="69">
        <v>6.6412597484000004</v>
      </c>
      <c r="G277" s="69">
        <v>6.8409044208000003</v>
      </c>
      <c r="H277" s="69">
        <v>7.0256407653000004</v>
      </c>
      <c r="I277" s="69">
        <v>7.1548647313</v>
      </c>
      <c r="K277" s="8">
        <v>19750131</v>
      </c>
      <c r="L277" s="9">
        <v>5.8971486883734396</v>
      </c>
      <c r="M277" s="9">
        <v>6.0832617512000002</v>
      </c>
      <c r="N277" s="9">
        <v>6.38603282179053</v>
      </c>
      <c r="O277" s="9">
        <v>6.6412597484000004</v>
      </c>
      <c r="P277" s="9">
        <v>6.7538536013410599</v>
      </c>
      <c r="Q277" s="9">
        <v>6.8409044208000003</v>
      </c>
      <c r="R277" s="9">
        <v>6.9382512063617101</v>
      </c>
      <c r="S277" s="9">
        <v>7.0256407653000004</v>
      </c>
      <c r="T277" s="9">
        <v>7.0965783374651501</v>
      </c>
      <c r="U277" s="9">
        <v>7.1548647313</v>
      </c>
      <c r="W277" s="70">
        <f t="shared" si="46"/>
        <v>-1.2059515158080405</v>
      </c>
      <c r="X277" s="70">
        <f t="shared" si="47"/>
        <v>-0.79204770750000009</v>
      </c>
      <c r="Y277" s="70">
        <f t="shared" si="48"/>
        <v>-0.63624898050947021</v>
      </c>
      <c r="Z277" s="70">
        <f t="shared" si="49"/>
        <v>-0.52799439749999966</v>
      </c>
      <c r="AA277" s="70">
        <f t="shared" si="50"/>
        <v>-0.40396277388455015</v>
      </c>
      <c r="AB277" s="70">
        <f t="shared" si="51"/>
        <v>-0.30384280959999987</v>
      </c>
      <c r="AC277" s="70">
        <f t="shared" si="52"/>
        <v>-0.20467170878353969</v>
      </c>
      <c r="AD277" s="70">
        <f t="shared" si="53"/>
        <v>-0.11534261329999929</v>
      </c>
      <c r="AE277" s="70">
        <f t="shared" si="54"/>
        <v>-2.8116239301479773E-2</v>
      </c>
      <c r="AF277" s="70">
        <f t="shared" si="55"/>
        <v>6.2458195499999647E-2</v>
      </c>
      <c r="AG277" s="10"/>
      <c r="AH277" s="10"/>
      <c r="AI277" s="10"/>
      <c r="AJ277" s="10"/>
      <c r="AK277" s="10"/>
      <c r="AL277" s="10"/>
      <c r="AM277" s="10"/>
      <c r="AN277" s="10"/>
      <c r="AO277" s="10"/>
      <c r="AP277" s="10"/>
    </row>
    <row r="278" spans="1:42" x14ac:dyDescent="0.2">
      <c r="A278">
        <v>19750228</v>
      </c>
      <c r="B278">
        <f t="shared" si="45"/>
        <v>197502</v>
      </c>
      <c r="C278" s="69">
        <v>4.7555282357999999</v>
      </c>
      <c r="D278" s="69">
        <v>5.4711837962000001</v>
      </c>
      <c r="E278" s="69">
        <v>5.8621682773000003</v>
      </c>
      <c r="F278" s="69">
        <v>6.2026722022999996</v>
      </c>
      <c r="G278" s="69">
        <v>6.4988135540999998</v>
      </c>
      <c r="H278" s="69">
        <v>6.6081593670999998</v>
      </c>
      <c r="I278" s="69">
        <v>6.9365237326999996</v>
      </c>
      <c r="K278" s="8">
        <v>19750228</v>
      </c>
      <c r="L278" s="9">
        <v>5.6733292605750796</v>
      </c>
      <c r="M278" s="9">
        <v>5.8621682773000003</v>
      </c>
      <c r="N278" s="9">
        <v>6.0448354268997804</v>
      </c>
      <c r="O278" s="9">
        <v>6.2026722022999996</v>
      </c>
      <c r="P278" s="9">
        <v>6.37037524335451</v>
      </c>
      <c r="Q278" s="9">
        <v>6.4988135540999998</v>
      </c>
      <c r="R278" s="9">
        <v>6.5529437769662904</v>
      </c>
      <c r="S278" s="9">
        <v>6.6081593670999998</v>
      </c>
      <c r="T278" s="9">
        <v>6.7381147890127799</v>
      </c>
      <c r="U278" s="9">
        <v>6.9365237326999996</v>
      </c>
      <c r="W278" s="70">
        <f t="shared" si="46"/>
        <v>-0.22381942779836006</v>
      </c>
      <c r="X278" s="70">
        <f t="shared" si="47"/>
        <v>-0.22109347389999989</v>
      </c>
      <c r="Y278" s="70">
        <f t="shared" si="48"/>
        <v>-0.34119739489074963</v>
      </c>
      <c r="Z278" s="70">
        <f t="shared" si="49"/>
        <v>-0.43858754610000084</v>
      </c>
      <c r="AA278" s="70">
        <f t="shared" si="50"/>
        <v>-0.38347835798654994</v>
      </c>
      <c r="AB278" s="70">
        <f t="shared" si="51"/>
        <v>-0.34209086670000044</v>
      </c>
      <c r="AC278" s="70">
        <f t="shared" si="52"/>
        <v>-0.38530742939541973</v>
      </c>
      <c r="AD278" s="70">
        <f t="shared" si="53"/>
        <v>-0.41748139820000052</v>
      </c>
      <c r="AE278" s="70">
        <f t="shared" si="54"/>
        <v>-0.35846354845237016</v>
      </c>
      <c r="AF278" s="70">
        <f t="shared" si="55"/>
        <v>-0.21834099860000045</v>
      </c>
      <c r="AG278" s="10"/>
      <c r="AH278" s="10"/>
      <c r="AI278" s="10"/>
      <c r="AJ278" s="10"/>
      <c r="AK278" s="10"/>
      <c r="AL278" s="10"/>
      <c r="AM278" s="10"/>
      <c r="AN278" s="10"/>
      <c r="AO278" s="10"/>
      <c r="AP278" s="10"/>
    </row>
    <row r="279" spans="1:42" x14ac:dyDescent="0.2">
      <c r="A279">
        <v>19750331</v>
      </c>
      <c r="B279">
        <f t="shared" si="45"/>
        <v>197503</v>
      </c>
      <c r="C279" s="69">
        <v>5.2738987318000001</v>
      </c>
      <c r="D279" s="69">
        <v>5.6365042935999998</v>
      </c>
      <c r="E279" s="69">
        <v>6.1899232094999999</v>
      </c>
      <c r="F279" s="69">
        <v>6.6843190317000003</v>
      </c>
      <c r="G279" s="69">
        <v>6.9719206972999999</v>
      </c>
      <c r="H279" s="69">
        <v>7.2039472791000003</v>
      </c>
      <c r="I279" s="69">
        <v>7.2931864769999999</v>
      </c>
      <c r="K279" s="8">
        <v>19750331</v>
      </c>
      <c r="L279" s="9">
        <v>5.8835395376177102</v>
      </c>
      <c r="M279" s="9">
        <v>6.1899232094999999</v>
      </c>
      <c r="N279" s="9">
        <v>6.4663779784141102</v>
      </c>
      <c r="O279" s="9">
        <v>6.6843190317000003</v>
      </c>
      <c r="P279" s="9">
        <v>6.84147159663459</v>
      </c>
      <c r="Q279" s="9">
        <v>6.9719206972999999</v>
      </c>
      <c r="R279" s="9">
        <v>7.1039265403435703</v>
      </c>
      <c r="S279" s="9">
        <v>7.2039472791000003</v>
      </c>
      <c r="T279" s="9">
        <v>7.2624489127911298</v>
      </c>
      <c r="U279" s="9">
        <v>7.2931864769999999</v>
      </c>
      <c r="W279" s="70">
        <f t="shared" si="46"/>
        <v>0.21021027704263062</v>
      </c>
      <c r="X279" s="70">
        <f t="shared" si="47"/>
        <v>0.32775493219999952</v>
      </c>
      <c r="Y279" s="70">
        <f t="shared" si="48"/>
        <v>0.42154255151432984</v>
      </c>
      <c r="Z279" s="70">
        <f t="shared" si="49"/>
        <v>0.4816468294000007</v>
      </c>
      <c r="AA279" s="70">
        <f t="shared" si="50"/>
        <v>0.47109635328008004</v>
      </c>
      <c r="AB279" s="70">
        <f t="shared" si="51"/>
        <v>0.47310714320000002</v>
      </c>
      <c r="AC279" s="70">
        <f t="shared" si="52"/>
        <v>0.55098276337727992</v>
      </c>
      <c r="AD279" s="70">
        <f t="shared" si="53"/>
        <v>0.59578791200000047</v>
      </c>
      <c r="AE279" s="70">
        <f t="shared" si="54"/>
        <v>0.52433412377834987</v>
      </c>
      <c r="AF279" s="70">
        <f t="shared" si="55"/>
        <v>0.35666274430000033</v>
      </c>
      <c r="AG279" s="10"/>
      <c r="AH279" s="10"/>
      <c r="AI279" s="10"/>
      <c r="AJ279" s="10"/>
      <c r="AK279" s="10"/>
      <c r="AL279" s="10"/>
      <c r="AM279" s="10"/>
      <c r="AN279" s="10"/>
      <c r="AO279" s="10"/>
      <c r="AP279" s="10"/>
    </row>
    <row r="280" spans="1:42" x14ac:dyDescent="0.2">
      <c r="A280">
        <v>19750430</v>
      </c>
      <c r="B280">
        <f t="shared" si="45"/>
        <v>197504</v>
      </c>
      <c r="C280" s="69">
        <v>5.2139016621999996</v>
      </c>
      <c r="D280" s="69">
        <v>5.5748147138000004</v>
      </c>
      <c r="E280" s="69">
        <v>6.6640721706999999</v>
      </c>
      <c r="F280" s="69">
        <v>7.3812292623999998</v>
      </c>
      <c r="G280" s="69">
        <v>7.7089677147</v>
      </c>
      <c r="H280" s="69">
        <v>7.8508564421000004</v>
      </c>
      <c r="I280" s="69">
        <v>7.8498234362000003</v>
      </c>
      <c r="K280" s="8">
        <v>19750430</v>
      </c>
      <c r="L280" s="9">
        <v>6.0046068668017698</v>
      </c>
      <c r="M280" s="9">
        <v>6.6640721706999999</v>
      </c>
      <c r="N280" s="9">
        <v>7.08840682386439</v>
      </c>
      <c r="O280" s="9">
        <v>7.3812292623999998</v>
      </c>
      <c r="P280" s="9">
        <v>7.5765788127499496</v>
      </c>
      <c r="Q280" s="9">
        <v>7.7089677147</v>
      </c>
      <c r="R280" s="9">
        <v>7.80466702973533</v>
      </c>
      <c r="S280" s="9">
        <v>7.8508564421000004</v>
      </c>
      <c r="T280" s="9">
        <v>7.8507273163624998</v>
      </c>
      <c r="U280" s="9">
        <v>7.8498234362000003</v>
      </c>
      <c r="W280" s="70">
        <f t="shared" si="46"/>
        <v>0.1210673291840596</v>
      </c>
      <c r="X280" s="70">
        <f t="shared" si="47"/>
        <v>0.47414896120000005</v>
      </c>
      <c r="Y280" s="70">
        <f t="shared" si="48"/>
        <v>0.62202884545027981</v>
      </c>
      <c r="Z280" s="70">
        <f t="shared" si="49"/>
        <v>0.69691023069999947</v>
      </c>
      <c r="AA280" s="70">
        <f t="shared" si="50"/>
        <v>0.73510721611535956</v>
      </c>
      <c r="AB280" s="70">
        <f t="shared" si="51"/>
        <v>0.73704701740000012</v>
      </c>
      <c r="AC280" s="70">
        <f t="shared" si="52"/>
        <v>0.7007404893917597</v>
      </c>
      <c r="AD280" s="70">
        <f t="shared" si="53"/>
        <v>0.64690916300000012</v>
      </c>
      <c r="AE280" s="70">
        <f t="shared" si="54"/>
        <v>0.58827840357136996</v>
      </c>
      <c r="AF280" s="70">
        <f t="shared" si="55"/>
        <v>0.55663695920000045</v>
      </c>
      <c r="AG280" s="10"/>
      <c r="AH280" s="10"/>
      <c r="AI280" s="10"/>
      <c r="AJ280" s="10"/>
      <c r="AK280" s="10"/>
      <c r="AL280" s="10"/>
      <c r="AM280" s="10"/>
      <c r="AN280" s="10"/>
      <c r="AO280" s="10"/>
      <c r="AP280" s="10"/>
    </row>
    <row r="281" spans="1:42" x14ac:dyDescent="0.2">
      <c r="A281">
        <v>19750530</v>
      </c>
      <c r="B281">
        <f t="shared" si="45"/>
        <v>197505</v>
      </c>
      <c r="C281" s="69">
        <v>4.8563773445000002</v>
      </c>
      <c r="D281" s="69">
        <v>5.2657080627999999</v>
      </c>
      <c r="E281" s="69">
        <v>5.9997492461000004</v>
      </c>
      <c r="F281" s="69">
        <v>6.7743337975999998</v>
      </c>
      <c r="G281" s="69">
        <v>7.0926251597999999</v>
      </c>
      <c r="H281" s="69">
        <v>7.2820742109000003</v>
      </c>
      <c r="I281" s="69">
        <v>7.4124258313000002</v>
      </c>
      <c r="K281" s="8">
        <v>19750530</v>
      </c>
      <c r="L281" s="9">
        <v>5.5788360360631897</v>
      </c>
      <c r="M281" s="9">
        <v>5.9997492461000004</v>
      </c>
      <c r="N281" s="9">
        <v>6.4393424466733702</v>
      </c>
      <c r="O281" s="9">
        <v>6.7743337975999998</v>
      </c>
      <c r="P281" s="9">
        <v>6.9601869995115102</v>
      </c>
      <c r="Q281" s="9">
        <v>7.0926251597999999</v>
      </c>
      <c r="R281" s="9">
        <v>7.1977350655358903</v>
      </c>
      <c r="S281" s="9">
        <v>7.2820742109000003</v>
      </c>
      <c r="T281" s="9">
        <v>7.3539546446330197</v>
      </c>
      <c r="U281" s="9">
        <v>7.4124258313000002</v>
      </c>
      <c r="W281" s="70">
        <f t="shared" si="46"/>
        <v>-0.42577083073858013</v>
      </c>
      <c r="X281" s="70">
        <f t="shared" si="47"/>
        <v>-0.66432292459999953</v>
      </c>
      <c r="Y281" s="70">
        <f t="shared" si="48"/>
        <v>-0.64906437719101984</v>
      </c>
      <c r="Z281" s="70">
        <f t="shared" si="49"/>
        <v>-0.60689546480000001</v>
      </c>
      <c r="AA281" s="70">
        <f t="shared" si="50"/>
        <v>-0.61639181323843939</v>
      </c>
      <c r="AB281" s="70">
        <f t="shared" si="51"/>
        <v>-0.61634255490000012</v>
      </c>
      <c r="AC281" s="70">
        <f t="shared" si="52"/>
        <v>-0.60693196419943973</v>
      </c>
      <c r="AD281" s="70">
        <f t="shared" si="53"/>
        <v>-0.56878223120000015</v>
      </c>
      <c r="AE281" s="70">
        <f t="shared" si="54"/>
        <v>-0.49677267172948003</v>
      </c>
      <c r="AF281" s="70">
        <f t="shared" si="55"/>
        <v>-0.43739760490000013</v>
      </c>
      <c r="AG281" s="10"/>
      <c r="AH281" s="10"/>
      <c r="AI281" s="10"/>
      <c r="AJ281" s="10"/>
      <c r="AK281" s="10"/>
      <c r="AL281" s="10"/>
      <c r="AM281" s="10"/>
      <c r="AN281" s="10"/>
      <c r="AO281" s="10"/>
      <c r="AP281" s="10"/>
    </row>
    <row r="282" spans="1:42" x14ac:dyDescent="0.2">
      <c r="A282">
        <v>19750630</v>
      </c>
      <c r="B282">
        <f t="shared" si="45"/>
        <v>197506</v>
      </c>
      <c r="C282" s="69">
        <v>5.6507603351000002</v>
      </c>
      <c r="D282" s="69">
        <v>6.0799933911000004</v>
      </c>
      <c r="E282" s="69">
        <v>6.7009300428999996</v>
      </c>
      <c r="F282" s="69">
        <v>7.0607186161</v>
      </c>
      <c r="G282" s="69">
        <v>7.3374188269999996</v>
      </c>
      <c r="H282" s="69">
        <v>7.2911259940999997</v>
      </c>
      <c r="I282" s="69">
        <v>7.5967038979000003</v>
      </c>
      <c r="K282" s="8">
        <v>19750630</v>
      </c>
      <c r="L282" s="9">
        <v>6.3688193922401197</v>
      </c>
      <c r="M282" s="9">
        <v>6.7009300428999996</v>
      </c>
      <c r="N282" s="9">
        <v>6.9056206470123298</v>
      </c>
      <c r="O282" s="9">
        <v>7.0607186161</v>
      </c>
      <c r="P282" s="9">
        <v>7.2381713642715901</v>
      </c>
      <c r="Q282" s="9">
        <v>7.3374188269999996</v>
      </c>
      <c r="R282" s="9">
        <v>7.3142724105500001</v>
      </c>
      <c r="S282" s="9">
        <v>7.2911259940999997</v>
      </c>
      <c r="T282" s="9">
        <v>7.38372578698125</v>
      </c>
      <c r="U282" s="9">
        <v>7.5967038979000003</v>
      </c>
      <c r="W282" s="70">
        <f t="shared" si="46"/>
        <v>0.78998335617693005</v>
      </c>
      <c r="X282" s="70">
        <f t="shared" si="47"/>
        <v>0.70118079679999923</v>
      </c>
      <c r="Y282" s="70">
        <f t="shared" si="48"/>
        <v>0.46627820033895961</v>
      </c>
      <c r="Z282" s="70">
        <f t="shared" si="49"/>
        <v>0.28638481850000019</v>
      </c>
      <c r="AA282" s="70">
        <f t="shared" si="50"/>
        <v>0.27798436476007993</v>
      </c>
      <c r="AB282" s="70">
        <f t="shared" si="51"/>
        <v>0.24479366719999973</v>
      </c>
      <c r="AC282" s="70">
        <f t="shared" si="52"/>
        <v>0.11653734501410984</v>
      </c>
      <c r="AD282" s="70">
        <f t="shared" si="53"/>
        <v>9.0517831999994414E-3</v>
      </c>
      <c r="AE282" s="70">
        <f t="shared" si="54"/>
        <v>2.9771142348230306E-2</v>
      </c>
      <c r="AF282" s="70">
        <f t="shared" si="55"/>
        <v>0.18427806660000012</v>
      </c>
      <c r="AG282" s="10"/>
      <c r="AH282" s="10"/>
      <c r="AI282" s="10"/>
      <c r="AJ282" s="10"/>
      <c r="AK282" s="10"/>
      <c r="AL282" s="10"/>
      <c r="AM282" s="10"/>
      <c r="AN282" s="10"/>
      <c r="AO282" s="10"/>
      <c r="AP282" s="10"/>
    </row>
    <row r="283" spans="1:42" x14ac:dyDescent="0.2">
      <c r="A283">
        <v>19750731</v>
      </c>
      <c r="B283">
        <f t="shared" si="45"/>
        <v>197507</v>
      </c>
      <c r="C283" s="69">
        <v>6.0297513221000001</v>
      </c>
      <c r="D283" s="69">
        <v>6.3461991642999998</v>
      </c>
      <c r="E283" s="69">
        <v>7.1684709597999996</v>
      </c>
      <c r="F283" s="69">
        <v>7.5372987535</v>
      </c>
      <c r="G283" s="69">
        <v>7.7665739464000003</v>
      </c>
      <c r="H283" s="69">
        <v>7.7298897696999997</v>
      </c>
      <c r="I283" s="69">
        <v>7.8333752631999998</v>
      </c>
      <c r="K283" s="8">
        <v>19750731</v>
      </c>
      <c r="L283" s="9">
        <v>6.6917295883021799</v>
      </c>
      <c r="M283" s="9">
        <v>7.1684709597999996</v>
      </c>
      <c r="N283" s="9">
        <v>7.3882053940249603</v>
      </c>
      <c r="O283" s="9">
        <v>7.5372987535</v>
      </c>
      <c r="P283" s="9">
        <v>7.6872827139717597</v>
      </c>
      <c r="Q283" s="9">
        <v>7.7665739464000003</v>
      </c>
      <c r="R283" s="9">
        <v>7.7482318580499996</v>
      </c>
      <c r="S283" s="9">
        <v>7.7298897696999997</v>
      </c>
      <c r="T283" s="9">
        <v>7.7599362253750002</v>
      </c>
      <c r="U283" s="9">
        <v>7.8333752631999998</v>
      </c>
      <c r="W283" s="70">
        <f t="shared" si="46"/>
        <v>0.32291019606206017</v>
      </c>
      <c r="X283" s="70">
        <f t="shared" si="47"/>
        <v>0.46754091689999999</v>
      </c>
      <c r="Y283" s="70">
        <f t="shared" si="48"/>
        <v>0.48258474701263054</v>
      </c>
      <c r="Z283" s="70">
        <f t="shared" si="49"/>
        <v>0.47658013740000005</v>
      </c>
      <c r="AA283" s="70">
        <f t="shared" si="50"/>
        <v>0.44911134970016953</v>
      </c>
      <c r="AB283" s="70">
        <f t="shared" si="51"/>
        <v>0.42915511940000073</v>
      </c>
      <c r="AC283" s="70">
        <f t="shared" si="52"/>
        <v>0.43395944749999948</v>
      </c>
      <c r="AD283" s="70">
        <f t="shared" si="53"/>
        <v>0.43876377560000002</v>
      </c>
      <c r="AE283" s="70">
        <f t="shared" si="54"/>
        <v>0.37621043839375012</v>
      </c>
      <c r="AF283" s="70">
        <f t="shared" si="55"/>
        <v>0.23667136529999944</v>
      </c>
      <c r="AG283" s="10"/>
      <c r="AH283" s="10"/>
      <c r="AI283" s="10"/>
      <c r="AJ283" s="10"/>
      <c r="AK283" s="10"/>
      <c r="AL283" s="10"/>
      <c r="AM283" s="10"/>
      <c r="AN283" s="10"/>
      <c r="AO283" s="10"/>
      <c r="AP283" s="10"/>
    </row>
    <row r="284" spans="1:42" x14ac:dyDescent="0.2">
      <c r="A284">
        <v>19750829</v>
      </c>
      <c r="B284">
        <f t="shared" si="45"/>
        <v>197508</v>
      </c>
      <c r="C284" s="69">
        <v>5.9680983041999998</v>
      </c>
      <c r="D284" s="69">
        <v>6.4698136548000003</v>
      </c>
      <c r="E284" s="69">
        <v>7.2989023125000001</v>
      </c>
      <c r="F284" s="69">
        <v>7.6464195499000001</v>
      </c>
      <c r="G284" s="69">
        <v>7.7791158171000001</v>
      </c>
      <c r="H284" s="69">
        <v>7.8644597091000001</v>
      </c>
      <c r="I284" s="69">
        <v>7.9747286939000004</v>
      </c>
      <c r="K284" s="8">
        <v>19750829</v>
      </c>
      <c r="L284" s="9">
        <v>6.8538710628514403</v>
      </c>
      <c r="M284" s="9">
        <v>7.2989023125000001</v>
      </c>
      <c r="N284" s="9">
        <v>7.51643728096996</v>
      </c>
      <c r="O284" s="9">
        <v>7.6464195499000001</v>
      </c>
      <c r="P284" s="9">
        <v>7.7237900563378803</v>
      </c>
      <c r="Q284" s="9">
        <v>7.7791158171000001</v>
      </c>
      <c r="R284" s="9">
        <v>7.8227452384866503</v>
      </c>
      <c r="S284" s="9">
        <v>7.8644597091000001</v>
      </c>
      <c r="T284" s="9">
        <v>7.9162800668955304</v>
      </c>
      <c r="U284" s="9">
        <v>7.9747286939000004</v>
      </c>
      <c r="W284" s="70">
        <f t="shared" si="46"/>
        <v>0.16214147454926042</v>
      </c>
      <c r="X284" s="70">
        <f t="shared" si="47"/>
        <v>0.1304313527000005</v>
      </c>
      <c r="Y284" s="70">
        <f t="shared" si="48"/>
        <v>0.12823188694499965</v>
      </c>
      <c r="Z284" s="70">
        <f t="shared" si="49"/>
        <v>0.10912079640000005</v>
      </c>
      <c r="AA284" s="70">
        <f t="shared" si="50"/>
        <v>3.6507342366120632E-2</v>
      </c>
      <c r="AB284" s="70">
        <f t="shared" si="51"/>
        <v>1.2541870699999791E-2</v>
      </c>
      <c r="AC284" s="70">
        <f t="shared" si="52"/>
        <v>7.4513380436650678E-2</v>
      </c>
      <c r="AD284" s="70">
        <f t="shared" si="53"/>
        <v>0.13456993940000039</v>
      </c>
      <c r="AE284" s="70">
        <f t="shared" si="54"/>
        <v>0.15634384152053027</v>
      </c>
      <c r="AF284" s="70">
        <f t="shared" si="55"/>
        <v>0.14135343070000062</v>
      </c>
      <c r="AG284" s="10"/>
      <c r="AH284" s="10"/>
      <c r="AI284" s="10"/>
      <c r="AJ284" s="10"/>
      <c r="AK284" s="10"/>
      <c r="AL284" s="10"/>
      <c r="AM284" s="10"/>
      <c r="AN284" s="10"/>
      <c r="AO284" s="10"/>
      <c r="AP284" s="10"/>
    </row>
    <row r="285" spans="1:42" x14ac:dyDescent="0.2">
      <c r="A285">
        <v>19750930</v>
      </c>
      <c r="B285">
        <f t="shared" si="45"/>
        <v>197509</v>
      </c>
      <c r="C285" s="69">
        <v>6.2922352643000004</v>
      </c>
      <c r="D285" s="69">
        <v>6.6984165876999997</v>
      </c>
      <c r="E285" s="69">
        <v>7.5307574560999999</v>
      </c>
      <c r="F285" s="69">
        <v>8.0042557630999998</v>
      </c>
      <c r="G285" s="69">
        <v>8.0157454865000002</v>
      </c>
      <c r="H285" s="69">
        <v>8.2514442000999999</v>
      </c>
      <c r="I285" s="69">
        <v>8.1099072059000008</v>
      </c>
      <c r="K285" s="8">
        <v>19750930</v>
      </c>
      <c r="L285" s="9">
        <v>7.0606774030458102</v>
      </c>
      <c r="M285" s="9">
        <v>7.5307574560999999</v>
      </c>
      <c r="N285" s="9">
        <v>7.8492944985198303</v>
      </c>
      <c r="O285" s="9">
        <v>8.0042557630999998</v>
      </c>
      <c r="P285" s="9">
        <v>8.0100660900894098</v>
      </c>
      <c r="Q285" s="9">
        <v>8.0157454865000002</v>
      </c>
      <c r="R285" s="9">
        <v>8.1363337588595908</v>
      </c>
      <c r="S285" s="9">
        <v>8.2514442000999999</v>
      </c>
      <c r="T285" s="9">
        <v>8.2219450590124996</v>
      </c>
      <c r="U285" s="9">
        <v>8.1099072059000008</v>
      </c>
      <c r="W285" s="70">
        <f t="shared" si="46"/>
        <v>0.20680634019436983</v>
      </c>
      <c r="X285" s="70">
        <f t="shared" si="47"/>
        <v>0.23185514359999981</v>
      </c>
      <c r="Y285" s="70">
        <f t="shared" si="48"/>
        <v>0.3328572175498703</v>
      </c>
      <c r="Z285" s="70">
        <f t="shared" si="49"/>
        <v>0.3578362131999997</v>
      </c>
      <c r="AA285" s="70">
        <f t="shared" si="50"/>
        <v>0.28627603375152955</v>
      </c>
      <c r="AB285" s="70">
        <f t="shared" si="51"/>
        <v>0.23662966940000008</v>
      </c>
      <c r="AC285" s="70">
        <f t="shared" si="52"/>
        <v>0.31358852037294049</v>
      </c>
      <c r="AD285" s="70">
        <f t="shared" si="53"/>
        <v>0.38698449099999976</v>
      </c>
      <c r="AE285" s="70">
        <f t="shared" si="54"/>
        <v>0.30566499211696918</v>
      </c>
      <c r="AF285" s="70">
        <f t="shared" si="55"/>
        <v>0.13517851200000042</v>
      </c>
      <c r="AG285" s="10"/>
      <c r="AH285" s="10"/>
      <c r="AI285" s="10"/>
      <c r="AJ285" s="10"/>
      <c r="AK285" s="10"/>
      <c r="AL285" s="10"/>
      <c r="AM285" s="10"/>
      <c r="AN285" s="10"/>
      <c r="AO285" s="10"/>
      <c r="AP285" s="10"/>
    </row>
    <row r="286" spans="1:42" x14ac:dyDescent="0.2">
      <c r="A286">
        <v>19751031</v>
      </c>
      <c r="B286">
        <f t="shared" si="45"/>
        <v>197510</v>
      </c>
      <c r="C286" s="69">
        <v>5.3157950013999997</v>
      </c>
      <c r="D286" s="69">
        <v>5.7187927863999999</v>
      </c>
      <c r="E286" s="69">
        <v>6.1493722403</v>
      </c>
      <c r="F286" s="69">
        <v>6.9078649268000003</v>
      </c>
      <c r="G286" s="69">
        <v>7.1085218813999997</v>
      </c>
      <c r="H286" s="69">
        <v>7.2868511194999996</v>
      </c>
      <c r="I286" s="69">
        <v>7.5392745724000001</v>
      </c>
      <c r="K286" s="8">
        <v>19751031</v>
      </c>
      <c r="L286" s="9">
        <v>5.9129580459009796</v>
      </c>
      <c r="M286" s="9">
        <v>6.1493722403</v>
      </c>
      <c r="N286" s="9">
        <v>6.5701069692508201</v>
      </c>
      <c r="O286" s="9">
        <v>6.9078649268000003</v>
      </c>
      <c r="P286" s="9">
        <v>7.02425871183969</v>
      </c>
      <c r="Q286" s="9">
        <v>7.1085218813999997</v>
      </c>
      <c r="R286" s="9">
        <v>7.1951654443025701</v>
      </c>
      <c r="S286" s="9">
        <v>7.2868511194999996</v>
      </c>
      <c r="T286" s="9">
        <v>7.40300450520418</v>
      </c>
      <c r="U286" s="9">
        <v>7.5392745724000001</v>
      </c>
      <c r="W286" s="70">
        <f t="shared" si="46"/>
        <v>-1.1477193571448305</v>
      </c>
      <c r="X286" s="70">
        <f t="shared" si="47"/>
        <v>-1.3813852158</v>
      </c>
      <c r="Y286" s="70">
        <f t="shared" si="48"/>
        <v>-1.2791875292690102</v>
      </c>
      <c r="Z286" s="70">
        <f t="shared" si="49"/>
        <v>-1.0963908362999994</v>
      </c>
      <c r="AA286" s="70">
        <f t="shared" si="50"/>
        <v>-0.98580737824971987</v>
      </c>
      <c r="AB286" s="70">
        <f t="shared" si="51"/>
        <v>-0.90722360510000044</v>
      </c>
      <c r="AC286" s="70">
        <f t="shared" si="52"/>
        <v>-0.94116831455702066</v>
      </c>
      <c r="AD286" s="70">
        <f t="shared" si="53"/>
        <v>-0.96459308060000026</v>
      </c>
      <c r="AE286" s="70">
        <f t="shared" si="54"/>
        <v>-0.81894055380831965</v>
      </c>
      <c r="AF286" s="70">
        <f t="shared" si="55"/>
        <v>-0.57063263350000071</v>
      </c>
      <c r="AG286" s="10"/>
      <c r="AH286" s="10"/>
      <c r="AI286" s="10"/>
      <c r="AJ286" s="10"/>
      <c r="AK286" s="10"/>
      <c r="AL286" s="10"/>
      <c r="AM286" s="10"/>
      <c r="AN286" s="10"/>
      <c r="AO286" s="10"/>
      <c r="AP286" s="10"/>
    </row>
    <row r="287" spans="1:42" x14ac:dyDescent="0.2">
      <c r="A287">
        <v>19751128</v>
      </c>
      <c r="B287">
        <f t="shared" si="45"/>
        <v>197511</v>
      </c>
      <c r="C287" s="69">
        <v>5.1837074516000001</v>
      </c>
      <c r="D287" s="69">
        <v>5.6253723086000003</v>
      </c>
      <c r="E287" s="69">
        <v>6.4200497569000001</v>
      </c>
      <c r="F287" s="69">
        <v>7.1325769237000003</v>
      </c>
      <c r="G287" s="69">
        <v>7.3185914281000004</v>
      </c>
      <c r="H287" s="69">
        <v>7.3504925525000004</v>
      </c>
      <c r="I287" s="69">
        <v>7.7048188005</v>
      </c>
      <c r="K287" s="8">
        <v>19751128</v>
      </c>
      <c r="L287" s="9">
        <v>5.9686497455913301</v>
      </c>
      <c r="M287" s="9">
        <v>6.4200497569000001</v>
      </c>
      <c r="N287" s="9">
        <v>6.8469477380618899</v>
      </c>
      <c r="O287" s="9">
        <v>7.1325769237000003</v>
      </c>
      <c r="P287" s="9">
        <v>7.2556529407078996</v>
      </c>
      <c r="Q287" s="9">
        <v>7.3185914281000004</v>
      </c>
      <c r="R287" s="9">
        <v>7.3340332045012904</v>
      </c>
      <c r="S287" s="9">
        <v>7.3504925525000004</v>
      </c>
      <c r="T287" s="9">
        <v>7.4705298741030903</v>
      </c>
      <c r="U287" s="9">
        <v>7.7048188005</v>
      </c>
      <c r="W287" s="70">
        <f t="shared" si="46"/>
        <v>5.5691699690350482E-2</v>
      </c>
      <c r="X287" s="70">
        <f t="shared" si="47"/>
        <v>0.27067751660000017</v>
      </c>
      <c r="Y287" s="70">
        <f t="shared" si="48"/>
        <v>0.27684076881106989</v>
      </c>
      <c r="Z287" s="70">
        <f t="shared" si="49"/>
        <v>0.22471199689999999</v>
      </c>
      <c r="AA287" s="70">
        <f t="shared" si="50"/>
        <v>0.23139422886820959</v>
      </c>
      <c r="AB287" s="70">
        <f t="shared" si="51"/>
        <v>0.21006954670000066</v>
      </c>
      <c r="AC287" s="70">
        <f t="shared" si="52"/>
        <v>0.13886776019872027</v>
      </c>
      <c r="AD287" s="70">
        <f t="shared" si="53"/>
        <v>6.3641433000000802E-2</v>
      </c>
      <c r="AE287" s="70">
        <f t="shared" si="54"/>
        <v>6.7525368898910365E-2</v>
      </c>
      <c r="AF287" s="70">
        <f t="shared" si="55"/>
        <v>0.16554422809999991</v>
      </c>
      <c r="AG287" s="10"/>
      <c r="AH287" s="10"/>
      <c r="AI287" s="10"/>
      <c r="AJ287" s="10"/>
      <c r="AK287" s="10"/>
      <c r="AL287" s="10"/>
      <c r="AM287" s="10"/>
      <c r="AN287" s="10"/>
      <c r="AO287" s="10"/>
      <c r="AP287" s="10"/>
    </row>
    <row r="288" spans="1:42" x14ac:dyDescent="0.2">
      <c r="A288">
        <v>19751231</v>
      </c>
      <c r="B288">
        <f t="shared" si="45"/>
        <v>197512</v>
      </c>
      <c r="C288" s="69">
        <v>5.1720308363000003</v>
      </c>
      <c r="D288" s="69">
        <v>5.2870112035999997</v>
      </c>
      <c r="E288" s="69">
        <v>5.9739618543999997</v>
      </c>
      <c r="F288" s="69">
        <v>6.6143824766000003</v>
      </c>
      <c r="G288" s="69">
        <v>6.9477627471999996</v>
      </c>
      <c r="H288" s="69">
        <v>7.1186660455000004</v>
      </c>
      <c r="I288" s="69">
        <v>7.3544209448000002</v>
      </c>
      <c r="K288" s="8">
        <v>19751231</v>
      </c>
      <c r="L288" s="9">
        <v>5.5077849708336704</v>
      </c>
      <c r="M288" s="9">
        <v>5.9739618543999997</v>
      </c>
      <c r="N288" s="9">
        <v>6.3343851574589696</v>
      </c>
      <c r="O288" s="9">
        <v>6.6143824766000003</v>
      </c>
      <c r="P288" s="9">
        <v>6.8076386281060399</v>
      </c>
      <c r="Q288" s="9">
        <v>6.9477627471999996</v>
      </c>
      <c r="R288" s="9">
        <v>7.0366905522596896</v>
      </c>
      <c r="S288" s="9">
        <v>7.1186660455000004</v>
      </c>
      <c r="T288" s="9">
        <v>7.2277906591017196</v>
      </c>
      <c r="U288" s="9">
        <v>7.3544209448000002</v>
      </c>
      <c r="W288" s="70">
        <f t="shared" si="46"/>
        <v>-0.46086477475765975</v>
      </c>
      <c r="X288" s="70">
        <f t="shared" si="47"/>
        <v>-0.44608790250000041</v>
      </c>
      <c r="Y288" s="70">
        <f t="shared" si="48"/>
        <v>-0.51256258060292037</v>
      </c>
      <c r="Z288" s="70">
        <f t="shared" si="49"/>
        <v>-0.51819444709999996</v>
      </c>
      <c r="AA288" s="70">
        <f t="shared" si="50"/>
        <v>-0.44801431260185964</v>
      </c>
      <c r="AB288" s="70">
        <f t="shared" si="51"/>
        <v>-0.37082868090000076</v>
      </c>
      <c r="AC288" s="70">
        <f t="shared" si="52"/>
        <v>-0.29734265224160072</v>
      </c>
      <c r="AD288" s="70">
        <f t="shared" si="53"/>
        <v>-0.23182650700000007</v>
      </c>
      <c r="AE288" s="70">
        <f t="shared" si="54"/>
        <v>-0.24273921500137075</v>
      </c>
      <c r="AF288" s="70">
        <f t="shared" si="55"/>
        <v>-0.35039785569999982</v>
      </c>
      <c r="AG288" s="10"/>
      <c r="AH288" s="10"/>
      <c r="AI288" s="10"/>
      <c r="AJ288" s="10"/>
      <c r="AK288" s="10"/>
      <c r="AL288" s="10"/>
      <c r="AM288" s="10"/>
      <c r="AN288" s="10"/>
      <c r="AO288" s="10"/>
      <c r="AP288" s="10"/>
    </row>
    <row r="289" spans="1:42" x14ac:dyDescent="0.2">
      <c r="A289">
        <v>19760130</v>
      </c>
      <c r="B289">
        <f t="shared" si="45"/>
        <v>197601</v>
      </c>
      <c r="C289" s="69">
        <v>4.5212994869000003</v>
      </c>
      <c r="D289" s="69">
        <v>4.7935073490000004</v>
      </c>
      <c r="E289" s="69">
        <v>5.5149904136999996</v>
      </c>
      <c r="F289" s="69">
        <v>6.3161002933999999</v>
      </c>
      <c r="G289" s="69">
        <v>6.8715411822999997</v>
      </c>
      <c r="H289" s="69">
        <v>7.1626980000999998</v>
      </c>
      <c r="I289" s="69">
        <v>7.3790262748000002</v>
      </c>
      <c r="K289" s="8">
        <v>19760130</v>
      </c>
      <c r="L289" s="9">
        <v>5.0741226482731498</v>
      </c>
      <c r="M289" s="9">
        <v>5.5149904136999996</v>
      </c>
      <c r="N289" s="9">
        <v>5.9432940176191202</v>
      </c>
      <c r="O289" s="9">
        <v>6.3161002933999999</v>
      </c>
      <c r="P289" s="9">
        <v>6.6280685448564398</v>
      </c>
      <c r="Q289" s="9">
        <v>6.8715411822999997</v>
      </c>
      <c r="R289" s="9">
        <v>7.0338473402569699</v>
      </c>
      <c r="S289" s="9">
        <v>7.1626980000999998</v>
      </c>
      <c r="T289" s="9">
        <v>7.2795261147779398</v>
      </c>
      <c r="U289" s="9">
        <v>7.3790262748000002</v>
      </c>
      <c r="W289" s="70">
        <f t="shared" si="46"/>
        <v>-0.43366232256052051</v>
      </c>
      <c r="X289" s="70">
        <f t="shared" si="47"/>
        <v>-0.45897144070000007</v>
      </c>
      <c r="Y289" s="70">
        <f t="shared" si="48"/>
        <v>-0.39109113983984933</v>
      </c>
      <c r="Z289" s="70">
        <f t="shared" si="49"/>
        <v>-0.29828218320000044</v>
      </c>
      <c r="AA289" s="70">
        <f t="shared" si="50"/>
        <v>-0.17957008324960011</v>
      </c>
      <c r="AB289" s="70">
        <f t="shared" si="51"/>
        <v>-7.6221564899999983E-2</v>
      </c>
      <c r="AC289" s="70">
        <f t="shared" si="52"/>
        <v>-2.8432120027197527E-3</v>
      </c>
      <c r="AD289" s="70">
        <f t="shared" si="53"/>
        <v>4.4031954599999423E-2</v>
      </c>
      <c r="AE289" s="70">
        <f t="shared" si="54"/>
        <v>5.1735455676220177E-2</v>
      </c>
      <c r="AF289" s="70">
        <f t="shared" si="55"/>
        <v>2.4605329999999981E-2</v>
      </c>
      <c r="AG289" s="10"/>
      <c r="AH289" s="10"/>
      <c r="AI289" s="10"/>
      <c r="AJ289" s="10"/>
      <c r="AK289" s="10"/>
      <c r="AL289" s="10"/>
      <c r="AM289" s="10"/>
      <c r="AN289" s="10"/>
      <c r="AO289" s="10"/>
      <c r="AP289" s="10"/>
    </row>
    <row r="290" spans="1:42" x14ac:dyDescent="0.2">
      <c r="A290">
        <v>19760227</v>
      </c>
      <c r="B290">
        <f t="shared" si="45"/>
        <v>197602</v>
      </c>
      <c r="C290" s="69">
        <v>4.6536503207999997</v>
      </c>
      <c r="D290" s="69">
        <v>5.0808569608000003</v>
      </c>
      <c r="E290" s="69">
        <v>6.0111483443999996</v>
      </c>
      <c r="F290" s="69">
        <v>6.6648541445999996</v>
      </c>
      <c r="G290" s="69">
        <v>7.0415291279999996</v>
      </c>
      <c r="H290" s="69">
        <v>7.1896940186</v>
      </c>
      <c r="I290" s="69">
        <v>7.3319941734</v>
      </c>
      <c r="K290" s="8">
        <v>19760227</v>
      </c>
      <c r="L290" s="9">
        <v>5.4743138753457599</v>
      </c>
      <c r="M290" s="9">
        <v>6.0111483443999996</v>
      </c>
      <c r="N290" s="9">
        <v>6.3868831730400997</v>
      </c>
      <c r="O290" s="9">
        <v>6.6648541445999996</v>
      </c>
      <c r="P290" s="9">
        <v>6.8863509319271099</v>
      </c>
      <c r="Q290" s="9">
        <v>7.0415291279999996</v>
      </c>
      <c r="R290" s="9">
        <v>7.1240492112462599</v>
      </c>
      <c r="S290" s="9">
        <v>7.1896940186</v>
      </c>
      <c r="T290" s="9">
        <v>7.2615697871004103</v>
      </c>
      <c r="U290" s="9">
        <v>7.3319941734</v>
      </c>
      <c r="W290" s="70">
        <f t="shared" si="46"/>
        <v>0.40019122707261001</v>
      </c>
      <c r="X290" s="70">
        <f t="shared" si="47"/>
        <v>0.49615793069999992</v>
      </c>
      <c r="Y290" s="70">
        <f t="shared" si="48"/>
        <v>0.44358915542097943</v>
      </c>
      <c r="Z290" s="70">
        <f t="shared" si="49"/>
        <v>0.34875385119999969</v>
      </c>
      <c r="AA290" s="70">
        <f t="shared" si="50"/>
        <v>0.25828238707067008</v>
      </c>
      <c r="AB290" s="70">
        <f t="shared" si="51"/>
        <v>0.16998794569999998</v>
      </c>
      <c r="AC290" s="70">
        <f t="shared" si="52"/>
        <v>9.0201870989290001E-2</v>
      </c>
      <c r="AD290" s="70">
        <f t="shared" si="53"/>
        <v>2.6996018500000218E-2</v>
      </c>
      <c r="AE290" s="70">
        <f t="shared" si="54"/>
        <v>-1.7956327677529416E-2</v>
      </c>
      <c r="AF290" s="70">
        <f t="shared" si="55"/>
        <v>-4.7032101400000137E-2</v>
      </c>
      <c r="AG290" s="10"/>
      <c r="AH290" s="10"/>
      <c r="AI290" s="10"/>
      <c r="AJ290" s="10"/>
      <c r="AK290" s="10"/>
      <c r="AL290" s="10"/>
      <c r="AM290" s="10"/>
      <c r="AN290" s="10"/>
      <c r="AO290" s="10"/>
      <c r="AP290" s="10"/>
    </row>
    <row r="291" spans="1:42" x14ac:dyDescent="0.2">
      <c r="A291">
        <v>19760331</v>
      </c>
      <c r="B291">
        <f t="shared" si="45"/>
        <v>197603</v>
      </c>
      <c r="C291" s="69">
        <v>4.7555336273000002</v>
      </c>
      <c r="D291" s="69">
        <v>5.0507618548000002</v>
      </c>
      <c r="E291" s="69">
        <v>5.9929318211</v>
      </c>
      <c r="F291" s="69">
        <v>6.6155521386</v>
      </c>
      <c r="G291" s="69">
        <v>6.9315734287000002</v>
      </c>
      <c r="H291" s="69">
        <v>7.1599948649999998</v>
      </c>
      <c r="I291" s="69">
        <v>7.2893621256000003</v>
      </c>
      <c r="K291" s="8">
        <v>19760331</v>
      </c>
      <c r="L291" s="9">
        <v>5.4174643252788997</v>
      </c>
      <c r="M291" s="9">
        <v>5.9929318211</v>
      </c>
      <c r="N291" s="9">
        <v>6.3576081109103502</v>
      </c>
      <c r="O291" s="9">
        <v>6.6155521386</v>
      </c>
      <c r="P291" s="9">
        <v>6.7928218876225399</v>
      </c>
      <c r="Q291" s="9">
        <v>6.9315734287000002</v>
      </c>
      <c r="R291" s="9">
        <v>7.0582830607997797</v>
      </c>
      <c r="S291" s="9">
        <v>7.1599948649999998</v>
      </c>
      <c r="T291" s="9">
        <v>7.2353463139905303</v>
      </c>
      <c r="U291" s="9">
        <v>7.2893621256000003</v>
      </c>
      <c r="W291" s="70">
        <f t="shared" si="46"/>
        <v>-5.6849550066860211E-2</v>
      </c>
      <c r="X291" s="70">
        <f t="shared" si="47"/>
        <v>-1.8216523299999565E-2</v>
      </c>
      <c r="Y291" s="70">
        <f t="shared" si="48"/>
        <v>-2.9275062129749507E-2</v>
      </c>
      <c r="Z291" s="70">
        <f t="shared" si="49"/>
        <v>-4.9302005999999565E-2</v>
      </c>
      <c r="AA291" s="70">
        <f t="shared" si="50"/>
        <v>-9.3529044304569986E-2</v>
      </c>
      <c r="AB291" s="70">
        <f t="shared" si="51"/>
        <v>-0.10995569929999949</v>
      </c>
      <c r="AC291" s="70">
        <f t="shared" si="52"/>
        <v>-6.5766150446480154E-2</v>
      </c>
      <c r="AD291" s="70">
        <f t="shared" si="53"/>
        <v>-2.9699153600000194E-2</v>
      </c>
      <c r="AE291" s="70">
        <f t="shared" si="54"/>
        <v>-2.6223473109880047E-2</v>
      </c>
      <c r="AF291" s="70">
        <f t="shared" si="55"/>
        <v>-4.2632047799999739E-2</v>
      </c>
      <c r="AG291" s="10"/>
      <c r="AH291" s="10"/>
      <c r="AI291" s="10"/>
      <c r="AJ291" s="10"/>
      <c r="AK291" s="10"/>
      <c r="AL291" s="10"/>
      <c r="AM291" s="10"/>
      <c r="AN291" s="10"/>
      <c r="AO291" s="10"/>
      <c r="AP291" s="10"/>
    </row>
    <row r="292" spans="1:42" x14ac:dyDescent="0.2">
      <c r="A292">
        <v>19760430</v>
      </c>
      <c r="B292">
        <f t="shared" si="45"/>
        <v>197604</v>
      </c>
      <c r="C292" s="69">
        <v>4.6937806939</v>
      </c>
      <c r="D292" s="69">
        <v>4.9884712071999999</v>
      </c>
      <c r="E292" s="69">
        <v>5.9816728462000004</v>
      </c>
      <c r="F292" s="69">
        <v>6.5611539529999998</v>
      </c>
      <c r="G292" s="69">
        <v>6.8727394285000001</v>
      </c>
      <c r="H292" s="69">
        <v>7.0094630344000004</v>
      </c>
      <c r="I292" s="69">
        <v>7.2644170297999997</v>
      </c>
      <c r="K292" s="8">
        <v>19760430</v>
      </c>
      <c r="L292" s="9">
        <v>5.3738746137500497</v>
      </c>
      <c r="M292" s="9">
        <v>5.9816728462000004</v>
      </c>
      <c r="N292" s="9">
        <v>6.3234419176182</v>
      </c>
      <c r="O292" s="9">
        <v>6.5611539529999998</v>
      </c>
      <c r="P292" s="9">
        <v>6.74384795266604</v>
      </c>
      <c r="Q292" s="9">
        <v>6.8727394285000001</v>
      </c>
      <c r="R292" s="9">
        <v>6.9426084584165304</v>
      </c>
      <c r="S292" s="9">
        <v>7.0094630344000004</v>
      </c>
      <c r="T292" s="9">
        <v>7.1199306959508704</v>
      </c>
      <c r="U292" s="9">
        <v>7.2644170297999997</v>
      </c>
      <c r="W292" s="70">
        <f t="shared" si="46"/>
        <v>-4.3589711528849939E-2</v>
      </c>
      <c r="X292" s="70">
        <f t="shared" si="47"/>
        <v>-1.1258974899999608E-2</v>
      </c>
      <c r="Y292" s="70">
        <f t="shared" si="48"/>
        <v>-3.4166193292150204E-2</v>
      </c>
      <c r="Z292" s="70">
        <f t="shared" si="49"/>
        <v>-5.4398185600000204E-2</v>
      </c>
      <c r="AA292" s="70">
        <f t="shared" si="50"/>
        <v>-4.8973934956499932E-2</v>
      </c>
      <c r="AB292" s="70">
        <f t="shared" si="51"/>
        <v>-5.8834000200000069E-2</v>
      </c>
      <c r="AC292" s="70">
        <f t="shared" si="52"/>
        <v>-0.11567460238324934</v>
      </c>
      <c r="AD292" s="70">
        <f t="shared" si="53"/>
        <v>-0.15053183059999942</v>
      </c>
      <c r="AE292" s="70">
        <f t="shared" si="54"/>
        <v>-0.11541561803965994</v>
      </c>
      <c r="AF292" s="70">
        <f t="shared" si="55"/>
        <v>-2.4945095800000594E-2</v>
      </c>
      <c r="AG292" s="10"/>
      <c r="AH292" s="10"/>
      <c r="AI292" s="10"/>
      <c r="AJ292" s="10"/>
      <c r="AK292" s="10"/>
      <c r="AL292" s="10"/>
      <c r="AM292" s="10"/>
      <c r="AN292" s="10"/>
      <c r="AO292" s="10"/>
      <c r="AP292" s="10"/>
    </row>
    <row r="293" spans="1:42" x14ac:dyDescent="0.2">
      <c r="A293">
        <v>19760528</v>
      </c>
      <c r="B293">
        <f t="shared" si="45"/>
        <v>197605</v>
      </c>
      <c r="C293" s="69">
        <v>5.0604019784999998</v>
      </c>
      <c r="D293" s="69">
        <v>5.5842441573999997</v>
      </c>
      <c r="E293" s="69">
        <v>6.6473600779000002</v>
      </c>
      <c r="F293" s="69">
        <v>7.2156402808999998</v>
      </c>
      <c r="G293" s="69">
        <v>7.3944539536000002</v>
      </c>
      <c r="H293" s="69">
        <v>7.5280878401000004</v>
      </c>
      <c r="I293" s="69">
        <v>7.6168612245</v>
      </c>
      <c r="K293" s="8">
        <v>19760528</v>
      </c>
      <c r="L293" s="9">
        <v>6.0498928329101798</v>
      </c>
      <c r="M293" s="9">
        <v>6.6473600779000002</v>
      </c>
      <c r="N293" s="9">
        <v>7.00101738554417</v>
      </c>
      <c r="O293" s="9">
        <v>7.2156402808999998</v>
      </c>
      <c r="P293" s="9">
        <v>7.3199313052257997</v>
      </c>
      <c r="Q293" s="9">
        <v>7.3944539536000002</v>
      </c>
      <c r="R293" s="9">
        <v>7.4670556384844904</v>
      </c>
      <c r="S293" s="9">
        <v>7.5280878401000004</v>
      </c>
      <c r="T293" s="9">
        <v>7.5775165603116204</v>
      </c>
      <c r="U293" s="9">
        <v>7.6168612245</v>
      </c>
      <c r="W293" s="70">
        <f t="shared" si="46"/>
        <v>0.67601821916013005</v>
      </c>
      <c r="X293" s="70">
        <f t="shared" si="47"/>
        <v>0.66568723169999977</v>
      </c>
      <c r="Y293" s="70">
        <f t="shared" si="48"/>
        <v>0.67757546792597001</v>
      </c>
      <c r="Z293" s="70">
        <f t="shared" si="49"/>
        <v>0.65448632789999994</v>
      </c>
      <c r="AA293" s="70">
        <f t="shared" si="50"/>
        <v>0.57608335255975973</v>
      </c>
      <c r="AB293" s="70">
        <f t="shared" si="51"/>
        <v>0.52171452510000016</v>
      </c>
      <c r="AC293" s="70">
        <f t="shared" si="52"/>
        <v>0.52444718006795998</v>
      </c>
      <c r="AD293" s="70">
        <f t="shared" si="53"/>
        <v>0.51862480570000002</v>
      </c>
      <c r="AE293" s="70">
        <f t="shared" si="54"/>
        <v>0.45758586436074999</v>
      </c>
      <c r="AF293" s="70">
        <f t="shared" si="55"/>
        <v>0.35244419470000032</v>
      </c>
      <c r="AG293" s="10"/>
      <c r="AH293" s="10"/>
      <c r="AI293" s="10"/>
      <c r="AJ293" s="10"/>
      <c r="AK293" s="10"/>
      <c r="AL293" s="10"/>
      <c r="AM293" s="10"/>
      <c r="AN293" s="10"/>
      <c r="AO293" s="10"/>
      <c r="AP293" s="10"/>
    </row>
    <row r="294" spans="1:42" x14ac:dyDescent="0.2">
      <c r="A294">
        <v>19760630</v>
      </c>
      <c r="B294">
        <f t="shared" si="45"/>
        <v>197606</v>
      </c>
      <c r="C294" s="69">
        <v>5.2961696442999999</v>
      </c>
      <c r="D294" s="69">
        <v>5.4617273091999996</v>
      </c>
      <c r="E294" s="69">
        <v>6.3419474148999999</v>
      </c>
      <c r="F294" s="69">
        <v>6.9159961188999999</v>
      </c>
      <c r="G294" s="69">
        <v>7.1040890634</v>
      </c>
      <c r="H294" s="69">
        <v>7.3547742023999998</v>
      </c>
      <c r="I294" s="69">
        <v>7.4617449965000002</v>
      </c>
      <c r="K294" s="8">
        <v>19760630</v>
      </c>
      <c r="L294" s="9">
        <v>5.7638693553851104</v>
      </c>
      <c r="M294" s="9">
        <v>6.3419474148999999</v>
      </c>
      <c r="N294" s="9">
        <v>6.69152779672139</v>
      </c>
      <c r="O294" s="9">
        <v>6.9159961188999999</v>
      </c>
      <c r="P294" s="9">
        <v>7.0185951383815599</v>
      </c>
      <c r="Q294" s="9">
        <v>7.1040890634</v>
      </c>
      <c r="R294" s="9">
        <v>7.2375529464941604</v>
      </c>
      <c r="S294" s="9">
        <v>7.3547742023999998</v>
      </c>
      <c r="T294" s="9">
        <v>7.4226146603684802</v>
      </c>
      <c r="U294" s="9">
        <v>7.4617449965000002</v>
      </c>
      <c r="W294" s="70">
        <f t="shared" si="46"/>
        <v>-0.2860234775250694</v>
      </c>
      <c r="X294" s="70">
        <f t="shared" si="47"/>
        <v>-0.30541266300000025</v>
      </c>
      <c r="Y294" s="70">
        <f t="shared" si="48"/>
        <v>-0.30948958882277999</v>
      </c>
      <c r="Z294" s="70">
        <f t="shared" si="49"/>
        <v>-0.29964416199999988</v>
      </c>
      <c r="AA294" s="70">
        <f t="shared" si="50"/>
        <v>-0.30133616684423981</v>
      </c>
      <c r="AB294" s="70">
        <f t="shared" si="51"/>
        <v>-0.29036489020000023</v>
      </c>
      <c r="AC294" s="70">
        <f t="shared" si="52"/>
        <v>-0.22950269199033002</v>
      </c>
      <c r="AD294" s="70">
        <f t="shared" si="53"/>
        <v>-0.17331363770000063</v>
      </c>
      <c r="AE294" s="70">
        <f t="shared" si="54"/>
        <v>-0.15490189994314019</v>
      </c>
      <c r="AF294" s="70">
        <f t="shared" si="55"/>
        <v>-0.1551162279999998</v>
      </c>
      <c r="AG294" s="10"/>
      <c r="AH294" s="10"/>
      <c r="AI294" s="10"/>
      <c r="AJ294" s="10"/>
      <c r="AK294" s="10"/>
      <c r="AL294" s="10"/>
      <c r="AM294" s="10"/>
      <c r="AN294" s="10"/>
      <c r="AO294" s="10"/>
      <c r="AP294" s="10"/>
    </row>
    <row r="295" spans="1:42" x14ac:dyDescent="0.2">
      <c r="A295">
        <v>19760730</v>
      </c>
      <c r="B295">
        <f t="shared" si="45"/>
        <v>197607</v>
      </c>
      <c r="C295" s="69">
        <v>5.0814385987000001</v>
      </c>
      <c r="D295" s="69">
        <v>5.2657060084999996</v>
      </c>
      <c r="E295" s="69">
        <v>6.0179371263999997</v>
      </c>
      <c r="F295" s="69">
        <v>6.6531882442999999</v>
      </c>
      <c r="G295" s="69">
        <v>6.9034934996999997</v>
      </c>
      <c r="H295" s="69">
        <v>7.1580384660999998</v>
      </c>
      <c r="I295" s="69">
        <v>7.2656359637000003</v>
      </c>
      <c r="K295" s="8">
        <v>19760730</v>
      </c>
      <c r="L295" s="9">
        <v>5.5351334714551097</v>
      </c>
      <c r="M295" s="9">
        <v>6.0179371263999997</v>
      </c>
      <c r="N295" s="9">
        <v>6.3889545757014004</v>
      </c>
      <c r="O295" s="9">
        <v>6.6531882442999999</v>
      </c>
      <c r="P295" s="9">
        <v>6.7916788831092498</v>
      </c>
      <c r="Q295" s="9">
        <v>6.9034934996999997</v>
      </c>
      <c r="R295" s="9">
        <v>7.0434096954681502</v>
      </c>
      <c r="S295" s="9">
        <v>7.1580384660999998</v>
      </c>
      <c r="T295" s="9">
        <v>7.2264789454871501</v>
      </c>
      <c r="U295" s="9">
        <v>7.2656359637000003</v>
      </c>
      <c r="W295" s="70">
        <f t="shared" si="46"/>
        <v>-0.22873588393000066</v>
      </c>
      <c r="X295" s="70">
        <f t="shared" si="47"/>
        <v>-0.32401028850000024</v>
      </c>
      <c r="Y295" s="70">
        <f t="shared" si="48"/>
        <v>-0.30257322101998962</v>
      </c>
      <c r="Z295" s="70">
        <f t="shared" si="49"/>
        <v>-0.26280787459999999</v>
      </c>
      <c r="AA295" s="70">
        <f t="shared" si="50"/>
        <v>-0.22691625527231007</v>
      </c>
      <c r="AB295" s="70">
        <f t="shared" si="51"/>
        <v>-0.20059556370000031</v>
      </c>
      <c r="AC295" s="70">
        <f t="shared" si="52"/>
        <v>-0.19414325102601016</v>
      </c>
      <c r="AD295" s="70">
        <f t="shared" si="53"/>
        <v>-0.19673573629999996</v>
      </c>
      <c r="AE295" s="70">
        <f t="shared" si="54"/>
        <v>-0.19613571488133008</v>
      </c>
      <c r="AF295" s="70">
        <f t="shared" si="55"/>
        <v>-0.19610903279999992</v>
      </c>
      <c r="AG295" s="10"/>
      <c r="AH295" s="10"/>
      <c r="AI295" s="10"/>
      <c r="AJ295" s="10"/>
      <c r="AK295" s="10"/>
      <c r="AL295" s="10"/>
      <c r="AM295" s="10"/>
      <c r="AN295" s="10"/>
      <c r="AO295" s="10"/>
      <c r="AP295" s="10"/>
    </row>
    <row r="296" spans="1:42" x14ac:dyDescent="0.2">
      <c r="A296">
        <v>19760831</v>
      </c>
      <c r="B296">
        <f t="shared" si="45"/>
        <v>197608</v>
      </c>
      <c r="C296" s="69">
        <v>4.7644758630000004</v>
      </c>
      <c r="D296" s="69">
        <v>5.1949176252000004</v>
      </c>
      <c r="E296" s="69">
        <v>5.8222530919000004</v>
      </c>
      <c r="F296" s="69">
        <v>6.4771609292000001</v>
      </c>
      <c r="G296" s="69">
        <v>6.6627647468999998</v>
      </c>
      <c r="H296" s="69">
        <v>6.9827672757999997</v>
      </c>
      <c r="I296" s="69">
        <v>7.1621576631000003</v>
      </c>
      <c r="K296" s="8">
        <v>19760831</v>
      </c>
      <c r="L296" s="9">
        <v>5.4739724309538804</v>
      </c>
      <c r="M296" s="9">
        <v>5.8222530919000004</v>
      </c>
      <c r="N296" s="9">
        <v>6.2059163656289797</v>
      </c>
      <c r="O296" s="9">
        <v>6.4771609292000001</v>
      </c>
      <c r="P296" s="9">
        <v>6.5767498653063798</v>
      </c>
      <c r="Q296" s="9">
        <v>6.6627647468999998</v>
      </c>
      <c r="R296" s="9">
        <v>6.8233959864339404</v>
      </c>
      <c r="S296" s="9">
        <v>6.9827672757999997</v>
      </c>
      <c r="T296" s="9">
        <v>7.0875645109254704</v>
      </c>
      <c r="U296" s="9">
        <v>7.1621576631000003</v>
      </c>
      <c r="W296" s="70">
        <f t="shared" si="46"/>
        <v>-6.116104050122928E-2</v>
      </c>
      <c r="X296" s="70">
        <f t="shared" si="47"/>
        <v>-0.19568403449999927</v>
      </c>
      <c r="Y296" s="70">
        <f t="shared" si="48"/>
        <v>-0.1830382100724206</v>
      </c>
      <c r="Z296" s="70">
        <f t="shared" si="49"/>
        <v>-0.1760273150999998</v>
      </c>
      <c r="AA296" s="70">
        <f t="shared" si="50"/>
        <v>-0.21492901780286999</v>
      </c>
      <c r="AB296" s="70">
        <f t="shared" si="51"/>
        <v>-0.24072875279999995</v>
      </c>
      <c r="AC296" s="70">
        <f t="shared" si="52"/>
        <v>-0.2200137090342098</v>
      </c>
      <c r="AD296" s="70">
        <f t="shared" si="53"/>
        <v>-0.17527119030000016</v>
      </c>
      <c r="AE296" s="70">
        <f t="shared" si="54"/>
        <v>-0.13891443456167973</v>
      </c>
      <c r="AF296" s="70">
        <f t="shared" si="55"/>
        <v>-0.10347830059999996</v>
      </c>
      <c r="AG296" s="10"/>
      <c r="AH296" s="10"/>
      <c r="AI296" s="10"/>
      <c r="AJ296" s="10"/>
      <c r="AK296" s="10"/>
      <c r="AL296" s="10"/>
      <c r="AM296" s="10"/>
      <c r="AN296" s="10"/>
      <c r="AO296" s="10"/>
      <c r="AP296" s="10"/>
    </row>
    <row r="297" spans="1:42" x14ac:dyDescent="0.2">
      <c r="A297">
        <v>19760930</v>
      </c>
      <c r="B297">
        <f t="shared" si="45"/>
        <v>197609</v>
      </c>
      <c r="C297" s="69">
        <v>5.0817996837999999</v>
      </c>
      <c r="D297" s="69">
        <v>5.1530985609000002</v>
      </c>
      <c r="E297" s="69">
        <v>5.7220057204000003</v>
      </c>
      <c r="F297" s="69">
        <v>6.2218472555000002</v>
      </c>
      <c r="G297" s="69">
        <v>6.5667445417000003</v>
      </c>
      <c r="H297" s="69">
        <v>6.7271467180000002</v>
      </c>
      <c r="I297" s="69">
        <v>7.0058708193000001</v>
      </c>
      <c r="K297" s="8">
        <v>19760930</v>
      </c>
      <c r="L297" s="9">
        <v>5.3241748530875697</v>
      </c>
      <c r="M297" s="9">
        <v>5.7220057204000003</v>
      </c>
      <c r="N297" s="9">
        <v>5.9969762760212202</v>
      </c>
      <c r="O297" s="9">
        <v>6.2218472555000002</v>
      </c>
      <c r="P297" s="9">
        <v>6.4179447728393901</v>
      </c>
      <c r="Q297" s="9">
        <v>6.5667445417000003</v>
      </c>
      <c r="R297" s="9">
        <v>6.6488638758289103</v>
      </c>
      <c r="S297" s="9">
        <v>6.7271467180000002</v>
      </c>
      <c r="T297" s="9">
        <v>6.8497259238115502</v>
      </c>
      <c r="U297" s="9">
        <v>7.0058708193000001</v>
      </c>
      <c r="W297" s="70">
        <f t="shared" si="46"/>
        <v>-0.14979757786631076</v>
      </c>
      <c r="X297" s="70">
        <f t="shared" si="47"/>
        <v>-0.10024737150000007</v>
      </c>
      <c r="Y297" s="70">
        <f t="shared" si="48"/>
        <v>-0.20894008960775956</v>
      </c>
      <c r="Z297" s="70">
        <f t="shared" si="49"/>
        <v>-0.25531367369999991</v>
      </c>
      <c r="AA297" s="70">
        <f t="shared" si="50"/>
        <v>-0.15880509246698971</v>
      </c>
      <c r="AB297" s="70">
        <f t="shared" si="51"/>
        <v>-9.6020205199999431E-2</v>
      </c>
      <c r="AC297" s="70">
        <f t="shared" si="52"/>
        <v>-0.17453211060503016</v>
      </c>
      <c r="AD297" s="70">
        <f t="shared" si="53"/>
        <v>-0.25562055779999948</v>
      </c>
      <c r="AE297" s="70">
        <f t="shared" si="54"/>
        <v>-0.23783858711392014</v>
      </c>
      <c r="AF297" s="70">
        <f t="shared" si="55"/>
        <v>-0.15628684380000024</v>
      </c>
      <c r="AG297" s="10"/>
      <c r="AH297" s="10"/>
      <c r="AI297" s="10"/>
      <c r="AJ297" s="10"/>
      <c r="AK297" s="10"/>
      <c r="AL297" s="10"/>
      <c r="AM297" s="10"/>
      <c r="AN297" s="10"/>
      <c r="AO297" s="10"/>
      <c r="AP297" s="10"/>
    </row>
    <row r="298" spans="1:42" x14ac:dyDescent="0.2">
      <c r="A298">
        <v>19761029</v>
      </c>
      <c r="B298">
        <f t="shared" si="45"/>
        <v>197610</v>
      </c>
      <c r="C298" s="69">
        <v>4.7555174529000004</v>
      </c>
      <c r="D298" s="69">
        <v>4.9782131246999999</v>
      </c>
      <c r="E298" s="69">
        <v>5.4232461897000004</v>
      </c>
      <c r="F298" s="69">
        <v>5.9542725177999998</v>
      </c>
      <c r="G298" s="69">
        <v>6.2304101735000001</v>
      </c>
      <c r="H298" s="69">
        <v>6.4719871531999997</v>
      </c>
      <c r="I298" s="69">
        <v>6.7266258475000003</v>
      </c>
      <c r="K298" s="8">
        <v>19761029</v>
      </c>
      <c r="L298" s="9">
        <v>5.1618029620150798</v>
      </c>
      <c r="M298" s="9">
        <v>5.4232461897000004</v>
      </c>
      <c r="N298" s="9">
        <v>5.7135868258665399</v>
      </c>
      <c r="O298" s="9">
        <v>5.9542725177999998</v>
      </c>
      <c r="P298" s="9">
        <v>6.1055455316847098</v>
      </c>
      <c r="Q298" s="9">
        <v>6.2304101735000001</v>
      </c>
      <c r="R298" s="9">
        <v>6.3524196408545199</v>
      </c>
      <c r="S298" s="9">
        <v>6.4719871531999997</v>
      </c>
      <c r="T298" s="9">
        <v>6.5976522973360501</v>
      </c>
      <c r="U298" s="9">
        <v>6.7266258475000003</v>
      </c>
      <c r="W298" s="70">
        <f t="shared" si="46"/>
        <v>-0.16237189107248984</v>
      </c>
      <c r="X298" s="70">
        <f t="shared" si="47"/>
        <v>-0.29875953069999994</v>
      </c>
      <c r="Y298" s="70">
        <f t="shared" si="48"/>
        <v>-0.28338945015468031</v>
      </c>
      <c r="Z298" s="70">
        <f t="shared" si="49"/>
        <v>-0.2675747377000004</v>
      </c>
      <c r="AA298" s="70">
        <f t="shared" si="50"/>
        <v>-0.31239924115468032</v>
      </c>
      <c r="AB298" s="70">
        <f t="shared" si="51"/>
        <v>-0.33633436820000018</v>
      </c>
      <c r="AC298" s="70">
        <f t="shared" si="52"/>
        <v>-0.29644423497439032</v>
      </c>
      <c r="AD298" s="70">
        <f t="shared" si="53"/>
        <v>-0.25515956480000046</v>
      </c>
      <c r="AE298" s="70">
        <f t="shared" si="54"/>
        <v>-0.25207362647550013</v>
      </c>
      <c r="AF298" s="70">
        <f t="shared" si="55"/>
        <v>-0.27924497179999985</v>
      </c>
      <c r="AG298" s="10"/>
      <c r="AH298" s="10"/>
      <c r="AI298" s="10"/>
      <c r="AJ298" s="10"/>
      <c r="AK298" s="10"/>
      <c r="AL298" s="10"/>
      <c r="AM298" s="10"/>
      <c r="AN298" s="10"/>
      <c r="AO298" s="10"/>
      <c r="AP298" s="10"/>
    </row>
    <row r="299" spans="1:42" x14ac:dyDescent="0.2">
      <c r="A299">
        <v>19761130</v>
      </c>
      <c r="B299">
        <f t="shared" si="45"/>
        <v>197611</v>
      </c>
      <c r="C299" s="69">
        <v>4.3471995354999997</v>
      </c>
      <c r="D299" s="69">
        <v>4.4969045407000001</v>
      </c>
      <c r="E299" s="69">
        <v>4.9148885336000001</v>
      </c>
      <c r="F299" s="69">
        <v>5.3256672777</v>
      </c>
      <c r="G299" s="69">
        <v>5.6039655424000001</v>
      </c>
      <c r="H299" s="69">
        <v>5.8572265461999997</v>
      </c>
      <c r="I299" s="69">
        <v>6.0522388941000003</v>
      </c>
      <c r="K299" s="8">
        <v>19761130</v>
      </c>
      <c r="L299" s="9">
        <v>4.6592276956457104</v>
      </c>
      <c r="M299" s="9">
        <v>4.9148885336000001</v>
      </c>
      <c r="N299" s="9">
        <v>5.1383511441250302</v>
      </c>
      <c r="O299" s="9">
        <v>5.3256672777</v>
      </c>
      <c r="P299" s="9">
        <v>5.4731430737263604</v>
      </c>
      <c r="Q299" s="9">
        <v>5.6039655424000001</v>
      </c>
      <c r="R299" s="9">
        <v>5.73620076028255</v>
      </c>
      <c r="S299" s="9">
        <v>5.8572265461999997</v>
      </c>
      <c r="T299" s="9">
        <v>5.9615407501061197</v>
      </c>
      <c r="U299" s="9">
        <v>6.0522388941000003</v>
      </c>
      <c r="W299" s="70">
        <f t="shared" si="46"/>
        <v>-0.50257526636936944</v>
      </c>
      <c r="X299" s="70">
        <f t="shared" si="47"/>
        <v>-0.50835765610000028</v>
      </c>
      <c r="Y299" s="70">
        <f t="shared" si="48"/>
        <v>-0.57523568174150963</v>
      </c>
      <c r="Z299" s="70">
        <f t="shared" si="49"/>
        <v>-0.62860524009999974</v>
      </c>
      <c r="AA299" s="70">
        <f t="shared" si="50"/>
        <v>-0.63240245795834937</v>
      </c>
      <c r="AB299" s="70">
        <f t="shared" si="51"/>
        <v>-0.62644463110000004</v>
      </c>
      <c r="AC299" s="70">
        <f t="shared" si="52"/>
        <v>-0.61621888057196994</v>
      </c>
      <c r="AD299" s="70">
        <f t="shared" si="53"/>
        <v>-0.61476060700000001</v>
      </c>
      <c r="AE299" s="70">
        <f t="shared" si="54"/>
        <v>-0.63611154722993035</v>
      </c>
      <c r="AF299" s="70">
        <f t="shared" si="55"/>
        <v>-0.67438695339999999</v>
      </c>
      <c r="AG299" s="10"/>
      <c r="AH299" s="10"/>
      <c r="AI299" s="10"/>
      <c r="AJ299" s="10"/>
      <c r="AK299" s="10"/>
      <c r="AL299" s="10"/>
      <c r="AM299" s="10"/>
      <c r="AN299" s="10"/>
      <c r="AO299" s="10"/>
      <c r="AP299" s="10"/>
    </row>
    <row r="300" spans="1:42" x14ac:dyDescent="0.2">
      <c r="A300">
        <v>19761231</v>
      </c>
      <c r="B300">
        <f t="shared" si="45"/>
        <v>197612</v>
      </c>
      <c r="C300" s="69">
        <v>4.2566144260999996</v>
      </c>
      <c r="D300" s="69">
        <v>4.4038154861000001</v>
      </c>
      <c r="E300" s="69">
        <v>4.7676659363000002</v>
      </c>
      <c r="F300" s="69">
        <v>5.2992948856000002</v>
      </c>
      <c r="G300" s="69">
        <v>5.6821085365000004</v>
      </c>
      <c r="H300" s="69">
        <v>5.7711509097000002</v>
      </c>
      <c r="I300" s="69">
        <v>6.0894670928999997</v>
      </c>
      <c r="K300" s="8">
        <v>19761231</v>
      </c>
      <c r="L300" s="9">
        <v>4.5441857073032397</v>
      </c>
      <c r="M300" s="9">
        <v>4.7676659363000002</v>
      </c>
      <c r="N300" s="9">
        <v>5.0411183823778298</v>
      </c>
      <c r="O300" s="9">
        <v>5.2992948856000002</v>
      </c>
      <c r="P300" s="9">
        <v>5.5282808759078099</v>
      </c>
      <c r="Q300" s="9">
        <v>5.6821085365000004</v>
      </c>
      <c r="R300" s="9">
        <v>5.7272948274350099</v>
      </c>
      <c r="S300" s="9">
        <v>5.7711509097000002</v>
      </c>
      <c r="T300" s="9">
        <v>5.8935846320810397</v>
      </c>
      <c r="U300" s="9">
        <v>6.0894670928999997</v>
      </c>
      <c r="W300" s="70">
        <f t="shared" si="46"/>
        <v>-0.1150419883424707</v>
      </c>
      <c r="X300" s="70">
        <f t="shared" si="47"/>
        <v>-0.14722259729999987</v>
      </c>
      <c r="Y300" s="70">
        <f t="shared" si="48"/>
        <v>-9.7232761747200414E-2</v>
      </c>
      <c r="Z300" s="70">
        <f t="shared" si="49"/>
        <v>-2.6372392099999864E-2</v>
      </c>
      <c r="AA300" s="70">
        <f t="shared" si="50"/>
        <v>5.513780218144948E-2</v>
      </c>
      <c r="AB300" s="70">
        <f t="shared" si="51"/>
        <v>7.8142994100000251E-2</v>
      </c>
      <c r="AC300" s="70">
        <f t="shared" si="52"/>
        <v>-8.9059328475400434E-3</v>
      </c>
      <c r="AD300" s="70">
        <f t="shared" si="53"/>
        <v>-8.6075636499999497E-2</v>
      </c>
      <c r="AE300" s="70">
        <f t="shared" si="54"/>
        <v>-6.7956118025080059E-2</v>
      </c>
      <c r="AF300" s="70">
        <f t="shared" si="55"/>
        <v>3.722819879999939E-2</v>
      </c>
      <c r="AG300" s="10"/>
      <c r="AH300" s="10"/>
      <c r="AI300" s="10"/>
      <c r="AJ300" s="10"/>
      <c r="AK300" s="10"/>
      <c r="AL300" s="10"/>
      <c r="AM300" s="10"/>
      <c r="AN300" s="10"/>
      <c r="AO300" s="10"/>
      <c r="AP300" s="10"/>
    </row>
    <row r="301" spans="1:42" x14ac:dyDescent="0.2">
      <c r="A301">
        <v>19770131</v>
      </c>
      <c r="B301">
        <f t="shared" si="45"/>
        <v>197701</v>
      </c>
      <c r="C301" s="69">
        <v>4.5510384388</v>
      </c>
      <c r="D301" s="69">
        <v>4.8557110777999997</v>
      </c>
      <c r="E301" s="69">
        <v>5.5872096541999996</v>
      </c>
      <c r="F301" s="69">
        <v>6.0765138382000004</v>
      </c>
      <c r="G301" s="69">
        <v>6.4807477652000003</v>
      </c>
      <c r="H301" s="69">
        <v>6.7124962718000001</v>
      </c>
      <c r="I301" s="69">
        <v>6.7538466699999997</v>
      </c>
      <c r="K301" s="8">
        <v>19770131</v>
      </c>
      <c r="L301" s="9">
        <v>5.1596545826370699</v>
      </c>
      <c r="M301" s="9">
        <v>5.5872096541999996</v>
      </c>
      <c r="N301" s="9">
        <v>5.8592891711531196</v>
      </c>
      <c r="O301" s="9">
        <v>6.0765138382000004</v>
      </c>
      <c r="P301" s="9">
        <v>6.2971455774710199</v>
      </c>
      <c r="Q301" s="9">
        <v>6.4807477652000003</v>
      </c>
      <c r="R301" s="9">
        <v>6.6246748093940004</v>
      </c>
      <c r="S301" s="9">
        <v>6.7124962718000001</v>
      </c>
      <c r="T301" s="9">
        <v>6.7419438358397104</v>
      </c>
      <c r="U301" s="9">
        <v>6.7538466699999997</v>
      </c>
      <c r="W301" s="70">
        <f t="shared" si="46"/>
        <v>0.61546887533383021</v>
      </c>
      <c r="X301" s="70">
        <f t="shared" si="47"/>
        <v>0.81954371789999936</v>
      </c>
      <c r="Y301" s="70">
        <f t="shared" si="48"/>
        <v>0.81817078877528981</v>
      </c>
      <c r="Z301" s="70">
        <f t="shared" si="49"/>
        <v>0.77721895260000018</v>
      </c>
      <c r="AA301" s="70">
        <f t="shared" si="50"/>
        <v>0.76886470156320996</v>
      </c>
      <c r="AB301" s="70">
        <f t="shared" si="51"/>
        <v>0.79863922869999993</v>
      </c>
      <c r="AC301" s="70">
        <f t="shared" si="52"/>
        <v>0.89737998195899049</v>
      </c>
      <c r="AD301" s="70">
        <f t="shared" si="53"/>
        <v>0.94134536209999986</v>
      </c>
      <c r="AE301" s="70">
        <f t="shared" si="54"/>
        <v>0.84835920375867069</v>
      </c>
      <c r="AF301" s="70">
        <f t="shared" si="55"/>
        <v>0.66437957710000006</v>
      </c>
      <c r="AG301" s="10"/>
      <c r="AH301" s="10"/>
      <c r="AI301" s="10"/>
      <c r="AJ301" s="10"/>
      <c r="AK301" s="10"/>
      <c r="AL301" s="10"/>
      <c r="AM301" s="10"/>
      <c r="AN301" s="10"/>
      <c r="AO301" s="10"/>
      <c r="AP301" s="10"/>
    </row>
    <row r="302" spans="1:42" x14ac:dyDescent="0.2">
      <c r="A302">
        <v>19770228</v>
      </c>
      <c r="B302">
        <f t="shared" si="45"/>
        <v>197702</v>
      </c>
      <c r="C302" s="69">
        <v>4.4288747499000003</v>
      </c>
      <c r="D302" s="69">
        <v>4.7941247056999998</v>
      </c>
      <c r="E302" s="69">
        <v>5.4577977197000003</v>
      </c>
      <c r="F302" s="69">
        <v>5.9882030726000002</v>
      </c>
      <c r="G302" s="69">
        <v>6.4128279090999998</v>
      </c>
      <c r="H302" s="69">
        <v>6.7586522522000001</v>
      </c>
      <c r="I302" s="69">
        <v>6.8763996368999996</v>
      </c>
      <c r="K302" s="8">
        <v>19770228</v>
      </c>
      <c r="L302" s="9">
        <v>5.0828464637480897</v>
      </c>
      <c r="M302" s="9">
        <v>5.4577977197000003</v>
      </c>
      <c r="N302" s="9">
        <v>5.7479511190301302</v>
      </c>
      <c r="O302" s="9">
        <v>5.9882030726000002</v>
      </c>
      <c r="P302" s="9">
        <v>6.2118232542860197</v>
      </c>
      <c r="Q302" s="9">
        <v>6.4128279090999998</v>
      </c>
      <c r="R302" s="9">
        <v>6.61142955220883</v>
      </c>
      <c r="S302" s="9">
        <v>6.7586522522000001</v>
      </c>
      <c r="T302" s="9">
        <v>6.8390222080782701</v>
      </c>
      <c r="U302" s="9">
        <v>6.8763996368999996</v>
      </c>
      <c r="W302" s="70">
        <f t="shared" si="46"/>
        <v>-7.6808118888980204E-2</v>
      </c>
      <c r="X302" s="70">
        <f t="shared" si="47"/>
        <v>-0.12941193449999933</v>
      </c>
      <c r="Y302" s="70">
        <f t="shared" si="48"/>
        <v>-0.11133805212298942</v>
      </c>
      <c r="Z302" s="70">
        <f t="shared" si="49"/>
        <v>-8.8310765600000174E-2</v>
      </c>
      <c r="AA302" s="70">
        <f t="shared" si="50"/>
        <v>-8.5322323185000215E-2</v>
      </c>
      <c r="AB302" s="70">
        <f t="shared" si="51"/>
        <v>-6.7919856100000509E-2</v>
      </c>
      <c r="AC302" s="70">
        <f t="shared" si="52"/>
        <v>-1.3245257185170445E-2</v>
      </c>
      <c r="AD302" s="70">
        <f t="shared" si="53"/>
        <v>4.6155980400000018E-2</v>
      </c>
      <c r="AE302" s="70">
        <f t="shared" si="54"/>
        <v>9.7078372238559751E-2</v>
      </c>
      <c r="AF302" s="70">
        <f t="shared" si="55"/>
        <v>0.12255296689999984</v>
      </c>
      <c r="AG302" s="10"/>
      <c r="AH302" s="10"/>
      <c r="AI302" s="10"/>
      <c r="AJ302" s="10"/>
      <c r="AK302" s="10"/>
      <c r="AL302" s="10"/>
      <c r="AM302" s="10"/>
      <c r="AN302" s="10"/>
      <c r="AO302" s="10"/>
      <c r="AP302" s="10"/>
    </row>
    <row r="303" spans="1:42" x14ac:dyDescent="0.2">
      <c r="A303">
        <v>19770331</v>
      </c>
      <c r="B303">
        <f t="shared" si="45"/>
        <v>197703</v>
      </c>
      <c r="C303" s="69">
        <v>4.5414160932999996</v>
      </c>
      <c r="D303" s="69">
        <v>4.6091590849999999</v>
      </c>
      <c r="E303" s="69">
        <v>5.3518494397999996</v>
      </c>
      <c r="F303" s="69">
        <v>5.9150281282000003</v>
      </c>
      <c r="G303" s="69">
        <v>6.3508519938000001</v>
      </c>
      <c r="H303" s="69">
        <v>6.6715293306000003</v>
      </c>
      <c r="I303" s="69">
        <v>6.8565772387999999</v>
      </c>
      <c r="K303" s="8">
        <v>19770331</v>
      </c>
      <c r="L303" s="9">
        <v>4.82011320623013</v>
      </c>
      <c r="M303" s="9">
        <v>5.3518494397999996</v>
      </c>
      <c r="N303" s="9">
        <v>5.6629576318186396</v>
      </c>
      <c r="O303" s="9">
        <v>5.9150281282000003</v>
      </c>
      <c r="P303" s="9">
        <v>6.1481770785530596</v>
      </c>
      <c r="Q303" s="9">
        <v>6.3508519938000001</v>
      </c>
      <c r="R303" s="9">
        <v>6.5280421475051904</v>
      </c>
      <c r="S303" s="9">
        <v>6.6715293306000003</v>
      </c>
      <c r="T303" s="9">
        <v>6.7787335769248704</v>
      </c>
      <c r="U303" s="9">
        <v>6.8565772387999999</v>
      </c>
      <c r="W303" s="70">
        <f t="shared" si="46"/>
        <v>-0.26273325751795973</v>
      </c>
      <c r="X303" s="70">
        <f t="shared" si="47"/>
        <v>-0.10594827990000066</v>
      </c>
      <c r="Y303" s="70">
        <f t="shared" si="48"/>
        <v>-8.4993487211490582E-2</v>
      </c>
      <c r="Z303" s="70">
        <f t="shared" si="49"/>
        <v>-7.3174944399999831E-2</v>
      </c>
      <c r="AA303" s="70">
        <f t="shared" si="50"/>
        <v>-6.3646175732960053E-2</v>
      </c>
      <c r="AB303" s="70">
        <f t="shared" si="51"/>
        <v>-6.1975915299999684E-2</v>
      </c>
      <c r="AC303" s="70">
        <f t="shared" si="52"/>
        <v>-8.3387404703639589E-2</v>
      </c>
      <c r="AD303" s="70">
        <f t="shared" si="53"/>
        <v>-8.7122921599999792E-2</v>
      </c>
      <c r="AE303" s="70">
        <f t="shared" si="54"/>
        <v>-6.0288631153399663E-2</v>
      </c>
      <c r="AF303" s="70">
        <f t="shared" si="55"/>
        <v>-1.9822398099999639E-2</v>
      </c>
      <c r="AG303" s="10"/>
      <c r="AH303" s="10"/>
      <c r="AI303" s="10"/>
      <c r="AJ303" s="10"/>
      <c r="AK303" s="10"/>
      <c r="AL303" s="10"/>
      <c r="AM303" s="10"/>
      <c r="AN303" s="10"/>
      <c r="AO303" s="10"/>
      <c r="AP303" s="10"/>
    </row>
    <row r="304" spans="1:42" x14ac:dyDescent="0.2">
      <c r="A304">
        <v>19770429</v>
      </c>
      <c r="B304">
        <f t="shared" si="45"/>
        <v>197704</v>
      </c>
      <c r="C304" s="69">
        <v>4.3884197405999998</v>
      </c>
      <c r="D304" s="69">
        <v>4.7627158420000004</v>
      </c>
      <c r="E304" s="69">
        <v>5.4259854170999997</v>
      </c>
      <c r="F304" s="69">
        <v>6.0010391079999996</v>
      </c>
      <c r="G304" s="69">
        <v>6.3084995355000002</v>
      </c>
      <c r="H304" s="69">
        <v>6.7093401693999999</v>
      </c>
      <c r="I304" s="69">
        <v>6.8304153558999996</v>
      </c>
      <c r="K304" s="8">
        <v>19770429</v>
      </c>
      <c r="L304" s="9">
        <v>5.0508925260443602</v>
      </c>
      <c r="M304" s="9">
        <v>5.4259854170999997</v>
      </c>
      <c r="N304" s="9">
        <v>5.7514306828042896</v>
      </c>
      <c r="O304" s="9">
        <v>6.0010391079999996</v>
      </c>
      <c r="P304" s="9">
        <v>6.1613558962605399</v>
      </c>
      <c r="Q304" s="9">
        <v>6.3084995355000002</v>
      </c>
      <c r="R304" s="9">
        <v>6.5291722598309301</v>
      </c>
      <c r="S304" s="9">
        <v>6.7093401693999999</v>
      </c>
      <c r="T304" s="9">
        <v>6.7931247368790197</v>
      </c>
      <c r="U304" s="9">
        <v>6.8304153558999996</v>
      </c>
      <c r="W304" s="70">
        <f t="shared" si="46"/>
        <v>0.23077931981423028</v>
      </c>
      <c r="X304" s="70">
        <f t="shared" si="47"/>
        <v>7.41359773000001E-2</v>
      </c>
      <c r="Y304" s="70">
        <f t="shared" si="48"/>
        <v>8.8473050985649948E-2</v>
      </c>
      <c r="Z304" s="70">
        <f t="shared" si="49"/>
        <v>8.6010979799999276E-2</v>
      </c>
      <c r="AA304" s="70">
        <f t="shared" si="50"/>
        <v>1.3178817707480306E-2</v>
      </c>
      <c r="AB304" s="70">
        <f t="shared" si="51"/>
        <v>-4.2352458299999896E-2</v>
      </c>
      <c r="AC304" s="70">
        <f t="shared" si="52"/>
        <v>1.1301123257396739E-3</v>
      </c>
      <c r="AD304" s="70">
        <f t="shared" si="53"/>
        <v>3.781083879999958E-2</v>
      </c>
      <c r="AE304" s="70">
        <f t="shared" si="54"/>
        <v>1.4391159954149302E-2</v>
      </c>
      <c r="AF304" s="70">
        <f t="shared" si="55"/>
        <v>-2.6161882900000322E-2</v>
      </c>
      <c r="AG304" s="10"/>
      <c r="AH304" s="10"/>
      <c r="AI304" s="10"/>
      <c r="AJ304" s="10"/>
      <c r="AK304" s="10"/>
      <c r="AL304" s="10"/>
      <c r="AM304" s="10"/>
      <c r="AN304" s="10"/>
      <c r="AO304" s="10"/>
      <c r="AP304" s="10"/>
    </row>
    <row r="305" spans="1:42" x14ac:dyDescent="0.2">
      <c r="A305">
        <v>19770531</v>
      </c>
      <c r="B305">
        <f t="shared" si="45"/>
        <v>197705</v>
      </c>
      <c r="C305" s="69">
        <v>4.8350901508000002</v>
      </c>
      <c r="D305" s="69">
        <v>5.1127429811000003</v>
      </c>
      <c r="E305" s="69">
        <v>5.6453807313000004</v>
      </c>
      <c r="F305" s="69">
        <v>6.0811424116000001</v>
      </c>
      <c r="G305" s="69">
        <v>6.3322612248999999</v>
      </c>
      <c r="H305" s="69">
        <v>6.6529869103000001</v>
      </c>
      <c r="I305" s="69">
        <v>6.7982117269</v>
      </c>
      <c r="K305" s="8">
        <v>19770531</v>
      </c>
      <c r="L305" s="9">
        <v>5.34145185295404</v>
      </c>
      <c r="M305" s="9">
        <v>5.6453807313000004</v>
      </c>
      <c r="N305" s="9">
        <v>5.8917267821903101</v>
      </c>
      <c r="O305" s="9">
        <v>6.0811424116000001</v>
      </c>
      <c r="P305" s="9">
        <v>6.2113189591887199</v>
      </c>
      <c r="Q305" s="9">
        <v>6.3322612248999999</v>
      </c>
      <c r="R305" s="9">
        <v>6.502844307757</v>
      </c>
      <c r="S305" s="9">
        <v>6.6529869103000001</v>
      </c>
      <c r="T305" s="9">
        <v>6.7434055126482697</v>
      </c>
      <c r="U305" s="9">
        <v>6.7982117269</v>
      </c>
      <c r="W305" s="70">
        <f t="shared" si="46"/>
        <v>0.29055932690967978</v>
      </c>
      <c r="X305" s="70">
        <f t="shared" si="47"/>
        <v>0.21939531420000069</v>
      </c>
      <c r="Y305" s="70">
        <f t="shared" si="48"/>
        <v>0.1402960993860205</v>
      </c>
      <c r="Z305" s="70">
        <f t="shared" si="49"/>
        <v>8.0103303600000508E-2</v>
      </c>
      <c r="AA305" s="70">
        <f t="shared" si="50"/>
        <v>4.996306292817998E-2</v>
      </c>
      <c r="AB305" s="70">
        <f t="shared" si="51"/>
        <v>2.3761689399999675E-2</v>
      </c>
      <c r="AC305" s="70">
        <f t="shared" si="52"/>
        <v>-2.6327952073930128E-2</v>
      </c>
      <c r="AD305" s="70">
        <f t="shared" si="53"/>
        <v>-5.6353259099999775E-2</v>
      </c>
      <c r="AE305" s="70">
        <f t="shared" si="54"/>
        <v>-4.9719224230750036E-2</v>
      </c>
      <c r="AF305" s="70">
        <f t="shared" si="55"/>
        <v>-3.2203628999999623E-2</v>
      </c>
      <c r="AG305" s="10"/>
      <c r="AH305" s="10"/>
      <c r="AI305" s="10"/>
      <c r="AJ305" s="10"/>
      <c r="AK305" s="10"/>
      <c r="AL305" s="10"/>
      <c r="AM305" s="10"/>
      <c r="AN305" s="10"/>
      <c r="AO305" s="10"/>
      <c r="AP305" s="10"/>
    </row>
    <row r="306" spans="1:42" x14ac:dyDescent="0.2">
      <c r="A306">
        <v>19770630</v>
      </c>
      <c r="B306">
        <f t="shared" si="45"/>
        <v>197706</v>
      </c>
      <c r="C306" s="69">
        <v>4.9493680019999999</v>
      </c>
      <c r="D306" s="69">
        <v>5.0709500032000001</v>
      </c>
      <c r="E306" s="69">
        <v>5.6094171759</v>
      </c>
      <c r="F306" s="69">
        <v>5.9715127542999999</v>
      </c>
      <c r="G306" s="69">
        <v>6.1720114522999996</v>
      </c>
      <c r="H306" s="69">
        <v>6.4632708081999999</v>
      </c>
      <c r="I306" s="69">
        <v>6.6153507754999996</v>
      </c>
      <c r="K306" s="8">
        <v>19770630</v>
      </c>
      <c r="L306" s="9">
        <v>5.2639266732193404</v>
      </c>
      <c r="M306" s="9">
        <v>5.6094171759</v>
      </c>
      <c r="N306" s="9">
        <v>5.8193380944864597</v>
      </c>
      <c r="O306" s="9">
        <v>5.9715127542999999</v>
      </c>
      <c r="P306" s="9">
        <v>6.0743352925277003</v>
      </c>
      <c r="Q306" s="9">
        <v>6.1720114522999996</v>
      </c>
      <c r="R306" s="9">
        <v>6.32235117944286</v>
      </c>
      <c r="S306" s="9">
        <v>6.4632708081999999</v>
      </c>
      <c r="T306" s="9">
        <v>6.5539773920469804</v>
      </c>
      <c r="U306" s="9">
        <v>6.6153507754999996</v>
      </c>
      <c r="W306" s="70">
        <f t="shared" si="46"/>
        <v>-7.7525179734699634E-2</v>
      </c>
      <c r="X306" s="70">
        <f t="shared" si="47"/>
        <v>-3.5963555400000402E-2</v>
      </c>
      <c r="Y306" s="70">
        <f t="shared" si="48"/>
        <v>-7.238868770385043E-2</v>
      </c>
      <c r="Z306" s="70">
        <f t="shared" si="49"/>
        <v>-0.10962965730000018</v>
      </c>
      <c r="AA306" s="70">
        <f t="shared" si="50"/>
        <v>-0.13698366666101958</v>
      </c>
      <c r="AB306" s="70">
        <f t="shared" si="51"/>
        <v>-0.16024977260000028</v>
      </c>
      <c r="AC306" s="70">
        <f t="shared" si="52"/>
        <v>-0.18049312831413999</v>
      </c>
      <c r="AD306" s="70">
        <f t="shared" si="53"/>
        <v>-0.18971610210000023</v>
      </c>
      <c r="AE306" s="70">
        <f t="shared" si="54"/>
        <v>-0.18942812060128933</v>
      </c>
      <c r="AF306" s="70">
        <f t="shared" si="55"/>
        <v>-0.18286095140000036</v>
      </c>
      <c r="AG306" s="10"/>
      <c r="AH306" s="10"/>
      <c r="AI306" s="10"/>
      <c r="AJ306" s="10"/>
      <c r="AK306" s="10"/>
      <c r="AL306" s="10"/>
      <c r="AM306" s="10"/>
      <c r="AN306" s="10"/>
      <c r="AO306" s="10"/>
      <c r="AP306" s="10"/>
    </row>
    <row r="307" spans="1:42" x14ac:dyDescent="0.2">
      <c r="A307">
        <v>19770729</v>
      </c>
      <c r="B307">
        <f t="shared" si="45"/>
        <v>197707</v>
      </c>
      <c r="C307" s="69">
        <v>5.3463325225</v>
      </c>
      <c r="D307" s="69">
        <v>5.4917251751</v>
      </c>
      <c r="E307" s="69">
        <v>6.1189634621</v>
      </c>
      <c r="F307" s="69">
        <v>6.3716480592</v>
      </c>
      <c r="G307" s="69">
        <v>6.5120988579999999</v>
      </c>
      <c r="H307" s="69">
        <v>6.7817326422999997</v>
      </c>
      <c r="I307" s="69">
        <v>6.9069512663000001</v>
      </c>
      <c r="K307" s="8">
        <v>19770729</v>
      </c>
      <c r="L307" s="9">
        <v>5.7275268421438197</v>
      </c>
      <c r="M307" s="9">
        <v>6.1189634621</v>
      </c>
      <c r="N307" s="9">
        <v>6.2725212246104398</v>
      </c>
      <c r="O307" s="9">
        <v>6.3716480592</v>
      </c>
      <c r="P307" s="9">
        <v>6.4413549908797796</v>
      </c>
      <c r="Q307" s="9">
        <v>6.5120988579999999</v>
      </c>
      <c r="R307" s="9">
        <v>6.6486255383044996</v>
      </c>
      <c r="S307" s="9">
        <v>6.7817326422999997</v>
      </c>
      <c r="T307" s="9">
        <v>6.8590926572201898</v>
      </c>
      <c r="U307" s="9">
        <v>6.9069512663000001</v>
      </c>
      <c r="W307" s="70">
        <f t="shared" si="46"/>
        <v>0.46360016892447931</v>
      </c>
      <c r="X307" s="70">
        <f t="shared" si="47"/>
        <v>0.50954628619999998</v>
      </c>
      <c r="Y307" s="70">
        <f t="shared" si="48"/>
        <v>0.45318313012398015</v>
      </c>
      <c r="Z307" s="70">
        <f t="shared" si="49"/>
        <v>0.40013530490000004</v>
      </c>
      <c r="AA307" s="70">
        <f t="shared" si="50"/>
        <v>0.36701969835207926</v>
      </c>
      <c r="AB307" s="70">
        <f t="shared" si="51"/>
        <v>0.34008740570000029</v>
      </c>
      <c r="AC307" s="70">
        <f t="shared" si="52"/>
        <v>0.32627435886163969</v>
      </c>
      <c r="AD307" s="70">
        <f t="shared" si="53"/>
        <v>0.31846183409999984</v>
      </c>
      <c r="AE307" s="70">
        <f t="shared" si="54"/>
        <v>0.30511526517320942</v>
      </c>
      <c r="AF307" s="70">
        <f t="shared" si="55"/>
        <v>0.2916004908000005</v>
      </c>
      <c r="AG307" s="10"/>
      <c r="AH307" s="10"/>
      <c r="AI307" s="10"/>
      <c r="AJ307" s="10"/>
      <c r="AK307" s="10"/>
      <c r="AL307" s="10"/>
      <c r="AM307" s="10"/>
      <c r="AN307" s="10"/>
      <c r="AO307" s="10"/>
      <c r="AP307" s="10"/>
    </row>
    <row r="308" spans="1:42" x14ac:dyDescent="0.2">
      <c r="A308">
        <v>19770831</v>
      </c>
      <c r="B308">
        <f t="shared" si="45"/>
        <v>197708</v>
      </c>
      <c r="C308" s="69">
        <v>5.3776986433999996</v>
      </c>
      <c r="D308" s="69">
        <v>5.6673768277000001</v>
      </c>
      <c r="E308" s="69">
        <v>6.2364841763000003</v>
      </c>
      <c r="F308" s="69">
        <v>6.4807177294000002</v>
      </c>
      <c r="G308" s="69">
        <v>6.6170069503000004</v>
      </c>
      <c r="H308" s="69">
        <v>6.7623764691000003</v>
      </c>
      <c r="I308" s="69">
        <v>6.8406078982</v>
      </c>
      <c r="K308" s="8">
        <v>19770831</v>
      </c>
      <c r="L308" s="9">
        <v>5.9219097362683604</v>
      </c>
      <c r="M308" s="9">
        <v>6.2364841763000003</v>
      </c>
      <c r="N308" s="9">
        <v>6.3840798908041796</v>
      </c>
      <c r="O308" s="9">
        <v>6.4807177294000002</v>
      </c>
      <c r="P308" s="9">
        <v>6.5531458270082501</v>
      </c>
      <c r="Q308" s="9">
        <v>6.6170069503000004</v>
      </c>
      <c r="R308" s="9">
        <v>6.6945619496184401</v>
      </c>
      <c r="S308" s="9">
        <v>6.7623764691000003</v>
      </c>
      <c r="T308" s="9">
        <v>6.8086245208967</v>
      </c>
      <c r="U308" s="9">
        <v>6.8406078982</v>
      </c>
      <c r="W308" s="70">
        <f t="shared" si="46"/>
        <v>0.19438289412454068</v>
      </c>
      <c r="X308" s="70">
        <f t="shared" si="47"/>
        <v>0.11752071420000032</v>
      </c>
      <c r="Y308" s="70">
        <f t="shared" si="48"/>
        <v>0.11155866619373977</v>
      </c>
      <c r="Z308" s="70">
        <f t="shared" si="49"/>
        <v>0.10906967020000025</v>
      </c>
      <c r="AA308" s="70">
        <f t="shared" si="50"/>
        <v>0.11179083612847052</v>
      </c>
      <c r="AB308" s="70">
        <f t="shared" si="51"/>
        <v>0.10490809230000053</v>
      </c>
      <c r="AC308" s="70">
        <f t="shared" si="52"/>
        <v>4.593641131394044E-2</v>
      </c>
      <c r="AD308" s="70">
        <f t="shared" si="53"/>
        <v>-1.9356173199999382E-2</v>
      </c>
      <c r="AE308" s="70">
        <f t="shared" si="54"/>
        <v>-5.0468136323489787E-2</v>
      </c>
      <c r="AF308" s="70">
        <f t="shared" si="55"/>
        <v>-6.6343368100000077E-2</v>
      </c>
      <c r="AG308" s="10"/>
      <c r="AH308" s="10"/>
      <c r="AI308" s="10"/>
      <c r="AJ308" s="10"/>
      <c r="AK308" s="10"/>
      <c r="AL308" s="10"/>
      <c r="AM308" s="10"/>
      <c r="AN308" s="10"/>
      <c r="AO308" s="10"/>
      <c r="AP308" s="10"/>
    </row>
    <row r="309" spans="1:42" x14ac:dyDescent="0.2">
      <c r="A309">
        <v>19770930</v>
      </c>
      <c r="B309">
        <f t="shared" si="45"/>
        <v>197709</v>
      </c>
      <c r="C309" s="69">
        <v>5.8151636363000003</v>
      </c>
      <c r="D309" s="69">
        <v>6.0059253003000004</v>
      </c>
      <c r="E309" s="69">
        <v>6.4789511520999996</v>
      </c>
      <c r="F309" s="69">
        <v>6.6951338971999999</v>
      </c>
      <c r="G309" s="69">
        <v>6.7893146182999997</v>
      </c>
      <c r="H309" s="69">
        <v>6.8862921972000004</v>
      </c>
      <c r="I309" s="69">
        <v>6.9929334195999999</v>
      </c>
      <c r="K309" s="8">
        <v>19770930</v>
      </c>
      <c r="L309" s="9">
        <v>6.2065199288729396</v>
      </c>
      <c r="M309" s="9">
        <v>6.4789511520999996</v>
      </c>
      <c r="N309" s="9">
        <v>6.6118522407573304</v>
      </c>
      <c r="O309" s="9">
        <v>6.6951338971999999</v>
      </c>
      <c r="P309" s="9">
        <v>6.74667974654455</v>
      </c>
      <c r="Q309" s="9">
        <v>6.7893146182999997</v>
      </c>
      <c r="R309" s="9">
        <v>6.8370507333198001</v>
      </c>
      <c r="S309" s="9">
        <v>6.8862921972000004</v>
      </c>
      <c r="T309" s="9">
        <v>6.9383761884908601</v>
      </c>
      <c r="U309" s="9">
        <v>6.9929334195999999</v>
      </c>
      <c r="W309" s="70">
        <f t="shared" si="46"/>
        <v>0.2846101926045792</v>
      </c>
      <c r="X309" s="70">
        <f t="shared" si="47"/>
        <v>0.24246697579999932</v>
      </c>
      <c r="Y309" s="70">
        <f t="shared" si="48"/>
        <v>0.22777234995315077</v>
      </c>
      <c r="Z309" s="70">
        <f t="shared" si="49"/>
        <v>0.21441616779999961</v>
      </c>
      <c r="AA309" s="70">
        <f t="shared" si="50"/>
        <v>0.19353391953629995</v>
      </c>
      <c r="AB309" s="70">
        <f t="shared" si="51"/>
        <v>0.1723076679999993</v>
      </c>
      <c r="AC309" s="70">
        <f t="shared" si="52"/>
        <v>0.14248878370135998</v>
      </c>
      <c r="AD309" s="70">
        <f t="shared" si="53"/>
        <v>0.12391572810000007</v>
      </c>
      <c r="AE309" s="70">
        <f t="shared" si="54"/>
        <v>0.12975166759416012</v>
      </c>
      <c r="AF309" s="70">
        <f t="shared" si="55"/>
        <v>0.15232552139999989</v>
      </c>
      <c r="AG309" s="10"/>
      <c r="AH309" s="10"/>
      <c r="AI309" s="10"/>
      <c r="AJ309" s="10"/>
      <c r="AK309" s="10"/>
      <c r="AL309" s="10"/>
      <c r="AM309" s="10"/>
      <c r="AN309" s="10"/>
      <c r="AO309" s="10"/>
      <c r="AP309" s="10"/>
    </row>
    <row r="310" spans="1:42" x14ac:dyDescent="0.2">
      <c r="A310">
        <v>19771031</v>
      </c>
      <c r="B310">
        <f t="shared" si="45"/>
        <v>197710</v>
      </c>
      <c r="C310" s="69">
        <v>5.8240028232999999</v>
      </c>
      <c r="D310" s="69">
        <v>6.2551105595000003</v>
      </c>
      <c r="E310" s="69">
        <v>6.7823799308000003</v>
      </c>
      <c r="F310" s="69">
        <v>7.0194063645</v>
      </c>
      <c r="G310" s="69">
        <v>7.1224274673999997</v>
      </c>
      <c r="H310" s="69">
        <v>7.2141113931999996</v>
      </c>
      <c r="I310" s="69">
        <v>7.2736797342999999</v>
      </c>
      <c r="K310" s="8">
        <v>19771031</v>
      </c>
      <c r="L310" s="9">
        <v>6.5114616671775396</v>
      </c>
      <c r="M310" s="9">
        <v>6.7823799308000003</v>
      </c>
      <c r="N310" s="9">
        <v>6.9283276390317701</v>
      </c>
      <c r="O310" s="9">
        <v>7.0194063645</v>
      </c>
      <c r="P310" s="9">
        <v>7.0767415446650004</v>
      </c>
      <c r="Q310" s="9">
        <v>7.1224274673999997</v>
      </c>
      <c r="R310" s="9">
        <v>7.1713701658954401</v>
      </c>
      <c r="S310" s="9">
        <v>7.2141113931999996</v>
      </c>
      <c r="T310" s="9">
        <v>7.2474838154233199</v>
      </c>
      <c r="U310" s="9">
        <v>7.2736797342999999</v>
      </c>
      <c r="W310" s="70">
        <f t="shared" si="46"/>
        <v>0.30494173830460003</v>
      </c>
      <c r="X310" s="70">
        <f t="shared" si="47"/>
        <v>0.30342877870000073</v>
      </c>
      <c r="Y310" s="70">
        <f t="shared" si="48"/>
        <v>0.31647539827443971</v>
      </c>
      <c r="Z310" s="70">
        <f t="shared" si="49"/>
        <v>0.32427246730000014</v>
      </c>
      <c r="AA310" s="70">
        <f t="shared" si="50"/>
        <v>0.33006179812045033</v>
      </c>
      <c r="AB310" s="70">
        <f t="shared" si="51"/>
        <v>0.33311284909999994</v>
      </c>
      <c r="AC310" s="70">
        <f t="shared" si="52"/>
        <v>0.33431943257564001</v>
      </c>
      <c r="AD310" s="70">
        <f t="shared" si="53"/>
        <v>0.3278191959999992</v>
      </c>
      <c r="AE310" s="70">
        <f t="shared" si="54"/>
        <v>0.30910762693245974</v>
      </c>
      <c r="AF310" s="70">
        <f t="shared" si="55"/>
        <v>0.2807463147</v>
      </c>
      <c r="AG310" s="10"/>
      <c r="AH310" s="10"/>
      <c r="AI310" s="10"/>
      <c r="AJ310" s="10"/>
      <c r="AK310" s="10"/>
      <c r="AL310" s="10"/>
      <c r="AM310" s="10"/>
      <c r="AN310" s="10"/>
      <c r="AO310" s="10"/>
      <c r="AP310" s="10"/>
    </row>
    <row r="311" spans="1:42" x14ac:dyDescent="0.2">
      <c r="A311">
        <v>19771130</v>
      </c>
      <c r="B311">
        <f t="shared" si="45"/>
        <v>197711</v>
      </c>
      <c r="C311" s="69">
        <v>5.6937504515999997</v>
      </c>
      <c r="D311" s="69">
        <v>6.1922433315000003</v>
      </c>
      <c r="E311" s="69">
        <v>6.6253951549999996</v>
      </c>
      <c r="F311" s="69">
        <v>6.9831797712999997</v>
      </c>
      <c r="G311" s="69">
        <v>7.0491270035999998</v>
      </c>
      <c r="H311" s="69">
        <v>7.1226113113</v>
      </c>
      <c r="I311" s="69">
        <v>7.1987088619000001</v>
      </c>
      <c r="K311" s="8">
        <v>19771130</v>
      </c>
      <c r="L311" s="9">
        <v>6.4053041596681197</v>
      </c>
      <c r="M311" s="9">
        <v>6.6253951549999996</v>
      </c>
      <c r="N311" s="9">
        <v>6.8462221297905002</v>
      </c>
      <c r="O311" s="9">
        <v>6.9831797712999997</v>
      </c>
      <c r="P311" s="9">
        <v>7.0213852744473799</v>
      </c>
      <c r="Q311" s="9">
        <v>7.0491270035999998</v>
      </c>
      <c r="R311" s="9">
        <v>7.0852121520552096</v>
      </c>
      <c r="S311" s="9">
        <v>7.1226113113</v>
      </c>
      <c r="T311" s="9">
        <v>7.1603305778506803</v>
      </c>
      <c r="U311" s="9">
        <v>7.1987088619000001</v>
      </c>
      <c r="W311" s="70">
        <f t="shared" si="46"/>
        <v>-0.10615750750941988</v>
      </c>
      <c r="X311" s="70">
        <f t="shared" si="47"/>
        <v>-0.1569847758000007</v>
      </c>
      <c r="Y311" s="70">
        <f t="shared" si="48"/>
        <v>-8.2105509241269914E-2</v>
      </c>
      <c r="Z311" s="70">
        <f t="shared" si="49"/>
        <v>-3.6226593200000323E-2</v>
      </c>
      <c r="AA311" s="70">
        <f t="shared" si="50"/>
        <v>-5.5356270217620462E-2</v>
      </c>
      <c r="AB311" s="70">
        <f t="shared" si="51"/>
        <v>-7.3300463799999882E-2</v>
      </c>
      <c r="AC311" s="70">
        <f t="shared" si="52"/>
        <v>-8.6158013840230474E-2</v>
      </c>
      <c r="AD311" s="70">
        <f t="shared" si="53"/>
        <v>-9.1500081899999586E-2</v>
      </c>
      <c r="AE311" s="70">
        <f t="shared" si="54"/>
        <v>-8.7153237572639597E-2</v>
      </c>
      <c r="AF311" s="70">
        <f t="shared" si="55"/>
        <v>-7.4970872399999777E-2</v>
      </c>
      <c r="AG311" s="10"/>
      <c r="AH311" s="10"/>
      <c r="AI311" s="10"/>
      <c r="AJ311" s="10"/>
      <c r="AK311" s="10"/>
      <c r="AL311" s="10"/>
      <c r="AM311" s="10"/>
      <c r="AN311" s="10"/>
      <c r="AO311" s="10"/>
      <c r="AP311" s="10"/>
    </row>
    <row r="312" spans="1:42" x14ac:dyDescent="0.2">
      <c r="A312">
        <v>19771230</v>
      </c>
      <c r="B312">
        <f t="shared" si="45"/>
        <v>197712</v>
      </c>
      <c r="C312" s="69">
        <v>5.7540250100000003</v>
      </c>
      <c r="D312" s="69">
        <v>6.2426617574999996</v>
      </c>
      <c r="E312" s="69">
        <v>6.8348153730999996</v>
      </c>
      <c r="F312" s="69">
        <v>7.0810151521</v>
      </c>
      <c r="G312" s="69">
        <v>7.1644625939999997</v>
      </c>
      <c r="H312" s="69">
        <v>7.3226064659999999</v>
      </c>
      <c r="I312" s="69">
        <v>7.4481111404</v>
      </c>
      <c r="K312" s="8">
        <v>19771230</v>
      </c>
      <c r="L312" s="9">
        <v>6.5322511772692504</v>
      </c>
      <c r="M312" s="9">
        <v>6.8348153730999996</v>
      </c>
      <c r="N312" s="9">
        <v>6.9904557363334003</v>
      </c>
      <c r="O312" s="9">
        <v>7.0810151521</v>
      </c>
      <c r="P312" s="9">
        <v>7.1246637094576402</v>
      </c>
      <c r="Q312" s="9">
        <v>7.1644625939999997</v>
      </c>
      <c r="R312" s="9">
        <v>7.2396972494026999</v>
      </c>
      <c r="S312" s="9">
        <v>7.3226064659999999</v>
      </c>
      <c r="T312" s="9">
        <v>7.3892039676013601</v>
      </c>
      <c r="U312" s="9">
        <v>7.4481111404</v>
      </c>
      <c r="W312" s="70">
        <f t="shared" si="46"/>
        <v>0.1269470176011307</v>
      </c>
      <c r="X312" s="70">
        <f t="shared" si="47"/>
        <v>0.2094202181</v>
      </c>
      <c r="Y312" s="70">
        <f t="shared" si="48"/>
        <v>0.14423360654290018</v>
      </c>
      <c r="Z312" s="70">
        <f t="shared" si="49"/>
        <v>9.7835380800000316E-2</v>
      </c>
      <c r="AA312" s="70">
        <f t="shared" si="50"/>
        <v>0.10327843501026024</v>
      </c>
      <c r="AB312" s="70">
        <f t="shared" si="51"/>
        <v>0.11533559039999997</v>
      </c>
      <c r="AC312" s="70">
        <f t="shared" si="52"/>
        <v>0.15448509734749027</v>
      </c>
      <c r="AD312" s="70">
        <f t="shared" si="53"/>
        <v>0.19999515469999984</v>
      </c>
      <c r="AE312" s="70">
        <f t="shared" si="54"/>
        <v>0.22887338975067983</v>
      </c>
      <c r="AF312" s="70">
        <f t="shared" si="55"/>
        <v>0.24940227849999985</v>
      </c>
      <c r="AG312" s="10"/>
      <c r="AH312" s="10"/>
      <c r="AI312" s="10"/>
      <c r="AJ312" s="10"/>
      <c r="AK312" s="10"/>
      <c r="AL312" s="10"/>
      <c r="AM312" s="10"/>
      <c r="AN312" s="10"/>
      <c r="AO312" s="10"/>
      <c r="AP312" s="10"/>
    </row>
    <row r="313" spans="1:42" x14ac:dyDescent="0.2">
      <c r="A313">
        <v>19780131</v>
      </c>
      <c r="B313">
        <f t="shared" si="45"/>
        <v>197801</v>
      </c>
      <c r="C313" s="69">
        <v>5.9967208538000003</v>
      </c>
      <c r="D313" s="69">
        <v>6.5625602326000001</v>
      </c>
      <c r="E313" s="69">
        <v>7.0700645193999998</v>
      </c>
      <c r="F313" s="69">
        <v>7.3261765957999998</v>
      </c>
      <c r="G313" s="69">
        <v>7.4048315075</v>
      </c>
      <c r="H313" s="69">
        <v>7.5366137703999998</v>
      </c>
      <c r="I313" s="69">
        <v>7.5889747422999996</v>
      </c>
      <c r="K313" s="8">
        <v>19780131</v>
      </c>
      <c r="L313" s="9">
        <v>6.81910604324964</v>
      </c>
      <c r="M313" s="9">
        <v>7.0700645193999998</v>
      </c>
      <c r="N313" s="9">
        <v>7.2305440353977701</v>
      </c>
      <c r="O313" s="9">
        <v>7.3261765957999998</v>
      </c>
      <c r="P313" s="9">
        <v>7.3682336698135504</v>
      </c>
      <c r="Q313" s="9">
        <v>7.4048315075</v>
      </c>
      <c r="R313" s="9">
        <v>7.4736686296008896</v>
      </c>
      <c r="S313" s="9">
        <v>7.5366137703999998</v>
      </c>
      <c r="T313" s="9">
        <v>7.5705810090897501</v>
      </c>
      <c r="U313" s="9">
        <v>7.5889747422999996</v>
      </c>
      <c r="W313" s="70">
        <f t="shared" si="46"/>
        <v>0.28685486598038956</v>
      </c>
      <c r="X313" s="70">
        <f t="shared" si="47"/>
        <v>0.23524914630000016</v>
      </c>
      <c r="Y313" s="70">
        <f t="shared" si="48"/>
        <v>0.24008829906436979</v>
      </c>
      <c r="Z313" s="70">
        <f t="shared" si="49"/>
        <v>0.24516144369999981</v>
      </c>
      <c r="AA313" s="70">
        <f t="shared" si="50"/>
        <v>0.24356996035591028</v>
      </c>
      <c r="AB313" s="70">
        <f t="shared" si="51"/>
        <v>0.24036891350000023</v>
      </c>
      <c r="AC313" s="70">
        <f t="shared" si="52"/>
        <v>0.23397138019818975</v>
      </c>
      <c r="AD313" s="70">
        <f t="shared" si="53"/>
        <v>0.21400730439999993</v>
      </c>
      <c r="AE313" s="70">
        <f t="shared" si="54"/>
        <v>0.18137704148838996</v>
      </c>
      <c r="AF313" s="70">
        <f t="shared" si="55"/>
        <v>0.14086360189999958</v>
      </c>
      <c r="AG313" s="10"/>
      <c r="AH313" s="10"/>
      <c r="AI313" s="10"/>
      <c r="AJ313" s="10"/>
      <c r="AK313" s="10"/>
      <c r="AL313" s="10"/>
      <c r="AM313" s="10"/>
      <c r="AN313" s="10"/>
      <c r="AO313" s="10"/>
      <c r="AP313" s="10"/>
    </row>
    <row r="314" spans="1:42" x14ac:dyDescent="0.2">
      <c r="A314">
        <v>19780228</v>
      </c>
      <c r="B314">
        <f t="shared" si="45"/>
        <v>197802</v>
      </c>
      <c r="C314" s="69">
        <v>6.0884251740000002</v>
      </c>
      <c r="D314" s="69">
        <v>6.5431376950000004</v>
      </c>
      <c r="E314" s="69">
        <v>7.1333645355000002</v>
      </c>
      <c r="F314" s="69">
        <v>7.4213317897</v>
      </c>
      <c r="G314" s="69">
        <v>7.5583751754000001</v>
      </c>
      <c r="H314" s="69">
        <v>7.6605055111000002</v>
      </c>
      <c r="I314" s="69">
        <v>7.7244933191999996</v>
      </c>
      <c r="K314" s="8">
        <v>19780228</v>
      </c>
      <c r="L314" s="9">
        <v>6.8259456702911496</v>
      </c>
      <c r="M314" s="9">
        <v>7.1333645355000002</v>
      </c>
      <c r="N314" s="9">
        <v>7.3080318011007002</v>
      </c>
      <c r="O314" s="9">
        <v>7.4213317897</v>
      </c>
      <c r="P314" s="9">
        <v>7.4984371898434796</v>
      </c>
      <c r="Q314" s="9">
        <v>7.5583751754000001</v>
      </c>
      <c r="R314" s="9">
        <v>7.6142351639952901</v>
      </c>
      <c r="S314" s="9">
        <v>7.6605055111000002</v>
      </c>
      <c r="T314" s="9">
        <v>7.6967198599721298</v>
      </c>
      <c r="U314" s="9">
        <v>7.7244933191999996</v>
      </c>
      <c r="W314" s="70">
        <f t="shared" si="46"/>
        <v>6.8396270415096438E-3</v>
      </c>
      <c r="X314" s="70">
        <f t="shared" si="47"/>
        <v>6.3300016100000356E-2</v>
      </c>
      <c r="Y314" s="70">
        <f t="shared" si="48"/>
        <v>7.7487765702930034E-2</v>
      </c>
      <c r="Z314" s="70">
        <f t="shared" si="49"/>
        <v>9.5155193900000157E-2</v>
      </c>
      <c r="AA314" s="70">
        <f t="shared" si="50"/>
        <v>0.13020352002992919</v>
      </c>
      <c r="AB314" s="70">
        <f t="shared" si="51"/>
        <v>0.15354366790000018</v>
      </c>
      <c r="AC314" s="70">
        <f t="shared" si="52"/>
        <v>0.14056653439440048</v>
      </c>
      <c r="AD314" s="70">
        <f t="shared" si="53"/>
        <v>0.12389174070000042</v>
      </c>
      <c r="AE314" s="70">
        <f t="shared" si="54"/>
        <v>0.12613885088237975</v>
      </c>
      <c r="AF314" s="70">
        <f t="shared" si="55"/>
        <v>0.13551857690000002</v>
      </c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</row>
    <row r="315" spans="1:42" x14ac:dyDescent="0.2">
      <c r="A315">
        <v>19780331</v>
      </c>
      <c r="B315">
        <f t="shared" si="45"/>
        <v>197803</v>
      </c>
      <c r="C315" s="69">
        <v>6.4972253571999996</v>
      </c>
      <c r="D315" s="69">
        <v>6.6031938383000002</v>
      </c>
      <c r="E315" s="69">
        <v>7.1635161970999999</v>
      </c>
      <c r="F315" s="69">
        <v>7.5513763308000001</v>
      </c>
      <c r="G315" s="69">
        <v>7.641495237</v>
      </c>
      <c r="H315" s="69">
        <v>7.7521303041999996</v>
      </c>
      <c r="I315" s="69">
        <v>7.7725478633999998</v>
      </c>
      <c r="K315" s="8">
        <v>19780331</v>
      </c>
      <c r="L315" s="9">
        <v>6.7947099716303399</v>
      </c>
      <c r="M315" s="9">
        <v>7.1635161970999999</v>
      </c>
      <c r="N315" s="9">
        <v>7.40396928926359</v>
      </c>
      <c r="O315" s="9">
        <v>7.5513763308000001</v>
      </c>
      <c r="P315" s="9">
        <v>7.6023016389433398</v>
      </c>
      <c r="Q315" s="9">
        <v>7.641495237</v>
      </c>
      <c r="R315" s="9">
        <v>7.70491970966967</v>
      </c>
      <c r="S315" s="9">
        <v>7.7521303041999996</v>
      </c>
      <c r="T315" s="9">
        <v>7.7666482268065202</v>
      </c>
      <c r="U315" s="9">
        <v>7.7725478633999998</v>
      </c>
      <c r="W315" s="70">
        <f t="shared" si="46"/>
        <v>-3.1235698660809774E-2</v>
      </c>
      <c r="X315" s="70">
        <f t="shared" si="47"/>
        <v>3.0151661599999713E-2</v>
      </c>
      <c r="Y315" s="70">
        <f t="shared" si="48"/>
        <v>9.5937488162889828E-2</v>
      </c>
      <c r="Z315" s="70">
        <f t="shared" si="49"/>
        <v>0.13004454110000019</v>
      </c>
      <c r="AA315" s="70">
        <f t="shared" si="50"/>
        <v>0.10386444909986015</v>
      </c>
      <c r="AB315" s="70">
        <f t="shared" si="51"/>
        <v>8.312006159999985E-2</v>
      </c>
      <c r="AC315" s="70">
        <f t="shared" si="52"/>
        <v>9.0684545674379891E-2</v>
      </c>
      <c r="AD315" s="70">
        <f t="shared" si="53"/>
        <v>9.162479309999938E-2</v>
      </c>
      <c r="AE315" s="70">
        <f t="shared" si="54"/>
        <v>6.992836683439041E-2</v>
      </c>
      <c r="AF315" s="70">
        <f t="shared" si="55"/>
        <v>4.8054544200000215E-2</v>
      </c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</row>
    <row r="316" spans="1:42" x14ac:dyDescent="0.2">
      <c r="A316">
        <v>19780428</v>
      </c>
      <c r="B316">
        <f t="shared" si="45"/>
        <v>197804</v>
      </c>
      <c r="C316" s="69">
        <v>6.0486483398999997</v>
      </c>
      <c r="D316" s="69">
        <v>6.3662304154999996</v>
      </c>
      <c r="E316" s="69">
        <v>7.3517586739</v>
      </c>
      <c r="F316" s="69">
        <v>7.6075321882000004</v>
      </c>
      <c r="G316" s="69">
        <v>7.7620872383000004</v>
      </c>
      <c r="H316" s="69">
        <v>7.8264039378000003</v>
      </c>
      <c r="I316" s="69">
        <v>7.9052740110000004</v>
      </c>
      <c r="K316" s="8">
        <v>19780428</v>
      </c>
      <c r="L316" s="9">
        <v>6.7769941480715001</v>
      </c>
      <c r="M316" s="9">
        <v>7.3517586739</v>
      </c>
      <c r="N316" s="9">
        <v>7.5108605496494603</v>
      </c>
      <c r="O316" s="9">
        <v>7.6075321882000004</v>
      </c>
      <c r="P316" s="9">
        <v>7.6975405156771801</v>
      </c>
      <c r="Q316" s="9">
        <v>7.7620872383000004</v>
      </c>
      <c r="R316" s="9">
        <v>7.7967430827830402</v>
      </c>
      <c r="S316" s="9">
        <v>7.8264039378000003</v>
      </c>
      <c r="T316" s="9">
        <v>7.86392735320611</v>
      </c>
      <c r="U316" s="9">
        <v>7.9052740110000004</v>
      </c>
      <c r="W316" s="70">
        <f t="shared" si="46"/>
        <v>-1.7715823558839716E-2</v>
      </c>
      <c r="X316" s="70">
        <f t="shared" si="47"/>
        <v>0.18824247680000017</v>
      </c>
      <c r="Y316" s="70">
        <f t="shared" si="48"/>
        <v>0.10689126038587027</v>
      </c>
      <c r="Z316" s="70">
        <f t="shared" si="49"/>
        <v>5.6155857400000286E-2</v>
      </c>
      <c r="AA316" s="70">
        <f t="shared" si="50"/>
        <v>9.523887673384035E-2</v>
      </c>
      <c r="AB316" s="70">
        <f t="shared" si="51"/>
        <v>0.12059200130000036</v>
      </c>
      <c r="AC316" s="70">
        <f t="shared" si="52"/>
        <v>9.1823373113370188E-2</v>
      </c>
      <c r="AD316" s="70">
        <f t="shared" si="53"/>
        <v>7.4273633600000721E-2</v>
      </c>
      <c r="AE316" s="70">
        <f t="shared" si="54"/>
        <v>9.7279126399589799E-2</v>
      </c>
      <c r="AF316" s="70">
        <f t="shared" si="55"/>
        <v>0.13272614760000057</v>
      </c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</row>
    <row r="317" spans="1:42" x14ac:dyDescent="0.2">
      <c r="A317">
        <v>19780531</v>
      </c>
      <c r="B317">
        <f t="shared" si="45"/>
        <v>197805</v>
      </c>
      <c r="C317" s="69">
        <v>6.5097372536</v>
      </c>
      <c r="D317" s="69">
        <v>6.779692882</v>
      </c>
      <c r="E317" s="69">
        <v>7.7630791188000003</v>
      </c>
      <c r="F317" s="69">
        <v>7.9366601924999998</v>
      </c>
      <c r="G317" s="69">
        <v>7.9751263195000002</v>
      </c>
      <c r="H317" s="69">
        <v>8.0179172043999998</v>
      </c>
      <c r="I317" s="69">
        <v>8.1211576803999996</v>
      </c>
      <c r="K317" s="8">
        <v>19780531</v>
      </c>
      <c r="L317" s="9">
        <v>7.1816699301079101</v>
      </c>
      <c r="M317" s="9">
        <v>7.7630791188000003</v>
      </c>
      <c r="N317" s="9">
        <v>7.8817707184849697</v>
      </c>
      <c r="O317" s="9">
        <v>7.9366601924999998</v>
      </c>
      <c r="P317" s="9">
        <v>7.9587011370526799</v>
      </c>
      <c r="Q317" s="9">
        <v>7.9751263195000002</v>
      </c>
      <c r="R317" s="9">
        <v>7.9940229209645803</v>
      </c>
      <c r="S317" s="9">
        <v>8.0179172043999998</v>
      </c>
      <c r="T317" s="9">
        <v>8.0604173015954892</v>
      </c>
      <c r="U317" s="9">
        <v>8.1211576803999996</v>
      </c>
      <c r="W317" s="70">
        <f t="shared" si="46"/>
        <v>0.40467578203640997</v>
      </c>
      <c r="X317" s="70">
        <f t="shared" si="47"/>
        <v>0.4113204449000003</v>
      </c>
      <c r="Y317" s="70">
        <f t="shared" si="48"/>
        <v>0.37091016883550942</v>
      </c>
      <c r="Z317" s="70">
        <f t="shared" si="49"/>
        <v>0.32912800429999933</v>
      </c>
      <c r="AA317" s="70">
        <f t="shared" si="50"/>
        <v>0.26116062137549978</v>
      </c>
      <c r="AB317" s="70">
        <f t="shared" si="51"/>
        <v>0.21303908119999981</v>
      </c>
      <c r="AC317" s="70">
        <f t="shared" si="52"/>
        <v>0.19727983818154016</v>
      </c>
      <c r="AD317" s="70">
        <f t="shared" si="53"/>
        <v>0.19151326659999945</v>
      </c>
      <c r="AE317" s="70">
        <f t="shared" si="54"/>
        <v>0.19648994838937917</v>
      </c>
      <c r="AF317" s="70">
        <f t="shared" si="55"/>
        <v>0.21588366939999926</v>
      </c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</row>
    <row r="318" spans="1:42" x14ac:dyDescent="0.2">
      <c r="A318">
        <v>19780630</v>
      </c>
      <c r="B318">
        <f t="shared" si="45"/>
        <v>197806</v>
      </c>
      <c r="C318" s="69">
        <v>6.5595704755000002</v>
      </c>
      <c r="D318" s="69">
        <v>7.1600570689999996</v>
      </c>
      <c r="E318" s="69">
        <v>8.1936102267000006</v>
      </c>
      <c r="F318" s="69">
        <v>8.2894500373</v>
      </c>
      <c r="G318" s="69">
        <v>8.3047806597000005</v>
      </c>
      <c r="H318" s="69">
        <v>8.3049900066000006</v>
      </c>
      <c r="I318" s="69">
        <v>8.3111641181000007</v>
      </c>
      <c r="K318" s="8">
        <v>19780630</v>
      </c>
      <c r="L318" s="9">
        <v>7.66232537389293</v>
      </c>
      <c r="M318" s="9">
        <v>8.1936102267000006</v>
      </c>
      <c r="N318" s="9">
        <v>8.26159612056383</v>
      </c>
      <c r="O318" s="9">
        <v>8.2894500373</v>
      </c>
      <c r="P318" s="9">
        <v>8.3003678416487396</v>
      </c>
      <c r="Q318" s="9">
        <v>8.3047806597000005</v>
      </c>
      <c r="R318" s="9">
        <v>8.3048863444893506</v>
      </c>
      <c r="S318" s="9">
        <v>8.3049900066000006</v>
      </c>
      <c r="T318" s="9">
        <v>8.3069831209557794</v>
      </c>
      <c r="U318" s="9">
        <v>8.3111641181000007</v>
      </c>
      <c r="W318" s="70">
        <f t="shared" si="46"/>
        <v>0.4806554437850199</v>
      </c>
      <c r="X318" s="70">
        <f t="shared" si="47"/>
        <v>0.43053110790000026</v>
      </c>
      <c r="Y318" s="70">
        <f t="shared" si="48"/>
        <v>0.37982540207886029</v>
      </c>
      <c r="Z318" s="70">
        <f t="shared" si="49"/>
        <v>0.3527898448000002</v>
      </c>
      <c r="AA318" s="70">
        <f t="shared" si="50"/>
        <v>0.34166670459605974</v>
      </c>
      <c r="AB318" s="70">
        <f t="shared" si="51"/>
        <v>0.32965434020000028</v>
      </c>
      <c r="AC318" s="70">
        <f t="shared" si="52"/>
        <v>0.31086342352477025</v>
      </c>
      <c r="AD318" s="70">
        <f t="shared" si="53"/>
        <v>0.28707280220000087</v>
      </c>
      <c r="AE318" s="70">
        <f t="shared" si="54"/>
        <v>0.24656581936029021</v>
      </c>
      <c r="AF318" s="70">
        <f t="shared" si="55"/>
        <v>0.19000643770000103</v>
      </c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</row>
    <row r="319" spans="1:42" x14ac:dyDescent="0.2">
      <c r="A319">
        <v>19780731</v>
      </c>
      <c r="B319">
        <f t="shared" si="45"/>
        <v>197807</v>
      </c>
      <c r="C319" s="69">
        <v>6.5170219182000002</v>
      </c>
      <c r="D319" s="69">
        <v>7.0183211630000004</v>
      </c>
      <c r="E319" s="69">
        <v>8.0502908939999998</v>
      </c>
      <c r="F319" s="69">
        <v>8.2770527057999992</v>
      </c>
      <c r="G319" s="69">
        <v>8.2503250351999995</v>
      </c>
      <c r="H319" s="69">
        <v>8.2101774808000005</v>
      </c>
      <c r="I319" s="69">
        <v>8.2463931063999993</v>
      </c>
      <c r="K319" s="8">
        <v>19780731</v>
      </c>
      <c r="L319" s="9">
        <v>7.4912541739808596</v>
      </c>
      <c r="M319" s="9">
        <v>8.0502908939999998</v>
      </c>
      <c r="N319" s="9">
        <v>8.2140619089689793</v>
      </c>
      <c r="O319" s="9">
        <v>8.2770527057999992</v>
      </c>
      <c r="P319" s="9">
        <v>8.2677002611510204</v>
      </c>
      <c r="Q319" s="9">
        <v>8.2503250351999995</v>
      </c>
      <c r="R319" s="9">
        <v>8.2262398673489798</v>
      </c>
      <c r="S319" s="9">
        <v>8.2101774808000005</v>
      </c>
      <c r="T319" s="9">
        <v>8.2189856416500007</v>
      </c>
      <c r="U319" s="9">
        <v>8.2463931063999993</v>
      </c>
      <c r="W319" s="70">
        <f t="shared" si="46"/>
        <v>-0.17107119991207043</v>
      </c>
      <c r="X319" s="70">
        <f t="shared" si="47"/>
        <v>-0.14331933270000086</v>
      </c>
      <c r="Y319" s="70">
        <f t="shared" si="48"/>
        <v>-4.7534211594850717E-2</v>
      </c>
      <c r="Z319" s="70">
        <f t="shared" si="49"/>
        <v>-1.2397331500000774E-2</v>
      </c>
      <c r="AA319" s="70">
        <f t="shared" si="50"/>
        <v>-3.2667580497719229E-2</v>
      </c>
      <c r="AB319" s="70">
        <f t="shared" si="51"/>
        <v>-5.4455624500000965E-2</v>
      </c>
      <c r="AC319" s="70">
        <f t="shared" si="52"/>
        <v>-7.8646477140370763E-2</v>
      </c>
      <c r="AD319" s="70">
        <f t="shared" si="53"/>
        <v>-9.4812525800000103E-2</v>
      </c>
      <c r="AE319" s="70">
        <f t="shared" si="54"/>
        <v>-8.7997479305778725E-2</v>
      </c>
      <c r="AF319" s="70">
        <f t="shared" si="55"/>
        <v>-6.4771011700001324E-2</v>
      </c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</row>
    <row r="320" spans="1:42" x14ac:dyDescent="0.2">
      <c r="A320">
        <v>19780831</v>
      </c>
      <c r="B320">
        <f t="shared" si="45"/>
        <v>197808</v>
      </c>
      <c r="C320" s="69">
        <v>7.6013808131999996</v>
      </c>
      <c r="D320" s="69">
        <v>7.6978487686000001</v>
      </c>
      <c r="E320" s="69">
        <v>8.2537990911999994</v>
      </c>
      <c r="F320" s="69">
        <v>8.2593046444000002</v>
      </c>
      <c r="G320" s="69">
        <v>8.1601900511000007</v>
      </c>
      <c r="H320" s="69">
        <v>8.1730780052000007</v>
      </c>
      <c r="I320" s="69">
        <v>8.1875874880000001</v>
      </c>
      <c r="K320" s="8">
        <v>19780831</v>
      </c>
      <c r="L320" s="9">
        <v>7.9117361251850502</v>
      </c>
      <c r="M320" s="9">
        <v>8.2537990911999994</v>
      </c>
      <c r="N320" s="9">
        <v>8.2579853639359992</v>
      </c>
      <c r="O320" s="9">
        <v>8.2593046444000002</v>
      </c>
      <c r="P320" s="9">
        <v>8.2097473477499996</v>
      </c>
      <c r="Q320" s="9">
        <v>8.1601900511000007</v>
      </c>
      <c r="R320" s="9">
        <v>8.1649276865219207</v>
      </c>
      <c r="S320" s="9">
        <v>8.1730780052000007</v>
      </c>
      <c r="T320" s="9">
        <v>8.1801240573343392</v>
      </c>
      <c r="U320" s="9">
        <v>8.1875874880000001</v>
      </c>
      <c r="W320" s="70">
        <f t="shared" si="46"/>
        <v>0.42048195120419063</v>
      </c>
      <c r="X320" s="70">
        <f t="shared" si="47"/>
        <v>0.20350819719999969</v>
      </c>
      <c r="Y320" s="70">
        <f t="shared" si="48"/>
        <v>4.3923454967019993E-2</v>
      </c>
      <c r="Z320" s="70">
        <f t="shared" si="49"/>
        <v>-1.774806139999896E-2</v>
      </c>
      <c r="AA320" s="70">
        <f t="shared" si="50"/>
        <v>-5.7952913401020822E-2</v>
      </c>
      <c r="AB320" s="70">
        <f t="shared" si="51"/>
        <v>-9.0134984099998761E-2</v>
      </c>
      <c r="AC320" s="70">
        <f t="shared" si="52"/>
        <v>-6.1312180827059137E-2</v>
      </c>
      <c r="AD320" s="70">
        <f t="shared" si="53"/>
        <v>-3.709947559999982E-2</v>
      </c>
      <c r="AE320" s="70">
        <f t="shared" si="54"/>
        <v>-3.8861584315661446E-2</v>
      </c>
      <c r="AF320" s="70">
        <f t="shared" si="55"/>
        <v>-5.8805618399999204E-2</v>
      </c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</row>
    <row r="321" spans="1:42" x14ac:dyDescent="0.2">
      <c r="A321">
        <v>19780929</v>
      </c>
      <c r="B321">
        <f t="shared" si="45"/>
        <v>197809</v>
      </c>
      <c r="C321" s="69">
        <v>8.0193091667999994</v>
      </c>
      <c r="D321" s="69">
        <v>8.1519473569999992</v>
      </c>
      <c r="E321" s="69">
        <v>8.5530021783999999</v>
      </c>
      <c r="F321" s="69">
        <v>8.4260999912999992</v>
      </c>
      <c r="G321" s="69">
        <v>8.2451732245000002</v>
      </c>
      <c r="H321" s="69">
        <v>8.2692499950999991</v>
      </c>
      <c r="I321" s="69">
        <v>8.2761356209999999</v>
      </c>
      <c r="K321" s="8">
        <v>19780929</v>
      </c>
      <c r="L321" s="9">
        <v>8.3300856327019499</v>
      </c>
      <c r="M321" s="9">
        <v>8.5530021783999999</v>
      </c>
      <c r="N321" s="9">
        <v>8.5081978057975896</v>
      </c>
      <c r="O321" s="9">
        <v>8.4260999912999992</v>
      </c>
      <c r="P321" s="9">
        <v>8.3169898869524097</v>
      </c>
      <c r="Q321" s="9">
        <v>8.2451732245000002</v>
      </c>
      <c r="R321" s="9">
        <v>8.2558730212702702</v>
      </c>
      <c r="S321" s="9">
        <v>8.2692499950999991</v>
      </c>
      <c r="T321" s="9">
        <v>8.2740313965797299</v>
      </c>
      <c r="U321" s="9">
        <v>8.2761356209999999</v>
      </c>
      <c r="W321" s="70">
        <f t="shared" si="46"/>
        <v>0.4183495075168997</v>
      </c>
      <c r="X321" s="70">
        <f t="shared" si="47"/>
        <v>0.29920308720000044</v>
      </c>
      <c r="Y321" s="70">
        <f t="shared" si="48"/>
        <v>0.25021244186159031</v>
      </c>
      <c r="Z321" s="70">
        <f t="shared" si="49"/>
        <v>0.16679534689999898</v>
      </c>
      <c r="AA321" s="70">
        <f t="shared" si="50"/>
        <v>0.10724253920241011</v>
      </c>
      <c r="AB321" s="70">
        <f t="shared" si="51"/>
        <v>8.4983173399999501E-2</v>
      </c>
      <c r="AC321" s="70">
        <f t="shared" si="52"/>
        <v>9.0945334748349538E-2</v>
      </c>
      <c r="AD321" s="70">
        <f t="shared" si="53"/>
        <v>9.6171989899998422E-2</v>
      </c>
      <c r="AE321" s="70">
        <f t="shared" si="54"/>
        <v>9.3907339245390631E-2</v>
      </c>
      <c r="AF321" s="70">
        <f t="shared" si="55"/>
        <v>8.8548132999999751E-2</v>
      </c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</row>
    <row r="322" spans="1:42" x14ac:dyDescent="0.2">
      <c r="A322">
        <v>19781031</v>
      </c>
      <c r="B322">
        <f t="shared" si="45"/>
        <v>197810</v>
      </c>
      <c r="C322" s="69">
        <v>8.5363841007999994</v>
      </c>
      <c r="D322" s="69">
        <v>8.9422120295000003</v>
      </c>
      <c r="E322" s="69">
        <v>9.5060118170999992</v>
      </c>
      <c r="F322" s="69">
        <v>9.2347566023999992</v>
      </c>
      <c r="G322" s="69">
        <v>9.0619974717999998</v>
      </c>
      <c r="H322" s="69">
        <v>8.998485896</v>
      </c>
      <c r="I322" s="69">
        <v>8.7192013185999997</v>
      </c>
      <c r="K322" s="8">
        <v>19781031</v>
      </c>
      <c r="L322" s="9">
        <v>9.2321335377355105</v>
      </c>
      <c r="M322" s="9">
        <v>9.5060118170999992</v>
      </c>
      <c r="N322" s="9">
        <v>9.3967695143906802</v>
      </c>
      <c r="O322" s="9">
        <v>9.2347566023999992</v>
      </c>
      <c r="P322" s="9">
        <v>9.1336015134446793</v>
      </c>
      <c r="Q322" s="9">
        <v>9.0619974717999998</v>
      </c>
      <c r="R322" s="9">
        <v>9.0315680192054195</v>
      </c>
      <c r="S322" s="9">
        <v>8.998485896</v>
      </c>
      <c r="T322" s="9">
        <v>8.8943038757842192</v>
      </c>
      <c r="U322" s="9">
        <v>8.7192013185999997</v>
      </c>
      <c r="W322" s="70">
        <f t="shared" si="46"/>
        <v>0.90204790503356058</v>
      </c>
      <c r="X322" s="70">
        <f t="shared" si="47"/>
        <v>0.95300963869999933</v>
      </c>
      <c r="Y322" s="70">
        <f t="shared" si="48"/>
        <v>0.88857170859309065</v>
      </c>
      <c r="Z322" s="70">
        <f t="shared" si="49"/>
        <v>0.80865661109999998</v>
      </c>
      <c r="AA322" s="70">
        <f t="shared" si="50"/>
        <v>0.81661162649226959</v>
      </c>
      <c r="AB322" s="70">
        <f t="shared" si="51"/>
        <v>0.81682424729999958</v>
      </c>
      <c r="AC322" s="70">
        <f t="shared" si="52"/>
        <v>0.77569499793514929</v>
      </c>
      <c r="AD322" s="70">
        <f t="shared" si="53"/>
        <v>0.7292359009000009</v>
      </c>
      <c r="AE322" s="70">
        <f t="shared" si="54"/>
        <v>0.62027247920448936</v>
      </c>
      <c r="AF322" s="70">
        <f t="shared" si="55"/>
        <v>0.44306569759999981</v>
      </c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</row>
    <row r="323" spans="1:42" x14ac:dyDescent="0.2">
      <c r="A323">
        <v>19781130</v>
      </c>
      <c r="B323">
        <f t="shared" si="45"/>
        <v>197811</v>
      </c>
      <c r="C323" s="69">
        <v>9.0628587331000006</v>
      </c>
      <c r="D323" s="69">
        <v>9.2200248426000009</v>
      </c>
      <c r="E323" s="69">
        <v>9.7437405928</v>
      </c>
      <c r="F323" s="69">
        <v>9.2865751211000003</v>
      </c>
      <c r="G323" s="69">
        <v>8.8789850302000008</v>
      </c>
      <c r="H323" s="69">
        <v>8.6898609314000002</v>
      </c>
      <c r="I323" s="69">
        <v>8.5327879471999992</v>
      </c>
      <c r="K323" s="8">
        <v>19781130</v>
      </c>
      <c r="L323" s="9">
        <v>9.4478702694933592</v>
      </c>
      <c r="M323" s="9">
        <v>9.7437405928</v>
      </c>
      <c r="N323" s="9">
        <v>9.5690274486084501</v>
      </c>
      <c r="O323" s="9">
        <v>9.2865751211000003</v>
      </c>
      <c r="P323" s="9">
        <v>9.0612061415910592</v>
      </c>
      <c r="Q323" s="9">
        <v>8.8789850302000008</v>
      </c>
      <c r="R323" s="9">
        <v>8.7735791840345208</v>
      </c>
      <c r="S323" s="9">
        <v>8.6898609314000002</v>
      </c>
      <c r="T323" s="9">
        <v>8.6075035068284702</v>
      </c>
      <c r="U323" s="9">
        <v>8.5327879471999992</v>
      </c>
      <c r="W323" s="70">
        <f t="shared" si="46"/>
        <v>0.21573673175784869</v>
      </c>
      <c r="X323" s="70">
        <f t="shared" si="47"/>
        <v>0.23772877570000084</v>
      </c>
      <c r="Y323" s="70">
        <f t="shared" si="48"/>
        <v>0.17225793421776991</v>
      </c>
      <c r="Z323" s="70">
        <f t="shared" si="49"/>
        <v>5.1818518700001093E-2</v>
      </c>
      <c r="AA323" s="70">
        <f t="shared" si="50"/>
        <v>-7.2395371853620105E-2</v>
      </c>
      <c r="AB323" s="70">
        <f t="shared" si="51"/>
        <v>-0.18301244159999897</v>
      </c>
      <c r="AC323" s="70">
        <f t="shared" si="52"/>
        <v>-0.25798883517089877</v>
      </c>
      <c r="AD323" s="70">
        <f t="shared" si="53"/>
        <v>-0.30862496459999988</v>
      </c>
      <c r="AE323" s="70">
        <f t="shared" si="54"/>
        <v>-0.28680036895574901</v>
      </c>
      <c r="AF323" s="70">
        <f t="shared" si="55"/>
        <v>-0.18641337140000047</v>
      </c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</row>
    <row r="324" spans="1:42" x14ac:dyDescent="0.2">
      <c r="A324">
        <v>19781229</v>
      </c>
      <c r="B324">
        <f t="shared" si="45"/>
        <v>197812</v>
      </c>
      <c r="C324" s="69">
        <v>8.4280128146000006</v>
      </c>
      <c r="D324" s="69">
        <v>9.4782374937</v>
      </c>
      <c r="E324" s="69">
        <v>10.142213346</v>
      </c>
      <c r="F324" s="69">
        <v>9.6294210558</v>
      </c>
      <c r="G324" s="69">
        <v>9.3625888828000008</v>
      </c>
      <c r="H324" s="69">
        <v>9.0923254339999993</v>
      </c>
      <c r="I324" s="69">
        <v>9.0143866068000005</v>
      </c>
      <c r="K324" s="8">
        <v>19781229</v>
      </c>
      <c r="L324" s="9">
        <v>9.8557006403539908</v>
      </c>
      <c r="M324" s="9">
        <v>10.142213346</v>
      </c>
      <c r="N324" s="9">
        <v>9.9296939285908206</v>
      </c>
      <c r="O324" s="9">
        <v>9.6294210558</v>
      </c>
      <c r="P324" s="9">
        <v>9.4856953479114505</v>
      </c>
      <c r="Q324" s="9">
        <v>9.3625888828000008</v>
      </c>
      <c r="R324" s="9">
        <v>9.2090134571458506</v>
      </c>
      <c r="S324" s="9">
        <v>9.0923254339999993</v>
      </c>
      <c r="T324" s="9">
        <v>9.0382326153518804</v>
      </c>
      <c r="U324" s="9">
        <v>9.0143866068000005</v>
      </c>
      <c r="W324" s="70">
        <f t="shared" si="46"/>
        <v>0.40783037086063167</v>
      </c>
      <c r="X324" s="70">
        <f t="shared" si="47"/>
        <v>0.39847275320000008</v>
      </c>
      <c r="Y324" s="70">
        <f t="shared" si="48"/>
        <v>0.36066647998237045</v>
      </c>
      <c r="Z324" s="70">
        <f t="shared" si="49"/>
        <v>0.34284593469999969</v>
      </c>
      <c r="AA324" s="70">
        <f t="shared" si="50"/>
        <v>0.42448920632039133</v>
      </c>
      <c r="AB324" s="70">
        <f t="shared" si="51"/>
        <v>0.48360385259999994</v>
      </c>
      <c r="AC324" s="70">
        <f t="shared" si="52"/>
        <v>0.43543427311132987</v>
      </c>
      <c r="AD324" s="70">
        <f t="shared" si="53"/>
        <v>0.40246450259999911</v>
      </c>
      <c r="AE324" s="70">
        <f t="shared" si="54"/>
        <v>0.43072910852341018</v>
      </c>
      <c r="AF324" s="70">
        <f t="shared" si="55"/>
        <v>0.48159865960000126</v>
      </c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</row>
    <row r="325" spans="1:42" x14ac:dyDescent="0.2">
      <c r="A325">
        <v>19790131</v>
      </c>
      <c r="B325">
        <f t="shared" si="45"/>
        <v>197901</v>
      </c>
      <c r="C325" s="69">
        <v>9.5219756131000004</v>
      </c>
      <c r="D325" s="69">
        <v>9.5118662488000005</v>
      </c>
      <c r="E325" s="69">
        <v>9.7808701391999993</v>
      </c>
      <c r="F325" s="69">
        <v>9.3687426708999997</v>
      </c>
      <c r="G325" s="69">
        <v>8.9234272025999992</v>
      </c>
      <c r="H325" s="69">
        <v>8.7071212339000006</v>
      </c>
      <c r="I325" s="69">
        <v>8.6994980167999998</v>
      </c>
      <c r="K325" s="8">
        <v>19790131</v>
      </c>
      <c r="L325" s="9">
        <v>9.5816079981629603</v>
      </c>
      <c r="M325" s="9">
        <v>9.7808701391999993</v>
      </c>
      <c r="N325" s="9">
        <v>9.6283163031176908</v>
      </c>
      <c r="O325" s="9">
        <v>9.3687426708999997</v>
      </c>
      <c r="P325" s="9">
        <v>9.1289721338945196</v>
      </c>
      <c r="Q325" s="9">
        <v>8.9234272025999992</v>
      </c>
      <c r="R325" s="9">
        <v>8.7807180480533606</v>
      </c>
      <c r="S325" s="9">
        <v>8.7071212339000006</v>
      </c>
      <c r="T325" s="9">
        <v>8.7014687003344307</v>
      </c>
      <c r="U325" s="9">
        <v>8.6994980167999998</v>
      </c>
      <c r="W325" s="70">
        <f t="shared" si="46"/>
        <v>-0.27409264219103058</v>
      </c>
      <c r="X325" s="70">
        <f t="shared" si="47"/>
        <v>-0.36134320680000087</v>
      </c>
      <c r="Y325" s="70">
        <f t="shared" si="48"/>
        <v>-0.30137762547312974</v>
      </c>
      <c r="Z325" s="70">
        <f t="shared" si="49"/>
        <v>-0.26067838490000028</v>
      </c>
      <c r="AA325" s="70">
        <f t="shared" si="50"/>
        <v>-0.35672321401693097</v>
      </c>
      <c r="AB325" s="70">
        <f t="shared" si="51"/>
        <v>-0.43916168020000157</v>
      </c>
      <c r="AC325" s="70">
        <f t="shared" si="52"/>
        <v>-0.42829540909248998</v>
      </c>
      <c r="AD325" s="70">
        <f t="shared" si="53"/>
        <v>-0.38520420009999867</v>
      </c>
      <c r="AE325" s="70">
        <f t="shared" si="54"/>
        <v>-0.33676391501744973</v>
      </c>
      <c r="AF325" s="70">
        <f t="shared" si="55"/>
        <v>-0.31488859000000069</v>
      </c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</row>
    <row r="326" spans="1:42" x14ac:dyDescent="0.2">
      <c r="A326">
        <v>19790228</v>
      </c>
      <c r="B326">
        <f t="shared" si="45"/>
        <v>197902</v>
      </c>
      <c r="C326" s="69">
        <v>9.5424300333000005</v>
      </c>
      <c r="D326" s="69">
        <v>9.6780640866999992</v>
      </c>
      <c r="E326" s="69">
        <v>9.9046080875999998</v>
      </c>
      <c r="F326" s="69">
        <v>9.6058954206999996</v>
      </c>
      <c r="G326" s="69">
        <v>9.0321327358999994</v>
      </c>
      <c r="H326" s="69">
        <v>9.0265691516000004</v>
      </c>
      <c r="I326" s="69">
        <v>9.0345689063000005</v>
      </c>
      <c r="K326" s="8">
        <v>19790228</v>
      </c>
      <c r="L326" s="9">
        <v>9.7910271734857606</v>
      </c>
      <c r="M326" s="9">
        <v>9.9046080875999998</v>
      </c>
      <c r="N326" s="9">
        <v>9.8043620761236703</v>
      </c>
      <c r="O326" s="9">
        <v>9.6058954206999996</v>
      </c>
      <c r="P326" s="9">
        <v>9.2712812948721108</v>
      </c>
      <c r="Q326" s="9">
        <v>9.0321327358999994</v>
      </c>
      <c r="R326" s="9">
        <v>9.0279734052042198</v>
      </c>
      <c r="S326" s="9">
        <v>9.0265691516000004</v>
      </c>
      <c r="T326" s="9">
        <v>9.0287213509250002</v>
      </c>
      <c r="U326" s="9">
        <v>9.0345689063000005</v>
      </c>
      <c r="W326" s="70">
        <f t="shared" si="46"/>
        <v>0.2094191753228003</v>
      </c>
      <c r="X326" s="70">
        <f t="shared" si="47"/>
        <v>0.12373794840000052</v>
      </c>
      <c r="Y326" s="70">
        <f t="shared" si="48"/>
        <v>0.17604577300597946</v>
      </c>
      <c r="Z326" s="70">
        <f t="shared" si="49"/>
        <v>0.2371527497999999</v>
      </c>
      <c r="AA326" s="70">
        <f t="shared" si="50"/>
        <v>0.14230916097759128</v>
      </c>
      <c r="AB326" s="70">
        <f t="shared" si="51"/>
        <v>0.10870553330000021</v>
      </c>
      <c r="AC326" s="70">
        <f t="shared" si="52"/>
        <v>0.24725535715085911</v>
      </c>
      <c r="AD326" s="70">
        <f t="shared" si="53"/>
        <v>0.31944791769999981</v>
      </c>
      <c r="AE326" s="70">
        <f t="shared" si="54"/>
        <v>0.32725265059056952</v>
      </c>
      <c r="AF326" s="70">
        <f t="shared" si="55"/>
        <v>0.33507088950000075</v>
      </c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</row>
    <row r="327" spans="1:42" x14ac:dyDescent="0.2">
      <c r="A327">
        <v>19790330</v>
      </c>
      <c r="B327">
        <f t="shared" ref="B327:B390" si="56">ROUND(A327/100,0)</f>
        <v>197903</v>
      </c>
      <c r="C327" s="69">
        <v>9.6421703239000003</v>
      </c>
      <c r="D327" s="69">
        <v>9.6650897426999993</v>
      </c>
      <c r="E327" s="69">
        <v>9.5783614288999992</v>
      </c>
      <c r="F327" s="69">
        <v>9.4323440923999993</v>
      </c>
      <c r="G327" s="69">
        <v>9.0402567072999993</v>
      </c>
      <c r="H327" s="69">
        <v>8.9444564219</v>
      </c>
      <c r="I327" s="69">
        <v>8.914972594</v>
      </c>
      <c r="K327" s="8">
        <v>19790330</v>
      </c>
      <c r="L327" s="9">
        <v>9.6497354174791905</v>
      </c>
      <c r="M327" s="9">
        <v>9.5783614288999992</v>
      </c>
      <c r="N327" s="9">
        <v>9.5159071813162992</v>
      </c>
      <c r="O327" s="9">
        <v>9.4323440923999993</v>
      </c>
      <c r="P327" s="9">
        <v>9.2289489955477606</v>
      </c>
      <c r="Q327" s="9">
        <v>9.0402567072999993</v>
      </c>
      <c r="R327" s="9">
        <v>8.9787455710551498</v>
      </c>
      <c r="S327" s="9">
        <v>8.9444564219</v>
      </c>
      <c r="T327" s="9">
        <v>8.9240782004942805</v>
      </c>
      <c r="U327" s="9">
        <v>8.914972594</v>
      </c>
      <c r="W327" s="70">
        <f t="shared" si="46"/>
        <v>-0.14129175600657007</v>
      </c>
      <c r="X327" s="70">
        <f t="shared" si="47"/>
        <v>-0.32624665870000058</v>
      </c>
      <c r="Y327" s="70">
        <f t="shared" si="48"/>
        <v>-0.28845489480737108</v>
      </c>
      <c r="Z327" s="70">
        <f t="shared" si="49"/>
        <v>-0.17355132830000031</v>
      </c>
      <c r="AA327" s="70">
        <f t="shared" si="50"/>
        <v>-4.2332299324350231E-2</v>
      </c>
      <c r="AB327" s="70">
        <f t="shared" si="51"/>
        <v>8.1239713999998742E-3</v>
      </c>
      <c r="AC327" s="70">
        <f t="shared" si="52"/>
        <v>-4.9227834149069949E-2</v>
      </c>
      <c r="AD327" s="70">
        <f t="shared" si="53"/>
        <v>-8.2112729700000386E-2</v>
      </c>
      <c r="AE327" s="70">
        <f t="shared" si="54"/>
        <v>-0.1046431504307197</v>
      </c>
      <c r="AF327" s="70">
        <f t="shared" si="55"/>
        <v>-0.11959631230000056</v>
      </c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</row>
    <row r="328" spans="1:42" x14ac:dyDescent="0.2">
      <c r="A328">
        <v>19790430</v>
      </c>
      <c r="B328">
        <f t="shared" si="56"/>
        <v>197904</v>
      </c>
      <c r="C328" s="69">
        <v>9.5693372512000003</v>
      </c>
      <c r="D328" s="69">
        <v>9.7326300083999993</v>
      </c>
      <c r="E328" s="69">
        <v>9.7617201276000003</v>
      </c>
      <c r="F328" s="69">
        <v>9.6316479019999992</v>
      </c>
      <c r="G328" s="69">
        <v>9.1743342582</v>
      </c>
      <c r="H328" s="69">
        <v>9.0927994919999993</v>
      </c>
      <c r="I328" s="69">
        <v>9.0550724361999997</v>
      </c>
      <c r="K328" s="8">
        <v>19790430</v>
      </c>
      <c r="L328" s="9">
        <v>9.7504837232547796</v>
      </c>
      <c r="M328" s="9">
        <v>9.7617201276000003</v>
      </c>
      <c r="N328" s="9">
        <v>9.7220011898228993</v>
      </c>
      <c r="O328" s="9">
        <v>9.6316479019999992</v>
      </c>
      <c r="P328" s="9">
        <v>9.3949732792309995</v>
      </c>
      <c r="Q328" s="9">
        <v>9.1743342582</v>
      </c>
      <c r="R328" s="9">
        <v>9.1227156387962491</v>
      </c>
      <c r="S328" s="9">
        <v>9.0927994919999993</v>
      </c>
      <c r="T328" s="9">
        <v>9.0694657263248395</v>
      </c>
      <c r="U328" s="9">
        <v>9.0550724361999997</v>
      </c>
      <c r="W328" s="70">
        <f t="shared" ref="W328:W391" si="57">L328-L327</f>
        <v>0.10074830577558913</v>
      </c>
      <c r="X328" s="70">
        <f t="shared" ref="X328:X391" si="58">M328-M327</f>
        <v>0.1833586987000011</v>
      </c>
      <c r="Y328" s="70">
        <f t="shared" ref="Y328:Y391" si="59">N328-N327</f>
        <v>0.20609400850660009</v>
      </c>
      <c r="Z328" s="70">
        <f t="shared" ref="Z328:Z391" si="60">O328-O327</f>
        <v>0.19930380959999994</v>
      </c>
      <c r="AA328" s="70">
        <f t="shared" ref="AA328:AA391" si="61">P328-P327</f>
        <v>0.16602428368323885</v>
      </c>
      <c r="AB328" s="70">
        <f t="shared" ref="AB328:AB391" si="62">Q328-Q327</f>
        <v>0.13407755090000073</v>
      </c>
      <c r="AC328" s="70">
        <f t="shared" ref="AC328:AC391" si="63">R328-R327</f>
        <v>0.14397006774109933</v>
      </c>
      <c r="AD328" s="70">
        <f t="shared" ref="AD328:AD391" si="64">S328-S327</f>
        <v>0.14834307009999925</v>
      </c>
      <c r="AE328" s="70">
        <f t="shared" ref="AE328:AE391" si="65">T328-T327</f>
        <v>0.14538752583055903</v>
      </c>
      <c r="AF328" s="70">
        <f t="shared" ref="AF328:AF391" si="66">U328-U327</f>
        <v>0.14009984219999971</v>
      </c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</row>
    <row r="329" spans="1:42" x14ac:dyDescent="0.2">
      <c r="A329">
        <v>19790531</v>
      </c>
      <c r="B329">
        <f t="shared" si="56"/>
        <v>197905</v>
      </c>
      <c r="C329" s="69">
        <v>9.6869363073999999</v>
      </c>
      <c r="D329" s="69">
        <v>9.8118066567</v>
      </c>
      <c r="E329" s="69">
        <v>9.6208115795999998</v>
      </c>
      <c r="F329" s="69">
        <v>9.2757438402000005</v>
      </c>
      <c r="G329" s="69">
        <v>8.8102343407999992</v>
      </c>
      <c r="H329" s="69">
        <v>8.8076399988999992</v>
      </c>
      <c r="I329" s="69">
        <v>8.6781287172999999</v>
      </c>
      <c r="K329" s="8">
        <v>19790531</v>
      </c>
      <c r="L329" s="9">
        <v>9.7784539085700608</v>
      </c>
      <c r="M329" s="9">
        <v>9.6208115795999998</v>
      </c>
      <c r="N329" s="9">
        <v>9.4614501658278893</v>
      </c>
      <c r="O329" s="9">
        <v>9.2757438402000005</v>
      </c>
      <c r="P329" s="9">
        <v>8.9940915137507993</v>
      </c>
      <c r="Q329" s="9">
        <v>8.8102343407999992</v>
      </c>
      <c r="R329" s="9">
        <v>8.80892802728847</v>
      </c>
      <c r="S329" s="9">
        <v>8.8076399988999992</v>
      </c>
      <c r="T329" s="9">
        <v>8.7663697287314708</v>
      </c>
      <c r="U329" s="9">
        <v>8.6781287172999999</v>
      </c>
      <c r="W329" s="70">
        <f t="shared" si="57"/>
        <v>2.7970185315281171E-2</v>
      </c>
      <c r="X329" s="70">
        <f t="shared" si="58"/>
        <v>-0.14090854800000052</v>
      </c>
      <c r="Y329" s="70">
        <f t="shared" si="59"/>
        <v>-0.26055102399500996</v>
      </c>
      <c r="Z329" s="70">
        <f t="shared" si="60"/>
        <v>-0.35590406179999867</v>
      </c>
      <c r="AA329" s="70">
        <f t="shared" si="61"/>
        <v>-0.40088176548020016</v>
      </c>
      <c r="AB329" s="70">
        <f t="shared" si="62"/>
        <v>-0.36409991740000081</v>
      </c>
      <c r="AC329" s="70">
        <f t="shared" si="63"/>
        <v>-0.31378761150777912</v>
      </c>
      <c r="AD329" s="70">
        <f t="shared" si="64"/>
        <v>-0.28515949310000011</v>
      </c>
      <c r="AE329" s="70">
        <f t="shared" si="65"/>
        <v>-0.30309599759336869</v>
      </c>
      <c r="AF329" s="70">
        <f t="shared" si="66"/>
        <v>-0.37694371889999978</v>
      </c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</row>
    <row r="330" spans="1:42" x14ac:dyDescent="0.2">
      <c r="A330">
        <v>19790629</v>
      </c>
      <c r="B330">
        <f t="shared" si="56"/>
        <v>197906</v>
      </c>
      <c r="C330" s="69">
        <v>8.9901567044000004</v>
      </c>
      <c r="D330" s="69">
        <v>9.1566314960999993</v>
      </c>
      <c r="E330" s="69">
        <v>9.1072430882000006</v>
      </c>
      <c r="F330" s="69">
        <v>8.6327544618999994</v>
      </c>
      <c r="G330" s="69">
        <v>8.5261549089000006</v>
      </c>
      <c r="H330" s="69">
        <v>8.4918904801000004</v>
      </c>
      <c r="I330" s="69">
        <v>8.3416310555000006</v>
      </c>
      <c r="K330" s="8">
        <v>19790629</v>
      </c>
      <c r="L330" s="9">
        <v>9.1500288564987606</v>
      </c>
      <c r="M330" s="9">
        <v>9.1072430882000006</v>
      </c>
      <c r="N330" s="9">
        <v>8.87780582502754</v>
      </c>
      <c r="O330" s="9">
        <v>8.6327544618999994</v>
      </c>
      <c r="P330" s="9">
        <v>8.5641761162229209</v>
      </c>
      <c r="Q330" s="9">
        <v>8.5261549089000006</v>
      </c>
      <c r="R330" s="9">
        <v>8.5095157059205508</v>
      </c>
      <c r="S330" s="9">
        <v>8.4918904801000004</v>
      </c>
      <c r="T330" s="9">
        <v>8.4358174253859399</v>
      </c>
      <c r="U330" s="9">
        <v>8.3416310555000006</v>
      </c>
      <c r="W330" s="70">
        <f t="shared" si="57"/>
        <v>-0.62842505207130017</v>
      </c>
      <c r="X330" s="70">
        <f t="shared" si="58"/>
        <v>-0.51356849139999916</v>
      </c>
      <c r="Y330" s="70">
        <f t="shared" si="59"/>
        <v>-0.58364434080034933</v>
      </c>
      <c r="Z330" s="70">
        <f t="shared" si="60"/>
        <v>-0.64298937830000114</v>
      </c>
      <c r="AA330" s="70">
        <f t="shared" si="61"/>
        <v>-0.42991539752787844</v>
      </c>
      <c r="AB330" s="70">
        <f t="shared" si="62"/>
        <v>-0.28407943189999862</v>
      </c>
      <c r="AC330" s="70">
        <f t="shared" si="63"/>
        <v>-0.29941232136791918</v>
      </c>
      <c r="AD330" s="70">
        <f t="shared" si="64"/>
        <v>-0.3157495187999988</v>
      </c>
      <c r="AE330" s="70">
        <f t="shared" si="65"/>
        <v>-0.33055230334553087</v>
      </c>
      <c r="AF330" s="70">
        <f t="shared" si="66"/>
        <v>-0.33649766179999929</v>
      </c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</row>
    <row r="331" spans="1:42" x14ac:dyDescent="0.2">
      <c r="A331">
        <v>19790731</v>
      </c>
      <c r="B331">
        <f t="shared" si="56"/>
        <v>197907</v>
      </c>
      <c r="C331" s="69">
        <v>9.0981299697000004</v>
      </c>
      <c r="D331" s="69">
        <v>9.3988690291000001</v>
      </c>
      <c r="E331" s="69">
        <v>9.4156865803999992</v>
      </c>
      <c r="F331" s="69">
        <v>9.0472254291999992</v>
      </c>
      <c r="G331" s="69">
        <v>8.7924040569000006</v>
      </c>
      <c r="H331" s="69">
        <v>8.7102298225000006</v>
      </c>
      <c r="I331" s="69">
        <v>8.5840358086999995</v>
      </c>
      <c r="K331" s="8">
        <v>19790731</v>
      </c>
      <c r="L331" s="9">
        <v>9.4094350384808596</v>
      </c>
      <c r="M331" s="9">
        <v>9.4156865803999992</v>
      </c>
      <c r="N331" s="9">
        <v>9.2691162040868207</v>
      </c>
      <c r="O331" s="9">
        <v>9.0472254291999992</v>
      </c>
      <c r="P331" s="9">
        <v>8.8976886863166609</v>
      </c>
      <c r="Q331" s="9">
        <v>8.7924040569000006</v>
      </c>
      <c r="R331" s="9">
        <v>8.7482245877737501</v>
      </c>
      <c r="S331" s="9">
        <v>8.7102298225000006</v>
      </c>
      <c r="T331" s="9">
        <v>8.6532165129102605</v>
      </c>
      <c r="U331" s="9">
        <v>8.5840358086999995</v>
      </c>
      <c r="W331" s="70">
        <f t="shared" si="57"/>
        <v>0.25940618198209897</v>
      </c>
      <c r="X331" s="70">
        <f t="shared" si="58"/>
        <v>0.30844349219999856</v>
      </c>
      <c r="Y331" s="70">
        <f t="shared" si="59"/>
        <v>0.39131037905928068</v>
      </c>
      <c r="Z331" s="70">
        <f t="shared" si="60"/>
        <v>0.41447096729999977</v>
      </c>
      <c r="AA331" s="70">
        <f t="shared" si="61"/>
        <v>0.33351257009374002</v>
      </c>
      <c r="AB331" s="70">
        <f t="shared" si="62"/>
        <v>0.26624914799999999</v>
      </c>
      <c r="AC331" s="70">
        <f t="shared" si="63"/>
        <v>0.23870888185319927</v>
      </c>
      <c r="AD331" s="70">
        <f t="shared" si="64"/>
        <v>0.21833934240000019</v>
      </c>
      <c r="AE331" s="70">
        <f t="shared" si="65"/>
        <v>0.21739908752432058</v>
      </c>
      <c r="AF331" s="70">
        <f t="shared" si="66"/>
        <v>0.24240475319999888</v>
      </c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</row>
    <row r="332" spans="1:42" x14ac:dyDescent="0.2">
      <c r="A332">
        <v>19790831</v>
      </c>
      <c r="B332">
        <f t="shared" si="56"/>
        <v>197908</v>
      </c>
      <c r="C332" s="69">
        <v>10.054020185000001</v>
      </c>
      <c r="D332" s="69">
        <v>10.049452071999999</v>
      </c>
      <c r="E332" s="69">
        <v>10.053546029</v>
      </c>
      <c r="F332" s="69">
        <v>9.5475436104</v>
      </c>
      <c r="G332" s="69">
        <v>9.2193225587000001</v>
      </c>
      <c r="H332" s="69">
        <v>9.0431381414000001</v>
      </c>
      <c r="I332" s="69">
        <v>8.8509670906999993</v>
      </c>
      <c r="K332" s="8">
        <v>19790831</v>
      </c>
      <c r="L332" s="9">
        <v>10.0505134682593</v>
      </c>
      <c r="M332" s="9">
        <v>10.053546029</v>
      </c>
      <c r="N332" s="9">
        <v>9.85031584985812</v>
      </c>
      <c r="O332" s="9">
        <v>9.5475436104</v>
      </c>
      <c r="P332" s="9">
        <v>9.3623232398336302</v>
      </c>
      <c r="Q332" s="9">
        <v>9.2193225587000001</v>
      </c>
      <c r="R332" s="9">
        <v>9.1255480175986392</v>
      </c>
      <c r="S332" s="9">
        <v>9.0431381414000001</v>
      </c>
      <c r="T332" s="9">
        <v>8.9490943089846091</v>
      </c>
      <c r="U332" s="9">
        <v>8.8509670906999993</v>
      </c>
      <c r="W332" s="70">
        <f t="shared" si="57"/>
        <v>0.64107842977844065</v>
      </c>
      <c r="X332" s="70">
        <f t="shared" si="58"/>
        <v>0.63785944860000043</v>
      </c>
      <c r="Y332" s="70">
        <f t="shared" si="59"/>
        <v>0.58119964577129934</v>
      </c>
      <c r="Z332" s="70">
        <f t="shared" si="60"/>
        <v>0.50031818120000082</v>
      </c>
      <c r="AA332" s="70">
        <f t="shared" si="61"/>
        <v>0.46463455351696936</v>
      </c>
      <c r="AB332" s="70">
        <f t="shared" si="62"/>
        <v>0.42691850179999946</v>
      </c>
      <c r="AC332" s="70">
        <f t="shared" si="63"/>
        <v>0.37732342982488909</v>
      </c>
      <c r="AD332" s="70">
        <f t="shared" si="64"/>
        <v>0.3329083188999995</v>
      </c>
      <c r="AE332" s="70">
        <f t="shared" si="65"/>
        <v>0.29587779607434861</v>
      </c>
      <c r="AF332" s="70">
        <f t="shared" si="66"/>
        <v>0.26693128199999983</v>
      </c>
      <c r="AG332" s="10"/>
      <c r="AH332" s="10"/>
      <c r="AI332" s="10"/>
      <c r="AJ332" s="10"/>
      <c r="AK332" s="10"/>
      <c r="AL332" s="10"/>
      <c r="AM332" s="10"/>
      <c r="AN332" s="10"/>
      <c r="AO332" s="10"/>
      <c r="AP332" s="10"/>
    </row>
    <row r="333" spans="1:42" x14ac:dyDescent="0.2">
      <c r="A333">
        <v>19790928</v>
      </c>
      <c r="B333">
        <f t="shared" si="56"/>
        <v>197909</v>
      </c>
      <c r="C333" s="69">
        <v>10.279168062</v>
      </c>
      <c r="D333" s="69">
        <v>10.382183361999999</v>
      </c>
      <c r="E333" s="69">
        <v>10.580923161999999</v>
      </c>
      <c r="F333" s="69">
        <v>9.7695139827999995</v>
      </c>
      <c r="G333" s="69">
        <v>9.4961871298999991</v>
      </c>
      <c r="H333" s="69">
        <v>9.2140188984000009</v>
      </c>
      <c r="I333" s="69">
        <v>9.0904161963999996</v>
      </c>
      <c r="K333" s="8">
        <v>19790928</v>
      </c>
      <c r="L333" s="9">
        <v>10.4787442596103</v>
      </c>
      <c r="M333" s="9">
        <v>10.580923161999999</v>
      </c>
      <c r="N333" s="9">
        <v>10.226332371241799</v>
      </c>
      <c r="O333" s="9">
        <v>9.7695139827999995</v>
      </c>
      <c r="P333" s="9">
        <v>9.6164464052036092</v>
      </c>
      <c r="Q333" s="9">
        <v>9.4961871298999991</v>
      </c>
      <c r="R333" s="9">
        <v>9.3418813249014399</v>
      </c>
      <c r="S333" s="9">
        <v>9.2140188984000009</v>
      </c>
      <c r="T333" s="9">
        <v>9.1362695811093904</v>
      </c>
      <c r="U333" s="9">
        <v>9.0904161963999996</v>
      </c>
      <c r="W333" s="70">
        <f t="shared" si="57"/>
        <v>0.42823079135099995</v>
      </c>
      <c r="X333" s="70">
        <f t="shared" si="58"/>
        <v>0.52737713299999989</v>
      </c>
      <c r="Y333" s="70">
        <f t="shared" si="59"/>
        <v>0.37601652138367925</v>
      </c>
      <c r="Z333" s="70">
        <f t="shared" si="60"/>
        <v>0.2219703723999995</v>
      </c>
      <c r="AA333" s="70">
        <f t="shared" si="61"/>
        <v>0.25412316536997892</v>
      </c>
      <c r="AB333" s="70">
        <f t="shared" si="62"/>
        <v>0.27686457119999908</v>
      </c>
      <c r="AC333" s="70">
        <f t="shared" si="63"/>
        <v>0.21633330730280065</v>
      </c>
      <c r="AD333" s="70">
        <f t="shared" si="64"/>
        <v>0.17088075700000083</v>
      </c>
      <c r="AE333" s="70">
        <f t="shared" si="65"/>
        <v>0.18717527212478124</v>
      </c>
      <c r="AF333" s="70">
        <f t="shared" si="66"/>
        <v>0.23944910570000033</v>
      </c>
      <c r="AG333" s="10"/>
      <c r="AH333" s="10"/>
      <c r="AI333" s="10"/>
      <c r="AJ333" s="10"/>
      <c r="AK333" s="10"/>
      <c r="AL333" s="10"/>
      <c r="AM333" s="10"/>
      <c r="AN333" s="10"/>
      <c r="AO333" s="10"/>
      <c r="AP333" s="10"/>
    </row>
    <row r="334" spans="1:42" x14ac:dyDescent="0.2">
      <c r="A334">
        <v>19791031</v>
      </c>
      <c r="B334">
        <f t="shared" si="56"/>
        <v>197910</v>
      </c>
      <c r="C334" s="69">
        <v>11.717011922999999</v>
      </c>
      <c r="D334" s="69">
        <v>12.451281717000001</v>
      </c>
      <c r="E334" s="69">
        <v>12.419624567</v>
      </c>
      <c r="F334" s="69">
        <v>11.638402880999999</v>
      </c>
      <c r="G334" s="69">
        <v>11.220627133000001</v>
      </c>
      <c r="H334" s="69">
        <v>10.816694155</v>
      </c>
      <c r="I334" s="69">
        <v>10.614371052999999</v>
      </c>
      <c r="K334" s="8">
        <v>19791031</v>
      </c>
      <c r="L334" s="9">
        <v>12.447341480058</v>
      </c>
      <c r="M334" s="9">
        <v>12.419624567</v>
      </c>
      <c r="N334" s="9">
        <v>12.0874643320546</v>
      </c>
      <c r="O334" s="9">
        <v>11.638402880999999</v>
      </c>
      <c r="P334" s="9">
        <v>11.4128054816213</v>
      </c>
      <c r="Q334" s="9">
        <v>11.220627133000001</v>
      </c>
      <c r="R334" s="9">
        <v>11.0010191054694</v>
      </c>
      <c r="S334" s="9">
        <v>10.816694155</v>
      </c>
      <c r="T334" s="9">
        <v>10.6945216926408</v>
      </c>
      <c r="U334" s="9">
        <v>10.614371052999999</v>
      </c>
      <c r="W334" s="70">
        <f t="shared" si="57"/>
        <v>1.9685972204477</v>
      </c>
      <c r="X334" s="70">
        <f t="shared" si="58"/>
        <v>1.8387014050000001</v>
      </c>
      <c r="Y334" s="70">
        <f t="shared" si="59"/>
        <v>1.8611319608128003</v>
      </c>
      <c r="Z334" s="70">
        <f t="shared" si="60"/>
        <v>1.8688888981999998</v>
      </c>
      <c r="AA334" s="70">
        <f t="shared" si="61"/>
        <v>1.7963590764176907</v>
      </c>
      <c r="AB334" s="70">
        <f t="shared" si="62"/>
        <v>1.7244400031000016</v>
      </c>
      <c r="AC334" s="70">
        <f t="shared" si="63"/>
        <v>1.6591377805679599</v>
      </c>
      <c r="AD334" s="70">
        <f t="shared" si="64"/>
        <v>1.6026752565999995</v>
      </c>
      <c r="AE334" s="70">
        <f t="shared" si="65"/>
        <v>1.5582521115314094</v>
      </c>
      <c r="AF334" s="70">
        <f t="shared" si="66"/>
        <v>1.5239548565999996</v>
      </c>
      <c r="AG334" s="10"/>
      <c r="AH334" s="10"/>
      <c r="AI334" s="10"/>
      <c r="AJ334" s="10"/>
      <c r="AK334" s="10"/>
      <c r="AL334" s="10"/>
      <c r="AM334" s="10"/>
      <c r="AN334" s="10"/>
      <c r="AO334" s="10"/>
      <c r="AP334" s="10"/>
    </row>
    <row r="335" spans="1:42" x14ac:dyDescent="0.2">
      <c r="A335">
        <v>19791130</v>
      </c>
      <c r="B335">
        <f t="shared" si="56"/>
        <v>197911</v>
      </c>
      <c r="C335" s="69">
        <v>10.903798848999999</v>
      </c>
      <c r="D335" s="69">
        <v>11.757541374000001</v>
      </c>
      <c r="E335" s="69">
        <v>11.182770186999999</v>
      </c>
      <c r="F335" s="69">
        <v>10.966124827</v>
      </c>
      <c r="G335" s="69">
        <v>10.151289478000001</v>
      </c>
      <c r="H335" s="69">
        <v>9.9585075312000004</v>
      </c>
      <c r="I335" s="69">
        <v>9.9661698932</v>
      </c>
      <c r="K335" s="8">
        <v>19791130</v>
      </c>
      <c r="L335" s="9">
        <v>11.6278065687336</v>
      </c>
      <c r="M335" s="9">
        <v>11.182770186999999</v>
      </c>
      <c r="N335" s="9">
        <v>11.073853278162501</v>
      </c>
      <c r="O335" s="9">
        <v>10.966124827</v>
      </c>
      <c r="P335" s="9">
        <v>10.554896006655699</v>
      </c>
      <c r="Q335" s="9">
        <v>10.151289478000001</v>
      </c>
      <c r="R335" s="9">
        <v>10.0159239987146</v>
      </c>
      <c r="S335" s="9">
        <v>9.9585075312000004</v>
      </c>
      <c r="T335" s="9">
        <v>9.9594653264499993</v>
      </c>
      <c r="U335" s="9">
        <v>9.9661698932</v>
      </c>
      <c r="W335" s="70">
        <f t="shared" si="57"/>
        <v>-0.81953491132439993</v>
      </c>
      <c r="X335" s="70">
        <f t="shared" si="58"/>
        <v>-1.2368543800000005</v>
      </c>
      <c r="Y335" s="70">
        <f t="shared" si="59"/>
        <v>-1.0136110538920988</v>
      </c>
      <c r="Z335" s="70">
        <f t="shared" si="60"/>
        <v>-0.67227805399999951</v>
      </c>
      <c r="AA335" s="70">
        <f t="shared" si="61"/>
        <v>-0.85790947496560044</v>
      </c>
      <c r="AB335" s="70">
        <f t="shared" si="62"/>
        <v>-1.069337655</v>
      </c>
      <c r="AC335" s="70">
        <f t="shared" si="63"/>
        <v>-0.98509510675479994</v>
      </c>
      <c r="AD335" s="70">
        <f t="shared" si="64"/>
        <v>-0.85818662379999999</v>
      </c>
      <c r="AE335" s="70">
        <f t="shared" si="65"/>
        <v>-0.7350563661908005</v>
      </c>
      <c r="AF335" s="70">
        <f t="shared" si="66"/>
        <v>-0.64820115979999926</v>
      </c>
      <c r="AG335" s="10"/>
      <c r="AH335" s="10"/>
      <c r="AI335" s="10"/>
      <c r="AJ335" s="10"/>
      <c r="AK335" s="10"/>
      <c r="AL335" s="10"/>
      <c r="AM335" s="10"/>
      <c r="AN335" s="10"/>
      <c r="AO335" s="10"/>
      <c r="AP335" s="10"/>
    </row>
    <row r="336" spans="1:42" x14ac:dyDescent="0.2">
      <c r="A336">
        <v>19791231</v>
      </c>
      <c r="B336">
        <f t="shared" si="56"/>
        <v>197912</v>
      </c>
      <c r="C336" s="69">
        <v>9.3444829226999992</v>
      </c>
      <c r="D336" s="69">
        <v>12.252542994000001</v>
      </c>
      <c r="E336" s="69">
        <v>11.156473689</v>
      </c>
      <c r="F336" s="69">
        <v>10.836421413</v>
      </c>
      <c r="G336" s="69">
        <v>10.373996437000001</v>
      </c>
      <c r="H336" s="69">
        <v>10.114692156</v>
      </c>
      <c r="I336" s="69">
        <v>9.9572315548999999</v>
      </c>
      <c r="K336" s="8">
        <v>19791231</v>
      </c>
      <c r="L336" s="9">
        <v>11.9984674825452</v>
      </c>
      <c r="M336" s="9">
        <v>11.156473689</v>
      </c>
      <c r="N336" s="9">
        <v>10.976029463262901</v>
      </c>
      <c r="O336" s="9">
        <v>10.836421413</v>
      </c>
      <c r="P336" s="9">
        <v>10.5994583868221</v>
      </c>
      <c r="Q336" s="9">
        <v>10.373996437000001</v>
      </c>
      <c r="R336" s="9">
        <v>10.227301413446099</v>
      </c>
      <c r="S336" s="9">
        <v>10.114692156</v>
      </c>
      <c r="T336" s="9">
        <v>10.024786849085899</v>
      </c>
      <c r="U336" s="9">
        <v>9.9572315548999999</v>
      </c>
      <c r="W336" s="70">
        <f t="shared" si="57"/>
        <v>0.37066091381159971</v>
      </c>
      <c r="X336" s="70">
        <f t="shared" si="58"/>
        <v>-2.6296497999998891E-2</v>
      </c>
      <c r="Y336" s="70">
        <f t="shared" si="59"/>
        <v>-9.7823814899600237E-2</v>
      </c>
      <c r="Z336" s="70">
        <f t="shared" si="60"/>
        <v>-0.12970341399999974</v>
      </c>
      <c r="AA336" s="70">
        <f t="shared" si="61"/>
        <v>4.4562380166400573E-2</v>
      </c>
      <c r="AB336" s="70">
        <f t="shared" si="62"/>
        <v>0.22270695899999993</v>
      </c>
      <c r="AC336" s="70">
        <f t="shared" si="63"/>
        <v>0.21137741473149951</v>
      </c>
      <c r="AD336" s="70">
        <f t="shared" si="64"/>
        <v>0.15618462479999984</v>
      </c>
      <c r="AE336" s="70">
        <f t="shared" si="65"/>
        <v>6.5321522635899854E-2</v>
      </c>
      <c r="AF336" s="70">
        <f t="shared" si="66"/>
        <v>-8.938338300000126E-3</v>
      </c>
      <c r="AG336" s="10"/>
      <c r="AH336" s="10"/>
      <c r="AI336" s="10"/>
      <c r="AJ336" s="10"/>
      <c r="AK336" s="10"/>
      <c r="AL336" s="10"/>
      <c r="AM336" s="10"/>
      <c r="AN336" s="10"/>
      <c r="AO336" s="10"/>
      <c r="AP336" s="10"/>
    </row>
    <row r="337" spans="1:42" x14ac:dyDescent="0.2">
      <c r="A337">
        <v>19800131</v>
      </c>
      <c r="B337">
        <f t="shared" si="56"/>
        <v>198001</v>
      </c>
      <c r="C337" s="69">
        <v>11.721614021000001</v>
      </c>
      <c r="D337" s="69">
        <v>12.334104433</v>
      </c>
      <c r="E337" s="69">
        <v>11.614955395999999</v>
      </c>
      <c r="F337" s="69">
        <v>11.367369111</v>
      </c>
      <c r="G337" s="69">
        <v>10.778345032000001</v>
      </c>
      <c r="H337" s="69">
        <v>10.69160112</v>
      </c>
      <c r="I337" s="69">
        <v>10.590300824</v>
      </c>
      <c r="K337" s="8">
        <v>19800131</v>
      </c>
      <c r="L337" s="9">
        <v>12.170154048166699</v>
      </c>
      <c r="M337" s="9">
        <v>11.614955395999999</v>
      </c>
      <c r="N337" s="9">
        <v>11.484125928182699</v>
      </c>
      <c r="O337" s="9">
        <v>11.367369111</v>
      </c>
      <c r="P337" s="9">
        <v>11.0481804487818</v>
      </c>
      <c r="Q337" s="9">
        <v>10.778345032000001</v>
      </c>
      <c r="R337" s="9">
        <v>10.7277531229599</v>
      </c>
      <c r="S337" s="9">
        <v>10.69160112</v>
      </c>
      <c r="T337" s="9">
        <v>10.6428409450338</v>
      </c>
      <c r="U337" s="9">
        <v>10.590300824</v>
      </c>
      <c r="W337" s="70">
        <f t="shared" si="57"/>
        <v>0.1716865656214992</v>
      </c>
      <c r="X337" s="70">
        <f t="shared" si="58"/>
        <v>0.45848170699999891</v>
      </c>
      <c r="Y337" s="70">
        <f t="shared" si="59"/>
        <v>0.50809646491979876</v>
      </c>
      <c r="Z337" s="70">
        <f t="shared" si="60"/>
        <v>0.5309476980000003</v>
      </c>
      <c r="AA337" s="70">
        <f t="shared" si="61"/>
        <v>0.44872206195969966</v>
      </c>
      <c r="AB337" s="70">
        <f t="shared" si="62"/>
        <v>0.40434859500000009</v>
      </c>
      <c r="AC337" s="70">
        <f t="shared" si="63"/>
        <v>0.50045170951380058</v>
      </c>
      <c r="AD337" s="70">
        <f t="shared" si="64"/>
        <v>0.57690896399999936</v>
      </c>
      <c r="AE337" s="70">
        <f t="shared" si="65"/>
        <v>0.61805409594790106</v>
      </c>
      <c r="AF337" s="70">
        <f t="shared" si="66"/>
        <v>0.63306926909999994</v>
      </c>
      <c r="AG337" s="10"/>
      <c r="AH337" s="10"/>
      <c r="AI337" s="10"/>
      <c r="AJ337" s="10"/>
      <c r="AK337" s="10"/>
      <c r="AL337" s="10"/>
      <c r="AM337" s="10"/>
      <c r="AN337" s="10"/>
      <c r="AO337" s="10"/>
      <c r="AP337" s="10"/>
    </row>
    <row r="338" spans="1:42" x14ac:dyDescent="0.2">
      <c r="A338">
        <v>19800229</v>
      </c>
      <c r="B338">
        <f t="shared" si="56"/>
        <v>198002</v>
      </c>
      <c r="C338" s="69">
        <v>13.616367857</v>
      </c>
      <c r="D338" s="69">
        <v>14.406781820000001</v>
      </c>
      <c r="E338" s="69">
        <v>14.386860789</v>
      </c>
      <c r="F338" s="69">
        <v>13.678717403</v>
      </c>
      <c r="G338" s="69">
        <v>13.248403356000001</v>
      </c>
      <c r="H338" s="69">
        <v>12.672703412000001</v>
      </c>
      <c r="I338" s="69">
        <v>12.198075802</v>
      </c>
      <c r="K338" s="8">
        <v>19800229</v>
      </c>
      <c r="L338" s="9">
        <v>14.4043413315308</v>
      </c>
      <c r="M338" s="9">
        <v>14.386860789</v>
      </c>
      <c r="N338" s="9">
        <v>14.093575588355501</v>
      </c>
      <c r="O338" s="9">
        <v>13.678717403</v>
      </c>
      <c r="P338" s="9">
        <v>13.458207090416099</v>
      </c>
      <c r="Q338" s="9">
        <v>13.248403356000001</v>
      </c>
      <c r="R338" s="9">
        <v>12.9640282677027</v>
      </c>
      <c r="S338" s="9">
        <v>12.672703412000001</v>
      </c>
      <c r="T338" s="9">
        <v>12.423363448039799</v>
      </c>
      <c r="U338" s="9">
        <v>12.198075802</v>
      </c>
      <c r="W338" s="70">
        <f t="shared" si="57"/>
        <v>2.2341872833641006</v>
      </c>
      <c r="X338" s="70">
        <f t="shared" si="58"/>
        <v>2.7719053930000008</v>
      </c>
      <c r="Y338" s="70">
        <f t="shared" si="59"/>
        <v>2.6094496601728014</v>
      </c>
      <c r="Z338" s="70">
        <f t="shared" si="60"/>
        <v>2.3113482919999999</v>
      </c>
      <c r="AA338" s="70">
        <f t="shared" si="61"/>
        <v>2.4100266416342997</v>
      </c>
      <c r="AB338" s="70">
        <f t="shared" si="62"/>
        <v>2.470058324</v>
      </c>
      <c r="AC338" s="70">
        <f t="shared" si="63"/>
        <v>2.2362751447428</v>
      </c>
      <c r="AD338" s="70">
        <f t="shared" si="64"/>
        <v>1.981102292000001</v>
      </c>
      <c r="AE338" s="70">
        <f t="shared" si="65"/>
        <v>1.780522503005999</v>
      </c>
      <c r="AF338" s="70">
        <f t="shared" si="66"/>
        <v>1.6077749780000001</v>
      </c>
      <c r="AG338" s="10"/>
      <c r="AH338" s="10"/>
      <c r="AI338" s="10"/>
      <c r="AJ338" s="10"/>
      <c r="AK338" s="10"/>
      <c r="AL338" s="10"/>
      <c r="AM338" s="10"/>
      <c r="AN338" s="10"/>
      <c r="AO338" s="10"/>
      <c r="AP338" s="10"/>
    </row>
    <row r="339" spans="1:42" x14ac:dyDescent="0.2">
      <c r="A339">
        <v>19800331</v>
      </c>
      <c r="B339">
        <f t="shared" si="56"/>
        <v>198003</v>
      </c>
      <c r="C339" s="69">
        <v>15.050646802999999</v>
      </c>
      <c r="D339" s="69">
        <v>15.398115221999999</v>
      </c>
      <c r="E339" s="69">
        <v>14.879870597</v>
      </c>
      <c r="F339" s="69">
        <v>13.982430418</v>
      </c>
      <c r="G339" s="69">
        <v>13.016066997999999</v>
      </c>
      <c r="H339" s="69">
        <v>12.279614514</v>
      </c>
      <c r="I339" s="69">
        <v>12.235968412</v>
      </c>
      <c r="K339" s="8">
        <v>19800331</v>
      </c>
      <c r="L339" s="9">
        <v>15.3068665016983</v>
      </c>
      <c r="M339" s="9">
        <v>14.879870597</v>
      </c>
      <c r="N339" s="9">
        <v>14.4504791901917</v>
      </c>
      <c r="O339" s="9">
        <v>13.982430418</v>
      </c>
      <c r="P339" s="9">
        <v>13.4874061420647</v>
      </c>
      <c r="Q339" s="9">
        <v>13.016066997999999</v>
      </c>
      <c r="R339" s="9">
        <v>12.553655926776599</v>
      </c>
      <c r="S339" s="9">
        <v>12.279614514</v>
      </c>
      <c r="T339" s="9">
        <v>12.2474904315625</v>
      </c>
      <c r="U339" s="9">
        <v>12.235968412</v>
      </c>
      <c r="W339" s="70">
        <f t="shared" si="57"/>
        <v>0.90252517016750033</v>
      </c>
      <c r="X339" s="70">
        <f t="shared" si="58"/>
        <v>0.49300980800000005</v>
      </c>
      <c r="Y339" s="70">
        <f t="shared" si="59"/>
        <v>0.35690360183619951</v>
      </c>
      <c r="Z339" s="70">
        <f t="shared" si="60"/>
        <v>0.30371301499999959</v>
      </c>
      <c r="AA339" s="70">
        <f t="shared" si="61"/>
        <v>2.919905164860026E-2</v>
      </c>
      <c r="AB339" s="70">
        <f t="shared" si="62"/>
        <v>-0.2323363580000013</v>
      </c>
      <c r="AC339" s="70">
        <f t="shared" si="63"/>
        <v>-0.41037234092610042</v>
      </c>
      <c r="AD339" s="70">
        <f t="shared" si="64"/>
        <v>-0.39308889800000024</v>
      </c>
      <c r="AE339" s="70">
        <f t="shared" si="65"/>
        <v>-0.1758730164772988</v>
      </c>
      <c r="AF339" s="70">
        <f t="shared" si="66"/>
        <v>3.7892610000000104E-2</v>
      </c>
      <c r="AG339" s="10"/>
      <c r="AH339" s="10"/>
      <c r="AI339" s="10"/>
      <c r="AJ339" s="10"/>
      <c r="AK339" s="10"/>
      <c r="AL339" s="10"/>
      <c r="AM339" s="10"/>
      <c r="AN339" s="10"/>
      <c r="AO339" s="10"/>
      <c r="AP339" s="10"/>
    </row>
    <row r="340" spans="1:42" x14ac:dyDescent="0.2">
      <c r="A340">
        <v>19800430</v>
      </c>
      <c r="B340">
        <f t="shared" si="56"/>
        <v>198004</v>
      </c>
      <c r="C340" s="69">
        <v>9.2379298527000007</v>
      </c>
      <c r="D340" s="69">
        <v>10.635028628000001</v>
      </c>
      <c r="E340" s="69">
        <v>10.374664958</v>
      </c>
      <c r="F340" s="69">
        <v>10.513088762000001</v>
      </c>
      <c r="G340" s="69">
        <v>10.181193908999999</v>
      </c>
      <c r="H340" s="69">
        <v>10.015635421000001</v>
      </c>
      <c r="I340" s="69">
        <v>10.172355951</v>
      </c>
      <c r="K340" s="8">
        <v>19800430</v>
      </c>
      <c r="L340" s="9">
        <v>10.567526935777799</v>
      </c>
      <c r="M340" s="9">
        <v>10.374664958</v>
      </c>
      <c r="N340" s="9">
        <v>10.44387686</v>
      </c>
      <c r="O340" s="9">
        <v>10.513088762000001</v>
      </c>
      <c r="P340" s="9">
        <v>10.3747559907394</v>
      </c>
      <c r="Q340" s="9">
        <v>10.181193908999999</v>
      </c>
      <c r="R340" s="9">
        <v>10.0708000097606</v>
      </c>
      <c r="S340" s="9">
        <v>10.015635421000001</v>
      </c>
      <c r="T340" s="9">
        <v>10.054263181125</v>
      </c>
      <c r="U340" s="9">
        <v>10.172355951</v>
      </c>
      <c r="W340" s="70">
        <f t="shared" si="57"/>
        <v>-4.7393395659205009</v>
      </c>
      <c r="X340" s="70">
        <f t="shared" si="58"/>
        <v>-4.5052056389999997</v>
      </c>
      <c r="Y340" s="70">
        <f t="shared" si="59"/>
        <v>-4.0066023301917006</v>
      </c>
      <c r="Z340" s="70">
        <f t="shared" si="60"/>
        <v>-3.4693416559999992</v>
      </c>
      <c r="AA340" s="70">
        <f t="shared" si="61"/>
        <v>-3.1126501513252993</v>
      </c>
      <c r="AB340" s="70">
        <f t="shared" si="62"/>
        <v>-2.8348730890000002</v>
      </c>
      <c r="AC340" s="70">
        <f t="shared" si="63"/>
        <v>-2.4828559170159998</v>
      </c>
      <c r="AD340" s="70">
        <f t="shared" si="64"/>
        <v>-2.2639790929999997</v>
      </c>
      <c r="AE340" s="70">
        <f t="shared" si="65"/>
        <v>-2.1932272504375003</v>
      </c>
      <c r="AF340" s="70">
        <f t="shared" si="66"/>
        <v>-2.063612461</v>
      </c>
      <c r="AG340" s="10"/>
      <c r="AH340" s="10"/>
      <c r="AI340" s="10"/>
      <c r="AJ340" s="10"/>
      <c r="AK340" s="10"/>
      <c r="AL340" s="10"/>
      <c r="AM340" s="10"/>
      <c r="AN340" s="10"/>
      <c r="AO340" s="10"/>
      <c r="AP340" s="10"/>
    </row>
    <row r="341" spans="1:42" x14ac:dyDescent="0.2">
      <c r="A341">
        <v>19800530</v>
      </c>
      <c r="B341">
        <f t="shared" si="56"/>
        <v>198005</v>
      </c>
      <c r="C341" s="69">
        <v>7.1820263316000004</v>
      </c>
      <c r="D341" s="69">
        <v>7.9037431267000002</v>
      </c>
      <c r="E341" s="69">
        <v>8.5249336289999995</v>
      </c>
      <c r="F341" s="69">
        <v>8.7597725592</v>
      </c>
      <c r="G341" s="69">
        <v>9.0708345979999994</v>
      </c>
      <c r="H341" s="69">
        <v>9.2738507857000005</v>
      </c>
      <c r="I341" s="69">
        <v>9.5819675365000005</v>
      </c>
      <c r="K341" s="8">
        <v>19800530</v>
      </c>
      <c r="L341" s="9">
        <v>8.2244051720199405</v>
      </c>
      <c r="M341" s="9">
        <v>8.5249336289999995</v>
      </c>
      <c r="N341" s="9">
        <v>8.6558891459867198</v>
      </c>
      <c r="O341" s="9">
        <v>8.7597725592</v>
      </c>
      <c r="P341" s="9">
        <v>8.9180465960253006</v>
      </c>
      <c r="Q341" s="9">
        <v>9.0708345979999994</v>
      </c>
      <c r="R341" s="9">
        <v>9.1724581876082301</v>
      </c>
      <c r="S341" s="9">
        <v>9.2738507857000005</v>
      </c>
      <c r="T341" s="9">
        <v>9.4134208990024906</v>
      </c>
      <c r="U341" s="9">
        <v>9.5819675365000005</v>
      </c>
      <c r="W341" s="70">
        <f t="shared" si="57"/>
        <v>-2.3431217637578587</v>
      </c>
      <c r="X341" s="70">
        <f t="shared" si="58"/>
        <v>-1.8497313290000008</v>
      </c>
      <c r="Y341" s="70">
        <f t="shared" si="59"/>
        <v>-1.7879877140132798</v>
      </c>
      <c r="Z341" s="70">
        <f t="shared" si="60"/>
        <v>-1.7533162028000007</v>
      </c>
      <c r="AA341" s="70">
        <f t="shared" si="61"/>
        <v>-1.4567093947140997</v>
      </c>
      <c r="AB341" s="70">
        <f t="shared" si="62"/>
        <v>-1.1103593109999998</v>
      </c>
      <c r="AC341" s="70">
        <f t="shared" si="63"/>
        <v>-0.89834182215236957</v>
      </c>
      <c r="AD341" s="70">
        <f t="shared" si="64"/>
        <v>-0.74178463530000016</v>
      </c>
      <c r="AE341" s="70">
        <f t="shared" si="65"/>
        <v>-0.64084228212250949</v>
      </c>
      <c r="AF341" s="70">
        <f t="shared" si="66"/>
        <v>-0.59038841449999957</v>
      </c>
      <c r="AG341" s="10"/>
      <c r="AH341" s="10"/>
      <c r="AI341" s="10"/>
      <c r="AJ341" s="10"/>
      <c r="AK341" s="10"/>
      <c r="AL341" s="10"/>
      <c r="AM341" s="10"/>
      <c r="AN341" s="10"/>
      <c r="AO341" s="10"/>
      <c r="AP341" s="10"/>
    </row>
    <row r="342" spans="1:42" x14ac:dyDescent="0.2">
      <c r="A342">
        <v>19800630</v>
      </c>
      <c r="B342">
        <f t="shared" si="56"/>
        <v>198006</v>
      </c>
      <c r="C342" s="69">
        <v>6.2010228155</v>
      </c>
      <c r="D342" s="69">
        <v>8.0934904011000004</v>
      </c>
      <c r="E342" s="69">
        <v>8.2144023864999998</v>
      </c>
      <c r="F342" s="69">
        <v>8.7422934271999999</v>
      </c>
      <c r="G342" s="69">
        <v>9.0359923948999992</v>
      </c>
      <c r="H342" s="69">
        <v>9.1596910957999995</v>
      </c>
      <c r="I342" s="69">
        <v>9.3989402644000002</v>
      </c>
      <c r="K342" s="8">
        <v>19800630</v>
      </c>
      <c r="L342" s="9">
        <v>8.1559540455122104</v>
      </c>
      <c r="M342" s="9">
        <v>8.2144023864999998</v>
      </c>
      <c r="N342" s="9">
        <v>8.4612827005281499</v>
      </c>
      <c r="O342" s="9">
        <v>8.7422934271999999</v>
      </c>
      <c r="P342" s="9">
        <v>8.9145601141570108</v>
      </c>
      <c r="Q342" s="9">
        <v>9.0359923948999992</v>
      </c>
      <c r="R342" s="9">
        <v>9.0992166491024005</v>
      </c>
      <c r="S342" s="9">
        <v>9.1596910957999995</v>
      </c>
      <c r="T342" s="9">
        <v>9.2625726587705</v>
      </c>
      <c r="U342" s="9">
        <v>9.3989402644000002</v>
      </c>
      <c r="W342" s="70">
        <f t="shared" si="57"/>
        <v>-6.8451126507730109E-2</v>
      </c>
      <c r="X342" s="70">
        <f t="shared" si="58"/>
        <v>-0.31053124249999975</v>
      </c>
      <c r="Y342" s="70">
        <f t="shared" si="59"/>
        <v>-0.19460644545856987</v>
      </c>
      <c r="Z342" s="70">
        <f t="shared" si="60"/>
        <v>-1.7479132000000064E-2</v>
      </c>
      <c r="AA342" s="70">
        <f t="shared" si="61"/>
        <v>-3.4864818682898147E-3</v>
      </c>
      <c r="AB342" s="70">
        <f t="shared" si="62"/>
        <v>-3.4842203100000191E-2</v>
      </c>
      <c r="AC342" s="70">
        <f t="shared" si="63"/>
        <v>-7.3241538505829595E-2</v>
      </c>
      <c r="AD342" s="70">
        <f t="shared" si="64"/>
        <v>-0.11415968990000103</v>
      </c>
      <c r="AE342" s="70">
        <f t="shared" si="65"/>
        <v>-0.15084824023199062</v>
      </c>
      <c r="AF342" s="70">
        <f t="shared" si="66"/>
        <v>-0.18302727210000036</v>
      </c>
      <c r="AG342" s="10"/>
      <c r="AH342" s="10"/>
      <c r="AI342" s="10"/>
      <c r="AJ342" s="10"/>
      <c r="AK342" s="10"/>
      <c r="AL342" s="10"/>
      <c r="AM342" s="10"/>
      <c r="AN342" s="10"/>
      <c r="AO342" s="10"/>
      <c r="AP342" s="10"/>
    </row>
    <row r="343" spans="1:42" x14ac:dyDescent="0.2">
      <c r="A343">
        <v>19800731</v>
      </c>
      <c r="B343">
        <f t="shared" si="56"/>
        <v>198007</v>
      </c>
      <c r="C343" s="69">
        <v>7.4992604534999998</v>
      </c>
      <c r="D343" s="69">
        <v>8.8052620288999996</v>
      </c>
      <c r="E343" s="69">
        <v>8.9034317506999994</v>
      </c>
      <c r="F343" s="69">
        <v>9.4710212308999999</v>
      </c>
      <c r="G343" s="69">
        <v>9.7340249536000005</v>
      </c>
      <c r="H343" s="69">
        <v>9.7308305865999998</v>
      </c>
      <c r="I343" s="69">
        <v>10.075969183</v>
      </c>
      <c r="K343" s="8">
        <v>19800731</v>
      </c>
      <c r="L343" s="9">
        <v>8.8552304278786593</v>
      </c>
      <c r="M343" s="9">
        <v>8.9034317506999994</v>
      </c>
      <c r="N343" s="9">
        <v>9.1681175607624095</v>
      </c>
      <c r="O343" s="9">
        <v>9.4710212308999999</v>
      </c>
      <c r="P343" s="9">
        <v>9.6474542768951306</v>
      </c>
      <c r="Q343" s="9">
        <v>9.7340249536000005</v>
      </c>
      <c r="R343" s="9">
        <v>9.7324277700999993</v>
      </c>
      <c r="S343" s="9">
        <v>9.7308305865999998</v>
      </c>
      <c r="T343" s="9">
        <v>9.8384867500375002</v>
      </c>
      <c r="U343" s="9">
        <v>10.075969183</v>
      </c>
      <c r="W343" s="70">
        <f t="shared" si="57"/>
        <v>0.69927638236644896</v>
      </c>
      <c r="X343" s="70">
        <f t="shared" si="58"/>
        <v>0.68902936419999961</v>
      </c>
      <c r="Y343" s="70">
        <f t="shared" si="59"/>
        <v>0.70683486023425957</v>
      </c>
      <c r="Z343" s="70">
        <f t="shared" si="60"/>
        <v>0.72872780370000001</v>
      </c>
      <c r="AA343" s="70">
        <f t="shared" si="61"/>
        <v>0.7328941627381198</v>
      </c>
      <c r="AB343" s="70">
        <f t="shared" si="62"/>
        <v>0.69803255870000136</v>
      </c>
      <c r="AC343" s="70">
        <f t="shared" si="63"/>
        <v>0.6332111209975988</v>
      </c>
      <c r="AD343" s="70">
        <f t="shared" si="64"/>
        <v>0.57113949080000026</v>
      </c>
      <c r="AE343" s="70">
        <f t="shared" si="65"/>
        <v>0.57591409126700022</v>
      </c>
      <c r="AF343" s="70">
        <f t="shared" si="66"/>
        <v>0.67702891859999959</v>
      </c>
      <c r="AG343" s="10"/>
      <c r="AH343" s="10"/>
      <c r="AI343" s="10"/>
      <c r="AJ343" s="10"/>
      <c r="AK343" s="10"/>
      <c r="AL343" s="10"/>
      <c r="AM343" s="10"/>
      <c r="AN343" s="10"/>
      <c r="AO343" s="10"/>
      <c r="AP343" s="10"/>
    </row>
    <row r="344" spans="1:42" x14ac:dyDescent="0.2">
      <c r="A344">
        <v>19800829</v>
      </c>
      <c r="B344">
        <f t="shared" si="56"/>
        <v>198008</v>
      </c>
      <c r="C344" s="69">
        <v>9.2969461594999991</v>
      </c>
      <c r="D344" s="69">
        <v>10.186034416</v>
      </c>
      <c r="E344" s="69">
        <v>11.014039239000001</v>
      </c>
      <c r="F344" s="69">
        <v>11.131283697000001</v>
      </c>
      <c r="G344" s="69">
        <v>11.231054088</v>
      </c>
      <c r="H344" s="69">
        <v>11.166499098999999</v>
      </c>
      <c r="I344" s="69">
        <v>11.277681567</v>
      </c>
      <c r="K344" s="8">
        <v>19800829</v>
      </c>
      <c r="L344" s="9">
        <v>10.624641114038299</v>
      </c>
      <c r="M344" s="9">
        <v>11.014039239000001</v>
      </c>
      <c r="N344" s="9">
        <v>11.0867434167494</v>
      </c>
      <c r="O344" s="9">
        <v>11.131283697000001</v>
      </c>
      <c r="P344" s="9">
        <v>11.194644382162499</v>
      </c>
      <c r="Q344" s="9">
        <v>11.231054088</v>
      </c>
      <c r="R344" s="9">
        <v>11.1987765935</v>
      </c>
      <c r="S344" s="9">
        <v>11.166499098999999</v>
      </c>
      <c r="T344" s="9">
        <v>11.1972089334375</v>
      </c>
      <c r="U344" s="9">
        <v>11.277681567</v>
      </c>
      <c r="W344" s="70">
        <f t="shared" si="57"/>
        <v>1.7694106861596399</v>
      </c>
      <c r="X344" s="70">
        <f t="shared" si="58"/>
        <v>2.1106074883000012</v>
      </c>
      <c r="Y344" s="70">
        <f t="shared" si="59"/>
        <v>1.9186258559869902</v>
      </c>
      <c r="Z344" s="70">
        <f t="shared" si="60"/>
        <v>1.6602624661000007</v>
      </c>
      <c r="AA344" s="70">
        <f t="shared" si="61"/>
        <v>1.5471901052673687</v>
      </c>
      <c r="AB344" s="70">
        <f t="shared" si="62"/>
        <v>1.4970291344</v>
      </c>
      <c r="AC344" s="70">
        <f t="shared" si="63"/>
        <v>1.4663488234000006</v>
      </c>
      <c r="AD344" s="70">
        <f t="shared" si="64"/>
        <v>1.4356685123999995</v>
      </c>
      <c r="AE344" s="70">
        <f t="shared" si="65"/>
        <v>1.3587221833999994</v>
      </c>
      <c r="AF344" s="70">
        <f t="shared" si="66"/>
        <v>1.2017123840000004</v>
      </c>
      <c r="AG344" s="10"/>
      <c r="AH344" s="10"/>
      <c r="AI344" s="10"/>
      <c r="AJ344" s="10"/>
      <c r="AK344" s="10"/>
      <c r="AL344" s="10"/>
      <c r="AM344" s="10"/>
      <c r="AN344" s="10"/>
      <c r="AO344" s="10"/>
      <c r="AP344" s="10"/>
    </row>
    <row r="345" spans="1:42" x14ac:dyDescent="0.2">
      <c r="A345">
        <v>19800930</v>
      </c>
      <c r="B345">
        <f t="shared" si="56"/>
        <v>198009</v>
      </c>
      <c r="C345" s="69">
        <v>10.794970513000001</v>
      </c>
      <c r="D345" s="69">
        <v>11.744304686</v>
      </c>
      <c r="E345" s="69">
        <v>11.751495953999999</v>
      </c>
      <c r="F345" s="69">
        <v>11.704571755</v>
      </c>
      <c r="G345" s="69">
        <v>11.57553304</v>
      </c>
      <c r="H345" s="69">
        <v>11.600991458999999</v>
      </c>
      <c r="I345" s="69">
        <v>11.502048519000001</v>
      </c>
      <c r="K345" s="8">
        <v>19800930</v>
      </c>
      <c r="L345" s="9">
        <v>11.7488665116002</v>
      </c>
      <c r="M345" s="9">
        <v>11.751495953999999</v>
      </c>
      <c r="N345" s="9">
        <v>11.736636573964701</v>
      </c>
      <c r="O345" s="9">
        <v>11.704571755</v>
      </c>
      <c r="P345" s="9">
        <v>11.631449678035301</v>
      </c>
      <c r="Q345" s="9">
        <v>11.57553304</v>
      </c>
      <c r="R345" s="9">
        <v>11.5882622495</v>
      </c>
      <c r="S345" s="9">
        <v>11.600991458999999</v>
      </c>
      <c r="T345" s="9">
        <v>11.5716629414375</v>
      </c>
      <c r="U345" s="9">
        <v>11.502048519000001</v>
      </c>
      <c r="W345" s="70">
        <f t="shared" si="57"/>
        <v>1.1242253975619008</v>
      </c>
      <c r="X345" s="70">
        <f t="shared" si="58"/>
        <v>0.73745671499999865</v>
      </c>
      <c r="Y345" s="70">
        <f t="shared" si="59"/>
        <v>0.64989315721530083</v>
      </c>
      <c r="Z345" s="70">
        <f t="shared" si="60"/>
        <v>0.57328805799999927</v>
      </c>
      <c r="AA345" s="70">
        <f t="shared" si="61"/>
        <v>0.43680529587280148</v>
      </c>
      <c r="AB345" s="70">
        <f t="shared" si="62"/>
        <v>0.34447895199999934</v>
      </c>
      <c r="AC345" s="70">
        <f t="shared" si="63"/>
        <v>0.38948565599999974</v>
      </c>
      <c r="AD345" s="70">
        <f t="shared" si="64"/>
        <v>0.43449236000000013</v>
      </c>
      <c r="AE345" s="70">
        <f t="shared" si="65"/>
        <v>0.37445400800000073</v>
      </c>
      <c r="AF345" s="70">
        <f t="shared" si="66"/>
        <v>0.22436695200000045</v>
      </c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</row>
    <row r="346" spans="1:42" x14ac:dyDescent="0.2">
      <c r="A346">
        <v>19801031</v>
      </c>
      <c r="B346">
        <f t="shared" si="56"/>
        <v>198010</v>
      </c>
      <c r="C346" s="69">
        <v>11.682503146</v>
      </c>
      <c r="D346" s="69">
        <v>13.064291848</v>
      </c>
      <c r="E346" s="69">
        <v>12.955730363000001</v>
      </c>
      <c r="F346" s="69">
        <v>12.620227771</v>
      </c>
      <c r="G346" s="69">
        <v>12.331699974999999</v>
      </c>
      <c r="H346" s="69">
        <v>12.093672151</v>
      </c>
      <c r="I346" s="69">
        <v>12.250774941</v>
      </c>
      <c r="K346" s="8">
        <v>19801031</v>
      </c>
      <c r="L346" s="9">
        <v>13.047173390569</v>
      </c>
      <c r="M346" s="9">
        <v>12.955730363000001</v>
      </c>
      <c r="N346" s="9">
        <v>12.801948956542899</v>
      </c>
      <c r="O346" s="9">
        <v>12.620227771</v>
      </c>
      <c r="P346" s="9">
        <v>12.4697900020939</v>
      </c>
      <c r="Q346" s="9">
        <v>12.331699974999999</v>
      </c>
      <c r="R346" s="9">
        <v>12.1800790406662</v>
      </c>
      <c r="S346" s="9">
        <v>12.093672151</v>
      </c>
      <c r="T346" s="9">
        <v>12.127890033875</v>
      </c>
      <c r="U346" s="9">
        <v>12.250774941</v>
      </c>
      <c r="W346" s="70">
        <f t="shared" si="57"/>
        <v>1.2983068789688001</v>
      </c>
      <c r="X346" s="70">
        <f t="shared" si="58"/>
        <v>1.2042344090000014</v>
      </c>
      <c r="Y346" s="70">
        <f t="shared" si="59"/>
        <v>1.0653123825781989</v>
      </c>
      <c r="Z346" s="70">
        <f t="shared" si="60"/>
        <v>0.91565601599999979</v>
      </c>
      <c r="AA346" s="70">
        <f t="shared" si="61"/>
        <v>0.83834032405859915</v>
      </c>
      <c r="AB346" s="70">
        <f t="shared" si="62"/>
        <v>0.75616693499999954</v>
      </c>
      <c r="AC346" s="70">
        <f t="shared" si="63"/>
        <v>0.59181679116620067</v>
      </c>
      <c r="AD346" s="70">
        <f t="shared" si="64"/>
        <v>0.49268069200000042</v>
      </c>
      <c r="AE346" s="70">
        <f t="shared" si="65"/>
        <v>0.55622709243749924</v>
      </c>
      <c r="AF346" s="70">
        <f t="shared" si="66"/>
        <v>0.74872642199999895</v>
      </c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</row>
    <row r="347" spans="1:42" x14ac:dyDescent="0.2">
      <c r="A347">
        <v>19801128</v>
      </c>
      <c r="B347">
        <f t="shared" si="56"/>
        <v>198011</v>
      </c>
      <c r="C347" s="69">
        <v>14.651751019000001</v>
      </c>
      <c r="D347" s="69">
        <v>14.911354811000001</v>
      </c>
      <c r="E347" s="69">
        <v>14.148417717999999</v>
      </c>
      <c r="F347" s="69">
        <v>13.123996115000001</v>
      </c>
      <c r="G347" s="69">
        <v>12.824062849000001</v>
      </c>
      <c r="H347" s="69">
        <v>12.517542296</v>
      </c>
      <c r="I347" s="69">
        <v>12.569315252000001</v>
      </c>
      <c r="K347" s="8">
        <v>19801128</v>
      </c>
      <c r="L347" s="9">
        <v>14.7702592052973</v>
      </c>
      <c r="M347" s="9">
        <v>14.148417717999999</v>
      </c>
      <c r="N347" s="9">
        <v>13.566626861810899</v>
      </c>
      <c r="O347" s="9">
        <v>13.123996115000001</v>
      </c>
      <c r="P347" s="9">
        <v>12.9539269036897</v>
      </c>
      <c r="Q347" s="9">
        <v>12.824062849000001</v>
      </c>
      <c r="R347" s="9">
        <v>12.6329036807472</v>
      </c>
      <c r="S347" s="9">
        <v>12.517542296</v>
      </c>
      <c r="T347" s="9">
        <v>12.524013915499999</v>
      </c>
      <c r="U347" s="9">
        <v>12.569315252000001</v>
      </c>
      <c r="W347" s="70">
        <f t="shared" si="57"/>
        <v>1.7230858147283001</v>
      </c>
      <c r="X347" s="70">
        <f t="shared" si="58"/>
        <v>1.1926873549999986</v>
      </c>
      <c r="Y347" s="70">
        <f t="shared" si="59"/>
        <v>0.76467790526799995</v>
      </c>
      <c r="Z347" s="70">
        <f t="shared" si="60"/>
        <v>0.50376834400000092</v>
      </c>
      <c r="AA347" s="70">
        <f t="shared" si="61"/>
        <v>0.48413690159580014</v>
      </c>
      <c r="AB347" s="70">
        <f t="shared" si="62"/>
        <v>0.49236287400000123</v>
      </c>
      <c r="AC347" s="70">
        <f t="shared" si="63"/>
        <v>0.45282464008099943</v>
      </c>
      <c r="AD347" s="70">
        <f t="shared" si="64"/>
        <v>0.42387014500000042</v>
      </c>
      <c r="AE347" s="70">
        <f t="shared" si="65"/>
        <v>0.3961238816249999</v>
      </c>
      <c r="AF347" s="70">
        <f t="shared" si="66"/>
        <v>0.31854031100000135</v>
      </c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</row>
    <row r="348" spans="1:42" x14ac:dyDescent="0.2">
      <c r="A348">
        <v>19801231</v>
      </c>
      <c r="B348">
        <f t="shared" si="56"/>
        <v>198012</v>
      </c>
      <c r="C348" s="69">
        <v>12.527633629</v>
      </c>
      <c r="D348" s="69">
        <v>14.728077853</v>
      </c>
      <c r="E348" s="69">
        <v>12.811326205</v>
      </c>
      <c r="F348" s="69">
        <v>12.391842197000001</v>
      </c>
      <c r="G348" s="69">
        <v>11.974686910999999</v>
      </c>
      <c r="H348" s="69">
        <v>11.976597507999999</v>
      </c>
      <c r="I348" s="69">
        <v>11.878833388</v>
      </c>
      <c r="K348" s="8">
        <v>19801231</v>
      </c>
      <c r="L348" s="9">
        <v>14.2725972379676</v>
      </c>
      <c r="M348" s="9">
        <v>12.811326205</v>
      </c>
      <c r="N348" s="9">
        <v>12.560600007584201</v>
      </c>
      <c r="O348" s="9">
        <v>12.391842197000001</v>
      </c>
      <c r="P348" s="9">
        <v>12.130975003238801</v>
      </c>
      <c r="Q348" s="9">
        <v>11.974686910999999</v>
      </c>
      <c r="R348" s="9">
        <v>11.9756422095</v>
      </c>
      <c r="S348" s="9">
        <v>11.976597507999999</v>
      </c>
      <c r="T348" s="9">
        <v>11.9461656328125</v>
      </c>
      <c r="U348" s="9">
        <v>11.878833388</v>
      </c>
      <c r="W348" s="70">
        <f t="shared" si="57"/>
        <v>-0.49766196732969981</v>
      </c>
      <c r="X348" s="70">
        <f t="shared" si="58"/>
        <v>-1.337091512999999</v>
      </c>
      <c r="Y348" s="70">
        <f t="shared" si="59"/>
        <v>-1.0060268542266986</v>
      </c>
      <c r="Z348" s="70">
        <f t="shared" si="60"/>
        <v>-0.73215391799999985</v>
      </c>
      <c r="AA348" s="70">
        <f t="shared" si="61"/>
        <v>-0.82295190045089939</v>
      </c>
      <c r="AB348" s="70">
        <f t="shared" si="62"/>
        <v>-0.84937593800000144</v>
      </c>
      <c r="AC348" s="70">
        <f t="shared" si="63"/>
        <v>-0.65726147124719958</v>
      </c>
      <c r="AD348" s="70">
        <f t="shared" si="64"/>
        <v>-0.5409447880000009</v>
      </c>
      <c r="AE348" s="70">
        <f t="shared" si="65"/>
        <v>-0.57784828268749955</v>
      </c>
      <c r="AF348" s="70">
        <f t="shared" si="66"/>
        <v>-0.69048186400000056</v>
      </c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</row>
    <row r="349" spans="1:42" x14ac:dyDescent="0.2">
      <c r="A349">
        <v>19810130</v>
      </c>
      <c r="B349">
        <f t="shared" si="56"/>
        <v>198101</v>
      </c>
      <c r="C349" s="69">
        <v>13.919302366</v>
      </c>
      <c r="D349" s="69">
        <v>15.027078142000001</v>
      </c>
      <c r="E349" s="69">
        <v>13.490539135000001</v>
      </c>
      <c r="F349" s="69">
        <v>12.537197173999999</v>
      </c>
      <c r="G349" s="69">
        <v>12.249256233000001</v>
      </c>
      <c r="H349" s="69">
        <v>12.187332192</v>
      </c>
      <c r="I349" s="69">
        <v>12.259708188999999</v>
      </c>
      <c r="K349" s="8">
        <v>19810130</v>
      </c>
      <c r="L349" s="9">
        <v>14.702282873846899</v>
      </c>
      <c r="M349" s="9">
        <v>13.490539135000001</v>
      </c>
      <c r="N349" s="9">
        <v>12.9036298756467</v>
      </c>
      <c r="O349" s="9">
        <v>12.537197173999999</v>
      </c>
      <c r="P349" s="9">
        <v>12.3506808775716</v>
      </c>
      <c r="Q349" s="9">
        <v>12.249256233000001</v>
      </c>
      <c r="R349" s="9">
        <v>12.205553249876299</v>
      </c>
      <c r="S349" s="9">
        <v>12.187332192</v>
      </c>
      <c r="T349" s="9">
        <v>12.2060794385</v>
      </c>
      <c r="U349" s="9">
        <v>12.259708188999999</v>
      </c>
      <c r="W349" s="70">
        <f t="shared" si="57"/>
        <v>0.42968563587929864</v>
      </c>
      <c r="X349" s="70">
        <f t="shared" si="58"/>
        <v>0.67921293000000027</v>
      </c>
      <c r="Y349" s="70">
        <f t="shared" si="59"/>
        <v>0.34302986806249969</v>
      </c>
      <c r="Z349" s="70">
        <f t="shared" si="60"/>
        <v>0.14535497699999844</v>
      </c>
      <c r="AA349" s="70">
        <f t="shared" si="61"/>
        <v>0.21970587433279931</v>
      </c>
      <c r="AB349" s="70">
        <f t="shared" si="62"/>
        <v>0.27456932200000139</v>
      </c>
      <c r="AC349" s="70">
        <f t="shared" si="63"/>
        <v>0.22991104037629917</v>
      </c>
      <c r="AD349" s="70">
        <f t="shared" si="64"/>
        <v>0.21073468400000017</v>
      </c>
      <c r="AE349" s="70">
        <f t="shared" si="65"/>
        <v>0.25991380568749989</v>
      </c>
      <c r="AF349" s="70">
        <f t="shared" si="66"/>
        <v>0.38087480099999915</v>
      </c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</row>
    <row r="350" spans="1:42" x14ac:dyDescent="0.2">
      <c r="A350">
        <v>19810227</v>
      </c>
      <c r="B350">
        <f t="shared" si="56"/>
        <v>198102</v>
      </c>
      <c r="C350" s="69">
        <v>14.032281898000001</v>
      </c>
      <c r="D350" s="69">
        <v>14.648476863000001</v>
      </c>
      <c r="E350" s="69">
        <v>14.041468541</v>
      </c>
      <c r="F350" s="69">
        <v>13.169898555</v>
      </c>
      <c r="G350" s="69">
        <v>13.208678948999999</v>
      </c>
      <c r="H350" s="69">
        <v>13.053638335</v>
      </c>
      <c r="I350" s="69">
        <v>13.012575168</v>
      </c>
      <c r="K350" s="8">
        <v>19810227</v>
      </c>
      <c r="L350" s="9">
        <v>14.537650364000401</v>
      </c>
      <c r="M350" s="9">
        <v>14.041468541</v>
      </c>
      <c r="N350" s="9">
        <v>13.5009549829158</v>
      </c>
      <c r="O350" s="9">
        <v>13.169898555</v>
      </c>
      <c r="P350" s="9">
        <v>13.189288752</v>
      </c>
      <c r="Q350" s="9">
        <v>13.208678948999999</v>
      </c>
      <c r="R350" s="9">
        <v>13.1392748274606</v>
      </c>
      <c r="S350" s="9">
        <v>13.053638335</v>
      </c>
      <c r="T350" s="9">
        <v>13.024990566039399</v>
      </c>
      <c r="U350" s="9">
        <v>13.012575168</v>
      </c>
      <c r="W350" s="70">
        <f t="shared" si="57"/>
        <v>-0.16463250984649846</v>
      </c>
      <c r="X350" s="70">
        <f t="shared" si="58"/>
        <v>0.55092940599999984</v>
      </c>
      <c r="Y350" s="70">
        <f t="shared" si="59"/>
        <v>0.59732510726909993</v>
      </c>
      <c r="Z350" s="70">
        <f t="shared" si="60"/>
        <v>0.6327013810000004</v>
      </c>
      <c r="AA350" s="70">
        <f t="shared" si="61"/>
        <v>0.83860787442839957</v>
      </c>
      <c r="AB350" s="70">
        <f t="shared" si="62"/>
        <v>0.95942271599999884</v>
      </c>
      <c r="AC350" s="70">
        <f t="shared" si="63"/>
        <v>0.93372157758430063</v>
      </c>
      <c r="AD350" s="70">
        <f t="shared" si="64"/>
        <v>0.86630614300000097</v>
      </c>
      <c r="AE350" s="70">
        <f t="shared" si="65"/>
        <v>0.81891112753939943</v>
      </c>
      <c r="AF350" s="70">
        <f t="shared" si="66"/>
        <v>0.75286697900000021</v>
      </c>
      <c r="AG350" s="10"/>
      <c r="AH350" s="10"/>
      <c r="AI350" s="10"/>
      <c r="AJ350" s="10"/>
      <c r="AK350" s="10"/>
      <c r="AL350" s="10"/>
      <c r="AM350" s="10"/>
      <c r="AN350" s="10"/>
      <c r="AO350" s="10"/>
      <c r="AP350" s="10"/>
    </row>
    <row r="351" spans="1:42" x14ac:dyDescent="0.2">
      <c r="A351">
        <v>19810331</v>
      </c>
      <c r="B351">
        <f t="shared" si="56"/>
        <v>198103</v>
      </c>
      <c r="C351" s="69">
        <v>13.016699447000001</v>
      </c>
      <c r="D351" s="69">
        <v>12.79894301</v>
      </c>
      <c r="E351" s="69">
        <v>12.603179753999999</v>
      </c>
      <c r="F351" s="69">
        <v>12.620892347</v>
      </c>
      <c r="G351" s="69">
        <v>12.634050586000001</v>
      </c>
      <c r="H351" s="69">
        <v>12.731541797</v>
      </c>
      <c r="I351" s="69">
        <v>12.854390799999999</v>
      </c>
      <c r="K351" s="8">
        <v>19810331</v>
      </c>
      <c r="L351" s="9">
        <v>12.6918769359867</v>
      </c>
      <c r="M351" s="9">
        <v>12.603179753999999</v>
      </c>
      <c r="N351" s="9">
        <v>12.6101486173074</v>
      </c>
      <c r="O351" s="9">
        <v>12.620892347</v>
      </c>
      <c r="P351" s="9">
        <v>12.626460528632601</v>
      </c>
      <c r="Q351" s="9">
        <v>12.634050586000001</v>
      </c>
      <c r="R351" s="9">
        <v>12.672105692585699</v>
      </c>
      <c r="S351" s="9">
        <v>12.731541797</v>
      </c>
      <c r="T351" s="9">
        <v>12.789614181099299</v>
      </c>
      <c r="U351" s="9">
        <v>12.854390799999999</v>
      </c>
      <c r="W351" s="70">
        <f t="shared" si="57"/>
        <v>-1.8457734280137004</v>
      </c>
      <c r="X351" s="70">
        <f t="shared" si="58"/>
        <v>-1.4382887870000012</v>
      </c>
      <c r="Y351" s="70">
        <f t="shared" si="59"/>
        <v>-0.89080636560839999</v>
      </c>
      <c r="Z351" s="70">
        <f t="shared" si="60"/>
        <v>-0.54900620799999977</v>
      </c>
      <c r="AA351" s="70">
        <f t="shared" si="61"/>
        <v>-0.56282822336739891</v>
      </c>
      <c r="AB351" s="70">
        <f t="shared" si="62"/>
        <v>-0.57462836299999864</v>
      </c>
      <c r="AC351" s="70">
        <f t="shared" si="63"/>
        <v>-0.46716913487490075</v>
      </c>
      <c r="AD351" s="70">
        <f t="shared" si="64"/>
        <v>-0.32209653800000027</v>
      </c>
      <c r="AE351" s="70">
        <f t="shared" si="65"/>
        <v>-0.23537638494009983</v>
      </c>
      <c r="AF351" s="70">
        <f t="shared" si="66"/>
        <v>-0.15818436800000057</v>
      </c>
      <c r="AG351" s="10"/>
      <c r="AH351" s="10"/>
      <c r="AI351" s="10"/>
      <c r="AJ351" s="10"/>
      <c r="AK351" s="10"/>
      <c r="AL351" s="10"/>
      <c r="AM351" s="10"/>
      <c r="AN351" s="10"/>
      <c r="AO351" s="10"/>
      <c r="AP351" s="10"/>
    </row>
    <row r="352" spans="1:42" x14ac:dyDescent="0.2">
      <c r="A352">
        <v>19810430</v>
      </c>
      <c r="B352">
        <f t="shared" si="56"/>
        <v>198104</v>
      </c>
      <c r="C352" s="69">
        <v>13.819236045</v>
      </c>
      <c r="D352" s="69">
        <v>15.314509499</v>
      </c>
      <c r="E352" s="69">
        <v>14.510944452</v>
      </c>
      <c r="F352" s="69">
        <v>14.280051562000001</v>
      </c>
      <c r="G352" s="69">
        <v>13.768067157000001</v>
      </c>
      <c r="H352" s="69">
        <v>13.887204646000001</v>
      </c>
      <c r="I352" s="69">
        <v>13.737097709</v>
      </c>
      <c r="K352" s="8">
        <v>19810430</v>
      </c>
      <c r="L352" s="9">
        <v>15.127953384680801</v>
      </c>
      <c r="M352" s="9">
        <v>14.510944452</v>
      </c>
      <c r="N352" s="9">
        <v>14.386285316838</v>
      </c>
      <c r="O352" s="9">
        <v>14.280051562000001</v>
      </c>
      <c r="P352" s="9">
        <v>13.984277029463501</v>
      </c>
      <c r="Q352" s="9">
        <v>13.768067157000001</v>
      </c>
      <c r="R352" s="9">
        <v>13.827635901500001</v>
      </c>
      <c r="S352" s="9">
        <v>13.887204646000001</v>
      </c>
      <c r="T352" s="9">
        <v>13.847742321249999</v>
      </c>
      <c r="U352" s="9">
        <v>13.737097709</v>
      </c>
      <c r="W352" s="70">
        <f t="shared" si="57"/>
        <v>2.4360764486941004</v>
      </c>
      <c r="X352" s="70">
        <f t="shared" si="58"/>
        <v>1.9077646980000011</v>
      </c>
      <c r="Y352" s="70">
        <f t="shared" si="59"/>
        <v>1.7761366995305998</v>
      </c>
      <c r="Z352" s="70">
        <f t="shared" si="60"/>
        <v>1.6591592150000007</v>
      </c>
      <c r="AA352" s="70">
        <f t="shared" si="61"/>
        <v>1.3578165008309</v>
      </c>
      <c r="AB352" s="70">
        <f t="shared" si="62"/>
        <v>1.1340165710000001</v>
      </c>
      <c r="AC352" s="70">
        <f t="shared" si="63"/>
        <v>1.1555302089143016</v>
      </c>
      <c r="AD352" s="70">
        <f t="shared" si="64"/>
        <v>1.1556628490000005</v>
      </c>
      <c r="AE352" s="70">
        <f t="shared" si="65"/>
        <v>1.0581281401506999</v>
      </c>
      <c r="AF352" s="70">
        <f t="shared" si="66"/>
        <v>0.88270690900000126</v>
      </c>
      <c r="AG352" s="10"/>
      <c r="AH352" s="10"/>
      <c r="AI352" s="10"/>
      <c r="AJ352" s="10"/>
      <c r="AK352" s="10"/>
      <c r="AL352" s="10"/>
      <c r="AM352" s="10"/>
      <c r="AN352" s="10"/>
      <c r="AO352" s="10"/>
      <c r="AP352" s="10"/>
    </row>
    <row r="353" spans="1:42" x14ac:dyDescent="0.2">
      <c r="A353">
        <v>19810529</v>
      </c>
      <c r="B353">
        <f t="shared" si="56"/>
        <v>198105</v>
      </c>
      <c r="C353" s="69">
        <v>16.150476854000001</v>
      </c>
      <c r="D353" s="69">
        <v>15.564031481000001</v>
      </c>
      <c r="E353" s="69">
        <v>14.395372831</v>
      </c>
      <c r="F353" s="69">
        <v>13.792497796999999</v>
      </c>
      <c r="G353" s="69">
        <v>13.491601937</v>
      </c>
      <c r="H353" s="69">
        <v>13.365577537</v>
      </c>
      <c r="I353" s="69">
        <v>13.107343531</v>
      </c>
      <c r="K353" s="8">
        <v>19810529</v>
      </c>
      <c r="L353" s="9">
        <v>15.048980358348199</v>
      </c>
      <c r="M353" s="9">
        <v>14.395372831</v>
      </c>
      <c r="N353" s="9">
        <v>14.0331048791498</v>
      </c>
      <c r="O353" s="9">
        <v>13.792497796999999</v>
      </c>
      <c r="P353" s="9">
        <v>13.6140761818945</v>
      </c>
      <c r="Q353" s="9">
        <v>13.491601937</v>
      </c>
      <c r="R353" s="9">
        <v>13.4275571685085</v>
      </c>
      <c r="S353" s="9">
        <v>13.365577537</v>
      </c>
      <c r="T353" s="9">
        <v>13.2558297727366</v>
      </c>
      <c r="U353" s="9">
        <v>13.107343531</v>
      </c>
      <c r="W353" s="70">
        <f t="shared" si="57"/>
        <v>-7.8973026332601393E-2</v>
      </c>
      <c r="X353" s="70">
        <f t="shared" si="58"/>
        <v>-0.11557162100000085</v>
      </c>
      <c r="Y353" s="70">
        <f t="shared" si="59"/>
        <v>-0.3531804376882004</v>
      </c>
      <c r="Z353" s="70">
        <f t="shared" si="60"/>
        <v>-0.48755376500000125</v>
      </c>
      <c r="AA353" s="70">
        <f t="shared" si="61"/>
        <v>-0.3702008475690004</v>
      </c>
      <c r="AB353" s="70">
        <f t="shared" si="62"/>
        <v>-0.2764652200000004</v>
      </c>
      <c r="AC353" s="70">
        <f t="shared" si="63"/>
        <v>-0.40007873299150098</v>
      </c>
      <c r="AD353" s="70">
        <f t="shared" si="64"/>
        <v>-0.52162710900000064</v>
      </c>
      <c r="AE353" s="70">
        <f t="shared" si="65"/>
        <v>-0.59191254851339892</v>
      </c>
      <c r="AF353" s="70">
        <f t="shared" si="66"/>
        <v>-0.62975417800000066</v>
      </c>
      <c r="AG353" s="10"/>
      <c r="AH353" s="10"/>
      <c r="AI353" s="10"/>
      <c r="AJ353" s="10"/>
      <c r="AK353" s="10"/>
      <c r="AL353" s="10"/>
      <c r="AM353" s="10"/>
      <c r="AN353" s="10"/>
      <c r="AO353" s="10"/>
      <c r="AP353" s="10"/>
    </row>
    <row r="354" spans="1:42" x14ac:dyDescent="0.2">
      <c r="A354">
        <v>19810630</v>
      </c>
      <c r="B354">
        <f t="shared" si="56"/>
        <v>198106</v>
      </c>
      <c r="C354" s="69">
        <v>14.411282282</v>
      </c>
      <c r="D354" s="69">
        <v>14.710043968000001</v>
      </c>
      <c r="E354" s="69">
        <v>13.905506054</v>
      </c>
      <c r="F354" s="69">
        <v>13.987683034</v>
      </c>
      <c r="G354" s="69">
        <v>13.554229306</v>
      </c>
      <c r="H354" s="69">
        <v>13.808265293</v>
      </c>
      <c r="I354" s="69">
        <v>13.227970938</v>
      </c>
      <c r="K354" s="8">
        <v>19810630</v>
      </c>
      <c r="L354" s="9">
        <v>14.5014600643704</v>
      </c>
      <c r="M354" s="9">
        <v>13.905506054</v>
      </c>
      <c r="N354" s="9">
        <v>13.946594544</v>
      </c>
      <c r="O354" s="9">
        <v>13.987683034</v>
      </c>
      <c r="P354" s="9">
        <v>13.77095617</v>
      </c>
      <c r="Q354" s="9">
        <v>13.554229306</v>
      </c>
      <c r="R354" s="9">
        <v>13.681247299500001</v>
      </c>
      <c r="S354" s="9">
        <v>13.808265293</v>
      </c>
      <c r="T354" s="9">
        <v>13.64280055625</v>
      </c>
      <c r="U354" s="9">
        <v>13.227970938</v>
      </c>
      <c r="W354" s="70">
        <f t="shared" si="57"/>
        <v>-0.547520293977799</v>
      </c>
      <c r="X354" s="70">
        <f t="shared" si="58"/>
        <v>-0.48986677699999959</v>
      </c>
      <c r="Y354" s="70">
        <f t="shared" si="59"/>
        <v>-8.6510335149799999E-2</v>
      </c>
      <c r="Z354" s="70">
        <f t="shared" si="60"/>
        <v>0.19518523700000046</v>
      </c>
      <c r="AA354" s="70">
        <f t="shared" si="61"/>
        <v>0.15687998810549963</v>
      </c>
      <c r="AB354" s="70">
        <f t="shared" si="62"/>
        <v>6.2627368999999433E-2</v>
      </c>
      <c r="AC354" s="70">
        <f t="shared" si="63"/>
        <v>0.25369013099150095</v>
      </c>
      <c r="AD354" s="70">
        <f t="shared" si="64"/>
        <v>0.44268775599999977</v>
      </c>
      <c r="AE354" s="70">
        <f t="shared" si="65"/>
        <v>0.38697078351339975</v>
      </c>
      <c r="AF354" s="70">
        <f t="shared" si="66"/>
        <v>0.12062740700000063</v>
      </c>
      <c r="AG354" s="10"/>
      <c r="AH354" s="10"/>
      <c r="AI354" s="10"/>
      <c r="AJ354" s="10"/>
      <c r="AK354" s="10"/>
      <c r="AL354" s="10"/>
      <c r="AM354" s="10"/>
      <c r="AN354" s="10"/>
      <c r="AO354" s="10"/>
      <c r="AP354" s="10"/>
    </row>
    <row r="355" spans="1:42" x14ac:dyDescent="0.2">
      <c r="A355">
        <v>19810731</v>
      </c>
      <c r="B355">
        <f t="shared" si="56"/>
        <v>198107</v>
      </c>
      <c r="C355" s="69">
        <v>14.957169615</v>
      </c>
      <c r="D355" s="69">
        <v>15.332313430999999</v>
      </c>
      <c r="E355" s="69">
        <v>15.349215668999999</v>
      </c>
      <c r="F355" s="69">
        <v>15.136113475</v>
      </c>
      <c r="G355" s="69">
        <v>14.399791109000001</v>
      </c>
      <c r="H355" s="69">
        <v>14.316416805999999</v>
      </c>
      <c r="I355" s="69">
        <v>14.011902134</v>
      </c>
      <c r="K355" s="8">
        <v>19810731</v>
      </c>
      <c r="L355" s="9">
        <v>15.3429554641771</v>
      </c>
      <c r="M355" s="9">
        <v>15.349215668999999</v>
      </c>
      <c r="N355" s="9">
        <v>15.2839822075175</v>
      </c>
      <c r="O355" s="9">
        <v>15.136113475</v>
      </c>
      <c r="P355" s="9">
        <v>14.7453581570072</v>
      </c>
      <c r="Q355" s="9">
        <v>14.399791109000001</v>
      </c>
      <c r="R355" s="9">
        <v>14.355743836813099</v>
      </c>
      <c r="S355" s="9">
        <v>14.316416805999999</v>
      </c>
      <c r="T355" s="9">
        <v>14.199681697224699</v>
      </c>
      <c r="U355" s="9">
        <v>14.011902134</v>
      </c>
      <c r="W355" s="70">
        <f t="shared" si="57"/>
        <v>0.84149539980669985</v>
      </c>
      <c r="X355" s="70">
        <f t="shared" si="58"/>
        <v>1.4437096149999995</v>
      </c>
      <c r="Y355" s="70">
        <f t="shared" si="59"/>
        <v>1.3373876635175002</v>
      </c>
      <c r="Z355" s="70">
        <f t="shared" si="60"/>
        <v>1.1484304410000004</v>
      </c>
      <c r="AA355" s="70">
        <f t="shared" si="61"/>
        <v>0.97440198700719982</v>
      </c>
      <c r="AB355" s="70">
        <f t="shared" si="62"/>
        <v>0.84556180300000072</v>
      </c>
      <c r="AC355" s="70">
        <f t="shared" si="63"/>
        <v>0.67449653731309844</v>
      </c>
      <c r="AD355" s="70">
        <f t="shared" si="64"/>
        <v>0.50815151299999961</v>
      </c>
      <c r="AE355" s="70">
        <f t="shared" si="65"/>
        <v>0.55688114097469921</v>
      </c>
      <c r="AF355" s="70">
        <f t="shared" si="66"/>
        <v>0.78393119599999928</v>
      </c>
      <c r="AG355" s="10"/>
      <c r="AH355" s="10"/>
      <c r="AI355" s="10"/>
      <c r="AJ355" s="10"/>
      <c r="AK355" s="10"/>
      <c r="AL355" s="10"/>
      <c r="AM355" s="10"/>
      <c r="AN355" s="10"/>
      <c r="AO355" s="10"/>
      <c r="AP355" s="10"/>
    </row>
    <row r="356" spans="1:42" x14ac:dyDescent="0.2">
      <c r="A356">
        <v>19810831</v>
      </c>
      <c r="B356">
        <f t="shared" si="56"/>
        <v>198108</v>
      </c>
      <c r="C356" s="69">
        <v>14.968477193</v>
      </c>
      <c r="D356" s="69">
        <v>16.042144738000001</v>
      </c>
      <c r="E356" s="69">
        <v>15.811565660999999</v>
      </c>
      <c r="F356" s="69">
        <v>15.639311396</v>
      </c>
      <c r="G356" s="69">
        <v>15.557441634</v>
      </c>
      <c r="H356" s="69">
        <v>14.901872022999999</v>
      </c>
      <c r="I356" s="69">
        <v>14.759202524999999</v>
      </c>
      <c r="K356" s="8">
        <v>19810831</v>
      </c>
      <c r="L356" s="9">
        <v>15.994798387869899</v>
      </c>
      <c r="M356" s="9">
        <v>15.811565660999999</v>
      </c>
      <c r="N356" s="9">
        <v>15.711336910710299</v>
      </c>
      <c r="O356" s="9">
        <v>15.639311396</v>
      </c>
      <c r="P356" s="9">
        <v>15.6026981252704</v>
      </c>
      <c r="Q356" s="9">
        <v>15.557441634</v>
      </c>
      <c r="R356" s="9">
        <v>15.2407541969626</v>
      </c>
      <c r="S356" s="9">
        <v>14.901872022999999</v>
      </c>
      <c r="T356" s="9">
        <v>14.8012447392661</v>
      </c>
      <c r="U356" s="9">
        <v>14.759202524999999</v>
      </c>
      <c r="W356" s="70">
        <f t="shared" si="57"/>
        <v>0.65184292369279895</v>
      </c>
      <c r="X356" s="70">
        <f t="shared" si="58"/>
        <v>0.46234999200000004</v>
      </c>
      <c r="Y356" s="70">
        <f t="shared" si="59"/>
        <v>0.42735470319279933</v>
      </c>
      <c r="Z356" s="70">
        <f t="shared" si="60"/>
        <v>0.50319792099999994</v>
      </c>
      <c r="AA356" s="70">
        <f t="shared" si="61"/>
        <v>0.8573399682632008</v>
      </c>
      <c r="AB356" s="70">
        <f t="shared" si="62"/>
        <v>1.1576505249999993</v>
      </c>
      <c r="AC356" s="70">
        <f t="shared" si="63"/>
        <v>0.88501036014950074</v>
      </c>
      <c r="AD356" s="70">
        <f t="shared" si="64"/>
        <v>0.58545521699999981</v>
      </c>
      <c r="AE356" s="70">
        <f t="shared" si="65"/>
        <v>0.60156304204140021</v>
      </c>
      <c r="AF356" s="70">
        <f t="shared" si="66"/>
        <v>0.74730039099999956</v>
      </c>
      <c r="AG356" s="10"/>
      <c r="AH356" s="10"/>
      <c r="AI356" s="10"/>
      <c r="AJ356" s="10"/>
      <c r="AK356" s="10"/>
      <c r="AL356" s="10"/>
      <c r="AM356" s="10"/>
      <c r="AN356" s="10"/>
      <c r="AO356" s="10"/>
      <c r="AP356" s="10"/>
    </row>
    <row r="357" spans="1:42" x14ac:dyDescent="0.2">
      <c r="A357">
        <v>19810930</v>
      </c>
      <c r="B357">
        <f t="shared" si="56"/>
        <v>198109</v>
      </c>
      <c r="C357" s="69">
        <v>13.996604564</v>
      </c>
      <c r="D357" s="69">
        <v>14.906987098</v>
      </c>
      <c r="E357" s="69">
        <v>15.433053025</v>
      </c>
      <c r="F357" s="69">
        <v>15.592224118000001</v>
      </c>
      <c r="G357" s="69">
        <v>15.529138724999999</v>
      </c>
      <c r="H357" s="69">
        <v>15.823724721</v>
      </c>
      <c r="I357" s="69">
        <v>15.001366732999999</v>
      </c>
      <c r="K357" s="8">
        <v>19810930</v>
      </c>
      <c r="L357" s="9">
        <v>15.193714478438601</v>
      </c>
      <c r="M357" s="9">
        <v>15.433053025</v>
      </c>
      <c r="N357" s="9">
        <v>15.5460746872178</v>
      </c>
      <c r="O357" s="9">
        <v>15.592224118000001</v>
      </c>
      <c r="P357" s="9">
        <v>15.5606814215</v>
      </c>
      <c r="Q357" s="9">
        <v>15.529138724999999</v>
      </c>
      <c r="R357" s="9">
        <v>15.676431723</v>
      </c>
      <c r="S357" s="9">
        <v>15.823724721</v>
      </c>
      <c r="T357" s="9">
        <v>15.5851494745</v>
      </c>
      <c r="U357" s="9">
        <v>15.001366732999999</v>
      </c>
      <c r="W357" s="70">
        <f t="shared" si="57"/>
        <v>-0.80108390943129848</v>
      </c>
      <c r="X357" s="70">
        <f t="shared" si="58"/>
        <v>-0.37851263599999996</v>
      </c>
      <c r="Y357" s="70">
        <f t="shared" si="59"/>
        <v>-0.16526222349249942</v>
      </c>
      <c r="Z357" s="70">
        <f t="shared" si="60"/>
        <v>-4.7087277999999344E-2</v>
      </c>
      <c r="AA357" s="70">
        <f t="shared" si="61"/>
        <v>-4.2016703770400454E-2</v>
      </c>
      <c r="AB357" s="70">
        <f t="shared" si="62"/>
        <v>-2.8302909000000653E-2</v>
      </c>
      <c r="AC357" s="70">
        <f t="shared" si="63"/>
        <v>0.4356775260374004</v>
      </c>
      <c r="AD357" s="70">
        <f t="shared" si="64"/>
        <v>0.92185269800000036</v>
      </c>
      <c r="AE357" s="70">
        <f t="shared" si="65"/>
        <v>0.78390473523390014</v>
      </c>
      <c r="AF357" s="70">
        <f t="shared" si="66"/>
        <v>0.24216420800000016</v>
      </c>
      <c r="AG357" s="10"/>
      <c r="AH357" s="10"/>
      <c r="AI357" s="10"/>
      <c r="AJ357" s="10"/>
      <c r="AK357" s="10"/>
      <c r="AL357" s="10"/>
      <c r="AM357" s="10"/>
      <c r="AN357" s="10"/>
      <c r="AO357" s="10"/>
      <c r="AP357" s="10"/>
    </row>
    <row r="358" spans="1:42" x14ac:dyDescent="0.2">
      <c r="A358">
        <v>19811030</v>
      </c>
      <c r="B358">
        <f t="shared" si="56"/>
        <v>198110</v>
      </c>
      <c r="C358" s="69">
        <v>12.718200058000001</v>
      </c>
      <c r="D358" s="69">
        <v>13.106179360000001</v>
      </c>
      <c r="E358" s="69">
        <v>13.799493267000001</v>
      </c>
      <c r="F358" s="69">
        <v>13.96112078</v>
      </c>
      <c r="G358" s="69">
        <v>14.042896126</v>
      </c>
      <c r="H358" s="69">
        <v>14.290652213</v>
      </c>
      <c r="I358" s="69">
        <v>14.268702591</v>
      </c>
      <c r="K358" s="8">
        <v>19811030</v>
      </c>
      <c r="L358" s="9">
        <v>13.431964665896</v>
      </c>
      <c r="M358" s="9">
        <v>13.799493267000001</v>
      </c>
      <c r="N358" s="9">
        <v>13.902315200783701</v>
      </c>
      <c r="O358" s="9">
        <v>13.96112078</v>
      </c>
      <c r="P358" s="9">
        <v>14.0002132667047</v>
      </c>
      <c r="Q358" s="9">
        <v>14.042896126</v>
      </c>
      <c r="R358" s="9">
        <v>14.182144736393701</v>
      </c>
      <c r="S358" s="9">
        <v>14.290652213</v>
      </c>
      <c r="T358" s="9">
        <v>14.28790851025</v>
      </c>
      <c r="U358" s="9">
        <v>14.268702591</v>
      </c>
      <c r="W358" s="70">
        <f t="shared" si="57"/>
        <v>-1.7617498125426003</v>
      </c>
      <c r="X358" s="70">
        <f t="shared" si="58"/>
        <v>-1.6335597579999988</v>
      </c>
      <c r="Y358" s="70">
        <f t="shared" si="59"/>
        <v>-1.6437594864340994</v>
      </c>
      <c r="Z358" s="70">
        <f t="shared" si="60"/>
        <v>-1.6311033380000008</v>
      </c>
      <c r="AA358" s="70">
        <f t="shared" si="61"/>
        <v>-1.5604681547953003</v>
      </c>
      <c r="AB358" s="70">
        <f t="shared" si="62"/>
        <v>-1.4862425989999988</v>
      </c>
      <c r="AC358" s="70">
        <f t="shared" si="63"/>
        <v>-1.4942869866062995</v>
      </c>
      <c r="AD358" s="70">
        <f t="shared" si="64"/>
        <v>-1.5330725080000001</v>
      </c>
      <c r="AE358" s="70">
        <f t="shared" si="65"/>
        <v>-1.2972409642499994</v>
      </c>
      <c r="AF358" s="70">
        <f t="shared" si="66"/>
        <v>-0.73266414199999907</v>
      </c>
      <c r="AG358" s="10"/>
      <c r="AH358" s="10"/>
      <c r="AI358" s="10"/>
      <c r="AJ358" s="10"/>
      <c r="AK358" s="10"/>
      <c r="AL358" s="10"/>
      <c r="AM358" s="10"/>
      <c r="AN358" s="10"/>
      <c r="AO358" s="10"/>
      <c r="AP358" s="10"/>
    </row>
    <row r="359" spans="1:42" x14ac:dyDescent="0.2">
      <c r="A359">
        <v>19811130</v>
      </c>
      <c r="B359">
        <f t="shared" si="56"/>
        <v>198111</v>
      </c>
      <c r="C359" s="69">
        <v>10.244136881999999</v>
      </c>
      <c r="D359" s="69">
        <v>10.586059621</v>
      </c>
      <c r="E359" s="69">
        <v>11.052231495999999</v>
      </c>
      <c r="F359" s="69">
        <v>11.576316157000001</v>
      </c>
      <c r="G359" s="69">
        <v>12.525088915</v>
      </c>
      <c r="H359" s="69">
        <v>12.255956506</v>
      </c>
      <c r="I359" s="69">
        <v>12.19110592</v>
      </c>
      <c r="K359" s="8">
        <v>19811130</v>
      </c>
      <c r="L359" s="9">
        <v>10.794773627446199</v>
      </c>
      <c r="M359" s="9">
        <v>11.052231495999999</v>
      </c>
      <c r="N359" s="9">
        <v>11.3012474875917</v>
      </c>
      <c r="O359" s="9">
        <v>11.576316157000001</v>
      </c>
      <c r="P359" s="9">
        <v>12.1351026352269</v>
      </c>
      <c r="Q359" s="9">
        <v>12.525088915</v>
      </c>
      <c r="R359" s="9">
        <v>12.4035872936498</v>
      </c>
      <c r="S359" s="9">
        <v>12.255956506</v>
      </c>
      <c r="T359" s="9">
        <v>12.210466629850201</v>
      </c>
      <c r="U359" s="9">
        <v>12.19110592</v>
      </c>
      <c r="W359" s="70">
        <f t="shared" si="57"/>
        <v>-2.6371910384498012</v>
      </c>
      <c r="X359" s="70">
        <f t="shared" si="58"/>
        <v>-2.7472617710000016</v>
      </c>
      <c r="Y359" s="70">
        <f t="shared" si="59"/>
        <v>-2.6010677131920001</v>
      </c>
      <c r="Z359" s="70">
        <f t="shared" si="60"/>
        <v>-2.3848046229999991</v>
      </c>
      <c r="AA359" s="70">
        <f t="shared" si="61"/>
        <v>-1.8651106314777994</v>
      </c>
      <c r="AB359" s="70">
        <f t="shared" si="62"/>
        <v>-1.5178072110000009</v>
      </c>
      <c r="AC359" s="70">
        <f t="shared" si="63"/>
        <v>-1.7785574427439013</v>
      </c>
      <c r="AD359" s="70">
        <f t="shared" si="64"/>
        <v>-2.0346957069999991</v>
      </c>
      <c r="AE359" s="70">
        <f t="shared" si="65"/>
        <v>-2.0774418803997996</v>
      </c>
      <c r="AF359" s="70">
        <f t="shared" si="66"/>
        <v>-2.0775966710000002</v>
      </c>
      <c r="AG359" s="10"/>
      <c r="AH359" s="10"/>
      <c r="AI359" s="10"/>
      <c r="AJ359" s="10"/>
      <c r="AK359" s="10"/>
      <c r="AL359" s="10"/>
      <c r="AM359" s="10"/>
      <c r="AN359" s="10"/>
      <c r="AO359" s="10"/>
      <c r="AP359" s="10"/>
    </row>
    <row r="360" spans="1:42" x14ac:dyDescent="0.2">
      <c r="A360">
        <v>19811231</v>
      </c>
      <c r="B360">
        <f t="shared" si="56"/>
        <v>198112</v>
      </c>
      <c r="C360" s="69">
        <v>9.6357817264999994</v>
      </c>
      <c r="D360" s="69">
        <v>11.352493138</v>
      </c>
      <c r="E360" s="69">
        <v>12.899610738</v>
      </c>
      <c r="F360" s="69">
        <v>13.207524777</v>
      </c>
      <c r="G360" s="69">
        <v>13.475199659999999</v>
      </c>
      <c r="H360" s="69">
        <v>13.556127604</v>
      </c>
      <c r="I360" s="69">
        <v>13.437665726000001</v>
      </c>
      <c r="K360" s="8">
        <v>19811231</v>
      </c>
      <c r="L360" s="9">
        <v>12.1675229254709</v>
      </c>
      <c r="M360" s="9">
        <v>12.899610738</v>
      </c>
      <c r="N360" s="9">
        <v>13.087197010935</v>
      </c>
      <c r="O360" s="9">
        <v>13.207524777</v>
      </c>
      <c r="P360" s="9">
        <v>13.3616255651326</v>
      </c>
      <c r="Q360" s="9">
        <v>13.475199659999999</v>
      </c>
      <c r="R360" s="9">
        <v>13.531198774190401</v>
      </c>
      <c r="S360" s="9">
        <v>13.556127604</v>
      </c>
      <c r="T360" s="9">
        <v>13.524166263625</v>
      </c>
      <c r="U360" s="9">
        <v>13.437665726000001</v>
      </c>
      <c r="W360" s="70">
        <f t="shared" si="57"/>
        <v>1.3727492980247007</v>
      </c>
      <c r="X360" s="70">
        <f t="shared" si="58"/>
        <v>1.8473792420000006</v>
      </c>
      <c r="Y360" s="70">
        <f t="shared" si="59"/>
        <v>1.7859495233432998</v>
      </c>
      <c r="Z360" s="70">
        <f t="shared" si="60"/>
        <v>1.6312086199999989</v>
      </c>
      <c r="AA360" s="70">
        <f t="shared" si="61"/>
        <v>1.2265229299057001</v>
      </c>
      <c r="AB360" s="70">
        <f t="shared" si="62"/>
        <v>0.95011074499999992</v>
      </c>
      <c r="AC360" s="70">
        <f t="shared" si="63"/>
        <v>1.127611480540601</v>
      </c>
      <c r="AD360" s="70">
        <f t="shared" si="64"/>
        <v>1.3001710979999999</v>
      </c>
      <c r="AE360" s="70">
        <f t="shared" si="65"/>
        <v>1.3136996337747995</v>
      </c>
      <c r="AF360" s="70">
        <f t="shared" si="66"/>
        <v>1.2465598060000005</v>
      </c>
      <c r="AG360" s="10"/>
      <c r="AH360" s="10"/>
      <c r="AI360" s="10"/>
      <c r="AJ360" s="10"/>
      <c r="AK360" s="10"/>
      <c r="AL360" s="10"/>
      <c r="AM360" s="10"/>
      <c r="AN360" s="10"/>
      <c r="AO360" s="10"/>
      <c r="AP360" s="10"/>
    </row>
    <row r="361" spans="1:42" x14ac:dyDescent="0.2">
      <c r="A361">
        <v>19820129</v>
      </c>
      <c r="B361">
        <f t="shared" si="56"/>
        <v>198201</v>
      </c>
      <c r="C361" s="69">
        <v>11.928527163</v>
      </c>
      <c r="D361" s="69">
        <v>12.823534609999999</v>
      </c>
      <c r="E361" s="69">
        <v>13.560135107000001</v>
      </c>
      <c r="F361" s="69">
        <v>13.437911816</v>
      </c>
      <c r="G361" s="69">
        <v>13.71169924</v>
      </c>
      <c r="H361" s="69">
        <v>13.779728852</v>
      </c>
      <c r="I361" s="69">
        <v>13.615481513000001</v>
      </c>
      <c r="K361" s="8">
        <v>19820129</v>
      </c>
      <c r="L361" s="9">
        <v>13.2306892831502</v>
      </c>
      <c r="M361" s="9">
        <v>13.560135107000001</v>
      </c>
      <c r="N361" s="9">
        <v>13.4990234615</v>
      </c>
      <c r="O361" s="9">
        <v>13.437911816</v>
      </c>
      <c r="P361" s="9">
        <v>13.5611829973304</v>
      </c>
      <c r="Q361" s="9">
        <v>13.71169924</v>
      </c>
      <c r="R361" s="9">
        <v>13.7593365766696</v>
      </c>
      <c r="S361" s="9">
        <v>13.779728852</v>
      </c>
      <c r="T361" s="9">
        <v>13.732653409312499</v>
      </c>
      <c r="U361" s="9">
        <v>13.615481513000001</v>
      </c>
      <c r="W361" s="70">
        <f t="shared" si="57"/>
        <v>1.0631663576793002</v>
      </c>
      <c r="X361" s="70">
        <f t="shared" si="58"/>
        <v>0.66052436900000089</v>
      </c>
      <c r="Y361" s="70">
        <f t="shared" si="59"/>
        <v>0.411826450565</v>
      </c>
      <c r="Z361" s="70">
        <f t="shared" si="60"/>
        <v>0.23038703900000002</v>
      </c>
      <c r="AA361" s="70">
        <f t="shared" si="61"/>
        <v>0.19955743219779976</v>
      </c>
      <c r="AB361" s="70">
        <f t="shared" si="62"/>
        <v>0.23649958000000026</v>
      </c>
      <c r="AC361" s="70">
        <f t="shared" si="63"/>
        <v>0.22813780247919979</v>
      </c>
      <c r="AD361" s="70">
        <f t="shared" si="64"/>
        <v>0.22360124799999959</v>
      </c>
      <c r="AE361" s="70">
        <f t="shared" si="65"/>
        <v>0.20848714568749926</v>
      </c>
      <c r="AF361" s="70">
        <f t="shared" si="66"/>
        <v>0.17781578700000011</v>
      </c>
      <c r="AG361" s="10"/>
      <c r="AH361" s="10"/>
      <c r="AI361" s="10"/>
      <c r="AJ361" s="10"/>
      <c r="AK361" s="10"/>
      <c r="AL361" s="10"/>
      <c r="AM361" s="10"/>
      <c r="AN361" s="10"/>
      <c r="AO361" s="10"/>
      <c r="AP361" s="10"/>
    </row>
    <row r="362" spans="1:42" x14ac:dyDescent="0.2">
      <c r="A362">
        <v>19820226</v>
      </c>
      <c r="B362">
        <f t="shared" si="56"/>
        <v>198202</v>
      </c>
      <c r="C362" s="69">
        <v>11.826010304</v>
      </c>
      <c r="D362" s="69">
        <v>12.718902113</v>
      </c>
      <c r="E362" s="69">
        <v>13.733397724</v>
      </c>
      <c r="F362" s="69">
        <v>13.702444674000001</v>
      </c>
      <c r="G362" s="69">
        <v>13.566809624999999</v>
      </c>
      <c r="H362" s="69">
        <v>13.574662277</v>
      </c>
      <c r="I362" s="69">
        <v>13.425763051000001</v>
      </c>
      <c r="K362" s="8">
        <v>19820226</v>
      </c>
      <c r="L362" s="9">
        <v>13.2567022310611</v>
      </c>
      <c r="M362" s="9">
        <v>13.733397724</v>
      </c>
      <c r="N362" s="9">
        <v>13.724221646748999</v>
      </c>
      <c r="O362" s="9">
        <v>13.702444674000001</v>
      </c>
      <c r="P362" s="9">
        <v>13.628326701751</v>
      </c>
      <c r="Q362" s="9">
        <v>13.566809624999999</v>
      </c>
      <c r="R362" s="9">
        <v>13.570735951</v>
      </c>
      <c r="S362" s="9">
        <v>13.574662277</v>
      </c>
      <c r="T362" s="9">
        <v>13.528622059625</v>
      </c>
      <c r="U362" s="9">
        <v>13.425763051000001</v>
      </c>
      <c r="W362" s="70">
        <f t="shared" si="57"/>
        <v>2.6012947910899697E-2</v>
      </c>
      <c r="X362" s="70">
        <f t="shared" si="58"/>
        <v>0.1732626169999989</v>
      </c>
      <c r="Y362" s="70">
        <f t="shared" si="59"/>
        <v>0.22519818524899904</v>
      </c>
      <c r="Z362" s="70">
        <f t="shared" si="60"/>
        <v>0.26453285800000081</v>
      </c>
      <c r="AA362" s="70">
        <f t="shared" si="61"/>
        <v>6.7143704420599803E-2</v>
      </c>
      <c r="AB362" s="70">
        <f t="shared" si="62"/>
        <v>-0.1448896150000003</v>
      </c>
      <c r="AC362" s="70">
        <f t="shared" si="63"/>
        <v>-0.18860062566960067</v>
      </c>
      <c r="AD362" s="70">
        <f t="shared" si="64"/>
        <v>-0.20506657500000003</v>
      </c>
      <c r="AE362" s="70">
        <f t="shared" si="65"/>
        <v>-0.20403134968749903</v>
      </c>
      <c r="AF362" s="70">
        <f t="shared" si="66"/>
        <v>-0.18971846200000009</v>
      </c>
      <c r="AG362" s="10"/>
      <c r="AH362" s="10"/>
      <c r="AI362" s="10"/>
      <c r="AJ362" s="10"/>
      <c r="AK362" s="10"/>
      <c r="AL362" s="10"/>
      <c r="AM362" s="10"/>
      <c r="AN362" s="10"/>
      <c r="AO362" s="10"/>
      <c r="AP362" s="10"/>
    </row>
    <row r="363" spans="1:42" x14ac:dyDescent="0.2">
      <c r="A363">
        <v>19820331</v>
      </c>
      <c r="B363">
        <f t="shared" si="56"/>
        <v>198203</v>
      </c>
      <c r="C363" s="69">
        <v>13.421077154000001</v>
      </c>
      <c r="D363" s="69">
        <v>13.561813254</v>
      </c>
      <c r="E363" s="69">
        <v>13.656610326999999</v>
      </c>
      <c r="F363" s="69">
        <v>13.822430451000001</v>
      </c>
      <c r="G363" s="69">
        <v>13.876056068</v>
      </c>
      <c r="H363" s="69">
        <v>13.911152329</v>
      </c>
      <c r="I363" s="69">
        <v>13.544015865</v>
      </c>
      <c r="K363" s="8">
        <v>19820331</v>
      </c>
      <c r="L363" s="9">
        <v>13.6074489729305</v>
      </c>
      <c r="M363" s="9">
        <v>13.656610326999999</v>
      </c>
      <c r="N363" s="9">
        <v>13.7472067104723</v>
      </c>
      <c r="O363" s="9">
        <v>13.822430451000001</v>
      </c>
      <c r="P363" s="9">
        <v>13.8540703073442</v>
      </c>
      <c r="Q363" s="9">
        <v>13.876056068</v>
      </c>
      <c r="R363" s="9">
        <v>13.8989074525929</v>
      </c>
      <c r="S363" s="9">
        <v>13.911152329</v>
      </c>
      <c r="T363" s="9">
        <v>13.798615700312499</v>
      </c>
      <c r="U363" s="9">
        <v>13.544015865</v>
      </c>
      <c r="W363" s="70">
        <f t="shared" si="57"/>
        <v>0.35074674186940058</v>
      </c>
      <c r="X363" s="70">
        <f t="shared" si="58"/>
        <v>-7.6787397000000368E-2</v>
      </c>
      <c r="Y363" s="70">
        <f t="shared" si="59"/>
        <v>2.2985063723300669E-2</v>
      </c>
      <c r="Z363" s="70">
        <f t="shared" si="60"/>
        <v>0.11998577700000013</v>
      </c>
      <c r="AA363" s="70">
        <f t="shared" si="61"/>
        <v>0.22574360559320006</v>
      </c>
      <c r="AB363" s="70">
        <f t="shared" si="62"/>
        <v>0.30924644300000104</v>
      </c>
      <c r="AC363" s="70">
        <f t="shared" si="63"/>
        <v>0.32817150159289987</v>
      </c>
      <c r="AD363" s="70">
        <f t="shared" si="64"/>
        <v>0.33649005200000026</v>
      </c>
      <c r="AE363" s="70">
        <f t="shared" si="65"/>
        <v>0.26999364068749898</v>
      </c>
      <c r="AF363" s="70">
        <f t="shared" si="66"/>
        <v>0.11825281399999987</v>
      </c>
      <c r="AG363" s="10"/>
      <c r="AH363" s="10"/>
      <c r="AI363" s="10"/>
      <c r="AJ363" s="10"/>
      <c r="AK363" s="10"/>
      <c r="AL363" s="10"/>
      <c r="AM363" s="10"/>
      <c r="AN363" s="10"/>
      <c r="AO363" s="10"/>
      <c r="AP363" s="10"/>
    </row>
    <row r="364" spans="1:42" x14ac:dyDescent="0.2">
      <c r="A364">
        <v>19820430</v>
      </c>
      <c r="B364">
        <f t="shared" si="56"/>
        <v>198204</v>
      </c>
      <c r="C364" s="69">
        <v>12.236136493</v>
      </c>
      <c r="D364" s="69">
        <v>12.614296604</v>
      </c>
      <c r="E364" s="69">
        <v>13.341378097</v>
      </c>
      <c r="F364" s="69">
        <v>13.476719489000001</v>
      </c>
      <c r="G364" s="69">
        <v>13.400696977000001</v>
      </c>
      <c r="H364" s="69">
        <v>13.282922544</v>
      </c>
      <c r="I364" s="69">
        <v>13.128740407</v>
      </c>
      <c r="K364" s="8">
        <v>19820430</v>
      </c>
      <c r="L364" s="9">
        <v>12.954095344420701</v>
      </c>
      <c r="M364" s="9">
        <v>13.341378097</v>
      </c>
      <c r="N364" s="9">
        <v>13.4398463766939</v>
      </c>
      <c r="O364" s="9">
        <v>13.476719489000001</v>
      </c>
      <c r="P364" s="9">
        <v>13.4502583483102</v>
      </c>
      <c r="Q364" s="9">
        <v>13.400696977000001</v>
      </c>
      <c r="R364" s="9">
        <v>13.3469523047603</v>
      </c>
      <c r="S364" s="9">
        <v>13.282922544</v>
      </c>
      <c r="T364" s="9">
        <v>13.2106870645545</v>
      </c>
      <c r="U364" s="9">
        <v>13.128740407</v>
      </c>
      <c r="W364" s="70">
        <f t="shared" si="57"/>
        <v>-0.65335362850979983</v>
      </c>
      <c r="X364" s="70">
        <f t="shared" si="58"/>
        <v>-0.31523222999999945</v>
      </c>
      <c r="Y364" s="70">
        <f t="shared" si="59"/>
        <v>-0.30736033377839966</v>
      </c>
      <c r="Z364" s="70">
        <f t="shared" si="60"/>
        <v>-0.34571096200000007</v>
      </c>
      <c r="AA364" s="70">
        <f t="shared" si="61"/>
        <v>-0.40381195903399991</v>
      </c>
      <c r="AB364" s="70">
        <f t="shared" si="62"/>
        <v>-0.47535909099999962</v>
      </c>
      <c r="AC364" s="70">
        <f t="shared" si="63"/>
        <v>-0.55195514783259902</v>
      </c>
      <c r="AD364" s="70">
        <f t="shared" si="64"/>
        <v>-0.62822978500000026</v>
      </c>
      <c r="AE364" s="70">
        <f t="shared" si="65"/>
        <v>-0.58792863575799892</v>
      </c>
      <c r="AF364" s="70">
        <f t="shared" si="66"/>
        <v>-0.41527545799999999</v>
      </c>
      <c r="AG364" s="10"/>
      <c r="AH364" s="10"/>
      <c r="AI364" s="10"/>
      <c r="AJ364" s="10"/>
      <c r="AK364" s="10"/>
      <c r="AL364" s="10"/>
      <c r="AM364" s="10"/>
      <c r="AN364" s="10"/>
      <c r="AO364" s="10"/>
      <c r="AP364" s="10"/>
    </row>
    <row r="365" spans="1:42" x14ac:dyDescent="0.2">
      <c r="A365">
        <v>19820528</v>
      </c>
      <c r="B365">
        <f t="shared" si="56"/>
        <v>198205</v>
      </c>
      <c r="C365" s="69">
        <v>11.43652284</v>
      </c>
      <c r="D365" s="69">
        <v>11.788866498000001</v>
      </c>
      <c r="E365" s="69">
        <v>12.707680849999999</v>
      </c>
      <c r="F365" s="69">
        <v>12.977405423</v>
      </c>
      <c r="G365" s="69">
        <v>13.170023329999999</v>
      </c>
      <c r="H365" s="69">
        <v>13.095580782000001</v>
      </c>
      <c r="I365" s="69">
        <v>13.127995883000001</v>
      </c>
      <c r="K365" s="8">
        <v>19820528</v>
      </c>
      <c r="L365" s="9">
        <v>12.1844209901877</v>
      </c>
      <c r="M365" s="9">
        <v>12.707680849999999</v>
      </c>
      <c r="N365" s="9">
        <v>12.871448971875701</v>
      </c>
      <c r="O365" s="9">
        <v>12.977405423</v>
      </c>
      <c r="P365" s="9">
        <v>13.101807070209301</v>
      </c>
      <c r="Q365" s="9">
        <v>13.170023329999999</v>
      </c>
      <c r="R365" s="9">
        <v>13.132802055999999</v>
      </c>
      <c r="S365" s="9">
        <v>13.095580782000001</v>
      </c>
      <c r="T365" s="9">
        <v>13.1010578418125</v>
      </c>
      <c r="U365" s="9">
        <v>13.127995883000001</v>
      </c>
      <c r="W365" s="70">
        <f t="shared" si="57"/>
        <v>-0.76967435423300046</v>
      </c>
      <c r="X365" s="70">
        <f t="shared" si="58"/>
        <v>-0.63369724700000063</v>
      </c>
      <c r="Y365" s="70">
        <f t="shared" si="59"/>
        <v>-0.56839740481819945</v>
      </c>
      <c r="Z365" s="70">
        <f t="shared" si="60"/>
        <v>-0.49931406600000017</v>
      </c>
      <c r="AA365" s="70">
        <f t="shared" si="61"/>
        <v>-0.34845127810089949</v>
      </c>
      <c r="AB365" s="70">
        <f t="shared" si="62"/>
        <v>-0.23067364700000148</v>
      </c>
      <c r="AC365" s="70">
        <f t="shared" si="63"/>
        <v>-0.21415024876030131</v>
      </c>
      <c r="AD365" s="70">
        <f t="shared" si="64"/>
        <v>-0.18734176199999908</v>
      </c>
      <c r="AE365" s="70">
        <f t="shared" si="65"/>
        <v>-0.10962922274200082</v>
      </c>
      <c r="AF365" s="70">
        <f t="shared" si="66"/>
        <v>-7.4452399999991314E-4</v>
      </c>
      <c r="AG365" s="10"/>
      <c r="AH365" s="10"/>
      <c r="AI365" s="10"/>
      <c r="AJ365" s="10"/>
      <c r="AK365" s="10"/>
      <c r="AL365" s="10"/>
      <c r="AM365" s="10"/>
      <c r="AN365" s="10"/>
      <c r="AO365" s="10"/>
      <c r="AP365" s="10"/>
    </row>
    <row r="366" spans="1:42" x14ac:dyDescent="0.2">
      <c r="A366">
        <v>19820630</v>
      </c>
      <c r="B366">
        <f t="shared" si="56"/>
        <v>198206</v>
      </c>
      <c r="C366" s="69">
        <v>11.778569609</v>
      </c>
      <c r="D366" s="69">
        <v>13.121416443999999</v>
      </c>
      <c r="E366" s="69">
        <v>13.962879075</v>
      </c>
      <c r="F366" s="69">
        <v>14.063977830000001</v>
      </c>
      <c r="G366" s="69">
        <v>14.205262766000001</v>
      </c>
      <c r="H366" s="69">
        <v>13.827750855</v>
      </c>
      <c r="I366" s="69">
        <v>14.022093706</v>
      </c>
      <c r="K366" s="8">
        <v>19820630</v>
      </c>
      <c r="L366" s="9">
        <v>13.5894577868157</v>
      </c>
      <c r="M366" s="9">
        <v>13.962879075</v>
      </c>
      <c r="N366" s="9">
        <v>14.0228410275808</v>
      </c>
      <c r="O366" s="9">
        <v>14.063977830000001</v>
      </c>
      <c r="P366" s="9">
        <v>14.149352860111501</v>
      </c>
      <c r="Q366" s="9">
        <v>14.205262766000001</v>
      </c>
      <c r="R366" s="9">
        <v>14.016506810499999</v>
      </c>
      <c r="S366" s="9">
        <v>13.827750855</v>
      </c>
      <c r="T366" s="9">
        <v>13.864888501499999</v>
      </c>
      <c r="U366" s="9">
        <v>14.022093706</v>
      </c>
      <c r="W366" s="70">
        <f t="shared" si="57"/>
        <v>1.405036796628</v>
      </c>
      <c r="X366" s="70">
        <f t="shared" si="58"/>
        <v>1.2551982250000009</v>
      </c>
      <c r="Y366" s="70">
        <f t="shared" si="59"/>
        <v>1.1513920557050987</v>
      </c>
      <c r="Z366" s="70">
        <f t="shared" si="60"/>
        <v>1.0865724070000002</v>
      </c>
      <c r="AA366" s="70">
        <f t="shared" si="61"/>
        <v>1.0475457899022</v>
      </c>
      <c r="AB366" s="70">
        <f t="shared" si="62"/>
        <v>1.0352394360000012</v>
      </c>
      <c r="AC366" s="70">
        <f t="shared" si="63"/>
        <v>0.88370475450000008</v>
      </c>
      <c r="AD366" s="70">
        <f t="shared" si="64"/>
        <v>0.73217007299999892</v>
      </c>
      <c r="AE366" s="70">
        <f t="shared" si="65"/>
        <v>0.76383065968749975</v>
      </c>
      <c r="AF366" s="70">
        <f t="shared" si="66"/>
        <v>0.89409782299999918</v>
      </c>
      <c r="AG366" s="10"/>
      <c r="AH366" s="10"/>
      <c r="AI366" s="10"/>
      <c r="AJ366" s="10"/>
      <c r="AK366" s="10"/>
      <c r="AL366" s="10"/>
      <c r="AM366" s="10"/>
      <c r="AN366" s="10"/>
      <c r="AO366" s="10"/>
      <c r="AP366" s="10"/>
    </row>
    <row r="367" spans="1:42" x14ac:dyDescent="0.2">
      <c r="A367">
        <v>19820730</v>
      </c>
      <c r="B367">
        <f t="shared" si="56"/>
        <v>198207</v>
      </c>
      <c r="C367" s="69">
        <v>8.9186291125999997</v>
      </c>
      <c r="D367" s="69">
        <v>10.423798915000001</v>
      </c>
      <c r="E367" s="69">
        <v>12.272544347</v>
      </c>
      <c r="F367" s="69">
        <v>12.793523351999999</v>
      </c>
      <c r="G367" s="69">
        <v>12.998882003</v>
      </c>
      <c r="H367" s="69">
        <v>12.783853622000001</v>
      </c>
      <c r="I367" s="69">
        <v>13.190315164999999</v>
      </c>
      <c r="K367" s="8">
        <v>19820730</v>
      </c>
      <c r="L367" s="9">
        <v>11.343431449812901</v>
      </c>
      <c r="M367" s="9">
        <v>12.272544347</v>
      </c>
      <c r="N367" s="9">
        <v>12.6071698003945</v>
      </c>
      <c r="O367" s="9">
        <v>12.793523351999999</v>
      </c>
      <c r="P367" s="9">
        <v>12.933026992191101</v>
      </c>
      <c r="Q367" s="9">
        <v>12.998882003</v>
      </c>
      <c r="R367" s="9">
        <v>12.8913678125</v>
      </c>
      <c r="S367" s="9">
        <v>12.783853622000001</v>
      </c>
      <c r="T367" s="9">
        <v>12.897433580375001</v>
      </c>
      <c r="U367" s="9">
        <v>13.190315164999999</v>
      </c>
      <c r="W367" s="70">
        <f t="shared" si="57"/>
        <v>-2.2460263370027995</v>
      </c>
      <c r="X367" s="70">
        <f t="shared" si="58"/>
        <v>-1.6903347279999998</v>
      </c>
      <c r="Y367" s="70">
        <f t="shared" si="59"/>
        <v>-1.4156712271862997</v>
      </c>
      <c r="Z367" s="70">
        <f t="shared" si="60"/>
        <v>-1.2704544780000013</v>
      </c>
      <c r="AA367" s="70">
        <f t="shared" si="61"/>
        <v>-1.2163258679203999</v>
      </c>
      <c r="AB367" s="70">
        <f t="shared" si="62"/>
        <v>-1.2063807630000003</v>
      </c>
      <c r="AC367" s="70">
        <f t="shared" si="63"/>
        <v>-1.1251389979999988</v>
      </c>
      <c r="AD367" s="70">
        <f t="shared" si="64"/>
        <v>-1.0438972329999991</v>
      </c>
      <c r="AE367" s="70">
        <f t="shared" si="65"/>
        <v>-0.96745492112499853</v>
      </c>
      <c r="AF367" s="70">
        <f t="shared" si="66"/>
        <v>-0.83177854100000026</v>
      </c>
      <c r="AG367" s="10"/>
      <c r="AH367" s="10"/>
      <c r="AI367" s="10"/>
      <c r="AJ367" s="10"/>
      <c r="AK367" s="10"/>
      <c r="AL367" s="10"/>
      <c r="AM367" s="10"/>
      <c r="AN367" s="10"/>
      <c r="AO367" s="10"/>
      <c r="AP367" s="10"/>
    </row>
    <row r="368" spans="1:42" x14ac:dyDescent="0.2">
      <c r="A368">
        <v>19820831</v>
      </c>
      <c r="B368">
        <f t="shared" si="56"/>
        <v>198208</v>
      </c>
      <c r="C368" s="69">
        <v>6.2106838961999999</v>
      </c>
      <c r="D368" s="69">
        <v>8.5897030897000004</v>
      </c>
      <c r="E368" s="69">
        <v>11.234516755</v>
      </c>
      <c r="F368" s="69">
        <v>11.619840664</v>
      </c>
      <c r="G368" s="69">
        <v>12.149241629</v>
      </c>
      <c r="H368" s="69">
        <v>12.447327601</v>
      </c>
      <c r="I368" s="69">
        <v>12.387180735999999</v>
      </c>
      <c r="K368" s="8">
        <v>19820831</v>
      </c>
      <c r="L368" s="9">
        <v>9.9559714632835306</v>
      </c>
      <c r="M368" s="9">
        <v>11.234516755</v>
      </c>
      <c r="N368" s="9">
        <v>11.46172134645</v>
      </c>
      <c r="O368" s="9">
        <v>11.619840664</v>
      </c>
      <c r="P368" s="9">
        <v>11.8926165311352</v>
      </c>
      <c r="Q368" s="9">
        <v>12.149241629</v>
      </c>
      <c r="R368" s="9">
        <v>12.345961198814701</v>
      </c>
      <c r="S368" s="9">
        <v>12.447327601</v>
      </c>
      <c r="T368" s="9">
        <v>12.439809242875</v>
      </c>
      <c r="U368" s="9">
        <v>12.387180735999999</v>
      </c>
      <c r="W368" s="70">
        <f t="shared" si="57"/>
        <v>-1.38745998652937</v>
      </c>
      <c r="X368" s="70">
        <f t="shared" si="58"/>
        <v>-1.0380275920000006</v>
      </c>
      <c r="Y368" s="70">
        <f t="shared" si="59"/>
        <v>-1.1454484539444998</v>
      </c>
      <c r="Z368" s="70">
        <f t="shared" si="60"/>
        <v>-1.1736826879999995</v>
      </c>
      <c r="AA368" s="70">
        <f t="shared" si="61"/>
        <v>-1.0404104610559006</v>
      </c>
      <c r="AB368" s="70">
        <f t="shared" si="62"/>
        <v>-0.84964037399999981</v>
      </c>
      <c r="AC368" s="70">
        <f t="shared" si="63"/>
        <v>-0.54540661368529975</v>
      </c>
      <c r="AD368" s="70">
        <f t="shared" si="64"/>
        <v>-0.33652602100000095</v>
      </c>
      <c r="AE368" s="70">
        <f t="shared" si="65"/>
        <v>-0.45762433750000042</v>
      </c>
      <c r="AF368" s="70">
        <f t="shared" si="66"/>
        <v>-0.80313442899999998</v>
      </c>
      <c r="AG368" s="10"/>
      <c r="AH368" s="10"/>
      <c r="AI368" s="10"/>
      <c r="AJ368" s="10"/>
      <c r="AK368" s="10"/>
      <c r="AL368" s="10"/>
      <c r="AM368" s="10"/>
      <c r="AN368" s="10"/>
      <c r="AO368" s="10"/>
      <c r="AP368" s="10"/>
    </row>
    <row r="369" spans="1:42" x14ac:dyDescent="0.2">
      <c r="A369">
        <v>19820930</v>
      </c>
      <c r="B369">
        <f t="shared" si="56"/>
        <v>198209</v>
      </c>
      <c r="C369" s="69">
        <v>7.0194057465000004</v>
      </c>
      <c r="D369" s="69">
        <v>7.7805371593999997</v>
      </c>
      <c r="E369" s="69">
        <v>10.202543385</v>
      </c>
      <c r="F369" s="69">
        <v>10.957468628999999</v>
      </c>
      <c r="G369" s="69">
        <v>11.164951812</v>
      </c>
      <c r="H369" s="69">
        <v>11.133385970000001</v>
      </c>
      <c r="I369" s="69">
        <v>11.410716566</v>
      </c>
      <c r="K369" s="8">
        <v>19820930</v>
      </c>
      <c r="L369" s="9">
        <v>8.7746521420107602</v>
      </c>
      <c r="M369" s="9">
        <v>10.202543385</v>
      </c>
      <c r="N369" s="9">
        <v>10.6969508351972</v>
      </c>
      <c r="O369" s="9">
        <v>10.957468628999999</v>
      </c>
      <c r="P369" s="9">
        <v>11.1018983234296</v>
      </c>
      <c r="Q369" s="9">
        <v>11.164951812</v>
      </c>
      <c r="R369" s="9">
        <v>11.149168891</v>
      </c>
      <c r="S369" s="9">
        <v>11.133385970000001</v>
      </c>
      <c r="T369" s="9">
        <v>11.218078916125</v>
      </c>
      <c r="U369" s="9">
        <v>11.410716566</v>
      </c>
      <c r="W369" s="70">
        <f t="shared" si="57"/>
        <v>-1.1813193212727704</v>
      </c>
      <c r="X369" s="70">
        <f t="shared" si="58"/>
        <v>-1.0319733699999993</v>
      </c>
      <c r="Y369" s="70">
        <f t="shared" si="59"/>
        <v>-0.76477051125280049</v>
      </c>
      <c r="Z369" s="70">
        <f t="shared" si="60"/>
        <v>-0.66237203500000064</v>
      </c>
      <c r="AA369" s="70">
        <f t="shared" si="61"/>
        <v>-0.79071820770560031</v>
      </c>
      <c r="AB369" s="70">
        <f t="shared" si="62"/>
        <v>-0.98428981700000051</v>
      </c>
      <c r="AC369" s="70">
        <f t="shared" si="63"/>
        <v>-1.1967923078147003</v>
      </c>
      <c r="AD369" s="70">
        <f t="shared" si="64"/>
        <v>-1.3139416309999987</v>
      </c>
      <c r="AE369" s="70">
        <f t="shared" si="65"/>
        <v>-1.2217303267500004</v>
      </c>
      <c r="AF369" s="70">
        <f t="shared" si="66"/>
        <v>-0.97646416999999985</v>
      </c>
      <c r="AG369" s="10"/>
      <c r="AH369" s="10"/>
      <c r="AI369" s="10"/>
      <c r="AJ369" s="10"/>
      <c r="AK369" s="10"/>
      <c r="AL369" s="10"/>
      <c r="AM369" s="10"/>
      <c r="AN369" s="10"/>
      <c r="AO369" s="10"/>
      <c r="AP369" s="10"/>
    </row>
    <row r="370" spans="1:42" x14ac:dyDescent="0.2">
      <c r="A370">
        <v>19821029</v>
      </c>
      <c r="B370">
        <f t="shared" si="56"/>
        <v>198210</v>
      </c>
      <c r="C370" s="69">
        <v>7.7026858296</v>
      </c>
      <c r="D370" s="69">
        <v>8.0588408162</v>
      </c>
      <c r="E370" s="69">
        <v>9.3712554829000005</v>
      </c>
      <c r="F370" s="69">
        <v>9.9210460969999996</v>
      </c>
      <c r="G370" s="69">
        <v>10.533699893</v>
      </c>
      <c r="H370" s="69">
        <v>10.270785127</v>
      </c>
      <c r="I370" s="69">
        <v>10.348915134</v>
      </c>
      <c r="K370" s="8">
        <v>19821029</v>
      </c>
      <c r="L370" s="9">
        <v>8.5698349090302308</v>
      </c>
      <c r="M370" s="9">
        <v>9.3712554829000005</v>
      </c>
      <c r="N370" s="9">
        <v>9.6809633727572901</v>
      </c>
      <c r="O370" s="9">
        <v>9.9210460969999996</v>
      </c>
      <c r="P370" s="9">
        <v>10.2998132992001</v>
      </c>
      <c r="Q370" s="9">
        <v>10.533699893</v>
      </c>
      <c r="R370" s="9">
        <v>10.402242510000001</v>
      </c>
      <c r="S370" s="9">
        <v>10.270785127</v>
      </c>
      <c r="T370" s="9">
        <v>10.280551377875</v>
      </c>
      <c r="U370" s="9">
        <v>10.348915134</v>
      </c>
      <c r="W370" s="70">
        <f t="shared" si="57"/>
        <v>-0.20481723298052934</v>
      </c>
      <c r="X370" s="70">
        <f t="shared" si="58"/>
        <v>-0.8312879020999997</v>
      </c>
      <c r="Y370" s="70">
        <f t="shared" si="59"/>
        <v>-1.0159874624399095</v>
      </c>
      <c r="Z370" s="70">
        <f t="shared" si="60"/>
        <v>-1.0364225319999996</v>
      </c>
      <c r="AA370" s="70">
        <f t="shared" si="61"/>
        <v>-0.80208502422950012</v>
      </c>
      <c r="AB370" s="70">
        <f t="shared" si="62"/>
        <v>-0.63125191900000033</v>
      </c>
      <c r="AC370" s="70">
        <f t="shared" si="63"/>
        <v>-0.74692638099999975</v>
      </c>
      <c r="AD370" s="70">
        <f t="shared" si="64"/>
        <v>-0.86260084300000095</v>
      </c>
      <c r="AE370" s="70">
        <f t="shared" si="65"/>
        <v>-0.93752753825000035</v>
      </c>
      <c r="AF370" s="70">
        <f t="shared" si="66"/>
        <v>-1.0618014319999993</v>
      </c>
      <c r="AG370" s="10"/>
      <c r="AH370" s="10"/>
      <c r="AI370" s="10"/>
      <c r="AJ370" s="10"/>
      <c r="AK370" s="10"/>
      <c r="AL370" s="10"/>
      <c r="AM370" s="10"/>
      <c r="AN370" s="10"/>
      <c r="AO370" s="10"/>
      <c r="AP370" s="10"/>
    </row>
    <row r="371" spans="1:42" x14ac:dyDescent="0.2">
      <c r="A371">
        <v>19821130</v>
      </c>
      <c r="B371">
        <f t="shared" si="56"/>
        <v>198211</v>
      </c>
      <c r="C371" s="69">
        <v>7.6280291665000002</v>
      </c>
      <c r="D371" s="69">
        <v>8.4549994653000002</v>
      </c>
      <c r="E371" s="69">
        <v>9.2109320457999999</v>
      </c>
      <c r="F371" s="69">
        <v>9.7001683460999999</v>
      </c>
      <c r="G371" s="69">
        <v>10.172767728</v>
      </c>
      <c r="H371" s="69">
        <v>10.605770127</v>
      </c>
      <c r="I371" s="69">
        <v>10.456102062999999</v>
      </c>
      <c r="K371" s="8">
        <v>19821130</v>
      </c>
      <c r="L371" s="9">
        <v>8.8303661382119998</v>
      </c>
      <c r="M371" s="9">
        <v>9.2109320457999999</v>
      </c>
      <c r="N371" s="9">
        <v>9.4791756486488392</v>
      </c>
      <c r="O371" s="9">
        <v>9.7001683460999999</v>
      </c>
      <c r="P371" s="9">
        <v>9.9400728801687706</v>
      </c>
      <c r="Q371" s="9">
        <v>10.172767728</v>
      </c>
      <c r="R371" s="9">
        <v>10.4457608289198</v>
      </c>
      <c r="S371" s="9">
        <v>10.605770127</v>
      </c>
      <c r="T371" s="9">
        <v>10.586061506937501</v>
      </c>
      <c r="U371" s="9">
        <v>10.456102062999999</v>
      </c>
      <c r="W371" s="70">
        <f t="shared" si="57"/>
        <v>0.26053122918176896</v>
      </c>
      <c r="X371" s="70">
        <f t="shared" si="58"/>
        <v>-0.16032343710000063</v>
      </c>
      <c r="Y371" s="70">
        <f t="shared" si="59"/>
        <v>-0.20178772410845092</v>
      </c>
      <c r="Z371" s="70">
        <f t="shared" si="60"/>
        <v>-0.22087775089999973</v>
      </c>
      <c r="AA371" s="70">
        <f t="shared" si="61"/>
        <v>-0.35974041903132914</v>
      </c>
      <c r="AB371" s="70">
        <f t="shared" si="62"/>
        <v>-0.36093216499999947</v>
      </c>
      <c r="AC371" s="70">
        <f t="shared" si="63"/>
        <v>4.3518318919799626E-2</v>
      </c>
      <c r="AD371" s="70">
        <f t="shared" si="64"/>
        <v>0.33498499999999964</v>
      </c>
      <c r="AE371" s="70">
        <f t="shared" si="65"/>
        <v>0.30551012906250108</v>
      </c>
      <c r="AF371" s="70">
        <f t="shared" si="66"/>
        <v>0.10718692899999915</v>
      </c>
      <c r="AG371" s="10"/>
      <c r="AH371" s="10"/>
      <c r="AI371" s="10"/>
      <c r="AJ371" s="10"/>
      <c r="AK371" s="10"/>
      <c r="AL371" s="10"/>
      <c r="AM371" s="10"/>
      <c r="AN371" s="10"/>
      <c r="AO371" s="10"/>
      <c r="AP371" s="10"/>
    </row>
    <row r="372" spans="1:42" x14ac:dyDescent="0.2">
      <c r="A372">
        <v>19821231</v>
      </c>
      <c r="B372">
        <f t="shared" si="56"/>
        <v>198212</v>
      </c>
      <c r="C372" s="69">
        <v>8.0601503571999995</v>
      </c>
      <c r="D372" s="69">
        <v>8.0795302307999997</v>
      </c>
      <c r="E372" s="69">
        <v>8.4907964356000001</v>
      </c>
      <c r="F372" s="69">
        <v>9.2695630193999996</v>
      </c>
      <c r="G372" s="69">
        <v>9.8343613775000005</v>
      </c>
      <c r="H372" s="69">
        <v>10.152504507</v>
      </c>
      <c r="I372" s="69">
        <v>10.267158027000001</v>
      </c>
      <c r="K372" s="8">
        <v>19821231</v>
      </c>
      <c r="L372" s="9">
        <v>8.1694301799088507</v>
      </c>
      <c r="M372" s="9">
        <v>8.4907964356000001</v>
      </c>
      <c r="N372" s="9">
        <v>8.8781218765821404</v>
      </c>
      <c r="O372" s="9">
        <v>9.2695630193999996</v>
      </c>
      <c r="P372" s="9">
        <v>9.5829279995973806</v>
      </c>
      <c r="Q372" s="9">
        <v>9.8343613775000005</v>
      </c>
      <c r="R372" s="9">
        <v>10.0232401686833</v>
      </c>
      <c r="S372" s="9">
        <v>10.152504507</v>
      </c>
      <c r="T372" s="9">
        <v>10.2292877515552</v>
      </c>
      <c r="U372" s="9">
        <v>10.267158027000001</v>
      </c>
      <c r="W372" s="70">
        <f t="shared" si="57"/>
        <v>-0.66093595830314911</v>
      </c>
      <c r="X372" s="70">
        <f t="shared" si="58"/>
        <v>-0.72013561019999983</v>
      </c>
      <c r="Y372" s="70">
        <f t="shared" si="59"/>
        <v>-0.60105377206669885</v>
      </c>
      <c r="Z372" s="70">
        <f t="shared" si="60"/>
        <v>-0.43060532670000029</v>
      </c>
      <c r="AA372" s="70">
        <f t="shared" si="61"/>
        <v>-0.35714488057138993</v>
      </c>
      <c r="AB372" s="70">
        <f t="shared" si="62"/>
        <v>-0.33840635049999968</v>
      </c>
      <c r="AC372" s="70">
        <f t="shared" si="63"/>
        <v>-0.42252066023650059</v>
      </c>
      <c r="AD372" s="70">
        <f t="shared" si="64"/>
        <v>-0.45326561999999981</v>
      </c>
      <c r="AE372" s="70">
        <f t="shared" si="65"/>
        <v>-0.35677375538230116</v>
      </c>
      <c r="AF372" s="70">
        <f t="shared" si="66"/>
        <v>-0.18894403599999876</v>
      </c>
      <c r="AG372" s="10"/>
      <c r="AH372" s="10"/>
      <c r="AI372" s="10"/>
      <c r="AJ372" s="10"/>
      <c r="AK372" s="10"/>
      <c r="AL372" s="10"/>
      <c r="AM372" s="10"/>
      <c r="AN372" s="10"/>
      <c r="AO372" s="10"/>
      <c r="AP372" s="10"/>
    </row>
    <row r="373" spans="1:42" x14ac:dyDescent="0.2">
      <c r="A373">
        <v>19830131</v>
      </c>
      <c r="B373">
        <f t="shared" si="56"/>
        <v>198301</v>
      </c>
      <c r="C373" s="69">
        <v>8.0371050829000001</v>
      </c>
      <c r="D373" s="69">
        <v>8.2591675924000008</v>
      </c>
      <c r="E373" s="69">
        <v>8.7118613875000008</v>
      </c>
      <c r="F373" s="69">
        <v>9.3576799663999992</v>
      </c>
      <c r="G373" s="69">
        <v>10.020079088999999</v>
      </c>
      <c r="H373" s="69">
        <v>10.000308917</v>
      </c>
      <c r="I373" s="69">
        <v>10.464257843</v>
      </c>
      <c r="K373" s="8">
        <v>19830131</v>
      </c>
      <c r="L373" s="9">
        <v>8.4422453985021892</v>
      </c>
      <c r="M373" s="9">
        <v>8.7118613875000008</v>
      </c>
      <c r="N373" s="9">
        <v>9.0308938214023993</v>
      </c>
      <c r="O373" s="9">
        <v>9.3576799663999992</v>
      </c>
      <c r="P373" s="9">
        <v>9.7706300000280404</v>
      </c>
      <c r="Q373" s="9">
        <v>10.020079088999999</v>
      </c>
      <c r="R373" s="9">
        <v>10.010194003000001</v>
      </c>
      <c r="S373" s="9">
        <v>10.000308917</v>
      </c>
      <c r="T373" s="9">
        <v>10.144057320625</v>
      </c>
      <c r="U373" s="9">
        <v>10.464257843</v>
      </c>
      <c r="W373" s="70">
        <f t="shared" si="57"/>
        <v>0.27281521859333857</v>
      </c>
      <c r="X373" s="70">
        <f t="shared" si="58"/>
        <v>0.22106495190000075</v>
      </c>
      <c r="Y373" s="70">
        <f t="shared" si="59"/>
        <v>0.15277194482025891</v>
      </c>
      <c r="Z373" s="70">
        <f t="shared" si="60"/>
        <v>8.8116946999999612E-2</v>
      </c>
      <c r="AA373" s="70">
        <f t="shared" si="61"/>
        <v>0.18770200043065977</v>
      </c>
      <c r="AB373" s="70">
        <f t="shared" si="62"/>
        <v>0.18571771149999883</v>
      </c>
      <c r="AC373" s="70">
        <f t="shared" si="63"/>
        <v>-1.3046165683299193E-2</v>
      </c>
      <c r="AD373" s="70">
        <f t="shared" si="64"/>
        <v>-0.15219558999999983</v>
      </c>
      <c r="AE373" s="70">
        <f t="shared" si="65"/>
        <v>-8.5230430930199219E-2</v>
      </c>
      <c r="AF373" s="70">
        <f t="shared" si="66"/>
        <v>0.19709981599999971</v>
      </c>
      <c r="AG373" s="10"/>
      <c r="AH373" s="10"/>
      <c r="AI373" s="10"/>
      <c r="AJ373" s="10"/>
      <c r="AK373" s="10"/>
      <c r="AL373" s="10"/>
      <c r="AM373" s="10"/>
      <c r="AN373" s="10"/>
      <c r="AO373" s="10"/>
      <c r="AP373" s="10"/>
    </row>
    <row r="374" spans="1:42" x14ac:dyDescent="0.2">
      <c r="A374">
        <v>19830228</v>
      </c>
      <c r="B374">
        <f t="shared" si="56"/>
        <v>198302</v>
      </c>
      <c r="C374" s="69">
        <v>7.4247662729000004</v>
      </c>
      <c r="D374" s="69">
        <v>8.1038504651000007</v>
      </c>
      <c r="E374" s="69">
        <v>8.4535640018000002</v>
      </c>
      <c r="F374" s="69">
        <v>9.1345324400999992</v>
      </c>
      <c r="G374" s="69">
        <v>9.5261157195999999</v>
      </c>
      <c r="H374" s="69">
        <v>9.9237743707000003</v>
      </c>
      <c r="I374" s="69">
        <v>10.04289183</v>
      </c>
      <c r="K374" s="8">
        <v>19830228</v>
      </c>
      <c r="L374" s="9">
        <v>8.2758640447431695</v>
      </c>
      <c r="M374" s="9">
        <v>8.4535640018000002</v>
      </c>
      <c r="N374" s="9">
        <v>8.8004750384993393</v>
      </c>
      <c r="O374" s="9">
        <v>9.1345324400999992</v>
      </c>
      <c r="P374" s="9">
        <v>9.3431539266950896</v>
      </c>
      <c r="Q374" s="9">
        <v>9.5261157195999999</v>
      </c>
      <c r="R374" s="9">
        <v>9.7513545542763005</v>
      </c>
      <c r="S374" s="9">
        <v>9.9237743707000003</v>
      </c>
      <c r="T374" s="9">
        <v>10.006248288975399</v>
      </c>
      <c r="U374" s="9">
        <v>10.04289183</v>
      </c>
      <c r="W374" s="70">
        <f t="shared" si="57"/>
        <v>-0.16638135375901975</v>
      </c>
      <c r="X374" s="70">
        <f t="shared" si="58"/>
        <v>-0.2582973857000006</v>
      </c>
      <c r="Y374" s="70">
        <f t="shared" si="59"/>
        <v>-0.23041878290305995</v>
      </c>
      <c r="Z374" s="70">
        <f t="shared" si="60"/>
        <v>-0.22314752630000001</v>
      </c>
      <c r="AA374" s="70">
        <f t="shared" si="61"/>
        <v>-0.42747607333295079</v>
      </c>
      <c r="AB374" s="70">
        <f t="shared" si="62"/>
        <v>-0.49396336939999941</v>
      </c>
      <c r="AC374" s="70">
        <f t="shared" si="63"/>
        <v>-0.25883944872370002</v>
      </c>
      <c r="AD374" s="70">
        <f t="shared" si="64"/>
        <v>-7.6534546299999562E-2</v>
      </c>
      <c r="AE374" s="70">
        <f t="shared" si="65"/>
        <v>-0.13780903164960101</v>
      </c>
      <c r="AF374" s="70">
        <f t="shared" si="66"/>
        <v>-0.42136601300000009</v>
      </c>
      <c r="AG374" s="10"/>
      <c r="AH374" s="10"/>
      <c r="AI374" s="10"/>
      <c r="AJ374" s="10"/>
      <c r="AK374" s="10"/>
      <c r="AL374" s="10"/>
      <c r="AM374" s="10"/>
      <c r="AN374" s="10"/>
      <c r="AO374" s="10"/>
      <c r="AP374" s="10"/>
    </row>
    <row r="375" spans="1:42" x14ac:dyDescent="0.2">
      <c r="A375">
        <v>19830331</v>
      </c>
      <c r="B375">
        <f t="shared" si="56"/>
        <v>198303</v>
      </c>
      <c r="C375" s="69">
        <v>8.5720773362999996</v>
      </c>
      <c r="D375" s="69">
        <v>8.8363413484999995</v>
      </c>
      <c r="E375" s="69">
        <v>9.1194336826000004</v>
      </c>
      <c r="F375" s="69">
        <v>9.6688823727000006</v>
      </c>
      <c r="G375" s="69">
        <v>10.006968085</v>
      </c>
      <c r="H375" s="69">
        <v>9.9564824102999996</v>
      </c>
      <c r="I375" s="69">
        <v>10.391100766999999</v>
      </c>
      <c r="K375" s="8">
        <v>19830331</v>
      </c>
      <c r="L375" s="9">
        <v>8.9630160219625505</v>
      </c>
      <c r="M375" s="9">
        <v>9.1194336826000004</v>
      </c>
      <c r="N375" s="9">
        <v>9.3972800958786706</v>
      </c>
      <c r="O375" s="9">
        <v>9.6688823727000006</v>
      </c>
      <c r="P375" s="9">
        <v>9.8902501728922907</v>
      </c>
      <c r="Q375" s="9">
        <v>10.006968085</v>
      </c>
      <c r="R375" s="9">
        <v>9.9817252476499991</v>
      </c>
      <c r="S375" s="9">
        <v>9.9564824102999996</v>
      </c>
      <c r="T375" s="9">
        <v>10.0891452921</v>
      </c>
      <c r="U375" s="9">
        <v>10.391100766999999</v>
      </c>
      <c r="W375" s="70">
        <f t="shared" si="57"/>
        <v>0.68715197721938104</v>
      </c>
      <c r="X375" s="70">
        <f t="shared" si="58"/>
        <v>0.6658696808000002</v>
      </c>
      <c r="Y375" s="70">
        <f t="shared" si="59"/>
        <v>0.59680505737933132</v>
      </c>
      <c r="Z375" s="70">
        <f t="shared" si="60"/>
        <v>0.53434993260000141</v>
      </c>
      <c r="AA375" s="70">
        <f t="shared" si="61"/>
        <v>0.5470962461972011</v>
      </c>
      <c r="AB375" s="70">
        <f t="shared" si="62"/>
        <v>0.48085236540000054</v>
      </c>
      <c r="AC375" s="70">
        <f t="shared" si="63"/>
        <v>0.23037069337369864</v>
      </c>
      <c r="AD375" s="70">
        <f t="shared" si="64"/>
        <v>3.2708039599999239E-2</v>
      </c>
      <c r="AE375" s="70">
        <f t="shared" si="65"/>
        <v>8.2897003124600133E-2</v>
      </c>
      <c r="AF375" s="70">
        <f t="shared" si="66"/>
        <v>0.348208936999999</v>
      </c>
      <c r="AG375" s="10"/>
      <c r="AH375" s="10"/>
      <c r="AI375" s="10"/>
      <c r="AJ375" s="10"/>
      <c r="AK375" s="10"/>
      <c r="AL375" s="10"/>
      <c r="AM375" s="10"/>
      <c r="AN375" s="10"/>
      <c r="AO375" s="10"/>
      <c r="AP375" s="10"/>
    </row>
    <row r="376" spans="1:42" x14ac:dyDescent="0.2">
      <c r="A376">
        <v>19830429</v>
      </c>
      <c r="B376">
        <f t="shared" si="56"/>
        <v>198304</v>
      </c>
      <c r="C376" s="69">
        <v>8.1112743388999995</v>
      </c>
      <c r="D376" s="69">
        <v>8.2553977013999997</v>
      </c>
      <c r="E376" s="69">
        <v>8.6153936085999998</v>
      </c>
      <c r="F376" s="69">
        <v>9.2051942524000001</v>
      </c>
      <c r="G376" s="69">
        <v>9.5571553332000008</v>
      </c>
      <c r="H376" s="69">
        <v>9.7216699558999995</v>
      </c>
      <c r="I376" s="69">
        <v>10.022297378999999</v>
      </c>
      <c r="K376" s="8">
        <v>19830429</v>
      </c>
      <c r="L376" s="9">
        <v>8.3924932817041107</v>
      </c>
      <c r="M376" s="9">
        <v>8.6153936085999998</v>
      </c>
      <c r="N376" s="9">
        <v>8.9210239243909299</v>
      </c>
      <c r="O376" s="9">
        <v>9.2051942524000001</v>
      </c>
      <c r="P376" s="9">
        <v>9.4082529727680306</v>
      </c>
      <c r="Q376" s="9">
        <v>9.5571553332000008</v>
      </c>
      <c r="R376" s="9">
        <v>9.6408584695703308</v>
      </c>
      <c r="S376" s="9">
        <v>9.7216699558999995</v>
      </c>
      <c r="T376" s="9">
        <v>9.8524801807438092</v>
      </c>
      <c r="U376" s="9">
        <v>10.022297378999999</v>
      </c>
      <c r="W376" s="70">
        <f t="shared" si="57"/>
        <v>-0.57052274025843985</v>
      </c>
      <c r="X376" s="70">
        <f t="shared" si="58"/>
        <v>-0.50404007400000062</v>
      </c>
      <c r="Y376" s="70">
        <f t="shared" si="59"/>
        <v>-0.47625617148774069</v>
      </c>
      <c r="Z376" s="70">
        <f t="shared" si="60"/>
        <v>-0.46368812030000051</v>
      </c>
      <c r="AA376" s="70">
        <f t="shared" si="61"/>
        <v>-0.48199720012426006</v>
      </c>
      <c r="AB376" s="70">
        <f t="shared" si="62"/>
        <v>-0.44981275179999969</v>
      </c>
      <c r="AC376" s="70">
        <f t="shared" si="63"/>
        <v>-0.34086677807966836</v>
      </c>
      <c r="AD376" s="70">
        <f t="shared" si="64"/>
        <v>-0.23481245440000009</v>
      </c>
      <c r="AE376" s="70">
        <f t="shared" si="65"/>
        <v>-0.23666511135619039</v>
      </c>
      <c r="AF376" s="70">
        <f t="shared" si="66"/>
        <v>-0.3688033879999999</v>
      </c>
      <c r="AG376" s="10"/>
      <c r="AH376" s="10"/>
      <c r="AI376" s="10"/>
      <c r="AJ376" s="10"/>
      <c r="AK376" s="10"/>
      <c r="AL376" s="10"/>
      <c r="AM376" s="10"/>
      <c r="AN376" s="10"/>
      <c r="AO376" s="10"/>
      <c r="AP376" s="10"/>
    </row>
    <row r="377" spans="1:42" x14ac:dyDescent="0.2">
      <c r="A377">
        <v>19830531</v>
      </c>
      <c r="B377">
        <f t="shared" si="56"/>
        <v>198305</v>
      </c>
      <c r="C377" s="69">
        <v>8.0770329298999997</v>
      </c>
      <c r="D377" s="69">
        <v>8.8592511231</v>
      </c>
      <c r="E377" s="69">
        <v>9.2283627111000008</v>
      </c>
      <c r="F377" s="69">
        <v>9.7909046360000005</v>
      </c>
      <c r="G377" s="69">
        <v>10.039633133000001</v>
      </c>
      <c r="H377" s="69">
        <v>10.335582241999999</v>
      </c>
      <c r="I377" s="69">
        <v>10.556200936</v>
      </c>
      <c r="K377" s="8">
        <v>19830531</v>
      </c>
      <c r="L377" s="9">
        <v>9.04540087533573</v>
      </c>
      <c r="M377" s="9">
        <v>9.2283627111000008</v>
      </c>
      <c r="N377" s="9">
        <v>9.5319326706634104</v>
      </c>
      <c r="O377" s="9">
        <v>9.7909046360000005</v>
      </c>
      <c r="P377" s="9">
        <v>9.9246000174954894</v>
      </c>
      <c r="Q377" s="9">
        <v>10.039633133000001</v>
      </c>
      <c r="R377" s="9">
        <v>10.189795272972599</v>
      </c>
      <c r="S377" s="9">
        <v>10.335582241999999</v>
      </c>
      <c r="T377" s="9">
        <v>10.4546213073095</v>
      </c>
      <c r="U377" s="9">
        <v>10.556200936</v>
      </c>
      <c r="W377" s="70">
        <f t="shared" si="57"/>
        <v>0.65290759363161932</v>
      </c>
      <c r="X377" s="70">
        <f t="shared" si="58"/>
        <v>0.61296910250000103</v>
      </c>
      <c r="Y377" s="70">
        <f t="shared" si="59"/>
        <v>0.61090874627248049</v>
      </c>
      <c r="Z377" s="70">
        <f t="shared" si="60"/>
        <v>0.58571038360000038</v>
      </c>
      <c r="AA377" s="70">
        <f t="shared" si="61"/>
        <v>0.51634704472745874</v>
      </c>
      <c r="AB377" s="70">
        <f t="shared" si="62"/>
        <v>0.48247779979999983</v>
      </c>
      <c r="AC377" s="70">
        <f t="shared" si="63"/>
        <v>0.54893680340226858</v>
      </c>
      <c r="AD377" s="70">
        <f t="shared" si="64"/>
        <v>0.6139122860999997</v>
      </c>
      <c r="AE377" s="70">
        <f t="shared" si="65"/>
        <v>0.60214112656569085</v>
      </c>
      <c r="AF377" s="70">
        <f t="shared" si="66"/>
        <v>0.53390355700000036</v>
      </c>
      <c r="AG377" s="10"/>
      <c r="AH377" s="10"/>
      <c r="AI377" s="10"/>
      <c r="AJ377" s="10"/>
      <c r="AK377" s="10"/>
      <c r="AL377" s="10"/>
      <c r="AM377" s="10"/>
      <c r="AN377" s="10"/>
      <c r="AO377" s="10"/>
      <c r="AP377" s="10"/>
    </row>
    <row r="378" spans="1:42" x14ac:dyDescent="0.2">
      <c r="A378">
        <v>19830630</v>
      </c>
      <c r="B378">
        <f t="shared" si="56"/>
        <v>198306</v>
      </c>
      <c r="C378" s="69">
        <v>8.6947431470000005</v>
      </c>
      <c r="D378" s="69">
        <v>8.9814742853999991</v>
      </c>
      <c r="E378" s="69">
        <v>9.3988790998000002</v>
      </c>
      <c r="F378" s="69">
        <v>10.036083444999999</v>
      </c>
      <c r="G378" s="69">
        <v>10.168502404</v>
      </c>
      <c r="H378" s="69">
        <v>10.413565986</v>
      </c>
      <c r="I378" s="69">
        <v>10.749045009</v>
      </c>
      <c r="K378" s="8">
        <v>19830630</v>
      </c>
      <c r="L378" s="9">
        <v>9.1615981539838707</v>
      </c>
      <c r="M378" s="9">
        <v>9.3988790998000002</v>
      </c>
      <c r="N378" s="9">
        <v>9.7641025547873497</v>
      </c>
      <c r="O378" s="9">
        <v>10.036083444999999</v>
      </c>
      <c r="P378" s="9">
        <v>10.1082100020021</v>
      </c>
      <c r="Q378" s="9">
        <v>10.168502404</v>
      </c>
      <c r="R378" s="9">
        <v>10.2771221454915</v>
      </c>
      <c r="S378" s="9">
        <v>10.413565986</v>
      </c>
      <c r="T378" s="9">
        <v>10.569123469180999</v>
      </c>
      <c r="U378" s="9">
        <v>10.749045009</v>
      </c>
      <c r="W378" s="70">
        <f t="shared" si="57"/>
        <v>0.11619727864814067</v>
      </c>
      <c r="X378" s="70">
        <f t="shared" si="58"/>
        <v>0.17051638869999941</v>
      </c>
      <c r="Y378" s="70">
        <f t="shared" si="59"/>
        <v>0.23216988412393924</v>
      </c>
      <c r="Z378" s="70">
        <f t="shared" si="60"/>
        <v>0.24517880899999867</v>
      </c>
      <c r="AA378" s="70">
        <f t="shared" si="61"/>
        <v>0.18360998450661015</v>
      </c>
      <c r="AB378" s="70">
        <f t="shared" si="62"/>
        <v>0.12886927099999923</v>
      </c>
      <c r="AC378" s="70">
        <f t="shared" si="63"/>
        <v>8.73268725189007E-2</v>
      </c>
      <c r="AD378" s="70">
        <f t="shared" si="64"/>
        <v>7.7983744000000854E-2</v>
      </c>
      <c r="AE378" s="70">
        <f t="shared" si="65"/>
        <v>0.1145021618714992</v>
      </c>
      <c r="AF378" s="70">
        <f t="shared" si="66"/>
        <v>0.19284407299999984</v>
      </c>
      <c r="AG378" s="10"/>
      <c r="AH378" s="10"/>
      <c r="AI378" s="10"/>
      <c r="AJ378" s="10"/>
      <c r="AK378" s="10"/>
      <c r="AL378" s="10"/>
      <c r="AM378" s="10"/>
      <c r="AN378" s="10"/>
      <c r="AO378" s="10"/>
      <c r="AP378" s="10"/>
    </row>
    <row r="379" spans="1:42" x14ac:dyDescent="0.2">
      <c r="A379">
        <v>19830729</v>
      </c>
      <c r="B379">
        <f t="shared" si="56"/>
        <v>198307</v>
      </c>
      <c r="C379" s="69">
        <v>8.9186345249999999</v>
      </c>
      <c r="D379" s="69">
        <v>9.4471048579999994</v>
      </c>
      <c r="E379" s="69">
        <v>10.191458171000001</v>
      </c>
      <c r="F379" s="69">
        <v>10.689291904999999</v>
      </c>
      <c r="G379" s="69">
        <v>10.949027369</v>
      </c>
      <c r="H379" s="69">
        <v>11.388992574</v>
      </c>
      <c r="I379" s="69">
        <v>11.522356048000001</v>
      </c>
      <c r="K379" s="8">
        <v>19830729</v>
      </c>
      <c r="L379" s="9">
        <v>9.7916004872811406</v>
      </c>
      <c r="M379" s="9">
        <v>10.191458171000001</v>
      </c>
      <c r="N379" s="9">
        <v>10.481918304683299</v>
      </c>
      <c r="O379" s="9">
        <v>10.689291904999999</v>
      </c>
      <c r="P379" s="9">
        <v>10.8210008768152</v>
      </c>
      <c r="Q379" s="9">
        <v>10.949027369</v>
      </c>
      <c r="R379" s="9">
        <v>11.1842544137721</v>
      </c>
      <c r="S379" s="9">
        <v>11.388992574</v>
      </c>
      <c r="T379" s="9">
        <v>11.4812596734313</v>
      </c>
      <c r="U379" s="9">
        <v>11.522356048000001</v>
      </c>
      <c r="W379" s="70">
        <f t="shared" si="57"/>
        <v>0.63000233329726996</v>
      </c>
      <c r="X379" s="70">
        <f t="shared" si="58"/>
        <v>0.79257907120000048</v>
      </c>
      <c r="Y379" s="70">
        <f t="shared" si="59"/>
        <v>0.71781574989594965</v>
      </c>
      <c r="Z379" s="70">
        <f t="shared" si="60"/>
        <v>0.6532084600000001</v>
      </c>
      <c r="AA379" s="70">
        <f t="shared" si="61"/>
        <v>0.71279087481310022</v>
      </c>
      <c r="AB379" s="70">
        <f t="shared" si="62"/>
        <v>0.78052496499999968</v>
      </c>
      <c r="AC379" s="70">
        <f t="shared" si="63"/>
        <v>0.90713226828060023</v>
      </c>
      <c r="AD379" s="70">
        <f t="shared" si="64"/>
        <v>0.97542658799999948</v>
      </c>
      <c r="AE379" s="70">
        <f t="shared" si="65"/>
        <v>0.91213620425030051</v>
      </c>
      <c r="AF379" s="70">
        <f t="shared" si="66"/>
        <v>0.77331103900000109</v>
      </c>
      <c r="AG379" s="10"/>
      <c r="AH379" s="10"/>
      <c r="AI379" s="10"/>
      <c r="AJ379" s="10"/>
      <c r="AK379" s="10"/>
      <c r="AL379" s="10"/>
      <c r="AM379" s="10"/>
      <c r="AN379" s="10"/>
      <c r="AO379" s="10"/>
      <c r="AP379" s="10"/>
    </row>
    <row r="380" spans="1:42" x14ac:dyDescent="0.2">
      <c r="A380">
        <v>19830831</v>
      </c>
      <c r="B380">
        <f t="shared" si="56"/>
        <v>198308</v>
      </c>
      <c r="C380" s="69">
        <v>9.1458334751999999</v>
      </c>
      <c r="D380" s="69">
        <v>9.4807235855999998</v>
      </c>
      <c r="E380" s="69">
        <v>10.293347224</v>
      </c>
      <c r="F380" s="69">
        <v>10.843834856000001</v>
      </c>
      <c r="G380" s="69">
        <v>11.132750749</v>
      </c>
      <c r="H380" s="69">
        <v>11.502333343</v>
      </c>
      <c r="I380" s="69">
        <v>11.741256403</v>
      </c>
      <c r="K380" s="8">
        <v>19830831</v>
      </c>
      <c r="L380" s="9">
        <v>9.8172385136051403</v>
      </c>
      <c r="M380" s="9">
        <v>10.293347224</v>
      </c>
      <c r="N380" s="9">
        <v>10.613919873823001</v>
      </c>
      <c r="O380" s="9">
        <v>10.843834856000001</v>
      </c>
      <c r="P380" s="9">
        <v>10.9951226021739</v>
      </c>
      <c r="Q380" s="9">
        <v>11.132750749</v>
      </c>
      <c r="R380" s="9">
        <v>11.321802455811</v>
      </c>
      <c r="S380" s="9">
        <v>11.502333343</v>
      </c>
      <c r="T380" s="9">
        <v>11.6363738476999</v>
      </c>
      <c r="U380" s="9">
        <v>11.741256403</v>
      </c>
      <c r="W380" s="70">
        <f t="shared" si="57"/>
        <v>2.5638026323999696E-2</v>
      </c>
      <c r="X380" s="70">
        <f t="shared" si="58"/>
        <v>0.10188905299999895</v>
      </c>
      <c r="Y380" s="70">
        <f t="shared" si="59"/>
        <v>0.1320015691397014</v>
      </c>
      <c r="Z380" s="70">
        <f t="shared" si="60"/>
        <v>0.15454295100000159</v>
      </c>
      <c r="AA380" s="70">
        <f t="shared" si="61"/>
        <v>0.17412172535870063</v>
      </c>
      <c r="AB380" s="70">
        <f t="shared" si="62"/>
        <v>0.18372337999999999</v>
      </c>
      <c r="AC380" s="70">
        <f t="shared" si="63"/>
        <v>0.13754804203889925</v>
      </c>
      <c r="AD380" s="70">
        <f t="shared" si="64"/>
        <v>0.11334076900000056</v>
      </c>
      <c r="AE380" s="70">
        <f t="shared" si="65"/>
        <v>0.15511417426860064</v>
      </c>
      <c r="AF380" s="70">
        <f t="shared" si="66"/>
        <v>0.21890035499999883</v>
      </c>
      <c r="AG380" s="10"/>
      <c r="AH380" s="10"/>
      <c r="AI380" s="10"/>
      <c r="AJ380" s="10"/>
      <c r="AK380" s="10"/>
      <c r="AL380" s="10"/>
      <c r="AM380" s="10"/>
      <c r="AN380" s="10"/>
      <c r="AO380" s="10"/>
      <c r="AP380" s="10"/>
    </row>
    <row r="381" spans="1:42" x14ac:dyDescent="0.2">
      <c r="A381">
        <v>19830930</v>
      </c>
      <c r="B381">
        <f t="shared" si="56"/>
        <v>198309</v>
      </c>
      <c r="C381" s="69">
        <v>8.7550479951</v>
      </c>
      <c r="D381" s="69">
        <v>8.9078097424999996</v>
      </c>
      <c r="E381" s="69">
        <v>9.6490013428000001</v>
      </c>
      <c r="F381" s="69">
        <v>10.272562911</v>
      </c>
      <c r="G381" s="69">
        <v>10.657054008999999</v>
      </c>
      <c r="H381" s="69">
        <v>10.770356614000001</v>
      </c>
      <c r="I381" s="69">
        <v>11.277166617000001</v>
      </c>
      <c r="K381" s="8">
        <v>19830930</v>
      </c>
      <c r="L381" s="9">
        <v>9.1618641654168194</v>
      </c>
      <c r="M381" s="9">
        <v>9.6490013428000001</v>
      </c>
      <c r="N381" s="9">
        <v>9.9979447942011497</v>
      </c>
      <c r="O381" s="9">
        <v>10.272562911</v>
      </c>
      <c r="P381" s="9">
        <v>10.5023896569462</v>
      </c>
      <c r="Q381" s="9">
        <v>10.657054008999999</v>
      </c>
      <c r="R381" s="9">
        <v>10.7124335858717</v>
      </c>
      <c r="S381" s="9">
        <v>10.770356614000001</v>
      </c>
      <c r="T381" s="9">
        <v>10.958966340650999</v>
      </c>
      <c r="U381" s="9">
        <v>11.277166617000001</v>
      </c>
      <c r="W381" s="70">
        <f t="shared" si="57"/>
        <v>-0.65537434818832097</v>
      </c>
      <c r="X381" s="70">
        <f t="shared" si="58"/>
        <v>-0.64434588119999958</v>
      </c>
      <c r="Y381" s="70">
        <f t="shared" si="59"/>
        <v>-0.61597507962185105</v>
      </c>
      <c r="Z381" s="70">
        <f t="shared" si="60"/>
        <v>-0.57127194500000122</v>
      </c>
      <c r="AA381" s="70">
        <f t="shared" si="61"/>
        <v>-0.49273294522770072</v>
      </c>
      <c r="AB381" s="70">
        <f t="shared" si="62"/>
        <v>-0.47569674000000006</v>
      </c>
      <c r="AC381" s="70">
        <f t="shared" si="63"/>
        <v>-0.60936886993929917</v>
      </c>
      <c r="AD381" s="70">
        <f t="shared" si="64"/>
        <v>-0.73197672899999944</v>
      </c>
      <c r="AE381" s="70">
        <f t="shared" si="65"/>
        <v>-0.67740750704890118</v>
      </c>
      <c r="AF381" s="70">
        <f t="shared" si="66"/>
        <v>-0.46408978599999884</v>
      </c>
      <c r="AG381" s="10"/>
      <c r="AH381" s="10"/>
      <c r="AI381" s="10"/>
      <c r="AJ381" s="10"/>
      <c r="AK381" s="10"/>
      <c r="AL381" s="10"/>
      <c r="AM381" s="10"/>
      <c r="AN381" s="10"/>
      <c r="AO381" s="10"/>
      <c r="AP381" s="10"/>
    </row>
    <row r="382" spans="1:42" x14ac:dyDescent="0.2">
      <c r="A382">
        <v>19831031</v>
      </c>
      <c r="B382">
        <f t="shared" si="56"/>
        <v>198310</v>
      </c>
      <c r="C382" s="69">
        <v>8.4455336433999992</v>
      </c>
      <c r="D382" s="69">
        <v>8.6840307699999997</v>
      </c>
      <c r="E382" s="69">
        <v>9.5056446236000003</v>
      </c>
      <c r="F382" s="69">
        <v>10.323609054</v>
      </c>
      <c r="G382" s="69">
        <v>10.763286235000001</v>
      </c>
      <c r="H382" s="69">
        <v>11.057427686</v>
      </c>
      <c r="I382" s="69">
        <v>11.224593077</v>
      </c>
      <c r="K382" s="8">
        <v>19831031</v>
      </c>
      <c r="L382" s="9">
        <v>8.9865273601630999</v>
      </c>
      <c r="M382" s="9">
        <v>9.5056446236000003</v>
      </c>
      <c r="N382" s="9">
        <v>9.9610249556940698</v>
      </c>
      <c r="O382" s="9">
        <v>10.323609054</v>
      </c>
      <c r="P382" s="9">
        <v>10.5708789688524</v>
      </c>
      <c r="Q382" s="9">
        <v>10.763286235000001</v>
      </c>
      <c r="R382" s="9">
        <v>10.927769380556001</v>
      </c>
      <c r="S382" s="9">
        <v>11.057427686</v>
      </c>
      <c r="T382" s="9">
        <v>11.154697980713401</v>
      </c>
      <c r="U382" s="9">
        <v>11.224593077</v>
      </c>
      <c r="W382" s="70">
        <f t="shared" si="57"/>
        <v>-0.17533680525371942</v>
      </c>
      <c r="X382" s="70">
        <f t="shared" si="58"/>
        <v>-0.14335671919999982</v>
      </c>
      <c r="Y382" s="70">
        <f t="shared" si="59"/>
        <v>-3.6919838507079916E-2</v>
      </c>
      <c r="Z382" s="70">
        <f t="shared" si="60"/>
        <v>5.1046143000000654E-2</v>
      </c>
      <c r="AA382" s="70">
        <f t="shared" si="61"/>
        <v>6.8489311906200001E-2</v>
      </c>
      <c r="AB382" s="70">
        <f t="shared" si="62"/>
        <v>0.10623222600000126</v>
      </c>
      <c r="AC382" s="70">
        <f t="shared" si="63"/>
        <v>0.2153357946843002</v>
      </c>
      <c r="AD382" s="70">
        <f t="shared" si="64"/>
        <v>0.28707107199999982</v>
      </c>
      <c r="AE382" s="70">
        <f t="shared" si="65"/>
        <v>0.19573164006240162</v>
      </c>
      <c r="AF382" s="70">
        <f t="shared" si="66"/>
        <v>-5.2573540000000918E-2</v>
      </c>
      <c r="AG382" s="10"/>
      <c r="AH382" s="10"/>
      <c r="AI382" s="10"/>
      <c r="AJ382" s="10"/>
      <c r="AK382" s="10"/>
      <c r="AL382" s="10"/>
      <c r="AM382" s="10"/>
      <c r="AN382" s="10"/>
      <c r="AO382" s="10"/>
      <c r="AP382" s="10"/>
    </row>
    <row r="383" spans="1:42" x14ac:dyDescent="0.2">
      <c r="A383">
        <v>19831130</v>
      </c>
      <c r="B383">
        <f t="shared" si="56"/>
        <v>198311</v>
      </c>
      <c r="C383" s="69">
        <v>8.5015156530000002</v>
      </c>
      <c r="D383" s="69">
        <v>9.0966893004999996</v>
      </c>
      <c r="E383" s="69">
        <v>9.6516248986999997</v>
      </c>
      <c r="F383" s="69">
        <v>10.394540356</v>
      </c>
      <c r="G383" s="69">
        <v>10.668287199</v>
      </c>
      <c r="H383" s="69">
        <v>11.083902073000001</v>
      </c>
      <c r="I383" s="69">
        <v>11.114442573</v>
      </c>
      <c r="K383" s="8">
        <v>19831130</v>
      </c>
      <c r="L383" s="9">
        <v>9.3576250787463007</v>
      </c>
      <c r="M383" s="9">
        <v>9.6516248986999997</v>
      </c>
      <c r="N383" s="9">
        <v>10.0657407469982</v>
      </c>
      <c r="O383" s="9">
        <v>10.394540356</v>
      </c>
      <c r="P383" s="9">
        <v>10.540162832478201</v>
      </c>
      <c r="Q383" s="9">
        <v>10.668287199</v>
      </c>
      <c r="R383" s="9">
        <v>10.910242518576</v>
      </c>
      <c r="S383" s="9">
        <v>11.083902073000001</v>
      </c>
      <c r="T383" s="9">
        <v>11.1062848037629</v>
      </c>
      <c r="U383" s="9">
        <v>11.114442573</v>
      </c>
      <c r="W383" s="70">
        <f t="shared" si="57"/>
        <v>0.37109771858320073</v>
      </c>
      <c r="X383" s="70">
        <f t="shared" si="58"/>
        <v>0.14598027509999945</v>
      </c>
      <c r="Y383" s="70">
        <f t="shared" si="59"/>
        <v>0.10471579130413033</v>
      </c>
      <c r="Z383" s="70">
        <f t="shared" si="60"/>
        <v>7.0931301999999974E-2</v>
      </c>
      <c r="AA383" s="70">
        <f t="shared" si="61"/>
        <v>-3.071613637419901E-2</v>
      </c>
      <c r="AB383" s="70">
        <f t="shared" si="62"/>
        <v>-9.4999036000000814E-2</v>
      </c>
      <c r="AC383" s="70">
        <f t="shared" si="63"/>
        <v>-1.7526861980000419E-2</v>
      </c>
      <c r="AD383" s="70">
        <f t="shared" si="64"/>
        <v>2.6474387000000377E-2</v>
      </c>
      <c r="AE383" s="70">
        <f t="shared" si="65"/>
        <v>-4.8413176950500514E-2</v>
      </c>
      <c r="AF383" s="70">
        <f t="shared" si="66"/>
        <v>-0.11015050399999993</v>
      </c>
      <c r="AG383" s="10"/>
      <c r="AH383" s="10"/>
      <c r="AI383" s="10"/>
      <c r="AJ383" s="10"/>
      <c r="AK383" s="10"/>
      <c r="AL383" s="10"/>
      <c r="AM383" s="10"/>
      <c r="AN383" s="10"/>
      <c r="AO383" s="10"/>
      <c r="AP383" s="10"/>
    </row>
    <row r="384" spans="1:42" x14ac:dyDescent="0.2">
      <c r="A384">
        <v>19831230</v>
      </c>
      <c r="B384">
        <f t="shared" si="56"/>
        <v>198312</v>
      </c>
      <c r="C384" s="69">
        <v>8.6426254596999996</v>
      </c>
      <c r="D384" s="69">
        <v>9.1773603982999994</v>
      </c>
      <c r="E384" s="69">
        <v>9.8028848982000003</v>
      </c>
      <c r="F384" s="69">
        <v>10.528549563</v>
      </c>
      <c r="G384" s="69">
        <v>10.743907284000001</v>
      </c>
      <c r="H384" s="69">
        <v>11.166764929999999</v>
      </c>
      <c r="I384" s="69">
        <v>11.360482778</v>
      </c>
      <c r="K384" s="8">
        <v>19831230</v>
      </c>
      <c r="L384" s="9">
        <v>9.4643119292945102</v>
      </c>
      <c r="M384" s="9">
        <v>9.8028848982000003</v>
      </c>
      <c r="N384" s="9">
        <v>10.2215317520743</v>
      </c>
      <c r="O384" s="9">
        <v>10.528549563</v>
      </c>
      <c r="P384" s="9">
        <v>10.6420744344934</v>
      </c>
      <c r="Q384" s="9">
        <v>10.743907284000001</v>
      </c>
      <c r="R384" s="9">
        <v>10.9577943769673</v>
      </c>
      <c r="S384" s="9">
        <v>11.166764929999999</v>
      </c>
      <c r="T384" s="9">
        <v>11.286944084400099</v>
      </c>
      <c r="U384" s="9">
        <v>11.360482778</v>
      </c>
      <c r="W384" s="70">
        <f t="shared" si="57"/>
        <v>0.10668685054820948</v>
      </c>
      <c r="X384" s="70">
        <f t="shared" si="58"/>
        <v>0.15125999950000057</v>
      </c>
      <c r="Y384" s="70">
        <f t="shared" si="59"/>
        <v>0.15579100507610022</v>
      </c>
      <c r="Z384" s="70">
        <f t="shared" si="60"/>
        <v>0.13400920700000007</v>
      </c>
      <c r="AA384" s="70">
        <f t="shared" si="61"/>
        <v>0.10191160201519978</v>
      </c>
      <c r="AB384" s="70">
        <f t="shared" si="62"/>
        <v>7.5620085000000614E-2</v>
      </c>
      <c r="AC384" s="70">
        <f t="shared" si="63"/>
        <v>4.7551858391299717E-2</v>
      </c>
      <c r="AD384" s="70">
        <f t="shared" si="64"/>
        <v>8.2862856999998513E-2</v>
      </c>
      <c r="AE384" s="70">
        <f t="shared" si="65"/>
        <v>0.18065928063719916</v>
      </c>
      <c r="AF384" s="70">
        <f t="shared" si="66"/>
        <v>0.2460402049999999</v>
      </c>
      <c r="AG384" s="10"/>
      <c r="AH384" s="10"/>
      <c r="AI384" s="10"/>
      <c r="AJ384" s="10"/>
      <c r="AK384" s="10"/>
      <c r="AL384" s="10"/>
      <c r="AM384" s="10"/>
      <c r="AN384" s="10"/>
      <c r="AO384" s="10"/>
      <c r="AP384" s="10"/>
    </row>
    <row r="385" spans="1:42" x14ac:dyDescent="0.2">
      <c r="A385">
        <v>19840131</v>
      </c>
      <c r="B385">
        <f t="shared" si="56"/>
        <v>198401</v>
      </c>
      <c r="C385" s="69">
        <v>8.8836034314999992</v>
      </c>
      <c r="D385" s="69">
        <v>9.1082186048999993</v>
      </c>
      <c r="E385" s="69">
        <v>9.5356139965000004</v>
      </c>
      <c r="F385" s="69">
        <v>10.337268945</v>
      </c>
      <c r="G385" s="69">
        <v>10.594668399</v>
      </c>
      <c r="H385" s="69">
        <v>10.936649210000001</v>
      </c>
      <c r="I385" s="69">
        <v>11.157161474</v>
      </c>
      <c r="K385" s="8">
        <v>19840131</v>
      </c>
      <c r="L385" s="9">
        <v>9.2796918136884603</v>
      </c>
      <c r="M385" s="9">
        <v>9.5356139965000004</v>
      </c>
      <c r="N385" s="9">
        <v>9.9703381067089207</v>
      </c>
      <c r="O385" s="9">
        <v>10.337268945</v>
      </c>
      <c r="P385" s="9">
        <v>10.4779632400269</v>
      </c>
      <c r="Q385" s="9">
        <v>10.594668399</v>
      </c>
      <c r="R385" s="9">
        <v>10.7688576954677</v>
      </c>
      <c r="S385" s="9">
        <v>10.936649210000001</v>
      </c>
      <c r="T385" s="9">
        <v>11.060449489312999</v>
      </c>
      <c r="U385" s="9">
        <v>11.157161474</v>
      </c>
      <c r="W385" s="70">
        <f t="shared" si="57"/>
        <v>-0.18462011560604985</v>
      </c>
      <c r="X385" s="70">
        <f t="shared" si="58"/>
        <v>-0.2672709016999999</v>
      </c>
      <c r="Y385" s="70">
        <f t="shared" si="59"/>
        <v>-0.25119364536537958</v>
      </c>
      <c r="Z385" s="70">
        <f t="shared" si="60"/>
        <v>-0.1912806180000004</v>
      </c>
      <c r="AA385" s="70">
        <f t="shared" si="61"/>
        <v>-0.16411119446649991</v>
      </c>
      <c r="AB385" s="70">
        <f t="shared" si="62"/>
        <v>-0.14923888500000082</v>
      </c>
      <c r="AC385" s="70">
        <f t="shared" si="63"/>
        <v>-0.18893668149959986</v>
      </c>
      <c r="AD385" s="70">
        <f t="shared" si="64"/>
        <v>-0.2301157199999988</v>
      </c>
      <c r="AE385" s="70">
        <f t="shared" si="65"/>
        <v>-0.22649459508710024</v>
      </c>
      <c r="AF385" s="70">
        <f t="shared" si="66"/>
        <v>-0.20332130399999926</v>
      </c>
      <c r="AG385" s="10"/>
      <c r="AH385" s="10"/>
      <c r="AI385" s="10"/>
      <c r="AJ385" s="10"/>
      <c r="AK385" s="10"/>
      <c r="AL385" s="10"/>
      <c r="AM385" s="10"/>
      <c r="AN385" s="10"/>
      <c r="AO385" s="10"/>
      <c r="AP385" s="10"/>
    </row>
    <row r="386" spans="1:42" x14ac:dyDescent="0.2">
      <c r="A386">
        <v>19840229</v>
      </c>
      <c r="B386">
        <f t="shared" si="56"/>
        <v>198402</v>
      </c>
      <c r="C386" s="69">
        <v>8.8901222768999997</v>
      </c>
      <c r="D386" s="69">
        <v>9.3665032769999996</v>
      </c>
      <c r="E386" s="69">
        <v>9.9177517213000002</v>
      </c>
      <c r="F386" s="69">
        <v>10.737657925000001</v>
      </c>
      <c r="G386" s="69">
        <v>10.998706573</v>
      </c>
      <c r="H386" s="69">
        <v>11.324069341</v>
      </c>
      <c r="I386" s="69">
        <v>11.49482725</v>
      </c>
      <c r="K386" s="8">
        <v>19840229</v>
      </c>
      <c r="L386" s="9">
        <v>9.6150105491080993</v>
      </c>
      <c r="M386" s="9">
        <v>9.9177517213000002</v>
      </c>
      <c r="N386" s="9">
        <v>10.3748437821128</v>
      </c>
      <c r="O386" s="9">
        <v>10.737657925000001</v>
      </c>
      <c r="P386" s="9">
        <v>10.8814738524384</v>
      </c>
      <c r="Q386" s="9">
        <v>10.998706573</v>
      </c>
      <c r="R386" s="9">
        <v>11.169601474381199</v>
      </c>
      <c r="S386" s="9">
        <v>11.324069341</v>
      </c>
      <c r="T386" s="9">
        <v>11.425762707271</v>
      </c>
      <c r="U386" s="9">
        <v>11.49482725</v>
      </c>
      <c r="W386" s="70">
        <f t="shared" si="57"/>
        <v>0.33531873541963897</v>
      </c>
      <c r="X386" s="70">
        <f t="shared" si="58"/>
        <v>0.38213772479999975</v>
      </c>
      <c r="Y386" s="70">
        <f t="shared" si="59"/>
        <v>0.40450567540387894</v>
      </c>
      <c r="Z386" s="70">
        <f t="shared" si="60"/>
        <v>0.40038898000000067</v>
      </c>
      <c r="AA386" s="70">
        <f t="shared" si="61"/>
        <v>0.40351061241149999</v>
      </c>
      <c r="AB386" s="70">
        <f t="shared" si="62"/>
        <v>0.40403817400000008</v>
      </c>
      <c r="AC386" s="70">
        <f t="shared" si="63"/>
        <v>0.40074377891349933</v>
      </c>
      <c r="AD386" s="70">
        <f t="shared" si="64"/>
        <v>0.38742013099999895</v>
      </c>
      <c r="AE386" s="70">
        <f t="shared" si="65"/>
        <v>0.36531321795800054</v>
      </c>
      <c r="AF386" s="70">
        <f t="shared" si="66"/>
        <v>0.3376657759999997</v>
      </c>
      <c r="AG386" s="10"/>
      <c r="AH386" s="10"/>
      <c r="AI386" s="10"/>
      <c r="AJ386" s="10"/>
      <c r="AK386" s="10"/>
      <c r="AL386" s="10"/>
      <c r="AM386" s="10"/>
      <c r="AN386" s="10"/>
      <c r="AO386" s="10"/>
      <c r="AP386" s="10"/>
    </row>
    <row r="387" spans="1:42" x14ac:dyDescent="0.2">
      <c r="A387">
        <v>19840330</v>
      </c>
      <c r="B387">
        <f t="shared" si="56"/>
        <v>198403</v>
      </c>
      <c r="C387" s="69">
        <v>9.5526534782999999</v>
      </c>
      <c r="D387" s="69">
        <v>9.9663227964000001</v>
      </c>
      <c r="E387" s="69">
        <v>10.637605218999999</v>
      </c>
      <c r="F387" s="69">
        <v>11.272819596</v>
      </c>
      <c r="G387" s="69">
        <v>11.553000979</v>
      </c>
      <c r="H387" s="69">
        <v>11.873290633</v>
      </c>
      <c r="I387" s="69">
        <v>12.022610694999999</v>
      </c>
      <c r="K387" s="8">
        <v>19840330</v>
      </c>
      <c r="L387" s="9">
        <v>10.261109111243499</v>
      </c>
      <c r="M387" s="9">
        <v>10.637605218999999</v>
      </c>
      <c r="N387" s="9">
        <v>11.000247203990901</v>
      </c>
      <c r="O387" s="9">
        <v>11.272819596</v>
      </c>
      <c r="P387" s="9">
        <v>11.424154378531799</v>
      </c>
      <c r="Q387" s="9">
        <v>11.553000979</v>
      </c>
      <c r="R387" s="9">
        <v>11.7250474783773</v>
      </c>
      <c r="S387" s="9">
        <v>11.873290633</v>
      </c>
      <c r="T387" s="9">
        <v>11.965431584488799</v>
      </c>
      <c r="U387" s="9">
        <v>12.022610694999999</v>
      </c>
      <c r="W387" s="70">
        <f t="shared" si="57"/>
        <v>0.64609856213539985</v>
      </c>
      <c r="X387" s="70">
        <f t="shared" si="58"/>
        <v>0.71985349769999907</v>
      </c>
      <c r="Y387" s="70">
        <f t="shared" si="59"/>
        <v>0.62540342187810083</v>
      </c>
      <c r="Z387" s="70">
        <f t="shared" si="60"/>
        <v>0.53516167099999912</v>
      </c>
      <c r="AA387" s="70">
        <f t="shared" si="61"/>
        <v>0.5426805260933989</v>
      </c>
      <c r="AB387" s="70">
        <f t="shared" si="62"/>
        <v>0.55429440600000035</v>
      </c>
      <c r="AC387" s="70">
        <f t="shared" si="63"/>
        <v>0.55544600399610111</v>
      </c>
      <c r="AD387" s="70">
        <f t="shared" si="64"/>
        <v>0.54922129200000036</v>
      </c>
      <c r="AE387" s="70">
        <f t="shared" si="65"/>
        <v>0.53966887721779955</v>
      </c>
      <c r="AF387" s="70">
        <f t="shared" si="66"/>
        <v>0.52778344499999896</v>
      </c>
      <c r="AG387" s="10"/>
      <c r="AH387" s="10"/>
      <c r="AI387" s="10"/>
      <c r="AJ387" s="10"/>
      <c r="AK387" s="10"/>
      <c r="AL387" s="10"/>
      <c r="AM387" s="10"/>
      <c r="AN387" s="10"/>
      <c r="AO387" s="10"/>
      <c r="AP387" s="10"/>
    </row>
    <row r="388" spans="1:42" x14ac:dyDescent="0.2">
      <c r="A388">
        <v>19840430</v>
      </c>
      <c r="B388">
        <f t="shared" si="56"/>
        <v>198404</v>
      </c>
      <c r="C388" s="69">
        <v>9.2627329727000003</v>
      </c>
      <c r="D388" s="69">
        <v>9.9614186670000002</v>
      </c>
      <c r="E388" s="69">
        <v>10.706019338999999</v>
      </c>
      <c r="F388" s="69">
        <v>11.583079907</v>
      </c>
      <c r="G388" s="69">
        <v>11.771384851000001</v>
      </c>
      <c r="H388" s="69">
        <v>12.046415206000001</v>
      </c>
      <c r="I388" s="69">
        <v>12.292743720000001</v>
      </c>
      <c r="K388" s="8">
        <v>19840430</v>
      </c>
      <c r="L388" s="9">
        <v>10.307810271001699</v>
      </c>
      <c r="M388" s="9">
        <v>10.706019338999999</v>
      </c>
      <c r="N388" s="9">
        <v>11.222556928830301</v>
      </c>
      <c r="O388" s="9">
        <v>11.583079907</v>
      </c>
      <c r="P388" s="9">
        <v>11.68804392298</v>
      </c>
      <c r="Q388" s="9">
        <v>11.771384851000001</v>
      </c>
      <c r="R388" s="9">
        <v>11.9043577520805</v>
      </c>
      <c r="S388" s="9">
        <v>12.046415206000001</v>
      </c>
      <c r="T388" s="9">
        <v>12.173068437291199</v>
      </c>
      <c r="U388" s="9">
        <v>12.292743720000001</v>
      </c>
      <c r="W388" s="70">
        <f t="shared" si="57"/>
        <v>4.6701159758200106E-2</v>
      </c>
      <c r="X388" s="70">
        <f t="shared" si="58"/>
        <v>6.8414119999999912E-2</v>
      </c>
      <c r="Y388" s="70">
        <f t="shared" si="59"/>
        <v>0.22230972483940015</v>
      </c>
      <c r="Z388" s="70">
        <f t="shared" si="60"/>
        <v>0.3102603110000004</v>
      </c>
      <c r="AA388" s="70">
        <f t="shared" si="61"/>
        <v>0.26388954444820101</v>
      </c>
      <c r="AB388" s="70">
        <f t="shared" si="62"/>
        <v>0.21838387200000042</v>
      </c>
      <c r="AC388" s="70">
        <f t="shared" si="63"/>
        <v>0.17931027370319974</v>
      </c>
      <c r="AD388" s="70">
        <f t="shared" si="64"/>
        <v>0.17312457300000084</v>
      </c>
      <c r="AE388" s="70">
        <f t="shared" si="65"/>
        <v>0.20763685280240018</v>
      </c>
      <c r="AF388" s="70">
        <f t="shared" si="66"/>
        <v>0.27013302500000158</v>
      </c>
      <c r="AG388" s="10"/>
      <c r="AH388" s="10"/>
      <c r="AI388" s="10"/>
      <c r="AJ388" s="10"/>
      <c r="AK388" s="10"/>
      <c r="AL388" s="10"/>
      <c r="AM388" s="10"/>
      <c r="AN388" s="10"/>
      <c r="AO388" s="10"/>
      <c r="AP388" s="10"/>
    </row>
    <row r="389" spans="1:42" x14ac:dyDescent="0.2">
      <c r="A389">
        <v>19840531</v>
      </c>
      <c r="B389">
        <f t="shared" si="56"/>
        <v>198405</v>
      </c>
      <c r="C389" s="69">
        <v>9.3594956378000003</v>
      </c>
      <c r="D389" s="69">
        <v>9.9988758636000004</v>
      </c>
      <c r="E389" s="69">
        <v>11.892530279000001</v>
      </c>
      <c r="F389" s="69">
        <v>12.627704207000001</v>
      </c>
      <c r="G389" s="69">
        <v>12.945792816000001</v>
      </c>
      <c r="H389" s="69">
        <v>13.117545426</v>
      </c>
      <c r="I389" s="69">
        <v>13.400340163999999</v>
      </c>
      <c r="K389" s="8">
        <v>19840531</v>
      </c>
      <c r="L389" s="9">
        <v>10.7787117721359</v>
      </c>
      <c r="M389" s="9">
        <v>11.892530279000001</v>
      </c>
      <c r="N389" s="9">
        <v>12.3507782845861</v>
      </c>
      <c r="O389" s="9">
        <v>12.627704207000001</v>
      </c>
      <c r="P389" s="9">
        <v>12.814371938286</v>
      </c>
      <c r="Q389" s="9">
        <v>12.945792816000001</v>
      </c>
      <c r="R389" s="9">
        <v>13.0328381129973</v>
      </c>
      <c r="S389" s="9">
        <v>13.117545426</v>
      </c>
      <c r="T389" s="9">
        <v>13.2433671123612</v>
      </c>
      <c r="U389" s="9">
        <v>13.400340163999999</v>
      </c>
      <c r="W389" s="70">
        <f t="shared" si="57"/>
        <v>0.47090150113420037</v>
      </c>
      <c r="X389" s="70">
        <f t="shared" si="58"/>
        <v>1.1865109400000016</v>
      </c>
      <c r="Y389" s="70">
        <f t="shared" si="59"/>
        <v>1.1282213557557998</v>
      </c>
      <c r="Z389" s="70">
        <f t="shared" si="60"/>
        <v>1.0446243000000006</v>
      </c>
      <c r="AA389" s="70">
        <f t="shared" si="61"/>
        <v>1.1263280153059991</v>
      </c>
      <c r="AB389" s="70">
        <f t="shared" si="62"/>
        <v>1.1744079650000003</v>
      </c>
      <c r="AC389" s="70">
        <f t="shared" si="63"/>
        <v>1.1284803609168002</v>
      </c>
      <c r="AD389" s="70">
        <f t="shared" si="64"/>
        <v>1.0711302199999988</v>
      </c>
      <c r="AE389" s="70">
        <f t="shared" si="65"/>
        <v>1.070298675070001</v>
      </c>
      <c r="AF389" s="70">
        <f t="shared" si="66"/>
        <v>1.1075964439999986</v>
      </c>
      <c r="AG389" s="10"/>
      <c r="AH389" s="10"/>
      <c r="AI389" s="10"/>
      <c r="AJ389" s="10"/>
      <c r="AK389" s="10"/>
      <c r="AL389" s="10"/>
      <c r="AM389" s="10"/>
      <c r="AN389" s="10"/>
      <c r="AO389" s="10"/>
      <c r="AP389" s="10"/>
    </row>
    <row r="390" spans="1:42" x14ac:dyDescent="0.2">
      <c r="A390">
        <v>19840629</v>
      </c>
      <c r="B390">
        <f t="shared" si="56"/>
        <v>198406</v>
      </c>
      <c r="C390" s="69">
        <v>9.3583326218000007</v>
      </c>
      <c r="D390" s="69">
        <v>10.174200815000001</v>
      </c>
      <c r="E390" s="69">
        <v>11.919360318000001</v>
      </c>
      <c r="F390" s="69">
        <v>12.770389913000001</v>
      </c>
      <c r="G390" s="69">
        <v>13.108308957</v>
      </c>
      <c r="H390" s="69">
        <v>13.210778349</v>
      </c>
      <c r="I390" s="69">
        <v>13.350189322</v>
      </c>
      <c r="K390" s="8">
        <v>19840629</v>
      </c>
      <c r="L390" s="9">
        <v>10.934928620696899</v>
      </c>
      <c r="M390" s="9">
        <v>11.919360318000001</v>
      </c>
      <c r="N390" s="9">
        <v>12.4437108281733</v>
      </c>
      <c r="O390" s="9">
        <v>12.770389913000001</v>
      </c>
      <c r="P390" s="9">
        <v>12.980161923674199</v>
      </c>
      <c r="Q390" s="9">
        <v>13.108308957</v>
      </c>
      <c r="R390" s="9">
        <v>13.164435467440301</v>
      </c>
      <c r="S390" s="9">
        <v>13.210778349</v>
      </c>
      <c r="T390" s="9">
        <v>13.2755135151004</v>
      </c>
      <c r="U390" s="9">
        <v>13.350189322</v>
      </c>
      <c r="W390" s="70">
        <f t="shared" si="57"/>
        <v>0.15621684856099982</v>
      </c>
      <c r="X390" s="70">
        <f t="shared" si="58"/>
        <v>2.6830039000000028E-2</v>
      </c>
      <c r="Y390" s="70">
        <f t="shared" si="59"/>
        <v>9.293254358719949E-2</v>
      </c>
      <c r="Z390" s="70">
        <f t="shared" si="60"/>
        <v>0.14268570599999997</v>
      </c>
      <c r="AA390" s="70">
        <f t="shared" si="61"/>
        <v>0.16578998538819967</v>
      </c>
      <c r="AB390" s="70">
        <f t="shared" si="62"/>
        <v>0.16251614099999934</v>
      </c>
      <c r="AC390" s="70">
        <f t="shared" si="63"/>
        <v>0.13159735444300047</v>
      </c>
      <c r="AD390" s="70">
        <f t="shared" si="64"/>
        <v>9.3232923000000412E-2</v>
      </c>
      <c r="AE390" s="70">
        <f t="shared" si="65"/>
        <v>3.2146402739199331E-2</v>
      </c>
      <c r="AF390" s="70">
        <f t="shared" si="66"/>
        <v>-5.0150841999998974E-2</v>
      </c>
      <c r="AG390" s="10"/>
      <c r="AH390" s="10"/>
      <c r="AI390" s="10"/>
      <c r="AJ390" s="10"/>
      <c r="AK390" s="10"/>
      <c r="AL390" s="10"/>
      <c r="AM390" s="10"/>
      <c r="AN390" s="10"/>
      <c r="AO390" s="10"/>
      <c r="AP390" s="10"/>
    </row>
    <row r="391" spans="1:42" x14ac:dyDescent="0.2">
      <c r="A391">
        <v>19840731</v>
      </c>
      <c r="B391">
        <f t="shared" ref="B391:B454" si="67">ROUND(A391/100,0)</f>
        <v>198407</v>
      </c>
      <c r="C391" s="69">
        <v>9.6497971062999994</v>
      </c>
      <c r="D391" s="69">
        <v>10.678270852000001</v>
      </c>
      <c r="E391" s="69">
        <v>11.556071075</v>
      </c>
      <c r="F391" s="69">
        <v>12.228208683</v>
      </c>
      <c r="G391" s="69">
        <v>12.313320377</v>
      </c>
      <c r="H391" s="69">
        <v>12.401738567000001</v>
      </c>
      <c r="I391" s="69">
        <v>12.529123315</v>
      </c>
      <c r="K391" s="8">
        <v>19840731</v>
      </c>
      <c r="L391" s="9">
        <v>11.1133370954388</v>
      </c>
      <c r="M391" s="9">
        <v>11.556071075</v>
      </c>
      <c r="N391" s="9">
        <v>11.981383214092199</v>
      </c>
      <c r="O391" s="9">
        <v>12.228208683</v>
      </c>
      <c r="P391" s="9">
        <v>12.278809222721399</v>
      </c>
      <c r="Q391" s="9">
        <v>12.313320377</v>
      </c>
      <c r="R391" s="9">
        <v>12.355323219351201</v>
      </c>
      <c r="S391" s="9">
        <v>12.401738567000001</v>
      </c>
      <c r="T391" s="9">
        <v>12.460120370331699</v>
      </c>
      <c r="U391" s="9">
        <v>12.529123315</v>
      </c>
      <c r="W391" s="70">
        <f t="shared" si="57"/>
        <v>0.17840847474190014</v>
      </c>
      <c r="X391" s="70">
        <f t="shared" si="58"/>
        <v>-0.36328924300000054</v>
      </c>
      <c r="Y391" s="70">
        <f t="shared" si="59"/>
        <v>-0.46232761408110079</v>
      </c>
      <c r="Z391" s="70">
        <f t="shared" si="60"/>
        <v>-0.54218123000000062</v>
      </c>
      <c r="AA391" s="70">
        <f t="shared" si="61"/>
        <v>-0.70135270095279978</v>
      </c>
      <c r="AB391" s="70">
        <f t="shared" si="62"/>
        <v>-0.79498858000000006</v>
      </c>
      <c r="AC391" s="70">
        <f t="shared" si="63"/>
        <v>-0.80911224808910021</v>
      </c>
      <c r="AD391" s="70">
        <f t="shared" si="64"/>
        <v>-0.80903978199999926</v>
      </c>
      <c r="AE391" s="70">
        <f t="shared" si="65"/>
        <v>-0.8153931447687004</v>
      </c>
      <c r="AF391" s="70">
        <f t="shared" si="66"/>
        <v>-0.82106600700000065</v>
      </c>
      <c r="AG391" s="10"/>
      <c r="AH391" s="10"/>
      <c r="AI391" s="10"/>
      <c r="AJ391" s="10"/>
      <c r="AK391" s="10"/>
      <c r="AL391" s="10"/>
      <c r="AM391" s="10"/>
      <c r="AN391" s="10"/>
      <c r="AO391" s="10"/>
      <c r="AP391" s="10"/>
    </row>
    <row r="392" spans="1:42" x14ac:dyDescent="0.2">
      <c r="A392">
        <v>19840831</v>
      </c>
      <c r="B392">
        <f t="shared" si="67"/>
        <v>198408</v>
      </c>
      <c r="C392" s="69">
        <v>10.719467248999999</v>
      </c>
      <c r="D392" s="69">
        <v>10.902604763999999</v>
      </c>
      <c r="E392" s="69">
        <v>11.74876736</v>
      </c>
      <c r="F392" s="69">
        <v>12.167937735000001</v>
      </c>
      <c r="G392" s="69">
        <v>12.249382459</v>
      </c>
      <c r="H392" s="69">
        <v>12.391897783999999</v>
      </c>
      <c r="I392" s="69">
        <v>12.462883380999999</v>
      </c>
      <c r="K392" s="8">
        <v>19840831</v>
      </c>
      <c r="L392" s="9">
        <v>11.2106224532425</v>
      </c>
      <c r="M392" s="9">
        <v>11.74876736</v>
      </c>
      <c r="N392" s="9">
        <v>12.0194136932363</v>
      </c>
      <c r="O392" s="9">
        <v>12.167937735000001</v>
      </c>
      <c r="P392" s="9">
        <v>12.2127520442319</v>
      </c>
      <c r="Q392" s="9">
        <v>12.249382459</v>
      </c>
      <c r="R392" s="9">
        <v>12.3217507997607</v>
      </c>
      <c r="S392" s="9">
        <v>12.391897783999999</v>
      </c>
      <c r="T392" s="9">
        <v>12.4348339999367</v>
      </c>
      <c r="U392" s="9">
        <v>12.462883380999999</v>
      </c>
      <c r="W392" s="70">
        <f t="shared" ref="W392:W455" si="68">L392-L391</f>
        <v>9.7285357803700734E-2</v>
      </c>
      <c r="X392" s="70">
        <f t="shared" ref="X392:X455" si="69">M392-M391</f>
        <v>0.19269628500000024</v>
      </c>
      <c r="Y392" s="70">
        <f t="shared" ref="Y392:Y455" si="70">N392-N391</f>
        <v>3.8030479144101292E-2</v>
      </c>
      <c r="Z392" s="70">
        <f t="shared" ref="Z392:Z455" si="71">O392-O391</f>
        <v>-6.0270947999999436E-2</v>
      </c>
      <c r="AA392" s="70">
        <f t="shared" ref="AA392:AA455" si="72">P392-P391</f>
        <v>-6.6057178489499435E-2</v>
      </c>
      <c r="AB392" s="70">
        <f t="shared" ref="AB392:AB455" si="73">Q392-Q391</f>
        <v>-6.3937918000000593E-2</v>
      </c>
      <c r="AC392" s="70">
        <f t="shared" ref="AC392:AC455" si="74">R392-R391</f>
        <v>-3.3572419590500502E-2</v>
      </c>
      <c r="AD392" s="70">
        <f t="shared" ref="AD392:AD455" si="75">S392-S391</f>
        <v>-9.8407830000013519E-3</v>
      </c>
      <c r="AE392" s="70">
        <f t="shared" ref="AE392:AE455" si="76">T392-T391</f>
        <v>-2.528637039499948E-2</v>
      </c>
      <c r="AF392" s="70">
        <f t="shared" ref="AF392:AF455" si="77">U392-U391</f>
        <v>-6.6239934000000389E-2</v>
      </c>
      <c r="AG392" s="10"/>
      <c r="AH392" s="10"/>
      <c r="AI392" s="10"/>
      <c r="AJ392" s="10"/>
      <c r="AK392" s="10"/>
      <c r="AL392" s="10"/>
      <c r="AM392" s="10"/>
      <c r="AN392" s="10"/>
      <c r="AO392" s="10"/>
      <c r="AP392" s="10"/>
    </row>
    <row r="393" spans="1:42" x14ac:dyDescent="0.2">
      <c r="A393">
        <v>19840928</v>
      </c>
      <c r="B393">
        <f t="shared" si="67"/>
        <v>198409</v>
      </c>
      <c r="C393" s="69">
        <v>10.432752085000001</v>
      </c>
      <c r="D393" s="69">
        <v>10.423790593</v>
      </c>
      <c r="E393" s="69">
        <v>11.047422414</v>
      </c>
      <c r="F393" s="69">
        <v>11.730108539</v>
      </c>
      <c r="G393" s="69">
        <v>11.910565981</v>
      </c>
      <c r="H393" s="69">
        <v>12.101215957000001</v>
      </c>
      <c r="I393" s="69">
        <v>12.161673607000001</v>
      </c>
      <c r="K393" s="8">
        <v>19840928</v>
      </c>
      <c r="L393" s="9">
        <v>10.543622375933101</v>
      </c>
      <c r="M393" s="9">
        <v>11.047422414</v>
      </c>
      <c r="N393" s="9">
        <v>11.4472468935266</v>
      </c>
      <c r="O393" s="9">
        <v>11.730108539</v>
      </c>
      <c r="P393" s="9">
        <v>11.832842842905301</v>
      </c>
      <c r="Q393" s="9">
        <v>11.910565981</v>
      </c>
      <c r="R393" s="9">
        <v>12.0175922787034</v>
      </c>
      <c r="S393" s="9">
        <v>12.101215957000001</v>
      </c>
      <c r="T393" s="9">
        <v>12.142920189681901</v>
      </c>
      <c r="U393" s="9">
        <v>12.161673607000001</v>
      </c>
      <c r="W393" s="70">
        <f t="shared" si="68"/>
        <v>-0.66700007730939959</v>
      </c>
      <c r="X393" s="70">
        <f t="shared" si="69"/>
        <v>-0.70134494600000075</v>
      </c>
      <c r="Y393" s="70">
        <f t="shared" si="70"/>
        <v>-0.57216679970970041</v>
      </c>
      <c r="Z393" s="70">
        <f t="shared" si="71"/>
        <v>-0.43782919600000092</v>
      </c>
      <c r="AA393" s="70">
        <f t="shared" si="72"/>
        <v>-0.37990920132659944</v>
      </c>
      <c r="AB393" s="70">
        <f t="shared" si="73"/>
        <v>-0.33881647800000003</v>
      </c>
      <c r="AC393" s="70">
        <f t="shared" si="74"/>
        <v>-0.30415852105729968</v>
      </c>
      <c r="AD393" s="70">
        <f t="shared" si="75"/>
        <v>-0.29068182699999845</v>
      </c>
      <c r="AE393" s="70">
        <f t="shared" si="76"/>
        <v>-0.29191381025479934</v>
      </c>
      <c r="AF393" s="70">
        <f t="shared" si="77"/>
        <v>-0.30120977399999838</v>
      </c>
      <c r="AG393" s="10"/>
      <c r="AH393" s="10"/>
      <c r="AI393" s="10"/>
      <c r="AJ393" s="10"/>
      <c r="AK393" s="10"/>
      <c r="AL393" s="10"/>
      <c r="AM393" s="10"/>
      <c r="AN393" s="10"/>
      <c r="AO393" s="10"/>
      <c r="AP393" s="10"/>
    </row>
    <row r="394" spans="1:42" x14ac:dyDescent="0.2">
      <c r="A394">
        <v>19841031</v>
      </c>
      <c r="B394">
        <f t="shared" si="67"/>
        <v>198410</v>
      </c>
      <c r="C394" s="69">
        <v>8.6037736485000007</v>
      </c>
      <c r="D394" s="69">
        <v>9.2212097885999995</v>
      </c>
      <c r="E394" s="69">
        <v>10.120172834</v>
      </c>
      <c r="F394" s="69">
        <v>10.821782064000001</v>
      </c>
      <c r="G394" s="69">
        <v>11.093106798999999</v>
      </c>
      <c r="H394" s="69">
        <v>11.215628880000001</v>
      </c>
      <c r="I394" s="69">
        <v>11.270830303</v>
      </c>
      <c r="K394" s="8">
        <v>19841031</v>
      </c>
      <c r="L394" s="9">
        <v>9.6301984131366503</v>
      </c>
      <c r="M394" s="9">
        <v>10.120172834</v>
      </c>
      <c r="N394" s="9">
        <v>10.534097481142499</v>
      </c>
      <c r="O394" s="9">
        <v>10.821782064000001</v>
      </c>
      <c r="P394" s="9">
        <v>10.9852576986519</v>
      </c>
      <c r="Q394" s="9">
        <v>11.093106798999999</v>
      </c>
      <c r="R394" s="9">
        <v>11.1659555635948</v>
      </c>
      <c r="S394" s="9">
        <v>11.215628880000001</v>
      </c>
      <c r="T394" s="9">
        <v>11.250050880972299</v>
      </c>
      <c r="U394" s="9">
        <v>11.270830303</v>
      </c>
      <c r="W394" s="70">
        <f t="shared" si="68"/>
        <v>-0.91342396279645044</v>
      </c>
      <c r="X394" s="70">
        <f t="shared" si="69"/>
        <v>-0.9272495799999998</v>
      </c>
      <c r="Y394" s="70">
        <f t="shared" si="70"/>
        <v>-0.91314941238410086</v>
      </c>
      <c r="Z394" s="70">
        <f t="shared" si="71"/>
        <v>-0.90832647499999908</v>
      </c>
      <c r="AA394" s="70">
        <f t="shared" si="72"/>
        <v>-0.84758514425340081</v>
      </c>
      <c r="AB394" s="70">
        <f t="shared" si="73"/>
        <v>-0.81745918200000034</v>
      </c>
      <c r="AC394" s="70">
        <f t="shared" si="74"/>
        <v>-0.85163671510860084</v>
      </c>
      <c r="AD394" s="70">
        <f t="shared" si="75"/>
        <v>-0.88558707700000028</v>
      </c>
      <c r="AE394" s="70">
        <f t="shared" si="76"/>
        <v>-0.89286930870960113</v>
      </c>
      <c r="AF394" s="70">
        <f t="shared" si="77"/>
        <v>-0.89084330400000056</v>
      </c>
      <c r="AG394" s="10"/>
      <c r="AH394" s="10"/>
      <c r="AI394" s="10"/>
      <c r="AJ394" s="10"/>
      <c r="AK394" s="10"/>
      <c r="AL394" s="10"/>
      <c r="AM394" s="10"/>
      <c r="AN394" s="10"/>
      <c r="AO394" s="10"/>
      <c r="AP394" s="10"/>
    </row>
    <row r="395" spans="1:42" x14ac:dyDescent="0.2">
      <c r="A395">
        <v>19841130</v>
      </c>
      <c r="B395">
        <f t="shared" si="67"/>
        <v>198411</v>
      </c>
      <c r="C395" s="69">
        <v>7.4066182575999999</v>
      </c>
      <c r="D395" s="69">
        <v>8.6384422661000002</v>
      </c>
      <c r="E395" s="69">
        <v>9.4780396225000008</v>
      </c>
      <c r="F395" s="69">
        <v>10.230491170000001</v>
      </c>
      <c r="G395" s="69">
        <v>10.597929012</v>
      </c>
      <c r="H395" s="69">
        <v>10.982971693</v>
      </c>
      <c r="I395" s="69">
        <v>11.038977501</v>
      </c>
      <c r="K395" s="8">
        <v>19841130</v>
      </c>
      <c r="L395" s="9">
        <v>9.0617205971946593</v>
      </c>
      <c r="M395" s="9">
        <v>9.4780396225000008</v>
      </c>
      <c r="N395" s="9">
        <v>9.9061027570071793</v>
      </c>
      <c r="O395" s="9">
        <v>10.230491170000001</v>
      </c>
      <c r="P395" s="9">
        <v>10.428925997227299</v>
      </c>
      <c r="Q395" s="9">
        <v>10.597929012</v>
      </c>
      <c r="R395" s="9">
        <v>10.8252311418661</v>
      </c>
      <c r="S395" s="9">
        <v>10.982971693</v>
      </c>
      <c r="T395" s="9">
        <v>11.0231980979311</v>
      </c>
      <c r="U395" s="9">
        <v>11.038977501</v>
      </c>
      <c r="W395" s="70">
        <f t="shared" si="68"/>
        <v>-0.56847781594199098</v>
      </c>
      <c r="X395" s="70">
        <f t="shared" si="69"/>
        <v>-0.64213321149999913</v>
      </c>
      <c r="Y395" s="70">
        <f t="shared" si="70"/>
        <v>-0.62799472413531987</v>
      </c>
      <c r="Z395" s="70">
        <f t="shared" si="71"/>
        <v>-0.59129089400000012</v>
      </c>
      <c r="AA395" s="70">
        <f t="shared" si="72"/>
        <v>-0.55633170142460031</v>
      </c>
      <c r="AB395" s="70">
        <f t="shared" si="73"/>
        <v>-0.49517778699999937</v>
      </c>
      <c r="AC395" s="70">
        <f t="shared" si="74"/>
        <v>-0.34072442172869977</v>
      </c>
      <c r="AD395" s="70">
        <f t="shared" si="75"/>
        <v>-0.23265718700000093</v>
      </c>
      <c r="AE395" s="70">
        <f t="shared" si="76"/>
        <v>-0.22685278304119905</v>
      </c>
      <c r="AF395" s="70">
        <f t="shared" si="77"/>
        <v>-0.23185280200000058</v>
      </c>
      <c r="AG395" s="10"/>
      <c r="AH395" s="10"/>
      <c r="AI395" s="10"/>
      <c r="AJ395" s="10"/>
      <c r="AK395" s="10"/>
      <c r="AL395" s="10"/>
      <c r="AM395" s="10"/>
      <c r="AN395" s="10"/>
      <c r="AO395" s="10"/>
      <c r="AP395" s="10"/>
    </row>
    <row r="396" spans="1:42" x14ac:dyDescent="0.2">
      <c r="A396">
        <v>19841231</v>
      </c>
      <c r="B396">
        <f t="shared" si="67"/>
        <v>198412</v>
      </c>
      <c r="C396" s="69">
        <v>7.5982081146000002</v>
      </c>
      <c r="D396" s="69">
        <v>8.0313794269999992</v>
      </c>
      <c r="E396" s="69">
        <v>9.0179215820999996</v>
      </c>
      <c r="F396" s="69">
        <v>9.7863286487999996</v>
      </c>
      <c r="G396" s="69">
        <v>10.386175452</v>
      </c>
      <c r="H396" s="69">
        <v>10.651080205</v>
      </c>
      <c r="I396" s="69">
        <v>10.972935208999999</v>
      </c>
      <c r="K396" s="8">
        <v>19841231</v>
      </c>
      <c r="L396" s="9">
        <v>8.4411643259965192</v>
      </c>
      <c r="M396" s="9">
        <v>9.0179215820999996</v>
      </c>
      <c r="N396" s="9">
        <v>9.4407056268885992</v>
      </c>
      <c r="O396" s="9">
        <v>9.7863286487999996</v>
      </c>
      <c r="P396" s="9">
        <v>10.1245313637823</v>
      </c>
      <c r="Q396" s="9">
        <v>10.386175452</v>
      </c>
      <c r="R396" s="9">
        <v>10.5282395199748</v>
      </c>
      <c r="S396" s="9">
        <v>10.651080205</v>
      </c>
      <c r="T396" s="9">
        <v>10.804543455114</v>
      </c>
      <c r="U396" s="9">
        <v>10.972935208999999</v>
      </c>
      <c r="W396" s="70">
        <f t="shared" si="68"/>
        <v>-0.62055627119814005</v>
      </c>
      <c r="X396" s="70">
        <f t="shared" si="69"/>
        <v>-0.46011804040000115</v>
      </c>
      <c r="Y396" s="70">
        <f t="shared" si="70"/>
        <v>-0.46539713011858019</v>
      </c>
      <c r="Z396" s="70">
        <f t="shared" si="71"/>
        <v>-0.44416252120000088</v>
      </c>
      <c r="AA396" s="70">
        <f t="shared" si="72"/>
        <v>-0.30439463344499984</v>
      </c>
      <c r="AB396" s="70">
        <f t="shared" si="73"/>
        <v>-0.21175356000000001</v>
      </c>
      <c r="AC396" s="70">
        <f t="shared" si="74"/>
        <v>-0.29699162189129957</v>
      </c>
      <c r="AD396" s="70">
        <f t="shared" si="75"/>
        <v>-0.33189148800000012</v>
      </c>
      <c r="AE396" s="70">
        <f t="shared" si="76"/>
        <v>-0.2186546428170999</v>
      </c>
      <c r="AF396" s="70">
        <f t="shared" si="77"/>
        <v>-6.6042292000000558E-2</v>
      </c>
      <c r="AG396" s="10"/>
      <c r="AH396" s="10"/>
      <c r="AI396" s="10"/>
      <c r="AJ396" s="10"/>
      <c r="AK396" s="10"/>
      <c r="AL396" s="10"/>
      <c r="AM396" s="10"/>
      <c r="AN396" s="10"/>
      <c r="AO396" s="10"/>
      <c r="AP396" s="10"/>
    </row>
    <row r="397" spans="1:42" x14ac:dyDescent="0.2">
      <c r="A397">
        <v>19850131</v>
      </c>
      <c r="B397">
        <f t="shared" si="67"/>
        <v>198501</v>
      </c>
      <c r="C397" s="69">
        <v>7.6524777183000001</v>
      </c>
      <c r="D397" s="69">
        <v>8.2356415740000006</v>
      </c>
      <c r="E397" s="69">
        <v>8.8375254602000002</v>
      </c>
      <c r="F397" s="69">
        <v>9.6800918748000004</v>
      </c>
      <c r="G397" s="69">
        <v>10.111504268999999</v>
      </c>
      <c r="H397" s="69">
        <v>10.547910705</v>
      </c>
      <c r="I397" s="69">
        <v>10.582665198999999</v>
      </c>
      <c r="K397" s="8">
        <v>19850131</v>
      </c>
      <c r="L397" s="9">
        <v>8.5133813670430207</v>
      </c>
      <c r="M397" s="9">
        <v>8.8375254602000002</v>
      </c>
      <c r="N397" s="9">
        <v>9.2901157195004593</v>
      </c>
      <c r="O397" s="9">
        <v>9.6800918748000004</v>
      </c>
      <c r="P397" s="9">
        <v>9.9128915759286702</v>
      </c>
      <c r="Q397" s="9">
        <v>10.111504268999999</v>
      </c>
      <c r="R397" s="9">
        <v>10.375896647736401</v>
      </c>
      <c r="S397" s="9">
        <v>10.547910705</v>
      </c>
      <c r="T397" s="9">
        <v>10.5733356719486</v>
      </c>
      <c r="U397" s="9">
        <v>10.582665198999999</v>
      </c>
      <c r="W397" s="70">
        <f t="shared" si="68"/>
        <v>7.2217041046501507E-2</v>
      </c>
      <c r="X397" s="70">
        <f t="shared" si="69"/>
        <v>-0.18039612189999943</v>
      </c>
      <c r="Y397" s="70">
        <f t="shared" si="70"/>
        <v>-0.15058990738813982</v>
      </c>
      <c r="Z397" s="70">
        <f t="shared" si="71"/>
        <v>-0.1062367739999992</v>
      </c>
      <c r="AA397" s="70">
        <f t="shared" si="72"/>
        <v>-0.21163978785362936</v>
      </c>
      <c r="AB397" s="70">
        <f t="shared" si="73"/>
        <v>-0.2746711830000006</v>
      </c>
      <c r="AC397" s="70">
        <f t="shared" si="74"/>
        <v>-0.15234287223839971</v>
      </c>
      <c r="AD397" s="70">
        <f t="shared" si="75"/>
        <v>-0.10316949999999991</v>
      </c>
      <c r="AE397" s="70">
        <f t="shared" si="76"/>
        <v>-0.23120778316540047</v>
      </c>
      <c r="AF397" s="70">
        <f t="shared" si="77"/>
        <v>-0.39027001000000006</v>
      </c>
      <c r="AG397" s="10"/>
      <c r="AH397" s="10"/>
      <c r="AI397" s="10"/>
      <c r="AJ397" s="10"/>
      <c r="AK397" s="10"/>
      <c r="AL397" s="10"/>
      <c r="AM397" s="10"/>
      <c r="AN397" s="10"/>
      <c r="AO397" s="10"/>
      <c r="AP397" s="10"/>
    </row>
    <row r="398" spans="1:42" x14ac:dyDescent="0.2">
      <c r="A398">
        <v>19850228</v>
      </c>
      <c r="B398">
        <f t="shared" si="67"/>
        <v>198502</v>
      </c>
      <c r="C398" s="69">
        <v>7.7137101096</v>
      </c>
      <c r="D398" s="69">
        <v>8.7016290826000002</v>
      </c>
      <c r="E398" s="69">
        <v>9.6762950980000006</v>
      </c>
      <c r="F398" s="69">
        <v>10.402565576000001</v>
      </c>
      <c r="G398" s="69">
        <v>10.783053967000001</v>
      </c>
      <c r="H398" s="69">
        <v>11.261565939</v>
      </c>
      <c r="I398" s="69">
        <v>11.304764827</v>
      </c>
      <c r="K398" s="8">
        <v>19850228</v>
      </c>
      <c r="L398" s="9">
        <v>9.1759383046916199</v>
      </c>
      <c r="M398" s="9">
        <v>9.6762950980000006</v>
      </c>
      <c r="N398" s="9">
        <v>10.095075445453</v>
      </c>
      <c r="O398" s="9">
        <v>10.402565576000001</v>
      </c>
      <c r="P398" s="9">
        <v>10.6022417987163</v>
      </c>
      <c r="Q398" s="9">
        <v>10.783053967000001</v>
      </c>
      <c r="R398" s="9">
        <v>11.065392882429199</v>
      </c>
      <c r="S398" s="9">
        <v>11.261565939</v>
      </c>
      <c r="T398" s="9">
        <v>11.2930708625817</v>
      </c>
      <c r="U398" s="9">
        <v>11.304764827</v>
      </c>
      <c r="W398" s="70">
        <f t="shared" si="68"/>
        <v>0.66255693764859913</v>
      </c>
      <c r="X398" s="70">
        <f t="shared" si="69"/>
        <v>0.83876963780000047</v>
      </c>
      <c r="Y398" s="70">
        <f t="shared" si="70"/>
        <v>0.80495972595254095</v>
      </c>
      <c r="Z398" s="70">
        <f t="shared" si="71"/>
        <v>0.72247370120000021</v>
      </c>
      <c r="AA398" s="70">
        <f t="shared" si="72"/>
        <v>0.68935022278762936</v>
      </c>
      <c r="AB398" s="70">
        <f t="shared" si="73"/>
        <v>0.67154969800000153</v>
      </c>
      <c r="AC398" s="70">
        <f t="shared" si="74"/>
        <v>0.68949623469279864</v>
      </c>
      <c r="AD398" s="70">
        <f t="shared" si="75"/>
        <v>0.71365523400000086</v>
      </c>
      <c r="AE398" s="70">
        <f t="shared" si="76"/>
        <v>0.71973519063310043</v>
      </c>
      <c r="AF398" s="70">
        <f t="shared" si="77"/>
        <v>0.72209962800000049</v>
      </c>
      <c r="AG398" s="10"/>
      <c r="AH398" s="10"/>
      <c r="AI398" s="10"/>
      <c r="AJ398" s="10"/>
      <c r="AK398" s="10"/>
      <c r="AL398" s="10"/>
      <c r="AM398" s="10"/>
      <c r="AN398" s="10"/>
      <c r="AO398" s="10"/>
      <c r="AP398" s="10"/>
    </row>
    <row r="399" spans="1:42" x14ac:dyDescent="0.2">
      <c r="A399">
        <v>19850329</v>
      </c>
      <c r="B399">
        <f t="shared" si="67"/>
        <v>198503</v>
      </c>
      <c r="C399" s="69">
        <v>8.0908525769999997</v>
      </c>
      <c r="D399" s="69">
        <v>8.3588910010999999</v>
      </c>
      <c r="E399" s="69">
        <v>9.5345856723000004</v>
      </c>
      <c r="F399" s="69">
        <v>10.187871049</v>
      </c>
      <c r="G399" s="69">
        <v>10.631933568999999</v>
      </c>
      <c r="H399" s="69">
        <v>11.116922805</v>
      </c>
      <c r="I399" s="69">
        <v>11.110845644999999</v>
      </c>
      <c r="K399" s="8">
        <v>19850329</v>
      </c>
      <c r="L399" s="9">
        <v>8.7883268265107297</v>
      </c>
      <c r="M399" s="9">
        <v>9.5345856723000004</v>
      </c>
      <c r="N399" s="9">
        <v>9.9127217826975098</v>
      </c>
      <c r="O399" s="9">
        <v>10.187871049</v>
      </c>
      <c r="P399" s="9">
        <v>10.41804031789</v>
      </c>
      <c r="Q399" s="9">
        <v>10.631933568999999</v>
      </c>
      <c r="R399" s="9">
        <v>10.9323812399166</v>
      </c>
      <c r="S399" s="9">
        <v>11.116922805</v>
      </c>
      <c r="T399" s="9">
        <v>11.116163159999999</v>
      </c>
      <c r="U399" s="9">
        <v>11.110845644999999</v>
      </c>
      <c r="W399" s="70">
        <f t="shared" si="68"/>
        <v>-0.38761147818089015</v>
      </c>
      <c r="X399" s="70">
        <f t="shared" si="69"/>
        <v>-0.14170942570000022</v>
      </c>
      <c r="Y399" s="70">
        <f t="shared" si="70"/>
        <v>-0.18235366275549048</v>
      </c>
      <c r="Z399" s="70">
        <f t="shared" si="71"/>
        <v>-0.21469452700000069</v>
      </c>
      <c r="AA399" s="70">
        <f t="shared" si="72"/>
        <v>-0.1842014808262995</v>
      </c>
      <c r="AB399" s="70">
        <f t="shared" si="73"/>
        <v>-0.15112039800000154</v>
      </c>
      <c r="AC399" s="70">
        <f t="shared" si="74"/>
        <v>-0.13301164251259934</v>
      </c>
      <c r="AD399" s="70">
        <f t="shared" si="75"/>
        <v>-0.14464313400000073</v>
      </c>
      <c r="AE399" s="70">
        <f t="shared" si="76"/>
        <v>-0.17690770258170119</v>
      </c>
      <c r="AF399" s="70">
        <f t="shared" si="77"/>
        <v>-0.19391918200000013</v>
      </c>
      <c r="AG399" s="10"/>
      <c r="AH399" s="10"/>
      <c r="AI399" s="10"/>
      <c r="AJ399" s="10"/>
      <c r="AK399" s="10"/>
      <c r="AL399" s="10"/>
      <c r="AM399" s="10"/>
      <c r="AN399" s="10"/>
      <c r="AO399" s="10"/>
      <c r="AP399" s="10"/>
    </row>
    <row r="400" spans="1:42" x14ac:dyDescent="0.2">
      <c r="A400">
        <v>19850430</v>
      </c>
      <c r="B400">
        <f t="shared" si="67"/>
        <v>198504</v>
      </c>
      <c r="C400" s="69">
        <v>7.3525886492000003</v>
      </c>
      <c r="D400" s="69">
        <v>8.0201399465000005</v>
      </c>
      <c r="E400" s="69">
        <v>8.9224053497</v>
      </c>
      <c r="F400" s="69">
        <v>9.7653133419000007</v>
      </c>
      <c r="G400" s="69">
        <v>10.208652085000001</v>
      </c>
      <c r="H400" s="69">
        <v>10.719740066</v>
      </c>
      <c r="I400" s="69">
        <v>10.770309257999999</v>
      </c>
      <c r="K400" s="8">
        <v>19850430</v>
      </c>
      <c r="L400" s="9">
        <v>8.4305992178843496</v>
      </c>
      <c r="M400" s="9">
        <v>8.9224053497</v>
      </c>
      <c r="N400" s="9">
        <v>9.3961830598182896</v>
      </c>
      <c r="O400" s="9">
        <v>9.7653133419000007</v>
      </c>
      <c r="P400" s="9">
        <v>10.000264211935299</v>
      </c>
      <c r="Q400" s="9">
        <v>10.208652085000001</v>
      </c>
      <c r="R400" s="9">
        <v>10.5120431353683</v>
      </c>
      <c r="S400" s="9">
        <v>10.719740066</v>
      </c>
      <c r="T400" s="9">
        <v>10.756528701956499</v>
      </c>
      <c r="U400" s="9">
        <v>10.770309257999999</v>
      </c>
      <c r="W400" s="70">
        <f t="shared" si="68"/>
        <v>-0.35772760862638009</v>
      </c>
      <c r="X400" s="70">
        <f t="shared" si="69"/>
        <v>-0.61218032260000044</v>
      </c>
      <c r="Y400" s="70">
        <f t="shared" si="70"/>
        <v>-0.5165387228792202</v>
      </c>
      <c r="Z400" s="70">
        <f t="shared" si="71"/>
        <v>-0.42255770709999929</v>
      </c>
      <c r="AA400" s="70">
        <f t="shared" si="72"/>
        <v>-0.41777610595470094</v>
      </c>
      <c r="AB400" s="70">
        <f t="shared" si="73"/>
        <v>-0.42328148399999854</v>
      </c>
      <c r="AC400" s="70">
        <f t="shared" si="74"/>
        <v>-0.4203381045482999</v>
      </c>
      <c r="AD400" s="70">
        <f t="shared" si="75"/>
        <v>-0.39718273899999978</v>
      </c>
      <c r="AE400" s="70">
        <f t="shared" si="76"/>
        <v>-0.35963445804349981</v>
      </c>
      <c r="AF400" s="70">
        <f t="shared" si="77"/>
        <v>-0.34053638700000022</v>
      </c>
      <c r="AG400" s="10"/>
      <c r="AH400" s="10"/>
      <c r="AI400" s="10"/>
      <c r="AJ400" s="10"/>
      <c r="AK400" s="10"/>
      <c r="AL400" s="10"/>
      <c r="AM400" s="10"/>
      <c r="AN400" s="10"/>
      <c r="AO400" s="10"/>
      <c r="AP400" s="10"/>
    </row>
    <row r="401" spans="1:42" x14ac:dyDescent="0.2">
      <c r="A401">
        <v>19850531</v>
      </c>
      <c r="B401">
        <f t="shared" si="67"/>
        <v>198505</v>
      </c>
      <c r="C401" s="69">
        <v>7.0296213258</v>
      </c>
      <c r="D401" s="69">
        <v>7.2839221234</v>
      </c>
      <c r="E401" s="69">
        <v>8.0489396846000005</v>
      </c>
      <c r="F401" s="69">
        <v>8.7442799093999994</v>
      </c>
      <c r="G401" s="69">
        <v>9.2137956184000007</v>
      </c>
      <c r="H401" s="69">
        <v>9.7138044184000005</v>
      </c>
      <c r="I401" s="69">
        <v>9.7258783902000001</v>
      </c>
      <c r="K401" s="8">
        <v>19850531</v>
      </c>
      <c r="L401" s="9">
        <v>7.5777297474891903</v>
      </c>
      <c r="M401" s="9">
        <v>8.0489396846000005</v>
      </c>
      <c r="N401" s="9">
        <v>8.4308519229191194</v>
      </c>
      <c r="O401" s="9">
        <v>8.7442799093999994</v>
      </c>
      <c r="P401" s="9">
        <v>8.9885697054999802</v>
      </c>
      <c r="Q401" s="9">
        <v>9.2137956184000007</v>
      </c>
      <c r="R401" s="9">
        <v>9.5213880367662203</v>
      </c>
      <c r="S401" s="9">
        <v>9.7138044184000005</v>
      </c>
      <c r="T401" s="9">
        <v>9.7227887267268702</v>
      </c>
      <c r="U401" s="9">
        <v>9.7258783902000001</v>
      </c>
      <c r="W401" s="70">
        <f t="shared" si="68"/>
        <v>-0.85286947039515937</v>
      </c>
      <c r="X401" s="70">
        <f t="shared" si="69"/>
        <v>-0.87346566509999946</v>
      </c>
      <c r="Y401" s="70">
        <f t="shared" si="70"/>
        <v>-0.96533113689917016</v>
      </c>
      <c r="Z401" s="70">
        <f t="shared" si="71"/>
        <v>-1.0210334325000012</v>
      </c>
      <c r="AA401" s="70">
        <f t="shared" si="72"/>
        <v>-1.0116945064353189</v>
      </c>
      <c r="AB401" s="70">
        <f t="shared" si="73"/>
        <v>-0.99485646659999993</v>
      </c>
      <c r="AC401" s="70">
        <f t="shared" si="74"/>
        <v>-0.99065509860207968</v>
      </c>
      <c r="AD401" s="70">
        <f t="shared" si="75"/>
        <v>-1.0059356475999994</v>
      </c>
      <c r="AE401" s="70">
        <f t="shared" si="76"/>
        <v>-1.0337399752296292</v>
      </c>
      <c r="AF401" s="70">
        <f t="shared" si="77"/>
        <v>-1.0444308677999992</v>
      </c>
      <c r="AG401" s="10"/>
      <c r="AH401" s="10"/>
      <c r="AI401" s="10"/>
      <c r="AJ401" s="10"/>
      <c r="AK401" s="10"/>
      <c r="AL401" s="10"/>
      <c r="AM401" s="10"/>
      <c r="AN401" s="10"/>
      <c r="AO401" s="10"/>
      <c r="AP401" s="10"/>
    </row>
    <row r="402" spans="1:42" x14ac:dyDescent="0.2">
      <c r="A402">
        <v>19850628</v>
      </c>
      <c r="B402">
        <f t="shared" si="67"/>
        <v>198506</v>
      </c>
      <c r="C402" s="69">
        <v>6.6310166668999999</v>
      </c>
      <c r="D402" s="69">
        <v>6.9743407063999996</v>
      </c>
      <c r="E402" s="69">
        <v>7.6792820109999997</v>
      </c>
      <c r="F402" s="69">
        <v>8.5832075528999994</v>
      </c>
      <c r="G402" s="69">
        <v>9.2425519569999999</v>
      </c>
      <c r="H402" s="69">
        <v>9.6402970102999994</v>
      </c>
      <c r="I402" s="69">
        <v>9.7099930370000003</v>
      </c>
      <c r="K402" s="8">
        <v>19850628</v>
      </c>
      <c r="L402" s="9">
        <v>7.2616208076414903</v>
      </c>
      <c r="M402" s="9">
        <v>7.6792820109999997</v>
      </c>
      <c r="N402" s="9">
        <v>8.15123575397417</v>
      </c>
      <c r="O402" s="9">
        <v>8.5832075528999994</v>
      </c>
      <c r="P402" s="9">
        <v>8.9461705631408392</v>
      </c>
      <c r="Q402" s="9">
        <v>9.2425519569999999</v>
      </c>
      <c r="R402" s="9">
        <v>9.4886203619292893</v>
      </c>
      <c r="S402" s="9">
        <v>9.6402970102999994</v>
      </c>
      <c r="T402" s="9">
        <v>9.6899710899932607</v>
      </c>
      <c r="U402" s="9">
        <v>9.7099930370000003</v>
      </c>
      <c r="W402" s="70">
        <f t="shared" si="68"/>
        <v>-0.31610893984769994</v>
      </c>
      <c r="X402" s="70">
        <f t="shared" si="69"/>
        <v>-0.36965767360000079</v>
      </c>
      <c r="Y402" s="70">
        <f t="shared" si="70"/>
        <v>-0.27961616894494945</v>
      </c>
      <c r="Z402" s="70">
        <f t="shared" si="71"/>
        <v>-0.16107235650000007</v>
      </c>
      <c r="AA402" s="70">
        <f t="shared" si="72"/>
        <v>-4.2399142359140995E-2</v>
      </c>
      <c r="AB402" s="70">
        <f t="shared" si="73"/>
        <v>2.8756338599999154E-2</v>
      </c>
      <c r="AC402" s="70">
        <f t="shared" si="74"/>
        <v>-3.2767674836930993E-2</v>
      </c>
      <c r="AD402" s="70">
        <f t="shared" si="75"/>
        <v>-7.3507408100001115E-2</v>
      </c>
      <c r="AE402" s="70">
        <f t="shared" si="76"/>
        <v>-3.281763673360949E-2</v>
      </c>
      <c r="AF402" s="70">
        <f t="shared" si="77"/>
        <v>-1.5885353199999841E-2</v>
      </c>
      <c r="AG402" s="10"/>
      <c r="AH402" s="10"/>
      <c r="AI402" s="10"/>
      <c r="AJ402" s="10"/>
      <c r="AK402" s="10"/>
      <c r="AL402" s="10"/>
      <c r="AM402" s="10"/>
      <c r="AN402" s="10"/>
      <c r="AO402" s="10"/>
      <c r="AP402" s="10"/>
    </row>
    <row r="403" spans="1:42" x14ac:dyDescent="0.2">
      <c r="A403">
        <v>19850731</v>
      </c>
      <c r="B403">
        <f t="shared" si="67"/>
        <v>198507</v>
      </c>
      <c r="C403" s="69">
        <v>7.0609187154999997</v>
      </c>
      <c r="D403" s="69">
        <v>7.4299738573000003</v>
      </c>
      <c r="E403" s="69">
        <v>8.1520060879000003</v>
      </c>
      <c r="F403" s="69">
        <v>8.8353129663000001</v>
      </c>
      <c r="G403" s="69">
        <v>9.4731017534999999</v>
      </c>
      <c r="H403" s="69">
        <v>10.005895292</v>
      </c>
      <c r="I403" s="69">
        <v>9.9191301286000009</v>
      </c>
      <c r="K403" s="8">
        <v>19850731</v>
      </c>
      <c r="L403" s="9">
        <v>7.7351056193818701</v>
      </c>
      <c r="M403" s="9">
        <v>8.1520060879000003</v>
      </c>
      <c r="N403" s="9">
        <v>8.5119150792271991</v>
      </c>
      <c r="O403" s="9">
        <v>8.8353129663000001</v>
      </c>
      <c r="P403" s="9">
        <v>9.1641050198954304</v>
      </c>
      <c r="Q403" s="9">
        <v>9.4731017534999999</v>
      </c>
      <c r="R403" s="9">
        <v>9.8120713220498494</v>
      </c>
      <c r="S403" s="9">
        <v>10.005895292</v>
      </c>
      <c r="T403" s="9">
        <v>9.9950496465749996</v>
      </c>
      <c r="U403" s="9">
        <v>9.9191301286000009</v>
      </c>
      <c r="W403" s="70">
        <f t="shared" si="68"/>
        <v>0.47348481174037982</v>
      </c>
      <c r="X403" s="70">
        <f t="shared" si="69"/>
        <v>0.47272407690000051</v>
      </c>
      <c r="Y403" s="70">
        <f t="shared" si="70"/>
        <v>0.36067932525302915</v>
      </c>
      <c r="Z403" s="70">
        <f t="shared" si="71"/>
        <v>0.2521054134000007</v>
      </c>
      <c r="AA403" s="70">
        <f t="shared" si="72"/>
        <v>0.21793445675459111</v>
      </c>
      <c r="AB403" s="70">
        <f t="shared" si="73"/>
        <v>0.23054979650000007</v>
      </c>
      <c r="AC403" s="70">
        <f t="shared" si="74"/>
        <v>0.32345096012056018</v>
      </c>
      <c r="AD403" s="70">
        <f t="shared" si="75"/>
        <v>0.36559828170000053</v>
      </c>
      <c r="AE403" s="70">
        <f t="shared" si="76"/>
        <v>0.30507855658173888</v>
      </c>
      <c r="AF403" s="70">
        <f t="shared" si="77"/>
        <v>0.2091370916000006</v>
      </c>
      <c r="AG403" s="10"/>
      <c r="AH403" s="10"/>
      <c r="AI403" s="10"/>
      <c r="AJ403" s="10"/>
      <c r="AK403" s="10"/>
      <c r="AL403" s="10"/>
      <c r="AM403" s="10"/>
      <c r="AN403" s="10"/>
      <c r="AO403" s="10"/>
      <c r="AP403" s="10"/>
    </row>
    <row r="404" spans="1:42" x14ac:dyDescent="0.2">
      <c r="A404">
        <v>19850830</v>
      </c>
      <c r="B404">
        <f t="shared" si="67"/>
        <v>198508</v>
      </c>
      <c r="C404" s="69">
        <v>7.0697557904000004</v>
      </c>
      <c r="D404" s="69">
        <v>7.2949658340000001</v>
      </c>
      <c r="E404" s="69">
        <v>8.0331600940999994</v>
      </c>
      <c r="F404" s="69">
        <v>8.8416132821000009</v>
      </c>
      <c r="G404" s="69">
        <v>9.2066582405999995</v>
      </c>
      <c r="H404" s="69">
        <v>9.7289780192999995</v>
      </c>
      <c r="I404" s="69">
        <v>9.7101858320000005</v>
      </c>
      <c r="K404" s="8">
        <v>19850830</v>
      </c>
      <c r="L404" s="9">
        <v>7.5677102432249903</v>
      </c>
      <c r="M404" s="9">
        <v>8.0331600940999994</v>
      </c>
      <c r="N404" s="9">
        <v>8.4860020597139805</v>
      </c>
      <c r="O404" s="9">
        <v>8.8416132821000009</v>
      </c>
      <c r="P404" s="9">
        <v>9.0332898837211104</v>
      </c>
      <c r="Q404" s="9">
        <v>9.2066582405999995</v>
      </c>
      <c r="R404" s="9">
        <v>9.5215362331002709</v>
      </c>
      <c r="S404" s="9">
        <v>9.7289780192999995</v>
      </c>
      <c r="T404" s="9">
        <v>9.7266289958875003</v>
      </c>
      <c r="U404" s="9">
        <v>9.7101858320000005</v>
      </c>
      <c r="W404" s="70">
        <f t="shared" si="68"/>
        <v>-0.16739537615687983</v>
      </c>
      <c r="X404" s="70">
        <f t="shared" si="69"/>
        <v>-0.11884599380000083</v>
      </c>
      <c r="Y404" s="70">
        <f t="shared" si="70"/>
        <v>-2.5913019513218671E-2</v>
      </c>
      <c r="Z404" s="70">
        <f t="shared" si="71"/>
        <v>6.3003158000007886E-3</v>
      </c>
      <c r="AA404" s="70">
        <f t="shared" si="72"/>
        <v>-0.13081513617431995</v>
      </c>
      <c r="AB404" s="70">
        <f t="shared" si="73"/>
        <v>-0.26644351290000046</v>
      </c>
      <c r="AC404" s="70">
        <f t="shared" si="74"/>
        <v>-0.29053508894957858</v>
      </c>
      <c r="AD404" s="70">
        <f t="shared" si="75"/>
        <v>-0.27691727270000044</v>
      </c>
      <c r="AE404" s="70">
        <f t="shared" si="76"/>
        <v>-0.26842065068749932</v>
      </c>
      <c r="AF404" s="70">
        <f t="shared" si="77"/>
        <v>-0.20894429660000036</v>
      </c>
      <c r="AG404" s="10"/>
      <c r="AH404" s="10"/>
      <c r="AI404" s="10"/>
      <c r="AJ404" s="10"/>
      <c r="AK404" s="10"/>
      <c r="AL404" s="10"/>
      <c r="AM404" s="10"/>
      <c r="AN404" s="10"/>
      <c r="AO404" s="10"/>
      <c r="AP404" s="10"/>
    </row>
    <row r="405" spans="1:42" x14ac:dyDescent="0.2">
      <c r="A405">
        <v>19850930</v>
      </c>
      <c r="B405">
        <f t="shared" si="67"/>
        <v>198509</v>
      </c>
      <c r="C405" s="69">
        <v>7.0676980408999999</v>
      </c>
      <c r="D405" s="69">
        <v>7.2351784478000001</v>
      </c>
      <c r="E405" s="69">
        <v>8.0225939182000001</v>
      </c>
      <c r="F405" s="69">
        <v>8.7058694125000002</v>
      </c>
      <c r="G405" s="69">
        <v>9.1682107377000008</v>
      </c>
      <c r="H405" s="69">
        <v>9.6553936518000008</v>
      </c>
      <c r="I405" s="69">
        <v>9.7870114720999997</v>
      </c>
      <c r="K405" s="8">
        <v>19850930</v>
      </c>
      <c r="L405" s="9">
        <v>7.5064374197641897</v>
      </c>
      <c r="M405" s="9">
        <v>8.0225939182000001</v>
      </c>
      <c r="N405" s="9">
        <v>8.3998223683056708</v>
      </c>
      <c r="O405" s="9">
        <v>8.7058694125000002</v>
      </c>
      <c r="P405" s="9">
        <v>8.9466735098404495</v>
      </c>
      <c r="Q405" s="9">
        <v>9.1682107377000008</v>
      </c>
      <c r="R405" s="9">
        <v>9.4452011046263191</v>
      </c>
      <c r="S405" s="9">
        <v>9.6553936518000008</v>
      </c>
      <c r="T405" s="9">
        <v>9.7471082977049104</v>
      </c>
      <c r="U405" s="9">
        <v>9.7870114720999997</v>
      </c>
      <c r="W405" s="70">
        <f t="shared" si="68"/>
        <v>-6.1272823460800652E-2</v>
      </c>
      <c r="X405" s="70">
        <f t="shared" si="69"/>
        <v>-1.0566175899999308E-2</v>
      </c>
      <c r="Y405" s="70">
        <f t="shared" si="70"/>
        <v>-8.6179691408309722E-2</v>
      </c>
      <c r="Z405" s="70">
        <f t="shared" si="71"/>
        <v>-0.13574386960000062</v>
      </c>
      <c r="AA405" s="70">
        <f t="shared" si="72"/>
        <v>-8.6616373880660902E-2</v>
      </c>
      <c r="AB405" s="70">
        <f t="shared" si="73"/>
        <v>-3.8447502899998653E-2</v>
      </c>
      <c r="AC405" s="70">
        <f t="shared" si="74"/>
        <v>-7.6335128473951741E-2</v>
      </c>
      <c r="AD405" s="70">
        <f t="shared" si="75"/>
        <v>-7.3584367499998748E-2</v>
      </c>
      <c r="AE405" s="70">
        <f t="shared" si="76"/>
        <v>2.0479301817410089E-2</v>
      </c>
      <c r="AF405" s="70">
        <f t="shared" si="77"/>
        <v>7.6825640099999148E-2</v>
      </c>
      <c r="AG405" s="10"/>
      <c r="AH405" s="10"/>
      <c r="AI405" s="10"/>
      <c r="AJ405" s="10"/>
      <c r="AK405" s="10"/>
      <c r="AL405" s="10"/>
      <c r="AM405" s="10"/>
      <c r="AN405" s="10"/>
      <c r="AO405" s="10"/>
      <c r="AP405" s="10"/>
    </row>
    <row r="406" spans="1:42" x14ac:dyDescent="0.2">
      <c r="A406">
        <v>19851031</v>
      </c>
      <c r="B406">
        <f t="shared" si="67"/>
        <v>198510</v>
      </c>
      <c r="C406" s="69">
        <v>7.1725344372000004</v>
      </c>
      <c r="D406" s="69">
        <v>7.3465963086999997</v>
      </c>
      <c r="E406" s="69">
        <v>7.7704331845999999</v>
      </c>
      <c r="F406" s="69">
        <v>8.5364285464999998</v>
      </c>
      <c r="G406" s="69">
        <v>8.8906338203999997</v>
      </c>
      <c r="H406" s="69">
        <v>9.3025532009000003</v>
      </c>
      <c r="I406" s="69">
        <v>9.5008729882999994</v>
      </c>
      <c r="K406" s="8">
        <v>19851031</v>
      </c>
      <c r="L406" s="9">
        <v>7.5075863249463497</v>
      </c>
      <c r="M406" s="9">
        <v>7.7704331845999999</v>
      </c>
      <c r="N406" s="9">
        <v>8.1735989958283906</v>
      </c>
      <c r="O406" s="9">
        <v>8.5364285464999998</v>
      </c>
      <c r="P406" s="9">
        <v>8.7264716897797499</v>
      </c>
      <c r="Q406" s="9">
        <v>8.8906338203999997</v>
      </c>
      <c r="R406" s="9">
        <v>9.1107374578058007</v>
      </c>
      <c r="S406" s="9">
        <v>9.3025532009000003</v>
      </c>
      <c r="T406" s="9">
        <v>9.4237402051427708</v>
      </c>
      <c r="U406" s="9">
        <v>9.5008729882999994</v>
      </c>
      <c r="W406" s="70">
        <f t="shared" si="68"/>
        <v>1.1489051821600427E-3</v>
      </c>
      <c r="X406" s="70">
        <f t="shared" si="69"/>
        <v>-0.25216073360000024</v>
      </c>
      <c r="Y406" s="70">
        <f t="shared" si="70"/>
        <v>-0.22622337247728019</v>
      </c>
      <c r="Z406" s="70">
        <f t="shared" si="71"/>
        <v>-0.16944086600000041</v>
      </c>
      <c r="AA406" s="70">
        <f t="shared" si="72"/>
        <v>-0.22020182006069966</v>
      </c>
      <c r="AB406" s="70">
        <f t="shared" si="73"/>
        <v>-0.27757691730000111</v>
      </c>
      <c r="AC406" s="70">
        <f t="shared" si="74"/>
        <v>-0.33446364682051843</v>
      </c>
      <c r="AD406" s="70">
        <f t="shared" si="75"/>
        <v>-0.35284045090000049</v>
      </c>
      <c r="AE406" s="70">
        <f t="shared" si="76"/>
        <v>-0.32336809256213961</v>
      </c>
      <c r="AF406" s="70">
        <f t="shared" si="77"/>
        <v>-0.28613848380000029</v>
      </c>
      <c r="AG406" s="10"/>
      <c r="AH406" s="10"/>
      <c r="AI406" s="10"/>
      <c r="AJ406" s="10"/>
      <c r="AK406" s="10"/>
      <c r="AL406" s="10"/>
      <c r="AM406" s="10"/>
      <c r="AN406" s="10"/>
      <c r="AO406" s="10"/>
      <c r="AP406" s="10"/>
    </row>
    <row r="407" spans="1:42" x14ac:dyDescent="0.2">
      <c r="A407">
        <v>19851129</v>
      </c>
      <c r="B407">
        <f t="shared" si="67"/>
        <v>198511</v>
      </c>
      <c r="C407" s="69">
        <v>6.5697883559000001</v>
      </c>
      <c r="D407" s="69">
        <v>7.3148891371999998</v>
      </c>
      <c r="E407" s="69">
        <v>7.6887736847000001</v>
      </c>
      <c r="F407" s="69">
        <v>8.2952669375999992</v>
      </c>
      <c r="G407" s="69">
        <v>8.5783552628000006</v>
      </c>
      <c r="H407" s="69">
        <v>8.9867574166999997</v>
      </c>
      <c r="I407" s="69">
        <v>9.1816169036000002</v>
      </c>
      <c r="K407" s="8">
        <v>19851129</v>
      </c>
      <c r="L407" s="9">
        <v>7.50157843939619</v>
      </c>
      <c r="M407" s="9">
        <v>7.6887736847000001</v>
      </c>
      <c r="N407" s="9">
        <v>8.0118563324925596</v>
      </c>
      <c r="O407" s="9">
        <v>8.2952669375999992</v>
      </c>
      <c r="P407" s="9">
        <v>8.4432628408733397</v>
      </c>
      <c r="Q407" s="9">
        <v>8.5783552628000006</v>
      </c>
      <c r="R407" s="9">
        <v>8.7913756516419195</v>
      </c>
      <c r="S407" s="9">
        <v>8.9867574166999997</v>
      </c>
      <c r="T407" s="9">
        <v>9.1061556264816002</v>
      </c>
      <c r="U407" s="9">
        <v>9.1816169036000002</v>
      </c>
      <c r="W407" s="70">
        <f t="shared" si="68"/>
        <v>-6.0078855501597417E-3</v>
      </c>
      <c r="X407" s="70">
        <f t="shared" si="69"/>
        <v>-8.1659499899999766E-2</v>
      </c>
      <c r="Y407" s="70">
        <f t="shared" si="70"/>
        <v>-0.16174266333583098</v>
      </c>
      <c r="Z407" s="70">
        <f t="shared" si="71"/>
        <v>-0.2411616089000006</v>
      </c>
      <c r="AA407" s="70">
        <f t="shared" si="72"/>
        <v>-0.28320884890641018</v>
      </c>
      <c r="AB407" s="70">
        <f t="shared" si="73"/>
        <v>-0.31227855759999912</v>
      </c>
      <c r="AC407" s="70">
        <f t="shared" si="74"/>
        <v>-0.31936180616388121</v>
      </c>
      <c r="AD407" s="70">
        <f t="shared" si="75"/>
        <v>-0.31579578420000054</v>
      </c>
      <c r="AE407" s="70">
        <f t="shared" si="76"/>
        <v>-0.31758457866117062</v>
      </c>
      <c r="AF407" s="70">
        <f t="shared" si="77"/>
        <v>-0.31925608469999922</v>
      </c>
      <c r="AG407" s="10"/>
      <c r="AH407" s="10"/>
      <c r="AI407" s="10"/>
      <c r="AJ407" s="10"/>
      <c r="AK407" s="10"/>
      <c r="AL407" s="10"/>
      <c r="AM407" s="10"/>
      <c r="AN407" s="10"/>
      <c r="AO407" s="10"/>
      <c r="AP407" s="10"/>
    </row>
    <row r="408" spans="1:42" x14ac:dyDescent="0.2">
      <c r="A408">
        <v>19851231</v>
      </c>
      <c r="B408">
        <f t="shared" si="67"/>
        <v>198512</v>
      </c>
      <c r="C408" s="69">
        <v>5.9050295580999999</v>
      </c>
      <c r="D408" s="69">
        <v>7.2034891430999997</v>
      </c>
      <c r="E408" s="69">
        <v>7.4787168703000004</v>
      </c>
      <c r="F408" s="69">
        <v>7.8518472299999997</v>
      </c>
      <c r="G408" s="69">
        <v>8.1594707444000001</v>
      </c>
      <c r="H408" s="69">
        <v>8.4353390390000005</v>
      </c>
      <c r="I408" s="69">
        <v>8.6234159972000004</v>
      </c>
      <c r="K408" s="8">
        <v>19851231</v>
      </c>
      <c r="L408" s="9">
        <v>7.3508063428555799</v>
      </c>
      <c r="M408" s="9">
        <v>7.4787168703000004</v>
      </c>
      <c r="N408" s="9">
        <v>7.6693636650790404</v>
      </c>
      <c r="O408" s="9">
        <v>7.8518472299999997</v>
      </c>
      <c r="P408" s="9">
        <v>8.0114519090343599</v>
      </c>
      <c r="Q408" s="9">
        <v>8.1594707444000001</v>
      </c>
      <c r="R408" s="9">
        <v>8.3058068236476306</v>
      </c>
      <c r="S408" s="9">
        <v>8.4353390390000005</v>
      </c>
      <c r="T408" s="9">
        <v>8.5393131500963797</v>
      </c>
      <c r="U408" s="9">
        <v>8.6234159972000004</v>
      </c>
      <c r="W408" s="70">
        <f t="shared" si="68"/>
        <v>-0.15077209654061008</v>
      </c>
      <c r="X408" s="70">
        <f t="shared" si="69"/>
        <v>-0.21005681439999968</v>
      </c>
      <c r="Y408" s="70">
        <f t="shared" si="70"/>
        <v>-0.34249266741351914</v>
      </c>
      <c r="Z408" s="70">
        <f t="shared" si="71"/>
        <v>-0.44341970759999949</v>
      </c>
      <c r="AA408" s="70">
        <f t="shared" si="72"/>
        <v>-0.43181093183897978</v>
      </c>
      <c r="AB408" s="70">
        <f t="shared" si="73"/>
        <v>-0.41888451840000052</v>
      </c>
      <c r="AC408" s="70">
        <f t="shared" si="74"/>
        <v>-0.48556882799428891</v>
      </c>
      <c r="AD408" s="70">
        <f t="shared" si="75"/>
        <v>-0.55141837769999924</v>
      </c>
      <c r="AE408" s="70">
        <f t="shared" si="76"/>
        <v>-0.56684247638522045</v>
      </c>
      <c r="AF408" s="70">
        <f t="shared" si="77"/>
        <v>-0.55820090639999975</v>
      </c>
      <c r="AG408" s="10"/>
      <c r="AH408" s="10"/>
      <c r="AI408" s="10"/>
      <c r="AJ408" s="10"/>
      <c r="AK408" s="10"/>
      <c r="AL408" s="10"/>
      <c r="AM408" s="10"/>
      <c r="AN408" s="10"/>
      <c r="AO408" s="10"/>
      <c r="AP408" s="10"/>
    </row>
    <row r="409" spans="1:42" x14ac:dyDescent="0.2">
      <c r="A409">
        <v>19860131</v>
      </c>
      <c r="B409">
        <f t="shared" si="67"/>
        <v>198601</v>
      </c>
      <c r="C409" s="69">
        <v>6.7840189983999997</v>
      </c>
      <c r="D409" s="69">
        <v>7.1187874415000003</v>
      </c>
      <c r="E409" s="69">
        <v>7.5768364694999999</v>
      </c>
      <c r="F409" s="69">
        <v>7.8279843275000003</v>
      </c>
      <c r="G409" s="69">
        <v>8.2154985005000007</v>
      </c>
      <c r="H409" s="69">
        <v>8.4625003889000006</v>
      </c>
      <c r="I409" s="69">
        <v>8.6435893962999994</v>
      </c>
      <c r="K409" s="8">
        <v>19860131</v>
      </c>
      <c r="L409" s="9">
        <v>7.3347256337314599</v>
      </c>
      <c r="M409" s="9">
        <v>7.5768364694999999</v>
      </c>
      <c r="N409" s="9">
        <v>7.7097067761826601</v>
      </c>
      <c r="O409" s="9">
        <v>7.8279843275000003</v>
      </c>
      <c r="P409" s="9">
        <v>8.0221254992122599</v>
      </c>
      <c r="Q409" s="9">
        <v>8.2154985005000007</v>
      </c>
      <c r="R409" s="9">
        <v>8.35059054291888</v>
      </c>
      <c r="S409" s="9">
        <v>8.4625003889000006</v>
      </c>
      <c r="T409" s="9">
        <v>8.5606497174709304</v>
      </c>
      <c r="U409" s="9">
        <v>8.6435893962999994</v>
      </c>
      <c r="W409" s="70">
        <f t="shared" si="68"/>
        <v>-1.6080709124119963E-2</v>
      </c>
      <c r="X409" s="70">
        <f t="shared" si="69"/>
        <v>9.8119599199999463E-2</v>
      </c>
      <c r="Y409" s="70">
        <f t="shared" si="70"/>
        <v>4.0343111103619655E-2</v>
      </c>
      <c r="Z409" s="70">
        <f t="shared" si="71"/>
        <v>-2.386290249999945E-2</v>
      </c>
      <c r="AA409" s="70">
        <f t="shared" si="72"/>
        <v>1.0673590177900039E-2</v>
      </c>
      <c r="AB409" s="70">
        <f t="shared" si="73"/>
        <v>5.6027756100000659E-2</v>
      </c>
      <c r="AC409" s="70">
        <f t="shared" si="74"/>
        <v>4.4783719271249467E-2</v>
      </c>
      <c r="AD409" s="70">
        <f t="shared" si="75"/>
        <v>2.7161349900000076E-2</v>
      </c>
      <c r="AE409" s="70">
        <f t="shared" si="76"/>
        <v>2.1336567374550697E-2</v>
      </c>
      <c r="AF409" s="70">
        <f t="shared" si="77"/>
        <v>2.0173399099999045E-2</v>
      </c>
      <c r="AG409" s="10"/>
      <c r="AH409" s="10"/>
      <c r="AI409" s="10"/>
      <c r="AJ409" s="10"/>
      <c r="AK409" s="10"/>
      <c r="AL409" s="10"/>
      <c r="AM409" s="10"/>
      <c r="AN409" s="10"/>
      <c r="AO409" s="10"/>
      <c r="AP409" s="10"/>
    </row>
    <row r="410" spans="1:42" x14ac:dyDescent="0.2">
      <c r="A410">
        <v>19860228</v>
      </c>
      <c r="B410">
        <f t="shared" si="67"/>
        <v>198602</v>
      </c>
      <c r="C410" s="69">
        <v>6.9473186380999996</v>
      </c>
      <c r="D410" s="69">
        <v>7.1703704882999997</v>
      </c>
      <c r="E410" s="69">
        <v>7.3773293103000004</v>
      </c>
      <c r="F410" s="69">
        <v>7.5448977684000003</v>
      </c>
      <c r="G410" s="69">
        <v>7.7233323810999996</v>
      </c>
      <c r="H410" s="69">
        <v>7.8833625401000003</v>
      </c>
      <c r="I410" s="69">
        <v>8.0299855781999998</v>
      </c>
      <c r="K410" s="8">
        <v>19860228</v>
      </c>
      <c r="L410" s="9">
        <v>7.27139325097379</v>
      </c>
      <c r="M410" s="9">
        <v>7.3773293103000004</v>
      </c>
      <c r="N410" s="9">
        <v>7.4658809558355301</v>
      </c>
      <c r="O410" s="9">
        <v>7.5448977684000003</v>
      </c>
      <c r="P410" s="9">
        <v>7.6346274382135704</v>
      </c>
      <c r="Q410" s="9">
        <v>7.7233323810999996</v>
      </c>
      <c r="R410" s="9">
        <v>7.8053097717818103</v>
      </c>
      <c r="S410" s="9">
        <v>7.8833625401000003</v>
      </c>
      <c r="T410" s="9">
        <v>7.9583133136402999</v>
      </c>
      <c r="U410" s="9">
        <v>8.0299855781999998</v>
      </c>
      <c r="W410" s="70">
        <f t="shared" si="68"/>
        <v>-6.3332382757669947E-2</v>
      </c>
      <c r="X410" s="70">
        <f t="shared" si="69"/>
        <v>-0.19950715919999951</v>
      </c>
      <c r="Y410" s="70">
        <f t="shared" si="70"/>
        <v>-0.24382582034712996</v>
      </c>
      <c r="Z410" s="70">
        <f t="shared" si="71"/>
        <v>-0.28308655910000002</v>
      </c>
      <c r="AA410" s="70">
        <f t="shared" si="72"/>
        <v>-0.38749806099868955</v>
      </c>
      <c r="AB410" s="70">
        <f t="shared" si="73"/>
        <v>-0.4921661194000011</v>
      </c>
      <c r="AC410" s="70">
        <f t="shared" si="74"/>
        <v>-0.54528077113706974</v>
      </c>
      <c r="AD410" s="70">
        <f t="shared" si="75"/>
        <v>-0.5791378488000003</v>
      </c>
      <c r="AE410" s="70">
        <f t="shared" si="76"/>
        <v>-0.60233640383063047</v>
      </c>
      <c r="AF410" s="70">
        <f t="shared" si="77"/>
        <v>-0.61360381809999964</v>
      </c>
      <c r="AG410" s="10"/>
      <c r="AH410" s="10"/>
      <c r="AI410" s="10"/>
      <c r="AJ410" s="10"/>
      <c r="AK410" s="10"/>
      <c r="AL410" s="10"/>
      <c r="AM410" s="10"/>
      <c r="AN410" s="10"/>
      <c r="AO410" s="10"/>
      <c r="AP410" s="10"/>
    </row>
    <row r="411" spans="1:42" x14ac:dyDescent="0.2">
      <c r="A411">
        <v>19860331</v>
      </c>
      <c r="B411">
        <f t="shared" si="67"/>
        <v>198603</v>
      </c>
      <c r="C411" s="69">
        <v>6.2723949857000001</v>
      </c>
      <c r="D411" s="69">
        <v>6.4715576979999998</v>
      </c>
      <c r="E411" s="69">
        <v>6.7910511558</v>
      </c>
      <c r="F411" s="69">
        <v>6.8271827171000004</v>
      </c>
      <c r="G411" s="69">
        <v>7.0842515009999998</v>
      </c>
      <c r="H411" s="69">
        <v>7.2848347263999997</v>
      </c>
      <c r="I411" s="69">
        <v>7.3760828765999999</v>
      </c>
      <c r="K411" s="8">
        <v>19860331</v>
      </c>
      <c r="L411" s="9">
        <v>6.6281288990861498</v>
      </c>
      <c r="M411" s="9">
        <v>6.7910511558</v>
      </c>
      <c r="N411" s="9">
        <v>6.8098723329920601</v>
      </c>
      <c r="O411" s="9">
        <v>6.8271827171000004</v>
      </c>
      <c r="P411" s="9">
        <v>6.9354693428890197</v>
      </c>
      <c r="Q411" s="9">
        <v>7.0842515009999998</v>
      </c>
      <c r="R411" s="9">
        <v>7.1970313309284304</v>
      </c>
      <c r="S411" s="9">
        <v>7.2848347263999997</v>
      </c>
      <c r="T411" s="9">
        <v>7.3415655262349304</v>
      </c>
      <c r="U411" s="9">
        <v>7.3760828765999999</v>
      </c>
      <c r="W411" s="70">
        <f t="shared" si="68"/>
        <v>-0.6432643518876402</v>
      </c>
      <c r="X411" s="70">
        <f t="shared" si="69"/>
        <v>-0.58627815450000043</v>
      </c>
      <c r="Y411" s="70">
        <f t="shared" si="70"/>
        <v>-0.65600862284347006</v>
      </c>
      <c r="Z411" s="70">
        <f t="shared" si="71"/>
        <v>-0.71771505129999991</v>
      </c>
      <c r="AA411" s="70">
        <f t="shared" si="72"/>
        <v>-0.69915809532455064</v>
      </c>
      <c r="AB411" s="70">
        <f t="shared" si="73"/>
        <v>-0.63908088009999986</v>
      </c>
      <c r="AC411" s="70">
        <f t="shared" si="74"/>
        <v>-0.6082784408533799</v>
      </c>
      <c r="AD411" s="70">
        <f t="shared" si="75"/>
        <v>-0.59852781370000052</v>
      </c>
      <c r="AE411" s="70">
        <f t="shared" si="76"/>
        <v>-0.61674778740536951</v>
      </c>
      <c r="AF411" s="70">
        <f t="shared" si="77"/>
        <v>-0.65390270159999986</v>
      </c>
      <c r="AG411" s="10"/>
      <c r="AH411" s="10"/>
      <c r="AI411" s="10"/>
      <c r="AJ411" s="10"/>
      <c r="AK411" s="10"/>
      <c r="AL411" s="10"/>
      <c r="AM411" s="10"/>
      <c r="AN411" s="10"/>
      <c r="AO411" s="10"/>
      <c r="AP411" s="10"/>
    </row>
    <row r="412" spans="1:42" x14ac:dyDescent="0.2">
      <c r="A412">
        <v>19860430</v>
      </c>
      <c r="B412">
        <f t="shared" si="67"/>
        <v>198604</v>
      </c>
      <c r="C412" s="69">
        <v>5.8976753955000003</v>
      </c>
      <c r="D412" s="69">
        <v>6.2231363055999998</v>
      </c>
      <c r="E412" s="69">
        <v>6.4968967621999996</v>
      </c>
      <c r="F412" s="69">
        <v>6.7017592335999998</v>
      </c>
      <c r="G412" s="69">
        <v>7.1362913752999999</v>
      </c>
      <c r="H412" s="69">
        <v>7.2679221675000001</v>
      </c>
      <c r="I412" s="69">
        <v>7.3987108595000004</v>
      </c>
      <c r="K412" s="8">
        <v>19860430</v>
      </c>
      <c r="L412" s="9">
        <v>6.35929255578686</v>
      </c>
      <c r="M412" s="9">
        <v>6.4968967621999996</v>
      </c>
      <c r="N412" s="9">
        <v>6.59777118224756</v>
      </c>
      <c r="O412" s="9">
        <v>6.7017592335999998</v>
      </c>
      <c r="P412" s="9">
        <v>6.9285746235793004</v>
      </c>
      <c r="Q412" s="9">
        <v>7.1362913752999999</v>
      </c>
      <c r="R412" s="9">
        <v>7.2109625022591599</v>
      </c>
      <c r="S412" s="9">
        <v>7.2679221675000001</v>
      </c>
      <c r="T412" s="9">
        <v>7.3334216071320704</v>
      </c>
      <c r="U412" s="9">
        <v>7.3987108595000004</v>
      </c>
      <c r="W412" s="70">
        <f t="shared" si="68"/>
        <v>-0.26883634329928974</v>
      </c>
      <c r="X412" s="70">
        <f t="shared" si="69"/>
        <v>-0.2941543936000004</v>
      </c>
      <c r="Y412" s="70">
        <f t="shared" si="70"/>
        <v>-0.21210115074450009</v>
      </c>
      <c r="Z412" s="70">
        <f t="shared" si="71"/>
        <v>-0.12542348350000054</v>
      </c>
      <c r="AA412" s="70">
        <f t="shared" si="72"/>
        <v>-6.8947193097192994E-3</v>
      </c>
      <c r="AB412" s="70">
        <f t="shared" si="73"/>
        <v>5.2039874300000122E-2</v>
      </c>
      <c r="AC412" s="70">
        <f t="shared" si="74"/>
        <v>1.3931171330729519E-2</v>
      </c>
      <c r="AD412" s="70">
        <f t="shared" si="75"/>
        <v>-1.6912558899999652E-2</v>
      </c>
      <c r="AE412" s="70">
        <f t="shared" si="76"/>
        <v>-8.1439191028600533E-3</v>
      </c>
      <c r="AF412" s="70">
        <f t="shared" si="77"/>
        <v>2.2627982900000454E-2</v>
      </c>
      <c r="AG412" s="10"/>
      <c r="AH412" s="10"/>
      <c r="AI412" s="10"/>
      <c r="AJ412" s="10"/>
      <c r="AK412" s="10"/>
      <c r="AL412" s="10"/>
      <c r="AM412" s="10"/>
      <c r="AN412" s="10"/>
      <c r="AO412" s="10"/>
      <c r="AP412" s="10"/>
    </row>
    <row r="413" spans="1:42" x14ac:dyDescent="0.2">
      <c r="A413">
        <v>19860530</v>
      </c>
      <c r="B413">
        <f t="shared" si="67"/>
        <v>198605</v>
      </c>
      <c r="C413" s="69">
        <v>6.1516193975000002</v>
      </c>
      <c r="D413" s="69">
        <v>6.4280350465999998</v>
      </c>
      <c r="E413" s="69">
        <v>6.8349378836000003</v>
      </c>
      <c r="F413" s="69">
        <v>7.3069665388000002</v>
      </c>
      <c r="G413" s="69">
        <v>7.6372756114999998</v>
      </c>
      <c r="H413" s="69">
        <v>8.0383782895000007</v>
      </c>
      <c r="I413" s="69">
        <v>8.0988111834000005</v>
      </c>
      <c r="K413" s="8">
        <v>19860530</v>
      </c>
      <c r="L413" s="9">
        <v>6.6071825059087699</v>
      </c>
      <c r="M413" s="9">
        <v>6.8349378836000003</v>
      </c>
      <c r="N413" s="9">
        <v>7.0856842611383799</v>
      </c>
      <c r="O413" s="9">
        <v>7.3069665388000002</v>
      </c>
      <c r="P413" s="9">
        <v>7.47541768228814</v>
      </c>
      <c r="Q413" s="9">
        <v>7.6372756114999998</v>
      </c>
      <c r="R413" s="9">
        <v>7.8699819547889298</v>
      </c>
      <c r="S413" s="9">
        <v>8.0383782895000007</v>
      </c>
      <c r="T413" s="9">
        <v>8.0817247079291192</v>
      </c>
      <c r="U413" s="9">
        <v>8.0988111834000005</v>
      </c>
      <c r="W413" s="70">
        <f t="shared" si="68"/>
        <v>0.24788995012190984</v>
      </c>
      <c r="X413" s="70">
        <f t="shared" si="69"/>
        <v>0.33804112140000075</v>
      </c>
      <c r="Y413" s="70">
        <f t="shared" si="70"/>
        <v>0.48791307889081992</v>
      </c>
      <c r="Z413" s="70">
        <f t="shared" si="71"/>
        <v>0.60520730520000043</v>
      </c>
      <c r="AA413" s="70">
        <f t="shared" si="72"/>
        <v>0.54684305870883954</v>
      </c>
      <c r="AB413" s="70">
        <f t="shared" si="73"/>
        <v>0.50098423619999988</v>
      </c>
      <c r="AC413" s="70">
        <f t="shared" si="74"/>
        <v>0.6590194525297699</v>
      </c>
      <c r="AD413" s="70">
        <f t="shared" si="75"/>
        <v>0.77045612200000058</v>
      </c>
      <c r="AE413" s="70">
        <f t="shared" si="76"/>
        <v>0.74830310079704887</v>
      </c>
      <c r="AF413" s="70">
        <f t="shared" si="77"/>
        <v>0.7001003239000001</v>
      </c>
      <c r="AG413" s="10"/>
      <c r="AH413" s="10"/>
      <c r="AI413" s="10"/>
      <c r="AJ413" s="10"/>
      <c r="AK413" s="10"/>
      <c r="AL413" s="10"/>
      <c r="AM413" s="10"/>
      <c r="AN413" s="10"/>
      <c r="AO413" s="10"/>
      <c r="AP413" s="10"/>
    </row>
    <row r="414" spans="1:42" x14ac:dyDescent="0.2">
      <c r="A414">
        <v>19860630</v>
      </c>
      <c r="B414">
        <f t="shared" si="67"/>
        <v>198606</v>
      </c>
      <c r="C414" s="69">
        <v>5.8851137575000001</v>
      </c>
      <c r="D414" s="69">
        <v>6.1005928205000002</v>
      </c>
      <c r="E414" s="69">
        <v>6.4184939936000003</v>
      </c>
      <c r="F414" s="69">
        <v>6.7734018033999996</v>
      </c>
      <c r="G414" s="69">
        <v>7.1183431728000004</v>
      </c>
      <c r="H414" s="69">
        <v>7.4474844192000003</v>
      </c>
      <c r="I414" s="69">
        <v>7.5063895081999998</v>
      </c>
      <c r="K414" s="8">
        <v>19860630</v>
      </c>
      <c r="L414" s="9">
        <v>6.2409271761055001</v>
      </c>
      <c r="M414" s="9">
        <v>6.4184939936000003</v>
      </c>
      <c r="N414" s="9">
        <v>6.6007125385835499</v>
      </c>
      <c r="O414" s="9">
        <v>6.7734018033999996</v>
      </c>
      <c r="P414" s="9">
        <v>6.9474971742901204</v>
      </c>
      <c r="Q414" s="9">
        <v>7.1183431728000004</v>
      </c>
      <c r="R414" s="9">
        <v>7.3125299756502304</v>
      </c>
      <c r="S414" s="9">
        <v>7.4474844192000003</v>
      </c>
      <c r="T414" s="9">
        <v>7.4894278009042603</v>
      </c>
      <c r="U414" s="9">
        <v>7.5063895081999998</v>
      </c>
      <c r="W414" s="70">
        <f t="shared" si="68"/>
        <v>-0.3662553298032698</v>
      </c>
      <c r="X414" s="70">
        <f t="shared" si="69"/>
        <v>-0.41644389000000004</v>
      </c>
      <c r="Y414" s="70">
        <f t="shared" si="70"/>
        <v>-0.48497172255483001</v>
      </c>
      <c r="Z414" s="70">
        <f t="shared" si="71"/>
        <v>-0.5335647354000006</v>
      </c>
      <c r="AA414" s="70">
        <f t="shared" si="72"/>
        <v>-0.52792050799801959</v>
      </c>
      <c r="AB414" s="70">
        <f t="shared" si="73"/>
        <v>-0.51893243869999939</v>
      </c>
      <c r="AC414" s="70">
        <f t="shared" si="74"/>
        <v>-0.55745197913869937</v>
      </c>
      <c r="AD414" s="70">
        <f t="shared" si="75"/>
        <v>-0.5908938703000004</v>
      </c>
      <c r="AE414" s="70">
        <f t="shared" si="76"/>
        <v>-0.59229690702485893</v>
      </c>
      <c r="AF414" s="70">
        <f t="shared" si="77"/>
        <v>-0.59242167520000066</v>
      </c>
      <c r="AG414" s="10"/>
      <c r="AH414" s="10"/>
      <c r="AI414" s="10"/>
      <c r="AJ414" s="10"/>
      <c r="AK414" s="10"/>
      <c r="AL414" s="10"/>
      <c r="AM414" s="10"/>
      <c r="AN414" s="10"/>
      <c r="AO414" s="10"/>
      <c r="AP414" s="10"/>
    </row>
    <row r="415" spans="1:42" x14ac:dyDescent="0.2">
      <c r="A415">
        <v>19860731</v>
      </c>
      <c r="B415">
        <f t="shared" si="67"/>
        <v>198607</v>
      </c>
      <c r="C415" s="69">
        <v>5.6321402870000004</v>
      </c>
      <c r="D415" s="69">
        <v>5.9035121619000002</v>
      </c>
      <c r="E415" s="69">
        <v>6.1966106344999998</v>
      </c>
      <c r="F415" s="69">
        <v>6.4670054789</v>
      </c>
      <c r="G415" s="69">
        <v>7.0451125279999998</v>
      </c>
      <c r="H415" s="69">
        <v>7.1703644438999996</v>
      </c>
      <c r="I415" s="69">
        <v>7.3893380186000002</v>
      </c>
      <c r="K415" s="8">
        <v>19860731</v>
      </c>
      <c r="L415" s="9">
        <v>6.0420881027576803</v>
      </c>
      <c r="M415" s="9">
        <v>6.1966106344999998</v>
      </c>
      <c r="N415" s="9">
        <v>6.3260549495917298</v>
      </c>
      <c r="O415" s="9">
        <v>6.4670054789</v>
      </c>
      <c r="P415" s="9">
        <v>6.7763789507302796</v>
      </c>
      <c r="Q415" s="9">
        <v>7.0451125279999998</v>
      </c>
      <c r="R415" s="9">
        <v>7.1135560958502699</v>
      </c>
      <c r="S415" s="9">
        <v>7.1703644438999996</v>
      </c>
      <c r="T415" s="9">
        <v>7.2665411846216603</v>
      </c>
      <c r="U415" s="9">
        <v>7.3893380186000002</v>
      </c>
      <c r="W415" s="70">
        <f t="shared" si="68"/>
        <v>-0.19883907334781981</v>
      </c>
      <c r="X415" s="70">
        <f t="shared" si="69"/>
        <v>-0.22188335910000045</v>
      </c>
      <c r="Y415" s="70">
        <f t="shared" si="70"/>
        <v>-0.27465758899182013</v>
      </c>
      <c r="Z415" s="70">
        <f t="shared" si="71"/>
        <v>-0.30639632449999965</v>
      </c>
      <c r="AA415" s="70">
        <f t="shared" si="72"/>
        <v>-0.17111822355984074</v>
      </c>
      <c r="AB415" s="70">
        <f t="shared" si="73"/>
        <v>-7.3230644800000633E-2</v>
      </c>
      <c r="AC415" s="70">
        <f t="shared" si="74"/>
        <v>-0.19897387979996051</v>
      </c>
      <c r="AD415" s="70">
        <f t="shared" si="75"/>
        <v>-0.27711997530000065</v>
      </c>
      <c r="AE415" s="70">
        <f t="shared" si="76"/>
        <v>-0.22288661628259998</v>
      </c>
      <c r="AF415" s="70">
        <f t="shared" si="77"/>
        <v>-0.11705148959999967</v>
      </c>
      <c r="AG415" s="10"/>
      <c r="AH415" s="10"/>
      <c r="AI415" s="10"/>
      <c r="AJ415" s="10"/>
      <c r="AK415" s="10"/>
      <c r="AL415" s="10"/>
      <c r="AM415" s="10"/>
      <c r="AN415" s="10"/>
      <c r="AO415" s="10"/>
      <c r="AP415" s="10"/>
    </row>
    <row r="416" spans="1:42" x14ac:dyDescent="0.2">
      <c r="A416">
        <v>19860829</v>
      </c>
      <c r="B416">
        <f t="shared" si="67"/>
        <v>198608</v>
      </c>
      <c r="C416" s="69">
        <v>5.1222167117000001</v>
      </c>
      <c r="D416" s="69">
        <v>5.2558206231</v>
      </c>
      <c r="E416" s="69">
        <v>5.4680366089000003</v>
      </c>
      <c r="F416" s="69">
        <v>5.9330775990999998</v>
      </c>
      <c r="G416" s="69">
        <v>6.3254594830000004</v>
      </c>
      <c r="H416" s="69">
        <v>6.5444637776999999</v>
      </c>
      <c r="I416" s="69">
        <v>6.6399052363999997</v>
      </c>
      <c r="K416" s="8">
        <v>19860829</v>
      </c>
      <c r="L416" s="9">
        <v>5.3432382261936002</v>
      </c>
      <c r="M416" s="9">
        <v>5.4680366089000003</v>
      </c>
      <c r="N416" s="9">
        <v>5.6908284039601797</v>
      </c>
      <c r="O416" s="9">
        <v>5.9330775990999998</v>
      </c>
      <c r="P416" s="9">
        <v>6.1473339213379701</v>
      </c>
      <c r="Q416" s="9">
        <v>6.3254594830000004</v>
      </c>
      <c r="R416" s="9">
        <v>6.4534821533796896</v>
      </c>
      <c r="S416" s="9">
        <v>6.5444637776999999</v>
      </c>
      <c r="T416" s="9">
        <v>6.6045952017010299</v>
      </c>
      <c r="U416" s="9">
        <v>6.6399052363999997</v>
      </c>
      <c r="W416" s="70">
        <f t="shared" si="68"/>
        <v>-0.69884987656408004</v>
      </c>
      <c r="X416" s="70">
        <f t="shared" si="69"/>
        <v>-0.72857402559999951</v>
      </c>
      <c r="Y416" s="70">
        <f t="shared" si="70"/>
        <v>-0.63522654563155001</v>
      </c>
      <c r="Z416" s="70">
        <f t="shared" si="71"/>
        <v>-0.53392787980000023</v>
      </c>
      <c r="AA416" s="70">
        <f t="shared" si="72"/>
        <v>-0.62904502939230955</v>
      </c>
      <c r="AB416" s="70">
        <f t="shared" si="73"/>
        <v>-0.71965304499999938</v>
      </c>
      <c r="AC416" s="70">
        <f t="shared" si="74"/>
        <v>-0.66007394247058038</v>
      </c>
      <c r="AD416" s="70">
        <f t="shared" si="75"/>
        <v>-0.62590066619999973</v>
      </c>
      <c r="AE416" s="70">
        <f t="shared" si="76"/>
        <v>-0.66194598292063045</v>
      </c>
      <c r="AF416" s="70">
        <f t="shared" si="77"/>
        <v>-0.74943278220000042</v>
      </c>
      <c r="AG416" s="10"/>
      <c r="AH416" s="10"/>
      <c r="AI416" s="10"/>
      <c r="AJ416" s="10"/>
      <c r="AK416" s="10"/>
      <c r="AL416" s="10"/>
      <c r="AM416" s="10"/>
      <c r="AN416" s="10"/>
      <c r="AO416" s="10"/>
      <c r="AP416" s="10"/>
    </row>
    <row r="417" spans="1:42" x14ac:dyDescent="0.2">
      <c r="A417">
        <v>19860930</v>
      </c>
      <c r="B417">
        <f t="shared" si="67"/>
        <v>198609</v>
      </c>
      <c r="C417" s="69">
        <v>5.1105774962000003</v>
      </c>
      <c r="D417" s="69">
        <v>5.2980650780999996</v>
      </c>
      <c r="E417" s="69">
        <v>5.8232413337000004</v>
      </c>
      <c r="F417" s="69">
        <v>6.3233000550999998</v>
      </c>
      <c r="G417" s="69">
        <v>6.7220576604</v>
      </c>
      <c r="H417" s="69">
        <v>7.1251392204000004</v>
      </c>
      <c r="I417" s="69">
        <v>7.2793937813999996</v>
      </c>
      <c r="K417" s="8">
        <v>19860930</v>
      </c>
      <c r="L417" s="9">
        <v>5.5024356383761299</v>
      </c>
      <c r="M417" s="9">
        <v>5.8232413337000004</v>
      </c>
      <c r="N417" s="9">
        <v>6.0913239359572504</v>
      </c>
      <c r="O417" s="9">
        <v>6.3233000550999998</v>
      </c>
      <c r="P417" s="9">
        <v>6.5280278161097396</v>
      </c>
      <c r="Q417" s="9">
        <v>6.7220576604</v>
      </c>
      <c r="R417" s="9">
        <v>6.9458215938494101</v>
      </c>
      <c r="S417" s="9">
        <v>7.1251392204000004</v>
      </c>
      <c r="T417" s="9">
        <v>7.2264267052740196</v>
      </c>
      <c r="U417" s="9">
        <v>7.2793937813999996</v>
      </c>
      <c r="W417" s="70">
        <f t="shared" si="68"/>
        <v>0.1591974121825297</v>
      </c>
      <c r="X417" s="70">
        <f t="shared" si="69"/>
        <v>0.35520472480000009</v>
      </c>
      <c r="Y417" s="70">
        <f t="shared" si="70"/>
        <v>0.40049553199707066</v>
      </c>
      <c r="Z417" s="70">
        <f t="shared" si="71"/>
        <v>0.39022245600000005</v>
      </c>
      <c r="AA417" s="70">
        <f t="shared" si="72"/>
        <v>0.38069389477176951</v>
      </c>
      <c r="AB417" s="70">
        <f t="shared" si="73"/>
        <v>0.39659817739999959</v>
      </c>
      <c r="AC417" s="70">
        <f t="shared" si="74"/>
        <v>0.49233944046972056</v>
      </c>
      <c r="AD417" s="70">
        <f t="shared" si="75"/>
        <v>0.58067544270000049</v>
      </c>
      <c r="AE417" s="70">
        <f t="shared" si="76"/>
        <v>0.62183150357298977</v>
      </c>
      <c r="AF417" s="70">
        <f t="shared" si="77"/>
        <v>0.63948854499999985</v>
      </c>
      <c r="AG417" s="10"/>
      <c r="AH417" s="10"/>
      <c r="AI417" s="10"/>
      <c r="AJ417" s="10"/>
      <c r="AK417" s="10"/>
      <c r="AL417" s="10"/>
      <c r="AM417" s="10"/>
      <c r="AN417" s="10"/>
      <c r="AO417" s="10"/>
      <c r="AP417" s="10"/>
    </row>
    <row r="418" spans="1:42" x14ac:dyDescent="0.2">
      <c r="A418">
        <v>19861031</v>
      </c>
      <c r="B418">
        <f t="shared" si="67"/>
        <v>198610</v>
      </c>
      <c r="C418" s="69">
        <v>5.1222167117000001</v>
      </c>
      <c r="D418" s="69">
        <v>5.2965213487999998</v>
      </c>
      <c r="E418" s="69">
        <v>5.6505784130999999</v>
      </c>
      <c r="F418" s="69">
        <v>6.1533445258999997</v>
      </c>
      <c r="G418" s="69">
        <v>6.5206652388000004</v>
      </c>
      <c r="H418" s="69">
        <v>6.7824260221000001</v>
      </c>
      <c r="I418" s="69">
        <v>7.0527750673999998</v>
      </c>
      <c r="K418" s="8">
        <v>19861031</v>
      </c>
      <c r="L418" s="9">
        <v>5.4398823640964302</v>
      </c>
      <c r="M418" s="9">
        <v>5.6505784130999999</v>
      </c>
      <c r="N418" s="9">
        <v>5.9096749707016798</v>
      </c>
      <c r="O418" s="9">
        <v>6.1533445258999997</v>
      </c>
      <c r="P418" s="9">
        <v>6.3518569865772099</v>
      </c>
      <c r="Q418" s="9">
        <v>6.5206652388000004</v>
      </c>
      <c r="R418" s="9">
        <v>6.6565079627600996</v>
      </c>
      <c r="S418" s="9">
        <v>6.7824260221000001</v>
      </c>
      <c r="T418" s="9">
        <v>6.9165183485812598</v>
      </c>
      <c r="U418" s="9">
        <v>7.0527750673999998</v>
      </c>
      <c r="W418" s="70">
        <f t="shared" si="68"/>
        <v>-6.25532742796997E-2</v>
      </c>
      <c r="X418" s="70">
        <f t="shared" si="69"/>
        <v>-0.17266292060000055</v>
      </c>
      <c r="Y418" s="70">
        <f t="shared" si="70"/>
        <v>-0.18164896525557062</v>
      </c>
      <c r="Z418" s="70">
        <f t="shared" si="71"/>
        <v>-0.16995552920000012</v>
      </c>
      <c r="AA418" s="70">
        <f t="shared" si="72"/>
        <v>-0.17617082953252972</v>
      </c>
      <c r="AB418" s="70">
        <f t="shared" si="73"/>
        <v>-0.20139242159999959</v>
      </c>
      <c r="AC418" s="70">
        <f t="shared" si="74"/>
        <v>-0.28931363108931052</v>
      </c>
      <c r="AD418" s="70">
        <f t="shared" si="75"/>
        <v>-0.34271319830000024</v>
      </c>
      <c r="AE418" s="70">
        <f t="shared" si="76"/>
        <v>-0.30990835669275985</v>
      </c>
      <c r="AF418" s="70">
        <f t="shared" si="77"/>
        <v>-0.22661871399999978</v>
      </c>
      <c r="AG418" s="10"/>
      <c r="AH418" s="10"/>
      <c r="AI418" s="10"/>
      <c r="AJ418" s="10"/>
      <c r="AK418" s="10"/>
      <c r="AL418" s="10"/>
      <c r="AM418" s="10"/>
      <c r="AN418" s="10"/>
      <c r="AO418" s="10"/>
      <c r="AP418" s="10"/>
    </row>
    <row r="419" spans="1:42" x14ac:dyDescent="0.2">
      <c r="A419">
        <v>19861128</v>
      </c>
      <c r="B419">
        <f t="shared" si="67"/>
        <v>198611</v>
      </c>
      <c r="C419" s="69">
        <v>4.9595522633</v>
      </c>
      <c r="D419" s="69">
        <v>5.4917375075999999</v>
      </c>
      <c r="E419" s="69">
        <v>5.7317363439999998</v>
      </c>
      <c r="F419" s="69">
        <v>6.1128591282000002</v>
      </c>
      <c r="G419" s="69">
        <v>6.3535691379000001</v>
      </c>
      <c r="H419" s="69">
        <v>6.6248691178000003</v>
      </c>
      <c r="I419" s="69">
        <v>6.7450986070000001</v>
      </c>
      <c r="K419" s="8">
        <v>19861128</v>
      </c>
      <c r="L419" s="9">
        <v>5.6129111688336399</v>
      </c>
      <c r="M419" s="9">
        <v>5.7317363439999998</v>
      </c>
      <c r="N419" s="9">
        <v>5.9287220371183498</v>
      </c>
      <c r="O419" s="9">
        <v>6.1128591282000002</v>
      </c>
      <c r="P419" s="9">
        <v>6.2382106663050498</v>
      </c>
      <c r="Q419" s="9">
        <v>6.3535691379000001</v>
      </c>
      <c r="R419" s="9">
        <v>6.5002780672195497</v>
      </c>
      <c r="S419" s="9">
        <v>6.6248691178000003</v>
      </c>
      <c r="T419" s="9">
        <v>6.7002245422874003</v>
      </c>
      <c r="U419" s="9">
        <v>6.7450986070000001</v>
      </c>
      <c r="W419" s="70">
        <f t="shared" si="68"/>
        <v>0.17302880473720972</v>
      </c>
      <c r="X419" s="70">
        <f t="shared" si="69"/>
        <v>8.1157930899999897E-2</v>
      </c>
      <c r="Y419" s="70">
        <f t="shared" si="70"/>
        <v>1.9047066416669978E-2</v>
      </c>
      <c r="Z419" s="70">
        <f t="shared" si="71"/>
        <v>-4.0485397699999481E-2</v>
      </c>
      <c r="AA419" s="70">
        <f t="shared" si="72"/>
        <v>-0.11364632027216004</v>
      </c>
      <c r="AB419" s="70">
        <f t="shared" si="73"/>
        <v>-0.16709610090000027</v>
      </c>
      <c r="AC419" s="70">
        <f t="shared" si="74"/>
        <v>-0.15622989554054989</v>
      </c>
      <c r="AD419" s="70">
        <f t="shared" si="75"/>
        <v>-0.1575569042999998</v>
      </c>
      <c r="AE419" s="70">
        <f t="shared" si="76"/>
        <v>-0.21629380629385953</v>
      </c>
      <c r="AF419" s="70">
        <f t="shared" si="77"/>
        <v>-0.30767646039999974</v>
      </c>
      <c r="AG419" s="10"/>
      <c r="AH419" s="10"/>
      <c r="AI419" s="10"/>
      <c r="AJ419" s="10"/>
      <c r="AK419" s="10"/>
      <c r="AL419" s="10"/>
      <c r="AM419" s="10"/>
      <c r="AN419" s="10"/>
      <c r="AO419" s="10"/>
      <c r="AP419" s="10"/>
    </row>
    <row r="420" spans="1:42" x14ac:dyDescent="0.2">
      <c r="A420">
        <v>19861231</v>
      </c>
      <c r="B420">
        <f t="shared" si="67"/>
        <v>198612</v>
      </c>
      <c r="C420" s="69">
        <v>5.1127508154000001</v>
      </c>
      <c r="D420" s="69">
        <v>5.7805067721999999</v>
      </c>
      <c r="E420" s="69">
        <v>6.0604718210000001</v>
      </c>
      <c r="F420" s="69">
        <v>6.2961464300000003</v>
      </c>
      <c r="G420" s="69">
        <v>6.5048013871999997</v>
      </c>
      <c r="H420" s="69">
        <v>6.6376792066999997</v>
      </c>
      <c r="I420" s="69">
        <v>6.9131177642999999</v>
      </c>
      <c r="K420" s="8">
        <v>19861231</v>
      </c>
      <c r="L420" s="9">
        <v>5.9289504529249504</v>
      </c>
      <c r="M420" s="9">
        <v>6.0604718210000001</v>
      </c>
      <c r="N420" s="9">
        <v>6.18715059007598</v>
      </c>
      <c r="O420" s="9">
        <v>6.2961464300000003</v>
      </c>
      <c r="P420" s="9">
        <v>6.4078468260666002</v>
      </c>
      <c r="Q420" s="9">
        <v>6.5048013871999997</v>
      </c>
      <c r="R420" s="9">
        <v>6.5691263911285303</v>
      </c>
      <c r="S420" s="9">
        <v>6.6376792066999997</v>
      </c>
      <c r="T420" s="9">
        <v>6.7544675144576702</v>
      </c>
      <c r="U420" s="9">
        <v>6.9131177642999999</v>
      </c>
      <c r="W420" s="70">
        <f t="shared" si="68"/>
        <v>0.31603928409131044</v>
      </c>
      <c r="X420" s="70">
        <f t="shared" si="69"/>
        <v>0.32873547700000039</v>
      </c>
      <c r="Y420" s="70">
        <f t="shared" si="70"/>
        <v>0.25842855295763023</v>
      </c>
      <c r="Z420" s="70">
        <f t="shared" si="71"/>
        <v>0.18328730180000008</v>
      </c>
      <c r="AA420" s="70">
        <f t="shared" si="72"/>
        <v>0.16963615976155033</v>
      </c>
      <c r="AB420" s="70">
        <f t="shared" si="73"/>
        <v>0.15123224929999957</v>
      </c>
      <c r="AC420" s="70">
        <f t="shared" si="74"/>
        <v>6.8848323908980547E-2</v>
      </c>
      <c r="AD420" s="70">
        <f t="shared" si="75"/>
        <v>1.281008889999935E-2</v>
      </c>
      <c r="AE420" s="70">
        <f t="shared" si="76"/>
        <v>5.4242972170269965E-2</v>
      </c>
      <c r="AF420" s="70">
        <f t="shared" si="77"/>
        <v>0.16801915729999983</v>
      </c>
      <c r="AG420" s="10"/>
      <c r="AH420" s="10"/>
      <c r="AI420" s="10"/>
      <c r="AJ420" s="10"/>
      <c r="AK420" s="10"/>
      <c r="AL420" s="10"/>
      <c r="AM420" s="10"/>
      <c r="AN420" s="10"/>
      <c r="AO420" s="10"/>
      <c r="AP420" s="10"/>
    </row>
    <row r="421" spans="1:42" x14ac:dyDescent="0.2">
      <c r="A421">
        <v>19870130</v>
      </c>
      <c r="B421">
        <f t="shared" si="67"/>
        <v>198701</v>
      </c>
      <c r="C421" s="69">
        <v>5.5807467661999999</v>
      </c>
      <c r="D421" s="69">
        <v>5.7076123345000003</v>
      </c>
      <c r="E421" s="69">
        <v>5.9048730558999996</v>
      </c>
      <c r="F421" s="69">
        <v>6.1976592760000004</v>
      </c>
      <c r="G421" s="69">
        <v>6.4480271116000001</v>
      </c>
      <c r="H421" s="69">
        <v>6.6589498833</v>
      </c>
      <c r="I421" s="69">
        <v>6.7409671162000002</v>
      </c>
      <c r="K421" s="8">
        <v>19870130</v>
      </c>
      <c r="L421" s="9">
        <v>5.7918344172646501</v>
      </c>
      <c r="M421" s="9">
        <v>5.9048730558999996</v>
      </c>
      <c r="N421" s="9">
        <v>6.0520758146260301</v>
      </c>
      <c r="O421" s="9">
        <v>6.1976592760000004</v>
      </c>
      <c r="P421" s="9">
        <v>6.3279634238598099</v>
      </c>
      <c r="Q421" s="9">
        <v>6.4480271116000001</v>
      </c>
      <c r="R421" s="9">
        <v>6.5673448309579197</v>
      </c>
      <c r="S421" s="9">
        <v>6.6589498833</v>
      </c>
      <c r="T421" s="9">
        <v>6.7125264614912599</v>
      </c>
      <c r="U421" s="9">
        <v>6.7409671162000002</v>
      </c>
      <c r="W421" s="70">
        <f t="shared" si="68"/>
        <v>-0.13711603566030028</v>
      </c>
      <c r="X421" s="70">
        <f t="shared" si="69"/>
        <v>-0.15559876510000059</v>
      </c>
      <c r="Y421" s="70">
        <f t="shared" si="70"/>
        <v>-0.13507477544994995</v>
      </c>
      <c r="Z421" s="70">
        <f t="shared" si="71"/>
        <v>-9.8487153999999855E-2</v>
      </c>
      <c r="AA421" s="70">
        <f t="shared" si="72"/>
        <v>-7.9883402206790244E-2</v>
      </c>
      <c r="AB421" s="70">
        <f t="shared" si="73"/>
        <v>-5.6774275599999591E-2</v>
      </c>
      <c r="AC421" s="70">
        <f t="shared" si="74"/>
        <v>-1.7815601706105966E-3</v>
      </c>
      <c r="AD421" s="70">
        <f t="shared" si="75"/>
        <v>2.1270676600000371E-2</v>
      </c>
      <c r="AE421" s="70">
        <f t="shared" si="76"/>
        <v>-4.1941052966410375E-2</v>
      </c>
      <c r="AF421" s="70">
        <f t="shared" si="77"/>
        <v>-0.17215064809999969</v>
      </c>
      <c r="AG421" s="10"/>
      <c r="AH421" s="10"/>
      <c r="AI421" s="10"/>
      <c r="AJ421" s="10"/>
      <c r="AK421" s="10"/>
      <c r="AL421" s="10"/>
      <c r="AM421" s="10"/>
      <c r="AN421" s="10"/>
      <c r="AO421" s="10"/>
      <c r="AP421" s="10"/>
    </row>
    <row r="422" spans="1:42" x14ac:dyDescent="0.2">
      <c r="A422">
        <v>19870227</v>
      </c>
      <c r="B422">
        <f t="shared" si="67"/>
        <v>198702</v>
      </c>
      <c r="C422" s="69">
        <v>5.3667452978999997</v>
      </c>
      <c r="D422" s="69">
        <v>5.5534069482000001</v>
      </c>
      <c r="E422" s="69">
        <v>5.9762812313999998</v>
      </c>
      <c r="F422" s="69">
        <v>6.2769944727000002</v>
      </c>
      <c r="G422" s="69">
        <v>6.4507891534999997</v>
      </c>
      <c r="H422" s="69">
        <v>6.6457636266</v>
      </c>
      <c r="I422" s="69">
        <v>6.7414011379999996</v>
      </c>
      <c r="K422" s="8">
        <v>19870227</v>
      </c>
      <c r="L422" s="9">
        <v>5.73054843685569</v>
      </c>
      <c r="M422" s="9">
        <v>5.9762812313999998</v>
      </c>
      <c r="N422" s="9">
        <v>6.1488530117691598</v>
      </c>
      <c r="O422" s="9">
        <v>6.2769944727000002</v>
      </c>
      <c r="P422" s="9">
        <v>6.3684547993645202</v>
      </c>
      <c r="Q422" s="9">
        <v>6.4507891534999997</v>
      </c>
      <c r="R422" s="9">
        <v>6.5552073954096803</v>
      </c>
      <c r="S422" s="9">
        <v>6.6457636266</v>
      </c>
      <c r="T422" s="9">
        <v>6.7038772930704198</v>
      </c>
      <c r="U422" s="9">
        <v>6.7414011379999996</v>
      </c>
      <c r="W422" s="70">
        <f t="shared" si="68"/>
        <v>-6.128598040896005E-2</v>
      </c>
      <c r="X422" s="70">
        <f t="shared" si="69"/>
        <v>7.1408175500000226E-2</v>
      </c>
      <c r="Y422" s="70">
        <f t="shared" si="70"/>
        <v>9.6777197143129712E-2</v>
      </c>
      <c r="Z422" s="70">
        <f t="shared" si="71"/>
        <v>7.9335196699999777E-2</v>
      </c>
      <c r="AA422" s="70">
        <f t="shared" si="72"/>
        <v>4.049137550471027E-2</v>
      </c>
      <c r="AB422" s="70">
        <f t="shared" si="73"/>
        <v>2.7620418999996232E-3</v>
      </c>
      <c r="AC422" s="70">
        <f t="shared" si="74"/>
        <v>-1.2137435548239317E-2</v>
      </c>
      <c r="AD422" s="70">
        <f t="shared" si="75"/>
        <v>-1.3186256700000065E-2</v>
      </c>
      <c r="AE422" s="70">
        <f t="shared" si="76"/>
        <v>-8.6491684208400699E-3</v>
      </c>
      <c r="AF422" s="70">
        <f t="shared" si="77"/>
        <v>4.3402179999940671E-4</v>
      </c>
      <c r="AG422" s="10"/>
      <c r="AH422" s="10"/>
      <c r="AI422" s="10"/>
      <c r="AJ422" s="10"/>
      <c r="AK422" s="10"/>
      <c r="AL422" s="10"/>
      <c r="AM422" s="10"/>
      <c r="AN422" s="10"/>
      <c r="AO422" s="10"/>
      <c r="AP422" s="10"/>
    </row>
    <row r="423" spans="1:42" x14ac:dyDescent="0.2">
      <c r="A423">
        <v>19870331</v>
      </c>
      <c r="B423">
        <f t="shared" si="67"/>
        <v>198703</v>
      </c>
      <c r="C423" s="69">
        <v>5.2022089372</v>
      </c>
      <c r="D423" s="69">
        <v>5.7192468113999997</v>
      </c>
      <c r="E423" s="69">
        <v>6.1822512641999996</v>
      </c>
      <c r="F423" s="69">
        <v>6.4512564494999998</v>
      </c>
      <c r="G423" s="69">
        <v>6.6992252969999999</v>
      </c>
      <c r="H423" s="69">
        <v>6.8535792228999997</v>
      </c>
      <c r="I423" s="69">
        <v>7.0573809030000003</v>
      </c>
      <c r="K423" s="8">
        <v>19870331</v>
      </c>
      <c r="L423" s="9">
        <v>5.9513785939154298</v>
      </c>
      <c r="M423" s="9">
        <v>6.1822512641999996</v>
      </c>
      <c r="N423" s="9">
        <v>6.3322303414660404</v>
      </c>
      <c r="O423" s="9">
        <v>6.4512564494999998</v>
      </c>
      <c r="P423" s="9">
        <v>6.5837145079899502</v>
      </c>
      <c r="Q423" s="9">
        <v>6.6992252969999999</v>
      </c>
      <c r="R423" s="9">
        <v>6.7782279562953001</v>
      </c>
      <c r="S423" s="9">
        <v>6.8535792228999997</v>
      </c>
      <c r="T423" s="9">
        <v>6.9488724145384602</v>
      </c>
      <c r="U423" s="9">
        <v>7.0573809030000003</v>
      </c>
      <c r="W423" s="70">
        <f t="shared" si="68"/>
        <v>0.22083015705973974</v>
      </c>
      <c r="X423" s="70">
        <f t="shared" si="69"/>
        <v>0.20597003279999981</v>
      </c>
      <c r="Y423" s="70">
        <f t="shared" si="70"/>
        <v>0.18337732969688059</v>
      </c>
      <c r="Z423" s="70">
        <f t="shared" si="71"/>
        <v>0.17426197679999955</v>
      </c>
      <c r="AA423" s="70">
        <f t="shared" si="72"/>
        <v>0.21525970862542998</v>
      </c>
      <c r="AB423" s="70">
        <f t="shared" si="73"/>
        <v>0.24843614350000021</v>
      </c>
      <c r="AC423" s="70">
        <f t="shared" si="74"/>
        <v>0.22302056088561972</v>
      </c>
      <c r="AD423" s="70">
        <f t="shared" si="75"/>
        <v>0.20781559629999968</v>
      </c>
      <c r="AE423" s="70">
        <f t="shared" si="76"/>
        <v>0.24499512146804037</v>
      </c>
      <c r="AF423" s="70">
        <f t="shared" si="77"/>
        <v>0.31597976500000069</v>
      </c>
      <c r="AG423" s="10"/>
      <c r="AH423" s="10"/>
      <c r="AI423" s="10"/>
      <c r="AJ423" s="10"/>
      <c r="AK423" s="10"/>
      <c r="AL423" s="10"/>
      <c r="AM423" s="10"/>
      <c r="AN423" s="10"/>
      <c r="AO423" s="10"/>
      <c r="AP423" s="10"/>
    </row>
    <row r="424" spans="1:42" x14ac:dyDescent="0.2">
      <c r="A424">
        <v>19870430</v>
      </c>
      <c r="B424">
        <f t="shared" si="67"/>
        <v>198704</v>
      </c>
      <c r="C424" s="69">
        <v>4.8576826944000002</v>
      </c>
      <c r="D424" s="69">
        <v>5.6257892120999999</v>
      </c>
      <c r="E424" s="69">
        <v>6.8364308475</v>
      </c>
      <c r="F424" s="69">
        <v>7.2383847708999998</v>
      </c>
      <c r="G424" s="69">
        <v>7.5722819367999996</v>
      </c>
      <c r="H424" s="69">
        <v>7.7581149000999998</v>
      </c>
      <c r="I424" s="69">
        <v>7.8347808540999999</v>
      </c>
      <c r="K424" s="8">
        <v>19870430</v>
      </c>
      <c r="L424" s="9">
        <v>6.1987076429316099</v>
      </c>
      <c r="M424" s="9">
        <v>6.8364308475</v>
      </c>
      <c r="N424" s="9">
        <v>7.0746362663234201</v>
      </c>
      <c r="O424" s="9">
        <v>7.2383847708999998</v>
      </c>
      <c r="P424" s="9">
        <v>7.4210838606082898</v>
      </c>
      <c r="Q424" s="9">
        <v>7.5722819367999996</v>
      </c>
      <c r="R424" s="9">
        <v>7.6814765204893698</v>
      </c>
      <c r="S424" s="9">
        <v>7.7581149000999998</v>
      </c>
      <c r="T424" s="9">
        <v>7.8072562568163004</v>
      </c>
      <c r="U424" s="9">
        <v>7.8347808540999999</v>
      </c>
      <c r="W424" s="70">
        <f t="shared" si="68"/>
        <v>0.24732904901618014</v>
      </c>
      <c r="X424" s="70">
        <f t="shared" si="69"/>
        <v>0.65417958330000037</v>
      </c>
      <c r="Y424" s="70">
        <f t="shared" si="70"/>
        <v>0.74240592485737977</v>
      </c>
      <c r="Z424" s="70">
        <f t="shared" si="71"/>
        <v>0.7871283214</v>
      </c>
      <c r="AA424" s="70">
        <f t="shared" si="72"/>
        <v>0.83736935261833967</v>
      </c>
      <c r="AB424" s="70">
        <f t="shared" si="73"/>
        <v>0.8730566397999997</v>
      </c>
      <c r="AC424" s="70">
        <f t="shared" si="74"/>
        <v>0.90324856419406974</v>
      </c>
      <c r="AD424" s="70">
        <f t="shared" si="75"/>
        <v>0.90453567720000017</v>
      </c>
      <c r="AE424" s="70">
        <f t="shared" si="76"/>
        <v>0.85838384227784026</v>
      </c>
      <c r="AF424" s="70">
        <f t="shared" si="77"/>
        <v>0.7773999510999996</v>
      </c>
      <c r="AG424" s="10"/>
      <c r="AH424" s="10"/>
      <c r="AI424" s="10"/>
      <c r="AJ424" s="10"/>
      <c r="AK424" s="10"/>
      <c r="AL424" s="10"/>
      <c r="AM424" s="10"/>
      <c r="AN424" s="10"/>
      <c r="AO424" s="10"/>
      <c r="AP424" s="10"/>
    </row>
    <row r="425" spans="1:42" x14ac:dyDescent="0.2">
      <c r="A425">
        <v>19870529</v>
      </c>
      <c r="B425">
        <f t="shared" si="67"/>
        <v>198705</v>
      </c>
      <c r="C425" s="69">
        <v>5.3870775418000001</v>
      </c>
      <c r="D425" s="69">
        <v>5.7898813823999999</v>
      </c>
      <c r="E425" s="69">
        <v>7.0896397595999998</v>
      </c>
      <c r="F425" s="69">
        <v>7.6051254853000003</v>
      </c>
      <c r="G425" s="69">
        <v>7.8496878647999999</v>
      </c>
      <c r="H425" s="69">
        <v>8.0109258931999996</v>
      </c>
      <c r="I425" s="69">
        <v>8.1140301299999997</v>
      </c>
      <c r="K425" s="8">
        <v>19870529</v>
      </c>
      <c r="L425" s="9">
        <v>6.3139521318832497</v>
      </c>
      <c r="M425" s="9">
        <v>7.0896397595999998</v>
      </c>
      <c r="N425" s="9">
        <v>7.4078709283379496</v>
      </c>
      <c r="O425" s="9">
        <v>7.6051254853000003</v>
      </c>
      <c r="P425" s="9">
        <v>7.7445807275907796</v>
      </c>
      <c r="Q425" s="9">
        <v>7.8496878647999999</v>
      </c>
      <c r="R425" s="9">
        <v>7.9388777277637299</v>
      </c>
      <c r="S425" s="9">
        <v>8.0109258931999996</v>
      </c>
      <c r="T425" s="9">
        <v>8.0689456915238704</v>
      </c>
      <c r="U425" s="9">
        <v>8.1140301299999997</v>
      </c>
      <c r="W425" s="70">
        <f t="shared" si="68"/>
        <v>0.11524448895163975</v>
      </c>
      <c r="X425" s="70">
        <f t="shared" si="69"/>
        <v>0.25320891209999985</v>
      </c>
      <c r="Y425" s="70">
        <f t="shared" si="70"/>
        <v>0.33323466201452945</v>
      </c>
      <c r="Z425" s="70">
        <f t="shared" si="71"/>
        <v>0.36674071440000056</v>
      </c>
      <c r="AA425" s="70">
        <f t="shared" si="72"/>
        <v>0.32349686698248981</v>
      </c>
      <c r="AB425" s="70">
        <f t="shared" si="73"/>
        <v>0.2774059280000003</v>
      </c>
      <c r="AC425" s="70">
        <f t="shared" si="74"/>
        <v>0.25740120727436011</v>
      </c>
      <c r="AD425" s="70">
        <f t="shared" si="75"/>
        <v>0.25281099309999977</v>
      </c>
      <c r="AE425" s="70">
        <f t="shared" si="76"/>
        <v>0.26168943470757</v>
      </c>
      <c r="AF425" s="70">
        <f t="shared" si="77"/>
        <v>0.27924927589999982</v>
      </c>
      <c r="AG425" s="10"/>
      <c r="AH425" s="10"/>
      <c r="AI425" s="10"/>
      <c r="AJ425" s="10"/>
      <c r="AK425" s="10"/>
      <c r="AL425" s="10"/>
      <c r="AM425" s="10"/>
      <c r="AN425" s="10"/>
      <c r="AO425" s="10"/>
      <c r="AP425" s="10"/>
    </row>
    <row r="426" spans="1:42" x14ac:dyDescent="0.2">
      <c r="A426">
        <v>19870630</v>
      </c>
      <c r="B426">
        <f t="shared" si="67"/>
        <v>198706</v>
      </c>
      <c r="C426" s="69">
        <v>4.9273292068999996</v>
      </c>
      <c r="D426" s="69">
        <v>5.8427108786000002</v>
      </c>
      <c r="E426" s="69">
        <v>6.8229829801999999</v>
      </c>
      <c r="F426" s="69">
        <v>7.347878788</v>
      </c>
      <c r="G426" s="69">
        <v>7.6332629928999998</v>
      </c>
      <c r="H426" s="69">
        <v>7.8255168456000002</v>
      </c>
      <c r="I426" s="69">
        <v>8.0068074636999995</v>
      </c>
      <c r="K426" s="8">
        <v>19870630</v>
      </c>
      <c r="L426" s="9">
        <v>6.3242331237810303</v>
      </c>
      <c r="M426" s="9">
        <v>6.8229829801999999</v>
      </c>
      <c r="N426" s="9">
        <v>7.1347809580070303</v>
      </c>
      <c r="O426" s="9">
        <v>7.347878788</v>
      </c>
      <c r="P426" s="9">
        <v>7.5080710838701599</v>
      </c>
      <c r="Q426" s="9">
        <v>7.6332629928999998</v>
      </c>
      <c r="R426" s="9">
        <v>7.7347809629168403</v>
      </c>
      <c r="S426" s="9">
        <v>7.8255168456000002</v>
      </c>
      <c r="T426" s="9">
        <v>7.91751244883379</v>
      </c>
      <c r="U426" s="9">
        <v>8.0068074636999995</v>
      </c>
      <c r="W426" s="70">
        <f t="shared" si="68"/>
        <v>1.0280991897780645E-2</v>
      </c>
      <c r="X426" s="70">
        <f t="shared" si="69"/>
        <v>-0.26665677939999988</v>
      </c>
      <c r="Y426" s="70">
        <f t="shared" si="70"/>
        <v>-0.27308997033091931</v>
      </c>
      <c r="Z426" s="70">
        <f t="shared" si="71"/>
        <v>-0.25724669730000027</v>
      </c>
      <c r="AA426" s="70">
        <f t="shared" si="72"/>
        <v>-0.23650964372061978</v>
      </c>
      <c r="AB426" s="70">
        <f t="shared" si="73"/>
        <v>-0.21642487190000015</v>
      </c>
      <c r="AC426" s="70">
        <f t="shared" si="74"/>
        <v>-0.20409676484688966</v>
      </c>
      <c r="AD426" s="70">
        <f t="shared" si="75"/>
        <v>-0.18540904759999943</v>
      </c>
      <c r="AE426" s="70">
        <f t="shared" si="76"/>
        <v>-0.15143324269008041</v>
      </c>
      <c r="AF426" s="70">
        <f t="shared" si="77"/>
        <v>-0.10722266630000021</v>
      </c>
      <c r="AG426" s="10"/>
      <c r="AH426" s="10"/>
      <c r="AI426" s="10"/>
      <c r="AJ426" s="10"/>
      <c r="AK426" s="10"/>
      <c r="AL426" s="10"/>
      <c r="AM426" s="10"/>
      <c r="AN426" s="10"/>
      <c r="AO426" s="10"/>
      <c r="AP426" s="10"/>
    </row>
    <row r="427" spans="1:42" x14ac:dyDescent="0.2">
      <c r="A427">
        <v>19870731</v>
      </c>
      <c r="B427">
        <f t="shared" si="67"/>
        <v>198707</v>
      </c>
      <c r="C427" s="69">
        <v>5.6011208336999996</v>
      </c>
      <c r="D427" s="69">
        <v>6.1911821517999996</v>
      </c>
      <c r="E427" s="69">
        <v>6.9345349714999998</v>
      </c>
      <c r="F427" s="69">
        <v>7.4847249447999999</v>
      </c>
      <c r="G427" s="69">
        <v>7.8355315614999999</v>
      </c>
      <c r="H427" s="69">
        <v>7.9842223213999999</v>
      </c>
      <c r="I427" s="69">
        <v>8.1301826544000004</v>
      </c>
      <c r="K427" s="8">
        <v>19870731</v>
      </c>
      <c r="L427" s="9">
        <v>6.5394450778170201</v>
      </c>
      <c r="M427" s="9">
        <v>6.9345349714999998</v>
      </c>
      <c r="N427" s="9">
        <v>7.2457456012844403</v>
      </c>
      <c r="O427" s="9">
        <v>7.4847249447999999</v>
      </c>
      <c r="P427" s="9">
        <v>7.68757582311855</v>
      </c>
      <c r="Q427" s="9">
        <v>7.8355315614999999</v>
      </c>
      <c r="R427" s="9">
        <v>7.9175699247937201</v>
      </c>
      <c r="S427" s="9">
        <v>7.9842223213999999</v>
      </c>
      <c r="T427" s="9">
        <v>8.0575422098940503</v>
      </c>
      <c r="U427" s="9">
        <v>8.1301826544000004</v>
      </c>
      <c r="W427" s="70">
        <f t="shared" si="68"/>
        <v>0.21521195403598981</v>
      </c>
      <c r="X427" s="70">
        <f t="shared" si="69"/>
        <v>0.11155199129999982</v>
      </c>
      <c r="Y427" s="70">
        <f t="shared" si="70"/>
        <v>0.11096464327741007</v>
      </c>
      <c r="Z427" s="70">
        <f t="shared" si="71"/>
        <v>0.1368461567999999</v>
      </c>
      <c r="AA427" s="70">
        <f t="shared" si="72"/>
        <v>0.17950473924839017</v>
      </c>
      <c r="AB427" s="70">
        <f t="shared" si="73"/>
        <v>0.20226856860000009</v>
      </c>
      <c r="AC427" s="70">
        <f t="shared" si="74"/>
        <v>0.18278896187687987</v>
      </c>
      <c r="AD427" s="70">
        <f t="shared" si="75"/>
        <v>0.15870547579999972</v>
      </c>
      <c r="AE427" s="70">
        <f t="shared" si="76"/>
        <v>0.14002976106026033</v>
      </c>
      <c r="AF427" s="70">
        <f t="shared" si="77"/>
        <v>0.12337519070000091</v>
      </c>
      <c r="AG427" s="10"/>
      <c r="AH427" s="10"/>
      <c r="AI427" s="10"/>
      <c r="AJ427" s="10"/>
      <c r="AK427" s="10"/>
      <c r="AL427" s="10"/>
      <c r="AM427" s="10"/>
      <c r="AN427" s="10"/>
      <c r="AO427" s="10"/>
      <c r="AP427" s="10"/>
    </row>
    <row r="428" spans="1:42" x14ac:dyDescent="0.2">
      <c r="A428">
        <v>19870831</v>
      </c>
      <c r="B428">
        <f t="shared" si="67"/>
        <v>198708</v>
      </c>
      <c r="C428" s="69">
        <v>5.6609730205000002</v>
      </c>
      <c r="D428" s="69">
        <v>6.2963429095999999</v>
      </c>
      <c r="E428" s="69">
        <v>7.2051274850000002</v>
      </c>
      <c r="F428" s="69">
        <v>7.8241494295000003</v>
      </c>
      <c r="G428" s="69">
        <v>8.1442214989000004</v>
      </c>
      <c r="H428" s="69">
        <v>8.2860672804999993</v>
      </c>
      <c r="I428" s="69">
        <v>8.4203012320999999</v>
      </c>
      <c r="K428" s="8">
        <v>19870831</v>
      </c>
      <c r="L428" s="9">
        <v>6.7152438904580398</v>
      </c>
      <c r="M428" s="9">
        <v>7.2051274850000002</v>
      </c>
      <c r="N428" s="9">
        <v>7.5659252246051301</v>
      </c>
      <c r="O428" s="9">
        <v>7.8241494295000003</v>
      </c>
      <c r="P428" s="9">
        <v>8.01235894367748</v>
      </c>
      <c r="Q428" s="9">
        <v>8.1442214989000004</v>
      </c>
      <c r="R428" s="9">
        <v>8.2224744641149208</v>
      </c>
      <c r="S428" s="9">
        <v>8.2860672804999993</v>
      </c>
      <c r="T428" s="9">
        <v>8.35412261837822</v>
      </c>
      <c r="U428" s="9">
        <v>8.4203012320999999</v>
      </c>
      <c r="W428" s="70">
        <f t="shared" si="68"/>
        <v>0.17579881264101971</v>
      </c>
      <c r="X428" s="70">
        <f t="shared" si="69"/>
        <v>0.27059251350000046</v>
      </c>
      <c r="Y428" s="70">
        <f t="shared" si="70"/>
        <v>0.32017962332068972</v>
      </c>
      <c r="Z428" s="70">
        <f t="shared" si="71"/>
        <v>0.33942448470000031</v>
      </c>
      <c r="AA428" s="70">
        <f t="shared" si="72"/>
        <v>0.32478312055892999</v>
      </c>
      <c r="AB428" s="70">
        <f t="shared" si="73"/>
        <v>0.3086899374000005</v>
      </c>
      <c r="AC428" s="70">
        <f t="shared" si="74"/>
        <v>0.30490453932120065</v>
      </c>
      <c r="AD428" s="70">
        <f t="shared" si="75"/>
        <v>0.30184495909999942</v>
      </c>
      <c r="AE428" s="70">
        <f t="shared" si="76"/>
        <v>0.29658040848416967</v>
      </c>
      <c r="AF428" s="70">
        <f t="shared" si="77"/>
        <v>0.29011857769999949</v>
      </c>
      <c r="AG428" s="10"/>
      <c r="AH428" s="10"/>
      <c r="AI428" s="10"/>
      <c r="AJ428" s="10"/>
      <c r="AK428" s="10"/>
      <c r="AL428" s="10"/>
      <c r="AM428" s="10"/>
      <c r="AN428" s="10"/>
      <c r="AO428" s="10"/>
      <c r="AP428" s="10"/>
    </row>
    <row r="429" spans="1:42" x14ac:dyDescent="0.2">
      <c r="A429">
        <v>19870930</v>
      </c>
      <c r="B429">
        <f t="shared" si="67"/>
        <v>198709</v>
      </c>
      <c r="C429" s="69">
        <v>6.4995382113</v>
      </c>
      <c r="D429" s="69">
        <v>6.7487498159000001</v>
      </c>
      <c r="E429" s="69">
        <v>7.8818383118000002</v>
      </c>
      <c r="F429" s="69">
        <v>8.4403532864000006</v>
      </c>
      <c r="G429" s="69">
        <v>8.7672330465999995</v>
      </c>
      <c r="H429" s="69">
        <v>9.0123730593999998</v>
      </c>
      <c r="I429" s="69">
        <v>9.0954591796000006</v>
      </c>
      <c r="K429" s="8">
        <v>19870930</v>
      </c>
      <c r="L429" s="9">
        <v>7.1630066825704404</v>
      </c>
      <c r="M429" s="9">
        <v>7.8818383118000002</v>
      </c>
      <c r="N429" s="9">
        <v>8.2137723178579005</v>
      </c>
      <c r="O429" s="9">
        <v>8.4403532864000006</v>
      </c>
      <c r="P429" s="9">
        <v>8.6203216263725793</v>
      </c>
      <c r="Q429" s="9">
        <v>8.7672330465999995</v>
      </c>
      <c r="R429" s="9">
        <v>8.9093107765220996</v>
      </c>
      <c r="S429" s="9">
        <v>9.0123730593999998</v>
      </c>
      <c r="T429" s="9">
        <v>9.0691722137078798</v>
      </c>
      <c r="U429" s="9">
        <v>9.0954591796000006</v>
      </c>
      <c r="W429" s="70">
        <f t="shared" si="68"/>
        <v>0.44776279211240055</v>
      </c>
      <c r="X429" s="70">
        <f t="shared" si="69"/>
        <v>0.67671082679999994</v>
      </c>
      <c r="Y429" s="70">
        <f t="shared" si="70"/>
        <v>0.64784709325277046</v>
      </c>
      <c r="Z429" s="70">
        <f t="shared" si="71"/>
        <v>0.61620385690000035</v>
      </c>
      <c r="AA429" s="70">
        <f t="shared" si="72"/>
        <v>0.60796268269509923</v>
      </c>
      <c r="AB429" s="70">
        <f t="shared" si="73"/>
        <v>0.62301154769999911</v>
      </c>
      <c r="AC429" s="70">
        <f t="shared" si="74"/>
        <v>0.6868363124071788</v>
      </c>
      <c r="AD429" s="70">
        <f t="shared" si="75"/>
        <v>0.72630577890000048</v>
      </c>
      <c r="AE429" s="70">
        <f t="shared" si="76"/>
        <v>0.71504959532965984</v>
      </c>
      <c r="AF429" s="70">
        <f t="shared" si="77"/>
        <v>0.67515794750000069</v>
      </c>
      <c r="AG429" s="10"/>
      <c r="AH429" s="10"/>
      <c r="AI429" s="10"/>
      <c r="AJ429" s="10"/>
      <c r="AK429" s="10"/>
      <c r="AL429" s="10"/>
      <c r="AM429" s="10"/>
      <c r="AN429" s="10"/>
      <c r="AO429" s="10"/>
      <c r="AP429" s="10"/>
    </row>
    <row r="430" spans="1:42" x14ac:dyDescent="0.2">
      <c r="A430">
        <v>19871030</v>
      </c>
      <c r="B430">
        <f t="shared" si="67"/>
        <v>198710</v>
      </c>
      <c r="C430" s="69">
        <v>4.0225322104999996</v>
      </c>
      <c r="D430" s="69">
        <v>5.3684246972</v>
      </c>
      <c r="E430" s="69">
        <v>6.7135650361000003</v>
      </c>
      <c r="F430" s="69">
        <v>7.6306360229000001</v>
      </c>
      <c r="G430" s="69">
        <v>8.0234617171</v>
      </c>
      <c r="H430" s="69">
        <v>8.3211241603000001</v>
      </c>
      <c r="I430" s="69">
        <v>8.3678561137000003</v>
      </c>
      <c r="K430" s="8">
        <v>19871030</v>
      </c>
      <c r="L430" s="9">
        <v>6.0257239544152297</v>
      </c>
      <c r="M430" s="9">
        <v>6.7135650361000003</v>
      </c>
      <c r="N430" s="9">
        <v>7.2574174571270804</v>
      </c>
      <c r="O430" s="9">
        <v>7.6306360229000001</v>
      </c>
      <c r="P430" s="9">
        <v>7.8534683162037604</v>
      </c>
      <c r="Q430" s="9">
        <v>8.0234617171</v>
      </c>
      <c r="R430" s="9">
        <v>8.2045310462182002</v>
      </c>
      <c r="S430" s="9">
        <v>8.3211241603000001</v>
      </c>
      <c r="T430" s="9">
        <v>8.3545878241008094</v>
      </c>
      <c r="U430" s="9">
        <v>8.3678561137000003</v>
      </c>
      <c r="W430" s="70">
        <f t="shared" si="68"/>
        <v>-1.1372827281552107</v>
      </c>
      <c r="X430" s="70">
        <f t="shared" si="69"/>
        <v>-1.1682732756999998</v>
      </c>
      <c r="Y430" s="70">
        <f t="shared" si="70"/>
        <v>-0.9563548607308201</v>
      </c>
      <c r="Z430" s="70">
        <f t="shared" si="71"/>
        <v>-0.80971726350000051</v>
      </c>
      <c r="AA430" s="70">
        <f t="shared" si="72"/>
        <v>-0.76685331016881886</v>
      </c>
      <c r="AB430" s="70">
        <f t="shared" si="73"/>
        <v>-0.74377132949999947</v>
      </c>
      <c r="AC430" s="70">
        <f t="shared" si="74"/>
        <v>-0.7047797303038994</v>
      </c>
      <c r="AD430" s="70">
        <f t="shared" si="75"/>
        <v>-0.69124889909999965</v>
      </c>
      <c r="AE430" s="70">
        <f t="shared" si="76"/>
        <v>-0.71458438960707049</v>
      </c>
      <c r="AF430" s="70">
        <f t="shared" si="77"/>
        <v>-0.72760306590000035</v>
      </c>
      <c r="AG430" s="10"/>
      <c r="AH430" s="10"/>
      <c r="AI430" s="10"/>
      <c r="AJ430" s="10"/>
      <c r="AK430" s="10"/>
      <c r="AL430" s="10"/>
      <c r="AM430" s="10"/>
      <c r="AN430" s="10"/>
      <c r="AO430" s="10"/>
      <c r="AP430" s="10"/>
    </row>
    <row r="431" spans="1:42" x14ac:dyDescent="0.2">
      <c r="A431">
        <v>19871130</v>
      </c>
      <c r="B431">
        <f t="shared" si="67"/>
        <v>198711</v>
      </c>
      <c r="C431" s="69">
        <v>3.5133221671000001</v>
      </c>
      <c r="D431" s="69">
        <v>5.5448268940999998</v>
      </c>
      <c r="E431" s="69">
        <v>6.8826005253</v>
      </c>
      <c r="F431" s="69">
        <v>7.5546004501999997</v>
      </c>
      <c r="G431" s="69">
        <v>7.9651498044000002</v>
      </c>
      <c r="H431" s="69">
        <v>8.2694318754000005</v>
      </c>
      <c r="I431" s="69">
        <v>8.4574504626000007</v>
      </c>
      <c r="K431" s="8">
        <v>19871130</v>
      </c>
      <c r="L431" s="9">
        <v>6.2468727419184296</v>
      </c>
      <c r="M431" s="9">
        <v>6.8826005253</v>
      </c>
      <c r="N431" s="9">
        <v>7.2796030835431802</v>
      </c>
      <c r="O431" s="9">
        <v>7.5546004501999997</v>
      </c>
      <c r="P431" s="9">
        <v>7.7798983584246999</v>
      </c>
      <c r="Q431" s="9">
        <v>7.9651498044000002</v>
      </c>
      <c r="R431" s="9">
        <v>8.1319277278256905</v>
      </c>
      <c r="S431" s="9">
        <v>8.2694318754000005</v>
      </c>
      <c r="T431" s="9">
        <v>8.3762580294708098</v>
      </c>
      <c r="U431" s="9">
        <v>8.4574504626000007</v>
      </c>
      <c r="W431" s="70">
        <f t="shared" si="68"/>
        <v>0.22114878750319988</v>
      </c>
      <c r="X431" s="70">
        <f t="shared" si="69"/>
        <v>0.16903548919999967</v>
      </c>
      <c r="Y431" s="70">
        <f t="shared" si="70"/>
        <v>2.218562641609978E-2</v>
      </c>
      <c r="Z431" s="70">
        <f t="shared" si="71"/>
        <v>-7.6035572700000387E-2</v>
      </c>
      <c r="AA431" s="70">
        <f t="shared" si="72"/>
        <v>-7.3569957779060502E-2</v>
      </c>
      <c r="AB431" s="70">
        <f t="shared" si="73"/>
        <v>-5.8311912699999802E-2</v>
      </c>
      <c r="AC431" s="70">
        <f t="shared" si="74"/>
        <v>-7.2603318392509664E-2</v>
      </c>
      <c r="AD431" s="70">
        <f t="shared" si="75"/>
        <v>-5.1692284899999663E-2</v>
      </c>
      <c r="AE431" s="70">
        <f t="shared" si="76"/>
        <v>2.1670205370000417E-2</v>
      </c>
      <c r="AF431" s="70">
        <f t="shared" si="77"/>
        <v>8.9594348900000398E-2</v>
      </c>
      <c r="AG431" s="10"/>
      <c r="AH431" s="10"/>
      <c r="AI431" s="10"/>
      <c r="AJ431" s="10"/>
      <c r="AK431" s="10"/>
      <c r="AL431" s="10"/>
      <c r="AM431" s="10"/>
      <c r="AN431" s="10"/>
      <c r="AO431" s="10"/>
      <c r="AP431" s="10"/>
    </row>
    <row r="432" spans="1:42" x14ac:dyDescent="0.2">
      <c r="A432">
        <v>19871231</v>
      </c>
      <c r="B432">
        <f t="shared" si="67"/>
        <v>198712</v>
      </c>
      <c r="C432" s="69">
        <v>3.6869246447999999</v>
      </c>
      <c r="D432" s="69">
        <v>5.7903469319000003</v>
      </c>
      <c r="E432" s="69">
        <v>7.2423681789999996</v>
      </c>
      <c r="F432" s="69">
        <v>7.6386483278000004</v>
      </c>
      <c r="G432" s="69">
        <v>7.8873794202000003</v>
      </c>
      <c r="H432" s="69">
        <v>8.1160625589999995</v>
      </c>
      <c r="I432" s="69">
        <v>8.3035700054999992</v>
      </c>
      <c r="K432" s="8">
        <v>19871231</v>
      </c>
      <c r="L432" s="9">
        <v>6.57085457242058</v>
      </c>
      <c r="M432" s="9">
        <v>7.2423681789999996</v>
      </c>
      <c r="N432" s="9">
        <v>7.4872109507848501</v>
      </c>
      <c r="O432" s="9">
        <v>7.6386483278000004</v>
      </c>
      <c r="P432" s="9">
        <v>7.7714317744459196</v>
      </c>
      <c r="Q432" s="9">
        <v>7.8873794202000003</v>
      </c>
      <c r="R432" s="9">
        <v>8.0057494571875001</v>
      </c>
      <c r="S432" s="9">
        <v>8.1160625589999995</v>
      </c>
      <c r="T432" s="9">
        <v>8.2147086372297906</v>
      </c>
      <c r="U432" s="9">
        <v>8.3035700054999992</v>
      </c>
      <c r="W432" s="70">
        <f t="shared" si="68"/>
        <v>0.32398183050215046</v>
      </c>
      <c r="X432" s="70">
        <f t="shared" si="69"/>
        <v>0.35976765369999963</v>
      </c>
      <c r="Y432" s="70">
        <f t="shared" si="70"/>
        <v>0.20760786724166991</v>
      </c>
      <c r="Z432" s="70">
        <f t="shared" si="71"/>
        <v>8.4047877600000653E-2</v>
      </c>
      <c r="AA432" s="70">
        <f t="shared" si="72"/>
        <v>-8.4665839787803066E-3</v>
      </c>
      <c r="AB432" s="70">
        <f t="shared" si="73"/>
        <v>-7.7770384199999931E-2</v>
      </c>
      <c r="AC432" s="70">
        <f t="shared" si="74"/>
        <v>-0.12617827063819043</v>
      </c>
      <c r="AD432" s="70">
        <f t="shared" si="75"/>
        <v>-0.15336931640000095</v>
      </c>
      <c r="AE432" s="70">
        <f t="shared" si="76"/>
        <v>-0.16154939224101916</v>
      </c>
      <c r="AF432" s="70">
        <f t="shared" si="77"/>
        <v>-0.15388045710000142</v>
      </c>
      <c r="AG432" s="10"/>
      <c r="AH432" s="10"/>
      <c r="AI432" s="10"/>
      <c r="AJ432" s="10"/>
      <c r="AK432" s="10"/>
      <c r="AL432" s="10"/>
      <c r="AM432" s="10"/>
      <c r="AN432" s="10"/>
      <c r="AO432" s="10"/>
      <c r="AP432" s="10"/>
    </row>
    <row r="433" spans="1:42" x14ac:dyDescent="0.2">
      <c r="A433">
        <v>19880129</v>
      </c>
      <c r="B433">
        <f t="shared" si="67"/>
        <v>198801</v>
      </c>
      <c r="C433" s="69">
        <v>5.2852151959000002</v>
      </c>
      <c r="D433" s="69">
        <v>5.7487529992999997</v>
      </c>
      <c r="E433" s="69">
        <v>6.7189360047999998</v>
      </c>
      <c r="F433" s="69">
        <v>7.1378759963</v>
      </c>
      <c r="G433" s="69">
        <v>7.3718350337</v>
      </c>
      <c r="H433" s="69">
        <v>7.5784924489999996</v>
      </c>
      <c r="I433" s="69">
        <v>7.6776778677999999</v>
      </c>
      <c r="K433" s="8">
        <v>19880129</v>
      </c>
      <c r="L433" s="9">
        <v>6.1769187979722799</v>
      </c>
      <c r="M433" s="9">
        <v>6.7189360047999998</v>
      </c>
      <c r="N433" s="9">
        <v>6.9719606852278604</v>
      </c>
      <c r="O433" s="9">
        <v>7.1378759963</v>
      </c>
      <c r="P433" s="9">
        <v>7.2649533269213</v>
      </c>
      <c r="Q433" s="9">
        <v>7.3718350337</v>
      </c>
      <c r="R433" s="9">
        <v>7.4858416909135403</v>
      </c>
      <c r="S433" s="9">
        <v>7.5784924489999996</v>
      </c>
      <c r="T433" s="9">
        <v>7.6391588300538702</v>
      </c>
      <c r="U433" s="9">
        <v>7.6776778677999999</v>
      </c>
      <c r="W433" s="70">
        <f t="shared" si="68"/>
        <v>-0.39393577444830008</v>
      </c>
      <c r="X433" s="70">
        <f t="shared" si="69"/>
        <v>-0.52343217419999988</v>
      </c>
      <c r="Y433" s="70">
        <f t="shared" si="70"/>
        <v>-0.51525026555698972</v>
      </c>
      <c r="Z433" s="70">
        <f t="shared" si="71"/>
        <v>-0.50077233150000033</v>
      </c>
      <c r="AA433" s="70">
        <f t="shared" si="72"/>
        <v>-0.50647844752461957</v>
      </c>
      <c r="AB433" s="70">
        <f t="shared" si="73"/>
        <v>-0.51554438650000023</v>
      </c>
      <c r="AC433" s="70">
        <f t="shared" si="74"/>
        <v>-0.51990776627395974</v>
      </c>
      <c r="AD433" s="70">
        <f t="shared" si="75"/>
        <v>-0.53757010999999988</v>
      </c>
      <c r="AE433" s="70">
        <f t="shared" si="76"/>
        <v>-0.57554980717592041</v>
      </c>
      <c r="AF433" s="70">
        <f t="shared" si="77"/>
        <v>-0.6258921376999993</v>
      </c>
      <c r="AG433" s="10"/>
      <c r="AH433" s="10"/>
      <c r="AI433" s="10"/>
      <c r="AJ433" s="10"/>
      <c r="AK433" s="10"/>
      <c r="AL433" s="10"/>
      <c r="AM433" s="10"/>
      <c r="AN433" s="10"/>
      <c r="AO433" s="10"/>
      <c r="AP433" s="10"/>
    </row>
    <row r="434" spans="1:42" x14ac:dyDescent="0.2">
      <c r="A434">
        <v>19880229</v>
      </c>
      <c r="B434">
        <f t="shared" si="67"/>
        <v>198802</v>
      </c>
      <c r="C434" s="69">
        <v>5.1720374063000003</v>
      </c>
      <c r="D434" s="69">
        <v>5.7268257048000004</v>
      </c>
      <c r="E434" s="69">
        <v>6.6077265482999996</v>
      </c>
      <c r="F434" s="69">
        <v>7.0039466700000004</v>
      </c>
      <c r="G434" s="69">
        <v>7.2380814790999999</v>
      </c>
      <c r="H434" s="69">
        <v>7.4136291198000004</v>
      </c>
      <c r="I434" s="69">
        <v>7.5471507996999998</v>
      </c>
      <c r="K434" s="8">
        <v>19880229</v>
      </c>
      <c r="L434" s="9">
        <v>6.1362123960025903</v>
      </c>
      <c r="M434" s="9">
        <v>6.6077265482999996</v>
      </c>
      <c r="N434" s="9">
        <v>6.8449027548468599</v>
      </c>
      <c r="O434" s="9">
        <v>7.0039466700000004</v>
      </c>
      <c r="P434" s="9">
        <v>7.1327249036557197</v>
      </c>
      <c r="Q434" s="9">
        <v>7.2380814790999999</v>
      </c>
      <c r="R434" s="9">
        <v>7.3319771313750897</v>
      </c>
      <c r="S434" s="9">
        <v>7.4136291198000004</v>
      </c>
      <c r="T434" s="9">
        <v>7.4852860476397396</v>
      </c>
      <c r="U434" s="9">
        <v>7.5471507996999998</v>
      </c>
      <c r="W434" s="70">
        <f t="shared" si="68"/>
        <v>-4.0706401969689665E-2</v>
      </c>
      <c r="X434" s="70">
        <f t="shared" si="69"/>
        <v>-0.11120945650000014</v>
      </c>
      <c r="Y434" s="70">
        <f t="shared" si="70"/>
        <v>-0.12705793038100044</v>
      </c>
      <c r="Z434" s="70">
        <f t="shared" si="71"/>
        <v>-0.13392932629999965</v>
      </c>
      <c r="AA434" s="70">
        <f t="shared" si="72"/>
        <v>-0.13222842326558037</v>
      </c>
      <c r="AB434" s="70">
        <f t="shared" si="73"/>
        <v>-0.13375355460000016</v>
      </c>
      <c r="AC434" s="70">
        <f t="shared" si="74"/>
        <v>-0.15386455953845068</v>
      </c>
      <c r="AD434" s="70">
        <f t="shared" si="75"/>
        <v>-0.16486332919999924</v>
      </c>
      <c r="AE434" s="70">
        <f t="shared" si="76"/>
        <v>-0.1538727824141306</v>
      </c>
      <c r="AF434" s="70">
        <f t="shared" si="77"/>
        <v>-0.13052706810000014</v>
      </c>
      <c r="AG434" s="10"/>
      <c r="AH434" s="10"/>
      <c r="AI434" s="10"/>
      <c r="AJ434" s="10"/>
      <c r="AK434" s="10"/>
      <c r="AL434" s="10"/>
      <c r="AM434" s="10"/>
      <c r="AN434" s="10"/>
      <c r="AO434" s="10"/>
      <c r="AP434" s="10"/>
    </row>
    <row r="435" spans="1:42" x14ac:dyDescent="0.2">
      <c r="A435">
        <v>19880331</v>
      </c>
      <c r="B435">
        <f t="shared" si="67"/>
        <v>198803</v>
      </c>
      <c r="C435" s="69">
        <v>5.7340599064999997</v>
      </c>
      <c r="D435" s="69">
        <v>5.8212077501000001</v>
      </c>
      <c r="E435" s="69">
        <v>6.8490952768</v>
      </c>
      <c r="F435" s="69">
        <v>7.2779613224000004</v>
      </c>
      <c r="G435" s="69">
        <v>7.5517255910000003</v>
      </c>
      <c r="H435" s="69">
        <v>7.7834370570999996</v>
      </c>
      <c r="I435" s="69">
        <v>7.9721636891000003</v>
      </c>
      <c r="K435" s="8">
        <v>19880331</v>
      </c>
      <c r="L435" s="9">
        <v>6.12728863483252</v>
      </c>
      <c r="M435" s="9">
        <v>6.8490952768</v>
      </c>
      <c r="N435" s="9">
        <v>7.10550326250483</v>
      </c>
      <c r="O435" s="9">
        <v>7.2779613224000004</v>
      </c>
      <c r="P435" s="9">
        <v>7.4252444115359602</v>
      </c>
      <c r="Q435" s="9">
        <v>7.5517255910000003</v>
      </c>
      <c r="R435" s="9">
        <v>7.6729521844648403</v>
      </c>
      <c r="S435" s="9">
        <v>7.7834370570999996</v>
      </c>
      <c r="T435" s="9">
        <v>7.8828988091100598</v>
      </c>
      <c r="U435" s="9">
        <v>7.9721636891000003</v>
      </c>
      <c r="W435" s="70">
        <f t="shared" si="68"/>
        <v>-8.9237611700703212E-3</v>
      </c>
      <c r="X435" s="70">
        <f t="shared" si="69"/>
        <v>0.24136872850000035</v>
      </c>
      <c r="Y435" s="70">
        <f t="shared" si="70"/>
        <v>0.26060050765797005</v>
      </c>
      <c r="Z435" s="70">
        <f t="shared" si="71"/>
        <v>0.2740146524</v>
      </c>
      <c r="AA435" s="70">
        <f t="shared" si="72"/>
        <v>0.2925195078802405</v>
      </c>
      <c r="AB435" s="70">
        <f t="shared" si="73"/>
        <v>0.31364411190000041</v>
      </c>
      <c r="AC435" s="70">
        <f t="shared" si="74"/>
        <v>0.34097505308975062</v>
      </c>
      <c r="AD435" s="70">
        <f t="shared" si="75"/>
        <v>0.36980793729999917</v>
      </c>
      <c r="AE435" s="70">
        <f t="shared" si="76"/>
        <v>0.39761276147032021</v>
      </c>
      <c r="AF435" s="70">
        <f t="shared" si="77"/>
        <v>0.42501288940000048</v>
      </c>
      <c r="AG435" s="10"/>
      <c r="AH435" s="10"/>
      <c r="AI435" s="10"/>
      <c r="AJ435" s="10"/>
      <c r="AK435" s="10"/>
      <c r="AL435" s="10"/>
      <c r="AM435" s="10"/>
      <c r="AN435" s="10"/>
      <c r="AO435" s="10"/>
      <c r="AP435" s="10"/>
    </row>
    <row r="436" spans="1:42" x14ac:dyDescent="0.2">
      <c r="A436">
        <v>19880429</v>
      </c>
      <c r="B436">
        <f t="shared" si="67"/>
        <v>198804</v>
      </c>
      <c r="C436" s="69">
        <v>5.7540250100000003</v>
      </c>
      <c r="D436" s="69">
        <v>6.0985431480000001</v>
      </c>
      <c r="E436" s="69">
        <v>7.0907243019999999</v>
      </c>
      <c r="F436" s="69">
        <v>7.6214941381000001</v>
      </c>
      <c r="G436" s="69">
        <v>7.8828359739999998</v>
      </c>
      <c r="H436" s="69">
        <v>8.1230371623999993</v>
      </c>
      <c r="I436" s="69">
        <v>8.2457263798000007</v>
      </c>
      <c r="K436" s="8">
        <v>19880429</v>
      </c>
      <c r="L436" s="9">
        <v>6.5008261005305998</v>
      </c>
      <c r="M436" s="9">
        <v>7.0907243019999999</v>
      </c>
      <c r="N436" s="9">
        <v>7.4089951688028899</v>
      </c>
      <c r="O436" s="9">
        <v>7.6214941381000001</v>
      </c>
      <c r="P436" s="9">
        <v>7.7646536063953802</v>
      </c>
      <c r="Q436" s="9">
        <v>7.8828359739999998</v>
      </c>
      <c r="R436" s="9">
        <v>8.0139249744485603</v>
      </c>
      <c r="S436" s="9">
        <v>8.1230371623999993</v>
      </c>
      <c r="T436" s="9">
        <v>8.1966924558849907</v>
      </c>
      <c r="U436" s="9">
        <v>8.2457263798000007</v>
      </c>
      <c r="W436" s="70">
        <f t="shared" si="68"/>
        <v>0.37353746569807988</v>
      </c>
      <c r="X436" s="70">
        <f t="shared" si="69"/>
        <v>0.24162902519999996</v>
      </c>
      <c r="Y436" s="70">
        <f t="shared" si="70"/>
        <v>0.30349190629805989</v>
      </c>
      <c r="Z436" s="70">
        <f t="shared" si="71"/>
        <v>0.34353281569999972</v>
      </c>
      <c r="AA436" s="70">
        <f t="shared" si="72"/>
        <v>0.33940919485942</v>
      </c>
      <c r="AB436" s="70">
        <f t="shared" si="73"/>
        <v>0.33111038299999951</v>
      </c>
      <c r="AC436" s="70">
        <f t="shared" si="74"/>
        <v>0.34097278998372005</v>
      </c>
      <c r="AD436" s="70">
        <f t="shared" si="75"/>
        <v>0.33960010529999973</v>
      </c>
      <c r="AE436" s="70">
        <f t="shared" si="76"/>
        <v>0.31379364677493093</v>
      </c>
      <c r="AF436" s="70">
        <f t="shared" si="77"/>
        <v>0.27356269070000039</v>
      </c>
      <c r="AG436" s="10"/>
      <c r="AH436" s="10"/>
      <c r="AI436" s="10"/>
      <c r="AJ436" s="10"/>
      <c r="AK436" s="10"/>
      <c r="AL436" s="10"/>
      <c r="AM436" s="10"/>
      <c r="AN436" s="10"/>
      <c r="AO436" s="10"/>
      <c r="AP436" s="10"/>
    </row>
    <row r="437" spans="1:42" x14ac:dyDescent="0.2">
      <c r="A437">
        <v>19880531</v>
      </c>
      <c r="B437">
        <f t="shared" si="67"/>
        <v>198805</v>
      </c>
      <c r="C437" s="69">
        <v>5.8642692219999999</v>
      </c>
      <c r="D437" s="69">
        <v>6.6668612546999997</v>
      </c>
      <c r="E437" s="69">
        <v>7.6645991278999999</v>
      </c>
      <c r="F437" s="69">
        <v>8.0527906136999992</v>
      </c>
      <c r="G437" s="69">
        <v>8.2721278116000008</v>
      </c>
      <c r="H437" s="69">
        <v>8.5198296715000001</v>
      </c>
      <c r="I437" s="69">
        <v>8.6500179032000002</v>
      </c>
      <c r="K437" s="8">
        <v>19880531</v>
      </c>
      <c r="L437" s="9">
        <v>7.1545591504090504</v>
      </c>
      <c r="M437" s="9">
        <v>7.6645991278999999</v>
      </c>
      <c r="N437" s="9">
        <v>7.9007971608429797</v>
      </c>
      <c r="O437" s="9">
        <v>8.0527906136999992</v>
      </c>
      <c r="P437" s="9">
        <v>8.1684143098931994</v>
      </c>
      <c r="Q437" s="9">
        <v>8.2721278116000008</v>
      </c>
      <c r="R437" s="9">
        <v>8.4037268581706002</v>
      </c>
      <c r="S437" s="9">
        <v>8.5198296715000001</v>
      </c>
      <c r="T437" s="9">
        <v>8.5973290177833999</v>
      </c>
      <c r="U437" s="9">
        <v>8.6500179032000002</v>
      </c>
      <c r="W437" s="70">
        <f t="shared" si="68"/>
        <v>0.6537330498784506</v>
      </c>
      <c r="X437" s="70">
        <f t="shared" si="69"/>
        <v>0.57387482589999994</v>
      </c>
      <c r="Y437" s="70">
        <f t="shared" si="70"/>
        <v>0.49180199204008979</v>
      </c>
      <c r="Z437" s="70">
        <f t="shared" si="71"/>
        <v>0.43129647559999906</v>
      </c>
      <c r="AA437" s="70">
        <f t="shared" si="72"/>
        <v>0.40376070349781923</v>
      </c>
      <c r="AB437" s="70">
        <f t="shared" si="73"/>
        <v>0.38929183760000097</v>
      </c>
      <c r="AC437" s="70">
        <f t="shared" si="74"/>
        <v>0.38980188372203983</v>
      </c>
      <c r="AD437" s="70">
        <f t="shared" si="75"/>
        <v>0.39679250910000086</v>
      </c>
      <c r="AE437" s="70">
        <f t="shared" si="76"/>
        <v>0.40063656189840913</v>
      </c>
      <c r="AF437" s="70">
        <f t="shared" si="77"/>
        <v>0.40429152339999952</v>
      </c>
      <c r="AG437" s="10"/>
      <c r="AH437" s="10"/>
      <c r="AI437" s="10"/>
      <c r="AJ437" s="10"/>
      <c r="AK437" s="10"/>
      <c r="AL437" s="10"/>
      <c r="AM437" s="10"/>
      <c r="AN437" s="10"/>
      <c r="AO437" s="10"/>
      <c r="AP437" s="10"/>
    </row>
    <row r="438" spans="1:42" x14ac:dyDescent="0.2">
      <c r="A438">
        <v>19880630</v>
      </c>
      <c r="B438">
        <f t="shared" si="67"/>
        <v>198806</v>
      </c>
      <c r="C438" s="69">
        <v>6.5397903918000004</v>
      </c>
      <c r="D438" s="69">
        <v>6.6965579070999999</v>
      </c>
      <c r="E438" s="69">
        <v>7.5091343522000003</v>
      </c>
      <c r="F438" s="69">
        <v>7.8652395475999999</v>
      </c>
      <c r="G438" s="69">
        <v>8.0357746743000007</v>
      </c>
      <c r="H438" s="69">
        <v>8.1820123868000003</v>
      </c>
      <c r="I438" s="69">
        <v>8.3095474573000008</v>
      </c>
      <c r="K438" s="8">
        <v>19880630</v>
      </c>
      <c r="L438" s="9">
        <v>6.9869490400315799</v>
      </c>
      <c r="M438" s="9">
        <v>7.5091343522000003</v>
      </c>
      <c r="N438" s="9">
        <v>7.7270140213740799</v>
      </c>
      <c r="O438" s="9">
        <v>7.8652395475999999</v>
      </c>
      <c r="P438" s="9">
        <v>7.9596535240803803</v>
      </c>
      <c r="Q438" s="9">
        <v>8.0357746743000007</v>
      </c>
      <c r="R438" s="9">
        <v>8.1115444076539909</v>
      </c>
      <c r="S438" s="9">
        <v>8.1820123868000003</v>
      </c>
      <c r="T438" s="9">
        <v>8.2480378984851992</v>
      </c>
      <c r="U438" s="9">
        <v>8.3095474573000008</v>
      </c>
      <c r="W438" s="70">
        <f t="shared" si="68"/>
        <v>-0.16761011037747053</v>
      </c>
      <c r="X438" s="70">
        <f t="shared" si="69"/>
        <v>-0.15546477569999961</v>
      </c>
      <c r="Y438" s="70">
        <f t="shared" si="70"/>
        <v>-0.17378313946889978</v>
      </c>
      <c r="Z438" s="70">
        <f t="shared" si="71"/>
        <v>-0.18755106609999928</v>
      </c>
      <c r="AA438" s="70">
        <f t="shared" si="72"/>
        <v>-0.20876078581281909</v>
      </c>
      <c r="AB438" s="70">
        <f t="shared" si="73"/>
        <v>-0.23635313730000007</v>
      </c>
      <c r="AC438" s="70">
        <f t="shared" si="74"/>
        <v>-0.29218245051660929</v>
      </c>
      <c r="AD438" s="70">
        <f t="shared" si="75"/>
        <v>-0.33781728469999983</v>
      </c>
      <c r="AE438" s="70">
        <f t="shared" si="76"/>
        <v>-0.34929111929820067</v>
      </c>
      <c r="AF438" s="70">
        <f t="shared" si="77"/>
        <v>-0.34047044589999942</v>
      </c>
      <c r="AG438" s="10"/>
      <c r="AH438" s="10"/>
      <c r="AI438" s="10"/>
      <c r="AJ438" s="10"/>
      <c r="AK438" s="10"/>
      <c r="AL438" s="10"/>
      <c r="AM438" s="10"/>
      <c r="AN438" s="10"/>
      <c r="AO438" s="10"/>
      <c r="AP438" s="10"/>
    </row>
    <row r="439" spans="1:42" x14ac:dyDescent="0.2">
      <c r="A439">
        <v>19880729</v>
      </c>
      <c r="B439">
        <f t="shared" si="67"/>
        <v>198807</v>
      </c>
      <c r="C439" s="69">
        <v>6.3759838350000004</v>
      </c>
      <c r="D439" s="69">
        <v>7.0981469799000001</v>
      </c>
      <c r="E439" s="69">
        <v>7.9041067582000002</v>
      </c>
      <c r="F439" s="69">
        <v>8.2616853235000001</v>
      </c>
      <c r="G439" s="69">
        <v>8.3813608409999993</v>
      </c>
      <c r="H439" s="69">
        <v>8.5077556339000004</v>
      </c>
      <c r="I439" s="69">
        <v>8.5901564100000005</v>
      </c>
      <c r="K439" s="8">
        <v>19880729</v>
      </c>
      <c r="L439" s="9">
        <v>7.4959484584684501</v>
      </c>
      <c r="M439" s="9">
        <v>7.9041067582000002</v>
      </c>
      <c r="N439" s="9">
        <v>8.1291930299618596</v>
      </c>
      <c r="O439" s="9">
        <v>8.2616853235000001</v>
      </c>
      <c r="P439" s="9">
        <v>8.3285716213567493</v>
      </c>
      <c r="Q439" s="9">
        <v>8.3813608409999993</v>
      </c>
      <c r="R439" s="9">
        <v>8.4474557979860894</v>
      </c>
      <c r="S439" s="9">
        <v>8.5077556339000004</v>
      </c>
      <c r="T439" s="9">
        <v>8.5538759174323502</v>
      </c>
      <c r="U439" s="9">
        <v>8.5901564100000005</v>
      </c>
      <c r="W439" s="70">
        <f t="shared" si="68"/>
        <v>0.50899941843687024</v>
      </c>
      <c r="X439" s="70">
        <f t="shared" si="69"/>
        <v>0.39497240599999994</v>
      </c>
      <c r="Y439" s="70">
        <f t="shared" si="70"/>
        <v>0.40217900858777966</v>
      </c>
      <c r="Z439" s="70">
        <f t="shared" si="71"/>
        <v>0.39644577590000019</v>
      </c>
      <c r="AA439" s="70">
        <f t="shared" si="72"/>
        <v>0.36891809727636904</v>
      </c>
      <c r="AB439" s="70">
        <f t="shared" si="73"/>
        <v>0.34558616669999864</v>
      </c>
      <c r="AC439" s="70">
        <f t="shared" si="74"/>
        <v>0.33591139033209849</v>
      </c>
      <c r="AD439" s="70">
        <f t="shared" si="75"/>
        <v>0.32574324710000013</v>
      </c>
      <c r="AE439" s="70">
        <f t="shared" si="76"/>
        <v>0.30583801894715101</v>
      </c>
      <c r="AF439" s="70">
        <f t="shared" si="77"/>
        <v>0.28060895269999975</v>
      </c>
      <c r="AG439" s="10"/>
      <c r="AH439" s="10"/>
      <c r="AI439" s="10"/>
      <c r="AJ439" s="10"/>
      <c r="AK439" s="10"/>
      <c r="AL439" s="10"/>
      <c r="AM439" s="10"/>
      <c r="AN439" s="10"/>
      <c r="AO439" s="10"/>
      <c r="AP439" s="10"/>
    </row>
    <row r="440" spans="1:42" x14ac:dyDescent="0.2">
      <c r="A440">
        <v>19880831</v>
      </c>
      <c r="B440">
        <f t="shared" si="67"/>
        <v>198808</v>
      </c>
      <c r="C440" s="69">
        <v>7.2038652151999996</v>
      </c>
      <c r="D440" s="69">
        <v>7.4609667334000003</v>
      </c>
      <c r="E440" s="69">
        <v>8.2530318406000003</v>
      </c>
      <c r="F440" s="69">
        <v>8.5294266494999995</v>
      </c>
      <c r="G440" s="69">
        <v>8.6154552467999999</v>
      </c>
      <c r="H440" s="69">
        <v>8.7458129032999992</v>
      </c>
      <c r="I440" s="69">
        <v>8.7889190690000003</v>
      </c>
      <c r="K440" s="8">
        <v>19880831</v>
      </c>
      <c r="L440" s="9">
        <v>7.78635194480833</v>
      </c>
      <c r="M440" s="9">
        <v>8.2530318406000003</v>
      </c>
      <c r="N440" s="9">
        <v>8.4311626371551398</v>
      </c>
      <c r="O440" s="9">
        <v>8.5294266494999995</v>
      </c>
      <c r="P440" s="9">
        <v>8.5758863758601702</v>
      </c>
      <c r="Q440" s="9">
        <v>8.6154552467999999</v>
      </c>
      <c r="R440" s="9">
        <v>8.6854920898630095</v>
      </c>
      <c r="S440" s="9">
        <v>8.7458129032999992</v>
      </c>
      <c r="T440" s="9">
        <v>8.7754645318151496</v>
      </c>
      <c r="U440" s="9">
        <v>8.7889190690000003</v>
      </c>
      <c r="W440" s="70">
        <f t="shared" si="68"/>
        <v>0.29040348633987989</v>
      </c>
      <c r="X440" s="70">
        <f t="shared" si="69"/>
        <v>0.34892508240000009</v>
      </c>
      <c r="Y440" s="70">
        <f t="shared" si="70"/>
        <v>0.30196960719328025</v>
      </c>
      <c r="Z440" s="70">
        <f t="shared" si="71"/>
        <v>0.26774132599999945</v>
      </c>
      <c r="AA440" s="70">
        <f t="shared" si="72"/>
        <v>0.24731475450342089</v>
      </c>
      <c r="AB440" s="70">
        <f t="shared" si="73"/>
        <v>0.23409440580000052</v>
      </c>
      <c r="AC440" s="70">
        <f t="shared" si="74"/>
        <v>0.2380362918769201</v>
      </c>
      <c r="AD440" s="70">
        <f t="shared" si="75"/>
        <v>0.23805726939999872</v>
      </c>
      <c r="AE440" s="70">
        <f t="shared" si="76"/>
        <v>0.22158861438279942</v>
      </c>
      <c r="AF440" s="70">
        <f t="shared" si="77"/>
        <v>0.19876265899999979</v>
      </c>
      <c r="AG440" s="10"/>
      <c r="AH440" s="10"/>
      <c r="AI440" s="10"/>
      <c r="AJ440" s="10"/>
      <c r="AK440" s="10"/>
      <c r="AL440" s="10"/>
      <c r="AM440" s="10"/>
      <c r="AN440" s="10"/>
      <c r="AO440" s="10"/>
      <c r="AP440" s="10"/>
    </row>
    <row r="441" spans="1:42" x14ac:dyDescent="0.2">
      <c r="A441">
        <v>19880930</v>
      </c>
      <c r="B441">
        <f t="shared" si="67"/>
        <v>198809</v>
      </c>
      <c r="C441" s="69">
        <v>7.0901677424000003</v>
      </c>
      <c r="D441" s="69">
        <v>7.4078002384000001</v>
      </c>
      <c r="E441" s="69">
        <v>7.9744380137000004</v>
      </c>
      <c r="F441" s="69">
        <v>8.2700779339999997</v>
      </c>
      <c r="G441" s="69">
        <v>8.3679779490000001</v>
      </c>
      <c r="H441" s="69">
        <v>8.4088660034</v>
      </c>
      <c r="I441" s="69">
        <v>8.4928473816000007</v>
      </c>
      <c r="K441" s="8">
        <v>19880930</v>
      </c>
      <c r="L441" s="9">
        <v>7.6629594564382897</v>
      </c>
      <c r="M441" s="9">
        <v>7.9744380137000004</v>
      </c>
      <c r="N441" s="9">
        <v>8.1581244746453905</v>
      </c>
      <c r="O441" s="9">
        <v>8.2700779339999997</v>
      </c>
      <c r="P441" s="9">
        <v>8.3302038272792895</v>
      </c>
      <c r="Q441" s="9">
        <v>8.3679779490000001</v>
      </c>
      <c r="R441" s="9">
        <v>8.3887576530024504</v>
      </c>
      <c r="S441" s="9">
        <v>8.4088660034</v>
      </c>
      <c r="T441" s="9">
        <v>8.4445405388601102</v>
      </c>
      <c r="U441" s="9">
        <v>8.4928473816000007</v>
      </c>
      <c r="W441" s="70">
        <f t="shared" si="68"/>
        <v>-0.12339248837004035</v>
      </c>
      <c r="X441" s="70">
        <f t="shared" si="69"/>
        <v>-0.2785938268999999</v>
      </c>
      <c r="Y441" s="70">
        <f t="shared" si="70"/>
        <v>-0.27303816250974933</v>
      </c>
      <c r="Z441" s="70">
        <f t="shared" si="71"/>
        <v>-0.25934871549999983</v>
      </c>
      <c r="AA441" s="70">
        <f t="shared" si="72"/>
        <v>-0.24568254858088068</v>
      </c>
      <c r="AB441" s="70">
        <f t="shared" si="73"/>
        <v>-0.24747729779999972</v>
      </c>
      <c r="AC441" s="70">
        <f t="shared" si="74"/>
        <v>-0.29673443686055911</v>
      </c>
      <c r="AD441" s="70">
        <f t="shared" si="75"/>
        <v>-0.33694689989999915</v>
      </c>
      <c r="AE441" s="70">
        <f t="shared" si="76"/>
        <v>-0.33092399295503938</v>
      </c>
      <c r="AF441" s="70">
        <f t="shared" si="77"/>
        <v>-0.29607168739999956</v>
      </c>
      <c r="AG441" s="10"/>
      <c r="AH441" s="10"/>
      <c r="AI441" s="10"/>
      <c r="AJ441" s="10"/>
      <c r="AK441" s="10"/>
      <c r="AL441" s="10"/>
      <c r="AM441" s="10"/>
      <c r="AN441" s="10"/>
      <c r="AO441" s="10"/>
      <c r="AP441" s="10"/>
    </row>
    <row r="442" spans="1:42" x14ac:dyDescent="0.2">
      <c r="A442">
        <v>19881031</v>
      </c>
      <c r="B442">
        <f t="shared" si="67"/>
        <v>198810</v>
      </c>
      <c r="C442" s="69">
        <v>6.7413256927000003</v>
      </c>
      <c r="D442" s="69">
        <v>7.5190571951000003</v>
      </c>
      <c r="E442" s="69">
        <v>7.9018718032999997</v>
      </c>
      <c r="F442" s="69">
        <v>8.0761552515999995</v>
      </c>
      <c r="G442" s="69">
        <v>8.1003685658000002</v>
      </c>
      <c r="H442" s="69">
        <v>8.1800093738000008</v>
      </c>
      <c r="I442" s="69">
        <v>8.2165918201999997</v>
      </c>
      <c r="K442" s="8">
        <v>19881031</v>
      </c>
      <c r="L442" s="9">
        <v>7.7267518444766399</v>
      </c>
      <c r="M442" s="9">
        <v>7.9018718032999997</v>
      </c>
      <c r="N442" s="9">
        <v>8.0169564703068392</v>
      </c>
      <c r="O442" s="9">
        <v>8.0761552515999995</v>
      </c>
      <c r="P442" s="9">
        <v>8.0889348205314793</v>
      </c>
      <c r="Q442" s="9">
        <v>8.1003685658000002</v>
      </c>
      <c r="R442" s="9">
        <v>8.1385640430673192</v>
      </c>
      <c r="S442" s="9">
        <v>8.1800093738000008</v>
      </c>
      <c r="T442" s="9">
        <v>8.2026858765246295</v>
      </c>
      <c r="U442" s="9">
        <v>8.2165918201999997</v>
      </c>
      <c r="W442" s="70">
        <f t="shared" si="68"/>
        <v>6.379238803835019E-2</v>
      </c>
      <c r="X442" s="70">
        <f t="shared" si="69"/>
        <v>-7.2566210400000664E-2</v>
      </c>
      <c r="Y442" s="70">
        <f t="shared" si="70"/>
        <v>-0.14116800433855126</v>
      </c>
      <c r="Z442" s="70">
        <f t="shared" si="71"/>
        <v>-0.19392268240000021</v>
      </c>
      <c r="AA442" s="70">
        <f t="shared" si="72"/>
        <v>-0.24126900674781027</v>
      </c>
      <c r="AB442" s="70">
        <f t="shared" si="73"/>
        <v>-0.26760938319999994</v>
      </c>
      <c r="AC442" s="70">
        <f t="shared" si="74"/>
        <v>-0.25019360993513118</v>
      </c>
      <c r="AD442" s="70">
        <f t="shared" si="75"/>
        <v>-0.2288566295999992</v>
      </c>
      <c r="AE442" s="70">
        <f t="shared" si="76"/>
        <v>-0.2418546623354807</v>
      </c>
      <c r="AF442" s="70">
        <f t="shared" si="77"/>
        <v>-0.27625556140000107</v>
      </c>
      <c r="AG442" s="10"/>
      <c r="AH442" s="10"/>
      <c r="AI442" s="10"/>
      <c r="AJ442" s="10"/>
      <c r="AK442" s="10"/>
      <c r="AL442" s="10"/>
      <c r="AM442" s="10"/>
      <c r="AN442" s="10"/>
      <c r="AO442" s="10"/>
      <c r="AP442" s="10"/>
    </row>
    <row r="443" spans="1:42" x14ac:dyDescent="0.2">
      <c r="A443">
        <v>19881130</v>
      </c>
      <c r="B443">
        <f t="shared" si="67"/>
        <v>198811</v>
      </c>
      <c r="C443" s="69">
        <v>6.8261217810000003</v>
      </c>
      <c r="D443" s="69">
        <v>8.0037343503000002</v>
      </c>
      <c r="E443" s="69">
        <v>8.4629005230000001</v>
      </c>
      <c r="F443" s="69">
        <v>8.6413799336999997</v>
      </c>
      <c r="G443" s="69">
        <v>8.6439032550999997</v>
      </c>
      <c r="H443" s="69">
        <v>8.7300511141000001</v>
      </c>
      <c r="I443" s="69">
        <v>8.7285444098999996</v>
      </c>
      <c r="K443" s="8">
        <v>19881130</v>
      </c>
      <c r="L443" s="9">
        <v>8.2593777037904399</v>
      </c>
      <c r="M443" s="9">
        <v>8.4629005230000001</v>
      </c>
      <c r="N443" s="9">
        <v>8.58699297583515</v>
      </c>
      <c r="O443" s="9">
        <v>8.6413799336999997</v>
      </c>
      <c r="P443" s="9">
        <v>8.6426507517046893</v>
      </c>
      <c r="Q443" s="9">
        <v>8.6439032550999997</v>
      </c>
      <c r="R443" s="9">
        <v>8.6875900633707506</v>
      </c>
      <c r="S443" s="9">
        <v>8.7300511141000001</v>
      </c>
      <c r="T443" s="9">
        <v>8.7298627760750005</v>
      </c>
      <c r="U443" s="9">
        <v>8.7285444098999996</v>
      </c>
      <c r="W443" s="70">
        <f t="shared" si="68"/>
        <v>0.53262585931380002</v>
      </c>
      <c r="X443" s="70">
        <f t="shared" si="69"/>
        <v>0.56102871970000034</v>
      </c>
      <c r="Y443" s="70">
        <f t="shared" si="70"/>
        <v>0.57003650552831076</v>
      </c>
      <c r="Z443" s="70">
        <f t="shared" si="71"/>
        <v>0.56522468210000021</v>
      </c>
      <c r="AA443" s="70">
        <f t="shared" si="72"/>
        <v>0.55371593117321005</v>
      </c>
      <c r="AB443" s="70">
        <f t="shared" si="73"/>
        <v>0.54353468929999949</v>
      </c>
      <c r="AC443" s="70">
        <f t="shared" si="74"/>
        <v>0.54902602030343139</v>
      </c>
      <c r="AD443" s="70">
        <f t="shared" si="75"/>
        <v>0.5500417402999993</v>
      </c>
      <c r="AE443" s="70">
        <f t="shared" si="76"/>
        <v>0.52717689955037095</v>
      </c>
      <c r="AF443" s="70">
        <f t="shared" si="77"/>
        <v>0.5119525896999999</v>
      </c>
      <c r="AG443" s="10"/>
      <c r="AH443" s="10"/>
      <c r="AI443" s="10"/>
      <c r="AJ443" s="10"/>
      <c r="AK443" s="10"/>
      <c r="AL443" s="10"/>
      <c r="AM443" s="10"/>
      <c r="AN443" s="10"/>
      <c r="AO443" s="10"/>
      <c r="AP443" s="10"/>
    </row>
    <row r="444" spans="1:42" x14ac:dyDescent="0.2">
      <c r="A444">
        <v>19881230</v>
      </c>
      <c r="B444">
        <f t="shared" si="67"/>
        <v>198812</v>
      </c>
      <c r="C444" s="69">
        <v>6.6105798378999996</v>
      </c>
      <c r="D444" s="69">
        <v>8.2864410556999992</v>
      </c>
      <c r="E444" s="69">
        <v>8.8960106855000003</v>
      </c>
      <c r="F444" s="69">
        <v>8.9354297943999992</v>
      </c>
      <c r="G444" s="69">
        <v>8.9861978105000002</v>
      </c>
      <c r="H444" s="69">
        <v>8.9910376988999996</v>
      </c>
      <c r="I444" s="69">
        <v>9.0011164113</v>
      </c>
      <c r="K444" s="8">
        <v>19881230</v>
      </c>
      <c r="L444" s="9">
        <v>8.64399751603559</v>
      </c>
      <c r="M444" s="9">
        <v>8.8960106855000003</v>
      </c>
      <c r="N444" s="9">
        <v>8.9199962342435608</v>
      </c>
      <c r="O444" s="9">
        <v>8.9354297943999992</v>
      </c>
      <c r="P444" s="9">
        <v>8.9652565795058408</v>
      </c>
      <c r="Q444" s="9">
        <v>8.9861978105000002</v>
      </c>
      <c r="R444" s="9">
        <v>8.9889049824123504</v>
      </c>
      <c r="S444" s="9">
        <v>8.9910376988999996</v>
      </c>
      <c r="T444" s="9">
        <v>8.9953072228315403</v>
      </c>
      <c r="U444" s="9">
        <v>9.0011164113</v>
      </c>
      <c r="W444" s="70">
        <f t="shared" si="68"/>
        <v>0.38461981224515007</v>
      </c>
      <c r="X444" s="70">
        <f t="shared" si="69"/>
        <v>0.43311016250000023</v>
      </c>
      <c r="Y444" s="70">
        <f t="shared" si="70"/>
        <v>0.33300325840841083</v>
      </c>
      <c r="Z444" s="70">
        <f t="shared" si="71"/>
        <v>0.2940498606999995</v>
      </c>
      <c r="AA444" s="70">
        <f t="shared" si="72"/>
        <v>0.32260582780115143</v>
      </c>
      <c r="AB444" s="70">
        <f t="shared" si="73"/>
        <v>0.34229455540000053</v>
      </c>
      <c r="AC444" s="70">
        <f t="shared" si="74"/>
        <v>0.30131491904159979</v>
      </c>
      <c r="AD444" s="70">
        <f t="shared" si="75"/>
        <v>0.26098658479999948</v>
      </c>
      <c r="AE444" s="70">
        <f t="shared" si="76"/>
        <v>0.26544444675653978</v>
      </c>
      <c r="AF444" s="70">
        <f t="shared" si="77"/>
        <v>0.27257200140000037</v>
      </c>
      <c r="AG444" s="10"/>
      <c r="AH444" s="10"/>
      <c r="AI444" s="10"/>
      <c r="AJ444" s="10"/>
      <c r="AK444" s="10"/>
      <c r="AL444" s="10"/>
      <c r="AM444" s="10"/>
      <c r="AN444" s="10"/>
      <c r="AO444" s="10"/>
      <c r="AP444" s="10"/>
    </row>
    <row r="445" spans="1:42" x14ac:dyDescent="0.2">
      <c r="A445">
        <v>19890131</v>
      </c>
      <c r="B445">
        <f t="shared" si="67"/>
        <v>198901</v>
      </c>
      <c r="C445" s="69">
        <v>7.8831222934999996</v>
      </c>
      <c r="D445" s="69">
        <v>8.5897044269999991</v>
      </c>
      <c r="E445" s="69">
        <v>8.8828058651999999</v>
      </c>
      <c r="F445" s="69">
        <v>8.9057860199000007</v>
      </c>
      <c r="G445" s="69">
        <v>8.8641443193999994</v>
      </c>
      <c r="H445" s="69">
        <v>8.8821062573000003</v>
      </c>
      <c r="I445" s="69">
        <v>8.8284732364000007</v>
      </c>
      <c r="K445" s="8">
        <v>19890131</v>
      </c>
      <c r="L445" s="9">
        <v>8.7597112884430697</v>
      </c>
      <c r="M445" s="9">
        <v>8.8828058651999999</v>
      </c>
      <c r="N445" s="9">
        <v>8.8999617525868508</v>
      </c>
      <c r="O445" s="9">
        <v>8.9057860199000007</v>
      </c>
      <c r="P445" s="9">
        <v>8.88496516965</v>
      </c>
      <c r="Q445" s="9">
        <v>8.8641443193999994</v>
      </c>
      <c r="R445" s="9">
        <v>8.8731252883499998</v>
      </c>
      <c r="S445" s="9">
        <v>8.8821062573000003</v>
      </c>
      <c r="T445" s="9">
        <v>8.8664685593874992</v>
      </c>
      <c r="U445" s="9">
        <v>8.8284732364000007</v>
      </c>
      <c r="W445" s="70">
        <f t="shared" si="68"/>
        <v>0.11571377240747971</v>
      </c>
      <c r="X445" s="70">
        <f t="shared" si="69"/>
        <v>-1.3204820300000364E-2</v>
      </c>
      <c r="Y445" s="70">
        <f t="shared" si="70"/>
        <v>-2.0034481656709957E-2</v>
      </c>
      <c r="Z445" s="70">
        <f t="shared" si="71"/>
        <v>-2.9643774499998443E-2</v>
      </c>
      <c r="AA445" s="70">
        <f t="shared" si="72"/>
        <v>-8.0291409855840712E-2</v>
      </c>
      <c r="AB445" s="70">
        <f t="shared" si="73"/>
        <v>-0.12205349110000085</v>
      </c>
      <c r="AC445" s="70">
        <f t="shared" si="74"/>
        <v>-0.11577969406235056</v>
      </c>
      <c r="AD445" s="70">
        <f t="shared" si="75"/>
        <v>-0.10893144159999935</v>
      </c>
      <c r="AE445" s="70">
        <f t="shared" si="76"/>
        <v>-0.12883866344404105</v>
      </c>
      <c r="AF445" s="70">
        <f t="shared" si="77"/>
        <v>-0.17264317489999925</v>
      </c>
      <c r="AG445" s="10"/>
      <c r="AH445" s="10"/>
      <c r="AI445" s="10"/>
      <c r="AJ445" s="10"/>
      <c r="AK445" s="10"/>
      <c r="AL445" s="10"/>
      <c r="AM445" s="10"/>
      <c r="AN445" s="10"/>
      <c r="AO445" s="10"/>
      <c r="AP445" s="10"/>
    </row>
    <row r="446" spans="1:42" x14ac:dyDescent="0.2">
      <c r="A446">
        <v>19890228</v>
      </c>
      <c r="B446">
        <f t="shared" si="67"/>
        <v>198902</v>
      </c>
      <c r="C446" s="69">
        <v>7.5362087320000004</v>
      </c>
      <c r="D446" s="69">
        <v>8.9214681513999992</v>
      </c>
      <c r="E446" s="69">
        <v>9.3538632675999995</v>
      </c>
      <c r="F446" s="69">
        <v>9.3107921908000009</v>
      </c>
      <c r="G446" s="69">
        <v>9.2505708994999996</v>
      </c>
      <c r="H446" s="69">
        <v>9.2663593290000001</v>
      </c>
      <c r="I446" s="69">
        <v>9.1553151466999996</v>
      </c>
      <c r="K446" s="8">
        <v>19890228</v>
      </c>
      <c r="L446" s="9">
        <v>9.1805010900098392</v>
      </c>
      <c r="M446" s="9">
        <v>9.3538632675999995</v>
      </c>
      <c r="N446" s="9">
        <v>9.3386055305281399</v>
      </c>
      <c r="O446" s="9">
        <v>9.3107921908000009</v>
      </c>
      <c r="P446" s="9">
        <v>9.2744037438218694</v>
      </c>
      <c r="Q446" s="9">
        <v>9.2505708994999996</v>
      </c>
      <c r="R446" s="9">
        <v>9.2584651142500007</v>
      </c>
      <c r="S446" s="9">
        <v>9.2663593290000001</v>
      </c>
      <c r="T446" s="9">
        <v>9.2326447988750004</v>
      </c>
      <c r="U446" s="9">
        <v>9.1553151466999996</v>
      </c>
      <c r="W446" s="70">
        <f t="shared" si="68"/>
        <v>0.42078980156676948</v>
      </c>
      <c r="X446" s="70">
        <f t="shared" si="69"/>
        <v>0.4710574023999996</v>
      </c>
      <c r="Y446" s="70">
        <f t="shared" si="70"/>
        <v>0.43864377794128906</v>
      </c>
      <c r="Z446" s="70">
        <f t="shared" si="71"/>
        <v>0.40500617090000013</v>
      </c>
      <c r="AA446" s="70">
        <f t="shared" si="72"/>
        <v>0.38943857417186933</v>
      </c>
      <c r="AB446" s="70">
        <f t="shared" si="73"/>
        <v>0.38642658010000019</v>
      </c>
      <c r="AC446" s="70">
        <f t="shared" si="74"/>
        <v>0.38533982590000093</v>
      </c>
      <c r="AD446" s="70">
        <f t="shared" si="75"/>
        <v>0.38425307169999989</v>
      </c>
      <c r="AE446" s="70">
        <f t="shared" si="76"/>
        <v>0.36617623948750122</v>
      </c>
      <c r="AF446" s="70">
        <f t="shared" si="77"/>
        <v>0.32684191029999887</v>
      </c>
      <c r="AG446" s="10"/>
      <c r="AH446" s="10"/>
      <c r="AI446" s="10"/>
      <c r="AJ446" s="10"/>
      <c r="AK446" s="10"/>
      <c r="AL446" s="10"/>
      <c r="AM446" s="10"/>
      <c r="AN446" s="10"/>
      <c r="AO446" s="10"/>
      <c r="AP446" s="10"/>
    </row>
    <row r="447" spans="1:42" x14ac:dyDescent="0.2">
      <c r="A447">
        <v>19890331</v>
      </c>
      <c r="B447">
        <f t="shared" si="67"/>
        <v>198903</v>
      </c>
      <c r="C447" s="69">
        <v>8.7754920164999994</v>
      </c>
      <c r="D447" s="69">
        <v>9.1151436880999999</v>
      </c>
      <c r="E447" s="69">
        <v>9.6211760066000007</v>
      </c>
      <c r="F447" s="69">
        <v>9.5183570460000002</v>
      </c>
      <c r="G447" s="69">
        <v>9.4564130810999991</v>
      </c>
      <c r="H447" s="69">
        <v>9.3411468461999991</v>
      </c>
      <c r="I447" s="69">
        <v>9.2867050885999998</v>
      </c>
      <c r="K447" s="8">
        <v>19890331</v>
      </c>
      <c r="L447" s="9">
        <v>9.3724196118359799</v>
      </c>
      <c r="M447" s="9">
        <v>9.6211760066000007</v>
      </c>
      <c r="N447" s="9">
        <v>9.5794304328905309</v>
      </c>
      <c r="O447" s="9">
        <v>9.5183570460000002</v>
      </c>
      <c r="P447" s="9">
        <v>9.4877940077559497</v>
      </c>
      <c r="Q447" s="9">
        <v>9.4564130810999991</v>
      </c>
      <c r="R447" s="9">
        <v>9.3979513687183207</v>
      </c>
      <c r="S447" s="9">
        <v>9.3411468461999991</v>
      </c>
      <c r="T447" s="9">
        <v>9.3076854014039405</v>
      </c>
      <c r="U447" s="9">
        <v>9.2867050885999998</v>
      </c>
      <c r="W447" s="70">
        <f t="shared" si="68"/>
        <v>0.19191852182614078</v>
      </c>
      <c r="X447" s="70">
        <f t="shared" si="69"/>
        <v>0.26731273900000119</v>
      </c>
      <c r="Y447" s="70">
        <f t="shared" si="70"/>
        <v>0.24082490236239096</v>
      </c>
      <c r="Z447" s="70">
        <f t="shared" si="71"/>
        <v>0.20756485519999934</v>
      </c>
      <c r="AA447" s="70">
        <f t="shared" si="72"/>
        <v>0.21339026393408034</v>
      </c>
      <c r="AB447" s="70">
        <f t="shared" si="73"/>
        <v>0.20584218159999956</v>
      </c>
      <c r="AC447" s="70">
        <f t="shared" si="74"/>
        <v>0.13948625446831997</v>
      </c>
      <c r="AD447" s="70">
        <f t="shared" si="75"/>
        <v>7.4787517199998987E-2</v>
      </c>
      <c r="AE447" s="70">
        <f t="shared" si="76"/>
        <v>7.504060252894007E-2</v>
      </c>
      <c r="AF447" s="70">
        <f t="shared" si="77"/>
        <v>0.1313899419000002</v>
      </c>
      <c r="AG447" s="10"/>
      <c r="AH447" s="10"/>
      <c r="AI447" s="10"/>
      <c r="AJ447" s="10"/>
      <c r="AK447" s="10"/>
      <c r="AL447" s="10"/>
      <c r="AM447" s="10"/>
      <c r="AN447" s="10"/>
      <c r="AO447" s="10"/>
      <c r="AP447" s="10"/>
    </row>
    <row r="448" spans="1:42" x14ac:dyDescent="0.2">
      <c r="A448">
        <v>19890428</v>
      </c>
      <c r="B448">
        <f t="shared" si="67"/>
        <v>198904</v>
      </c>
      <c r="C448" s="69">
        <v>8.5608492039000001</v>
      </c>
      <c r="D448" s="69">
        <v>8.607363672</v>
      </c>
      <c r="E448" s="69">
        <v>9.0499015352000001</v>
      </c>
      <c r="F448" s="69">
        <v>9.0770348070000004</v>
      </c>
      <c r="G448" s="69">
        <v>9.0159492995000008</v>
      </c>
      <c r="H448" s="69">
        <v>8.9621820022000005</v>
      </c>
      <c r="I448" s="69">
        <v>8.8911538548000006</v>
      </c>
      <c r="K448" s="8">
        <v>19890428</v>
      </c>
      <c r="L448" s="9">
        <v>8.7582169365679992</v>
      </c>
      <c r="M448" s="9">
        <v>9.0499015352000001</v>
      </c>
      <c r="N448" s="9">
        <v>9.0702477239596302</v>
      </c>
      <c r="O448" s="9">
        <v>9.0770348070000004</v>
      </c>
      <c r="P448" s="9">
        <v>9.0536412096162593</v>
      </c>
      <c r="Q448" s="9">
        <v>9.0159492995000008</v>
      </c>
      <c r="R448" s="9">
        <v>8.9895669971265004</v>
      </c>
      <c r="S448" s="9">
        <v>8.9621820022000005</v>
      </c>
      <c r="T448" s="9">
        <v>8.9289747474135002</v>
      </c>
      <c r="U448" s="9">
        <v>8.8911538548000006</v>
      </c>
      <c r="W448" s="70">
        <f t="shared" si="68"/>
        <v>-0.61420267526798078</v>
      </c>
      <c r="X448" s="70">
        <f t="shared" si="69"/>
        <v>-0.57127447140000065</v>
      </c>
      <c r="Y448" s="70">
        <f t="shared" si="70"/>
        <v>-0.50918270893090067</v>
      </c>
      <c r="Z448" s="70">
        <f t="shared" si="71"/>
        <v>-0.44132223899999978</v>
      </c>
      <c r="AA448" s="70">
        <f t="shared" si="72"/>
        <v>-0.43415279813969043</v>
      </c>
      <c r="AB448" s="70">
        <f t="shared" si="73"/>
        <v>-0.44046378159999833</v>
      </c>
      <c r="AC448" s="70">
        <f t="shared" si="74"/>
        <v>-0.40838437159182028</v>
      </c>
      <c r="AD448" s="70">
        <f t="shared" si="75"/>
        <v>-0.37896484399999864</v>
      </c>
      <c r="AE448" s="70">
        <f t="shared" si="76"/>
        <v>-0.37871065399044035</v>
      </c>
      <c r="AF448" s="70">
        <f t="shared" si="77"/>
        <v>-0.39555123379999912</v>
      </c>
      <c r="AG448" s="10"/>
      <c r="AH448" s="10"/>
      <c r="AI448" s="10"/>
      <c r="AJ448" s="10"/>
      <c r="AK448" s="10"/>
      <c r="AL448" s="10"/>
      <c r="AM448" s="10"/>
      <c r="AN448" s="10"/>
      <c r="AO448" s="10"/>
      <c r="AP448" s="10"/>
    </row>
    <row r="449" spans="1:42" x14ac:dyDescent="0.2">
      <c r="A449">
        <v>19890531</v>
      </c>
      <c r="B449">
        <f t="shared" si="67"/>
        <v>198905</v>
      </c>
      <c r="C449" s="69">
        <v>8.5935381821999997</v>
      </c>
      <c r="D449" s="69">
        <v>8.8166889023999993</v>
      </c>
      <c r="E449" s="69">
        <v>8.7650437551000007</v>
      </c>
      <c r="F449" s="69">
        <v>8.6047450089000002</v>
      </c>
      <c r="G449" s="69">
        <v>8.6104933510000006</v>
      </c>
      <c r="H449" s="69">
        <v>8.5920125509999998</v>
      </c>
      <c r="I449" s="69">
        <v>8.5413091880999996</v>
      </c>
      <c r="K449" s="8">
        <v>19890531</v>
      </c>
      <c r="L449" s="9">
        <v>8.8085516591699005</v>
      </c>
      <c r="M449" s="9">
        <v>8.7650437551000007</v>
      </c>
      <c r="N449" s="9">
        <v>8.6730768433427397</v>
      </c>
      <c r="O449" s="9">
        <v>8.6047450089000002</v>
      </c>
      <c r="P449" s="9">
        <v>8.6076191799499995</v>
      </c>
      <c r="Q449" s="9">
        <v>8.6104933510000006</v>
      </c>
      <c r="R449" s="9">
        <v>8.6046389813782103</v>
      </c>
      <c r="S449" s="9">
        <v>8.5920125509999998</v>
      </c>
      <c r="T449" s="9">
        <v>8.5716266697155401</v>
      </c>
      <c r="U449" s="9">
        <v>8.5413091880999996</v>
      </c>
      <c r="W449" s="70">
        <f t="shared" si="68"/>
        <v>5.0334722601901305E-2</v>
      </c>
      <c r="X449" s="70">
        <f t="shared" si="69"/>
        <v>-0.2848577800999994</v>
      </c>
      <c r="Y449" s="70">
        <f t="shared" si="70"/>
        <v>-0.39717088061689054</v>
      </c>
      <c r="Z449" s="70">
        <f t="shared" si="71"/>
        <v>-0.47228979810000027</v>
      </c>
      <c r="AA449" s="70">
        <f t="shared" si="72"/>
        <v>-0.44602202966625981</v>
      </c>
      <c r="AB449" s="70">
        <f t="shared" si="73"/>
        <v>-0.40545594850000022</v>
      </c>
      <c r="AC449" s="70">
        <f t="shared" si="74"/>
        <v>-0.38492801574829016</v>
      </c>
      <c r="AD449" s="70">
        <f t="shared" si="75"/>
        <v>-0.37016945120000067</v>
      </c>
      <c r="AE449" s="70">
        <f t="shared" si="76"/>
        <v>-0.35734807769796006</v>
      </c>
      <c r="AF449" s="70">
        <f t="shared" si="77"/>
        <v>-0.34984466670000103</v>
      </c>
      <c r="AG449" s="10"/>
      <c r="AH449" s="10"/>
      <c r="AI449" s="10"/>
      <c r="AJ449" s="10"/>
      <c r="AK449" s="10"/>
      <c r="AL449" s="10"/>
      <c r="AM449" s="10"/>
      <c r="AN449" s="10"/>
      <c r="AO449" s="10"/>
      <c r="AP449" s="10"/>
    </row>
    <row r="450" spans="1:42" x14ac:dyDescent="0.2">
      <c r="A450">
        <v>19890630</v>
      </c>
      <c r="B450">
        <f t="shared" si="67"/>
        <v>198906</v>
      </c>
      <c r="C450" s="69">
        <v>8.2542910407000001</v>
      </c>
      <c r="D450" s="69">
        <v>8.1726291077000006</v>
      </c>
      <c r="E450" s="69">
        <v>8.1182700036999993</v>
      </c>
      <c r="F450" s="69">
        <v>7.9054274899000001</v>
      </c>
      <c r="G450" s="69">
        <v>7.9107931816999999</v>
      </c>
      <c r="H450" s="69">
        <v>7.8567118231000004</v>
      </c>
      <c r="I450" s="69">
        <v>7.9387474291000002</v>
      </c>
      <c r="K450" s="8">
        <v>19890630</v>
      </c>
      <c r="L450" s="9">
        <v>8.1477530502537299</v>
      </c>
      <c r="M450" s="9">
        <v>8.1182700036999993</v>
      </c>
      <c r="N450" s="9">
        <v>7.9986413060044299</v>
      </c>
      <c r="O450" s="9">
        <v>7.9054274899000001</v>
      </c>
      <c r="P450" s="9">
        <v>7.9081103358</v>
      </c>
      <c r="Q450" s="9">
        <v>7.9107931816999999</v>
      </c>
      <c r="R450" s="9">
        <v>7.8837525024000001</v>
      </c>
      <c r="S450" s="9">
        <v>7.8567118231000004</v>
      </c>
      <c r="T450" s="9">
        <v>7.8789678650625001</v>
      </c>
      <c r="U450" s="9">
        <v>7.9387474291000002</v>
      </c>
      <c r="W450" s="70">
        <f t="shared" si="68"/>
        <v>-0.66079860891617059</v>
      </c>
      <c r="X450" s="70">
        <f t="shared" si="69"/>
        <v>-0.64677375140000137</v>
      </c>
      <c r="Y450" s="70">
        <f t="shared" si="70"/>
        <v>-0.67443553733830974</v>
      </c>
      <c r="Z450" s="70">
        <f t="shared" si="71"/>
        <v>-0.69931751900000005</v>
      </c>
      <c r="AA450" s="70">
        <f t="shared" si="72"/>
        <v>-0.69950884414999948</v>
      </c>
      <c r="AB450" s="70">
        <f t="shared" si="73"/>
        <v>-0.69970016930000067</v>
      </c>
      <c r="AC450" s="70">
        <f t="shared" si="74"/>
        <v>-0.72088647897821012</v>
      </c>
      <c r="AD450" s="70">
        <f t="shared" si="75"/>
        <v>-0.73530072789999945</v>
      </c>
      <c r="AE450" s="70">
        <f t="shared" si="76"/>
        <v>-0.69265880465303997</v>
      </c>
      <c r="AF450" s="70">
        <f t="shared" si="77"/>
        <v>-0.60256175899999942</v>
      </c>
      <c r="AG450" s="10"/>
      <c r="AH450" s="10"/>
      <c r="AI450" s="10"/>
      <c r="AJ450" s="10"/>
      <c r="AK450" s="10"/>
      <c r="AL450" s="10"/>
      <c r="AM450" s="10"/>
      <c r="AN450" s="10"/>
      <c r="AO450" s="10"/>
      <c r="AP450" s="10"/>
    </row>
    <row r="451" spans="1:42" x14ac:dyDescent="0.2">
      <c r="A451">
        <v>19890731</v>
      </c>
      <c r="B451">
        <f t="shared" si="67"/>
        <v>198907</v>
      </c>
      <c r="C451" s="69">
        <v>7.8431482234000001</v>
      </c>
      <c r="D451" s="69">
        <v>7.9734859381999996</v>
      </c>
      <c r="E451" s="69">
        <v>7.5978233999000002</v>
      </c>
      <c r="F451" s="69">
        <v>7.3601838407000004</v>
      </c>
      <c r="G451" s="69">
        <v>7.4519952046000002</v>
      </c>
      <c r="H451" s="69">
        <v>7.4370344380000004</v>
      </c>
      <c r="I451" s="69">
        <v>7.4377545567999999</v>
      </c>
      <c r="K451" s="8">
        <v>19890731</v>
      </c>
      <c r="L451" s="9">
        <v>7.8943092336415699</v>
      </c>
      <c r="M451" s="9">
        <v>7.5978233999000002</v>
      </c>
      <c r="N451" s="9">
        <v>7.4380147248814596</v>
      </c>
      <c r="O451" s="9">
        <v>7.3601838407000004</v>
      </c>
      <c r="P451" s="9">
        <v>7.4060895226500003</v>
      </c>
      <c r="Q451" s="9">
        <v>7.4519952046000002</v>
      </c>
      <c r="R451" s="9">
        <v>7.4445148213000003</v>
      </c>
      <c r="S451" s="9">
        <v>7.4370344380000004</v>
      </c>
      <c r="T451" s="9">
        <v>7.43712445285</v>
      </c>
      <c r="U451" s="9">
        <v>7.4377545567999999</v>
      </c>
      <c r="W451" s="70">
        <f t="shared" si="68"/>
        <v>-0.25344381661215998</v>
      </c>
      <c r="X451" s="70">
        <f t="shared" si="69"/>
        <v>-0.52044660379999907</v>
      </c>
      <c r="Y451" s="70">
        <f t="shared" si="70"/>
        <v>-0.56062658112297026</v>
      </c>
      <c r="Z451" s="70">
        <f t="shared" si="71"/>
        <v>-0.54524364919999968</v>
      </c>
      <c r="AA451" s="70">
        <f t="shared" si="72"/>
        <v>-0.50202081314999969</v>
      </c>
      <c r="AB451" s="70">
        <f t="shared" si="73"/>
        <v>-0.4587979770999997</v>
      </c>
      <c r="AC451" s="70">
        <f t="shared" si="74"/>
        <v>-0.43923768109999983</v>
      </c>
      <c r="AD451" s="70">
        <f t="shared" si="75"/>
        <v>-0.41967738509999997</v>
      </c>
      <c r="AE451" s="70">
        <f t="shared" si="76"/>
        <v>-0.44184341221250012</v>
      </c>
      <c r="AF451" s="70">
        <f t="shared" si="77"/>
        <v>-0.50099287230000034</v>
      </c>
      <c r="AG451" s="10"/>
      <c r="AH451" s="10"/>
      <c r="AI451" s="10"/>
      <c r="AJ451" s="10"/>
      <c r="AK451" s="10"/>
      <c r="AL451" s="10"/>
      <c r="AM451" s="10"/>
      <c r="AN451" s="10"/>
      <c r="AO451" s="10"/>
      <c r="AP451" s="10"/>
    </row>
    <row r="452" spans="1:42" x14ac:dyDescent="0.2">
      <c r="A452">
        <v>19890831</v>
      </c>
      <c r="B452">
        <f t="shared" si="67"/>
        <v>198908</v>
      </c>
      <c r="C452" s="69">
        <v>7.7852373732000002</v>
      </c>
      <c r="D452" s="69">
        <v>8.0700875500000002</v>
      </c>
      <c r="E452" s="69">
        <v>8.1126389863000004</v>
      </c>
      <c r="F452" s="69">
        <v>8.2369646727999992</v>
      </c>
      <c r="G452" s="69">
        <v>8.1803669640999992</v>
      </c>
      <c r="H452" s="69">
        <v>8.1663510477999992</v>
      </c>
      <c r="I452" s="69">
        <v>8.1288540391000002</v>
      </c>
      <c r="K452" s="8">
        <v>19890831</v>
      </c>
      <c r="L452" s="9">
        <v>8.0920911278881906</v>
      </c>
      <c r="M452" s="9">
        <v>8.1126389863000004</v>
      </c>
      <c r="N452" s="9">
        <v>8.1843710541046999</v>
      </c>
      <c r="O452" s="9">
        <v>8.2369646727999992</v>
      </c>
      <c r="P452" s="9">
        <v>8.2114743017558407</v>
      </c>
      <c r="Q452" s="9">
        <v>8.1803669640999992</v>
      </c>
      <c r="R452" s="9">
        <v>8.1731011200691697</v>
      </c>
      <c r="S452" s="9">
        <v>8.1663510477999992</v>
      </c>
      <c r="T452" s="9">
        <v>8.1512066403874908</v>
      </c>
      <c r="U452" s="9">
        <v>8.1288540391000002</v>
      </c>
      <c r="W452" s="70">
        <f t="shared" si="68"/>
        <v>0.19778189424662074</v>
      </c>
      <c r="X452" s="70">
        <f t="shared" si="69"/>
        <v>0.51481558640000014</v>
      </c>
      <c r="Y452" s="70">
        <f t="shared" si="70"/>
        <v>0.74635632922324024</v>
      </c>
      <c r="Z452" s="70">
        <f t="shared" si="71"/>
        <v>0.8767808320999988</v>
      </c>
      <c r="AA452" s="70">
        <f t="shared" si="72"/>
        <v>0.80538477910584039</v>
      </c>
      <c r="AB452" s="70">
        <f t="shared" si="73"/>
        <v>0.72837175949999899</v>
      </c>
      <c r="AC452" s="70">
        <f t="shared" si="74"/>
        <v>0.72858629876916936</v>
      </c>
      <c r="AD452" s="70">
        <f t="shared" si="75"/>
        <v>0.72931660979999879</v>
      </c>
      <c r="AE452" s="70">
        <f t="shared" si="76"/>
        <v>0.71408218753749075</v>
      </c>
      <c r="AF452" s="70">
        <f t="shared" si="77"/>
        <v>0.69109948230000029</v>
      </c>
      <c r="AG452" s="10"/>
      <c r="AH452" s="10"/>
      <c r="AI452" s="10"/>
      <c r="AJ452" s="10"/>
      <c r="AK452" s="10"/>
      <c r="AL452" s="10"/>
      <c r="AM452" s="10"/>
      <c r="AN452" s="10"/>
      <c r="AO452" s="10"/>
      <c r="AP452" s="10"/>
    </row>
    <row r="453" spans="1:42" x14ac:dyDescent="0.2">
      <c r="A453">
        <v>19890929</v>
      </c>
      <c r="B453">
        <f t="shared" si="67"/>
        <v>198909</v>
      </c>
      <c r="C453" s="69">
        <v>7.7537675602</v>
      </c>
      <c r="D453" s="69">
        <v>8.0898753339000002</v>
      </c>
      <c r="E453" s="69">
        <v>8.3089799884000008</v>
      </c>
      <c r="F453" s="69">
        <v>8.2925186377000006</v>
      </c>
      <c r="G453" s="69">
        <v>8.2922426858999998</v>
      </c>
      <c r="H453" s="69">
        <v>8.2574161273000009</v>
      </c>
      <c r="I453" s="69">
        <v>8.2234311644999991</v>
      </c>
      <c r="K453" s="8">
        <v>19890929</v>
      </c>
      <c r="L453" s="9">
        <v>8.2140614745774894</v>
      </c>
      <c r="M453" s="9">
        <v>8.3089799884000008</v>
      </c>
      <c r="N453" s="9">
        <v>8.3008171635796195</v>
      </c>
      <c r="O453" s="9">
        <v>8.2925186377000006</v>
      </c>
      <c r="P453" s="9">
        <v>8.2923812568845605</v>
      </c>
      <c r="Q453" s="9">
        <v>8.2922426858999998</v>
      </c>
      <c r="R453" s="9">
        <v>8.2790610377549196</v>
      </c>
      <c r="S453" s="9">
        <v>8.2574161273000009</v>
      </c>
      <c r="T453" s="9">
        <v>8.2403190897434104</v>
      </c>
      <c r="U453" s="9">
        <v>8.2234311644999991</v>
      </c>
      <c r="W453" s="70">
        <f t="shared" si="68"/>
        <v>0.12197034668929874</v>
      </c>
      <c r="X453" s="70">
        <f t="shared" si="69"/>
        <v>0.19634100210000049</v>
      </c>
      <c r="Y453" s="70">
        <f t="shared" si="70"/>
        <v>0.11644610947491962</v>
      </c>
      <c r="Z453" s="70">
        <f t="shared" si="71"/>
        <v>5.5553964900001418E-2</v>
      </c>
      <c r="AA453" s="70">
        <f t="shared" si="72"/>
        <v>8.0906955128719815E-2</v>
      </c>
      <c r="AB453" s="70">
        <f t="shared" si="73"/>
        <v>0.1118757218000006</v>
      </c>
      <c r="AC453" s="70">
        <f t="shared" si="74"/>
        <v>0.10595991768574997</v>
      </c>
      <c r="AD453" s="70">
        <f t="shared" si="75"/>
        <v>9.1065079500001644E-2</v>
      </c>
      <c r="AE453" s="70">
        <f t="shared" si="76"/>
        <v>8.9112449355919665E-2</v>
      </c>
      <c r="AF453" s="70">
        <f t="shared" si="77"/>
        <v>9.4577125399998963E-2</v>
      </c>
      <c r="AG453" s="10"/>
      <c r="AH453" s="10"/>
      <c r="AI453" s="10"/>
      <c r="AJ453" s="10"/>
      <c r="AK453" s="10"/>
      <c r="AL453" s="10"/>
      <c r="AM453" s="10"/>
      <c r="AN453" s="10"/>
      <c r="AO453" s="10"/>
      <c r="AP453" s="10"/>
    </row>
    <row r="454" spans="1:42" x14ac:dyDescent="0.2">
      <c r="A454">
        <v>19891031</v>
      </c>
      <c r="B454">
        <f t="shared" si="67"/>
        <v>198910</v>
      </c>
      <c r="C454" s="69">
        <v>7.6892466395000003</v>
      </c>
      <c r="D454" s="69">
        <v>7.9477091796000003</v>
      </c>
      <c r="E454" s="69">
        <v>7.7460106736999998</v>
      </c>
      <c r="F454" s="69">
        <v>7.6754875238000002</v>
      </c>
      <c r="G454" s="69">
        <v>7.7725386181999996</v>
      </c>
      <c r="H454" s="69">
        <v>7.7744443383000004</v>
      </c>
      <c r="I454" s="69">
        <v>7.7565291329999999</v>
      </c>
      <c r="K454" s="8">
        <v>19891031</v>
      </c>
      <c r="L454" s="9">
        <v>7.9018026688987097</v>
      </c>
      <c r="M454" s="9">
        <v>7.7460106736999998</v>
      </c>
      <c r="N454" s="9">
        <v>7.6963812860529099</v>
      </c>
      <c r="O454" s="9">
        <v>7.6754875238000002</v>
      </c>
      <c r="P454" s="9">
        <v>7.7235458161114403</v>
      </c>
      <c r="Q454" s="9">
        <v>7.7725386181999996</v>
      </c>
      <c r="R454" s="9">
        <v>7.77395873313856</v>
      </c>
      <c r="S454" s="9">
        <v>7.7744443383000004</v>
      </c>
      <c r="T454" s="9">
        <v>7.7689649441500004</v>
      </c>
      <c r="U454" s="9">
        <v>7.7565291329999999</v>
      </c>
      <c r="W454" s="70">
        <f t="shared" si="68"/>
        <v>-0.31225880567877962</v>
      </c>
      <c r="X454" s="70">
        <f t="shared" si="69"/>
        <v>-0.562969314700001</v>
      </c>
      <c r="Y454" s="70">
        <f t="shared" si="70"/>
        <v>-0.60443587752670958</v>
      </c>
      <c r="Z454" s="70">
        <f t="shared" si="71"/>
        <v>-0.61703111390000043</v>
      </c>
      <c r="AA454" s="70">
        <f t="shared" si="72"/>
        <v>-0.5688354407731202</v>
      </c>
      <c r="AB454" s="70">
        <f t="shared" si="73"/>
        <v>-0.51970406770000022</v>
      </c>
      <c r="AC454" s="70">
        <f t="shared" si="74"/>
        <v>-0.50510230461635963</v>
      </c>
      <c r="AD454" s="70">
        <f t="shared" si="75"/>
        <v>-0.48297178900000048</v>
      </c>
      <c r="AE454" s="70">
        <f t="shared" si="76"/>
        <v>-0.47135414559341005</v>
      </c>
      <c r="AF454" s="70">
        <f t="shared" si="77"/>
        <v>-0.4669020314999992</v>
      </c>
      <c r="AG454" s="10"/>
      <c r="AH454" s="10"/>
      <c r="AI454" s="10"/>
      <c r="AJ454" s="10"/>
      <c r="AK454" s="10"/>
      <c r="AL454" s="10"/>
      <c r="AM454" s="10"/>
      <c r="AN454" s="10"/>
      <c r="AO454" s="10"/>
      <c r="AP454" s="10"/>
    </row>
    <row r="455" spans="1:42" x14ac:dyDescent="0.2">
      <c r="A455">
        <v>19891130</v>
      </c>
      <c r="B455">
        <f t="shared" ref="B455:B518" si="78">ROUND(A455/100,0)</f>
        <v>198911</v>
      </c>
      <c r="C455" s="69">
        <v>7.0704420620999997</v>
      </c>
      <c r="D455" s="69">
        <v>7.7598590901</v>
      </c>
      <c r="E455" s="69">
        <v>7.6685237721000004</v>
      </c>
      <c r="F455" s="69">
        <v>7.5855903620999996</v>
      </c>
      <c r="G455" s="69">
        <v>7.6323314413999999</v>
      </c>
      <c r="H455" s="69">
        <v>7.6823926550000001</v>
      </c>
      <c r="I455" s="69">
        <v>7.6804796155000004</v>
      </c>
      <c r="K455" s="8">
        <v>19891130</v>
      </c>
      <c r="L455" s="9">
        <v>7.7417112752168196</v>
      </c>
      <c r="M455" s="9">
        <v>7.6685237721000004</v>
      </c>
      <c r="N455" s="9">
        <v>7.61461071508716</v>
      </c>
      <c r="O455" s="9">
        <v>7.5855903620999996</v>
      </c>
      <c r="P455" s="9">
        <v>7.6029178755864901</v>
      </c>
      <c r="Q455" s="9">
        <v>7.6323314413999999</v>
      </c>
      <c r="R455" s="9">
        <v>7.6634050743635198</v>
      </c>
      <c r="S455" s="9">
        <v>7.6823926550000001</v>
      </c>
      <c r="T455" s="9">
        <v>7.6821535250624997</v>
      </c>
      <c r="U455" s="9">
        <v>7.6804796155000004</v>
      </c>
      <c r="W455" s="70">
        <f t="shared" si="68"/>
        <v>-0.16009139368189018</v>
      </c>
      <c r="X455" s="70">
        <f t="shared" si="69"/>
        <v>-7.7486901599999491E-2</v>
      </c>
      <c r="Y455" s="70">
        <f t="shared" si="70"/>
        <v>-8.1770570965749911E-2</v>
      </c>
      <c r="Z455" s="70">
        <f t="shared" si="71"/>
        <v>-8.9897161700000616E-2</v>
      </c>
      <c r="AA455" s="70">
        <f t="shared" si="72"/>
        <v>-0.12062794052495018</v>
      </c>
      <c r="AB455" s="70">
        <f t="shared" si="73"/>
        <v>-0.14020717679999972</v>
      </c>
      <c r="AC455" s="70">
        <f t="shared" si="74"/>
        <v>-0.1105536587750402</v>
      </c>
      <c r="AD455" s="70">
        <f t="shared" si="75"/>
        <v>-9.2051683300000242E-2</v>
      </c>
      <c r="AE455" s="70">
        <f t="shared" si="76"/>
        <v>-8.6811419087500674E-2</v>
      </c>
      <c r="AF455" s="70">
        <f t="shared" si="77"/>
        <v>-7.6049517499999553E-2</v>
      </c>
      <c r="AG455" s="10"/>
      <c r="AH455" s="10"/>
      <c r="AI455" s="10"/>
      <c r="AJ455" s="10"/>
      <c r="AK455" s="10"/>
      <c r="AL455" s="10"/>
      <c r="AM455" s="10"/>
      <c r="AN455" s="10"/>
      <c r="AO455" s="10"/>
      <c r="AP455" s="10"/>
    </row>
    <row r="456" spans="1:42" x14ac:dyDescent="0.2">
      <c r="A456">
        <v>19891229</v>
      </c>
      <c r="B456">
        <f t="shared" si="78"/>
        <v>198912</v>
      </c>
      <c r="C456" s="69">
        <v>6.2637939552999997</v>
      </c>
      <c r="D456" s="69">
        <v>7.7228590455999999</v>
      </c>
      <c r="E456" s="69">
        <v>7.7566398109000003</v>
      </c>
      <c r="F456" s="69">
        <v>7.7349847863000001</v>
      </c>
      <c r="G456" s="69">
        <v>7.7894563161999999</v>
      </c>
      <c r="H456" s="69">
        <v>7.7897422672000003</v>
      </c>
      <c r="I456" s="69">
        <v>7.7600520677000002</v>
      </c>
      <c r="K456" s="8">
        <v>19891229</v>
      </c>
      <c r="L456" s="9">
        <v>7.7442211336509299</v>
      </c>
      <c r="M456" s="9">
        <v>7.7566398109000003</v>
      </c>
      <c r="N456" s="9">
        <v>7.7458122985999998</v>
      </c>
      <c r="O456" s="9">
        <v>7.7349847863000001</v>
      </c>
      <c r="P456" s="9">
        <v>7.7621494368187403</v>
      </c>
      <c r="Q456" s="9">
        <v>7.7894563161999999</v>
      </c>
      <c r="R456" s="9">
        <v>7.7896704061312603</v>
      </c>
      <c r="S456" s="9">
        <v>7.7897422672000003</v>
      </c>
      <c r="T456" s="9">
        <v>7.7804819517937496</v>
      </c>
      <c r="U456" s="9">
        <v>7.7600520677000002</v>
      </c>
      <c r="W456" s="70">
        <f t="shared" ref="W456:W519" si="79">L456-L455</f>
        <v>2.5098584341103347E-3</v>
      </c>
      <c r="X456" s="70">
        <f t="shared" ref="X456:X519" si="80">M456-M455</f>
        <v>8.8116038799999963E-2</v>
      </c>
      <c r="Y456" s="70">
        <f t="shared" ref="Y456:Y519" si="81">N456-N455</f>
        <v>0.13120158351283973</v>
      </c>
      <c r="Z456" s="70">
        <f t="shared" ref="Z456:Z519" si="82">O456-O455</f>
        <v>0.14939442420000049</v>
      </c>
      <c r="AA456" s="70">
        <f t="shared" ref="AA456:AA519" si="83">P456-P455</f>
        <v>0.15923156123225013</v>
      </c>
      <c r="AB456" s="70">
        <f t="shared" ref="AB456:AB519" si="84">Q456-Q455</f>
        <v>0.15712487480000004</v>
      </c>
      <c r="AC456" s="70">
        <f t="shared" ref="AC456:AC519" si="85">R456-R455</f>
        <v>0.12626533176774046</v>
      </c>
      <c r="AD456" s="70">
        <f t="shared" ref="AD456:AD519" si="86">S456-S455</f>
        <v>0.10734961220000017</v>
      </c>
      <c r="AE456" s="70">
        <f t="shared" ref="AE456:AE519" si="87">T456-T455</f>
        <v>9.8328426731249863E-2</v>
      </c>
      <c r="AF456" s="70">
        <f t="shared" ref="AF456:AF519" si="88">U456-U455</f>
        <v>7.9572452199999866E-2</v>
      </c>
      <c r="AG456" s="10"/>
      <c r="AH456" s="10"/>
      <c r="AI456" s="10"/>
      <c r="AJ456" s="10"/>
      <c r="AK456" s="10"/>
      <c r="AL456" s="10"/>
      <c r="AM456" s="10"/>
      <c r="AN456" s="10"/>
      <c r="AO456" s="10"/>
      <c r="AP456" s="10"/>
    </row>
    <row r="457" spans="1:42" x14ac:dyDescent="0.2">
      <c r="A457">
        <v>19900131</v>
      </c>
      <c r="B457">
        <f t="shared" si="78"/>
        <v>199001</v>
      </c>
      <c r="C457" s="69">
        <v>7.6430412333</v>
      </c>
      <c r="D457" s="69">
        <v>7.9158072945000004</v>
      </c>
      <c r="E457" s="69">
        <v>8.0755815794999997</v>
      </c>
      <c r="F457" s="69">
        <v>8.0974306634000008</v>
      </c>
      <c r="G457" s="69">
        <v>8.1679362768000008</v>
      </c>
      <c r="H457" s="69">
        <v>8.2146351821000003</v>
      </c>
      <c r="I457" s="69">
        <v>8.2441270577000001</v>
      </c>
      <c r="K457" s="8">
        <v>19900131</v>
      </c>
      <c r="L457" s="9">
        <v>8.0050005580130907</v>
      </c>
      <c r="M457" s="9">
        <v>8.0755815794999997</v>
      </c>
      <c r="N457" s="9">
        <v>8.0874900296001293</v>
      </c>
      <c r="O457" s="9">
        <v>8.0974306634000008</v>
      </c>
      <c r="P457" s="9">
        <v>8.1298304336115699</v>
      </c>
      <c r="Q457" s="9">
        <v>8.1679362768000008</v>
      </c>
      <c r="R457" s="9">
        <v>8.1937897389888104</v>
      </c>
      <c r="S457" s="9">
        <v>8.2146351821000003</v>
      </c>
      <c r="T457" s="9">
        <v>8.2312891199239608</v>
      </c>
      <c r="U457" s="9">
        <v>8.2441270577000001</v>
      </c>
      <c r="W457" s="70">
        <f t="shared" si="79"/>
        <v>0.26077942436216084</v>
      </c>
      <c r="X457" s="70">
        <f t="shared" si="80"/>
        <v>0.31894176859999934</v>
      </c>
      <c r="Y457" s="70">
        <f t="shared" si="81"/>
        <v>0.34167773100012955</v>
      </c>
      <c r="Z457" s="70">
        <f t="shared" si="82"/>
        <v>0.36244587710000076</v>
      </c>
      <c r="AA457" s="70">
        <f t="shared" si="83"/>
        <v>0.36768099679282962</v>
      </c>
      <c r="AB457" s="70">
        <f t="shared" si="84"/>
        <v>0.37847996060000089</v>
      </c>
      <c r="AC457" s="70">
        <f t="shared" si="85"/>
        <v>0.40411933285755008</v>
      </c>
      <c r="AD457" s="70">
        <f t="shared" si="86"/>
        <v>0.42489291490000003</v>
      </c>
      <c r="AE457" s="70">
        <f t="shared" si="87"/>
        <v>0.45080716813021127</v>
      </c>
      <c r="AF457" s="70">
        <f t="shared" si="88"/>
        <v>0.48407498999999987</v>
      </c>
      <c r="AG457" s="10"/>
      <c r="AH457" s="10"/>
      <c r="AI457" s="10"/>
      <c r="AJ457" s="10"/>
      <c r="AK457" s="10"/>
      <c r="AL457" s="10"/>
      <c r="AM457" s="10"/>
      <c r="AN457" s="10"/>
      <c r="AO457" s="10"/>
      <c r="AP457" s="10"/>
    </row>
    <row r="458" spans="1:42" x14ac:dyDescent="0.2">
      <c r="A458">
        <v>19900228</v>
      </c>
      <c r="B458">
        <f t="shared" si="78"/>
        <v>199002</v>
      </c>
      <c r="C458" s="69">
        <v>7.7043367347</v>
      </c>
      <c r="D458" s="69">
        <v>7.9468381481000003</v>
      </c>
      <c r="E458" s="69">
        <v>8.0495259687999994</v>
      </c>
      <c r="F458" s="69">
        <v>8.2403869812000003</v>
      </c>
      <c r="G458" s="69">
        <v>8.2748686545000005</v>
      </c>
      <c r="H458" s="69">
        <v>8.3556879247999998</v>
      </c>
      <c r="I458" s="69">
        <v>8.3723170062999994</v>
      </c>
      <c r="K458" s="8">
        <v>19900228</v>
      </c>
      <c r="L458" s="9">
        <v>7.9984054286901296</v>
      </c>
      <c r="M458" s="9">
        <v>8.0495259687999994</v>
      </c>
      <c r="N458" s="9">
        <v>8.1574314281577696</v>
      </c>
      <c r="O458" s="9">
        <v>8.2403869812000003</v>
      </c>
      <c r="P458" s="9">
        <v>8.2588867368957004</v>
      </c>
      <c r="Q458" s="9">
        <v>8.2748686545000005</v>
      </c>
      <c r="R458" s="9">
        <v>8.3178728499826704</v>
      </c>
      <c r="S458" s="9">
        <v>8.3556879247999998</v>
      </c>
      <c r="T458" s="9">
        <v>8.3674503182016</v>
      </c>
      <c r="U458" s="9">
        <v>8.3723170062999994</v>
      </c>
      <c r="W458" s="70">
        <f t="shared" si="79"/>
        <v>-6.5951293229611352E-3</v>
      </c>
      <c r="X458" s="70">
        <f t="shared" si="80"/>
        <v>-2.6055610700000287E-2</v>
      </c>
      <c r="Y458" s="70">
        <f t="shared" si="81"/>
        <v>6.9941398557640255E-2</v>
      </c>
      <c r="Z458" s="70">
        <f t="shared" si="82"/>
        <v>0.14295631779999951</v>
      </c>
      <c r="AA458" s="70">
        <f t="shared" si="83"/>
        <v>0.12905630328413054</v>
      </c>
      <c r="AB458" s="70">
        <f t="shared" si="84"/>
        <v>0.10693237769999975</v>
      </c>
      <c r="AC458" s="70">
        <f t="shared" si="85"/>
        <v>0.12408311099386005</v>
      </c>
      <c r="AD458" s="70">
        <f t="shared" si="86"/>
        <v>0.14105274269999946</v>
      </c>
      <c r="AE458" s="70">
        <f t="shared" si="87"/>
        <v>0.13616119827763917</v>
      </c>
      <c r="AF458" s="70">
        <f t="shared" si="88"/>
        <v>0.12818994859999933</v>
      </c>
      <c r="AG458" s="10"/>
      <c r="AH458" s="10"/>
      <c r="AI458" s="10"/>
      <c r="AJ458" s="10"/>
      <c r="AK458" s="10"/>
      <c r="AL458" s="10"/>
      <c r="AM458" s="10"/>
      <c r="AN458" s="10"/>
      <c r="AO458" s="10"/>
      <c r="AP458" s="10"/>
    </row>
    <row r="459" spans="1:42" x14ac:dyDescent="0.2">
      <c r="A459">
        <v>19900330</v>
      </c>
      <c r="B459">
        <f t="shared" si="78"/>
        <v>199003</v>
      </c>
      <c r="C459" s="69">
        <v>7.9988927591000003</v>
      </c>
      <c r="D459" s="69">
        <v>7.9761164595</v>
      </c>
      <c r="E459" s="69">
        <v>8.2869903903999997</v>
      </c>
      <c r="F459" s="69">
        <v>8.4693519374000008</v>
      </c>
      <c r="G459" s="69">
        <v>8.5420953796999992</v>
      </c>
      <c r="H459" s="69">
        <v>8.5371789805000002</v>
      </c>
      <c r="I459" s="69">
        <v>8.5288279119000006</v>
      </c>
      <c r="K459" s="8">
        <v>19900330</v>
      </c>
      <c r="L459" s="9">
        <v>8.0423763479113006</v>
      </c>
      <c r="M459" s="9">
        <v>8.2869903903999997</v>
      </c>
      <c r="N459" s="9">
        <v>8.3974293970508107</v>
      </c>
      <c r="O459" s="9">
        <v>8.4693519374000008</v>
      </c>
      <c r="P459" s="9">
        <v>8.5187238028321008</v>
      </c>
      <c r="Q459" s="9">
        <v>8.5420953796999992</v>
      </c>
      <c r="R459" s="9">
        <v>8.5404108240915093</v>
      </c>
      <c r="S459" s="9">
        <v>8.5371789805000002</v>
      </c>
      <c r="T459" s="9">
        <v>8.5334883526209904</v>
      </c>
      <c r="U459" s="9">
        <v>8.5288279119000006</v>
      </c>
      <c r="W459" s="70">
        <f t="shared" si="79"/>
        <v>4.3970919221171023E-2</v>
      </c>
      <c r="X459" s="70">
        <f t="shared" si="80"/>
        <v>0.23746442160000036</v>
      </c>
      <c r="Y459" s="70">
        <f t="shared" si="81"/>
        <v>0.23999796889304115</v>
      </c>
      <c r="Z459" s="70">
        <f t="shared" si="82"/>
        <v>0.22896495620000046</v>
      </c>
      <c r="AA459" s="70">
        <f t="shared" si="83"/>
        <v>0.25983706593640044</v>
      </c>
      <c r="AB459" s="70">
        <f t="shared" si="84"/>
        <v>0.26722672519999868</v>
      </c>
      <c r="AC459" s="70">
        <f t="shared" si="85"/>
        <v>0.22253797410883891</v>
      </c>
      <c r="AD459" s="70">
        <f t="shared" si="86"/>
        <v>0.18149105570000046</v>
      </c>
      <c r="AE459" s="70">
        <f t="shared" si="87"/>
        <v>0.16603803441939036</v>
      </c>
      <c r="AF459" s="70">
        <f t="shared" si="88"/>
        <v>0.15651090560000114</v>
      </c>
      <c r="AG459" s="10"/>
      <c r="AH459" s="10"/>
      <c r="AI459" s="10"/>
      <c r="AJ459" s="10"/>
      <c r="AK459" s="10"/>
      <c r="AL459" s="10"/>
      <c r="AM459" s="10"/>
      <c r="AN459" s="10"/>
      <c r="AO459" s="10"/>
      <c r="AP459" s="10"/>
    </row>
    <row r="460" spans="1:42" x14ac:dyDescent="0.2">
      <c r="A460">
        <v>19900430</v>
      </c>
      <c r="B460">
        <f t="shared" si="78"/>
        <v>199004</v>
      </c>
      <c r="C460" s="69">
        <v>7.5165806335000003</v>
      </c>
      <c r="D460" s="69">
        <v>7.9631526410999998</v>
      </c>
      <c r="E460" s="69">
        <v>8.5370909251999993</v>
      </c>
      <c r="F460" s="69">
        <v>8.7488891834999993</v>
      </c>
      <c r="G460" s="69">
        <v>8.8351751121</v>
      </c>
      <c r="H460" s="69">
        <v>8.9001186012000009</v>
      </c>
      <c r="I460" s="69">
        <v>8.8790313305000002</v>
      </c>
      <c r="K460" s="8">
        <v>19900430</v>
      </c>
      <c r="L460" s="9">
        <v>8.2429613963652901</v>
      </c>
      <c r="M460" s="9">
        <v>8.5370909251999993</v>
      </c>
      <c r="N460" s="9">
        <v>8.6702840045853105</v>
      </c>
      <c r="O460" s="9">
        <v>8.7488891834999993</v>
      </c>
      <c r="P460" s="9">
        <v>8.7980957793038801</v>
      </c>
      <c r="Q460" s="9">
        <v>8.8351751121</v>
      </c>
      <c r="R460" s="9">
        <v>8.8769104466127597</v>
      </c>
      <c r="S460" s="9">
        <v>8.9001186012000009</v>
      </c>
      <c r="T460" s="9">
        <v>8.8974826923624999</v>
      </c>
      <c r="U460" s="9">
        <v>8.8790313305000002</v>
      </c>
      <c r="W460" s="70">
        <f t="shared" si="79"/>
        <v>0.2005850484539895</v>
      </c>
      <c r="X460" s="70">
        <f t="shared" si="80"/>
        <v>0.25010053479999961</v>
      </c>
      <c r="Y460" s="70">
        <f t="shared" si="81"/>
        <v>0.27285460753449975</v>
      </c>
      <c r="Z460" s="70">
        <f t="shared" si="82"/>
        <v>0.27953724609999853</v>
      </c>
      <c r="AA460" s="70">
        <f t="shared" si="83"/>
        <v>0.27937197647177925</v>
      </c>
      <c r="AB460" s="70">
        <f t="shared" si="84"/>
        <v>0.29307973240000074</v>
      </c>
      <c r="AC460" s="70">
        <f t="shared" si="85"/>
        <v>0.33649962252125043</v>
      </c>
      <c r="AD460" s="70">
        <f t="shared" si="86"/>
        <v>0.36293962070000063</v>
      </c>
      <c r="AE460" s="70">
        <f t="shared" si="87"/>
        <v>0.36399433974150952</v>
      </c>
      <c r="AF460" s="70">
        <f t="shared" si="88"/>
        <v>0.35020341859999959</v>
      </c>
      <c r="AG460" s="10"/>
      <c r="AH460" s="10"/>
      <c r="AI460" s="10"/>
      <c r="AJ460" s="10"/>
      <c r="AK460" s="10"/>
      <c r="AL460" s="10"/>
      <c r="AM460" s="10"/>
      <c r="AN460" s="10"/>
      <c r="AO460" s="10"/>
      <c r="AP460" s="10"/>
    </row>
    <row r="461" spans="1:42" x14ac:dyDescent="0.2">
      <c r="A461">
        <v>19900531</v>
      </c>
      <c r="B461">
        <f t="shared" si="78"/>
        <v>199005</v>
      </c>
      <c r="C461" s="69">
        <v>7.3358802745</v>
      </c>
      <c r="D461" s="69">
        <v>7.9252844083999996</v>
      </c>
      <c r="E461" s="69">
        <v>8.1209032928999996</v>
      </c>
      <c r="F461" s="69">
        <v>8.3068118111999993</v>
      </c>
      <c r="G461" s="69">
        <v>8.3622083831000005</v>
      </c>
      <c r="H461" s="69">
        <v>8.4557829053999995</v>
      </c>
      <c r="I461" s="69">
        <v>8.4814764444000001</v>
      </c>
      <c r="K461" s="8">
        <v>19900531</v>
      </c>
      <c r="L461" s="9">
        <v>8.0299123939025492</v>
      </c>
      <c r="M461" s="9">
        <v>8.1209032928999996</v>
      </c>
      <c r="N461" s="9">
        <v>8.2305418482664301</v>
      </c>
      <c r="O461" s="9">
        <v>8.3068118111999993</v>
      </c>
      <c r="P461" s="9">
        <v>8.3364806991957607</v>
      </c>
      <c r="Q461" s="9">
        <v>8.3622083831000005</v>
      </c>
      <c r="R461" s="9">
        <v>8.4126552127001801</v>
      </c>
      <c r="S461" s="9">
        <v>8.4557829053999995</v>
      </c>
      <c r="T461" s="9">
        <v>8.4736692903090098</v>
      </c>
      <c r="U461" s="9">
        <v>8.4814764444000001</v>
      </c>
      <c r="W461" s="70">
        <f t="shared" si="79"/>
        <v>-0.21304900246274094</v>
      </c>
      <c r="X461" s="70">
        <f t="shared" si="80"/>
        <v>-0.41618763229999978</v>
      </c>
      <c r="Y461" s="70">
        <f t="shared" si="81"/>
        <v>-0.43974215631888036</v>
      </c>
      <c r="Z461" s="70">
        <f t="shared" si="82"/>
        <v>-0.44207737229999999</v>
      </c>
      <c r="AA461" s="70">
        <f t="shared" si="83"/>
        <v>-0.46161508010811936</v>
      </c>
      <c r="AB461" s="70">
        <f t="shared" si="84"/>
        <v>-0.47296672899999948</v>
      </c>
      <c r="AC461" s="70">
        <f t="shared" si="85"/>
        <v>-0.46425523391257961</v>
      </c>
      <c r="AD461" s="70">
        <f t="shared" si="86"/>
        <v>-0.44433569580000132</v>
      </c>
      <c r="AE461" s="70">
        <f t="shared" si="87"/>
        <v>-0.42381340205349005</v>
      </c>
      <c r="AF461" s="70">
        <f t="shared" si="88"/>
        <v>-0.3975548861</v>
      </c>
      <c r="AG461" s="10"/>
      <c r="AH461" s="10"/>
      <c r="AI461" s="10"/>
      <c r="AJ461" s="10"/>
      <c r="AK461" s="10"/>
      <c r="AL461" s="10"/>
      <c r="AM461" s="10"/>
      <c r="AN461" s="10"/>
      <c r="AO461" s="10"/>
      <c r="AP461" s="10"/>
    </row>
    <row r="462" spans="1:42" x14ac:dyDescent="0.2">
      <c r="A462">
        <v>19900629</v>
      </c>
      <c r="B462">
        <f t="shared" si="78"/>
        <v>199006</v>
      </c>
      <c r="C462" s="69">
        <v>7.6414372124999996</v>
      </c>
      <c r="D462" s="69">
        <v>7.9140796112</v>
      </c>
      <c r="E462" s="69">
        <v>7.9469299313999997</v>
      </c>
      <c r="F462" s="69">
        <v>8.0437407490999995</v>
      </c>
      <c r="G462" s="69">
        <v>8.1385550404</v>
      </c>
      <c r="H462" s="69">
        <v>8.2199776435</v>
      </c>
      <c r="I462" s="69">
        <v>8.2681536335000008</v>
      </c>
      <c r="K462" s="8">
        <v>19900629</v>
      </c>
      <c r="L462" s="9">
        <v>7.9311699283466801</v>
      </c>
      <c r="M462" s="9">
        <v>7.9469299313999997</v>
      </c>
      <c r="N462" s="9">
        <v>7.9907662590523003</v>
      </c>
      <c r="O462" s="9">
        <v>8.0437407490999995</v>
      </c>
      <c r="P462" s="9">
        <v>8.0921719575805504</v>
      </c>
      <c r="Q462" s="9">
        <v>8.1385550404</v>
      </c>
      <c r="R462" s="9">
        <v>8.1826506943631294</v>
      </c>
      <c r="S462" s="9">
        <v>8.2199776435</v>
      </c>
      <c r="T462" s="9">
        <v>8.2476884070346994</v>
      </c>
      <c r="U462" s="9">
        <v>8.2681536335000008</v>
      </c>
      <c r="W462" s="70">
        <f t="shared" si="79"/>
        <v>-9.8742465555869074E-2</v>
      </c>
      <c r="X462" s="70">
        <f t="shared" si="80"/>
        <v>-0.17397336149999987</v>
      </c>
      <c r="Y462" s="70">
        <f t="shared" si="81"/>
        <v>-0.23977558921412978</v>
      </c>
      <c r="Z462" s="70">
        <f t="shared" si="82"/>
        <v>-0.26307106209999986</v>
      </c>
      <c r="AA462" s="70">
        <f t="shared" si="83"/>
        <v>-0.24430874161521032</v>
      </c>
      <c r="AB462" s="70">
        <f t="shared" si="84"/>
        <v>-0.22365334270000048</v>
      </c>
      <c r="AC462" s="70">
        <f t="shared" si="85"/>
        <v>-0.23000451833705071</v>
      </c>
      <c r="AD462" s="70">
        <f t="shared" si="86"/>
        <v>-0.23580526189999951</v>
      </c>
      <c r="AE462" s="70">
        <f t="shared" si="87"/>
        <v>-0.22598088327431043</v>
      </c>
      <c r="AF462" s="70">
        <f t="shared" si="88"/>
        <v>-0.21332281089999938</v>
      </c>
      <c r="AG462" s="10"/>
      <c r="AH462" s="10"/>
      <c r="AI462" s="10"/>
      <c r="AJ462" s="10"/>
      <c r="AK462" s="10"/>
      <c r="AL462" s="10"/>
      <c r="AM462" s="10"/>
      <c r="AN462" s="10"/>
      <c r="AO462" s="10"/>
      <c r="AP462" s="10"/>
    </row>
    <row r="463" spans="1:42" x14ac:dyDescent="0.2">
      <c r="A463">
        <v>19900731</v>
      </c>
      <c r="B463">
        <f t="shared" si="78"/>
        <v>199007</v>
      </c>
      <c r="C463" s="69">
        <v>7.4647976289000004</v>
      </c>
      <c r="D463" s="69">
        <v>7.6581197093000002</v>
      </c>
      <c r="E463" s="69">
        <v>7.6679038575999998</v>
      </c>
      <c r="F463" s="69">
        <v>7.7368650014</v>
      </c>
      <c r="G463" s="69">
        <v>7.8618361644999997</v>
      </c>
      <c r="H463" s="69">
        <v>7.9511749364000002</v>
      </c>
      <c r="I463" s="69">
        <v>8.0335849458999995</v>
      </c>
      <c r="K463" s="8">
        <v>19900731</v>
      </c>
      <c r="L463" s="9">
        <v>7.6630926802746497</v>
      </c>
      <c r="M463" s="9">
        <v>7.6679038575999998</v>
      </c>
      <c r="N463" s="9">
        <v>7.6939310023909897</v>
      </c>
      <c r="O463" s="9">
        <v>7.7368650014</v>
      </c>
      <c r="P463" s="9">
        <v>7.79743623535935</v>
      </c>
      <c r="Q463" s="9">
        <v>7.8618361644999997</v>
      </c>
      <c r="R463" s="9">
        <v>7.9088128149650796</v>
      </c>
      <c r="S463" s="9">
        <v>7.9511749364000002</v>
      </c>
      <c r="T463" s="9">
        <v>7.99322856625749</v>
      </c>
      <c r="U463" s="9">
        <v>8.0335849458999995</v>
      </c>
      <c r="W463" s="70">
        <f t="shared" si="79"/>
        <v>-0.26807724807203037</v>
      </c>
      <c r="X463" s="70">
        <f t="shared" si="80"/>
        <v>-0.27902607379999989</v>
      </c>
      <c r="Y463" s="70">
        <f t="shared" si="81"/>
        <v>-0.29683525666131061</v>
      </c>
      <c r="Z463" s="70">
        <f t="shared" si="82"/>
        <v>-0.30687574769999948</v>
      </c>
      <c r="AA463" s="70">
        <f t="shared" si="83"/>
        <v>-0.29473572222120037</v>
      </c>
      <c r="AB463" s="70">
        <f t="shared" si="84"/>
        <v>-0.27671887590000033</v>
      </c>
      <c r="AC463" s="70">
        <f t="shared" si="85"/>
        <v>-0.27383787939804982</v>
      </c>
      <c r="AD463" s="70">
        <f t="shared" si="86"/>
        <v>-0.26880270709999987</v>
      </c>
      <c r="AE463" s="70">
        <f t="shared" si="87"/>
        <v>-0.2544598407772094</v>
      </c>
      <c r="AF463" s="70">
        <f t="shared" si="88"/>
        <v>-0.23456868760000127</v>
      </c>
      <c r="AG463" s="10"/>
      <c r="AH463" s="10"/>
      <c r="AI463" s="10"/>
      <c r="AJ463" s="10"/>
      <c r="AK463" s="10"/>
      <c r="AL463" s="10"/>
      <c r="AM463" s="10"/>
      <c r="AN463" s="10"/>
      <c r="AO463" s="10"/>
      <c r="AP463" s="10"/>
    </row>
    <row r="464" spans="1:42" x14ac:dyDescent="0.2">
      <c r="A464">
        <v>19900831</v>
      </c>
      <c r="B464">
        <f t="shared" si="78"/>
        <v>199008</v>
      </c>
      <c r="C464" s="69">
        <v>7.4882784070000001</v>
      </c>
      <c r="D464" s="69">
        <v>7.5523870075000001</v>
      </c>
      <c r="E464" s="69">
        <v>7.6200230895000001</v>
      </c>
      <c r="F464" s="69">
        <v>7.8947359810000002</v>
      </c>
      <c r="G464" s="69">
        <v>8.1132767747999992</v>
      </c>
      <c r="H464" s="69">
        <v>8.3239415137999995</v>
      </c>
      <c r="I464" s="69">
        <v>8.4526731965999993</v>
      </c>
      <c r="K464" s="8">
        <v>19900831</v>
      </c>
      <c r="L464" s="9">
        <v>7.5812492219463596</v>
      </c>
      <c r="M464" s="9">
        <v>7.6200230895000001</v>
      </c>
      <c r="N464" s="9">
        <v>7.7435252638151599</v>
      </c>
      <c r="O464" s="9">
        <v>7.8947359810000002</v>
      </c>
      <c r="P464" s="9">
        <v>8.0076186129096794</v>
      </c>
      <c r="Q464" s="9">
        <v>8.1132767747999992</v>
      </c>
      <c r="R464" s="9">
        <v>8.2254493873622803</v>
      </c>
      <c r="S464" s="9">
        <v>8.3239415137999995</v>
      </c>
      <c r="T464" s="9">
        <v>8.3973127805970194</v>
      </c>
      <c r="U464" s="9">
        <v>8.4526731965999993</v>
      </c>
      <c r="W464" s="70">
        <f t="shared" si="79"/>
        <v>-8.1843458328290097E-2</v>
      </c>
      <c r="X464" s="70">
        <f t="shared" si="80"/>
        <v>-4.7880768099999749E-2</v>
      </c>
      <c r="Y464" s="70">
        <f t="shared" si="81"/>
        <v>4.9594261424170227E-2</v>
      </c>
      <c r="Z464" s="70">
        <f t="shared" si="82"/>
        <v>0.15787097960000018</v>
      </c>
      <c r="AA464" s="70">
        <f t="shared" si="83"/>
        <v>0.21018237755032931</v>
      </c>
      <c r="AB464" s="70">
        <f t="shared" si="84"/>
        <v>0.25144061029999953</v>
      </c>
      <c r="AC464" s="70">
        <f t="shared" si="85"/>
        <v>0.31663657239720067</v>
      </c>
      <c r="AD464" s="70">
        <f t="shared" si="86"/>
        <v>0.3727665773999993</v>
      </c>
      <c r="AE464" s="70">
        <f t="shared" si="87"/>
        <v>0.40408421433952935</v>
      </c>
      <c r="AF464" s="70">
        <f t="shared" si="88"/>
        <v>0.41908825069999978</v>
      </c>
      <c r="AG464" s="10"/>
      <c r="AH464" s="10"/>
      <c r="AI464" s="10"/>
      <c r="AJ464" s="10"/>
      <c r="AK464" s="10"/>
      <c r="AL464" s="10"/>
      <c r="AM464" s="10"/>
      <c r="AN464" s="10"/>
      <c r="AO464" s="10"/>
      <c r="AP464" s="10"/>
    </row>
    <row r="465" spans="1:42" x14ac:dyDescent="0.2">
      <c r="A465">
        <v>19900928</v>
      </c>
      <c r="B465">
        <f t="shared" si="78"/>
        <v>199009</v>
      </c>
      <c r="C465" s="69">
        <v>7.0187276076999998</v>
      </c>
      <c r="D465" s="69">
        <v>7.2942324992999996</v>
      </c>
      <c r="E465" s="69">
        <v>7.5836557088000003</v>
      </c>
      <c r="F465" s="69">
        <v>7.8566112752999997</v>
      </c>
      <c r="G465" s="69">
        <v>8.0426159468999998</v>
      </c>
      <c r="H465" s="69">
        <v>8.2553452472999993</v>
      </c>
      <c r="I465" s="69">
        <v>8.3870315563000002</v>
      </c>
      <c r="K465" s="8">
        <v>19900928</v>
      </c>
      <c r="L465" s="9">
        <v>7.43143976571465</v>
      </c>
      <c r="M465" s="9">
        <v>7.5836557088000003</v>
      </c>
      <c r="N465" s="9">
        <v>7.7327752606155302</v>
      </c>
      <c r="O465" s="9">
        <v>7.8566112752999997</v>
      </c>
      <c r="P465" s="9">
        <v>7.9524601383778002</v>
      </c>
      <c r="Q465" s="9">
        <v>8.0426159468999998</v>
      </c>
      <c r="R465" s="9">
        <v>8.1534554136658706</v>
      </c>
      <c r="S465" s="9">
        <v>8.2553452472999993</v>
      </c>
      <c r="T465" s="9">
        <v>8.3301269078414393</v>
      </c>
      <c r="U465" s="9">
        <v>8.3870315563000002</v>
      </c>
      <c r="W465" s="70">
        <f t="shared" si="79"/>
        <v>-0.1498094562317096</v>
      </c>
      <c r="X465" s="70">
        <f t="shared" si="80"/>
        <v>-3.6367380699999785E-2</v>
      </c>
      <c r="Y465" s="70">
        <f t="shared" si="81"/>
        <v>-1.075000319962971E-2</v>
      </c>
      <c r="Z465" s="70">
        <f t="shared" si="82"/>
        <v>-3.8124705700000483E-2</v>
      </c>
      <c r="AA465" s="70">
        <f t="shared" si="83"/>
        <v>-5.5158474531879165E-2</v>
      </c>
      <c r="AB465" s="70">
        <f t="shared" si="84"/>
        <v>-7.066082789999939E-2</v>
      </c>
      <c r="AC465" s="70">
        <f t="shared" si="85"/>
        <v>-7.1993973696409697E-2</v>
      </c>
      <c r="AD465" s="70">
        <f t="shared" si="86"/>
        <v>-6.8596266500000169E-2</v>
      </c>
      <c r="AE465" s="70">
        <f t="shared" si="87"/>
        <v>-6.7185872755580078E-2</v>
      </c>
      <c r="AF465" s="70">
        <f t="shared" si="88"/>
        <v>-6.5641640299999082E-2</v>
      </c>
      <c r="AG465" s="10"/>
      <c r="AH465" s="10"/>
      <c r="AI465" s="10"/>
      <c r="AJ465" s="10"/>
      <c r="AK465" s="10"/>
      <c r="AL465" s="10"/>
      <c r="AM465" s="10"/>
      <c r="AN465" s="10"/>
      <c r="AO465" s="10"/>
      <c r="AP465" s="10"/>
    </row>
    <row r="466" spans="1:42" x14ac:dyDescent="0.2">
      <c r="A466">
        <v>19901031</v>
      </c>
      <c r="B466">
        <f t="shared" si="78"/>
        <v>199010</v>
      </c>
      <c r="C466" s="69">
        <v>6.7444660259000004</v>
      </c>
      <c r="D466" s="69">
        <v>7.2647193972000004</v>
      </c>
      <c r="E466" s="69">
        <v>7.4552644507999997</v>
      </c>
      <c r="F466" s="69">
        <v>7.6019975323000004</v>
      </c>
      <c r="G466" s="69">
        <v>7.8062557579999998</v>
      </c>
      <c r="H466" s="69">
        <v>8.0230309130999995</v>
      </c>
      <c r="I466" s="69">
        <v>8.1598152866000007</v>
      </c>
      <c r="K466" s="8">
        <v>19901031</v>
      </c>
      <c r="L466" s="9">
        <v>7.3673354807481202</v>
      </c>
      <c r="M466" s="9">
        <v>7.4552644507999997</v>
      </c>
      <c r="N466" s="9">
        <v>7.53083691105169</v>
      </c>
      <c r="O466" s="9">
        <v>7.6019975323000004</v>
      </c>
      <c r="P466" s="9">
        <v>7.6991830235210301</v>
      </c>
      <c r="Q466" s="9">
        <v>7.8062557579999998</v>
      </c>
      <c r="R466" s="9">
        <v>7.9199682845157398</v>
      </c>
      <c r="S466" s="9">
        <v>8.0230309130999995</v>
      </c>
      <c r="T466" s="9">
        <v>8.1002908570575602</v>
      </c>
      <c r="U466" s="9">
        <v>8.1598152866000007</v>
      </c>
      <c r="W466" s="70">
        <f t="shared" si="79"/>
        <v>-6.4104284966529868E-2</v>
      </c>
      <c r="X466" s="70">
        <f t="shared" si="80"/>
        <v>-0.12839125800000062</v>
      </c>
      <c r="Y466" s="70">
        <f t="shared" si="81"/>
        <v>-0.20193834956384027</v>
      </c>
      <c r="Z466" s="70">
        <f t="shared" si="82"/>
        <v>-0.25461374299999928</v>
      </c>
      <c r="AA466" s="70">
        <f t="shared" si="83"/>
        <v>-0.25327711485677007</v>
      </c>
      <c r="AB466" s="70">
        <f t="shared" si="84"/>
        <v>-0.23636018889999999</v>
      </c>
      <c r="AC466" s="70">
        <f t="shared" si="85"/>
        <v>-0.23348712915013081</v>
      </c>
      <c r="AD466" s="70">
        <f t="shared" si="86"/>
        <v>-0.23231433419999981</v>
      </c>
      <c r="AE466" s="70">
        <f t="shared" si="87"/>
        <v>-0.22983605078387903</v>
      </c>
      <c r="AF466" s="70">
        <f t="shared" si="88"/>
        <v>-0.22721626969999953</v>
      </c>
      <c r="AG466" s="10"/>
      <c r="AH466" s="10"/>
      <c r="AI466" s="10"/>
      <c r="AJ466" s="10"/>
      <c r="AK466" s="10"/>
      <c r="AL466" s="10"/>
      <c r="AM466" s="10"/>
      <c r="AN466" s="10"/>
      <c r="AO466" s="10"/>
      <c r="AP466" s="10"/>
    </row>
    <row r="467" spans="1:42" x14ac:dyDescent="0.2">
      <c r="A467">
        <v>19901130</v>
      </c>
      <c r="B467">
        <f t="shared" si="78"/>
        <v>199011</v>
      </c>
      <c r="C467" s="69">
        <v>6.6513962740999997</v>
      </c>
      <c r="D467" s="69">
        <v>7.1703766801000004</v>
      </c>
      <c r="E467" s="69">
        <v>7.3323201766999997</v>
      </c>
      <c r="F467" s="69">
        <v>7.3644277903999997</v>
      </c>
      <c r="G467" s="69">
        <v>7.5499167344</v>
      </c>
      <c r="H467" s="69">
        <v>7.7561086332000002</v>
      </c>
      <c r="I467" s="69">
        <v>7.8632016861</v>
      </c>
      <c r="K467" s="8">
        <v>19901130</v>
      </c>
      <c r="L467" s="9">
        <v>7.26417378353388</v>
      </c>
      <c r="M467" s="9">
        <v>7.3323201766999997</v>
      </c>
      <c r="N467" s="9">
        <v>7.3487749469308499</v>
      </c>
      <c r="O467" s="9">
        <v>7.3644277903999997</v>
      </c>
      <c r="P467" s="9">
        <v>7.4396030908582498</v>
      </c>
      <c r="Q467" s="9">
        <v>7.5499167344</v>
      </c>
      <c r="R467" s="9">
        <v>7.6598032289400102</v>
      </c>
      <c r="S467" s="9">
        <v>7.7561086332000002</v>
      </c>
      <c r="T467" s="9">
        <v>7.8200833203309301</v>
      </c>
      <c r="U467" s="9">
        <v>7.8632016861</v>
      </c>
      <c r="W467" s="70">
        <f t="shared" si="79"/>
        <v>-0.10316169721424018</v>
      </c>
      <c r="X467" s="70">
        <f t="shared" si="80"/>
        <v>-0.12294427409999997</v>
      </c>
      <c r="Y467" s="70">
        <f t="shared" si="81"/>
        <v>-0.18206196412084008</v>
      </c>
      <c r="Z467" s="70">
        <f t="shared" si="82"/>
        <v>-0.23756974190000069</v>
      </c>
      <c r="AA467" s="70">
        <f t="shared" si="83"/>
        <v>-0.25957993266278034</v>
      </c>
      <c r="AB467" s="70">
        <f t="shared" si="84"/>
        <v>-0.25633902359999983</v>
      </c>
      <c r="AC467" s="70">
        <f t="shared" si="85"/>
        <v>-0.26016505557572955</v>
      </c>
      <c r="AD467" s="70">
        <f t="shared" si="86"/>
        <v>-0.26692227989999928</v>
      </c>
      <c r="AE467" s="70">
        <f t="shared" si="87"/>
        <v>-0.28020753672663012</v>
      </c>
      <c r="AF467" s="70">
        <f t="shared" si="88"/>
        <v>-0.29661360050000063</v>
      </c>
      <c r="AG467" s="10"/>
      <c r="AH467" s="10"/>
      <c r="AI467" s="10"/>
      <c r="AJ467" s="10"/>
      <c r="AK467" s="10"/>
      <c r="AL467" s="10"/>
      <c r="AM467" s="10"/>
      <c r="AN467" s="10"/>
      <c r="AO467" s="10"/>
      <c r="AP467" s="10"/>
    </row>
    <row r="468" spans="1:42" x14ac:dyDescent="0.2">
      <c r="A468">
        <v>19901231</v>
      </c>
      <c r="B468">
        <f t="shared" si="78"/>
        <v>199012</v>
      </c>
      <c r="C468" s="69">
        <v>5.4470246592000002</v>
      </c>
      <c r="D468" s="69">
        <v>6.5704887653000004</v>
      </c>
      <c r="E468" s="69">
        <v>6.9183138741999999</v>
      </c>
      <c r="F468" s="69">
        <v>7.0543498828000004</v>
      </c>
      <c r="G468" s="69">
        <v>7.3069606009000001</v>
      </c>
      <c r="H468" s="69">
        <v>7.4695882792999999</v>
      </c>
      <c r="I468" s="69">
        <v>7.6557413245000001</v>
      </c>
      <c r="K468" s="8">
        <v>19901231</v>
      </c>
      <c r="L468" s="9">
        <v>6.7669523474295401</v>
      </c>
      <c r="M468" s="9">
        <v>6.9183138741999999</v>
      </c>
      <c r="N468" s="9">
        <v>6.99122505492707</v>
      </c>
      <c r="O468" s="9">
        <v>7.0543498828000004</v>
      </c>
      <c r="P468" s="9">
        <v>7.1780265683604103</v>
      </c>
      <c r="Q468" s="9">
        <v>7.3069606009000001</v>
      </c>
      <c r="R468" s="9">
        <v>7.3913084995302896</v>
      </c>
      <c r="S468" s="9">
        <v>7.4695882792999999</v>
      </c>
      <c r="T468" s="9">
        <v>7.5596249564745399</v>
      </c>
      <c r="U468" s="9">
        <v>7.6557413245000001</v>
      </c>
      <c r="W468" s="70">
        <f t="shared" si="79"/>
        <v>-0.49722143610433989</v>
      </c>
      <c r="X468" s="70">
        <f t="shared" si="80"/>
        <v>-0.41400630249999981</v>
      </c>
      <c r="Y468" s="70">
        <f t="shared" si="81"/>
        <v>-0.35754989200377985</v>
      </c>
      <c r="Z468" s="70">
        <f t="shared" si="82"/>
        <v>-0.31007790759999931</v>
      </c>
      <c r="AA468" s="70">
        <f t="shared" si="83"/>
        <v>-0.26157652249783947</v>
      </c>
      <c r="AB468" s="70">
        <f t="shared" si="84"/>
        <v>-0.24295613349999989</v>
      </c>
      <c r="AC468" s="70">
        <f t="shared" si="85"/>
        <v>-0.26849472940972063</v>
      </c>
      <c r="AD468" s="70">
        <f t="shared" si="86"/>
        <v>-0.2865203539000003</v>
      </c>
      <c r="AE468" s="70">
        <f t="shared" si="87"/>
        <v>-0.26045836385639021</v>
      </c>
      <c r="AF468" s="70">
        <f t="shared" si="88"/>
        <v>-0.20746036159999992</v>
      </c>
      <c r="AG468" s="10"/>
      <c r="AH468" s="10"/>
      <c r="AI468" s="10"/>
      <c r="AJ468" s="10"/>
      <c r="AK468" s="10"/>
      <c r="AL468" s="10"/>
      <c r="AM468" s="10"/>
      <c r="AN468" s="10"/>
      <c r="AO468" s="10"/>
      <c r="AP468" s="10"/>
    </row>
    <row r="469" spans="1:42" x14ac:dyDescent="0.2">
      <c r="A469">
        <v>19910131</v>
      </c>
      <c r="B469">
        <f t="shared" si="78"/>
        <v>199101</v>
      </c>
      <c r="C469" s="69">
        <v>5.8768054772999996</v>
      </c>
      <c r="D469" s="69">
        <v>6.3152904577999998</v>
      </c>
      <c r="E469" s="69">
        <v>6.6086880349000001</v>
      </c>
      <c r="F469" s="69">
        <v>6.9199640558000004</v>
      </c>
      <c r="G469" s="69">
        <v>7.1621202634000003</v>
      </c>
      <c r="H469" s="69">
        <v>7.4351748501000001</v>
      </c>
      <c r="I469" s="69">
        <v>7.5225940971999998</v>
      </c>
      <c r="K469" s="8">
        <v>19910131</v>
      </c>
      <c r="L469" s="9">
        <v>6.4617870324348097</v>
      </c>
      <c r="M469" s="9">
        <v>6.6086880349000001</v>
      </c>
      <c r="N469" s="9">
        <v>6.7738483867969901</v>
      </c>
      <c r="O469" s="9">
        <v>6.9199640558000004</v>
      </c>
      <c r="P469" s="9">
        <v>7.0430072783585702</v>
      </c>
      <c r="Q469" s="9">
        <v>7.1621202634000003</v>
      </c>
      <c r="R469" s="9">
        <v>7.3141776593062504</v>
      </c>
      <c r="S469" s="9">
        <v>7.4351748501000001</v>
      </c>
      <c r="T469" s="9">
        <v>7.4954392302982704</v>
      </c>
      <c r="U469" s="9">
        <v>7.5225940971999998</v>
      </c>
      <c r="W469" s="70">
        <f t="shared" si="79"/>
        <v>-0.30516531499473043</v>
      </c>
      <c r="X469" s="70">
        <f t="shared" si="80"/>
        <v>-0.30962583929999976</v>
      </c>
      <c r="Y469" s="70">
        <f t="shared" si="81"/>
        <v>-0.21737666813007994</v>
      </c>
      <c r="Z469" s="70">
        <f t="shared" si="82"/>
        <v>-0.13438582700000001</v>
      </c>
      <c r="AA469" s="70">
        <f t="shared" si="83"/>
        <v>-0.1350192900018401</v>
      </c>
      <c r="AB469" s="70">
        <f t="shared" si="84"/>
        <v>-0.14484033749999981</v>
      </c>
      <c r="AC469" s="70">
        <f t="shared" si="85"/>
        <v>-7.7130840224039154E-2</v>
      </c>
      <c r="AD469" s="70">
        <f t="shared" si="86"/>
        <v>-3.441342919999979E-2</v>
      </c>
      <c r="AE469" s="70">
        <f t="shared" si="87"/>
        <v>-6.4185726176269498E-2</v>
      </c>
      <c r="AF469" s="70">
        <f t="shared" si="88"/>
        <v>-0.13314722730000028</v>
      </c>
      <c r="AG469" s="10"/>
      <c r="AH469" s="10"/>
      <c r="AI469" s="10"/>
      <c r="AJ469" s="10"/>
      <c r="AK469" s="10"/>
      <c r="AL469" s="10"/>
      <c r="AM469" s="10"/>
      <c r="AN469" s="10"/>
      <c r="AO469" s="10"/>
      <c r="AP469" s="10"/>
    </row>
    <row r="470" spans="1:42" x14ac:dyDescent="0.2">
      <c r="A470">
        <v>19910228</v>
      </c>
      <c r="B470">
        <f t="shared" si="78"/>
        <v>199102</v>
      </c>
      <c r="C470" s="69">
        <v>5.7136792636999996</v>
      </c>
      <c r="D470" s="69">
        <v>6.1608233737000004</v>
      </c>
      <c r="E470" s="69">
        <v>6.4967506017999996</v>
      </c>
      <c r="F470" s="69">
        <v>6.9035941208000002</v>
      </c>
      <c r="G470" s="69">
        <v>7.1583339783</v>
      </c>
      <c r="H470" s="69">
        <v>7.4476763841000002</v>
      </c>
      <c r="I470" s="69">
        <v>7.5616841304999998</v>
      </c>
      <c r="K470" s="8">
        <v>19910228</v>
      </c>
      <c r="L470" s="9">
        <v>6.3246879706761296</v>
      </c>
      <c r="M470" s="9">
        <v>6.4967506017999996</v>
      </c>
      <c r="N470" s="9">
        <v>6.7144296014577698</v>
      </c>
      <c r="O470" s="9">
        <v>6.9035941208000002</v>
      </c>
      <c r="P470" s="9">
        <v>7.0362597893716101</v>
      </c>
      <c r="Q470" s="9">
        <v>7.1583339783</v>
      </c>
      <c r="R470" s="9">
        <v>7.3164269759733198</v>
      </c>
      <c r="S470" s="9">
        <v>7.4476763841000002</v>
      </c>
      <c r="T470" s="9">
        <v>7.5218335110733001</v>
      </c>
      <c r="U470" s="9">
        <v>7.5616841304999998</v>
      </c>
      <c r="W470" s="70">
        <f t="shared" si="79"/>
        <v>-0.13709906175868003</v>
      </c>
      <c r="X470" s="70">
        <f t="shared" si="80"/>
        <v>-0.11193743310000048</v>
      </c>
      <c r="Y470" s="70">
        <f t="shared" si="81"/>
        <v>-5.9418785339220292E-2</v>
      </c>
      <c r="Z470" s="70">
        <f t="shared" si="82"/>
        <v>-1.6369935000000169E-2</v>
      </c>
      <c r="AA470" s="70">
        <f t="shared" si="83"/>
        <v>-6.7474889869600929E-3</v>
      </c>
      <c r="AB470" s="70">
        <f t="shared" si="84"/>
        <v>-3.7862851000003417E-3</v>
      </c>
      <c r="AC470" s="70">
        <f t="shared" si="85"/>
        <v>2.2493166670694009E-3</v>
      </c>
      <c r="AD470" s="70">
        <f t="shared" si="86"/>
        <v>1.2501534000000092E-2</v>
      </c>
      <c r="AE470" s="70">
        <f t="shared" si="87"/>
        <v>2.6394280775029699E-2</v>
      </c>
      <c r="AF470" s="70">
        <f t="shared" si="88"/>
        <v>3.9090033299999938E-2</v>
      </c>
      <c r="AG470" s="10"/>
      <c r="AH470" s="10"/>
      <c r="AI470" s="10"/>
      <c r="AJ470" s="10"/>
      <c r="AK470" s="10"/>
      <c r="AL470" s="10"/>
      <c r="AM470" s="10"/>
      <c r="AN470" s="10"/>
      <c r="AO470" s="10"/>
      <c r="AP470" s="10"/>
    </row>
    <row r="471" spans="1:42" x14ac:dyDescent="0.2">
      <c r="A471">
        <v>19910328</v>
      </c>
      <c r="B471">
        <f t="shared" si="78"/>
        <v>199103</v>
      </c>
      <c r="C471" s="69">
        <v>5.8870017127000001</v>
      </c>
      <c r="D471" s="69">
        <v>5.8520675512000002</v>
      </c>
      <c r="E471" s="69">
        <v>6.3522055425000001</v>
      </c>
      <c r="F471" s="69">
        <v>6.9639544399000002</v>
      </c>
      <c r="G471" s="69">
        <v>7.2279489413000002</v>
      </c>
      <c r="H471" s="69">
        <v>7.5350001735000003</v>
      </c>
      <c r="I471" s="69">
        <v>7.7263140117000004</v>
      </c>
      <c r="K471" s="8">
        <v>19910328</v>
      </c>
      <c r="L471" s="9">
        <v>5.9462093639618097</v>
      </c>
      <c r="M471" s="9">
        <v>6.3522055425000001</v>
      </c>
      <c r="N471" s="9">
        <v>6.6919048589770203</v>
      </c>
      <c r="O471" s="9">
        <v>6.9639544399000002</v>
      </c>
      <c r="P471" s="9">
        <v>7.1065674516406796</v>
      </c>
      <c r="Q471" s="9">
        <v>7.2279489413000002</v>
      </c>
      <c r="R471" s="9">
        <v>7.38749408059694</v>
      </c>
      <c r="S471" s="9">
        <v>7.5350001735000003</v>
      </c>
      <c r="T471" s="9">
        <v>7.6434443808129497</v>
      </c>
      <c r="U471" s="9">
        <v>7.7263140117000004</v>
      </c>
      <c r="W471" s="70">
        <f t="shared" si="79"/>
        <v>-0.37847860671431999</v>
      </c>
      <c r="X471" s="70">
        <f t="shared" si="80"/>
        <v>-0.1445450592999995</v>
      </c>
      <c r="Y471" s="70">
        <f t="shared" si="81"/>
        <v>-2.2524742480749538E-2</v>
      </c>
      <c r="Z471" s="70">
        <f t="shared" si="82"/>
        <v>6.0360319099999948E-2</v>
      </c>
      <c r="AA471" s="70">
        <f t="shared" si="83"/>
        <v>7.0307662269069482E-2</v>
      </c>
      <c r="AB471" s="70">
        <f t="shared" si="84"/>
        <v>6.9614963000000252E-2</v>
      </c>
      <c r="AC471" s="70">
        <f t="shared" si="85"/>
        <v>7.1067104623620203E-2</v>
      </c>
      <c r="AD471" s="70">
        <f t="shared" si="86"/>
        <v>8.7323789400000074E-2</v>
      </c>
      <c r="AE471" s="70">
        <f t="shared" si="87"/>
        <v>0.12161086973964963</v>
      </c>
      <c r="AF471" s="70">
        <f t="shared" si="88"/>
        <v>0.16462988120000066</v>
      </c>
      <c r="AG471" s="10"/>
      <c r="AH471" s="10"/>
      <c r="AI471" s="10"/>
      <c r="AJ471" s="10"/>
      <c r="AK471" s="10"/>
      <c r="AL471" s="10"/>
      <c r="AM471" s="10"/>
      <c r="AN471" s="10"/>
      <c r="AO471" s="10"/>
      <c r="AP471" s="10"/>
    </row>
    <row r="472" spans="1:42" x14ac:dyDescent="0.2">
      <c r="A472">
        <v>19910430</v>
      </c>
      <c r="B472">
        <f t="shared" si="78"/>
        <v>199104</v>
      </c>
      <c r="C472" s="69">
        <v>5.4160648790000003</v>
      </c>
      <c r="D472" s="69">
        <v>5.6163837775000003</v>
      </c>
      <c r="E472" s="69">
        <v>6.1841539486999997</v>
      </c>
      <c r="F472" s="69">
        <v>6.6758438684000003</v>
      </c>
      <c r="G472" s="69">
        <v>7.0622079757999998</v>
      </c>
      <c r="H472" s="69">
        <v>7.4165232131999996</v>
      </c>
      <c r="I472" s="69">
        <v>7.5426004285000001</v>
      </c>
      <c r="K472" s="8">
        <v>19910430</v>
      </c>
      <c r="L472" s="9">
        <v>5.83856537052114</v>
      </c>
      <c r="M472" s="9">
        <v>6.1841539486999997</v>
      </c>
      <c r="N472" s="9">
        <v>6.4511929141797797</v>
      </c>
      <c r="O472" s="9">
        <v>6.6758438684000003</v>
      </c>
      <c r="P472" s="9">
        <v>6.8769088723491203</v>
      </c>
      <c r="Q472" s="9">
        <v>7.0622079757999998</v>
      </c>
      <c r="R472" s="9">
        <v>7.2623242026854404</v>
      </c>
      <c r="S472" s="9">
        <v>7.4165232131999996</v>
      </c>
      <c r="T472" s="9">
        <v>7.5013142249000904</v>
      </c>
      <c r="U472" s="9">
        <v>7.5426004285000001</v>
      </c>
      <c r="W472" s="70">
        <f t="shared" si="79"/>
        <v>-0.10764399344066966</v>
      </c>
      <c r="X472" s="70">
        <f t="shared" si="80"/>
        <v>-0.16805159380000045</v>
      </c>
      <c r="Y472" s="70">
        <f t="shared" si="81"/>
        <v>-0.24071194479724056</v>
      </c>
      <c r="Z472" s="70">
        <f t="shared" si="82"/>
        <v>-0.28811057149999986</v>
      </c>
      <c r="AA472" s="70">
        <f t="shared" si="83"/>
        <v>-0.22965857929155931</v>
      </c>
      <c r="AB472" s="70">
        <f t="shared" si="84"/>
        <v>-0.16574096550000039</v>
      </c>
      <c r="AC472" s="70">
        <f t="shared" si="85"/>
        <v>-0.12516987791149958</v>
      </c>
      <c r="AD472" s="70">
        <f t="shared" si="86"/>
        <v>-0.11847696030000066</v>
      </c>
      <c r="AE472" s="70">
        <f t="shared" si="87"/>
        <v>-0.14213015591285938</v>
      </c>
      <c r="AF472" s="70">
        <f t="shared" si="88"/>
        <v>-0.18371358320000031</v>
      </c>
      <c r="AG472" s="10"/>
      <c r="AH472" s="10"/>
      <c r="AI472" s="10"/>
      <c r="AJ472" s="10"/>
      <c r="AK472" s="10"/>
      <c r="AL472" s="10"/>
      <c r="AM472" s="10"/>
      <c r="AN472" s="10"/>
      <c r="AO472" s="10"/>
      <c r="AP472" s="10"/>
    </row>
    <row r="473" spans="1:42" x14ac:dyDescent="0.2">
      <c r="A473">
        <v>19910531</v>
      </c>
      <c r="B473">
        <f t="shared" si="78"/>
        <v>199105</v>
      </c>
      <c r="C473" s="69">
        <v>5.3875033662999998</v>
      </c>
      <c r="D473" s="69">
        <v>5.6356426612000003</v>
      </c>
      <c r="E473" s="69">
        <v>6.2566382237999996</v>
      </c>
      <c r="F473" s="69">
        <v>6.7634697644999999</v>
      </c>
      <c r="G473" s="69">
        <v>7.0445856344999997</v>
      </c>
      <c r="H473" s="69">
        <v>7.4487281814999999</v>
      </c>
      <c r="I473" s="69">
        <v>7.6124001833000001</v>
      </c>
      <c r="K473" s="8">
        <v>19910531</v>
      </c>
      <c r="L473" s="9">
        <v>5.8871602474472597</v>
      </c>
      <c r="M473" s="9">
        <v>6.2566382237999996</v>
      </c>
      <c r="N473" s="9">
        <v>6.5443564542411101</v>
      </c>
      <c r="O473" s="9">
        <v>6.7634697644999999</v>
      </c>
      <c r="P473" s="9">
        <v>6.9077850613619498</v>
      </c>
      <c r="Q473" s="9">
        <v>7.0445856344999997</v>
      </c>
      <c r="R473" s="9">
        <v>7.2589816719241096</v>
      </c>
      <c r="S473" s="9">
        <v>7.4487281814999999</v>
      </c>
      <c r="T473" s="9">
        <v>7.5542580171202198</v>
      </c>
      <c r="U473" s="9">
        <v>7.6124001833000001</v>
      </c>
      <c r="W473" s="70">
        <f t="shared" si="79"/>
        <v>4.8594876926119746E-2</v>
      </c>
      <c r="X473" s="70">
        <f t="shared" si="80"/>
        <v>7.2484275099999884E-2</v>
      </c>
      <c r="Y473" s="70">
        <f t="shared" si="81"/>
        <v>9.316354006133043E-2</v>
      </c>
      <c r="Z473" s="70">
        <f t="shared" si="82"/>
        <v>8.7625896099999601E-2</v>
      </c>
      <c r="AA473" s="70">
        <f t="shared" si="83"/>
        <v>3.0876189012829514E-2</v>
      </c>
      <c r="AB473" s="70">
        <f t="shared" si="84"/>
        <v>-1.7622341300000066E-2</v>
      </c>
      <c r="AC473" s="70">
        <f t="shared" si="85"/>
        <v>-3.3425307613308419E-3</v>
      </c>
      <c r="AD473" s="70">
        <f t="shared" si="86"/>
        <v>3.2204968300000303E-2</v>
      </c>
      <c r="AE473" s="70">
        <f t="shared" si="87"/>
        <v>5.294379222012946E-2</v>
      </c>
      <c r="AF473" s="70">
        <f t="shared" si="88"/>
        <v>6.9799754800000002E-2</v>
      </c>
      <c r="AG473" s="10"/>
      <c r="AH473" s="10"/>
      <c r="AI473" s="10"/>
      <c r="AJ473" s="10"/>
      <c r="AK473" s="10"/>
      <c r="AL473" s="10"/>
      <c r="AM473" s="10"/>
      <c r="AN473" s="10"/>
      <c r="AO473" s="10"/>
      <c r="AP473" s="10"/>
    </row>
    <row r="474" spans="1:42" x14ac:dyDescent="0.2">
      <c r="A474">
        <v>19910628</v>
      </c>
      <c r="B474">
        <f t="shared" si="78"/>
        <v>199106</v>
      </c>
      <c r="C474" s="69">
        <v>5.1833265567</v>
      </c>
      <c r="D474" s="69">
        <v>5.6459235550000004</v>
      </c>
      <c r="E474" s="69">
        <v>6.3128300191999998</v>
      </c>
      <c r="F474" s="69">
        <v>6.8527902879999996</v>
      </c>
      <c r="G474" s="69">
        <v>7.2950870530999996</v>
      </c>
      <c r="H474" s="69">
        <v>7.6769690801000001</v>
      </c>
      <c r="I474" s="69">
        <v>7.8623743234000001</v>
      </c>
      <c r="K474" s="8">
        <v>19910628</v>
      </c>
      <c r="L474" s="9">
        <v>5.9490570211956602</v>
      </c>
      <c r="M474" s="9">
        <v>6.3128300191999998</v>
      </c>
      <c r="N474" s="9">
        <v>6.6070037627816598</v>
      </c>
      <c r="O474" s="9">
        <v>6.8527902879999996</v>
      </c>
      <c r="P474" s="9">
        <v>7.0834884435652201</v>
      </c>
      <c r="Q474" s="9">
        <v>7.2950870530999996</v>
      </c>
      <c r="R474" s="9">
        <v>7.5060600404714704</v>
      </c>
      <c r="S474" s="9">
        <v>7.6769690801000001</v>
      </c>
      <c r="T474" s="9">
        <v>7.7899782597896401</v>
      </c>
      <c r="U474" s="9">
        <v>7.8623743234000001</v>
      </c>
      <c r="W474" s="70">
        <f t="shared" si="79"/>
        <v>6.1896773748400413E-2</v>
      </c>
      <c r="X474" s="70">
        <f t="shared" si="80"/>
        <v>5.6191795400000188E-2</v>
      </c>
      <c r="Y474" s="70">
        <f t="shared" si="81"/>
        <v>6.2647308540549673E-2</v>
      </c>
      <c r="Z474" s="70">
        <f t="shared" si="82"/>
        <v>8.9320523499999638E-2</v>
      </c>
      <c r="AA474" s="70">
        <f t="shared" si="83"/>
        <v>0.17570338220327031</v>
      </c>
      <c r="AB474" s="70">
        <f t="shared" si="84"/>
        <v>0.25050141859999986</v>
      </c>
      <c r="AC474" s="70">
        <f t="shared" si="85"/>
        <v>0.24707836854736076</v>
      </c>
      <c r="AD474" s="70">
        <f t="shared" si="86"/>
        <v>0.22824089860000019</v>
      </c>
      <c r="AE474" s="70">
        <f t="shared" si="87"/>
        <v>0.23572024266942027</v>
      </c>
      <c r="AF474" s="70">
        <f t="shared" si="88"/>
        <v>0.24997414009999996</v>
      </c>
      <c r="AG474" s="10"/>
      <c r="AH474" s="10"/>
      <c r="AI474" s="10"/>
      <c r="AJ474" s="10"/>
      <c r="AK474" s="10"/>
      <c r="AL474" s="10"/>
      <c r="AM474" s="10"/>
      <c r="AN474" s="10"/>
      <c r="AO474" s="10"/>
      <c r="AP474" s="10"/>
    </row>
    <row r="475" spans="1:42" x14ac:dyDescent="0.2">
      <c r="A475">
        <v>19910731</v>
      </c>
      <c r="B475">
        <f t="shared" si="78"/>
        <v>199107</v>
      </c>
      <c r="C475" s="69">
        <v>5.5408068954000003</v>
      </c>
      <c r="D475" s="69">
        <v>5.6365170366999999</v>
      </c>
      <c r="E475" s="69">
        <v>6.1584621701</v>
      </c>
      <c r="F475" s="69">
        <v>6.6894975291999996</v>
      </c>
      <c r="G475" s="69">
        <v>7.1091471485</v>
      </c>
      <c r="H475" s="69">
        <v>7.5137254875000004</v>
      </c>
      <c r="I475" s="69">
        <v>7.7045266194000002</v>
      </c>
      <c r="K475" s="8">
        <v>19910731</v>
      </c>
      <c r="L475" s="9">
        <v>5.8066800756931096</v>
      </c>
      <c r="M475" s="9">
        <v>6.1584621701</v>
      </c>
      <c r="N475" s="9">
        <v>6.4411628270493901</v>
      </c>
      <c r="O475" s="9">
        <v>6.6894975291999996</v>
      </c>
      <c r="P475" s="9">
        <v>6.9064274789453197</v>
      </c>
      <c r="Q475" s="9">
        <v>7.1091471485</v>
      </c>
      <c r="R475" s="9">
        <v>7.3305195579592102</v>
      </c>
      <c r="S475" s="9">
        <v>7.5137254875000004</v>
      </c>
      <c r="T475" s="9">
        <v>7.6310507708823296</v>
      </c>
      <c r="U475" s="9">
        <v>7.7045266194000002</v>
      </c>
      <c r="W475" s="70">
        <f t="shared" si="79"/>
        <v>-0.14237694550255053</v>
      </c>
      <c r="X475" s="70">
        <f t="shared" si="80"/>
        <v>-0.15436784909999979</v>
      </c>
      <c r="Y475" s="70">
        <f t="shared" si="81"/>
        <v>-0.16584093573226966</v>
      </c>
      <c r="Z475" s="70">
        <f t="shared" si="82"/>
        <v>-0.16329275879999994</v>
      </c>
      <c r="AA475" s="70">
        <f t="shared" si="83"/>
        <v>-0.1770609646199004</v>
      </c>
      <c r="AB475" s="70">
        <f t="shared" si="84"/>
        <v>-0.18593990459999965</v>
      </c>
      <c r="AC475" s="70">
        <f t="shared" si="85"/>
        <v>-0.17554048251226018</v>
      </c>
      <c r="AD475" s="70">
        <f t="shared" si="86"/>
        <v>-0.16324359259999977</v>
      </c>
      <c r="AE475" s="70">
        <f t="shared" si="87"/>
        <v>-0.15892748890731045</v>
      </c>
      <c r="AF475" s="70">
        <f t="shared" si="88"/>
        <v>-0.15784770399999992</v>
      </c>
      <c r="AG475" s="10"/>
      <c r="AH475" s="10"/>
      <c r="AI475" s="10"/>
      <c r="AJ475" s="10"/>
      <c r="AK475" s="10"/>
      <c r="AL475" s="10"/>
      <c r="AM475" s="10"/>
      <c r="AN475" s="10"/>
      <c r="AO475" s="10"/>
      <c r="AP475" s="10"/>
    </row>
    <row r="476" spans="1:42" x14ac:dyDescent="0.2">
      <c r="A476">
        <v>19910830</v>
      </c>
      <c r="B476">
        <f t="shared" si="78"/>
        <v>199108</v>
      </c>
      <c r="C476" s="69">
        <v>5.3055890496</v>
      </c>
      <c r="D476" s="69">
        <v>5.4304852621000004</v>
      </c>
      <c r="E476" s="69">
        <v>5.6441372512000001</v>
      </c>
      <c r="F476" s="69">
        <v>6.3012612998000002</v>
      </c>
      <c r="G476" s="69">
        <v>6.6515460932000003</v>
      </c>
      <c r="H476" s="69">
        <v>7.0922657363999999</v>
      </c>
      <c r="I476" s="69">
        <v>7.2971563251999996</v>
      </c>
      <c r="K476" s="8">
        <v>19910830</v>
      </c>
      <c r="L476" s="9">
        <v>5.5149021002882099</v>
      </c>
      <c r="M476" s="9">
        <v>5.6441372512000001</v>
      </c>
      <c r="N476" s="9">
        <v>5.9643401384991801</v>
      </c>
      <c r="O476" s="9">
        <v>6.3012612998000002</v>
      </c>
      <c r="P476" s="9">
        <v>6.4847340608479698</v>
      </c>
      <c r="Q476" s="9">
        <v>6.6515460932000003</v>
      </c>
      <c r="R476" s="9">
        <v>6.8857308338183696</v>
      </c>
      <c r="S476" s="9">
        <v>7.0922657363999999</v>
      </c>
      <c r="T476" s="9">
        <v>7.2188056727576599</v>
      </c>
      <c r="U476" s="9">
        <v>7.2971563251999996</v>
      </c>
      <c r="W476" s="70">
        <f t="shared" si="79"/>
        <v>-0.29177797540489969</v>
      </c>
      <c r="X476" s="70">
        <f t="shared" si="80"/>
        <v>-0.51432491889999987</v>
      </c>
      <c r="Y476" s="70">
        <f t="shared" si="81"/>
        <v>-0.47682268855021004</v>
      </c>
      <c r="Z476" s="70">
        <f t="shared" si="82"/>
        <v>-0.38823622939999947</v>
      </c>
      <c r="AA476" s="70">
        <f t="shared" si="83"/>
        <v>-0.42169341809734995</v>
      </c>
      <c r="AB476" s="70">
        <f t="shared" si="84"/>
        <v>-0.45760105529999962</v>
      </c>
      <c r="AC476" s="70">
        <f t="shared" si="85"/>
        <v>-0.44478872414084059</v>
      </c>
      <c r="AD476" s="70">
        <f t="shared" si="86"/>
        <v>-0.42145975110000045</v>
      </c>
      <c r="AE476" s="70">
        <f t="shared" si="87"/>
        <v>-0.4122450981246697</v>
      </c>
      <c r="AF476" s="70">
        <f t="shared" si="88"/>
        <v>-0.40737029420000059</v>
      </c>
      <c r="AG476" s="10"/>
      <c r="AH476" s="10"/>
      <c r="AI476" s="10"/>
      <c r="AJ476" s="10"/>
      <c r="AK476" s="10"/>
      <c r="AL476" s="10"/>
      <c r="AM476" s="10"/>
      <c r="AN476" s="10"/>
      <c r="AO476" s="10"/>
      <c r="AP476" s="10"/>
    </row>
    <row r="477" spans="1:42" x14ac:dyDescent="0.2">
      <c r="A477">
        <v>19910930</v>
      </c>
      <c r="B477">
        <f t="shared" si="78"/>
        <v>199109</v>
      </c>
      <c r="C477" s="69">
        <v>4.9887482443</v>
      </c>
      <c r="D477" s="69">
        <v>5.2029628642999999</v>
      </c>
      <c r="E477" s="69">
        <v>5.3706024214000001</v>
      </c>
      <c r="F477" s="69">
        <v>5.9249133288999998</v>
      </c>
      <c r="G477" s="69">
        <v>6.3168770155000002</v>
      </c>
      <c r="H477" s="69">
        <v>6.724580134</v>
      </c>
      <c r="I477" s="69">
        <v>6.8626136775999997</v>
      </c>
      <c r="K477" s="8">
        <v>19910930</v>
      </c>
      <c r="L477" s="9">
        <v>5.2788145062950704</v>
      </c>
      <c r="M477" s="9">
        <v>5.3706024214000001</v>
      </c>
      <c r="N477" s="9">
        <v>5.6293881593166297</v>
      </c>
      <c r="O477" s="9">
        <v>5.9249133288999998</v>
      </c>
      <c r="P477" s="9">
        <v>6.1283367062240401</v>
      </c>
      <c r="Q477" s="9">
        <v>6.3168770155000002</v>
      </c>
      <c r="R477" s="9">
        <v>6.5449082316404796</v>
      </c>
      <c r="S477" s="9">
        <v>6.724580134</v>
      </c>
      <c r="T477" s="9">
        <v>6.8189772177612902</v>
      </c>
      <c r="U477" s="9">
        <v>6.8626136775999997</v>
      </c>
      <c r="W477" s="70">
        <f t="shared" si="79"/>
        <v>-0.2360875939931395</v>
      </c>
      <c r="X477" s="70">
        <f t="shared" si="80"/>
        <v>-0.27353482979999999</v>
      </c>
      <c r="Y477" s="70">
        <f t="shared" si="81"/>
        <v>-0.33495197918255037</v>
      </c>
      <c r="Z477" s="70">
        <f t="shared" si="82"/>
        <v>-0.37634797090000038</v>
      </c>
      <c r="AA477" s="70">
        <f t="shared" si="83"/>
        <v>-0.35639735462392963</v>
      </c>
      <c r="AB477" s="70">
        <f t="shared" si="84"/>
        <v>-0.33466907770000009</v>
      </c>
      <c r="AC477" s="70">
        <f t="shared" si="85"/>
        <v>-0.34082260217788996</v>
      </c>
      <c r="AD477" s="70">
        <f t="shared" si="86"/>
        <v>-0.36768560239999992</v>
      </c>
      <c r="AE477" s="70">
        <f t="shared" si="87"/>
        <v>-0.39982845499636976</v>
      </c>
      <c r="AF477" s="70">
        <f t="shared" si="88"/>
        <v>-0.43454264759999983</v>
      </c>
      <c r="AG477" s="10"/>
      <c r="AH477" s="10"/>
      <c r="AI477" s="10"/>
      <c r="AJ477" s="10"/>
      <c r="AK477" s="10"/>
      <c r="AL477" s="10"/>
      <c r="AM477" s="10"/>
      <c r="AN477" s="10"/>
      <c r="AO477" s="10"/>
      <c r="AP477" s="10"/>
    </row>
    <row r="478" spans="1:42" x14ac:dyDescent="0.2">
      <c r="A478">
        <v>19911031</v>
      </c>
      <c r="B478">
        <f t="shared" si="78"/>
        <v>199110</v>
      </c>
      <c r="C478" s="69">
        <v>4.7863838742000002</v>
      </c>
      <c r="D478" s="69">
        <v>4.9066956752999999</v>
      </c>
      <c r="E478" s="69">
        <v>5.1536828117000004</v>
      </c>
      <c r="F478" s="69">
        <v>5.6118922724999996</v>
      </c>
      <c r="G478" s="69">
        <v>6.0718361216999996</v>
      </c>
      <c r="H478" s="69">
        <v>6.5185562874</v>
      </c>
      <c r="I478" s="69">
        <v>6.7035401700000001</v>
      </c>
      <c r="K478" s="8">
        <v>19911031</v>
      </c>
      <c r="L478" s="9">
        <v>5.0041827967960399</v>
      </c>
      <c r="M478" s="9">
        <v>5.1536828117000004</v>
      </c>
      <c r="N478" s="9">
        <v>5.3729345828221797</v>
      </c>
      <c r="O478" s="9">
        <v>5.6118922724999996</v>
      </c>
      <c r="P478" s="9">
        <v>5.8425941274817204</v>
      </c>
      <c r="Q478" s="9">
        <v>6.0718361216999996</v>
      </c>
      <c r="R478" s="9">
        <v>6.3191470336144997</v>
      </c>
      <c r="S478" s="9">
        <v>6.5185562874</v>
      </c>
      <c r="T478" s="9">
        <v>6.6369873787316802</v>
      </c>
      <c r="U478" s="9">
        <v>6.7035401700000001</v>
      </c>
      <c r="W478" s="70">
        <f t="shared" si="79"/>
        <v>-0.27463170949903049</v>
      </c>
      <c r="X478" s="70">
        <f t="shared" si="80"/>
        <v>-0.21691960969999968</v>
      </c>
      <c r="Y478" s="70">
        <f t="shared" si="81"/>
        <v>-0.25645357649445</v>
      </c>
      <c r="Z478" s="70">
        <f t="shared" si="82"/>
        <v>-0.31302105640000022</v>
      </c>
      <c r="AA478" s="70">
        <f t="shared" si="83"/>
        <v>-0.28574257874231979</v>
      </c>
      <c r="AB478" s="70">
        <f t="shared" si="84"/>
        <v>-0.2450408938000006</v>
      </c>
      <c r="AC478" s="70">
        <f t="shared" si="85"/>
        <v>-0.22576119802597994</v>
      </c>
      <c r="AD478" s="70">
        <f t="shared" si="86"/>
        <v>-0.20602384659999995</v>
      </c>
      <c r="AE478" s="70">
        <f t="shared" si="87"/>
        <v>-0.18198983902960997</v>
      </c>
      <c r="AF478" s="70">
        <f t="shared" si="88"/>
        <v>-0.15907350759999961</v>
      </c>
      <c r="AG478" s="10"/>
      <c r="AH478" s="10"/>
      <c r="AI478" s="10"/>
      <c r="AJ478" s="10"/>
      <c r="AK478" s="10"/>
      <c r="AL478" s="10"/>
      <c r="AM478" s="10"/>
      <c r="AN478" s="10"/>
      <c r="AO478" s="10"/>
      <c r="AP478" s="10"/>
    </row>
    <row r="479" spans="1:42" x14ac:dyDescent="0.2">
      <c r="A479">
        <v>19911129</v>
      </c>
      <c r="B479">
        <f t="shared" si="78"/>
        <v>199111</v>
      </c>
      <c r="C479" s="69">
        <v>4.0632353974999997</v>
      </c>
      <c r="D479" s="69">
        <v>4.4243233727</v>
      </c>
      <c r="E479" s="69">
        <v>4.7892390003000003</v>
      </c>
      <c r="F479" s="69">
        <v>5.3549965595</v>
      </c>
      <c r="G479" s="69">
        <v>5.7918571138999999</v>
      </c>
      <c r="H479" s="69">
        <v>6.3545901967000002</v>
      </c>
      <c r="I479" s="69">
        <v>6.5865582530999998</v>
      </c>
      <c r="K479" s="8">
        <v>19911129</v>
      </c>
      <c r="L479" s="9">
        <v>4.5919635307386697</v>
      </c>
      <c r="M479" s="9">
        <v>4.7892390003000003</v>
      </c>
      <c r="N479" s="9">
        <v>5.0756531866816301</v>
      </c>
      <c r="O479" s="9">
        <v>5.3549965595</v>
      </c>
      <c r="P479" s="9">
        <v>5.5735708215653004</v>
      </c>
      <c r="Q479" s="9">
        <v>5.7918571138999999</v>
      </c>
      <c r="R479" s="9">
        <v>6.0936430866322899</v>
      </c>
      <c r="S479" s="9">
        <v>6.3545901967000002</v>
      </c>
      <c r="T479" s="9">
        <v>6.5033155570931998</v>
      </c>
      <c r="U479" s="9">
        <v>6.5865582530999998</v>
      </c>
      <c r="W479" s="70">
        <f t="shared" si="79"/>
        <v>-0.41221926605737025</v>
      </c>
      <c r="X479" s="70">
        <f t="shared" si="80"/>
        <v>-0.36444381140000015</v>
      </c>
      <c r="Y479" s="70">
        <f t="shared" si="81"/>
        <v>-0.2972813961405496</v>
      </c>
      <c r="Z479" s="70">
        <f t="shared" si="82"/>
        <v>-0.25689571299999958</v>
      </c>
      <c r="AA479" s="70">
        <f t="shared" si="83"/>
        <v>-0.26902330591641999</v>
      </c>
      <c r="AB479" s="70">
        <f t="shared" si="84"/>
        <v>-0.27997900779999974</v>
      </c>
      <c r="AC479" s="70">
        <f t="shared" si="85"/>
        <v>-0.22550394698220977</v>
      </c>
      <c r="AD479" s="70">
        <f t="shared" si="86"/>
        <v>-0.16396609069999979</v>
      </c>
      <c r="AE479" s="70">
        <f t="shared" si="87"/>
        <v>-0.13367182163848046</v>
      </c>
      <c r="AF479" s="70">
        <f t="shared" si="88"/>
        <v>-0.11698191690000037</v>
      </c>
      <c r="AG479" s="10"/>
      <c r="AH479" s="10"/>
      <c r="AI479" s="10"/>
      <c r="AJ479" s="10"/>
      <c r="AK479" s="10"/>
      <c r="AL479" s="10"/>
      <c r="AM479" s="10"/>
      <c r="AN479" s="10"/>
      <c r="AO479" s="10"/>
      <c r="AP479" s="10"/>
    </row>
    <row r="480" spans="1:42" x14ac:dyDescent="0.2">
      <c r="A480">
        <v>19911231</v>
      </c>
      <c r="B480">
        <f t="shared" si="78"/>
        <v>199112</v>
      </c>
      <c r="C480" s="69">
        <v>3.7165038872</v>
      </c>
      <c r="D480" s="69">
        <v>3.9230135421000001</v>
      </c>
      <c r="E480" s="69">
        <v>4.1713708370999996</v>
      </c>
      <c r="F480" s="69">
        <v>4.7299874315999997</v>
      </c>
      <c r="G480" s="69">
        <v>5.1765744738999997</v>
      </c>
      <c r="H480" s="69">
        <v>5.7887439014000002</v>
      </c>
      <c r="I480" s="69">
        <v>5.9170644834999999</v>
      </c>
      <c r="K480" s="8">
        <v>19911231</v>
      </c>
      <c r="L480" s="9">
        <v>4.0307664026571599</v>
      </c>
      <c r="M480" s="9">
        <v>4.1713708370999996</v>
      </c>
      <c r="N480" s="9">
        <v>4.4399843899720697</v>
      </c>
      <c r="O480" s="9">
        <v>4.7299874315999997</v>
      </c>
      <c r="P480" s="9">
        <v>4.95077204573135</v>
      </c>
      <c r="Q480" s="9">
        <v>5.1765744738999997</v>
      </c>
      <c r="R480" s="9">
        <v>5.5206920380338502</v>
      </c>
      <c r="S480" s="9">
        <v>5.7887439014000002</v>
      </c>
      <c r="T480" s="9">
        <v>5.8794251232735801</v>
      </c>
      <c r="U480" s="9">
        <v>5.9170644834999999</v>
      </c>
      <c r="W480" s="70">
        <f t="shared" si="79"/>
        <v>-0.56119712808150979</v>
      </c>
      <c r="X480" s="70">
        <f t="shared" si="80"/>
        <v>-0.61786816320000071</v>
      </c>
      <c r="Y480" s="70">
        <f t="shared" si="81"/>
        <v>-0.63566879670956045</v>
      </c>
      <c r="Z480" s="70">
        <f t="shared" si="82"/>
        <v>-0.62500912790000029</v>
      </c>
      <c r="AA480" s="70">
        <f t="shared" si="83"/>
        <v>-0.62279877583395038</v>
      </c>
      <c r="AB480" s="70">
        <f t="shared" si="84"/>
        <v>-0.61528264000000021</v>
      </c>
      <c r="AC480" s="70">
        <f t="shared" si="85"/>
        <v>-0.57295104859843971</v>
      </c>
      <c r="AD480" s="70">
        <f t="shared" si="86"/>
        <v>-0.56584629530000008</v>
      </c>
      <c r="AE480" s="70">
        <f t="shared" si="87"/>
        <v>-0.62389043381961962</v>
      </c>
      <c r="AF480" s="70">
        <f t="shared" si="88"/>
        <v>-0.66949376959999984</v>
      </c>
      <c r="AG480" s="10"/>
      <c r="AH480" s="10"/>
      <c r="AI480" s="10"/>
      <c r="AJ480" s="10"/>
      <c r="AK480" s="10"/>
      <c r="AL480" s="10"/>
      <c r="AM480" s="10"/>
      <c r="AN480" s="10"/>
      <c r="AO480" s="10"/>
      <c r="AP480" s="10"/>
    </row>
    <row r="481" spans="1:42" x14ac:dyDescent="0.2">
      <c r="A481">
        <v>19920131</v>
      </c>
      <c r="B481">
        <f t="shared" si="78"/>
        <v>199201</v>
      </c>
      <c r="C481" s="69">
        <v>3.7274358137000001</v>
      </c>
      <c r="D481" s="69">
        <v>3.9019047679000001</v>
      </c>
      <c r="E481" s="69">
        <v>4.3389242513999999</v>
      </c>
      <c r="F481" s="69">
        <v>5.0395273980999997</v>
      </c>
      <c r="G481" s="69">
        <v>5.7480782308</v>
      </c>
      <c r="H481" s="69">
        <v>6.2464176106</v>
      </c>
      <c r="I481" s="69">
        <v>6.4212593099999999</v>
      </c>
      <c r="K481" s="8">
        <v>19920131</v>
      </c>
      <c r="L481" s="9">
        <v>4.0685469329256696</v>
      </c>
      <c r="M481" s="9">
        <v>4.3389242513999999</v>
      </c>
      <c r="N481" s="9">
        <v>4.6803389353709504</v>
      </c>
      <c r="O481" s="9">
        <v>5.0395273980999997</v>
      </c>
      <c r="P481" s="9">
        <v>5.4087298617373101</v>
      </c>
      <c r="Q481" s="9">
        <v>5.7480782308</v>
      </c>
      <c r="R481" s="9">
        <v>6.0380324441417201</v>
      </c>
      <c r="S481" s="9">
        <v>6.2464176106</v>
      </c>
      <c r="T481" s="9">
        <v>6.3645596043038699</v>
      </c>
      <c r="U481" s="9">
        <v>6.4212593099999999</v>
      </c>
      <c r="W481" s="70">
        <f t="shared" si="79"/>
        <v>3.7780530268509693E-2</v>
      </c>
      <c r="X481" s="70">
        <f t="shared" si="80"/>
        <v>0.16755341430000037</v>
      </c>
      <c r="Y481" s="70">
        <f t="shared" si="81"/>
        <v>0.24035454539888068</v>
      </c>
      <c r="Z481" s="70">
        <f t="shared" si="82"/>
        <v>0.30953996650000004</v>
      </c>
      <c r="AA481" s="70">
        <f t="shared" si="83"/>
        <v>0.45795781600596008</v>
      </c>
      <c r="AB481" s="70">
        <f t="shared" si="84"/>
        <v>0.57150375690000033</v>
      </c>
      <c r="AC481" s="70">
        <f t="shared" si="85"/>
        <v>0.51734040610786991</v>
      </c>
      <c r="AD481" s="70">
        <f t="shared" si="86"/>
        <v>0.45767370919999983</v>
      </c>
      <c r="AE481" s="70">
        <f t="shared" si="87"/>
        <v>0.48513448103028978</v>
      </c>
      <c r="AF481" s="70">
        <f t="shared" si="88"/>
        <v>0.50419482650000003</v>
      </c>
      <c r="AG481" s="10"/>
      <c r="AH481" s="10"/>
      <c r="AI481" s="10"/>
      <c r="AJ481" s="10"/>
      <c r="AK481" s="10"/>
      <c r="AL481" s="10"/>
      <c r="AM481" s="10"/>
      <c r="AN481" s="10"/>
      <c r="AO481" s="10"/>
      <c r="AP481" s="10"/>
    </row>
    <row r="482" spans="1:42" x14ac:dyDescent="0.2">
      <c r="A482">
        <v>19920228</v>
      </c>
      <c r="B482">
        <f t="shared" si="78"/>
        <v>199202</v>
      </c>
      <c r="C482" s="69">
        <v>3.8495326004999999</v>
      </c>
      <c r="D482" s="69">
        <v>3.9940473999999999</v>
      </c>
      <c r="E482" s="69">
        <v>4.4011942886000002</v>
      </c>
      <c r="F482" s="69">
        <v>5.2366389888000002</v>
      </c>
      <c r="G482" s="69">
        <v>5.8189771634999996</v>
      </c>
      <c r="H482" s="69">
        <v>6.3670120237000001</v>
      </c>
      <c r="I482" s="69">
        <v>6.6494859179999999</v>
      </c>
      <c r="K482" s="8">
        <v>19920228</v>
      </c>
      <c r="L482" s="9">
        <v>4.1414017068025402</v>
      </c>
      <c r="M482" s="9">
        <v>4.4011942886000002</v>
      </c>
      <c r="N482" s="9">
        <v>4.8145685002321397</v>
      </c>
      <c r="O482" s="9">
        <v>5.2366389888000002</v>
      </c>
      <c r="P482" s="9">
        <v>5.5430121737270301</v>
      </c>
      <c r="Q482" s="9">
        <v>5.8189771634999996</v>
      </c>
      <c r="R482" s="9">
        <v>6.11697823435009</v>
      </c>
      <c r="S482" s="9">
        <v>6.3670120237000001</v>
      </c>
      <c r="T482" s="9">
        <v>6.5361369059145904</v>
      </c>
      <c r="U482" s="9">
        <v>6.6494859179999999</v>
      </c>
      <c r="W482" s="70">
        <f t="shared" si="79"/>
        <v>7.285477387687056E-2</v>
      </c>
      <c r="X482" s="70">
        <f t="shared" si="80"/>
        <v>6.2270037200000239E-2</v>
      </c>
      <c r="Y482" s="70">
        <f t="shared" si="81"/>
        <v>0.13422956486118931</v>
      </c>
      <c r="Z482" s="70">
        <f t="shared" si="82"/>
        <v>0.19711159070000051</v>
      </c>
      <c r="AA482" s="70">
        <f t="shared" si="83"/>
        <v>0.13428231198972007</v>
      </c>
      <c r="AB482" s="70">
        <f t="shared" si="84"/>
        <v>7.0898932699999584E-2</v>
      </c>
      <c r="AC482" s="70">
        <f t="shared" si="85"/>
        <v>7.8945790208369893E-2</v>
      </c>
      <c r="AD482" s="70">
        <f t="shared" si="86"/>
        <v>0.12059441310000008</v>
      </c>
      <c r="AE482" s="70">
        <f t="shared" si="87"/>
        <v>0.17157730161072049</v>
      </c>
      <c r="AF482" s="70">
        <f t="shared" si="88"/>
        <v>0.22822660799999994</v>
      </c>
      <c r="AG482" s="10"/>
      <c r="AH482" s="10"/>
      <c r="AI482" s="10"/>
      <c r="AJ482" s="10"/>
      <c r="AK482" s="10"/>
      <c r="AL482" s="10"/>
      <c r="AM482" s="10"/>
      <c r="AN482" s="10"/>
      <c r="AO482" s="10"/>
      <c r="AP482" s="10"/>
    </row>
    <row r="483" spans="1:42" x14ac:dyDescent="0.2">
      <c r="A483">
        <v>19920331</v>
      </c>
      <c r="B483">
        <f t="shared" si="78"/>
        <v>199203</v>
      </c>
      <c r="C483" s="69">
        <v>4.0114669449000004</v>
      </c>
      <c r="D483" s="69">
        <v>4.1176358796999999</v>
      </c>
      <c r="E483" s="69">
        <v>4.6093077105000004</v>
      </c>
      <c r="F483" s="69">
        <v>5.5632064659999996</v>
      </c>
      <c r="G483" s="69">
        <v>6.2444089221999999</v>
      </c>
      <c r="H483" s="69">
        <v>6.7451804783</v>
      </c>
      <c r="I483" s="69">
        <v>6.9148832141999996</v>
      </c>
      <c r="K483" s="8">
        <v>19920331</v>
      </c>
      <c r="L483" s="9">
        <v>4.2738900766947001</v>
      </c>
      <c r="M483" s="9">
        <v>4.6093077105000004</v>
      </c>
      <c r="N483" s="9">
        <v>5.0831908460560902</v>
      </c>
      <c r="O483" s="9">
        <v>5.5632064659999996</v>
      </c>
      <c r="P483" s="9">
        <v>5.9310071353597698</v>
      </c>
      <c r="Q483" s="9">
        <v>6.2444089221999999</v>
      </c>
      <c r="R483" s="9">
        <v>6.5352592448202698</v>
      </c>
      <c r="S483" s="9">
        <v>6.7451804783</v>
      </c>
      <c r="T483" s="9">
        <v>6.8611981886749103</v>
      </c>
      <c r="U483" s="9">
        <v>6.9148832141999996</v>
      </c>
      <c r="W483" s="70">
        <f t="shared" si="79"/>
        <v>0.13248836989215995</v>
      </c>
      <c r="X483" s="70">
        <f t="shared" si="80"/>
        <v>0.20811342190000026</v>
      </c>
      <c r="Y483" s="70">
        <f t="shared" si="81"/>
        <v>0.2686223458239505</v>
      </c>
      <c r="Z483" s="70">
        <f t="shared" si="82"/>
        <v>0.32656747719999935</v>
      </c>
      <c r="AA483" s="70">
        <f t="shared" si="83"/>
        <v>0.38799496163273961</v>
      </c>
      <c r="AB483" s="70">
        <f t="shared" si="84"/>
        <v>0.42543175870000027</v>
      </c>
      <c r="AC483" s="70">
        <f t="shared" si="85"/>
        <v>0.41828101047017974</v>
      </c>
      <c r="AD483" s="70">
        <f t="shared" si="86"/>
        <v>0.37816845459999993</v>
      </c>
      <c r="AE483" s="70">
        <f t="shared" si="87"/>
        <v>0.32506128276031987</v>
      </c>
      <c r="AF483" s="70">
        <f t="shared" si="88"/>
        <v>0.26539729619999974</v>
      </c>
      <c r="AG483" s="10"/>
      <c r="AH483" s="10"/>
      <c r="AI483" s="10"/>
      <c r="AJ483" s="10"/>
      <c r="AK483" s="10"/>
      <c r="AL483" s="10"/>
      <c r="AM483" s="10"/>
      <c r="AN483" s="10"/>
      <c r="AO483" s="10"/>
      <c r="AP483" s="10"/>
    </row>
    <row r="484" spans="1:42" x14ac:dyDescent="0.2">
      <c r="A484">
        <v>19920430</v>
      </c>
      <c r="B484">
        <f t="shared" si="78"/>
        <v>199204</v>
      </c>
      <c r="C484" s="69">
        <v>3.5037961150000001</v>
      </c>
      <c r="D484" s="69">
        <v>3.7588075184999998</v>
      </c>
      <c r="E484" s="69">
        <v>4.3759358941000004</v>
      </c>
      <c r="F484" s="69">
        <v>5.3978292808999999</v>
      </c>
      <c r="G484" s="69">
        <v>6.0713335599000002</v>
      </c>
      <c r="H484" s="69">
        <v>6.6071010535000001</v>
      </c>
      <c r="I484" s="69">
        <v>6.9171981089000001</v>
      </c>
      <c r="K484" s="8">
        <v>19920430</v>
      </c>
      <c r="L484" s="9">
        <v>3.9954216075365898</v>
      </c>
      <c r="M484" s="9">
        <v>4.3759358941000004</v>
      </c>
      <c r="N484" s="9">
        <v>4.8987653851927799</v>
      </c>
      <c r="O484" s="9">
        <v>5.3978292808999999</v>
      </c>
      <c r="P484" s="9">
        <v>5.76147037915608</v>
      </c>
      <c r="Q484" s="9">
        <v>6.0713335599000002</v>
      </c>
      <c r="R484" s="9">
        <v>6.3647126900170798</v>
      </c>
      <c r="S484" s="9">
        <v>6.6071010535000001</v>
      </c>
      <c r="T484" s="9">
        <v>6.78659543519157</v>
      </c>
      <c r="U484" s="9">
        <v>6.9171981089000001</v>
      </c>
      <c r="W484" s="70">
        <f t="shared" si="79"/>
        <v>-0.2784684691581103</v>
      </c>
      <c r="X484" s="70">
        <f t="shared" si="80"/>
        <v>-0.23337181640000004</v>
      </c>
      <c r="Y484" s="70">
        <f t="shared" si="81"/>
        <v>-0.18442546086331024</v>
      </c>
      <c r="Z484" s="70">
        <f t="shared" si="82"/>
        <v>-0.16537718509999966</v>
      </c>
      <c r="AA484" s="70">
        <f t="shared" si="83"/>
        <v>-0.1695367562036898</v>
      </c>
      <c r="AB484" s="70">
        <f t="shared" si="84"/>
        <v>-0.17307536229999965</v>
      </c>
      <c r="AC484" s="70">
        <f t="shared" si="85"/>
        <v>-0.17054655480318992</v>
      </c>
      <c r="AD484" s="70">
        <f t="shared" si="86"/>
        <v>-0.13807942479999991</v>
      </c>
      <c r="AE484" s="70">
        <f t="shared" si="87"/>
        <v>-7.4602753483340223E-2</v>
      </c>
      <c r="AF484" s="70">
        <f t="shared" si="88"/>
        <v>2.3148947000004583E-3</v>
      </c>
      <c r="AG484" s="10"/>
      <c r="AH484" s="10"/>
      <c r="AI484" s="10"/>
      <c r="AJ484" s="10"/>
      <c r="AK484" s="10"/>
      <c r="AL484" s="10"/>
      <c r="AM484" s="10"/>
      <c r="AN484" s="10"/>
      <c r="AO484" s="10"/>
      <c r="AP484" s="10"/>
    </row>
    <row r="485" spans="1:42" x14ac:dyDescent="0.2">
      <c r="A485">
        <v>19920529</v>
      </c>
      <c r="B485">
        <f t="shared" si="78"/>
        <v>199205</v>
      </c>
      <c r="C485" s="69">
        <v>3.6358723358999998</v>
      </c>
      <c r="D485" s="69">
        <v>3.7586133829000001</v>
      </c>
      <c r="E485" s="69">
        <v>4.2689061252</v>
      </c>
      <c r="F485" s="69">
        <v>5.1726060415999999</v>
      </c>
      <c r="G485" s="69">
        <v>5.8008999336000002</v>
      </c>
      <c r="H485" s="69">
        <v>6.3043048389000003</v>
      </c>
      <c r="I485" s="69">
        <v>6.6846398678999996</v>
      </c>
      <c r="K485" s="8">
        <v>19920529</v>
      </c>
      <c r="L485" s="9">
        <v>3.9273260952319902</v>
      </c>
      <c r="M485" s="9">
        <v>4.2689061252</v>
      </c>
      <c r="N485" s="9">
        <v>4.7244919022881797</v>
      </c>
      <c r="O485" s="9">
        <v>5.1726060415999999</v>
      </c>
      <c r="P485" s="9">
        <v>5.5095384579089597</v>
      </c>
      <c r="Q485" s="9">
        <v>5.8008999336000002</v>
      </c>
      <c r="R485" s="9">
        <v>6.0683096015440201</v>
      </c>
      <c r="S485" s="9">
        <v>6.3043048389000003</v>
      </c>
      <c r="T485" s="9">
        <v>6.5087849162991702</v>
      </c>
      <c r="U485" s="9">
        <v>6.6846398678999996</v>
      </c>
      <c r="W485" s="70">
        <f t="shared" si="79"/>
        <v>-6.8095512304599648E-2</v>
      </c>
      <c r="X485" s="70">
        <f t="shared" si="80"/>
        <v>-0.10702976890000038</v>
      </c>
      <c r="Y485" s="70">
        <f t="shared" si="81"/>
        <v>-0.17427348290460021</v>
      </c>
      <c r="Z485" s="70">
        <f t="shared" si="82"/>
        <v>-0.22522323929999999</v>
      </c>
      <c r="AA485" s="70">
        <f t="shared" si="83"/>
        <v>-0.25193192124712027</v>
      </c>
      <c r="AB485" s="70">
        <f t="shared" si="84"/>
        <v>-0.27043362630000001</v>
      </c>
      <c r="AC485" s="70">
        <f t="shared" si="85"/>
        <v>-0.29640308847305974</v>
      </c>
      <c r="AD485" s="70">
        <f t="shared" si="86"/>
        <v>-0.30279621459999984</v>
      </c>
      <c r="AE485" s="70">
        <f t="shared" si="87"/>
        <v>-0.27781051889239983</v>
      </c>
      <c r="AF485" s="70">
        <f t="shared" si="88"/>
        <v>-0.23255824100000044</v>
      </c>
      <c r="AG485" s="10"/>
      <c r="AH485" s="10"/>
      <c r="AI485" s="10"/>
      <c r="AJ485" s="10"/>
      <c r="AK485" s="10"/>
      <c r="AL485" s="10"/>
      <c r="AM485" s="10"/>
      <c r="AN485" s="10"/>
      <c r="AO485" s="10"/>
      <c r="AP485" s="10"/>
    </row>
    <row r="486" spans="1:42" x14ac:dyDescent="0.2">
      <c r="A486">
        <v>19920630</v>
      </c>
      <c r="B486">
        <f t="shared" si="78"/>
        <v>199206</v>
      </c>
      <c r="C486" s="69">
        <v>3.5131227451</v>
      </c>
      <c r="D486" s="69">
        <v>3.6261443408999998</v>
      </c>
      <c r="E486" s="69">
        <v>4.0634661196000001</v>
      </c>
      <c r="F486" s="69">
        <v>4.7989376862000004</v>
      </c>
      <c r="G486" s="69">
        <v>5.4531144539999996</v>
      </c>
      <c r="H486" s="69">
        <v>5.9951010946999999</v>
      </c>
      <c r="I486" s="69">
        <v>6.3080136272000003</v>
      </c>
      <c r="K486" s="8">
        <v>19920630</v>
      </c>
      <c r="L486" s="9">
        <v>3.7743860050611802</v>
      </c>
      <c r="M486" s="9">
        <v>4.0634661196000001</v>
      </c>
      <c r="N486" s="9">
        <v>4.4255110266361601</v>
      </c>
      <c r="O486" s="9">
        <v>4.7989376862000004</v>
      </c>
      <c r="P486" s="9">
        <v>5.1384792985000196</v>
      </c>
      <c r="Q486" s="9">
        <v>5.4531144539999996</v>
      </c>
      <c r="R486" s="9">
        <v>5.7486154734061801</v>
      </c>
      <c r="S486" s="9">
        <v>5.9951010946999999</v>
      </c>
      <c r="T486" s="9">
        <v>6.1763552841283396</v>
      </c>
      <c r="U486" s="9">
        <v>6.3080136272000003</v>
      </c>
      <c r="W486" s="70">
        <f t="shared" si="79"/>
        <v>-0.15294009017081001</v>
      </c>
      <c r="X486" s="70">
        <f t="shared" si="80"/>
        <v>-0.20544000559999986</v>
      </c>
      <c r="Y486" s="70">
        <f t="shared" si="81"/>
        <v>-0.29898087565201958</v>
      </c>
      <c r="Z486" s="70">
        <f t="shared" si="82"/>
        <v>-0.37366835539999954</v>
      </c>
      <c r="AA486" s="70">
        <f t="shared" si="83"/>
        <v>-0.37105915940894008</v>
      </c>
      <c r="AB486" s="70">
        <f t="shared" si="84"/>
        <v>-0.34778547960000061</v>
      </c>
      <c r="AC486" s="70">
        <f t="shared" si="85"/>
        <v>-0.31969412813784004</v>
      </c>
      <c r="AD486" s="70">
        <f t="shared" si="86"/>
        <v>-0.30920374420000041</v>
      </c>
      <c r="AE486" s="70">
        <f t="shared" si="87"/>
        <v>-0.33242963217083066</v>
      </c>
      <c r="AF486" s="70">
        <f t="shared" si="88"/>
        <v>-0.37662624069999939</v>
      </c>
      <c r="AG486" s="10"/>
      <c r="AH486" s="10"/>
      <c r="AI486" s="10"/>
      <c r="AJ486" s="10"/>
      <c r="AK486" s="10"/>
      <c r="AL486" s="10"/>
      <c r="AM486" s="10"/>
      <c r="AN486" s="10"/>
      <c r="AO486" s="10"/>
      <c r="AP486" s="10"/>
    </row>
    <row r="487" spans="1:42" x14ac:dyDescent="0.2">
      <c r="A487">
        <v>19920731</v>
      </c>
      <c r="B487">
        <f t="shared" si="78"/>
        <v>199207</v>
      </c>
      <c r="C487" s="69">
        <v>3.0764873768999998</v>
      </c>
      <c r="D487" s="69">
        <v>3.2268310517000001</v>
      </c>
      <c r="E487" s="69">
        <v>3.5797261432999998</v>
      </c>
      <c r="F487" s="69">
        <v>4.3670790594</v>
      </c>
      <c r="G487" s="69">
        <v>5.0015909338000002</v>
      </c>
      <c r="H487" s="69">
        <v>5.5607987367999998</v>
      </c>
      <c r="I487" s="69">
        <v>5.8434479416</v>
      </c>
      <c r="K487" s="8">
        <v>19920731</v>
      </c>
      <c r="L487" s="9">
        <v>3.3596135774555198</v>
      </c>
      <c r="M487" s="9">
        <v>3.5797261432999998</v>
      </c>
      <c r="N487" s="9">
        <v>3.9583202226930201</v>
      </c>
      <c r="O487" s="9">
        <v>4.3670790594</v>
      </c>
      <c r="P487" s="9">
        <v>4.6978641317241498</v>
      </c>
      <c r="Q487" s="9">
        <v>5.0015909338000002</v>
      </c>
      <c r="R487" s="9">
        <v>5.3085676188553501</v>
      </c>
      <c r="S487" s="9">
        <v>5.5607987367999998</v>
      </c>
      <c r="T487" s="9">
        <v>5.7310148942740797</v>
      </c>
      <c r="U487" s="9">
        <v>5.8434479416</v>
      </c>
      <c r="W487" s="70">
        <f t="shared" si="79"/>
        <v>-0.41477242760566035</v>
      </c>
      <c r="X487" s="70">
        <f t="shared" si="80"/>
        <v>-0.48373997630000032</v>
      </c>
      <c r="Y487" s="70">
        <f t="shared" si="81"/>
        <v>-0.46719080394314005</v>
      </c>
      <c r="Z487" s="70">
        <f t="shared" si="82"/>
        <v>-0.43185862680000042</v>
      </c>
      <c r="AA487" s="70">
        <f t="shared" si="83"/>
        <v>-0.44061516677586976</v>
      </c>
      <c r="AB487" s="70">
        <f t="shared" si="84"/>
        <v>-0.45152352019999942</v>
      </c>
      <c r="AC487" s="70">
        <f t="shared" si="85"/>
        <v>-0.44004785455082995</v>
      </c>
      <c r="AD487" s="70">
        <f t="shared" si="86"/>
        <v>-0.43430235790000005</v>
      </c>
      <c r="AE487" s="70">
        <f t="shared" si="87"/>
        <v>-0.44534038985425983</v>
      </c>
      <c r="AF487" s="70">
        <f t="shared" si="88"/>
        <v>-0.46456568560000022</v>
      </c>
      <c r="AG487" s="10"/>
      <c r="AH487" s="10"/>
      <c r="AI487" s="10"/>
      <c r="AJ487" s="10"/>
      <c r="AK487" s="10"/>
      <c r="AL487" s="10"/>
      <c r="AM487" s="10"/>
      <c r="AN487" s="10"/>
      <c r="AO487" s="10"/>
      <c r="AP487" s="10"/>
    </row>
    <row r="488" spans="1:42" x14ac:dyDescent="0.2">
      <c r="A488">
        <v>19920831</v>
      </c>
      <c r="B488">
        <f t="shared" si="78"/>
        <v>199208</v>
      </c>
      <c r="C488" s="69">
        <v>3.0252721432</v>
      </c>
      <c r="D488" s="69">
        <v>3.2061094234</v>
      </c>
      <c r="E488" s="69">
        <v>3.4358017793000002</v>
      </c>
      <c r="F488" s="69">
        <v>4.1088866536999999</v>
      </c>
      <c r="G488" s="69">
        <v>4.7419288693999997</v>
      </c>
      <c r="H488" s="69">
        <v>5.3400913659000002</v>
      </c>
      <c r="I488" s="69">
        <v>5.6260441098999996</v>
      </c>
      <c r="K488" s="8">
        <v>19920831</v>
      </c>
      <c r="L488" s="9">
        <v>3.3029088344485</v>
      </c>
      <c r="M488" s="9">
        <v>3.4358017793000002</v>
      </c>
      <c r="N488" s="9">
        <v>3.7424871019735702</v>
      </c>
      <c r="O488" s="9">
        <v>4.1088866536999999</v>
      </c>
      <c r="P488" s="9">
        <v>4.4300754429048599</v>
      </c>
      <c r="Q488" s="9">
        <v>4.7419288693999997</v>
      </c>
      <c r="R488" s="9">
        <v>5.0695321628256096</v>
      </c>
      <c r="S488" s="9">
        <v>5.3400913659000002</v>
      </c>
      <c r="T488" s="9">
        <v>5.5152032454147504</v>
      </c>
      <c r="U488" s="9">
        <v>5.6260441098999996</v>
      </c>
      <c r="W488" s="70">
        <f t="shared" si="79"/>
        <v>-5.6704743007019776E-2</v>
      </c>
      <c r="X488" s="70">
        <f t="shared" si="80"/>
        <v>-0.14392436399999964</v>
      </c>
      <c r="Y488" s="70">
        <f t="shared" si="81"/>
        <v>-0.21583312071944993</v>
      </c>
      <c r="Z488" s="70">
        <f t="shared" si="82"/>
        <v>-0.25819240570000002</v>
      </c>
      <c r="AA488" s="70">
        <f t="shared" si="83"/>
        <v>-0.26778868881928997</v>
      </c>
      <c r="AB488" s="70">
        <f t="shared" si="84"/>
        <v>-0.2596620644000005</v>
      </c>
      <c r="AC488" s="70">
        <f t="shared" si="85"/>
        <v>-0.23903545602974052</v>
      </c>
      <c r="AD488" s="70">
        <f t="shared" si="86"/>
        <v>-0.22070737089999959</v>
      </c>
      <c r="AE488" s="70">
        <f t="shared" si="87"/>
        <v>-0.21581164885932935</v>
      </c>
      <c r="AF488" s="70">
        <f t="shared" si="88"/>
        <v>-0.21740383170000044</v>
      </c>
      <c r="AG488" s="10"/>
      <c r="AH488" s="10"/>
      <c r="AI488" s="10"/>
      <c r="AJ488" s="10"/>
      <c r="AK488" s="10"/>
      <c r="AL488" s="10"/>
      <c r="AM488" s="10"/>
      <c r="AN488" s="10"/>
      <c r="AO488" s="10"/>
      <c r="AP488" s="10"/>
    </row>
    <row r="489" spans="1:42" x14ac:dyDescent="0.2">
      <c r="A489">
        <v>19920930</v>
      </c>
      <c r="B489">
        <f t="shared" si="78"/>
        <v>199209</v>
      </c>
      <c r="C489" s="69">
        <v>2.6903718747999998</v>
      </c>
      <c r="D489" s="69">
        <v>2.7265699039000002</v>
      </c>
      <c r="E489" s="69">
        <v>3.1051522548000001</v>
      </c>
      <c r="F489" s="69">
        <v>3.7741799068000002</v>
      </c>
      <c r="G489" s="69">
        <v>4.4036849266999996</v>
      </c>
      <c r="H489" s="69">
        <v>4.9763963067999999</v>
      </c>
      <c r="I489" s="69">
        <v>5.3553893358</v>
      </c>
      <c r="K489" s="8">
        <v>19920930</v>
      </c>
      <c r="L489" s="9">
        <v>2.8240808834062299</v>
      </c>
      <c r="M489" s="9">
        <v>3.1051522548000001</v>
      </c>
      <c r="N489" s="9">
        <v>3.43003314457069</v>
      </c>
      <c r="O489" s="9">
        <v>3.7741799068000002</v>
      </c>
      <c r="P489" s="9">
        <v>4.0950446868697297</v>
      </c>
      <c r="Q489" s="9">
        <v>4.4036849266999996</v>
      </c>
      <c r="R489" s="9">
        <v>4.7079943770839101</v>
      </c>
      <c r="S489" s="9">
        <v>4.9763963067999999</v>
      </c>
      <c r="T489" s="9">
        <v>5.18764316829661</v>
      </c>
      <c r="U489" s="9">
        <v>5.3553893358</v>
      </c>
      <c r="W489" s="70">
        <f t="shared" si="79"/>
        <v>-0.47882795104227016</v>
      </c>
      <c r="X489" s="70">
        <f t="shared" si="80"/>
        <v>-0.33064952450000007</v>
      </c>
      <c r="Y489" s="70">
        <f t="shared" si="81"/>
        <v>-0.31245395740288018</v>
      </c>
      <c r="Z489" s="70">
        <f t="shared" si="82"/>
        <v>-0.3347067468999998</v>
      </c>
      <c r="AA489" s="70">
        <f t="shared" si="83"/>
        <v>-0.33503075603513022</v>
      </c>
      <c r="AB489" s="70">
        <f t="shared" si="84"/>
        <v>-0.33824394270000013</v>
      </c>
      <c r="AC489" s="70">
        <f t="shared" si="85"/>
        <v>-0.36153778574169948</v>
      </c>
      <c r="AD489" s="70">
        <f t="shared" si="86"/>
        <v>-0.36369505910000033</v>
      </c>
      <c r="AE489" s="70">
        <f t="shared" si="87"/>
        <v>-0.32756007711814039</v>
      </c>
      <c r="AF489" s="70">
        <f t="shared" si="88"/>
        <v>-0.27065477409999961</v>
      </c>
      <c r="AG489" s="10"/>
      <c r="AH489" s="10"/>
      <c r="AI489" s="10"/>
      <c r="AJ489" s="10"/>
      <c r="AK489" s="10"/>
      <c r="AL489" s="10"/>
      <c r="AM489" s="10"/>
      <c r="AN489" s="10"/>
      <c r="AO489" s="10"/>
      <c r="AP489" s="10"/>
    </row>
    <row r="490" spans="1:42" x14ac:dyDescent="0.2">
      <c r="A490">
        <v>19921030</v>
      </c>
      <c r="B490">
        <f t="shared" si="78"/>
        <v>199210</v>
      </c>
      <c r="C490" s="69">
        <v>2.7714911176000001</v>
      </c>
      <c r="D490" s="69">
        <v>3.0020559609999999</v>
      </c>
      <c r="E490" s="69">
        <v>3.6056756230000002</v>
      </c>
      <c r="F490" s="69">
        <v>4.4576351823999998</v>
      </c>
      <c r="G490" s="69">
        <v>5.0689250491999998</v>
      </c>
      <c r="H490" s="69">
        <v>5.6565078354000002</v>
      </c>
      <c r="I490" s="69">
        <v>6.0171921835999997</v>
      </c>
      <c r="K490" s="8">
        <v>19921030</v>
      </c>
      <c r="L490" s="9">
        <v>3.23241490608034</v>
      </c>
      <c r="M490" s="9">
        <v>3.6056756230000002</v>
      </c>
      <c r="N490" s="9">
        <v>4.0460016719784697</v>
      </c>
      <c r="O490" s="9">
        <v>4.4576351823999998</v>
      </c>
      <c r="P490" s="9">
        <v>4.7773589366705203</v>
      </c>
      <c r="Q490" s="9">
        <v>5.0689250491999998</v>
      </c>
      <c r="R490" s="9">
        <v>5.3817432099599403</v>
      </c>
      <c r="S490" s="9">
        <v>5.6565078354000002</v>
      </c>
      <c r="T490" s="9">
        <v>5.8618190918064501</v>
      </c>
      <c r="U490" s="9">
        <v>6.0171921835999997</v>
      </c>
      <c r="W490" s="70">
        <f t="shared" si="79"/>
        <v>0.40833402267411012</v>
      </c>
      <c r="X490" s="70">
        <f t="shared" si="80"/>
        <v>0.5005233682000001</v>
      </c>
      <c r="Y490" s="70">
        <f t="shared" si="81"/>
        <v>0.61596852740777974</v>
      </c>
      <c r="Z490" s="70">
        <f t="shared" si="82"/>
        <v>0.68345527559999963</v>
      </c>
      <c r="AA490" s="70">
        <f t="shared" si="83"/>
        <v>0.68231424980079058</v>
      </c>
      <c r="AB490" s="70">
        <f t="shared" si="84"/>
        <v>0.6652401225000002</v>
      </c>
      <c r="AC490" s="70">
        <f t="shared" si="85"/>
        <v>0.67374883287603016</v>
      </c>
      <c r="AD490" s="70">
        <f t="shared" si="86"/>
        <v>0.68011152860000035</v>
      </c>
      <c r="AE490" s="70">
        <f t="shared" si="87"/>
        <v>0.67417592350984012</v>
      </c>
      <c r="AF490" s="70">
        <f t="shared" si="88"/>
        <v>0.66180284779999976</v>
      </c>
      <c r="AG490" s="10"/>
      <c r="AH490" s="10"/>
      <c r="AI490" s="10"/>
      <c r="AJ490" s="10"/>
      <c r="AK490" s="10"/>
      <c r="AL490" s="10"/>
      <c r="AM490" s="10"/>
      <c r="AN490" s="10"/>
      <c r="AO490" s="10"/>
      <c r="AP490" s="10"/>
    </row>
    <row r="491" spans="1:42" x14ac:dyDescent="0.2">
      <c r="A491">
        <v>19921130</v>
      </c>
      <c r="B491">
        <f t="shared" si="78"/>
        <v>199211</v>
      </c>
      <c r="C491" s="69">
        <v>2.6695518170999999</v>
      </c>
      <c r="D491" s="69">
        <v>3.3183666086999999</v>
      </c>
      <c r="E491" s="69">
        <v>3.9221489327999999</v>
      </c>
      <c r="F491" s="69">
        <v>4.7392493218</v>
      </c>
      <c r="G491" s="69">
        <v>5.4286401130000002</v>
      </c>
      <c r="H491" s="69">
        <v>5.9667257472999999</v>
      </c>
      <c r="I491" s="69">
        <v>6.2439623368000001</v>
      </c>
      <c r="K491" s="8">
        <v>19921130</v>
      </c>
      <c r="L491" s="9">
        <v>3.6021206596873498</v>
      </c>
      <c r="M491" s="9">
        <v>3.9221489327999999</v>
      </c>
      <c r="N491" s="9">
        <v>4.3385625695040897</v>
      </c>
      <c r="O491" s="9">
        <v>4.7392493218</v>
      </c>
      <c r="P491" s="9">
        <v>5.1018721616651996</v>
      </c>
      <c r="Q491" s="9">
        <v>5.4286401130000002</v>
      </c>
      <c r="R491" s="9">
        <v>5.7274928010336703</v>
      </c>
      <c r="S491" s="9">
        <v>5.9667257472999999</v>
      </c>
      <c r="T491" s="9">
        <v>6.13273427286624</v>
      </c>
      <c r="U491" s="9">
        <v>6.2439623368000001</v>
      </c>
      <c r="W491" s="70">
        <f t="shared" si="79"/>
        <v>0.36970575360700986</v>
      </c>
      <c r="X491" s="70">
        <f t="shared" si="80"/>
        <v>0.31647330979999966</v>
      </c>
      <c r="Y491" s="70">
        <f t="shared" si="81"/>
        <v>0.29256089752561998</v>
      </c>
      <c r="Z491" s="70">
        <f t="shared" si="82"/>
        <v>0.28161413940000024</v>
      </c>
      <c r="AA491" s="70">
        <f t="shared" si="83"/>
        <v>0.32451322499467938</v>
      </c>
      <c r="AB491" s="70">
        <f t="shared" si="84"/>
        <v>0.3597150638000004</v>
      </c>
      <c r="AC491" s="70">
        <f t="shared" si="85"/>
        <v>0.34574959107373004</v>
      </c>
      <c r="AD491" s="70">
        <f t="shared" si="86"/>
        <v>0.3102179118999997</v>
      </c>
      <c r="AE491" s="70">
        <f t="shared" si="87"/>
        <v>0.27091518105978984</v>
      </c>
      <c r="AF491" s="70">
        <f t="shared" si="88"/>
        <v>0.22677015320000038</v>
      </c>
      <c r="AG491" s="10"/>
      <c r="AH491" s="10"/>
      <c r="AI491" s="10"/>
      <c r="AJ491" s="10"/>
      <c r="AK491" s="10"/>
      <c r="AL491" s="10"/>
      <c r="AM491" s="10"/>
      <c r="AN491" s="10"/>
      <c r="AO491" s="10"/>
      <c r="AP491" s="10"/>
    </row>
    <row r="492" spans="1:42" x14ac:dyDescent="0.2">
      <c r="A492">
        <v>19921231</v>
      </c>
      <c r="B492">
        <f t="shared" si="78"/>
        <v>199212</v>
      </c>
      <c r="C492" s="69">
        <v>2.9240956470000001</v>
      </c>
      <c r="D492" s="69">
        <v>3.1247792091000002</v>
      </c>
      <c r="E492" s="69">
        <v>3.6506420836000002</v>
      </c>
      <c r="F492" s="69">
        <v>4.4998640528999996</v>
      </c>
      <c r="G492" s="69">
        <v>5.2106748138999999</v>
      </c>
      <c r="H492" s="69">
        <v>5.6808813772000004</v>
      </c>
      <c r="I492" s="69">
        <v>6.0510641685</v>
      </c>
      <c r="K492" s="8">
        <v>19921231</v>
      </c>
      <c r="L492" s="9">
        <v>3.3229464642161202</v>
      </c>
      <c r="M492" s="9">
        <v>3.6506420836000002</v>
      </c>
      <c r="N492" s="9">
        <v>4.0740982615511596</v>
      </c>
      <c r="O492" s="9">
        <v>4.4998640528999996</v>
      </c>
      <c r="P492" s="9">
        <v>4.8812539643331503</v>
      </c>
      <c r="Q492" s="9">
        <v>5.2106748138999999</v>
      </c>
      <c r="R492" s="9">
        <v>5.4647478136707202</v>
      </c>
      <c r="S492" s="9">
        <v>5.6808813772000004</v>
      </c>
      <c r="T492" s="9">
        <v>5.87773168782204</v>
      </c>
      <c r="U492" s="9">
        <v>6.0510641685</v>
      </c>
      <c r="W492" s="70">
        <f t="shared" si="79"/>
        <v>-0.27917419547122968</v>
      </c>
      <c r="X492" s="70">
        <f t="shared" si="80"/>
        <v>-0.27150684919999968</v>
      </c>
      <c r="Y492" s="70">
        <f t="shared" si="81"/>
        <v>-0.26446430795293008</v>
      </c>
      <c r="Z492" s="70">
        <f t="shared" si="82"/>
        <v>-0.23938526890000045</v>
      </c>
      <c r="AA492" s="70">
        <f t="shared" si="83"/>
        <v>-0.22061819733204935</v>
      </c>
      <c r="AB492" s="70">
        <f t="shared" si="84"/>
        <v>-0.21796529910000029</v>
      </c>
      <c r="AC492" s="70">
        <f t="shared" si="85"/>
        <v>-0.26274498736295016</v>
      </c>
      <c r="AD492" s="70">
        <f t="shared" si="86"/>
        <v>-0.28584437009999952</v>
      </c>
      <c r="AE492" s="70">
        <f t="shared" si="87"/>
        <v>-0.25500258504419993</v>
      </c>
      <c r="AF492" s="70">
        <f t="shared" si="88"/>
        <v>-0.19289816830000017</v>
      </c>
      <c r="AG492" s="10"/>
      <c r="AH492" s="10"/>
      <c r="AI492" s="10"/>
      <c r="AJ492" s="10"/>
      <c r="AK492" s="10"/>
      <c r="AL492" s="10"/>
      <c r="AM492" s="10"/>
      <c r="AN492" s="10"/>
      <c r="AO492" s="10"/>
      <c r="AP492" s="10"/>
    </row>
    <row r="493" spans="1:42" x14ac:dyDescent="0.2">
      <c r="A493">
        <v>19930129</v>
      </c>
      <c r="B493">
        <f t="shared" si="78"/>
        <v>199301</v>
      </c>
      <c r="C493" s="69">
        <v>2.8629808970999999</v>
      </c>
      <c r="D493" s="69">
        <v>2.9407752784999999</v>
      </c>
      <c r="E493" s="69">
        <v>3.4456307553999999</v>
      </c>
      <c r="F493" s="69">
        <v>4.2104822773999997</v>
      </c>
      <c r="G493" s="69">
        <v>4.7790177344</v>
      </c>
      <c r="H493" s="69">
        <v>5.2310579810000002</v>
      </c>
      <c r="I493" s="69">
        <v>5.6668540485000003</v>
      </c>
      <c r="K493" s="8">
        <v>19930129</v>
      </c>
      <c r="L493" s="9">
        <v>3.0909895625468402</v>
      </c>
      <c r="M493" s="9">
        <v>3.4456307553999999</v>
      </c>
      <c r="N493" s="9">
        <v>3.83576424844202</v>
      </c>
      <c r="O493" s="9">
        <v>4.2104822773999997</v>
      </c>
      <c r="P493" s="9">
        <v>4.5133253164213603</v>
      </c>
      <c r="Q493" s="9">
        <v>4.7790177344</v>
      </c>
      <c r="R493" s="9">
        <v>5.0125215496320701</v>
      </c>
      <c r="S493" s="9">
        <v>5.2310579810000002</v>
      </c>
      <c r="T493" s="9">
        <v>5.4509679615460298</v>
      </c>
      <c r="U493" s="9">
        <v>5.6668540485000003</v>
      </c>
      <c r="W493" s="70">
        <f t="shared" si="79"/>
        <v>-0.23195690166927996</v>
      </c>
      <c r="X493" s="70">
        <f t="shared" si="80"/>
        <v>-0.20501132820000034</v>
      </c>
      <c r="Y493" s="70">
        <f t="shared" si="81"/>
        <v>-0.2383340131091396</v>
      </c>
      <c r="Z493" s="70">
        <f t="shared" si="82"/>
        <v>-0.28938177549999988</v>
      </c>
      <c r="AA493" s="70">
        <f t="shared" si="83"/>
        <v>-0.36792864791179003</v>
      </c>
      <c r="AB493" s="70">
        <f t="shared" si="84"/>
        <v>-0.43165707949999987</v>
      </c>
      <c r="AC493" s="70">
        <f t="shared" si="85"/>
        <v>-0.45222626403865007</v>
      </c>
      <c r="AD493" s="70">
        <f t="shared" si="86"/>
        <v>-0.44982339620000023</v>
      </c>
      <c r="AE493" s="70">
        <f t="shared" si="87"/>
        <v>-0.42676372627601022</v>
      </c>
      <c r="AF493" s="70">
        <f t="shared" si="88"/>
        <v>-0.38421011999999966</v>
      </c>
      <c r="AG493" s="10"/>
      <c r="AH493" s="10"/>
      <c r="AI493" s="10"/>
      <c r="AJ493" s="10"/>
      <c r="AK493" s="10"/>
      <c r="AL493" s="10"/>
      <c r="AM493" s="10"/>
      <c r="AN493" s="10"/>
      <c r="AO493" s="10"/>
      <c r="AP493" s="10"/>
    </row>
    <row r="494" spans="1:42" x14ac:dyDescent="0.2">
      <c r="A494">
        <v>19930226</v>
      </c>
      <c r="B494">
        <f t="shared" si="78"/>
        <v>199302</v>
      </c>
      <c r="C494" s="69">
        <v>2.7206668315</v>
      </c>
      <c r="D494" s="69">
        <v>2.9918418708000001</v>
      </c>
      <c r="E494" s="69">
        <v>3.3107644184999998</v>
      </c>
      <c r="F494" s="69">
        <v>3.9148570510999998</v>
      </c>
      <c r="G494" s="69">
        <v>4.4177303664999998</v>
      </c>
      <c r="H494" s="69">
        <v>4.9420470096000004</v>
      </c>
      <c r="I494" s="69">
        <v>5.3093444326999997</v>
      </c>
      <c r="K494" s="8">
        <v>19930226</v>
      </c>
      <c r="L494" s="9">
        <v>3.1325662362631901</v>
      </c>
      <c r="M494" s="9">
        <v>3.3107644184999998</v>
      </c>
      <c r="N494" s="9">
        <v>3.6060819434431899</v>
      </c>
      <c r="O494" s="9">
        <v>3.9148570510999998</v>
      </c>
      <c r="P494" s="9">
        <v>4.17072922697393</v>
      </c>
      <c r="Q494" s="9">
        <v>4.4177303664999998</v>
      </c>
      <c r="R494" s="9">
        <v>4.6900624621575302</v>
      </c>
      <c r="S494" s="9">
        <v>4.9420470096000004</v>
      </c>
      <c r="T494" s="9">
        <v>5.1435948650076098</v>
      </c>
      <c r="U494" s="9">
        <v>5.3093444326999997</v>
      </c>
      <c r="W494" s="70">
        <f t="shared" si="79"/>
        <v>4.1576673716349877E-2</v>
      </c>
      <c r="X494" s="70">
        <f t="shared" si="80"/>
        <v>-0.13486633690000005</v>
      </c>
      <c r="Y494" s="70">
        <f t="shared" si="81"/>
        <v>-0.22968230499883013</v>
      </c>
      <c r="Z494" s="70">
        <f t="shared" si="82"/>
        <v>-0.29562522629999988</v>
      </c>
      <c r="AA494" s="70">
        <f t="shared" si="83"/>
        <v>-0.34259608944743025</v>
      </c>
      <c r="AB494" s="70">
        <f t="shared" si="84"/>
        <v>-0.36128736790000016</v>
      </c>
      <c r="AC494" s="70">
        <f t="shared" si="85"/>
        <v>-0.32245908747453988</v>
      </c>
      <c r="AD494" s="70">
        <f t="shared" si="86"/>
        <v>-0.28901097139999976</v>
      </c>
      <c r="AE494" s="70">
        <f t="shared" si="87"/>
        <v>-0.30737309653842004</v>
      </c>
      <c r="AF494" s="70">
        <f t="shared" si="88"/>
        <v>-0.35750961580000062</v>
      </c>
      <c r="AG494" s="10"/>
      <c r="AH494" s="10"/>
      <c r="AI494" s="10"/>
      <c r="AJ494" s="10"/>
      <c r="AK494" s="10"/>
      <c r="AL494" s="10"/>
      <c r="AM494" s="10"/>
      <c r="AN494" s="10"/>
      <c r="AO494" s="10"/>
      <c r="AP494" s="10"/>
    </row>
    <row r="495" spans="1:42" x14ac:dyDescent="0.2">
      <c r="A495">
        <v>19930331</v>
      </c>
      <c r="B495">
        <f t="shared" si="78"/>
        <v>199303</v>
      </c>
      <c r="C495" s="69">
        <v>2.8632056868000002</v>
      </c>
      <c r="D495" s="69">
        <v>2.9307986177999998</v>
      </c>
      <c r="E495" s="69">
        <v>3.3524016004999999</v>
      </c>
      <c r="F495" s="69">
        <v>3.9152906839999999</v>
      </c>
      <c r="G495" s="69">
        <v>4.4909227694</v>
      </c>
      <c r="H495" s="69">
        <v>4.9588334506000002</v>
      </c>
      <c r="I495" s="69">
        <v>5.2473229962000003</v>
      </c>
      <c r="K495" s="8">
        <v>19930331</v>
      </c>
      <c r="L495" s="9">
        <v>3.0594693825244801</v>
      </c>
      <c r="M495" s="9">
        <v>3.3524016004999999</v>
      </c>
      <c r="N495" s="9">
        <v>3.6330093642594199</v>
      </c>
      <c r="O495" s="9">
        <v>3.9152906839999999</v>
      </c>
      <c r="P495" s="9">
        <v>4.2097289449964199</v>
      </c>
      <c r="Q495" s="9">
        <v>4.4909227694</v>
      </c>
      <c r="R495" s="9">
        <v>4.7447894992219704</v>
      </c>
      <c r="S495" s="9">
        <v>4.9588334506000002</v>
      </c>
      <c r="T495" s="9">
        <v>5.1228459025122604</v>
      </c>
      <c r="U495" s="9">
        <v>5.2473229962000003</v>
      </c>
      <c r="W495" s="70">
        <f t="shared" si="79"/>
        <v>-7.3096853738709999E-2</v>
      </c>
      <c r="X495" s="70">
        <f t="shared" si="80"/>
        <v>4.1637182000000106E-2</v>
      </c>
      <c r="Y495" s="70">
        <f t="shared" si="81"/>
        <v>2.6927420816230008E-2</v>
      </c>
      <c r="Z495" s="70">
        <f t="shared" si="82"/>
        <v>4.3363290000009158E-4</v>
      </c>
      <c r="AA495" s="70">
        <f t="shared" si="83"/>
        <v>3.8999718022489915E-2</v>
      </c>
      <c r="AB495" s="70">
        <f t="shared" si="84"/>
        <v>7.3192402900000175E-2</v>
      </c>
      <c r="AC495" s="70">
        <f t="shared" si="85"/>
        <v>5.4727037064440154E-2</v>
      </c>
      <c r="AD495" s="70">
        <f t="shared" si="86"/>
        <v>1.6786440999999819E-2</v>
      </c>
      <c r="AE495" s="70">
        <f t="shared" si="87"/>
        <v>-2.074896249534941E-2</v>
      </c>
      <c r="AF495" s="70">
        <f t="shared" si="88"/>
        <v>-6.2021436499999361E-2</v>
      </c>
      <c r="AG495" s="10"/>
      <c r="AH495" s="10"/>
      <c r="AI495" s="10"/>
      <c r="AJ495" s="10"/>
      <c r="AK495" s="10"/>
      <c r="AL495" s="10"/>
      <c r="AM495" s="10"/>
      <c r="AN495" s="10"/>
      <c r="AO495" s="10"/>
      <c r="AP495" s="10"/>
    </row>
    <row r="496" spans="1:42" x14ac:dyDescent="0.2">
      <c r="A496">
        <v>19930430</v>
      </c>
      <c r="B496">
        <f t="shared" si="78"/>
        <v>199304</v>
      </c>
      <c r="C496" s="69">
        <v>2.8528149814999999</v>
      </c>
      <c r="D496" s="69">
        <v>2.9509880825999999</v>
      </c>
      <c r="E496" s="69">
        <v>3.2968132433999999</v>
      </c>
      <c r="F496" s="69">
        <v>3.7857730722</v>
      </c>
      <c r="G496" s="69">
        <v>4.3444582888000003</v>
      </c>
      <c r="H496" s="69">
        <v>4.8372809340999998</v>
      </c>
      <c r="I496" s="69">
        <v>5.1522374344999999</v>
      </c>
      <c r="K496" s="8">
        <v>19930430</v>
      </c>
      <c r="L496" s="9">
        <v>3.0733151948242998</v>
      </c>
      <c r="M496" s="9">
        <v>3.2968132433999999</v>
      </c>
      <c r="N496" s="9">
        <v>3.5353503398678199</v>
      </c>
      <c r="O496" s="9">
        <v>3.7857730722</v>
      </c>
      <c r="P496" s="9">
        <v>4.0648420580305196</v>
      </c>
      <c r="Q496" s="9">
        <v>4.3444582888000003</v>
      </c>
      <c r="R496" s="9">
        <v>4.6082926083612303</v>
      </c>
      <c r="S496" s="9">
        <v>4.8372809340999998</v>
      </c>
      <c r="T496" s="9">
        <v>5.0145446634910202</v>
      </c>
      <c r="U496" s="9">
        <v>5.1522374344999999</v>
      </c>
      <c r="W496" s="70">
        <f t="shared" si="79"/>
        <v>1.3845812299819737E-2</v>
      </c>
      <c r="X496" s="70">
        <f t="shared" si="80"/>
        <v>-5.5588357099999985E-2</v>
      </c>
      <c r="Y496" s="70">
        <f t="shared" si="81"/>
        <v>-9.7659024391600013E-2</v>
      </c>
      <c r="Z496" s="70">
        <f t="shared" si="82"/>
        <v>-0.12951761179999988</v>
      </c>
      <c r="AA496" s="70">
        <f t="shared" si="83"/>
        <v>-0.14488688696590035</v>
      </c>
      <c r="AB496" s="70">
        <f t="shared" si="84"/>
        <v>-0.14646448059999972</v>
      </c>
      <c r="AC496" s="70">
        <f t="shared" si="85"/>
        <v>-0.13649689086074002</v>
      </c>
      <c r="AD496" s="70">
        <f t="shared" si="86"/>
        <v>-0.12155251650000043</v>
      </c>
      <c r="AE496" s="70">
        <f t="shared" si="87"/>
        <v>-0.10830123902124011</v>
      </c>
      <c r="AF496" s="70">
        <f t="shared" si="88"/>
        <v>-9.5085561700000376E-2</v>
      </c>
      <c r="AG496" s="10"/>
      <c r="AH496" s="10"/>
      <c r="AI496" s="10"/>
      <c r="AJ496" s="10"/>
      <c r="AK496" s="10"/>
      <c r="AL496" s="10"/>
      <c r="AM496" s="10"/>
      <c r="AN496" s="10"/>
      <c r="AO496" s="10"/>
      <c r="AP496" s="10"/>
    </row>
    <row r="497" spans="1:42" x14ac:dyDescent="0.2">
      <c r="A497">
        <v>19930528</v>
      </c>
      <c r="B497">
        <f t="shared" si="78"/>
        <v>199305</v>
      </c>
      <c r="C497" s="69">
        <v>2.9544784744000001</v>
      </c>
      <c r="D497" s="69">
        <v>3.1042110133</v>
      </c>
      <c r="E497" s="69">
        <v>3.6308509610000002</v>
      </c>
      <c r="F497" s="69">
        <v>4.1803948588999997</v>
      </c>
      <c r="G497" s="69">
        <v>4.6611022691999997</v>
      </c>
      <c r="H497" s="69">
        <v>5.0700067450999997</v>
      </c>
      <c r="I497" s="69">
        <v>5.3966100787000002</v>
      </c>
      <c r="K497" s="8">
        <v>19930528</v>
      </c>
      <c r="L497" s="9">
        <v>3.2962172417833702</v>
      </c>
      <c r="M497" s="9">
        <v>3.6308509610000002</v>
      </c>
      <c r="N497" s="9">
        <v>3.91903959000678</v>
      </c>
      <c r="O497" s="9">
        <v>4.1803948588999997</v>
      </c>
      <c r="P497" s="9">
        <v>4.4296132828535404</v>
      </c>
      <c r="Q497" s="9">
        <v>4.6611022691999997</v>
      </c>
      <c r="R497" s="9">
        <v>4.8753993774730597</v>
      </c>
      <c r="S497" s="9">
        <v>5.0700067450999997</v>
      </c>
      <c r="T497" s="9">
        <v>5.2430204763305799</v>
      </c>
      <c r="U497" s="9">
        <v>5.3966100787000002</v>
      </c>
      <c r="W497" s="70">
        <f t="shared" si="79"/>
        <v>0.22290204695907034</v>
      </c>
      <c r="X497" s="70">
        <f t="shared" si="80"/>
        <v>0.33403771760000023</v>
      </c>
      <c r="Y497" s="70">
        <f t="shared" si="81"/>
        <v>0.38368925013896016</v>
      </c>
      <c r="Z497" s="70">
        <f t="shared" si="82"/>
        <v>0.3946217866999997</v>
      </c>
      <c r="AA497" s="70">
        <f t="shared" si="83"/>
        <v>0.36477122482302082</v>
      </c>
      <c r="AB497" s="70">
        <f t="shared" si="84"/>
        <v>0.31664398039999941</v>
      </c>
      <c r="AC497" s="70">
        <f t="shared" si="85"/>
        <v>0.2671067691118294</v>
      </c>
      <c r="AD497" s="70">
        <f t="shared" si="86"/>
        <v>0.23272581099999989</v>
      </c>
      <c r="AE497" s="70">
        <f t="shared" si="87"/>
        <v>0.22847581283955964</v>
      </c>
      <c r="AF497" s="70">
        <f t="shared" si="88"/>
        <v>0.24437264420000027</v>
      </c>
      <c r="AG497" s="10"/>
      <c r="AH497" s="10"/>
      <c r="AI497" s="10"/>
      <c r="AJ497" s="10"/>
      <c r="AK497" s="10"/>
      <c r="AL497" s="10"/>
      <c r="AM497" s="10"/>
      <c r="AN497" s="10"/>
      <c r="AO497" s="10"/>
      <c r="AP497" s="10"/>
    </row>
    <row r="498" spans="1:42" x14ac:dyDescent="0.2">
      <c r="A498">
        <v>19930630</v>
      </c>
      <c r="B498">
        <f t="shared" si="78"/>
        <v>199306</v>
      </c>
      <c r="C498" s="69">
        <v>2.8632056868000002</v>
      </c>
      <c r="D498" s="69">
        <v>3.0738212958000002</v>
      </c>
      <c r="E498" s="69">
        <v>3.4996761163999999</v>
      </c>
      <c r="F498" s="69">
        <v>3.982526977</v>
      </c>
      <c r="G498" s="69">
        <v>4.3967182741000004</v>
      </c>
      <c r="H498" s="69">
        <v>4.7466357687</v>
      </c>
      <c r="I498" s="69">
        <v>5.0519641658000003</v>
      </c>
      <c r="K498" s="8">
        <v>19930630</v>
      </c>
      <c r="L498" s="9">
        <v>3.2498146199257198</v>
      </c>
      <c r="M498" s="9">
        <v>3.4996761163999999</v>
      </c>
      <c r="N498" s="9">
        <v>3.7508537627984402</v>
      </c>
      <c r="O498" s="9">
        <v>3.982526977</v>
      </c>
      <c r="P498" s="9">
        <v>4.19794041453713</v>
      </c>
      <c r="Q498" s="9">
        <v>4.3967182741000004</v>
      </c>
      <c r="R498" s="9">
        <v>4.5783326904239097</v>
      </c>
      <c r="S498" s="9">
        <v>4.7466357687</v>
      </c>
      <c r="T498" s="9">
        <v>4.9046839630714603</v>
      </c>
      <c r="U498" s="9">
        <v>5.0519641658000003</v>
      </c>
      <c r="W498" s="70">
        <f t="shared" si="79"/>
        <v>-4.6402621857650317E-2</v>
      </c>
      <c r="X498" s="70">
        <f t="shared" si="80"/>
        <v>-0.13117484460000028</v>
      </c>
      <c r="Y498" s="70">
        <f t="shared" si="81"/>
        <v>-0.16818582720833986</v>
      </c>
      <c r="Z498" s="70">
        <f t="shared" si="82"/>
        <v>-0.19786788189999971</v>
      </c>
      <c r="AA498" s="70">
        <f t="shared" si="83"/>
        <v>-0.23167286831641043</v>
      </c>
      <c r="AB498" s="70">
        <f t="shared" si="84"/>
        <v>-0.26438399509999932</v>
      </c>
      <c r="AC498" s="70">
        <f t="shared" si="85"/>
        <v>-0.29706668704915007</v>
      </c>
      <c r="AD498" s="70">
        <f t="shared" si="86"/>
        <v>-0.32337097639999968</v>
      </c>
      <c r="AE498" s="70">
        <f t="shared" si="87"/>
        <v>-0.33833651325911962</v>
      </c>
      <c r="AF498" s="70">
        <f t="shared" si="88"/>
        <v>-0.34464591289999991</v>
      </c>
      <c r="AG498" s="10"/>
      <c r="AH498" s="10"/>
      <c r="AI498" s="10"/>
      <c r="AJ498" s="10"/>
      <c r="AK498" s="10"/>
      <c r="AL498" s="10"/>
      <c r="AM498" s="10"/>
      <c r="AN498" s="10"/>
      <c r="AO498" s="10"/>
      <c r="AP498" s="10"/>
    </row>
    <row r="499" spans="1:42" x14ac:dyDescent="0.2">
      <c r="A499">
        <v>19930730</v>
      </c>
      <c r="B499">
        <f t="shared" si="78"/>
        <v>199307</v>
      </c>
      <c r="C499" s="69">
        <v>2.8841112117000001</v>
      </c>
      <c r="D499" s="69">
        <v>3.0735617956999999</v>
      </c>
      <c r="E499" s="69">
        <v>3.4946420144000001</v>
      </c>
      <c r="F499" s="69">
        <v>4.1004860923999997</v>
      </c>
      <c r="G499" s="69">
        <v>4.5288354223000002</v>
      </c>
      <c r="H499" s="69">
        <v>4.8308228969</v>
      </c>
      <c r="I499" s="69">
        <v>5.1999316970000002</v>
      </c>
      <c r="K499" s="8">
        <v>19930730</v>
      </c>
      <c r="L499" s="9">
        <v>3.2403923589335402</v>
      </c>
      <c r="M499" s="9">
        <v>3.4946420144000001</v>
      </c>
      <c r="N499" s="9">
        <v>3.8075488660380099</v>
      </c>
      <c r="O499" s="9">
        <v>4.1004860923999997</v>
      </c>
      <c r="P499" s="9">
        <v>4.3331143070588096</v>
      </c>
      <c r="Q499" s="9">
        <v>4.5288354223000002</v>
      </c>
      <c r="R499" s="9">
        <v>4.6825848396245098</v>
      </c>
      <c r="S499" s="9">
        <v>4.8308228969</v>
      </c>
      <c r="T499" s="9">
        <v>5.00656754985269</v>
      </c>
      <c r="U499" s="9">
        <v>5.1999316970000002</v>
      </c>
      <c r="W499" s="70">
        <f t="shared" si="79"/>
        <v>-9.4222609921796874E-3</v>
      </c>
      <c r="X499" s="70">
        <f t="shared" si="80"/>
        <v>-5.0341019999997627E-3</v>
      </c>
      <c r="Y499" s="70">
        <f t="shared" si="81"/>
        <v>5.6695103239569722E-2</v>
      </c>
      <c r="Z499" s="70">
        <f t="shared" si="82"/>
        <v>0.1179591153999997</v>
      </c>
      <c r="AA499" s="70">
        <f t="shared" si="83"/>
        <v>0.13517389252167966</v>
      </c>
      <c r="AB499" s="70">
        <f t="shared" si="84"/>
        <v>0.13211714819999987</v>
      </c>
      <c r="AC499" s="70">
        <f t="shared" si="85"/>
        <v>0.10425214920060011</v>
      </c>
      <c r="AD499" s="70">
        <f t="shared" si="86"/>
        <v>8.4187128199999961E-2</v>
      </c>
      <c r="AE499" s="70">
        <f t="shared" si="87"/>
        <v>0.10188358678122977</v>
      </c>
      <c r="AF499" s="70">
        <f t="shared" si="88"/>
        <v>0.14796753119999995</v>
      </c>
      <c r="AG499" s="10"/>
      <c r="AH499" s="10"/>
      <c r="AI499" s="10"/>
      <c r="AJ499" s="10"/>
      <c r="AK499" s="10"/>
      <c r="AL499" s="10"/>
      <c r="AM499" s="10"/>
      <c r="AN499" s="10"/>
      <c r="AO499" s="10"/>
      <c r="AP499" s="10"/>
    </row>
    <row r="500" spans="1:42" x14ac:dyDescent="0.2">
      <c r="A500">
        <v>19930831</v>
      </c>
      <c r="B500">
        <f t="shared" si="78"/>
        <v>199308</v>
      </c>
      <c r="C500" s="69">
        <v>2.86253146</v>
      </c>
      <c r="D500" s="69">
        <v>3.0527462923000002</v>
      </c>
      <c r="E500" s="69">
        <v>3.3533376121999998</v>
      </c>
      <c r="F500" s="69">
        <v>3.8326325373999999</v>
      </c>
      <c r="G500" s="69">
        <v>4.2245166231000004</v>
      </c>
      <c r="H500" s="69">
        <v>4.4925245998000003</v>
      </c>
      <c r="I500" s="69">
        <v>4.7949884452999996</v>
      </c>
      <c r="K500" s="8">
        <v>19930831</v>
      </c>
      <c r="L500" s="9">
        <v>3.1799196101983398</v>
      </c>
      <c r="M500" s="9">
        <v>3.3533376121999998</v>
      </c>
      <c r="N500" s="9">
        <v>3.5934212494162598</v>
      </c>
      <c r="O500" s="9">
        <v>3.8326325373999999</v>
      </c>
      <c r="P500" s="9">
        <v>4.0426852499512096</v>
      </c>
      <c r="Q500" s="9">
        <v>4.2245166231000004</v>
      </c>
      <c r="R500" s="9">
        <v>4.3627860548035304</v>
      </c>
      <c r="S500" s="9">
        <v>4.4925245998000003</v>
      </c>
      <c r="T500" s="9">
        <v>4.6393194704207001</v>
      </c>
      <c r="U500" s="9">
        <v>4.7949884452999996</v>
      </c>
      <c r="W500" s="70">
        <f t="shared" si="79"/>
        <v>-6.0472748735200366E-2</v>
      </c>
      <c r="X500" s="70">
        <f t="shared" si="80"/>
        <v>-0.14130440220000029</v>
      </c>
      <c r="Y500" s="70">
        <f t="shared" si="81"/>
        <v>-0.21412761662175006</v>
      </c>
      <c r="Z500" s="70">
        <f t="shared" si="82"/>
        <v>-0.26785355499999985</v>
      </c>
      <c r="AA500" s="70">
        <f t="shared" si="83"/>
        <v>-0.29042905710760003</v>
      </c>
      <c r="AB500" s="70">
        <f t="shared" si="84"/>
        <v>-0.30431879919999982</v>
      </c>
      <c r="AC500" s="70">
        <f t="shared" si="85"/>
        <v>-0.31979878482097934</v>
      </c>
      <c r="AD500" s="70">
        <f t="shared" si="86"/>
        <v>-0.3382982970999997</v>
      </c>
      <c r="AE500" s="70">
        <f t="shared" si="87"/>
        <v>-0.36724807943198989</v>
      </c>
      <c r="AF500" s="70">
        <f t="shared" si="88"/>
        <v>-0.40494325170000067</v>
      </c>
      <c r="AG500" s="10"/>
      <c r="AH500" s="10"/>
      <c r="AI500" s="10"/>
      <c r="AJ500" s="10"/>
      <c r="AK500" s="10"/>
      <c r="AL500" s="10"/>
      <c r="AM500" s="10"/>
      <c r="AN500" s="10"/>
      <c r="AO500" s="10"/>
      <c r="AP500" s="10"/>
    </row>
    <row r="501" spans="1:42" x14ac:dyDescent="0.2">
      <c r="A501">
        <v>19930930</v>
      </c>
      <c r="B501">
        <f t="shared" si="78"/>
        <v>199309</v>
      </c>
      <c r="C501" s="69">
        <v>2.7817623553000002</v>
      </c>
      <c r="D501" s="69">
        <v>2.9613215626999998</v>
      </c>
      <c r="E501" s="69">
        <v>3.3733980081000001</v>
      </c>
      <c r="F501" s="69">
        <v>3.8478142124999999</v>
      </c>
      <c r="G501" s="69">
        <v>4.1997691124000003</v>
      </c>
      <c r="H501" s="69">
        <v>4.5454705808</v>
      </c>
      <c r="I501" s="69">
        <v>4.7768913420999999</v>
      </c>
      <c r="K501" s="8">
        <v>19930930</v>
      </c>
      <c r="L501" s="9">
        <v>3.1266066597630302</v>
      </c>
      <c r="M501" s="9">
        <v>3.3733980081000001</v>
      </c>
      <c r="N501" s="9">
        <v>3.6239621696291899</v>
      </c>
      <c r="O501" s="9">
        <v>3.8478142124999999</v>
      </c>
      <c r="P501" s="9">
        <v>4.0307056027445602</v>
      </c>
      <c r="Q501" s="9">
        <v>4.1997691124000003</v>
      </c>
      <c r="R501" s="9">
        <v>4.3815640807486398</v>
      </c>
      <c r="S501" s="9">
        <v>4.5454705808</v>
      </c>
      <c r="T501" s="9">
        <v>4.6740516960681502</v>
      </c>
      <c r="U501" s="9">
        <v>4.7768913420999999</v>
      </c>
      <c r="W501" s="70">
        <f t="shared" si="79"/>
        <v>-5.3312950435309592E-2</v>
      </c>
      <c r="X501" s="70">
        <f t="shared" si="80"/>
        <v>2.0060395900000305E-2</v>
      </c>
      <c r="Y501" s="70">
        <f t="shared" si="81"/>
        <v>3.0540920212930089E-2</v>
      </c>
      <c r="Z501" s="70">
        <f t="shared" si="82"/>
        <v>1.5181675100000014E-2</v>
      </c>
      <c r="AA501" s="70">
        <f t="shared" si="83"/>
        <v>-1.1979647206649346E-2</v>
      </c>
      <c r="AB501" s="70">
        <f t="shared" si="84"/>
        <v>-2.4747510700000142E-2</v>
      </c>
      <c r="AC501" s="70">
        <f t="shared" si="85"/>
        <v>1.8778025945109356E-2</v>
      </c>
      <c r="AD501" s="70">
        <f t="shared" si="86"/>
        <v>5.2945980999999698E-2</v>
      </c>
      <c r="AE501" s="70">
        <f t="shared" si="87"/>
        <v>3.4732225647450043E-2</v>
      </c>
      <c r="AF501" s="70">
        <f t="shared" si="88"/>
        <v>-1.8097103199999687E-2</v>
      </c>
      <c r="AG501" s="10"/>
      <c r="AH501" s="10"/>
      <c r="AI501" s="10"/>
      <c r="AJ501" s="10"/>
      <c r="AK501" s="10"/>
      <c r="AL501" s="10"/>
      <c r="AM501" s="10"/>
      <c r="AN501" s="10"/>
      <c r="AO501" s="10"/>
      <c r="AP501" s="10"/>
    </row>
    <row r="502" spans="1:42" x14ac:dyDescent="0.2">
      <c r="A502">
        <v>19931029</v>
      </c>
      <c r="B502">
        <f t="shared" si="78"/>
        <v>199310</v>
      </c>
      <c r="C502" s="69">
        <v>2.8324834380000001</v>
      </c>
      <c r="D502" s="69">
        <v>3.0735617956999999</v>
      </c>
      <c r="E502" s="69">
        <v>3.4566423937000001</v>
      </c>
      <c r="F502" s="69">
        <v>3.9367241031</v>
      </c>
      <c r="G502" s="69">
        <v>4.2967499921999996</v>
      </c>
      <c r="H502" s="69">
        <v>4.5947335235000004</v>
      </c>
      <c r="I502" s="69">
        <v>4.8116439916999996</v>
      </c>
      <c r="K502" s="8">
        <v>19931029</v>
      </c>
      <c r="L502" s="9">
        <v>3.23869189295959</v>
      </c>
      <c r="M502" s="9">
        <v>3.4566423937000001</v>
      </c>
      <c r="N502" s="9">
        <v>3.70720927550316</v>
      </c>
      <c r="O502" s="9">
        <v>3.9367241031</v>
      </c>
      <c r="P502" s="9">
        <v>4.1274115109516298</v>
      </c>
      <c r="Q502" s="9">
        <v>4.2967499921999996</v>
      </c>
      <c r="R502" s="9">
        <v>4.4551186954075002</v>
      </c>
      <c r="S502" s="9">
        <v>4.5947335235000004</v>
      </c>
      <c r="T502" s="9">
        <v>4.7125250513246302</v>
      </c>
      <c r="U502" s="9">
        <v>4.8116439916999996</v>
      </c>
      <c r="W502" s="70">
        <f t="shared" si="79"/>
        <v>0.11208523319655983</v>
      </c>
      <c r="X502" s="70">
        <f t="shared" si="80"/>
        <v>8.3244385600000026E-2</v>
      </c>
      <c r="Y502" s="70">
        <f t="shared" si="81"/>
        <v>8.3247105873970106E-2</v>
      </c>
      <c r="Z502" s="70">
        <f t="shared" si="82"/>
        <v>8.8909890600000097E-2</v>
      </c>
      <c r="AA502" s="70">
        <f t="shared" si="83"/>
        <v>9.6705908207069591E-2</v>
      </c>
      <c r="AB502" s="70">
        <f t="shared" si="84"/>
        <v>9.6980879799999364E-2</v>
      </c>
      <c r="AC502" s="70">
        <f t="shared" si="85"/>
        <v>7.3554614658860373E-2</v>
      </c>
      <c r="AD502" s="70">
        <f t="shared" si="86"/>
        <v>4.9262942700000423E-2</v>
      </c>
      <c r="AE502" s="70">
        <f t="shared" si="87"/>
        <v>3.8473355256479991E-2</v>
      </c>
      <c r="AF502" s="70">
        <f t="shared" si="88"/>
        <v>3.4752649599999685E-2</v>
      </c>
      <c r="AG502" s="10"/>
      <c r="AH502" s="10"/>
      <c r="AI502" s="10"/>
      <c r="AJ502" s="10"/>
      <c r="AK502" s="10"/>
      <c r="AL502" s="10"/>
      <c r="AM502" s="10"/>
      <c r="AN502" s="10"/>
      <c r="AO502" s="10"/>
      <c r="AP502" s="10"/>
    </row>
    <row r="503" spans="1:42" x14ac:dyDescent="0.2">
      <c r="A503">
        <v>19931130</v>
      </c>
      <c r="B503">
        <f t="shared" si="78"/>
        <v>199311</v>
      </c>
      <c r="C503" s="69">
        <v>2.7507461103000002</v>
      </c>
      <c r="D503" s="69">
        <v>3.1863718895000002</v>
      </c>
      <c r="E503" s="69">
        <v>3.6317487760999998</v>
      </c>
      <c r="F503" s="69">
        <v>4.1707394332999996</v>
      </c>
      <c r="G503" s="69">
        <v>4.5324534965999996</v>
      </c>
      <c r="H503" s="69">
        <v>4.9057031079</v>
      </c>
      <c r="I503" s="69">
        <v>5.1442443519000003</v>
      </c>
      <c r="K503" s="8">
        <v>19931130</v>
      </c>
      <c r="L503" s="9">
        <v>3.3944849811167299</v>
      </c>
      <c r="M503" s="9">
        <v>3.6317487760999998</v>
      </c>
      <c r="N503" s="9">
        <v>3.91792970579248</v>
      </c>
      <c r="O503" s="9">
        <v>4.1707394332999996</v>
      </c>
      <c r="P503" s="9">
        <v>4.3597858739003597</v>
      </c>
      <c r="Q503" s="9">
        <v>4.5324534965999996</v>
      </c>
      <c r="R503" s="9">
        <v>4.7286191016170598</v>
      </c>
      <c r="S503" s="9">
        <v>4.9057031079</v>
      </c>
      <c r="T503" s="9">
        <v>5.0399584617125299</v>
      </c>
      <c r="U503" s="9">
        <v>5.1442443519000003</v>
      </c>
      <c r="W503" s="70">
        <f t="shared" si="79"/>
        <v>0.15579308815713988</v>
      </c>
      <c r="X503" s="70">
        <f t="shared" si="80"/>
        <v>0.17510638239999965</v>
      </c>
      <c r="Y503" s="70">
        <f t="shared" si="81"/>
        <v>0.21072043028931997</v>
      </c>
      <c r="Z503" s="70">
        <f t="shared" si="82"/>
        <v>0.23401533019999965</v>
      </c>
      <c r="AA503" s="70">
        <f t="shared" si="83"/>
        <v>0.23237436294872982</v>
      </c>
      <c r="AB503" s="70">
        <f t="shared" si="84"/>
        <v>0.23570350439999999</v>
      </c>
      <c r="AC503" s="70">
        <f t="shared" si="85"/>
        <v>0.27350040620955962</v>
      </c>
      <c r="AD503" s="70">
        <f t="shared" si="86"/>
        <v>0.31096958439999955</v>
      </c>
      <c r="AE503" s="70">
        <f t="shared" si="87"/>
        <v>0.32743341038789975</v>
      </c>
      <c r="AF503" s="70">
        <f t="shared" si="88"/>
        <v>0.33260036020000072</v>
      </c>
      <c r="AG503" s="10"/>
      <c r="AH503" s="10"/>
      <c r="AI503" s="10"/>
      <c r="AJ503" s="10"/>
      <c r="AK503" s="10"/>
      <c r="AL503" s="10"/>
      <c r="AM503" s="10"/>
      <c r="AN503" s="10"/>
      <c r="AO503" s="10"/>
      <c r="AP503" s="10"/>
    </row>
    <row r="504" spans="1:42" x14ac:dyDescent="0.2">
      <c r="A504">
        <v>19931231</v>
      </c>
      <c r="B504">
        <f t="shared" si="78"/>
        <v>199312</v>
      </c>
      <c r="C504" s="69">
        <v>2.9443116922999999</v>
      </c>
      <c r="D504" s="69">
        <v>3.0531302707000001</v>
      </c>
      <c r="E504" s="69">
        <v>3.6361872032</v>
      </c>
      <c r="F504" s="69">
        <v>4.2022812181999996</v>
      </c>
      <c r="G504" s="69">
        <v>4.4643502765000003</v>
      </c>
      <c r="H504" s="69">
        <v>4.9421827690000004</v>
      </c>
      <c r="I504" s="69">
        <v>5.2094498038000001</v>
      </c>
      <c r="K504" s="8">
        <v>19931231</v>
      </c>
      <c r="L504" s="9">
        <v>3.2450528358664599</v>
      </c>
      <c r="M504" s="9">
        <v>3.6361872032</v>
      </c>
      <c r="N504" s="9">
        <v>3.9569592559113098</v>
      </c>
      <c r="O504" s="9">
        <v>4.2022812181999996</v>
      </c>
      <c r="P504" s="9">
        <v>4.3357889125112301</v>
      </c>
      <c r="Q504" s="9">
        <v>4.4643502765000003</v>
      </c>
      <c r="R504" s="9">
        <v>4.70272833048511</v>
      </c>
      <c r="S504" s="9">
        <v>4.9421827690000004</v>
      </c>
      <c r="T504" s="9">
        <v>5.0984178503645401</v>
      </c>
      <c r="U504" s="9">
        <v>5.2094498038000001</v>
      </c>
      <c r="W504" s="70">
        <f t="shared" si="79"/>
        <v>-0.14943214525027004</v>
      </c>
      <c r="X504" s="70">
        <f t="shared" si="80"/>
        <v>4.4384271000001974E-3</v>
      </c>
      <c r="Y504" s="70">
        <f t="shared" si="81"/>
        <v>3.9029550118829803E-2</v>
      </c>
      <c r="Z504" s="70">
        <f t="shared" si="82"/>
        <v>3.1541784899999925E-2</v>
      </c>
      <c r="AA504" s="70">
        <f t="shared" si="83"/>
        <v>-2.3996961389129545E-2</v>
      </c>
      <c r="AB504" s="70">
        <f t="shared" si="84"/>
        <v>-6.8103220099999362E-2</v>
      </c>
      <c r="AC504" s="70">
        <f t="shared" si="85"/>
        <v>-2.5890771131949819E-2</v>
      </c>
      <c r="AD504" s="70">
        <f t="shared" si="86"/>
        <v>3.6479661100000449E-2</v>
      </c>
      <c r="AE504" s="70">
        <f t="shared" si="87"/>
        <v>5.8459388652010169E-2</v>
      </c>
      <c r="AF504" s="70">
        <f t="shared" si="88"/>
        <v>6.5205451899999822E-2</v>
      </c>
      <c r="AG504" s="10"/>
      <c r="AH504" s="10"/>
      <c r="AI504" s="10"/>
      <c r="AJ504" s="10"/>
      <c r="AK504" s="10"/>
      <c r="AL504" s="10"/>
      <c r="AM504" s="10"/>
      <c r="AN504" s="10"/>
      <c r="AO504" s="10"/>
      <c r="AP504" s="10"/>
    </row>
    <row r="505" spans="1:42" x14ac:dyDescent="0.2">
      <c r="A505">
        <v>19940131</v>
      </c>
      <c r="B505">
        <f t="shared" si="78"/>
        <v>199401</v>
      </c>
      <c r="C505" s="69">
        <v>2.7915009651</v>
      </c>
      <c r="D505" s="69">
        <v>3.0016847364000001</v>
      </c>
      <c r="E505" s="69">
        <v>3.5166786665999998</v>
      </c>
      <c r="F505" s="69">
        <v>4.0766424955999998</v>
      </c>
      <c r="G505" s="69">
        <v>4.4345951144000004</v>
      </c>
      <c r="H505" s="69">
        <v>4.7429068534000001</v>
      </c>
      <c r="I505" s="69">
        <v>5.0149416636000002</v>
      </c>
      <c r="K505" s="8">
        <v>19940131</v>
      </c>
      <c r="L505" s="9">
        <v>3.2061543185608699</v>
      </c>
      <c r="M505" s="9">
        <v>3.5166786665999998</v>
      </c>
      <c r="N505" s="9">
        <v>3.81955355003937</v>
      </c>
      <c r="O505" s="9">
        <v>4.0766424955999998</v>
      </c>
      <c r="P505" s="9">
        <v>4.2687996091046303</v>
      </c>
      <c r="Q505" s="9">
        <v>4.4345951144000004</v>
      </c>
      <c r="R505" s="9">
        <v>4.5940314144422096</v>
      </c>
      <c r="S505" s="9">
        <v>4.7429068534000001</v>
      </c>
      <c r="T505" s="9">
        <v>4.8833171472599997</v>
      </c>
      <c r="U505" s="9">
        <v>5.0149416636000002</v>
      </c>
      <c r="W505" s="70">
        <f t="shared" si="79"/>
        <v>-3.8898517305590019E-2</v>
      </c>
      <c r="X505" s="70">
        <f t="shared" si="80"/>
        <v>-0.11950853660000016</v>
      </c>
      <c r="Y505" s="70">
        <f t="shared" si="81"/>
        <v>-0.13740570587193979</v>
      </c>
      <c r="Z505" s="70">
        <f t="shared" si="82"/>
        <v>-0.12563872259999975</v>
      </c>
      <c r="AA505" s="70">
        <f t="shared" si="83"/>
        <v>-6.6989303406599809E-2</v>
      </c>
      <c r="AB505" s="70">
        <f t="shared" si="84"/>
        <v>-2.9755162099999843E-2</v>
      </c>
      <c r="AC505" s="70">
        <f t="shared" si="85"/>
        <v>-0.10869691604290033</v>
      </c>
      <c r="AD505" s="70">
        <f t="shared" si="86"/>
        <v>-0.19927591560000035</v>
      </c>
      <c r="AE505" s="70">
        <f t="shared" si="87"/>
        <v>-0.21510070310454044</v>
      </c>
      <c r="AF505" s="70">
        <f t="shared" si="88"/>
        <v>-0.19450814019999996</v>
      </c>
      <c r="AG505" s="10"/>
      <c r="AH505" s="10"/>
      <c r="AI505" s="10"/>
      <c r="AJ505" s="10"/>
      <c r="AK505" s="10"/>
      <c r="AL505" s="10"/>
      <c r="AM505" s="10"/>
      <c r="AN505" s="10"/>
      <c r="AO505" s="10"/>
      <c r="AP505" s="10"/>
    </row>
    <row r="506" spans="1:42" x14ac:dyDescent="0.2">
      <c r="A506">
        <v>19940228</v>
      </c>
      <c r="B506">
        <f t="shared" si="78"/>
        <v>199402</v>
      </c>
      <c r="C506" s="69">
        <v>2.9032987816000002</v>
      </c>
      <c r="D506" s="69">
        <v>3.4103512984000002</v>
      </c>
      <c r="E506" s="69">
        <v>4.0625816062000002</v>
      </c>
      <c r="F506" s="69">
        <v>4.6340503746000001</v>
      </c>
      <c r="G506" s="69">
        <v>5.0209000131000003</v>
      </c>
      <c r="H506" s="69">
        <v>5.3469662026</v>
      </c>
      <c r="I506" s="69">
        <v>5.5898557268999998</v>
      </c>
      <c r="K506" s="8">
        <v>19940228</v>
      </c>
      <c r="L506" s="9">
        <v>3.71111282219174</v>
      </c>
      <c r="M506" s="9">
        <v>4.0625816062000002</v>
      </c>
      <c r="N506" s="9">
        <v>4.3777153989811701</v>
      </c>
      <c r="O506" s="9">
        <v>4.6340503746000001</v>
      </c>
      <c r="P506" s="9">
        <v>4.8409138374036296</v>
      </c>
      <c r="Q506" s="9">
        <v>5.0209000131000003</v>
      </c>
      <c r="R506" s="9">
        <v>5.1933666980738602</v>
      </c>
      <c r="S506" s="9">
        <v>5.3469662026</v>
      </c>
      <c r="T506" s="9">
        <v>5.4780480637015403</v>
      </c>
      <c r="U506" s="9">
        <v>5.5898557268999998</v>
      </c>
      <c r="W506" s="70">
        <f t="shared" si="79"/>
        <v>0.50495850363087014</v>
      </c>
      <c r="X506" s="70">
        <f t="shared" si="80"/>
        <v>0.54590293960000036</v>
      </c>
      <c r="Y506" s="70">
        <f t="shared" si="81"/>
        <v>0.5581618489418001</v>
      </c>
      <c r="Z506" s="70">
        <f t="shared" si="82"/>
        <v>0.55740787900000033</v>
      </c>
      <c r="AA506" s="70">
        <f t="shared" si="83"/>
        <v>0.57211422829899927</v>
      </c>
      <c r="AB506" s="70">
        <f t="shared" si="84"/>
        <v>0.58630489869999991</v>
      </c>
      <c r="AC506" s="70">
        <f t="shared" si="85"/>
        <v>0.59933528363165056</v>
      </c>
      <c r="AD506" s="70">
        <f t="shared" si="86"/>
        <v>0.60405934919999993</v>
      </c>
      <c r="AE506" s="70">
        <f t="shared" si="87"/>
        <v>0.59473091644154064</v>
      </c>
      <c r="AF506" s="70">
        <f t="shared" si="88"/>
        <v>0.57491406329999961</v>
      </c>
      <c r="AG506" s="10"/>
      <c r="AH506" s="10"/>
      <c r="AI506" s="10"/>
      <c r="AJ506" s="10"/>
      <c r="AK506" s="10"/>
      <c r="AL506" s="10"/>
      <c r="AM506" s="10"/>
      <c r="AN506" s="10"/>
      <c r="AO506" s="10"/>
      <c r="AP506" s="10"/>
    </row>
    <row r="507" spans="1:42" x14ac:dyDescent="0.2">
      <c r="A507">
        <v>19940331</v>
      </c>
      <c r="B507">
        <f t="shared" si="78"/>
        <v>199403</v>
      </c>
      <c r="C507" s="69">
        <v>3.3918989993999999</v>
      </c>
      <c r="D507" s="69">
        <v>3.5337149948</v>
      </c>
      <c r="E507" s="69">
        <v>4.4766079249999997</v>
      </c>
      <c r="F507" s="69">
        <v>5.1650745115000003</v>
      </c>
      <c r="G507" s="69">
        <v>5.6615832465000002</v>
      </c>
      <c r="H507" s="69">
        <v>5.9799448958000001</v>
      </c>
      <c r="I507" s="69">
        <v>6.2021120062000001</v>
      </c>
      <c r="K507" s="8">
        <v>19940331</v>
      </c>
      <c r="L507" s="9">
        <v>3.8363792989055998</v>
      </c>
      <c r="M507" s="9">
        <v>4.4766079249999997</v>
      </c>
      <c r="N507" s="9">
        <v>4.8615071548512798</v>
      </c>
      <c r="O507" s="9">
        <v>5.1650745115000003</v>
      </c>
      <c r="P507" s="9">
        <v>5.4369511057628097</v>
      </c>
      <c r="Q507" s="9">
        <v>5.6615832465000002</v>
      </c>
      <c r="R507" s="9">
        <v>5.8365462102328598</v>
      </c>
      <c r="S507" s="9">
        <v>5.9799448958000001</v>
      </c>
      <c r="T507" s="9">
        <v>6.1019828219040404</v>
      </c>
      <c r="U507" s="9">
        <v>6.2021120062000001</v>
      </c>
      <c r="W507" s="70">
        <f t="shared" si="79"/>
        <v>0.12526647671385982</v>
      </c>
      <c r="X507" s="70">
        <f t="shared" si="80"/>
        <v>0.41402631879999952</v>
      </c>
      <c r="Y507" s="70">
        <f t="shared" si="81"/>
        <v>0.4837917558701097</v>
      </c>
      <c r="Z507" s="70">
        <f t="shared" si="82"/>
        <v>0.53102413690000017</v>
      </c>
      <c r="AA507" s="70">
        <f t="shared" si="83"/>
        <v>0.59603726835918014</v>
      </c>
      <c r="AB507" s="70">
        <f t="shared" si="84"/>
        <v>0.64068323339999989</v>
      </c>
      <c r="AC507" s="70">
        <f t="shared" si="85"/>
        <v>0.6431795121589996</v>
      </c>
      <c r="AD507" s="70">
        <f t="shared" si="86"/>
        <v>0.63297869320000011</v>
      </c>
      <c r="AE507" s="70">
        <f t="shared" si="87"/>
        <v>0.62393475820250011</v>
      </c>
      <c r="AF507" s="70">
        <f t="shared" si="88"/>
        <v>0.61225627930000037</v>
      </c>
      <c r="AG507" s="10"/>
      <c r="AH507" s="10"/>
      <c r="AI507" s="10"/>
      <c r="AJ507" s="10"/>
      <c r="AK507" s="10"/>
      <c r="AL507" s="10"/>
      <c r="AM507" s="10"/>
      <c r="AN507" s="10"/>
      <c r="AO507" s="10"/>
      <c r="AP507" s="10"/>
    </row>
    <row r="508" spans="1:42" x14ac:dyDescent="0.2">
      <c r="A508">
        <v>19940429</v>
      </c>
      <c r="B508">
        <f t="shared" si="78"/>
        <v>199404</v>
      </c>
      <c r="C508" s="69">
        <v>3.6155259568</v>
      </c>
      <c r="D508" s="69">
        <v>3.9326166525000001</v>
      </c>
      <c r="E508" s="69">
        <v>4.9973444445000004</v>
      </c>
      <c r="F508" s="69">
        <v>5.6714422113999996</v>
      </c>
      <c r="G508" s="69">
        <v>6.1101062663999999</v>
      </c>
      <c r="H508" s="69">
        <v>6.4203085485000004</v>
      </c>
      <c r="I508" s="69">
        <v>6.5865306839000004</v>
      </c>
      <c r="K508" s="8">
        <v>19940429</v>
      </c>
      <c r="L508" s="9">
        <v>4.3434098777100898</v>
      </c>
      <c r="M508" s="9">
        <v>4.9973444445000004</v>
      </c>
      <c r="N508" s="9">
        <v>5.3841963211613804</v>
      </c>
      <c r="O508" s="9">
        <v>5.6714422113999996</v>
      </c>
      <c r="P508" s="9">
        <v>5.9117817328828099</v>
      </c>
      <c r="Q508" s="9">
        <v>6.1101062663999999</v>
      </c>
      <c r="R508" s="9">
        <v>6.2835772568956498</v>
      </c>
      <c r="S508" s="9">
        <v>6.4203085485000004</v>
      </c>
      <c r="T508" s="9">
        <v>6.5186976209742902</v>
      </c>
      <c r="U508" s="9">
        <v>6.5865306839000004</v>
      </c>
      <c r="W508" s="70">
        <f t="shared" si="79"/>
        <v>0.50703057880448998</v>
      </c>
      <c r="X508" s="70">
        <f t="shared" si="80"/>
        <v>0.52073651950000066</v>
      </c>
      <c r="Y508" s="70">
        <f t="shared" si="81"/>
        <v>0.52268916631010054</v>
      </c>
      <c r="Z508" s="70">
        <f t="shared" si="82"/>
        <v>0.5063676998999993</v>
      </c>
      <c r="AA508" s="70">
        <f t="shared" si="83"/>
        <v>0.47483062712000024</v>
      </c>
      <c r="AB508" s="70">
        <f t="shared" si="84"/>
        <v>0.44852301989999965</v>
      </c>
      <c r="AC508" s="70">
        <f t="shared" si="85"/>
        <v>0.44703104666279003</v>
      </c>
      <c r="AD508" s="70">
        <f t="shared" si="86"/>
        <v>0.44036365270000033</v>
      </c>
      <c r="AE508" s="70">
        <f t="shared" si="87"/>
        <v>0.41671479907024978</v>
      </c>
      <c r="AF508" s="70">
        <f t="shared" si="88"/>
        <v>0.38441867770000027</v>
      </c>
      <c r="AG508" s="10"/>
      <c r="AH508" s="10"/>
      <c r="AI508" s="10"/>
      <c r="AJ508" s="10"/>
      <c r="AK508" s="10"/>
      <c r="AL508" s="10"/>
      <c r="AM508" s="10"/>
      <c r="AN508" s="10"/>
      <c r="AO508" s="10"/>
      <c r="AP508" s="10"/>
    </row>
    <row r="509" spans="1:42" x14ac:dyDescent="0.2">
      <c r="A509">
        <v>19940531</v>
      </c>
      <c r="B509">
        <f t="shared" si="78"/>
        <v>199405</v>
      </c>
      <c r="C509" s="69">
        <v>3.7876953200000001</v>
      </c>
      <c r="D509" s="69">
        <v>4.2816032639000001</v>
      </c>
      <c r="E509" s="69">
        <v>5.2972460191000001</v>
      </c>
      <c r="F509" s="69">
        <v>5.9247122676000004</v>
      </c>
      <c r="G509" s="69">
        <v>6.3170579108</v>
      </c>
      <c r="H509" s="69">
        <v>6.5547403538999998</v>
      </c>
      <c r="I509" s="69">
        <v>6.7216382924999998</v>
      </c>
      <c r="K509" s="8">
        <v>19940531</v>
      </c>
      <c r="L509" s="9">
        <v>4.7207066654640197</v>
      </c>
      <c r="M509" s="9">
        <v>5.2972460191000001</v>
      </c>
      <c r="N509" s="9">
        <v>5.65973091469984</v>
      </c>
      <c r="O509" s="9">
        <v>5.9247122676000004</v>
      </c>
      <c r="P509" s="9">
        <v>6.1442315732850599</v>
      </c>
      <c r="Q509" s="9">
        <v>6.3170579108</v>
      </c>
      <c r="R509" s="9">
        <v>6.4483906527627601</v>
      </c>
      <c r="S509" s="9">
        <v>6.5547403538999998</v>
      </c>
      <c r="T509" s="9">
        <v>6.6462633673184399</v>
      </c>
      <c r="U509" s="9">
        <v>6.7216382924999998</v>
      </c>
      <c r="W509" s="70">
        <f t="shared" si="79"/>
        <v>0.37729678775392994</v>
      </c>
      <c r="X509" s="70">
        <f t="shared" si="80"/>
        <v>0.29990157459999978</v>
      </c>
      <c r="Y509" s="70">
        <f t="shared" si="81"/>
        <v>0.27553459353845966</v>
      </c>
      <c r="Z509" s="70">
        <f t="shared" si="82"/>
        <v>0.25327005620000076</v>
      </c>
      <c r="AA509" s="70">
        <f t="shared" si="83"/>
        <v>0.23244984040224992</v>
      </c>
      <c r="AB509" s="70">
        <f t="shared" si="84"/>
        <v>0.20695164440000013</v>
      </c>
      <c r="AC509" s="70">
        <f t="shared" si="85"/>
        <v>0.1648133958671103</v>
      </c>
      <c r="AD509" s="70">
        <f t="shared" si="86"/>
        <v>0.13443180539999933</v>
      </c>
      <c r="AE509" s="70">
        <f t="shared" si="87"/>
        <v>0.12756574634414974</v>
      </c>
      <c r="AF509" s="70">
        <f t="shared" si="88"/>
        <v>0.13510760859999937</v>
      </c>
      <c r="AG509" s="10"/>
      <c r="AH509" s="10"/>
      <c r="AI509" s="10"/>
      <c r="AJ509" s="10"/>
      <c r="AK509" s="10"/>
      <c r="AL509" s="10"/>
      <c r="AM509" s="10"/>
      <c r="AN509" s="10"/>
      <c r="AO509" s="10"/>
      <c r="AP509" s="10"/>
    </row>
    <row r="510" spans="1:42" x14ac:dyDescent="0.2">
      <c r="A510">
        <v>19940630</v>
      </c>
      <c r="B510">
        <f t="shared" si="78"/>
        <v>199406</v>
      </c>
      <c r="C510" s="69">
        <v>3.5241423358000001</v>
      </c>
      <c r="D510" s="69">
        <v>4.2196178629999999</v>
      </c>
      <c r="E510" s="69">
        <v>5.4271171280999999</v>
      </c>
      <c r="F510" s="69">
        <v>6.0816603144999997</v>
      </c>
      <c r="G510" s="69">
        <v>6.3877102725999997</v>
      </c>
      <c r="H510" s="69">
        <v>6.7340179156</v>
      </c>
      <c r="I510" s="69">
        <v>6.9164880768000003</v>
      </c>
      <c r="K510" s="8">
        <v>19940630</v>
      </c>
      <c r="L510" s="9">
        <v>4.7648644220623897</v>
      </c>
      <c r="M510" s="9">
        <v>5.4271171280999999</v>
      </c>
      <c r="N510" s="9">
        <v>5.8209773525618997</v>
      </c>
      <c r="O510" s="9">
        <v>6.0816603144999997</v>
      </c>
      <c r="P510" s="9">
        <v>6.2462034285479699</v>
      </c>
      <c r="Q510" s="9">
        <v>6.3877102725999997</v>
      </c>
      <c r="R510" s="9">
        <v>6.5716052914183098</v>
      </c>
      <c r="S510" s="9">
        <v>6.7340179156</v>
      </c>
      <c r="T510" s="9">
        <v>6.8425599498649099</v>
      </c>
      <c r="U510" s="9">
        <v>6.9164880768000003</v>
      </c>
      <c r="W510" s="70">
        <f t="shared" si="79"/>
        <v>4.4157756598369957E-2</v>
      </c>
      <c r="X510" s="70">
        <f t="shared" si="80"/>
        <v>0.12987110899999976</v>
      </c>
      <c r="Y510" s="70">
        <f t="shared" si="81"/>
        <v>0.16124643786205972</v>
      </c>
      <c r="Z510" s="70">
        <f t="shared" si="82"/>
        <v>0.15694804689999931</v>
      </c>
      <c r="AA510" s="70">
        <f t="shared" si="83"/>
        <v>0.10197185526291008</v>
      </c>
      <c r="AB510" s="70">
        <f t="shared" si="84"/>
        <v>7.0652361799999674E-2</v>
      </c>
      <c r="AC510" s="70">
        <f t="shared" si="85"/>
        <v>0.12321463865554971</v>
      </c>
      <c r="AD510" s="70">
        <f t="shared" si="86"/>
        <v>0.1792775617000002</v>
      </c>
      <c r="AE510" s="70">
        <f t="shared" si="87"/>
        <v>0.19629658254646998</v>
      </c>
      <c r="AF510" s="70">
        <f t="shared" si="88"/>
        <v>0.19484978430000055</v>
      </c>
      <c r="AG510" s="10"/>
      <c r="AH510" s="10"/>
      <c r="AI510" s="10"/>
      <c r="AJ510" s="10"/>
      <c r="AK510" s="10"/>
      <c r="AL510" s="10"/>
      <c r="AM510" s="10"/>
      <c r="AN510" s="10"/>
      <c r="AO510" s="10"/>
      <c r="AP510" s="10"/>
    </row>
    <row r="511" spans="1:42" x14ac:dyDescent="0.2">
      <c r="A511">
        <v>19940729</v>
      </c>
      <c r="B511">
        <f t="shared" si="78"/>
        <v>199407</v>
      </c>
      <c r="C511" s="69">
        <v>3.9512905316000002</v>
      </c>
      <c r="D511" s="69">
        <v>4.3423308415999999</v>
      </c>
      <c r="E511" s="69">
        <v>5.3043118529999997</v>
      </c>
      <c r="F511" s="69">
        <v>5.9025403393999998</v>
      </c>
      <c r="G511" s="69">
        <v>6.2158690830000003</v>
      </c>
      <c r="H511" s="69">
        <v>6.4898461522000002</v>
      </c>
      <c r="I511" s="69">
        <v>6.6687886290999998</v>
      </c>
      <c r="K511" s="8">
        <v>19940729</v>
      </c>
      <c r="L511" s="9">
        <v>4.74210847114324</v>
      </c>
      <c r="M511" s="9">
        <v>5.3043118529999997</v>
      </c>
      <c r="N511" s="9">
        <v>5.6558064173327702</v>
      </c>
      <c r="O511" s="9">
        <v>5.9025403393999998</v>
      </c>
      <c r="P511" s="9">
        <v>6.0740700265551899</v>
      </c>
      <c r="Q511" s="9">
        <v>6.2158690830000003</v>
      </c>
      <c r="R511" s="9">
        <v>6.3623382643818003</v>
      </c>
      <c r="S511" s="9">
        <v>6.4898461522000002</v>
      </c>
      <c r="T511" s="9">
        <v>6.58995041528794</v>
      </c>
      <c r="U511" s="9">
        <v>6.6687886290999998</v>
      </c>
      <c r="W511" s="70">
        <f t="shared" si="79"/>
        <v>-2.2755950919149726E-2</v>
      </c>
      <c r="X511" s="70">
        <f t="shared" si="80"/>
        <v>-0.12280527510000017</v>
      </c>
      <c r="Y511" s="70">
        <f t="shared" si="81"/>
        <v>-0.16517093522912951</v>
      </c>
      <c r="Z511" s="70">
        <f t="shared" si="82"/>
        <v>-0.17911997509999988</v>
      </c>
      <c r="AA511" s="70">
        <f t="shared" si="83"/>
        <v>-0.17213340199278004</v>
      </c>
      <c r="AB511" s="70">
        <f t="shared" si="84"/>
        <v>-0.17184118959999939</v>
      </c>
      <c r="AC511" s="70">
        <f t="shared" si="85"/>
        <v>-0.20926702703650957</v>
      </c>
      <c r="AD511" s="70">
        <f t="shared" si="86"/>
        <v>-0.2441717633999998</v>
      </c>
      <c r="AE511" s="70">
        <f t="shared" si="87"/>
        <v>-0.25260953457696989</v>
      </c>
      <c r="AF511" s="70">
        <f t="shared" si="88"/>
        <v>-0.24769944770000052</v>
      </c>
      <c r="AG511" s="10"/>
      <c r="AH511" s="10"/>
      <c r="AI511" s="10"/>
      <c r="AJ511" s="10"/>
      <c r="AK511" s="10"/>
      <c r="AL511" s="10"/>
      <c r="AM511" s="10"/>
      <c r="AN511" s="10"/>
      <c r="AO511" s="10"/>
      <c r="AP511" s="10"/>
    </row>
    <row r="512" spans="1:42" x14ac:dyDescent="0.2">
      <c r="A512">
        <v>19940831</v>
      </c>
      <c r="B512">
        <f t="shared" si="78"/>
        <v>199408</v>
      </c>
      <c r="C512" s="69">
        <v>4.3894881356999997</v>
      </c>
      <c r="D512" s="69">
        <v>4.6402247836999999</v>
      </c>
      <c r="E512" s="69">
        <v>5.4653818867000004</v>
      </c>
      <c r="F512" s="69">
        <v>6.0817751397000004</v>
      </c>
      <c r="G512" s="69">
        <v>6.3621847592999998</v>
      </c>
      <c r="H512" s="69">
        <v>6.5788407292000004</v>
      </c>
      <c r="I512" s="69">
        <v>6.7495842554000003</v>
      </c>
      <c r="K512" s="8">
        <v>19940831</v>
      </c>
      <c r="L512" s="9">
        <v>4.9556852830357396</v>
      </c>
      <c r="M512" s="9">
        <v>5.4653818867000004</v>
      </c>
      <c r="N512" s="9">
        <v>5.8255041860891001</v>
      </c>
      <c r="O512" s="9">
        <v>6.0817751397000004</v>
      </c>
      <c r="P512" s="9">
        <v>6.2396074116848901</v>
      </c>
      <c r="Q512" s="9">
        <v>6.3621847592999998</v>
      </c>
      <c r="R512" s="9">
        <v>6.4771958902967803</v>
      </c>
      <c r="S512" s="9">
        <v>6.5788407292000004</v>
      </c>
      <c r="T512" s="9">
        <v>6.6696114672210101</v>
      </c>
      <c r="U512" s="9">
        <v>6.7495842554000003</v>
      </c>
      <c r="W512" s="70">
        <f t="shared" si="79"/>
        <v>0.21357681189249966</v>
      </c>
      <c r="X512" s="70">
        <f t="shared" si="80"/>
        <v>0.16107003370000061</v>
      </c>
      <c r="Y512" s="70">
        <f t="shared" si="81"/>
        <v>0.16969776875632991</v>
      </c>
      <c r="Z512" s="70">
        <f t="shared" si="82"/>
        <v>0.17923480030000061</v>
      </c>
      <c r="AA512" s="70">
        <f t="shared" si="83"/>
        <v>0.16553738512970018</v>
      </c>
      <c r="AB512" s="70">
        <f t="shared" si="84"/>
        <v>0.14631567629999953</v>
      </c>
      <c r="AC512" s="70">
        <f t="shared" si="85"/>
        <v>0.11485762591498005</v>
      </c>
      <c r="AD512" s="70">
        <f t="shared" si="86"/>
        <v>8.8994577000000241E-2</v>
      </c>
      <c r="AE512" s="70">
        <f t="shared" si="87"/>
        <v>7.9661051933070048E-2</v>
      </c>
      <c r="AF512" s="70">
        <f t="shared" si="88"/>
        <v>8.0795626300000478E-2</v>
      </c>
      <c r="AG512" s="10"/>
      <c r="AH512" s="10"/>
      <c r="AI512" s="10"/>
      <c r="AJ512" s="10"/>
      <c r="AK512" s="10"/>
      <c r="AL512" s="10"/>
      <c r="AM512" s="10"/>
      <c r="AN512" s="10"/>
      <c r="AO512" s="10"/>
      <c r="AP512" s="10"/>
    </row>
    <row r="513" spans="1:42" x14ac:dyDescent="0.2">
      <c r="A513">
        <v>19940930</v>
      </c>
      <c r="B513">
        <f t="shared" si="78"/>
        <v>199409</v>
      </c>
      <c r="C513" s="69">
        <v>4.4907686561000002</v>
      </c>
      <c r="D513" s="69">
        <v>4.7524593648</v>
      </c>
      <c r="E513" s="69">
        <v>5.879505108</v>
      </c>
      <c r="F513" s="69">
        <v>6.4927512394000004</v>
      </c>
      <c r="G513" s="69">
        <v>6.7912585564999999</v>
      </c>
      <c r="H513" s="69">
        <v>7.0395902501999998</v>
      </c>
      <c r="I513" s="69">
        <v>7.2129489827000004</v>
      </c>
      <c r="K513" s="8">
        <v>19940930</v>
      </c>
      <c r="L513" s="9">
        <v>5.1667079601448798</v>
      </c>
      <c r="M513" s="9">
        <v>5.879505108</v>
      </c>
      <c r="N513" s="9">
        <v>6.2470372760391299</v>
      </c>
      <c r="O513" s="9">
        <v>6.4927512394000004</v>
      </c>
      <c r="P513" s="9">
        <v>6.6583092713812597</v>
      </c>
      <c r="Q513" s="9">
        <v>6.7912585564999999</v>
      </c>
      <c r="R513" s="9">
        <v>6.9237915430824204</v>
      </c>
      <c r="S513" s="9">
        <v>7.0395902501999998</v>
      </c>
      <c r="T513" s="9">
        <v>7.1348081395337299</v>
      </c>
      <c r="U513" s="9">
        <v>7.2129489827000004</v>
      </c>
      <c r="W513" s="70">
        <f t="shared" si="79"/>
        <v>0.21102267710914013</v>
      </c>
      <c r="X513" s="70">
        <f t="shared" si="80"/>
        <v>0.41412322129999968</v>
      </c>
      <c r="Y513" s="70">
        <f t="shared" si="81"/>
        <v>0.4215330899500298</v>
      </c>
      <c r="Z513" s="70">
        <f t="shared" si="82"/>
        <v>0.41097609970000004</v>
      </c>
      <c r="AA513" s="70">
        <f t="shared" si="83"/>
        <v>0.41870185969636964</v>
      </c>
      <c r="AB513" s="70">
        <f t="shared" si="84"/>
        <v>0.42907379720000005</v>
      </c>
      <c r="AC513" s="70">
        <f t="shared" si="85"/>
        <v>0.44659565278564006</v>
      </c>
      <c r="AD513" s="70">
        <f t="shared" si="86"/>
        <v>0.46074952099999944</v>
      </c>
      <c r="AE513" s="70">
        <f t="shared" si="87"/>
        <v>0.46519667231271988</v>
      </c>
      <c r="AF513" s="70">
        <f t="shared" si="88"/>
        <v>0.46336472730000011</v>
      </c>
      <c r="AG513" s="10"/>
      <c r="AH513" s="10"/>
      <c r="AI513" s="10"/>
      <c r="AJ513" s="10"/>
      <c r="AK513" s="10"/>
      <c r="AL513" s="10"/>
      <c r="AM513" s="10"/>
      <c r="AN513" s="10"/>
      <c r="AO513" s="10"/>
      <c r="AP513" s="10"/>
    </row>
    <row r="514" spans="1:42" x14ac:dyDescent="0.2">
      <c r="A514">
        <v>19941031</v>
      </c>
      <c r="B514">
        <f t="shared" si="78"/>
        <v>199410</v>
      </c>
      <c r="C514" s="69">
        <v>4.3372844282000003</v>
      </c>
      <c r="D514" s="69">
        <v>5.1208476203000002</v>
      </c>
      <c r="E514" s="69">
        <v>6.0434551878000002</v>
      </c>
      <c r="F514" s="69">
        <v>6.7297840161</v>
      </c>
      <c r="G514" s="69">
        <v>7.0169588656000004</v>
      </c>
      <c r="H514" s="69">
        <v>7.2421729544</v>
      </c>
      <c r="I514" s="69">
        <v>7.4042152960000003</v>
      </c>
      <c r="K514" s="8">
        <v>19941031</v>
      </c>
      <c r="L514" s="9">
        <v>5.5578037530628803</v>
      </c>
      <c r="M514" s="9">
        <v>6.0434551878000002</v>
      </c>
      <c r="N514" s="9">
        <v>6.4476479785084004</v>
      </c>
      <c r="O514" s="9">
        <v>6.7297840161</v>
      </c>
      <c r="P514" s="9">
        <v>6.8924306324322098</v>
      </c>
      <c r="Q514" s="9">
        <v>7.0169588656000004</v>
      </c>
      <c r="R514" s="9">
        <v>7.1375624641917703</v>
      </c>
      <c r="S514" s="9">
        <v>7.2421729544</v>
      </c>
      <c r="T514" s="9">
        <v>7.3304465323703099</v>
      </c>
      <c r="U514" s="9">
        <v>7.4042152960000003</v>
      </c>
      <c r="W514" s="70">
        <f t="shared" si="79"/>
        <v>0.39109579291800056</v>
      </c>
      <c r="X514" s="70">
        <f t="shared" si="80"/>
        <v>0.1639500798000002</v>
      </c>
      <c r="Y514" s="70">
        <f t="shared" si="81"/>
        <v>0.20061070246927049</v>
      </c>
      <c r="Z514" s="70">
        <f t="shared" si="82"/>
        <v>0.23703277669999956</v>
      </c>
      <c r="AA514" s="70">
        <f t="shared" si="83"/>
        <v>0.23412136105095005</v>
      </c>
      <c r="AB514" s="70">
        <f t="shared" si="84"/>
        <v>0.2257003091000005</v>
      </c>
      <c r="AC514" s="70">
        <f t="shared" si="85"/>
        <v>0.21377092110934992</v>
      </c>
      <c r="AD514" s="70">
        <f t="shared" si="86"/>
        <v>0.20258270420000013</v>
      </c>
      <c r="AE514" s="70">
        <f t="shared" si="87"/>
        <v>0.19563839283657991</v>
      </c>
      <c r="AF514" s="70">
        <f t="shared" si="88"/>
        <v>0.19126631329999988</v>
      </c>
      <c r="AG514" s="10"/>
      <c r="AH514" s="10"/>
      <c r="AI514" s="10"/>
      <c r="AJ514" s="10"/>
      <c r="AK514" s="10"/>
      <c r="AL514" s="10"/>
      <c r="AM514" s="10"/>
      <c r="AN514" s="10"/>
      <c r="AO514" s="10"/>
      <c r="AP514" s="10"/>
    </row>
    <row r="515" spans="1:42" x14ac:dyDescent="0.2">
      <c r="A515">
        <v>19941130</v>
      </c>
      <c r="B515">
        <f t="shared" si="78"/>
        <v>199411</v>
      </c>
      <c r="C515" s="69">
        <v>4.9497012179000004</v>
      </c>
      <c r="D515" s="69">
        <v>5.6673701203000002</v>
      </c>
      <c r="E515" s="69">
        <v>6.8366160692999998</v>
      </c>
      <c r="F515" s="69">
        <v>7.2581081360999997</v>
      </c>
      <c r="G515" s="69">
        <v>7.5129348889000003</v>
      </c>
      <c r="H515" s="69">
        <v>7.6132346562000004</v>
      </c>
      <c r="I515" s="69">
        <v>7.6676197797999999</v>
      </c>
      <c r="K515" s="8">
        <v>19941130</v>
      </c>
      <c r="L515" s="9">
        <v>6.2150183203499596</v>
      </c>
      <c r="M515" s="9">
        <v>6.8366160692999998</v>
      </c>
      <c r="N515" s="9">
        <v>7.0929388267911699</v>
      </c>
      <c r="O515" s="9">
        <v>7.2581081360999997</v>
      </c>
      <c r="P515" s="9">
        <v>7.4072315510884801</v>
      </c>
      <c r="Q515" s="9">
        <v>7.5129348889000003</v>
      </c>
      <c r="R515" s="9">
        <v>7.5722616891014303</v>
      </c>
      <c r="S515" s="9">
        <v>7.6132346562000004</v>
      </c>
      <c r="T515" s="9">
        <v>7.6453147544969502</v>
      </c>
      <c r="U515" s="9">
        <v>7.6676197797999999</v>
      </c>
      <c r="W515" s="70">
        <f t="shared" si="79"/>
        <v>0.65721456728707928</v>
      </c>
      <c r="X515" s="70">
        <f t="shared" si="80"/>
        <v>0.79316088149999953</v>
      </c>
      <c r="Y515" s="70">
        <f t="shared" si="81"/>
        <v>0.6452908482827695</v>
      </c>
      <c r="Z515" s="70">
        <f t="shared" si="82"/>
        <v>0.52832411999999973</v>
      </c>
      <c r="AA515" s="70">
        <f t="shared" si="83"/>
        <v>0.51480091865627031</v>
      </c>
      <c r="AB515" s="70">
        <f t="shared" si="84"/>
        <v>0.4959760232999999</v>
      </c>
      <c r="AC515" s="70">
        <f t="shared" si="85"/>
        <v>0.43469922490965995</v>
      </c>
      <c r="AD515" s="70">
        <f t="shared" si="86"/>
        <v>0.37106170180000042</v>
      </c>
      <c r="AE515" s="70">
        <f t="shared" si="87"/>
        <v>0.31486822212664034</v>
      </c>
      <c r="AF515" s="70">
        <f t="shared" si="88"/>
        <v>0.26340448379999959</v>
      </c>
      <c r="AG515" s="10"/>
      <c r="AH515" s="10"/>
      <c r="AI515" s="10"/>
      <c r="AJ515" s="10"/>
      <c r="AK515" s="10"/>
      <c r="AL515" s="10"/>
      <c r="AM515" s="10"/>
      <c r="AN515" s="10"/>
      <c r="AO515" s="10"/>
      <c r="AP515" s="10"/>
    </row>
    <row r="516" spans="1:42" x14ac:dyDescent="0.2">
      <c r="A516">
        <v>19941230</v>
      </c>
      <c r="B516">
        <f t="shared" si="78"/>
        <v>199412</v>
      </c>
      <c r="C516" s="69">
        <v>4.7351498425000003</v>
      </c>
      <c r="D516" s="69">
        <v>5.6356426612000003</v>
      </c>
      <c r="E516" s="69">
        <v>7.1418003242000001</v>
      </c>
      <c r="F516" s="69">
        <v>7.4959326321999997</v>
      </c>
      <c r="G516" s="69">
        <v>7.6708811489000004</v>
      </c>
      <c r="H516" s="69">
        <v>7.6953334029000002</v>
      </c>
      <c r="I516" s="69">
        <v>7.6679048139999999</v>
      </c>
      <c r="K516" s="8">
        <v>19941230</v>
      </c>
      <c r="L516" s="9">
        <v>6.3518814821995297</v>
      </c>
      <c r="M516" s="9">
        <v>7.1418003242000001</v>
      </c>
      <c r="N516" s="9">
        <v>7.3674489423066998</v>
      </c>
      <c r="O516" s="9">
        <v>7.4959326321999997</v>
      </c>
      <c r="P516" s="9">
        <v>7.6073182548559997</v>
      </c>
      <c r="Q516" s="9">
        <v>7.6708811489000004</v>
      </c>
      <c r="R516" s="9">
        <v>7.6884707024708403</v>
      </c>
      <c r="S516" s="9">
        <v>7.6953334029000002</v>
      </c>
      <c r="T516" s="9">
        <v>7.6882902347437501</v>
      </c>
      <c r="U516" s="9">
        <v>7.6679048139999999</v>
      </c>
      <c r="W516" s="70">
        <f t="shared" si="79"/>
        <v>0.13686316184957015</v>
      </c>
      <c r="X516" s="70">
        <f t="shared" si="80"/>
        <v>0.30518425490000034</v>
      </c>
      <c r="Y516" s="70">
        <f t="shared" si="81"/>
        <v>0.27451011551552984</v>
      </c>
      <c r="Z516" s="70">
        <f t="shared" si="82"/>
        <v>0.2378244961</v>
      </c>
      <c r="AA516" s="70">
        <f t="shared" si="83"/>
        <v>0.20008670376751958</v>
      </c>
      <c r="AB516" s="70">
        <f t="shared" si="84"/>
        <v>0.15794626000000012</v>
      </c>
      <c r="AC516" s="70">
        <f t="shared" si="85"/>
        <v>0.11620901336941003</v>
      </c>
      <c r="AD516" s="70">
        <f t="shared" si="86"/>
        <v>8.2098746699999836E-2</v>
      </c>
      <c r="AE516" s="70">
        <f t="shared" si="87"/>
        <v>4.2975480246799869E-2</v>
      </c>
      <c r="AF516" s="70">
        <f t="shared" si="88"/>
        <v>2.8503420000003388E-4</v>
      </c>
      <c r="AG516" s="10"/>
      <c r="AH516" s="10"/>
      <c r="AI516" s="10"/>
      <c r="AJ516" s="10"/>
      <c r="AK516" s="10"/>
      <c r="AL516" s="10"/>
      <c r="AM516" s="10"/>
      <c r="AN516" s="10"/>
      <c r="AO516" s="10"/>
      <c r="AP516" s="10"/>
    </row>
    <row r="517" spans="1:42" x14ac:dyDescent="0.2">
      <c r="A517">
        <v>19950131</v>
      </c>
      <c r="B517">
        <f t="shared" si="78"/>
        <v>199501</v>
      </c>
      <c r="C517" s="69">
        <v>5.1818525864999998</v>
      </c>
      <c r="D517" s="69">
        <v>5.9456425529999999</v>
      </c>
      <c r="E517" s="69">
        <v>6.7433813656000003</v>
      </c>
      <c r="F517" s="69">
        <v>7.1216199002999998</v>
      </c>
      <c r="G517" s="69">
        <v>7.3100669244000001</v>
      </c>
      <c r="H517" s="69">
        <v>7.3865064883000002</v>
      </c>
      <c r="I517" s="69">
        <v>7.4142691835000001</v>
      </c>
      <c r="K517" s="8">
        <v>19950131</v>
      </c>
      <c r="L517" s="9">
        <v>6.34181033956986</v>
      </c>
      <c r="M517" s="9">
        <v>6.7433813656000003</v>
      </c>
      <c r="N517" s="9">
        <v>6.9724257048193197</v>
      </c>
      <c r="O517" s="9">
        <v>7.1216199002999998</v>
      </c>
      <c r="P517" s="9">
        <v>7.2336932477486204</v>
      </c>
      <c r="Q517" s="9">
        <v>7.3100669244000001</v>
      </c>
      <c r="R517" s="9">
        <v>7.3567905022774802</v>
      </c>
      <c r="S517" s="9">
        <v>7.3865064883000002</v>
      </c>
      <c r="T517" s="9">
        <v>7.4050512675578304</v>
      </c>
      <c r="U517" s="9">
        <v>7.4142691835000001</v>
      </c>
      <c r="W517" s="70">
        <f t="shared" si="79"/>
        <v>-1.0071142629669794E-2</v>
      </c>
      <c r="X517" s="70">
        <f t="shared" si="80"/>
        <v>-0.39841895859999976</v>
      </c>
      <c r="Y517" s="70">
        <f t="shared" si="81"/>
        <v>-0.39502323748738011</v>
      </c>
      <c r="Z517" s="70">
        <f t="shared" si="82"/>
        <v>-0.37431273189999992</v>
      </c>
      <c r="AA517" s="70">
        <f t="shared" si="83"/>
        <v>-0.37362500710737923</v>
      </c>
      <c r="AB517" s="70">
        <f t="shared" si="84"/>
        <v>-0.36081422450000034</v>
      </c>
      <c r="AC517" s="70">
        <f t="shared" si="85"/>
        <v>-0.33168020019336009</v>
      </c>
      <c r="AD517" s="70">
        <f t="shared" si="86"/>
        <v>-0.3088269146</v>
      </c>
      <c r="AE517" s="70">
        <f t="shared" si="87"/>
        <v>-0.28323896718591968</v>
      </c>
      <c r="AF517" s="70">
        <f t="shared" si="88"/>
        <v>-0.25363563049999982</v>
      </c>
      <c r="AG517" s="10"/>
      <c r="AH517" s="10"/>
      <c r="AI517" s="10"/>
      <c r="AJ517" s="10"/>
      <c r="AK517" s="10"/>
      <c r="AL517" s="10"/>
      <c r="AM517" s="10"/>
      <c r="AN517" s="10"/>
      <c r="AO517" s="10"/>
      <c r="AP517" s="10"/>
    </row>
    <row r="518" spans="1:42" x14ac:dyDescent="0.2">
      <c r="A518">
        <v>19950228</v>
      </c>
      <c r="B518">
        <f t="shared" si="78"/>
        <v>199502</v>
      </c>
      <c r="C518" s="69">
        <v>5.0189488833000002</v>
      </c>
      <c r="D518" s="69">
        <v>5.8735935887000004</v>
      </c>
      <c r="E518" s="69">
        <v>6.3398976734000003</v>
      </c>
      <c r="F518" s="69">
        <v>6.6615138169000003</v>
      </c>
      <c r="G518" s="69">
        <v>6.8067570597999998</v>
      </c>
      <c r="H518" s="69">
        <v>6.9007447186000004</v>
      </c>
      <c r="I518" s="69">
        <v>6.9538424374999996</v>
      </c>
      <c r="K518" s="8">
        <v>19950228</v>
      </c>
      <c r="L518" s="9">
        <v>6.1183666135698704</v>
      </c>
      <c r="M518" s="9">
        <v>6.3398976734000003</v>
      </c>
      <c r="N518" s="9">
        <v>6.5294986926456904</v>
      </c>
      <c r="O518" s="9">
        <v>6.6615138169000003</v>
      </c>
      <c r="P518" s="9">
        <v>6.7448841179606402</v>
      </c>
      <c r="Q518" s="9">
        <v>6.8067570597999998</v>
      </c>
      <c r="R518" s="9">
        <v>6.8595341015437397</v>
      </c>
      <c r="S518" s="9">
        <v>6.9007447186000004</v>
      </c>
      <c r="T518" s="9">
        <v>6.9316943542715901</v>
      </c>
      <c r="U518" s="9">
        <v>6.9538424374999996</v>
      </c>
      <c r="W518" s="70">
        <f t="shared" si="79"/>
        <v>-0.22344372599998952</v>
      </c>
      <c r="X518" s="70">
        <f t="shared" si="80"/>
        <v>-0.40348369220000002</v>
      </c>
      <c r="Y518" s="70">
        <f t="shared" si="81"/>
        <v>-0.44292701217362929</v>
      </c>
      <c r="Z518" s="70">
        <f t="shared" si="82"/>
        <v>-0.46010608339999948</v>
      </c>
      <c r="AA518" s="70">
        <f t="shared" si="83"/>
        <v>-0.48880912978798019</v>
      </c>
      <c r="AB518" s="70">
        <f t="shared" si="84"/>
        <v>-0.50330986460000027</v>
      </c>
      <c r="AC518" s="70">
        <f t="shared" si="85"/>
        <v>-0.49725640073374056</v>
      </c>
      <c r="AD518" s="70">
        <f t="shared" si="86"/>
        <v>-0.48576176969999985</v>
      </c>
      <c r="AE518" s="70">
        <f t="shared" si="87"/>
        <v>-0.4733569132862403</v>
      </c>
      <c r="AF518" s="70">
        <f t="shared" si="88"/>
        <v>-0.46042674600000044</v>
      </c>
      <c r="AG518" s="10"/>
      <c r="AH518" s="10"/>
      <c r="AI518" s="10"/>
      <c r="AJ518" s="10"/>
      <c r="AK518" s="10"/>
      <c r="AL518" s="10"/>
      <c r="AM518" s="10"/>
      <c r="AN518" s="10"/>
      <c r="AO518" s="10"/>
      <c r="AP518" s="10"/>
    </row>
    <row r="519" spans="1:42" x14ac:dyDescent="0.2">
      <c r="A519">
        <v>19950331</v>
      </c>
      <c r="B519">
        <f t="shared" ref="B519:B582" si="89">ROUND(A519/100,0)</f>
        <v>199503</v>
      </c>
      <c r="C519" s="69">
        <v>5.7743909736000001</v>
      </c>
      <c r="D519" s="69">
        <v>5.8104533091999997</v>
      </c>
      <c r="E519" s="69">
        <v>6.3492875145000003</v>
      </c>
      <c r="F519" s="69">
        <v>6.6673852784000003</v>
      </c>
      <c r="G519" s="69">
        <v>6.8208539741000003</v>
      </c>
      <c r="H519" s="69">
        <v>6.9175855219000004</v>
      </c>
      <c r="I519" s="69">
        <v>6.9678580962999996</v>
      </c>
      <c r="K519" s="8">
        <v>19950331</v>
      </c>
      <c r="L519" s="9">
        <v>5.95836875536894</v>
      </c>
      <c r="M519" s="9">
        <v>6.3492875145000003</v>
      </c>
      <c r="N519" s="9">
        <v>6.5386080924679799</v>
      </c>
      <c r="O519" s="9">
        <v>6.6673852784000003</v>
      </c>
      <c r="P519" s="9">
        <v>6.7551670323383002</v>
      </c>
      <c r="Q519" s="9">
        <v>6.8208539741000003</v>
      </c>
      <c r="R519" s="9">
        <v>6.8757830504183604</v>
      </c>
      <c r="S519" s="9">
        <v>6.9175855219000004</v>
      </c>
      <c r="T519" s="9">
        <v>6.9476115040386803</v>
      </c>
      <c r="U519" s="9">
        <v>6.9678580962999996</v>
      </c>
      <c r="W519" s="70">
        <f t="shared" si="79"/>
        <v>-0.15999785820093049</v>
      </c>
      <c r="X519" s="70">
        <f t="shared" si="80"/>
        <v>9.3898410999999626E-3</v>
      </c>
      <c r="Y519" s="70">
        <f t="shared" si="81"/>
        <v>9.1093998222895323E-3</v>
      </c>
      <c r="Z519" s="70">
        <f t="shared" si="82"/>
        <v>5.8714614999999526E-3</v>
      </c>
      <c r="AA519" s="70">
        <f t="shared" si="83"/>
        <v>1.0282914377659935E-2</v>
      </c>
      <c r="AB519" s="70">
        <f t="shared" si="84"/>
        <v>1.4096914300000485E-2</v>
      </c>
      <c r="AC519" s="70">
        <f t="shared" si="85"/>
        <v>1.6248948874620694E-2</v>
      </c>
      <c r="AD519" s="70">
        <f t="shared" si="86"/>
        <v>1.684080330000004E-2</v>
      </c>
      <c r="AE519" s="70">
        <f t="shared" si="87"/>
        <v>1.5917149767090244E-2</v>
      </c>
      <c r="AF519" s="70">
        <f t="shared" si="88"/>
        <v>1.4015658799999997E-2</v>
      </c>
      <c r="AG519" s="10"/>
      <c r="AH519" s="10"/>
      <c r="AI519" s="10"/>
      <c r="AJ519" s="10"/>
      <c r="AK519" s="10"/>
      <c r="AL519" s="10"/>
      <c r="AM519" s="10"/>
      <c r="AN519" s="10"/>
      <c r="AO519" s="10"/>
      <c r="AP519" s="10"/>
    </row>
    <row r="520" spans="1:42" x14ac:dyDescent="0.2">
      <c r="A520">
        <v>19950428</v>
      </c>
      <c r="B520">
        <f t="shared" si="89"/>
        <v>199504</v>
      </c>
      <c r="C520" s="69">
        <v>5.7336174612999997</v>
      </c>
      <c r="D520" s="69">
        <v>5.8001682438</v>
      </c>
      <c r="E520" s="69">
        <v>6.2002443604000002</v>
      </c>
      <c r="F520" s="69">
        <v>6.4588000260999996</v>
      </c>
      <c r="G520" s="69">
        <v>6.6182673499</v>
      </c>
      <c r="H520" s="69">
        <v>6.7298205543999998</v>
      </c>
      <c r="I520" s="69">
        <v>6.7633581069000002</v>
      </c>
      <c r="K520" s="8">
        <v>19950428</v>
      </c>
      <c r="L520" s="9">
        <v>5.9334620102135496</v>
      </c>
      <c r="M520" s="9">
        <v>6.2002443604000002</v>
      </c>
      <c r="N520" s="9">
        <v>6.3491320855648103</v>
      </c>
      <c r="O520" s="9">
        <v>6.4588000260999996</v>
      </c>
      <c r="P520" s="9">
        <v>6.5467827709774697</v>
      </c>
      <c r="Q520" s="9">
        <v>6.6182673499</v>
      </c>
      <c r="R520" s="9">
        <v>6.6840069626965697</v>
      </c>
      <c r="S520" s="9">
        <v>6.7298205543999998</v>
      </c>
      <c r="T520" s="9">
        <v>6.7530356776293301</v>
      </c>
      <c r="U520" s="9">
        <v>6.7633581069000002</v>
      </c>
      <c r="W520" s="70">
        <f t="shared" ref="W520:W583" si="90">L520-L519</f>
        <v>-2.4906745155390375E-2</v>
      </c>
      <c r="X520" s="70">
        <f t="shared" ref="X520:X583" si="91">M520-M519</f>
        <v>-0.14904315410000013</v>
      </c>
      <c r="Y520" s="70">
        <f t="shared" ref="Y520:Y583" si="92">N520-N519</f>
        <v>-0.18947600690316957</v>
      </c>
      <c r="Z520" s="70">
        <f t="shared" ref="Z520:Z583" si="93">O520-O519</f>
        <v>-0.20858525230000069</v>
      </c>
      <c r="AA520" s="70">
        <f t="shared" ref="AA520:AA583" si="94">P520-P519</f>
        <v>-0.20838426136083044</v>
      </c>
      <c r="AB520" s="70">
        <f t="shared" ref="AB520:AB583" si="95">Q520-Q519</f>
        <v>-0.20258662420000029</v>
      </c>
      <c r="AC520" s="70">
        <f t="shared" ref="AC520:AC583" si="96">R520-R519</f>
        <v>-0.19177608772179067</v>
      </c>
      <c r="AD520" s="70">
        <f t="shared" ref="AD520:AD583" si="97">S520-S519</f>
        <v>-0.1877649675000006</v>
      </c>
      <c r="AE520" s="70">
        <f t="shared" ref="AE520:AE583" si="98">T520-T519</f>
        <v>-0.19457582640935023</v>
      </c>
      <c r="AF520" s="70">
        <f t="shared" ref="AF520:AF583" si="99">U520-U519</f>
        <v>-0.20449998939999947</v>
      </c>
      <c r="AG520" s="10"/>
      <c r="AH520" s="10"/>
      <c r="AI520" s="10"/>
      <c r="AJ520" s="10"/>
      <c r="AK520" s="10"/>
      <c r="AL520" s="10"/>
      <c r="AM520" s="10"/>
      <c r="AN520" s="10"/>
      <c r="AO520" s="10"/>
      <c r="AP520" s="10"/>
    </row>
    <row r="521" spans="1:42" x14ac:dyDescent="0.2">
      <c r="A521">
        <v>19950531</v>
      </c>
      <c r="B521">
        <f t="shared" si="89"/>
        <v>199505</v>
      </c>
      <c r="C521" s="69">
        <v>5.6427565071999997</v>
      </c>
      <c r="D521" s="69">
        <v>5.7393699808000003</v>
      </c>
      <c r="E521" s="69">
        <v>5.6968874313000004</v>
      </c>
      <c r="F521" s="69">
        <v>5.7759131090000002</v>
      </c>
      <c r="G521" s="69">
        <v>5.8745754956000003</v>
      </c>
      <c r="H521" s="69">
        <v>5.9548524137000003</v>
      </c>
      <c r="I521" s="69">
        <v>5.9915436781000002</v>
      </c>
      <c r="K521" s="8">
        <v>19950531</v>
      </c>
      <c r="L521" s="9">
        <v>5.7283559864851901</v>
      </c>
      <c r="M521" s="9">
        <v>5.6968874313000004</v>
      </c>
      <c r="N521" s="9">
        <v>5.7254303971941596</v>
      </c>
      <c r="O521" s="9">
        <v>5.7759131090000002</v>
      </c>
      <c r="P521" s="9">
        <v>5.8251485343924303</v>
      </c>
      <c r="Q521" s="9">
        <v>5.8745754956000003</v>
      </c>
      <c r="R521" s="9">
        <v>5.9194841620795797</v>
      </c>
      <c r="S521" s="9">
        <v>5.9548524137000003</v>
      </c>
      <c r="T521" s="9">
        <v>5.9776311746400896</v>
      </c>
      <c r="U521" s="9">
        <v>5.9915436781000002</v>
      </c>
      <c r="W521" s="70">
        <f t="shared" si="90"/>
        <v>-0.20510602372835951</v>
      </c>
      <c r="X521" s="70">
        <f t="shared" si="91"/>
        <v>-0.50335692909999974</v>
      </c>
      <c r="Y521" s="70">
        <f t="shared" si="92"/>
        <v>-0.62370168837065076</v>
      </c>
      <c r="Z521" s="70">
        <f t="shared" si="93"/>
        <v>-0.68288691709999938</v>
      </c>
      <c r="AA521" s="70">
        <f t="shared" si="94"/>
        <v>-0.72163423658503945</v>
      </c>
      <c r="AB521" s="70">
        <f t="shared" si="95"/>
        <v>-0.74369185429999973</v>
      </c>
      <c r="AC521" s="70">
        <f t="shared" si="96"/>
        <v>-0.76452280061698996</v>
      </c>
      <c r="AD521" s="70">
        <f t="shared" si="97"/>
        <v>-0.77496814069999953</v>
      </c>
      <c r="AE521" s="70">
        <f t="shared" si="98"/>
        <v>-0.77540450298924046</v>
      </c>
      <c r="AF521" s="70">
        <f t="shared" si="99"/>
        <v>-0.77181442879999995</v>
      </c>
      <c r="AG521" s="10"/>
      <c r="AH521" s="10"/>
      <c r="AI521" s="10"/>
      <c r="AJ521" s="10"/>
      <c r="AK521" s="10"/>
      <c r="AL521" s="10"/>
      <c r="AM521" s="10"/>
      <c r="AN521" s="10"/>
      <c r="AO521" s="10"/>
      <c r="AP521" s="10"/>
    </row>
    <row r="522" spans="1:42" x14ac:dyDescent="0.2">
      <c r="A522">
        <v>19950630</v>
      </c>
      <c r="B522">
        <f t="shared" si="89"/>
        <v>199506</v>
      </c>
      <c r="C522" s="69">
        <v>5.3259674855999997</v>
      </c>
      <c r="D522" s="69">
        <v>5.5431263438</v>
      </c>
      <c r="E522" s="69">
        <v>5.5517830054999999</v>
      </c>
      <c r="F522" s="69">
        <v>5.7037081276999997</v>
      </c>
      <c r="G522" s="69">
        <v>5.8015918465</v>
      </c>
      <c r="H522" s="69">
        <v>5.9003846233999999</v>
      </c>
      <c r="I522" s="69">
        <v>5.8900844254000004</v>
      </c>
      <c r="K522" s="8">
        <v>19950630</v>
      </c>
      <c r="L522" s="9">
        <v>5.5474373019980598</v>
      </c>
      <c r="M522" s="9">
        <v>5.5517830054999999</v>
      </c>
      <c r="N522" s="9">
        <v>5.61543963750408</v>
      </c>
      <c r="O522" s="9">
        <v>5.7037081276999997</v>
      </c>
      <c r="P522" s="9">
        <v>5.7552403442686799</v>
      </c>
      <c r="Q522" s="9">
        <v>5.8015918465</v>
      </c>
      <c r="R522" s="9">
        <v>5.86328025332151</v>
      </c>
      <c r="S522" s="9">
        <v>5.9003846233999999</v>
      </c>
      <c r="T522" s="9">
        <v>5.8990970986500004</v>
      </c>
      <c r="U522" s="9">
        <v>5.8900844254000004</v>
      </c>
      <c r="W522" s="70">
        <f t="shared" si="90"/>
        <v>-0.18091868448713022</v>
      </c>
      <c r="X522" s="70">
        <f t="shared" si="91"/>
        <v>-0.14510442580000049</v>
      </c>
      <c r="Y522" s="70">
        <f t="shared" si="92"/>
        <v>-0.10999075969007954</v>
      </c>
      <c r="Z522" s="70">
        <f t="shared" si="93"/>
        <v>-7.2204981300000526E-2</v>
      </c>
      <c r="AA522" s="70">
        <f t="shared" si="94"/>
        <v>-6.990819012375038E-2</v>
      </c>
      <c r="AB522" s="70">
        <f t="shared" si="95"/>
        <v>-7.2983649100000214E-2</v>
      </c>
      <c r="AC522" s="70">
        <f t="shared" si="96"/>
        <v>-5.6203908758069687E-2</v>
      </c>
      <c r="AD522" s="70">
        <f t="shared" si="97"/>
        <v>-5.4467790300000374E-2</v>
      </c>
      <c r="AE522" s="70">
        <f t="shared" si="98"/>
        <v>-7.8534075990089214E-2</v>
      </c>
      <c r="AF522" s="70">
        <f t="shared" si="99"/>
        <v>-0.10145925269999978</v>
      </c>
      <c r="AG522" s="10"/>
      <c r="AH522" s="10"/>
      <c r="AI522" s="10"/>
      <c r="AJ522" s="10"/>
      <c r="AK522" s="10"/>
      <c r="AL522" s="10"/>
      <c r="AM522" s="10"/>
      <c r="AN522" s="10"/>
      <c r="AO522" s="10"/>
      <c r="AP522" s="10"/>
    </row>
    <row r="523" spans="1:42" x14ac:dyDescent="0.2">
      <c r="A523">
        <v>19950731</v>
      </c>
      <c r="B523">
        <f t="shared" si="89"/>
        <v>199507</v>
      </c>
      <c r="C523" s="69">
        <v>5.4470246592000002</v>
      </c>
      <c r="D523" s="69">
        <v>5.5213113277000003</v>
      </c>
      <c r="E523" s="69">
        <v>5.5738844676000001</v>
      </c>
      <c r="F523" s="69">
        <v>5.7861157725999997</v>
      </c>
      <c r="G523" s="69">
        <v>5.9648326103000002</v>
      </c>
      <c r="H523" s="69">
        <v>6.0781545892000004</v>
      </c>
      <c r="I523" s="69">
        <v>6.0714065373999997</v>
      </c>
      <c r="K523" s="8">
        <v>19950731</v>
      </c>
      <c r="L523" s="9">
        <v>5.5451430281552199</v>
      </c>
      <c r="M523" s="9">
        <v>5.5738844676000001</v>
      </c>
      <c r="N523" s="9">
        <v>5.6686103856746204</v>
      </c>
      <c r="O523" s="9">
        <v>5.7861157725999997</v>
      </c>
      <c r="P523" s="9">
        <v>5.8823916801734999</v>
      </c>
      <c r="Q523" s="9">
        <v>5.9648326103000002</v>
      </c>
      <c r="R523" s="9">
        <v>6.0388308033679099</v>
      </c>
      <c r="S523" s="9">
        <v>6.0781545892000004</v>
      </c>
      <c r="T523" s="9">
        <v>6.0773110827250001</v>
      </c>
      <c r="U523" s="9">
        <v>6.0714065373999997</v>
      </c>
      <c r="W523" s="70">
        <f t="shared" si="90"/>
        <v>-2.2942738428399778E-3</v>
      </c>
      <c r="X523" s="70">
        <f t="shared" si="91"/>
        <v>2.2101462100000191E-2</v>
      </c>
      <c r="Y523" s="70">
        <f t="shared" si="92"/>
        <v>5.317074817054035E-2</v>
      </c>
      <c r="Z523" s="70">
        <f t="shared" si="93"/>
        <v>8.2407644899999966E-2</v>
      </c>
      <c r="AA523" s="70">
        <f t="shared" si="94"/>
        <v>0.12715133590481997</v>
      </c>
      <c r="AB523" s="70">
        <f t="shared" si="95"/>
        <v>0.16324076380000019</v>
      </c>
      <c r="AC523" s="70">
        <f t="shared" si="96"/>
        <v>0.17555055004639986</v>
      </c>
      <c r="AD523" s="70">
        <f t="shared" si="97"/>
        <v>0.17776996580000048</v>
      </c>
      <c r="AE523" s="70">
        <f t="shared" si="98"/>
        <v>0.17821398407499967</v>
      </c>
      <c r="AF523" s="70">
        <f t="shared" si="99"/>
        <v>0.18132211199999926</v>
      </c>
      <c r="AG523" s="10"/>
      <c r="AH523" s="10"/>
      <c r="AI523" s="10"/>
      <c r="AJ523" s="10"/>
      <c r="AK523" s="10"/>
      <c r="AL523" s="10"/>
      <c r="AM523" s="10"/>
      <c r="AN523" s="10"/>
      <c r="AO523" s="10"/>
      <c r="AP523" s="10"/>
    </row>
    <row r="524" spans="1:42" x14ac:dyDescent="0.2">
      <c r="A524">
        <v>19950831</v>
      </c>
      <c r="B524">
        <f t="shared" si="89"/>
        <v>199508</v>
      </c>
      <c r="C524" s="69">
        <v>5.3671207595999997</v>
      </c>
      <c r="D524" s="69">
        <v>5.3893789965999996</v>
      </c>
      <c r="E524" s="69">
        <v>5.6215199041000004</v>
      </c>
      <c r="F524" s="69">
        <v>5.7511947210000001</v>
      </c>
      <c r="G524" s="69">
        <v>5.8655867858999997</v>
      </c>
      <c r="H524" s="69">
        <v>5.9737510393999997</v>
      </c>
      <c r="I524" s="69">
        <v>5.9789505027000001</v>
      </c>
      <c r="K524" s="8">
        <v>19950831</v>
      </c>
      <c r="L524" s="9">
        <v>5.4583289083654796</v>
      </c>
      <c r="M524" s="9">
        <v>5.6215199041000004</v>
      </c>
      <c r="N524" s="9">
        <v>5.6944642266341603</v>
      </c>
      <c r="O524" s="9">
        <v>5.7511947210000001</v>
      </c>
      <c r="P524" s="9">
        <v>5.8096862456788001</v>
      </c>
      <c r="Q524" s="9">
        <v>5.8655867858999997</v>
      </c>
      <c r="R524" s="9">
        <v>5.9323275434044902</v>
      </c>
      <c r="S524" s="9">
        <v>5.9737510393999997</v>
      </c>
      <c r="T524" s="9">
        <v>5.9775910181112302</v>
      </c>
      <c r="U524" s="9">
        <v>5.9789505027000001</v>
      </c>
      <c r="W524" s="70">
        <f t="shared" si="90"/>
        <v>-8.6814119789740296E-2</v>
      </c>
      <c r="X524" s="70">
        <f t="shared" si="91"/>
        <v>4.7635436500000239E-2</v>
      </c>
      <c r="Y524" s="70">
        <f t="shared" si="92"/>
        <v>2.5853840959539909E-2</v>
      </c>
      <c r="Z524" s="70">
        <f t="shared" si="93"/>
        <v>-3.4921051599999586E-2</v>
      </c>
      <c r="AA524" s="70">
        <f t="shared" si="94"/>
        <v>-7.2705434494699794E-2</v>
      </c>
      <c r="AB524" s="70">
        <f t="shared" si="95"/>
        <v>-9.9245824400000515E-2</v>
      </c>
      <c r="AC524" s="70">
        <f t="shared" si="96"/>
        <v>-0.10650325996341969</v>
      </c>
      <c r="AD524" s="70">
        <f t="shared" si="97"/>
        <v>-0.10440354980000066</v>
      </c>
      <c r="AE524" s="70">
        <f t="shared" si="98"/>
        <v>-9.9720064613769921E-2</v>
      </c>
      <c r="AF524" s="70">
        <f t="shared" si="99"/>
        <v>-9.2456034699999634E-2</v>
      </c>
      <c r="AG524" s="10"/>
      <c r="AH524" s="10"/>
      <c r="AI524" s="10"/>
      <c r="AJ524" s="10"/>
      <c r="AK524" s="10"/>
      <c r="AL524" s="10"/>
      <c r="AM524" s="10"/>
      <c r="AN524" s="10"/>
      <c r="AO524" s="10"/>
      <c r="AP524" s="10"/>
    </row>
    <row r="525" spans="1:42" x14ac:dyDescent="0.2">
      <c r="A525">
        <v>19950929</v>
      </c>
      <c r="B525">
        <f t="shared" si="89"/>
        <v>199509</v>
      </c>
      <c r="C525" s="69">
        <v>5.3565358644999996</v>
      </c>
      <c r="D525" s="69">
        <v>5.3376100571</v>
      </c>
      <c r="E525" s="69">
        <v>5.6480519414000003</v>
      </c>
      <c r="F525" s="69">
        <v>5.7172236639999996</v>
      </c>
      <c r="G525" s="69">
        <v>5.8280048132999998</v>
      </c>
      <c r="H525" s="69">
        <v>5.9192852779000003</v>
      </c>
      <c r="I525" s="69">
        <v>5.9062387392</v>
      </c>
      <c r="K525" s="8">
        <v>19950929</v>
      </c>
      <c r="L525" s="9">
        <v>5.4112780694307396</v>
      </c>
      <c r="M525" s="9">
        <v>5.6480519414000003</v>
      </c>
      <c r="N525" s="9">
        <v>5.6873301383226504</v>
      </c>
      <c r="O525" s="9">
        <v>5.7172236639999996</v>
      </c>
      <c r="P525" s="9">
        <v>5.7707487475830703</v>
      </c>
      <c r="Q525" s="9">
        <v>5.8280048132999998</v>
      </c>
      <c r="R525" s="9">
        <v>5.8861562724751204</v>
      </c>
      <c r="S525" s="9">
        <v>5.9192852779000003</v>
      </c>
      <c r="T525" s="9">
        <v>5.9176544605624999</v>
      </c>
      <c r="U525" s="9">
        <v>5.9062387392</v>
      </c>
      <c r="W525" s="70">
        <f t="shared" si="90"/>
        <v>-4.7050838934739936E-2</v>
      </c>
      <c r="X525" s="70">
        <f t="shared" si="91"/>
        <v>2.6532037299999978E-2</v>
      </c>
      <c r="Y525" s="70">
        <f t="shared" si="92"/>
        <v>-7.1340883115098563E-3</v>
      </c>
      <c r="Z525" s="70">
        <f t="shared" si="93"/>
        <v>-3.3971057000000471E-2</v>
      </c>
      <c r="AA525" s="70">
        <f t="shared" si="94"/>
        <v>-3.8937498095729772E-2</v>
      </c>
      <c r="AB525" s="70">
        <f t="shared" si="95"/>
        <v>-3.7581972599999958E-2</v>
      </c>
      <c r="AC525" s="70">
        <f t="shared" si="96"/>
        <v>-4.617127092936979E-2</v>
      </c>
      <c r="AD525" s="70">
        <f t="shared" si="97"/>
        <v>-5.4465761499999488E-2</v>
      </c>
      <c r="AE525" s="70">
        <f t="shared" si="98"/>
        <v>-5.9936557548730285E-2</v>
      </c>
      <c r="AF525" s="70">
        <f t="shared" si="99"/>
        <v>-7.2711763500000082E-2</v>
      </c>
      <c r="AG525" s="10"/>
      <c r="AH525" s="10"/>
      <c r="AI525" s="10"/>
      <c r="AJ525" s="10"/>
      <c r="AK525" s="10"/>
      <c r="AL525" s="10"/>
      <c r="AM525" s="10"/>
      <c r="AN525" s="10"/>
      <c r="AO525" s="10"/>
      <c r="AP525" s="10"/>
    </row>
    <row r="526" spans="1:42" x14ac:dyDescent="0.2">
      <c r="A526">
        <v>19951031</v>
      </c>
      <c r="B526">
        <f t="shared" si="89"/>
        <v>199510</v>
      </c>
      <c r="C526" s="69">
        <v>4.9884068671000001</v>
      </c>
      <c r="D526" s="69">
        <v>5.4210169944000004</v>
      </c>
      <c r="E526" s="69">
        <v>5.5142621280000004</v>
      </c>
      <c r="F526" s="69">
        <v>5.5279974477999998</v>
      </c>
      <c r="G526" s="69">
        <v>5.6451828444999999</v>
      </c>
      <c r="H526" s="69">
        <v>5.7316722930999999</v>
      </c>
      <c r="I526" s="69">
        <v>5.7208156371000003</v>
      </c>
      <c r="K526" s="8">
        <v>19951031</v>
      </c>
      <c r="L526" s="9">
        <v>5.4764227096625797</v>
      </c>
      <c r="M526" s="9">
        <v>5.5142621280000004</v>
      </c>
      <c r="N526" s="9">
        <v>5.5212710497552999</v>
      </c>
      <c r="O526" s="9">
        <v>5.5279974477999998</v>
      </c>
      <c r="P526" s="9">
        <v>5.57722318166054</v>
      </c>
      <c r="Q526" s="9">
        <v>5.6451828444999999</v>
      </c>
      <c r="R526" s="9">
        <v>5.7008681089285904</v>
      </c>
      <c r="S526" s="9">
        <v>5.7316722930999999</v>
      </c>
      <c r="T526" s="9">
        <v>5.7303152110999998</v>
      </c>
      <c r="U526" s="9">
        <v>5.7208156371000003</v>
      </c>
      <c r="W526" s="70">
        <f t="shared" si="90"/>
        <v>6.5144640231840079E-2</v>
      </c>
      <c r="X526" s="70">
        <f t="shared" si="91"/>
        <v>-0.13378981339999996</v>
      </c>
      <c r="Y526" s="70">
        <f t="shared" si="92"/>
        <v>-0.16605908856735052</v>
      </c>
      <c r="Z526" s="70">
        <f t="shared" si="93"/>
        <v>-0.1892262161999998</v>
      </c>
      <c r="AA526" s="70">
        <f t="shared" si="94"/>
        <v>-0.19352556592253034</v>
      </c>
      <c r="AB526" s="70">
        <f t="shared" si="95"/>
        <v>-0.1828219687999999</v>
      </c>
      <c r="AC526" s="70">
        <f t="shared" si="96"/>
        <v>-0.18528816354652999</v>
      </c>
      <c r="AD526" s="70">
        <f t="shared" si="97"/>
        <v>-0.18761298480000033</v>
      </c>
      <c r="AE526" s="70">
        <f t="shared" si="98"/>
        <v>-0.18733924946250013</v>
      </c>
      <c r="AF526" s="70">
        <f t="shared" si="99"/>
        <v>-0.18542310209999968</v>
      </c>
      <c r="AG526" s="10"/>
      <c r="AH526" s="10"/>
      <c r="AI526" s="10"/>
      <c r="AJ526" s="10"/>
      <c r="AK526" s="10"/>
      <c r="AL526" s="10"/>
      <c r="AM526" s="10"/>
      <c r="AN526" s="10"/>
      <c r="AO526" s="10"/>
      <c r="AP526" s="10"/>
    </row>
    <row r="527" spans="1:42" x14ac:dyDescent="0.2">
      <c r="A527">
        <v>19951130</v>
      </c>
      <c r="B527">
        <f t="shared" si="89"/>
        <v>199511</v>
      </c>
      <c r="C527" s="69">
        <v>5.4180780230999996</v>
      </c>
      <c r="D527" s="69">
        <v>5.4202083007999997</v>
      </c>
      <c r="E527" s="69">
        <v>5.3210931160000001</v>
      </c>
      <c r="F527" s="69">
        <v>5.2734771668000002</v>
      </c>
      <c r="G527" s="69">
        <v>5.3586169065</v>
      </c>
      <c r="H527" s="69">
        <v>5.4543018916000001</v>
      </c>
      <c r="I527" s="69">
        <v>5.4503936513999998</v>
      </c>
      <c r="K527" s="8">
        <v>19951130</v>
      </c>
      <c r="L527" s="9">
        <v>5.3984901722731999</v>
      </c>
      <c r="M527" s="9">
        <v>5.3210931160000001</v>
      </c>
      <c r="N527" s="9">
        <v>5.2883337394519598</v>
      </c>
      <c r="O527" s="9">
        <v>5.2734771668000002</v>
      </c>
      <c r="P527" s="9">
        <v>5.3047839271200097</v>
      </c>
      <c r="Q527" s="9">
        <v>5.3586169065</v>
      </c>
      <c r="R527" s="9">
        <v>5.41772250857999</v>
      </c>
      <c r="S527" s="9">
        <v>5.4543018916000001</v>
      </c>
      <c r="T527" s="9">
        <v>5.4538133615750004</v>
      </c>
      <c r="U527" s="9">
        <v>5.4503936513999998</v>
      </c>
      <c r="W527" s="70">
        <f t="shared" si="90"/>
        <v>-7.7932537389379775E-2</v>
      </c>
      <c r="X527" s="70">
        <f t="shared" si="91"/>
        <v>-0.19316901200000025</v>
      </c>
      <c r="Y527" s="70">
        <f t="shared" si="92"/>
        <v>-0.23293731030334008</v>
      </c>
      <c r="Z527" s="70">
        <f t="shared" si="93"/>
        <v>-0.25452028099999957</v>
      </c>
      <c r="AA527" s="70">
        <f t="shared" si="94"/>
        <v>-0.27243925454053031</v>
      </c>
      <c r="AB527" s="70">
        <f t="shared" si="95"/>
        <v>-0.28656593799999985</v>
      </c>
      <c r="AC527" s="70">
        <f t="shared" si="96"/>
        <v>-0.28314560034860037</v>
      </c>
      <c r="AD527" s="70">
        <f t="shared" si="97"/>
        <v>-0.27737040149999981</v>
      </c>
      <c r="AE527" s="70">
        <f t="shared" si="98"/>
        <v>-0.27650184952499934</v>
      </c>
      <c r="AF527" s="70">
        <f t="shared" si="99"/>
        <v>-0.27042198570000053</v>
      </c>
      <c r="AG527" s="10"/>
      <c r="AH527" s="10"/>
      <c r="AI527" s="10"/>
      <c r="AJ527" s="10"/>
      <c r="AK527" s="10"/>
      <c r="AL527" s="10"/>
      <c r="AM527" s="10"/>
      <c r="AN527" s="10"/>
      <c r="AO527" s="10"/>
      <c r="AP527" s="10"/>
    </row>
    <row r="528" spans="1:42" x14ac:dyDescent="0.2">
      <c r="A528">
        <v>19951229</v>
      </c>
      <c r="B528">
        <f t="shared" si="89"/>
        <v>199512</v>
      </c>
      <c r="C528" s="69">
        <v>4.5824050818000002</v>
      </c>
      <c r="D528" s="69">
        <v>5.0500621086999997</v>
      </c>
      <c r="E528" s="69">
        <v>5.085822716</v>
      </c>
      <c r="F528" s="69">
        <v>5.0806759980000002</v>
      </c>
      <c r="G528" s="69">
        <v>5.1821013087000001</v>
      </c>
      <c r="H528" s="69">
        <v>5.289669161</v>
      </c>
      <c r="I528" s="69">
        <v>5.3019551955999997</v>
      </c>
      <c r="K528" s="8">
        <v>19951229</v>
      </c>
      <c r="L528" s="9">
        <v>5.0724391886026297</v>
      </c>
      <c r="M528" s="9">
        <v>5.085822716</v>
      </c>
      <c r="N528" s="9">
        <v>5.0832493569999997</v>
      </c>
      <c r="O528" s="9">
        <v>5.0806759980000002</v>
      </c>
      <c r="P528" s="9">
        <v>5.1183378641707602</v>
      </c>
      <c r="Q528" s="9">
        <v>5.1821013087000001</v>
      </c>
      <c r="R528" s="9">
        <v>5.2461793709298101</v>
      </c>
      <c r="S528" s="9">
        <v>5.289669161</v>
      </c>
      <c r="T528" s="9">
        <v>5.2985688313994297</v>
      </c>
      <c r="U528" s="9">
        <v>5.3019551955999997</v>
      </c>
      <c r="W528" s="70">
        <f t="shared" si="90"/>
        <v>-0.32605098367057028</v>
      </c>
      <c r="X528" s="70">
        <f t="shared" si="91"/>
        <v>-0.2352704000000001</v>
      </c>
      <c r="Y528" s="70">
        <f t="shared" si="92"/>
        <v>-0.20508438245196015</v>
      </c>
      <c r="Z528" s="70">
        <f t="shared" si="93"/>
        <v>-0.19280116879999998</v>
      </c>
      <c r="AA528" s="70">
        <f t="shared" si="94"/>
        <v>-0.18644606294924948</v>
      </c>
      <c r="AB528" s="70">
        <f t="shared" si="95"/>
        <v>-0.17651559779999992</v>
      </c>
      <c r="AC528" s="70">
        <f t="shared" si="96"/>
        <v>-0.17154313765017992</v>
      </c>
      <c r="AD528" s="70">
        <f t="shared" si="97"/>
        <v>-0.16463273060000017</v>
      </c>
      <c r="AE528" s="70">
        <f t="shared" si="98"/>
        <v>-0.15524453017557072</v>
      </c>
      <c r="AF528" s="70">
        <f t="shared" si="99"/>
        <v>-0.14843845580000004</v>
      </c>
      <c r="AG528" s="10"/>
      <c r="AH528" s="10"/>
      <c r="AI528" s="10"/>
      <c r="AJ528" s="10"/>
      <c r="AK528" s="10"/>
      <c r="AL528" s="10"/>
      <c r="AM528" s="10"/>
      <c r="AN528" s="10"/>
      <c r="AO528" s="10"/>
      <c r="AP528" s="10"/>
    </row>
    <row r="529" spans="1:42" x14ac:dyDescent="0.2">
      <c r="A529">
        <v>19960131</v>
      </c>
      <c r="B529">
        <f t="shared" si="89"/>
        <v>199601</v>
      </c>
      <c r="C529" s="69">
        <v>4.9293244088000003</v>
      </c>
      <c r="D529" s="69">
        <v>4.9994232406999997</v>
      </c>
      <c r="E529" s="69">
        <v>4.8888055912999997</v>
      </c>
      <c r="F529" s="69">
        <v>4.8665401910000003</v>
      </c>
      <c r="G529" s="69">
        <v>5.0149856524</v>
      </c>
      <c r="H529" s="69">
        <v>5.1374709483999998</v>
      </c>
      <c r="I529" s="69">
        <v>5.1860443290999996</v>
      </c>
      <c r="K529" s="8">
        <v>19960131</v>
      </c>
      <c r="L529" s="9">
        <v>4.9729722929434397</v>
      </c>
      <c r="M529" s="9">
        <v>4.8888055912999997</v>
      </c>
      <c r="N529" s="9">
        <v>4.8726605614522596</v>
      </c>
      <c r="O529" s="9">
        <v>4.8665401910000003</v>
      </c>
      <c r="P529" s="9">
        <v>4.9239852157891599</v>
      </c>
      <c r="Q529" s="9">
        <v>5.0149856524</v>
      </c>
      <c r="R529" s="9">
        <v>5.08431085411579</v>
      </c>
      <c r="S529" s="9">
        <v>5.1374709483999998</v>
      </c>
      <c r="T529" s="9">
        <v>5.1690006130638002</v>
      </c>
      <c r="U529" s="9">
        <v>5.1860443290999996</v>
      </c>
      <c r="W529" s="70">
        <f t="shared" si="90"/>
        <v>-9.946689565918998E-2</v>
      </c>
      <c r="X529" s="70">
        <f t="shared" si="91"/>
        <v>-0.19701712470000032</v>
      </c>
      <c r="Y529" s="70">
        <f t="shared" si="92"/>
        <v>-0.21058879554774013</v>
      </c>
      <c r="Z529" s="70">
        <f t="shared" si="93"/>
        <v>-0.2141358069999999</v>
      </c>
      <c r="AA529" s="70">
        <f t="shared" si="94"/>
        <v>-0.19435264838160027</v>
      </c>
      <c r="AB529" s="70">
        <f t="shared" si="95"/>
        <v>-0.16711565630000003</v>
      </c>
      <c r="AC529" s="70">
        <f t="shared" si="96"/>
        <v>-0.16186851681402015</v>
      </c>
      <c r="AD529" s="70">
        <f t="shared" si="97"/>
        <v>-0.1521982126000001</v>
      </c>
      <c r="AE529" s="70">
        <f t="shared" si="98"/>
        <v>-0.12956821833562948</v>
      </c>
      <c r="AF529" s="70">
        <f t="shared" si="99"/>
        <v>-0.11591086650000015</v>
      </c>
      <c r="AG529" s="10"/>
      <c r="AH529" s="10"/>
      <c r="AI529" s="10"/>
      <c r="AJ529" s="10"/>
      <c r="AK529" s="10"/>
      <c r="AL529" s="10"/>
      <c r="AM529" s="10"/>
      <c r="AN529" s="10"/>
      <c r="AO529" s="10"/>
      <c r="AP529" s="10"/>
    </row>
    <row r="530" spans="1:42" x14ac:dyDescent="0.2">
      <c r="A530">
        <v>19960229</v>
      </c>
      <c r="B530">
        <f t="shared" si="89"/>
        <v>199602</v>
      </c>
      <c r="C530" s="69">
        <v>4.9799269050000001</v>
      </c>
      <c r="D530" s="69">
        <v>4.9785478775999996</v>
      </c>
      <c r="E530" s="69">
        <v>5.1403400194</v>
      </c>
      <c r="F530" s="69">
        <v>5.3590419068999999</v>
      </c>
      <c r="G530" s="69">
        <v>5.4921926544000002</v>
      </c>
      <c r="H530" s="69">
        <v>5.6254806708</v>
      </c>
      <c r="I530" s="69">
        <v>5.6632050353999999</v>
      </c>
      <c r="K530" s="8">
        <v>19960229</v>
      </c>
      <c r="L530" s="9">
        <v>5.0084311409623101</v>
      </c>
      <c r="M530" s="9">
        <v>5.1403400194</v>
      </c>
      <c r="N530" s="9">
        <v>5.2561416624789903</v>
      </c>
      <c r="O530" s="9">
        <v>5.3590419068999999</v>
      </c>
      <c r="P530" s="9">
        <v>5.4296555698154503</v>
      </c>
      <c r="Q530" s="9">
        <v>5.4921926544000002</v>
      </c>
      <c r="R530" s="9">
        <v>5.5681384351720897</v>
      </c>
      <c r="S530" s="9">
        <v>5.6254806708</v>
      </c>
      <c r="T530" s="9">
        <v>5.6516934988516097</v>
      </c>
      <c r="U530" s="9">
        <v>5.6632050353999999</v>
      </c>
      <c r="W530" s="70">
        <f t="shared" si="90"/>
        <v>3.5458848018870448E-2</v>
      </c>
      <c r="X530" s="70">
        <f t="shared" si="91"/>
        <v>0.25153442810000026</v>
      </c>
      <c r="Y530" s="70">
        <f t="shared" si="92"/>
        <v>0.38348110102673072</v>
      </c>
      <c r="Z530" s="70">
        <f t="shared" si="93"/>
        <v>0.49250171589999958</v>
      </c>
      <c r="AA530" s="70">
        <f t="shared" si="94"/>
        <v>0.50567035402629035</v>
      </c>
      <c r="AB530" s="70">
        <f t="shared" si="95"/>
        <v>0.4772070020000001</v>
      </c>
      <c r="AC530" s="70">
        <f t="shared" si="96"/>
        <v>0.48382758105629975</v>
      </c>
      <c r="AD530" s="70">
        <f t="shared" si="97"/>
        <v>0.48800972240000018</v>
      </c>
      <c r="AE530" s="70">
        <f t="shared" si="98"/>
        <v>0.48269288578780944</v>
      </c>
      <c r="AF530" s="70">
        <f t="shared" si="99"/>
        <v>0.47716070630000029</v>
      </c>
      <c r="AG530" s="10"/>
      <c r="AH530" s="10"/>
      <c r="AI530" s="10"/>
      <c r="AJ530" s="10"/>
      <c r="AK530" s="10"/>
      <c r="AL530" s="10"/>
      <c r="AM530" s="10"/>
      <c r="AN530" s="10"/>
      <c r="AO530" s="10"/>
      <c r="AP530" s="10"/>
    </row>
    <row r="531" spans="1:42" x14ac:dyDescent="0.2">
      <c r="A531">
        <v>19960329</v>
      </c>
      <c r="B531">
        <f t="shared" si="89"/>
        <v>199603</v>
      </c>
      <c r="C531" s="69">
        <v>5.1935145660000002</v>
      </c>
      <c r="D531" s="69">
        <v>5.0911279067999997</v>
      </c>
      <c r="E531" s="69">
        <v>5.4175198300999998</v>
      </c>
      <c r="F531" s="69">
        <v>5.6877360660000003</v>
      </c>
      <c r="G531" s="69">
        <v>5.8514536568000004</v>
      </c>
      <c r="H531" s="69">
        <v>6.0098330318000004</v>
      </c>
      <c r="I531" s="69">
        <v>6.0395379386999997</v>
      </c>
      <c r="K531" s="8">
        <v>19960329</v>
      </c>
      <c r="L531" s="9">
        <v>5.1570165603520399</v>
      </c>
      <c r="M531" s="9">
        <v>5.4175198300999998</v>
      </c>
      <c r="N531" s="9">
        <v>5.5692864980371599</v>
      </c>
      <c r="O531" s="9">
        <v>5.6877360660000003</v>
      </c>
      <c r="P531" s="9">
        <v>5.7749565986470399</v>
      </c>
      <c r="Q531" s="9">
        <v>5.8514536568000004</v>
      </c>
      <c r="R531" s="9">
        <v>5.9445155022868397</v>
      </c>
      <c r="S531" s="9">
        <v>6.0098330318000004</v>
      </c>
      <c r="T531" s="9">
        <v>6.0309388581285397</v>
      </c>
      <c r="U531" s="9">
        <v>6.0395379386999997</v>
      </c>
      <c r="W531" s="70">
        <f t="shared" si="90"/>
        <v>0.1485854193897298</v>
      </c>
      <c r="X531" s="70">
        <f t="shared" si="91"/>
        <v>0.27717981069999986</v>
      </c>
      <c r="Y531" s="70">
        <f t="shared" si="92"/>
        <v>0.31314483555816963</v>
      </c>
      <c r="Z531" s="70">
        <f t="shared" si="93"/>
        <v>0.32869415910000033</v>
      </c>
      <c r="AA531" s="70">
        <f t="shared" si="94"/>
        <v>0.34530102883158964</v>
      </c>
      <c r="AB531" s="70">
        <f t="shared" si="95"/>
        <v>0.35926100240000025</v>
      </c>
      <c r="AC531" s="70">
        <f t="shared" si="96"/>
        <v>0.37637706711474994</v>
      </c>
      <c r="AD531" s="70">
        <f t="shared" si="97"/>
        <v>0.38435236100000036</v>
      </c>
      <c r="AE531" s="70">
        <f t="shared" si="98"/>
        <v>0.37924535927693004</v>
      </c>
      <c r="AF531" s="70">
        <f t="shared" si="99"/>
        <v>0.3763329032999998</v>
      </c>
      <c r="AG531" s="10"/>
      <c r="AH531" s="10"/>
      <c r="AI531" s="10"/>
      <c r="AJ531" s="10"/>
      <c r="AK531" s="10"/>
      <c r="AL531" s="10"/>
      <c r="AM531" s="10"/>
      <c r="AN531" s="10"/>
      <c r="AO531" s="10"/>
      <c r="AP531" s="10"/>
    </row>
    <row r="532" spans="1:42" x14ac:dyDescent="0.2">
      <c r="A532">
        <v>19960430</v>
      </c>
      <c r="B532">
        <f t="shared" si="89"/>
        <v>199604</v>
      </c>
      <c r="C532" s="69">
        <v>4.8357082855</v>
      </c>
      <c r="D532" s="69">
        <v>5.1024692952999997</v>
      </c>
      <c r="E532" s="69">
        <v>5.5327162326000003</v>
      </c>
      <c r="F532" s="69">
        <v>5.9363742171</v>
      </c>
      <c r="G532" s="69">
        <v>6.1265526118000002</v>
      </c>
      <c r="H532" s="69">
        <v>6.279239306</v>
      </c>
      <c r="I532" s="69">
        <v>6.3154583725000002</v>
      </c>
      <c r="K532" s="8">
        <v>19960430</v>
      </c>
      <c r="L532" s="9">
        <v>5.2917626831875397</v>
      </c>
      <c r="M532" s="9">
        <v>5.5327162326000003</v>
      </c>
      <c r="N532" s="9">
        <v>5.7619559922371302</v>
      </c>
      <c r="O532" s="9">
        <v>5.9363742171</v>
      </c>
      <c r="P532" s="9">
        <v>6.0426088319173203</v>
      </c>
      <c r="Q532" s="9">
        <v>6.1265526118000002</v>
      </c>
      <c r="R532" s="9">
        <v>6.21675011038446</v>
      </c>
      <c r="S532" s="9">
        <v>6.279239306</v>
      </c>
      <c r="T532" s="9">
        <v>6.3046675275610404</v>
      </c>
      <c r="U532" s="9">
        <v>6.3154583725000002</v>
      </c>
      <c r="W532" s="70">
        <f t="shared" si="90"/>
        <v>0.1347461228354998</v>
      </c>
      <c r="X532" s="70">
        <f t="shared" si="91"/>
        <v>0.11519640250000052</v>
      </c>
      <c r="Y532" s="70">
        <f t="shared" si="92"/>
        <v>0.19266949419997026</v>
      </c>
      <c r="Z532" s="70">
        <f t="shared" si="93"/>
        <v>0.24863815109999976</v>
      </c>
      <c r="AA532" s="70">
        <f t="shared" si="94"/>
        <v>0.26765223327028043</v>
      </c>
      <c r="AB532" s="70">
        <f t="shared" si="95"/>
        <v>0.27509895499999981</v>
      </c>
      <c r="AC532" s="70">
        <f t="shared" si="96"/>
        <v>0.27223460809762035</v>
      </c>
      <c r="AD532" s="70">
        <f t="shared" si="97"/>
        <v>0.26940627419999963</v>
      </c>
      <c r="AE532" s="70">
        <f t="shared" si="98"/>
        <v>0.27372866943250074</v>
      </c>
      <c r="AF532" s="70">
        <f t="shared" si="99"/>
        <v>0.27592043380000053</v>
      </c>
      <c r="AG532" s="10"/>
      <c r="AH532" s="10"/>
      <c r="AI532" s="10"/>
      <c r="AJ532" s="10"/>
      <c r="AK532" s="10"/>
      <c r="AL532" s="10"/>
      <c r="AM532" s="10"/>
      <c r="AN532" s="10"/>
      <c r="AO532" s="10"/>
      <c r="AP532" s="10"/>
    </row>
    <row r="533" spans="1:42" x14ac:dyDescent="0.2">
      <c r="A533">
        <v>19960531</v>
      </c>
      <c r="B533">
        <f t="shared" si="89"/>
        <v>199605</v>
      </c>
      <c r="C533" s="69">
        <v>5.0308652525999999</v>
      </c>
      <c r="D533" s="69">
        <v>5.1321978636000001</v>
      </c>
      <c r="E533" s="69">
        <v>5.6748293481000003</v>
      </c>
      <c r="F533" s="69">
        <v>6.1528135507000004</v>
      </c>
      <c r="G533" s="69">
        <v>6.3635620784000002</v>
      </c>
      <c r="H533" s="69">
        <v>6.5058642612000002</v>
      </c>
      <c r="I533" s="69">
        <v>6.5570591381999996</v>
      </c>
      <c r="K533" s="8">
        <v>19960531</v>
      </c>
      <c r="L533" s="9">
        <v>5.3126738467834196</v>
      </c>
      <c r="M533" s="9">
        <v>5.6748293481000003</v>
      </c>
      <c r="N533" s="9">
        <v>5.9499208951436398</v>
      </c>
      <c r="O533" s="9">
        <v>6.1528135507000004</v>
      </c>
      <c r="P533" s="9">
        <v>6.2735166575057404</v>
      </c>
      <c r="Q533" s="9">
        <v>6.3635620784000002</v>
      </c>
      <c r="R533" s="9">
        <v>6.4465370063606198</v>
      </c>
      <c r="S533" s="9">
        <v>6.5058642612000002</v>
      </c>
      <c r="T533" s="9">
        <v>6.5401690188366999</v>
      </c>
      <c r="U533" s="9">
        <v>6.5570591381999996</v>
      </c>
      <c r="W533" s="70">
        <f t="shared" si="90"/>
        <v>2.0911163595879856E-2</v>
      </c>
      <c r="X533" s="70">
        <f t="shared" si="91"/>
        <v>0.14211311549999994</v>
      </c>
      <c r="Y533" s="70">
        <f t="shared" si="92"/>
        <v>0.18796490290650958</v>
      </c>
      <c r="Z533" s="70">
        <f t="shared" si="93"/>
        <v>0.21643933360000034</v>
      </c>
      <c r="AA533" s="70">
        <f t="shared" si="94"/>
        <v>0.23090782558842005</v>
      </c>
      <c r="AB533" s="70">
        <f t="shared" si="95"/>
        <v>0.2370094666</v>
      </c>
      <c r="AC533" s="70">
        <f t="shared" si="96"/>
        <v>0.22978689597615976</v>
      </c>
      <c r="AD533" s="70">
        <f t="shared" si="97"/>
        <v>0.22662495520000014</v>
      </c>
      <c r="AE533" s="70">
        <f t="shared" si="98"/>
        <v>0.23550149127565945</v>
      </c>
      <c r="AF533" s="70">
        <f t="shared" si="99"/>
        <v>0.24160076569999944</v>
      </c>
      <c r="AG533" s="10"/>
      <c r="AH533" s="10"/>
      <c r="AI533" s="10"/>
      <c r="AJ533" s="10"/>
      <c r="AK533" s="10"/>
      <c r="AL533" s="10"/>
      <c r="AM533" s="10"/>
      <c r="AN533" s="10"/>
      <c r="AO533" s="10"/>
      <c r="AP533" s="10"/>
    </row>
    <row r="534" spans="1:42" x14ac:dyDescent="0.2">
      <c r="A534">
        <v>19960628</v>
      </c>
      <c r="B534">
        <f t="shared" si="89"/>
        <v>199606</v>
      </c>
      <c r="C534" s="69">
        <v>4.8166226026999999</v>
      </c>
      <c r="D534" s="69">
        <v>5.1321978636000001</v>
      </c>
      <c r="E534" s="69">
        <v>5.6435069685999997</v>
      </c>
      <c r="F534" s="69">
        <v>6.0066997817000001</v>
      </c>
      <c r="G534" s="69">
        <v>6.237602195</v>
      </c>
      <c r="H534" s="69">
        <v>6.3334137127999997</v>
      </c>
      <c r="I534" s="69">
        <v>6.3734097798000002</v>
      </c>
      <c r="K534" s="8">
        <v>19960628</v>
      </c>
      <c r="L534" s="9">
        <v>5.3617856520050902</v>
      </c>
      <c r="M534" s="9">
        <v>5.6435069685999997</v>
      </c>
      <c r="N534" s="9">
        <v>5.8499253266799496</v>
      </c>
      <c r="O534" s="9">
        <v>6.0066997817000001</v>
      </c>
      <c r="P534" s="9">
        <v>6.14051232357063</v>
      </c>
      <c r="Q534" s="9">
        <v>6.237602195</v>
      </c>
      <c r="R534" s="9">
        <v>6.2953822042888898</v>
      </c>
      <c r="S534" s="9">
        <v>6.3334137127999997</v>
      </c>
      <c r="T534" s="9">
        <v>6.3589549559286596</v>
      </c>
      <c r="U534" s="9">
        <v>6.3734097798000002</v>
      </c>
      <c r="W534" s="70">
        <f t="shared" si="90"/>
        <v>4.9111805221670579E-2</v>
      </c>
      <c r="X534" s="70">
        <f t="shared" si="91"/>
        <v>-3.1322379500000608E-2</v>
      </c>
      <c r="Y534" s="70">
        <f t="shared" si="92"/>
        <v>-9.9995568463690176E-2</v>
      </c>
      <c r="Z534" s="70">
        <f t="shared" si="93"/>
        <v>-0.14611376900000028</v>
      </c>
      <c r="AA534" s="70">
        <f t="shared" si="94"/>
        <v>-0.13300433393511035</v>
      </c>
      <c r="AB534" s="70">
        <f t="shared" si="95"/>
        <v>-0.12595988340000019</v>
      </c>
      <c r="AC534" s="70">
        <f t="shared" si="96"/>
        <v>-0.15115480207172993</v>
      </c>
      <c r="AD534" s="70">
        <f t="shared" si="97"/>
        <v>-0.17245054840000051</v>
      </c>
      <c r="AE534" s="70">
        <f t="shared" si="98"/>
        <v>-0.18121406290804032</v>
      </c>
      <c r="AF534" s="70">
        <f t="shared" si="99"/>
        <v>-0.18364935839999941</v>
      </c>
      <c r="AG534" s="10"/>
      <c r="AH534" s="10"/>
      <c r="AI534" s="10"/>
      <c r="AJ534" s="10"/>
      <c r="AK534" s="10"/>
      <c r="AL534" s="10"/>
      <c r="AM534" s="10"/>
      <c r="AN534" s="10"/>
      <c r="AO534" s="10"/>
      <c r="AP534" s="10"/>
    </row>
    <row r="535" spans="1:42" x14ac:dyDescent="0.2">
      <c r="A535">
        <v>19960731</v>
      </c>
      <c r="B535">
        <f t="shared" si="89"/>
        <v>199607</v>
      </c>
      <c r="C535" s="69">
        <v>5.0312125497000002</v>
      </c>
      <c r="D535" s="69">
        <v>5.2767415684000003</v>
      </c>
      <c r="E535" s="69">
        <v>5.8679728925000001</v>
      </c>
      <c r="F535" s="69">
        <v>6.1130364361999998</v>
      </c>
      <c r="G535" s="69">
        <v>6.3187774980000002</v>
      </c>
      <c r="H535" s="69">
        <v>6.4295195810000001</v>
      </c>
      <c r="I535" s="69">
        <v>6.4885713187</v>
      </c>
      <c r="K535" s="8">
        <v>19960731</v>
      </c>
      <c r="L535" s="9">
        <v>5.5306678673074003</v>
      </c>
      <c r="M535" s="9">
        <v>5.8679728925000001</v>
      </c>
      <c r="N535" s="9">
        <v>6.0104804881120204</v>
      </c>
      <c r="O535" s="9">
        <v>6.1130364361999998</v>
      </c>
      <c r="P535" s="9">
        <v>6.2258699282928296</v>
      </c>
      <c r="Q535" s="9">
        <v>6.3187774980000002</v>
      </c>
      <c r="R535" s="9">
        <v>6.3825178836400198</v>
      </c>
      <c r="S535" s="9">
        <v>6.4295195810000001</v>
      </c>
      <c r="T535" s="9">
        <v>6.4645232370366097</v>
      </c>
      <c r="U535" s="9">
        <v>6.4885713187</v>
      </c>
      <c r="W535" s="70">
        <f t="shared" si="90"/>
        <v>0.16888221530231018</v>
      </c>
      <c r="X535" s="70">
        <f t="shared" si="91"/>
        <v>0.22446592390000042</v>
      </c>
      <c r="Y535" s="70">
        <f t="shared" si="92"/>
        <v>0.16055516143207083</v>
      </c>
      <c r="Z535" s="70">
        <f t="shared" si="93"/>
        <v>0.10633665449999974</v>
      </c>
      <c r="AA535" s="70">
        <f t="shared" si="94"/>
        <v>8.5357604722199554E-2</v>
      </c>
      <c r="AB535" s="70">
        <f t="shared" si="95"/>
        <v>8.1175303000000198E-2</v>
      </c>
      <c r="AC535" s="70">
        <f t="shared" si="96"/>
        <v>8.713567935112998E-2</v>
      </c>
      <c r="AD535" s="70">
        <f t="shared" si="97"/>
        <v>9.6105868200000444E-2</v>
      </c>
      <c r="AE535" s="70">
        <f t="shared" si="98"/>
        <v>0.10556828110795013</v>
      </c>
      <c r="AF535" s="70">
        <f t="shared" si="99"/>
        <v>0.1151615388999998</v>
      </c>
      <c r="AG535" s="10"/>
      <c r="AH535" s="10"/>
      <c r="AI535" s="10"/>
      <c r="AJ535" s="10"/>
      <c r="AK535" s="10"/>
      <c r="AL535" s="10"/>
      <c r="AM535" s="10"/>
      <c r="AN535" s="10"/>
      <c r="AO535" s="10"/>
      <c r="AP535" s="10"/>
    </row>
    <row r="536" spans="1:42" x14ac:dyDescent="0.2">
      <c r="A536">
        <v>19960830</v>
      </c>
      <c r="B536">
        <f t="shared" si="89"/>
        <v>199608</v>
      </c>
      <c r="C536" s="69">
        <v>5.1120131991999997</v>
      </c>
      <c r="D536" s="69">
        <v>5.2455402342999999</v>
      </c>
      <c r="E536" s="69">
        <v>5.8244937117999998</v>
      </c>
      <c r="F536" s="69">
        <v>6.2250989762</v>
      </c>
      <c r="G536" s="69">
        <v>6.4610259909999996</v>
      </c>
      <c r="H536" s="69">
        <v>6.5834344553999999</v>
      </c>
      <c r="I536" s="69">
        <v>6.6297168452999999</v>
      </c>
      <c r="K536" s="8">
        <v>19960830</v>
      </c>
      <c r="L536" s="9">
        <v>5.4535964755119402</v>
      </c>
      <c r="M536" s="9">
        <v>5.8244937117999998</v>
      </c>
      <c r="N536" s="9">
        <v>6.0546194967816902</v>
      </c>
      <c r="O536" s="9">
        <v>6.2250989762</v>
      </c>
      <c r="P536" s="9">
        <v>6.3600346484591901</v>
      </c>
      <c r="Q536" s="9">
        <v>6.4610259909999996</v>
      </c>
      <c r="R536" s="9">
        <v>6.5339825023424298</v>
      </c>
      <c r="S536" s="9">
        <v>6.5834344553999999</v>
      </c>
      <c r="T536" s="9">
        <v>6.61394429443994</v>
      </c>
      <c r="U536" s="9">
        <v>6.6297168452999999</v>
      </c>
      <c r="W536" s="70">
        <f t="shared" si="90"/>
        <v>-7.7071391795460187E-2</v>
      </c>
      <c r="X536" s="70">
        <f t="shared" si="91"/>
        <v>-4.3479180700000342E-2</v>
      </c>
      <c r="Y536" s="70">
        <f t="shared" si="92"/>
        <v>4.4139008669669799E-2</v>
      </c>
      <c r="Z536" s="70">
        <f t="shared" si="93"/>
        <v>0.11206254000000015</v>
      </c>
      <c r="AA536" s="70">
        <f t="shared" si="94"/>
        <v>0.1341647201663605</v>
      </c>
      <c r="AB536" s="70">
        <f t="shared" si="95"/>
        <v>0.14224849299999942</v>
      </c>
      <c r="AC536" s="70">
        <f t="shared" si="96"/>
        <v>0.15146461870241001</v>
      </c>
      <c r="AD536" s="70">
        <f t="shared" si="97"/>
        <v>0.15391487439999985</v>
      </c>
      <c r="AE536" s="70">
        <f t="shared" si="98"/>
        <v>0.14942105740333034</v>
      </c>
      <c r="AF536" s="70">
        <f t="shared" si="99"/>
        <v>0.1411455265999999</v>
      </c>
      <c r="AG536" s="10"/>
      <c r="AH536" s="10"/>
      <c r="AI536" s="10"/>
      <c r="AJ536" s="10"/>
      <c r="AK536" s="10"/>
      <c r="AL536" s="10"/>
      <c r="AM536" s="10"/>
      <c r="AN536" s="10"/>
      <c r="AO536" s="10"/>
      <c r="AP536" s="10"/>
    </row>
    <row r="537" spans="1:42" x14ac:dyDescent="0.2">
      <c r="A537">
        <v>19960930</v>
      </c>
      <c r="B537">
        <f t="shared" si="89"/>
        <v>199609</v>
      </c>
      <c r="C537" s="69">
        <v>4.9887482443</v>
      </c>
      <c r="D537" s="69">
        <v>4.9977048817999998</v>
      </c>
      <c r="E537" s="69">
        <v>5.6643531545999997</v>
      </c>
      <c r="F537" s="69">
        <v>6.0037464357000001</v>
      </c>
      <c r="G537" s="69">
        <v>6.2082477670999996</v>
      </c>
      <c r="H537" s="69">
        <v>6.3363216769999999</v>
      </c>
      <c r="I537" s="69">
        <v>6.3815822436999996</v>
      </c>
      <c r="K537" s="8">
        <v>19960930</v>
      </c>
      <c r="L537" s="9">
        <v>5.1521351686578702</v>
      </c>
      <c r="M537" s="9">
        <v>5.6643531545999997</v>
      </c>
      <c r="N537" s="9">
        <v>5.8648867805405098</v>
      </c>
      <c r="O537" s="9">
        <v>6.0037464357000001</v>
      </c>
      <c r="P537" s="9">
        <v>6.11821135481323</v>
      </c>
      <c r="Q537" s="9">
        <v>6.2082477670999996</v>
      </c>
      <c r="R537" s="9">
        <v>6.2836123957652497</v>
      </c>
      <c r="S537" s="9">
        <v>6.3363216769999999</v>
      </c>
      <c r="T537" s="9">
        <v>6.3668307900607699</v>
      </c>
      <c r="U537" s="9">
        <v>6.3815822436999996</v>
      </c>
      <c r="W537" s="70">
        <f t="shared" si="90"/>
        <v>-0.30146130685406991</v>
      </c>
      <c r="X537" s="70">
        <f t="shared" si="91"/>
        <v>-0.16014055720000009</v>
      </c>
      <c r="Y537" s="70">
        <f t="shared" si="92"/>
        <v>-0.18973271624118038</v>
      </c>
      <c r="Z537" s="70">
        <f t="shared" si="93"/>
        <v>-0.22135254049999986</v>
      </c>
      <c r="AA537" s="70">
        <f t="shared" si="94"/>
        <v>-0.24182329364596011</v>
      </c>
      <c r="AB537" s="70">
        <f t="shared" si="95"/>
        <v>-0.25277822390000004</v>
      </c>
      <c r="AC537" s="70">
        <f t="shared" si="96"/>
        <v>-0.25037010657718017</v>
      </c>
      <c r="AD537" s="70">
        <f t="shared" si="97"/>
        <v>-0.24711277840000001</v>
      </c>
      <c r="AE537" s="70">
        <f t="shared" si="98"/>
        <v>-0.24711350437917012</v>
      </c>
      <c r="AF537" s="70">
        <f t="shared" si="99"/>
        <v>-0.24813460160000034</v>
      </c>
      <c r="AG537" s="10"/>
      <c r="AH537" s="10"/>
      <c r="AI537" s="10"/>
      <c r="AJ537" s="10"/>
      <c r="AK537" s="10"/>
      <c r="AL537" s="10"/>
      <c r="AM537" s="10"/>
      <c r="AN537" s="10"/>
      <c r="AO537" s="10"/>
      <c r="AP537" s="10"/>
    </row>
    <row r="538" spans="1:42" x14ac:dyDescent="0.2">
      <c r="A538">
        <v>19961031</v>
      </c>
      <c r="B538">
        <f t="shared" si="89"/>
        <v>199610</v>
      </c>
      <c r="C538" s="69">
        <v>4.9620990717</v>
      </c>
      <c r="D538" s="69">
        <v>5.1120218403999997</v>
      </c>
      <c r="E538" s="69">
        <v>5.4378408954999999</v>
      </c>
      <c r="F538" s="69">
        <v>5.6622842846000001</v>
      </c>
      <c r="G538" s="69">
        <v>5.8293908544999997</v>
      </c>
      <c r="H538" s="69">
        <v>5.9638512108999997</v>
      </c>
      <c r="I538" s="69">
        <v>6.0028191446000001</v>
      </c>
      <c r="K538" s="8">
        <v>19961031</v>
      </c>
      <c r="L538" s="9">
        <v>5.25009595286775</v>
      </c>
      <c r="M538" s="9">
        <v>5.4378408954999999</v>
      </c>
      <c r="N538" s="9">
        <v>5.5636823094485699</v>
      </c>
      <c r="O538" s="9">
        <v>5.6622842846000001</v>
      </c>
      <c r="P538" s="9">
        <v>5.75115763275591</v>
      </c>
      <c r="Q538" s="9">
        <v>5.8293908544999997</v>
      </c>
      <c r="R538" s="9">
        <v>5.9076950442075598</v>
      </c>
      <c r="S538" s="9">
        <v>5.9638512108999997</v>
      </c>
      <c r="T538" s="9">
        <v>5.9908882163148904</v>
      </c>
      <c r="U538" s="9">
        <v>6.0028191446000001</v>
      </c>
      <c r="W538" s="70">
        <f t="shared" si="90"/>
        <v>9.7960784209879748E-2</v>
      </c>
      <c r="X538" s="70">
        <f t="shared" si="91"/>
        <v>-0.22651225909999972</v>
      </c>
      <c r="Y538" s="70">
        <f t="shared" si="92"/>
        <v>-0.30120447109193993</v>
      </c>
      <c r="Z538" s="70">
        <f t="shared" si="93"/>
        <v>-0.3414621511</v>
      </c>
      <c r="AA538" s="70">
        <f t="shared" si="94"/>
        <v>-0.36705372205732001</v>
      </c>
      <c r="AB538" s="70">
        <f t="shared" si="95"/>
        <v>-0.37885691259999987</v>
      </c>
      <c r="AC538" s="70">
        <f t="shared" si="96"/>
        <v>-0.3759173515576899</v>
      </c>
      <c r="AD538" s="70">
        <f t="shared" si="97"/>
        <v>-0.37247046610000023</v>
      </c>
      <c r="AE538" s="70">
        <f t="shared" si="98"/>
        <v>-0.37594257374587947</v>
      </c>
      <c r="AF538" s="70">
        <f t="shared" si="99"/>
        <v>-0.3787630990999995</v>
      </c>
      <c r="AG538" s="10"/>
      <c r="AH538" s="10"/>
      <c r="AI538" s="10"/>
      <c r="AJ538" s="10"/>
      <c r="AK538" s="10"/>
      <c r="AL538" s="10"/>
      <c r="AM538" s="10"/>
      <c r="AN538" s="10"/>
      <c r="AO538" s="10"/>
      <c r="AP538" s="10"/>
    </row>
    <row r="539" spans="1:42" x14ac:dyDescent="0.2">
      <c r="A539">
        <v>19961129</v>
      </c>
      <c r="B539">
        <f t="shared" si="89"/>
        <v>199611</v>
      </c>
      <c r="C539" s="69">
        <v>4.9490290256999998</v>
      </c>
      <c r="D539" s="69">
        <v>5.0911279067999997</v>
      </c>
      <c r="E539" s="69">
        <v>5.3679629120000003</v>
      </c>
      <c r="F539" s="69">
        <v>5.5026653134999997</v>
      </c>
      <c r="G539" s="69">
        <v>5.6404954579000002</v>
      </c>
      <c r="H539" s="69">
        <v>5.7057284169000004</v>
      </c>
      <c r="I539" s="69">
        <v>5.7514684289</v>
      </c>
      <c r="K539" s="8">
        <v>19961129</v>
      </c>
      <c r="L539" s="9">
        <v>5.2141747784692498</v>
      </c>
      <c r="M539" s="9">
        <v>5.3679629120000003</v>
      </c>
      <c r="N539" s="9">
        <v>5.4435140264909601</v>
      </c>
      <c r="O539" s="9">
        <v>5.5026653134999997</v>
      </c>
      <c r="P539" s="9">
        <v>5.5775421232323401</v>
      </c>
      <c r="Q539" s="9">
        <v>5.6404954579000002</v>
      </c>
      <c r="R539" s="9">
        <v>5.6774594317991003</v>
      </c>
      <c r="S539" s="9">
        <v>5.7057284169000004</v>
      </c>
      <c r="T539" s="9">
        <v>5.7308210392868801</v>
      </c>
      <c r="U539" s="9">
        <v>5.7514684289</v>
      </c>
      <c r="W539" s="70">
        <f t="shared" si="90"/>
        <v>-3.5921174398500177E-2</v>
      </c>
      <c r="X539" s="70">
        <f t="shared" si="91"/>
        <v>-6.987798349999963E-2</v>
      </c>
      <c r="Y539" s="70">
        <f t="shared" si="92"/>
        <v>-0.12016828295760984</v>
      </c>
      <c r="Z539" s="70">
        <f t="shared" si="93"/>
        <v>-0.15961897110000045</v>
      </c>
      <c r="AA539" s="70">
        <f t="shared" si="94"/>
        <v>-0.17361550952356986</v>
      </c>
      <c r="AB539" s="70">
        <f t="shared" si="95"/>
        <v>-0.18889539659999954</v>
      </c>
      <c r="AC539" s="70">
        <f t="shared" si="96"/>
        <v>-0.23023561240845947</v>
      </c>
      <c r="AD539" s="70">
        <f t="shared" si="97"/>
        <v>-0.25812279399999927</v>
      </c>
      <c r="AE539" s="70">
        <f t="shared" si="98"/>
        <v>-0.2600671770280103</v>
      </c>
      <c r="AF539" s="70">
        <f t="shared" si="99"/>
        <v>-0.25135071570000012</v>
      </c>
      <c r="AG539" s="10"/>
      <c r="AH539" s="10"/>
      <c r="AI539" s="10"/>
      <c r="AJ539" s="10"/>
      <c r="AK539" s="10"/>
      <c r="AL539" s="10"/>
      <c r="AM539" s="10"/>
      <c r="AN539" s="10"/>
      <c r="AO539" s="10"/>
      <c r="AP539" s="10"/>
    </row>
    <row r="540" spans="1:42" x14ac:dyDescent="0.2">
      <c r="A540">
        <v>19961231</v>
      </c>
      <c r="B540">
        <f t="shared" si="89"/>
        <v>199612</v>
      </c>
      <c r="C540" s="69">
        <v>4.8738811345000004</v>
      </c>
      <c r="D540" s="69">
        <v>5.1409895478000003</v>
      </c>
      <c r="E540" s="69">
        <v>5.4563191847999999</v>
      </c>
      <c r="F540" s="69">
        <v>5.7858548961</v>
      </c>
      <c r="G540" s="69">
        <v>5.9733329289999997</v>
      </c>
      <c r="H540" s="69">
        <v>6.0766027434999996</v>
      </c>
      <c r="I540" s="69">
        <v>6.1388617026999999</v>
      </c>
      <c r="K540" s="8">
        <v>19961231</v>
      </c>
      <c r="L540" s="9">
        <v>5.2865826014802799</v>
      </c>
      <c r="M540" s="9">
        <v>5.4563191847999999</v>
      </c>
      <c r="N540" s="9">
        <v>5.6376661417559202</v>
      </c>
      <c r="O540" s="9">
        <v>5.7858548961</v>
      </c>
      <c r="P540" s="9">
        <v>5.8928203014895004</v>
      </c>
      <c r="Q540" s="9">
        <v>5.9733329289999997</v>
      </c>
      <c r="R540" s="9">
        <v>6.03190476579503</v>
      </c>
      <c r="S540" s="9">
        <v>6.0766027434999996</v>
      </c>
      <c r="T540" s="9">
        <v>6.1122235354916699</v>
      </c>
      <c r="U540" s="9">
        <v>6.1388617026999999</v>
      </c>
      <c r="W540" s="70">
        <f t="shared" si="90"/>
        <v>7.2407823011030104E-2</v>
      </c>
      <c r="X540" s="70">
        <f t="shared" si="91"/>
        <v>8.835627279999958E-2</v>
      </c>
      <c r="Y540" s="70">
        <f t="shared" si="92"/>
        <v>0.19415211526496012</v>
      </c>
      <c r="Z540" s="70">
        <f t="shared" si="93"/>
        <v>0.28318958260000038</v>
      </c>
      <c r="AA540" s="70">
        <f t="shared" si="94"/>
        <v>0.31527817825716031</v>
      </c>
      <c r="AB540" s="70">
        <f t="shared" si="95"/>
        <v>0.3328374710999995</v>
      </c>
      <c r="AC540" s="70">
        <f t="shared" si="96"/>
        <v>0.3544453339959297</v>
      </c>
      <c r="AD540" s="70">
        <f t="shared" si="97"/>
        <v>0.37087432659999919</v>
      </c>
      <c r="AE540" s="70">
        <f t="shared" si="98"/>
        <v>0.38140249620478972</v>
      </c>
      <c r="AF540" s="70">
        <f t="shared" si="99"/>
        <v>0.38739327379999988</v>
      </c>
      <c r="AG540" s="10"/>
      <c r="AH540" s="10"/>
      <c r="AI540" s="10"/>
      <c r="AJ540" s="10"/>
      <c r="AK540" s="10"/>
      <c r="AL540" s="10"/>
      <c r="AM540" s="10"/>
      <c r="AN540" s="10"/>
      <c r="AO540" s="10"/>
      <c r="AP540" s="10"/>
    </row>
    <row r="541" spans="1:42" x14ac:dyDescent="0.2">
      <c r="A541">
        <v>19970131</v>
      </c>
      <c r="B541">
        <f t="shared" si="89"/>
        <v>199701</v>
      </c>
      <c r="C541" s="69">
        <v>4.9694006943</v>
      </c>
      <c r="D541" s="69">
        <v>5.1219299845000004</v>
      </c>
      <c r="E541" s="69">
        <v>5.4871949108000004</v>
      </c>
      <c r="F541" s="69">
        <v>5.8313137673000002</v>
      </c>
      <c r="G541" s="69">
        <v>5.9996881511</v>
      </c>
      <c r="H541" s="69">
        <v>6.0809973895000002</v>
      </c>
      <c r="I541" s="69">
        <v>6.1781773434999998</v>
      </c>
      <c r="K541" s="8">
        <v>19970131</v>
      </c>
      <c r="L541" s="9">
        <v>5.2695673290265104</v>
      </c>
      <c r="M541" s="9">
        <v>5.4871949108000004</v>
      </c>
      <c r="N541" s="9">
        <v>5.6818168717493096</v>
      </c>
      <c r="O541" s="9">
        <v>5.8313137673000002</v>
      </c>
      <c r="P541" s="9">
        <v>5.9300573968647798</v>
      </c>
      <c r="Q541" s="9">
        <v>5.9996881511</v>
      </c>
      <c r="R541" s="9">
        <v>6.0429831344687797</v>
      </c>
      <c r="S541" s="9">
        <v>6.0809973895000002</v>
      </c>
      <c r="T541" s="9">
        <v>6.1275153285678297</v>
      </c>
      <c r="U541" s="9">
        <v>6.1781773434999998</v>
      </c>
      <c r="W541" s="70">
        <f t="shared" si="90"/>
        <v>-1.7015272453769548E-2</v>
      </c>
      <c r="X541" s="70">
        <f t="shared" si="91"/>
        <v>3.0875726000000547E-2</v>
      </c>
      <c r="Y541" s="70">
        <f t="shared" si="92"/>
        <v>4.4150729993389426E-2</v>
      </c>
      <c r="Z541" s="70">
        <f t="shared" si="93"/>
        <v>4.5458871200000139E-2</v>
      </c>
      <c r="AA541" s="70">
        <f t="shared" si="94"/>
        <v>3.7237095375279416E-2</v>
      </c>
      <c r="AB541" s="70">
        <f t="shared" si="95"/>
        <v>2.6355222100000297E-2</v>
      </c>
      <c r="AC541" s="70">
        <f t="shared" si="96"/>
        <v>1.1078368673749672E-2</v>
      </c>
      <c r="AD541" s="70">
        <f t="shared" si="97"/>
        <v>4.3946460000006127E-3</v>
      </c>
      <c r="AE541" s="70">
        <f t="shared" si="98"/>
        <v>1.5291793076159799E-2</v>
      </c>
      <c r="AF541" s="70">
        <f t="shared" si="99"/>
        <v>3.931564079999994E-2</v>
      </c>
      <c r="AG541" s="10"/>
      <c r="AH541" s="10"/>
      <c r="AI541" s="10"/>
      <c r="AJ541" s="10"/>
      <c r="AK541" s="10"/>
      <c r="AL541" s="10"/>
      <c r="AM541" s="10"/>
      <c r="AN541" s="10"/>
      <c r="AO541" s="10"/>
      <c r="AP541" s="10"/>
    </row>
    <row r="542" spans="1:42" x14ac:dyDescent="0.2">
      <c r="A542">
        <v>19970228</v>
      </c>
      <c r="B542">
        <f t="shared" si="89"/>
        <v>199702</v>
      </c>
      <c r="C542" s="69">
        <v>5.0559845986000003</v>
      </c>
      <c r="D542" s="69">
        <v>5.1938105981999998</v>
      </c>
      <c r="E542" s="69">
        <v>5.5852572118000001</v>
      </c>
      <c r="F542" s="69">
        <v>6.0044475923</v>
      </c>
      <c r="G542" s="69">
        <v>6.1563710417999999</v>
      </c>
      <c r="H542" s="69">
        <v>6.2485132430999997</v>
      </c>
      <c r="I542" s="69">
        <v>6.3139708338</v>
      </c>
      <c r="K542" s="8">
        <v>19970228</v>
      </c>
      <c r="L542" s="9">
        <v>5.3440197626126302</v>
      </c>
      <c r="M542" s="9">
        <v>5.5852572118000001</v>
      </c>
      <c r="N542" s="9">
        <v>5.8253976068430502</v>
      </c>
      <c r="O542" s="9">
        <v>6.0044475923</v>
      </c>
      <c r="P542" s="9">
        <v>6.0939478632222697</v>
      </c>
      <c r="Q542" s="9">
        <v>6.1563710417999999</v>
      </c>
      <c r="R542" s="9">
        <v>6.2072134733070099</v>
      </c>
      <c r="S542" s="9">
        <v>6.2485132430999997</v>
      </c>
      <c r="T542" s="9">
        <v>6.2842952268535797</v>
      </c>
      <c r="U542" s="9">
        <v>6.3139708338</v>
      </c>
      <c r="W542" s="70">
        <f t="shared" si="90"/>
        <v>7.4452433586119859E-2</v>
      </c>
      <c r="X542" s="70">
        <f t="shared" si="91"/>
        <v>9.8062300999999685E-2</v>
      </c>
      <c r="Y542" s="70">
        <f t="shared" si="92"/>
        <v>0.14358073509374059</v>
      </c>
      <c r="Z542" s="70">
        <f t="shared" si="93"/>
        <v>0.17313382499999985</v>
      </c>
      <c r="AA542" s="70">
        <f t="shared" si="94"/>
        <v>0.16389046635748983</v>
      </c>
      <c r="AB542" s="70">
        <f t="shared" si="95"/>
        <v>0.15668289069999997</v>
      </c>
      <c r="AC542" s="70">
        <f t="shared" si="96"/>
        <v>0.16423033883823024</v>
      </c>
      <c r="AD542" s="70">
        <f t="shared" si="97"/>
        <v>0.16751585359999943</v>
      </c>
      <c r="AE542" s="70">
        <f t="shared" si="98"/>
        <v>0.15677989828575001</v>
      </c>
      <c r="AF542" s="70">
        <f t="shared" si="99"/>
        <v>0.13579349030000021</v>
      </c>
      <c r="AG542" s="10"/>
      <c r="AH542" s="10"/>
      <c r="AI542" s="10"/>
      <c r="AJ542" s="10"/>
      <c r="AK542" s="10"/>
      <c r="AL542" s="10"/>
      <c r="AM542" s="10"/>
      <c r="AN542" s="10"/>
      <c r="AO542" s="10"/>
      <c r="AP542" s="10"/>
    </row>
    <row r="543" spans="1:42" x14ac:dyDescent="0.2">
      <c r="A543">
        <v>19970331</v>
      </c>
      <c r="B543">
        <f t="shared" si="89"/>
        <v>199703</v>
      </c>
      <c r="C543" s="69">
        <v>5.2229561265999997</v>
      </c>
      <c r="D543" s="69">
        <v>5.2850941836000001</v>
      </c>
      <c r="E543" s="69">
        <v>5.9112189926000003</v>
      </c>
      <c r="F543" s="69">
        <v>6.3307772821999997</v>
      </c>
      <c r="G543" s="69">
        <v>6.5231595425000002</v>
      </c>
      <c r="H543" s="69">
        <v>6.6344700097000002</v>
      </c>
      <c r="I543" s="69">
        <v>6.6709182984000002</v>
      </c>
      <c r="K543" s="8">
        <v>19970331</v>
      </c>
      <c r="L543" s="9">
        <v>5.4688748635420099</v>
      </c>
      <c r="M543" s="9">
        <v>5.9112189926000003</v>
      </c>
      <c r="N543" s="9">
        <v>6.1589479823312798</v>
      </c>
      <c r="O543" s="9">
        <v>6.3307772821999997</v>
      </c>
      <c r="P543" s="9">
        <v>6.4423155167462101</v>
      </c>
      <c r="Q543" s="9">
        <v>6.5231595425000002</v>
      </c>
      <c r="R543" s="9">
        <v>6.5895785642740998</v>
      </c>
      <c r="S543" s="9">
        <v>6.6344700097000002</v>
      </c>
      <c r="T543" s="9">
        <v>6.6595585121368099</v>
      </c>
      <c r="U543" s="9">
        <v>6.6709182984000002</v>
      </c>
      <c r="W543" s="70">
        <f t="shared" si="90"/>
        <v>0.12485510092937968</v>
      </c>
      <c r="X543" s="70">
        <f t="shared" si="91"/>
        <v>0.32596178080000016</v>
      </c>
      <c r="Y543" s="70">
        <f t="shared" si="92"/>
        <v>0.33355037548822963</v>
      </c>
      <c r="Z543" s="70">
        <f t="shared" si="93"/>
        <v>0.32632968989999966</v>
      </c>
      <c r="AA543" s="70">
        <f t="shared" si="94"/>
        <v>0.34836765352394039</v>
      </c>
      <c r="AB543" s="70">
        <f t="shared" si="95"/>
        <v>0.36678850070000024</v>
      </c>
      <c r="AC543" s="70">
        <f t="shared" si="96"/>
        <v>0.38236509096708993</v>
      </c>
      <c r="AD543" s="70">
        <f t="shared" si="97"/>
        <v>0.38595676660000056</v>
      </c>
      <c r="AE543" s="70">
        <f t="shared" si="98"/>
        <v>0.37526328528323027</v>
      </c>
      <c r="AF543" s="70">
        <f t="shared" si="99"/>
        <v>0.35694746460000015</v>
      </c>
      <c r="AG543" s="10"/>
      <c r="AH543" s="10"/>
      <c r="AI543" s="10"/>
      <c r="AJ543" s="10"/>
      <c r="AK543" s="10"/>
      <c r="AL543" s="10"/>
      <c r="AM543" s="10"/>
      <c r="AN543" s="10"/>
      <c r="AO543" s="10"/>
      <c r="AP543" s="10"/>
    </row>
    <row r="544" spans="1:42" x14ac:dyDescent="0.2">
      <c r="A544">
        <v>19970430</v>
      </c>
      <c r="B544">
        <f t="shared" si="89"/>
        <v>199704</v>
      </c>
      <c r="C544" s="69">
        <v>4.9904560646</v>
      </c>
      <c r="D544" s="69">
        <v>5.2664670616000002</v>
      </c>
      <c r="E544" s="69">
        <v>5.8050357952000002</v>
      </c>
      <c r="F544" s="69">
        <v>6.1887434744999998</v>
      </c>
      <c r="G544" s="69">
        <v>6.3468466038000004</v>
      </c>
      <c r="H544" s="69">
        <v>6.4427268774000002</v>
      </c>
      <c r="I544" s="69">
        <v>6.4872748152000002</v>
      </c>
      <c r="K544" s="8">
        <v>19970430</v>
      </c>
      <c r="L544" s="9">
        <v>5.4993937838812803</v>
      </c>
      <c r="M544" s="9">
        <v>5.8050357952000002</v>
      </c>
      <c r="N544" s="9">
        <v>6.0323342942637703</v>
      </c>
      <c r="O544" s="9">
        <v>6.1887434744999998</v>
      </c>
      <c r="P544" s="9">
        <v>6.2808657763122397</v>
      </c>
      <c r="Q544" s="9">
        <v>6.3468466038000004</v>
      </c>
      <c r="R544" s="9">
        <v>6.4021039558357602</v>
      </c>
      <c r="S544" s="9">
        <v>6.4427268774000002</v>
      </c>
      <c r="T544" s="9">
        <v>6.4702446321597904</v>
      </c>
      <c r="U544" s="9">
        <v>6.4872748152000002</v>
      </c>
      <c r="W544" s="70">
        <f t="shared" si="90"/>
        <v>3.0518920339270394E-2</v>
      </c>
      <c r="X544" s="70">
        <f t="shared" si="91"/>
        <v>-0.10618319740000004</v>
      </c>
      <c r="Y544" s="70">
        <f t="shared" si="92"/>
        <v>-0.1266136880675095</v>
      </c>
      <c r="Z544" s="70">
        <f t="shared" si="93"/>
        <v>-0.14203380769999985</v>
      </c>
      <c r="AA544" s="70">
        <f t="shared" si="94"/>
        <v>-0.16144974043397031</v>
      </c>
      <c r="AB544" s="70">
        <f t="shared" si="95"/>
        <v>-0.17631293869999975</v>
      </c>
      <c r="AC544" s="70">
        <f t="shared" si="96"/>
        <v>-0.18747460843833963</v>
      </c>
      <c r="AD544" s="70">
        <f t="shared" si="97"/>
        <v>-0.19174313230000006</v>
      </c>
      <c r="AE544" s="70">
        <f t="shared" si="98"/>
        <v>-0.18931387997701954</v>
      </c>
      <c r="AF544" s="70">
        <f t="shared" si="99"/>
        <v>-0.18364348320000001</v>
      </c>
      <c r="AG544" s="10"/>
      <c r="AH544" s="10"/>
      <c r="AI544" s="10"/>
      <c r="AJ544" s="10"/>
      <c r="AK544" s="10"/>
      <c r="AL544" s="10"/>
      <c r="AM544" s="10"/>
      <c r="AN544" s="10"/>
      <c r="AO544" s="10"/>
      <c r="AP544" s="10"/>
    </row>
    <row r="545" spans="1:42" x14ac:dyDescent="0.2">
      <c r="A545">
        <v>19970530</v>
      </c>
      <c r="B545">
        <f t="shared" si="89"/>
        <v>199705</v>
      </c>
      <c r="C545" s="69">
        <v>4.4144109426</v>
      </c>
      <c r="D545" s="69">
        <v>5.1501672775999996</v>
      </c>
      <c r="E545" s="69">
        <v>5.7858506951999997</v>
      </c>
      <c r="F545" s="69">
        <v>6.1153351303000001</v>
      </c>
      <c r="G545" s="69">
        <v>6.2552903152999999</v>
      </c>
      <c r="H545" s="69">
        <v>6.3808249277</v>
      </c>
      <c r="I545" s="69">
        <v>6.4079481001999996</v>
      </c>
      <c r="K545" s="8">
        <v>19970530</v>
      </c>
      <c r="L545" s="9">
        <v>5.4725965789848701</v>
      </c>
      <c r="M545" s="9">
        <v>5.7858506951999997</v>
      </c>
      <c r="N545" s="9">
        <v>5.98661894493139</v>
      </c>
      <c r="O545" s="9">
        <v>6.1153351303000001</v>
      </c>
      <c r="P545" s="9">
        <v>6.1933260661098801</v>
      </c>
      <c r="Q545" s="9">
        <v>6.2552903152999999</v>
      </c>
      <c r="R545" s="9">
        <v>6.3290257498152904</v>
      </c>
      <c r="S545" s="9">
        <v>6.3808249277</v>
      </c>
      <c r="T545" s="9">
        <v>6.3999625429567697</v>
      </c>
      <c r="U545" s="9">
        <v>6.4079481001999996</v>
      </c>
      <c r="W545" s="70">
        <f t="shared" si="90"/>
        <v>-2.6797204896410243E-2</v>
      </c>
      <c r="X545" s="70">
        <f t="shared" si="91"/>
        <v>-1.918510000000051E-2</v>
      </c>
      <c r="Y545" s="70">
        <f t="shared" si="92"/>
        <v>-4.5715349332380306E-2</v>
      </c>
      <c r="Z545" s="70">
        <f t="shared" si="93"/>
        <v>-7.3408344199999753E-2</v>
      </c>
      <c r="AA545" s="70">
        <f t="shared" si="94"/>
        <v>-8.7539710202359622E-2</v>
      </c>
      <c r="AB545" s="70">
        <f t="shared" si="95"/>
        <v>-9.1556288500000527E-2</v>
      </c>
      <c r="AC545" s="70">
        <f t="shared" si="96"/>
        <v>-7.3078206020469771E-2</v>
      </c>
      <c r="AD545" s="70">
        <f t="shared" si="97"/>
        <v>-6.1901949700000181E-2</v>
      </c>
      <c r="AE545" s="70">
        <f t="shared" si="98"/>
        <v>-7.0282089203020703E-2</v>
      </c>
      <c r="AF545" s="70">
        <f t="shared" si="99"/>
        <v>-7.9326715000000547E-2</v>
      </c>
      <c r="AG545" s="10"/>
      <c r="AH545" s="10"/>
      <c r="AI545" s="10"/>
      <c r="AJ545" s="10"/>
      <c r="AK545" s="10"/>
      <c r="AL545" s="10"/>
      <c r="AM545" s="10"/>
      <c r="AN545" s="10"/>
      <c r="AO545" s="10"/>
      <c r="AP545" s="10"/>
    </row>
    <row r="546" spans="1:42" x14ac:dyDescent="0.2">
      <c r="A546">
        <v>19970630</v>
      </c>
      <c r="B546">
        <f t="shared" si="89"/>
        <v>199706</v>
      </c>
      <c r="C546" s="69">
        <v>5.0447502388999999</v>
      </c>
      <c r="D546" s="69">
        <v>5.1439409083000003</v>
      </c>
      <c r="E546" s="69">
        <v>5.6078603091000003</v>
      </c>
      <c r="F546" s="69">
        <v>5.9867494117</v>
      </c>
      <c r="G546" s="69">
        <v>6.1216507339000001</v>
      </c>
      <c r="H546" s="69">
        <v>6.2737261256999997</v>
      </c>
      <c r="I546" s="69">
        <v>6.3051350413999998</v>
      </c>
      <c r="K546" s="8">
        <v>19970630</v>
      </c>
      <c r="L546" s="9">
        <v>5.3049350702410001</v>
      </c>
      <c r="M546" s="9">
        <v>5.6078603091000003</v>
      </c>
      <c r="N546" s="9">
        <v>5.83185561090606</v>
      </c>
      <c r="O546" s="9">
        <v>5.9867494117</v>
      </c>
      <c r="P546" s="9">
        <v>6.0611986387664496</v>
      </c>
      <c r="Q546" s="9">
        <v>6.1216507339000001</v>
      </c>
      <c r="R546" s="9">
        <v>6.2090521569328798</v>
      </c>
      <c r="S546" s="9">
        <v>6.2737261256999997</v>
      </c>
      <c r="T546" s="9">
        <v>6.2959386648488502</v>
      </c>
      <c r="U546" s="9">
        <v>6.3051350413999998</v>
      </c>
      <c r="W546" s="70">
        <f t="shared" si="90"/>
        <v>-0.16766150874386998</v>
      </c>
      <c r="X546" s="70">
        <f t="shared" si="91"/>
        <v>-0.1779903860999994</v>
      </c>
      <c r="Y546" s="70">
        <f t="shared" si="92"/>
        <v>-0.15476333402533005</v>
      </c>
      <c r="Z546" s="70">
        <f t="shared" si="93"/>
        <v>-0.12858571860000012</v>
      </c>
      <c r="AA546" s="70">
        <f t="shared" si="94"/>
        <v>-0.13212742734343053</v>
      </c>
      <c r="AB546" s="70">
        <f t="shared" si="95"/>
        <v>-0.13363958139999976</v>
      </c>
      <c r="AC546" s="70">
        <f t="shared" si="96"/>
        <v>-0.11997359288241061</v>
      </c>
      <c r="AD546" s="70">
        <f t="shared" si="97"/>
        <v>-0.10709880200000033</v>
      </c>
      <c r="AE546" s="70">
        <f t="shared" si="98"/>
        <v>-0.10402387810791947</v>
      </c>
      <c r="AF546" s="70">
        <f t="shared" si="99"/>
        <v>-0.1028130587999998</v>
      </c>
      <c r="AG546" s="10"/>
      <c r="AH546" s="10"/>
      <c r="AI546" s="10"/>
      <c r="AJ546" s="10"/>
      <c r="AK546" s="10"/>
      <c r="AL546" s="10"/>
      <c r="AM546" s="10"/>
      <c r="AN546" s="10"/>
      <c r="AO546" s="10"/>
      <c r="AP546" s="10"/>
    </row>
    <row r="547" spans="1:42" x14ac:dyDescent="0.2">
      <c r="A547">
        <v>19970731</v>
      </c>
      <c r="B547">
        <f t="shared" si="89"/>
        <v>199707</v>
      </c>
      <c r="C547" s="69">
        <v>5.1174661532999997</v>
      </c>
      <c r="D547" s="69">
        <v>5.1993172986999996</v>
      </c>
      <c r="E547" s="69">
        <v>5.5016662686000002</v>
      </c>
      <c r="F547" s="69">
        <v>5.6534051187000003</v>
      </c>
      <c r="G547" s="69">
        <v>5.7222235632</v>
      </c>
      <c r="H547" s="69">
        <v>5.7874767049000004</v>
      </c>
      <c r="I547" s="69">
        <v>5.8277656043999997</v>
      </c>
      <c r="K547" s="8">
        <v>19970731</v>
      </c>
      <c r="L547" s="9">
        <v>5.3154324098989001</v>
      </c>
      <c r="M547" s="9">
        <v>5.5016662686000002</v>
      </c>
      <c r="N547" s="9">
        <v>5.5938678227711502</v>
      </c>
      <c r="O547" s="9">
        <v>5.6534051187000003</v>
      </c>
      <c r="P547" s="9">
        <v>5.69127720854478</v>
      </c>
      <c r="Q547" s="9">
        <v>5.7222235632</v>
      </c>
      <c r="R547" s="9">
        <v>5.7569963601388201</v>
      </c>
      <c r="S547" s="9">
        <v>5.7874767049000004</v>
      </c>
      <c r="T547" s="9">
        <v>5.8103726297471203</v>
      </c>
      <c r="U547" s="9">
        <v>5.8277656043999997</v>
      </c>
      <c r="W547" s="70">
        <f t="shared" si="90"/>
        <v>1.0497339657900007E-2</v>
      </c>
      <c r="X547" s="70">
        <f t="shared" si="91"/>
        <v>-0.10619404050000014</v>
      </c>
      <c r="Y547" s="70">
        <f t="shared" si="92"/>
        <v>-0.23798778813490973</v>
      </c>
      <c r="Z547" s="70">
        <f t="shared" si="93"/>
        <v>-0.33334429299999968</v>
      </c>
      <c r="AA547" s="70">
        <f t="shared" si="94"/>
        <v>-0.36992143022166957</v>
      </c>
      <c r="AB547" s="70">
        <f t="shared" si="95"/>
        <v>-0.39942717070000011</v>
      </c>
      <c r="AC547" s="70">
        <f t="shared" si="96"/>
        <v>-0.45205579679405972</v>
      </c>
      <c r="AD547" s="70">
        <f t="shared" si="97"/>
        <v>-0.48624942079999922</v>
      </c>
      <c r="AE547" s="70">
        <f t="shared" si="98"/>
        <v>-0.48556603510172991</v>
      </c>
      <c r="AF547" s="70">
        <f t="shared" si="99"/>
        <v>-0.47736943700000012</v>
      </c>
      <c r="AG547" s="10"/>
      <c r="AH547" s="10"/>
      <c r="AI547" s="10"/>
      <c r="AJ547" s="10"/>
      <c r="AK547" s="10"/>
      <c r="AL547" s="10"/>
      <c r="AM547" s="10"/>
      <c r="AN547" s="10"/>
      <c r="AO547" s="10"/>
      <c r="AP547" s="10"/>
    </row>
    <row r="548" spans="1:42" x14ac:dyDescent="0.2">
      <c r="A548">
        <v>19970829</v>
      </c>
      <c r="B548">
        <f t="shared" si="89"/>
        <v>199708</v>
      </c>
      <c r="C548" s="69">
        <v>5.0177849563999999</v>
      </c>
      <c r="D548" s="69">
        <v>5.1813431512000001</v>
      </c>
      <c r="E548" s="69">
        <v>5.6874557638000001</v>
      </c>
      <c r="F548" s="69">
        <v>5.8653911235000002</v>
      </c>
      <c r="G548" s="69">
        <v>6.0168667281000001</v>
      </c>
      <c r="H548" s="69">
        <v>6.1130648397999998</v>
      </c>
      <c r="I548" s="69">
        <v>6.1250852372000004</v>
      </c>
      <c r="K548" s="8">
        <v>19970829</v>
      </c>
      <c r="L548" s="9">
        <v>5.3889542210836296</v>
      </c>
      <c r="M548" s="9">
        <v>5.6874557638000001</v>
      </c>
      <c r="N548" s="9">
        <v>5.7921745386696699</v>
      </c>
      <c r="O548" s="9">
        <v>5.8653911235000002</v>
      </c>
      <c r="P548" s="9">
        <v>5.9468757437320301</v>
      </c>
      <c r="Q548" s="9">
        <v>6.0168667281000001</v>
      </c>
      <c r="R548" s="9">
        <v>6.0770030087503697</v>
      </c>
      <c r="S548" s="9">
        <v>6.1130648397999998</v>
      </c>
      <c r="T548" s="9">
        <v>6.1217463457037802</v>
      </c>
      <c r="U548" s="9">
        <v>6.1250852372000004</v>
      </c>
      <c r="W548" s="70">
        <f t="shared" si="90"/>
        <v>7.3521811184729557E-2</v>
      </c>
      <c r="X548" s="70">
        <f t="shared" si="91"/>
        <v>0.18578949519999988</v>
      </c>
      <c r="Y548" s="70">
        <f t="shared" si="92"/>
        <v>0.19830671589851967</v>
      </c>
      <c r="Z548" s="70">
        <f t="shared" si="93"/>
        <v>0.21198600479999996</v>
      </c>
      <c r="AA548" s="70">
        <f t="shared" si="94"/>
        <v>0.25559853518725006</v>
      </c>
      <c r="AB548" s="70">
        <f t="shared" si="95"/>
        <v>0.29464316490000009</v>
      </c>
      <c r="AC548" s="70">
        <f t="shared" si="96"/>
        <v>0.32000664861154959</v>
      </c>
      <c r="AD548" s="70">
        <f t="shared" si="97"/>
        <v>0.32558813489999938</v>
      </c>
      <c r="AE548" s="70">
        <f t="shared" si="98"/>
        <v>0.31137371595665986</v>
      </c>
      <c r="AF548" s="70">
        <f t="shared" si="99"/>
        <v>0.29731963280000073</v>
      </c>
      <c r="AG548" s="10"/>
      <c r="AH548" s="10"/>
      <c r="AI548" s="10"/>
      <c r="AJ548" s="10"/>
      <c r="AK548" s="10"/>
      <c r="AL548" s="10"/>
      <c r="AM548" s="10"/>
      <c r="AN548" s="10"/>
      <c r="AO548" s="10"/>
      <c r="AP548" s="10"/>
    </row>
    <row r="549" spans="1:42" x14ac:dyDescent="0.2">
      <c r="A549">
        <v>19970930</v>
      </c>
      <c r="B549">
        <f t="shared" si="89"/>
        <v>199709</v>
      </c>
      <c r="C549" s="69">
        <v>4.7491875956999996</v>
      </c>
      <c r="D549" s="69">
        <v>5.0079653964000004</v>
      </c>
      <c r="E549" s="69">
        <v>5.5631628996</v>
      </c>
      <c r="F549" s="69">
        <v>5.7082671271000001</v>
      </c>
      <c r="G549" s="69">
        <v>5.8055136284</v>
      </c>
      <c r="H549" s="69">
        <v>5.91396385</v>
      </c>
      <c r="I549" s="69">
        <v>5.9067246136999998</v>
      </c>
      <c r="K549" s="8">
        <v>19970930</v>
      </c>
      <c r="L549" s="9">
        <v>5.2584255074808901</v>
      </c>
      <c r="M549" s="9">
        <v>5.5631628996</v>
      </c>
      <c r="N549" s="9">
        <v>5.6524924778334604</v>
      </c>
      <c r="O549" s="9">
        <v>5.7082671271000001</v>
      </c>
      <c r="P549" s="9">
        <v>5.75862872975204</v>
      </c>
      <c r="Q549" s="9">
        <v>5.8055136284</v>
      </c>
      <c r="R549" s="9">
        <v>5.87255664469106</v>
      </c>
      <c r="S549" s="9">
        <v>5.91396385</v>
      </c>
      <c r="T549" s="9">
        <v>5.9130589454624998</v>
      </c>
      <c r="U549" s="9">
        <v>5.9067246136999998</v>
      </c>
      <c r="W549" s="70">
        <f t="shared" si="90"/>
        <v>-0.13052871360273954</v>
      </c>
      <c r="X549" s="70">
        <f t="shared" si="91"/>
        <v>-0.12429286420000007</v>
      </c>
      <c r="Y549" s="70">
        <f t="shared" si="92"/>
        <v>-0.13968206083620949</v>
      </c>
      <c r="Z549" s="70">
        <f t="shared" si="93"/>
        <v>-0.15712399640000019</v>
      </c>
      <c r="AA549" s="70">
        <f t="shared" si="94"/>
        <v>-0.18824701397999011</v>
      </c>
      <c r="AB549" s="70">
        <f t="shared" si="95"/>
        <v>-0.21135309970000016</v>
      </c>
      <c r="AC549" s="70">
        <f t="shared" si="96"/>
        <v>-0.20444636405930972</v>
      </c>
      <c r="AD549" s="70">
        <f t="shared" si="97"/>
        <v>-0.19910098979999979</v>
      </c>
      <c r="AE549" s="70">
        <f t="shared" si="98"/>
        <v>-0.20868740024128041</v>
      </c>
      <c r="AF549" s="70">
        <f t="shared" si="99"/>
        <v>-0.21836062350000063</v>
      </c>
      <c r="AG549" s="10"/>
      <c r="AH549" s="10"/>
      <c r="AI549" s="10"/>
      <c r="AJ549" s="10"/>
      <c r="AK549" s="10"/>
      <c r="AL549" s="10"/>
      <c r="AM549" s="10"/>
      <c r="AN549" s="10"/>
      <c r="AO549" s="10"/>
      <c r="AP549" s="10"/>
    </row>
    <row r="550" spans="1:42" x14ac:dyDescent="0.2">
      <c r="A550">
        <v>19971031</v>
      </c>
      <c r="B550">
        <f t="shared" si="89"/>
        <v>199710</v>
      </c>
      <c r="C550" s="69">
        <v>4.8930089304999997</v>
      </c>
      <c r="D550" s="69">
        <v>5.1630030609000004</v>
      </c>
      <c r="E550" s="69">
        <v>5.2990475853000003</v>
      </c>
      <c r="F550" s="69">
        <v>5.5563938769999996</v>
      </c>
      <c r="G550" s="69">
        <v>5.6257094850999998</v>
      </c>
      <c r="H550" s="69">
        <v>5.663912582</v>
      </c>
      <c r="I550" s="69">
        <v>5.6293804068000002</v>
      </c>
      <c r="K550" s="8">
        <v>19971031</v>
      </c>
      <c r="L550" s="9">
        <v>5.2301922731380301</v>
      </c>
      <c r="M550" s="9">
        <v>5.2990475853000003</v>
      </c>
      <c r="N550" s="9">
        <v>5.4404508076301301</v>
      </c>
      <c r="O550" s="9">
        <v>5.5563938769999996</v>
      </c>
      <c r="P550" s="9">
        <v>5.5985462656138303</v>
      </c>
      <c r="Q550" s="9">
        <v>5.6257094850999998</v>
      </c>
      <c r="R550" s="9">
        <v>5.6509682665936101</v>
      </c>
      <c r="S550" s="9">
        <v>5.663912582</v>
      </c>
      <c r="T550" s="9">
        <v>5.6555089708062498</v>
      </c>
      <c r="U550" s="9">
        <v>5.6293804068000002</v>
      </c>
      <c r="W550" s="70">
        <f t="shared" si="90"/>
        <v>-2.8233234342859959E-2</v>
      </c>
      <c r="X550" s="70">
        <f t="shared" si="91"/>
        <v>-0.26411531429999968</v>
      </c>
      <c r="Y550" s="70">
        <f t="shared" si="92"/>
        <v>-0.21204167020333031</v>
      </c>
      <c r="Z550" s="70">
        <f t="shared" si="93"/>
        <v>-0.15187325010000041</v>
      </c>
      <c r="AA550" s="70">
        <f t="shared" si="94"/>
        <v>-0.1600824641382097</v>
      </c>
      <c r="AB550" s="70">
        <f t="shared" si="95"/>
        <v>-0.17980414330000016</v>
      </c>
      <c r="AC550" s="70">
        <f t="shared" si="96"/>
        <v>-0.22158837809744991</v>
      </c>
      <c r="AD550" s="70">
        <f t="shared" si="97"/>
        <v>-0.25005126799999999</v>
      </c>
      <c r="AE550" s="70">
        <f t="shared" si="98"/>
        <v>-0.25754997465624996</v>
      </c>
      <c r="AF550" s="70">
        <f t="shared" si="99"/>
        <v>-0.27734420689999961</v>
      </c>
      <c r="AG550" s="10"/>
      <c r="AH550" s="10"/>
      <c r="AI550" s="10"/>
      <c r="AJ550" s="10"/>
      <c r="AK550" s="10"/>
      <c r="AL550" s="10"/>
      <c r="AM550" s="10"/>
      <c r="AN550" s="10"/>
      <c r="AO550" s="10"/>
      <c r="AP550" s="10"/>
    </row>
    <row r="551" spans="1:42" x14ac:dyDescent="0.2">
      <c r="A551">
        <v>19971128</v>
      </c>
      <c r="B551">
        <f t="shared" si="89"/>
        <v>199711</v>
      </c>
      <c r="C551" s="69">
        <v>4.9901143758000002</v>
      </c>
      <c r="D551" s="69">
        <v>5.2605682918000003</v>
      </c>
      <c r="E551" s="69">
        <v>5.4494869416</v>
      </c>
      <c r="F551" s="69">
        <v>5.7042184642000002</v>
      </c>
      <c r="G551" s="69">
        <v>5.7601249018000003</v>
      </c>
      <c r="H551" s="69">
        <v>5.8080012583</v>
      </c>
      <c r="I551" s="69">
        <v>5.7491567213000003</v>
      </c>
      <c r="K551" s="8">
        <v>19971128</v>
      </c>
      <c r="L551" s="9">
        <v>5.35282892034492</v>
      </c>
      <c r="M551" s="9">
        <v>5.4494869416</v>
      </c>
      <c r="N551" s="9">
        <v>5.5970460016011403</v>
      </c>
      <c r="O551" s="9">
        <v>5.7042184642000002</v>
      </c>
      <c r="P551" s="9">
        <v>5.7371852882314798</v>
      </c>
      <c r="Q551" s="9">
        <v>5.7601249018000003</v>
      </c>
      <c r="R551" s="9">
        <v>5.7905106722554196</v>
      </c>
      <c r="S551" s="9">
        <v>5.8080012583</v>
      </c>
      <c r="T551" s="9">
        <v>5.7926046127687503</v>
      </c>
      <c r="U551" s="9">
        <v>5.7491567213000003</v>
      </c>
      <c r="W551" s="70">
        <f t="shared" si="90"/>
        <v>0.12263664720688983</v>
      </c>
      <c r="X551" s="70">
        <f t="shared" si="91"/>
        <v>0.15043935629999972</v>
      </c>
      <c r="Y551" s="70">
        <f t="shared" si="92"/>
        <v>0.15659519397101018</v>
      </c>
      <c r="Z551" s="70">
        <f t="shared" si="93"/>
        <v>0.14782458720000058</v>
      </c>
      <c r="AA551" s="70">
        <f t="shared" si="94"/>
        <v>0.13863902261764949</v>
      </c>
      <c r="AB551" s="70">
        <f t="shared" si="95"/>
        <v>0.13441541670000046</v>
      </c>
      <c r="AC551" s="70">
        <f t="shared" si="96"/>
        <v>0.13954240566180953</v>
      </c>
      <c r="AD551" s="70">
        <f t="shared" si="97"/>
        <v>0.1440886763</v>
      </c>
      <c r="AE551" s="70">
        <f t="shared" si="98"/>
        <v>0.13709564196250046</v>
      </c>
      <c r="AF551" s="70">
        <f t="shared" si="99"/>
        <v>0.11977631450000015</v>
      </c>
      <c r="AG551" s="10"/>
      <c r="AH551" s="10"/>
      <c r="AI551" s="10"/>
      <c r="AJ551" s="10"/>
      <c r="AK551" s="10"/>
      <c r="AL551" s="10"/>
      <c r="AM551" s="10"/>
      <c r="AN551" s="10"/>
      <c r="AO551" s="10"/>
      <c r="AP551" s="10"/>
    </row>
    <row r="552" spans="1:42" x14ac:dyDescent="0.2">
      <c r="A552">
        <v>19971231</v>
      </c>
      <c r="B552">
        <f t="shared" si="89"/>
        <v>199712</v>
      </c>
      <c r="C552" s="69">
        <v>5.1076353752000001</v>
      </c>
      <c r="D552" s="69">
        <v>5.3101355527000003</v>
      </c>
      <c r="E552" s="69">
        <v>5.4109476974000001</v>
      </c>
      <c r="F552" s="69">
        <v>5.5741520104999998</v>
      </c>
      <c r="G552" s="69">
        <v>5.6249646783999996</v>
      </c>
      <c r="H552" s="69">
        <v>5.6476914331000003</v>
      </c>
      <c r="I552" s="69">
        <v>5.6286353081999998</v>
      </c>
      <c r="K552" s="8">
        <v>19971231</v>
      </c>
      <c r="L552" s="9">
        <v>5.3605177794179903</v>
      </c>
      <c r="M552" s="9">
        <v>5.4109476974000001</v>
      </c>
      <c r="N552" s="9">
        <v>5.5012054733776603</v>
      </c>
      <c r="O552" s="9">
        <v>5.5741520104999998</v>
      </c>
      <c r="P552" s="9">
        <v>5.6053196711886004</v>
      </c>
      <c r="Q552" s="9">
        <v>5.6249646783999996</v>
      </c>
      <c r="R552" s="9">
        <v>5.6402538651940599</v>
      </c>
      <c r="S552" s="9">
        <v>5.6476914331000003</v>
      </c>
      <c r="T552" s="9">
        <v>5.6431568162375001</v>
      </c>
      <c r="U552" s="9">
        <v>5.6286353081999998</v>
      </c>
      <c r="W552" s="70">
        <f t="shared" si="90"/>
        <v>7.6888590730703754E-3</v>
      </c>
      <c r="X552" s="70">
        <f t="shared" si="91"/>
        <v>-3.8539244199999878E-2</v>
      </c>
      <c r="Y552" s="70">
        <f t="shared" si="92"/>
        <v>-9.5840528223479993E-2</v>
      </c>
      <c r="Z552" s="70">
        <f t="shared" si="93"/>
        <v>-0.13006645370000047</v>
      </c>
      <c r="AA552" s="70">
        <f t="shared" si="94"/>
        <v>-0.13186561704287936</v>
      </c>
      <c r="AB552" s="70">
        <f t="shared" si="95"/>
        <v>-0.13516022340000067</v>
      </c>
      <c r="AC552" s="70">
        <f t="shared" si="96"/>
        <v>-0.15025680706135969</v>
      </c>
      <c r="AD552" s="70">
        <f t="shared" si="97"/>
        <v>-0.1603098251999997</v>
      </c>
      <c r="AE552" s="70">
        <f t="shared" si="98"/>
        <v>-0.14944779653125018</v>
      </c>
      <c r="AF552" s="70">
        <f t="shared" si="99"/>
        <v>-0.12052141310000053</v>
      </c>
      <c r="AG552" s="10"/>
      <c r="AH552" s="10"/>
      <c r="AI552" s="10"/>
      <c r="AJ552" s="10"/>
      <c r="AK552" s="10"/>
      <c r="AL552" s="10"/>
      <c r="AM552" s="10"/>
      <c r="AN552" s="10"/>
      <c r="AO552" s="10"/>
      <c r="AP552" s="10"/>
    </row>
    <row r="553" spans="1:42" x14ac:dyDescent="0.2">
      <c r="A553">
        <v>19980130</v>
      </c>
      <c r="B553">
        <f t="shared" si="89"/>
        <v>199801</v>
      </c>
      <c r="C553" s="69">
        <v>5.0254247761000004</v>
      </c>
      <c r="D553" s="69">
        <v>5.1501672775999996</v>
      </c>
      <c r="E553" s="69">
        <v>5.1632615416999998</v>
      </c>
      <c r="F553" s="69">
        <v>5.2576485495999998</v>
      </c>
      <c r="G553" s="69">
        <v>5.2824905095999997</v>
      </c>
      <c r="H553" s="69">
        <v>5.3588446226000004</v>
      </c>
      <c r="I553" s="69">
        <v>5.3057410347999996</v>
      </c>
      <c r="K553" s="8">
        <v>19980130</v>
      </c>
      <c r="L553" s="9">
        <v>5.1567306679535303</v>
      </c>
      <c r="M553" s="9">
        <v>5.1632615416999998</v>
      </c>
      <c r="N553" s="9">
        <v>5.2091051496083596</v>
      </c>
      <c r="O553" s="9">
        <v>5.2576485495999998</v>
      </c>
      <c r="P553" s="9">
        <v>5.2703001149611204</v>
      </c>
      <c r="Q553" s="9">
        <v>5.2824905095999997</v>
      </c>
      <c r="R553" s="9">
        <v>5.3253534836577403</v>
      </c>
      <c r="S553" s="9">
        <v>5.3588446226000004</v>
      </c>
      <c r="T553" s="9">
        <v>5.3470218834749996</v>
      </c>
      <c r="U553" s="9">
        <v>5.3057410347999996</v>
      </c>
      <c r="W553" s="70">
        <f t="shared" si="90"/>
        <v>-0.20378711146446005</v>
      </c>
      <c r="X553" s="70">
        <f t="shared" si="91"/>
        <v>-0.2476861557000003</v>
      </c>
      <c r="Y553" s="70">
        <f t="shared" si="92"/>
        <v>-0.29210032376930073</v>
      </c>
      <c r="Z553" s="70">
        <f t="shared" si="93"/>
        <v>-0.31650346089999992</v>
      </c>
      <c r="AA553" s="70">
        <f t="shared" si="94"/>
        <v>-0.33501955622748003</v>
      </c>
      <c r="AB553" s="70">
        <f t="shared" si="95"/>
        <v>-0.34247416879999992</v>
      </c>
      <c r="AC553" s="70">
        <f t="shared" si="96"/>
        <v>-0.31490038153631961</v>
      </c>
      <c r="AD553" s="70">
        <f t="shared" si="97"/>
        <v>-0.28884681049999994</v>
      </c>
      <c r="AE553" s="70">
        <f t="shared" si="98"/>
        <v>-0.29613493276250047</v>
      </c>
      <c r="AF553" s="70">
        <f t="shared" si="99"/>
        <v>-0.32289427340000021</v>
      </c>
      <c r="AG553" s="10"/>
      <c r="AH553" s="10"/>
      <c r="AI553" s="10"/>
      <c r="AJ553" s="10"/>
      <c r="AK553" s="10"/>
      <c r="AL553" s="10"/>
      <c r="AM553" s="10"/>
      <c r="AN553" s="10"/>
      <c r="AO553" s="10"/>
      <c r="AP553" s="10"/>
    </row>
    <row r="554" spans="1:42" x14ac:dyDescent="0.2">
      <c r="A554">
        <v>19980227</v>
      </c>
      <c r="B554">
        <f t="shared" si="89"/>
        <v>199802</v>
      </c>
      <c r="C554" s="69">
        <v>5.1222005317999999</v>
      </c>
      <c r="D554" s="69">
        <v>5.2785433946999998</v>
      </c>
      <c r="E554" s="69">
        <v>5.3304820026000002</v>
      </c>
      <c r="F554" s="69">
        <v>5.4608004336000002</v>
      </c>
      <c r="G554" s="69">
        <v>5.4841488279000004</v>
      </c>
      <c r="H554" s="69">
        <v>5.5497129646000003</v>
      </c>
      <c r="I554" s="69">
        <v>5.5039508086</v>
      </c>
      <c r="K554" s="8">
        <v>19980227</v>
      </c>
      <c r="L554" s="9">
        <v>5.3045968802465202</v>
      </c>
      <c r="M554" s="9">
        <v>5.3304820026000002</v>
      </c>
      <c r="N554" s="9">
        <v>5.4018338954945397</v>
      </c>
      <c r="O554" s="9">
        <v>5.4608004336000002</v>
      </c>
      <c r="P554" s="9">
        <v>5.4731205519354704</v>
      </c>
      <c r="Q554" s="9">
        <v>5.4841488279000004</v>
      </c>
      <c r="R554" s="9">
        <v>5.5212351751249598</v>
      </c>
      <c r="S554" s="9">
        <v>5.5497129646000003</v>
      </c>
      <c r="T554" s="9">
        <v>5.5395100493937504</v>
      </c>
      <c r="U554" s="9">
        <v>5.5039508086</v>
      </c>
      <c r="W554" s="70">
        <f t="shared" si="90"/>
        <v>0.14786621229298991</v>
      </c>
      <c r="X554" s="70">
        <f t="shared" si="91"/>
        <v>0.16722046090000031</v>
      </c>
      <c r="Y554" s="70">
        <f t="shared" si="92"/>
        <v>0.19272874588618016</v>
      </c>
      <c r="Z554" s="70">
        <f t="shared" si="93"/>
        <v>0.20315188400000039</v>
      </c>
      <c r="AA554" s="70">
        <f t="shared" si="94"/>
        <v>0.20282043697435004</v>
      </c>
      <c r="AB554" s="70">
        <f t="shared" si="95"/>
        <v>0.20165831830000069</v>
      </c>
      <c r="AC554" s="70">
        <f t="shared" si="96"/>
        <v>0.19588169146721945</v>
      </c>
      <c r="AD554" s="70">
        <f t="shared" si="97"/>
        <v>0.19086834199999991</v>
      </c>
      <c r="AE554" s="70">
        <f t="shared" si="98"/>
        <v>0.19248816591875073</v>
      </c>
      <c r="AF554" s="70">
        <f t="shared" si="99"/>
        <v>0.19820977380000038</v>
      </c>
      <c r="AG554" s="10"/>
      <c r="AH554" s="10"/>
      <c r="AI554" s="10"/>
      <c r="AJ554" s="10"/>
      <c r="AK554" s="10"/>
      <c r="AL554" s="10"/>
      <c r="AM554" s="10"/>
      <c r="AN554" s="10"/>
      <c r="AO554" s="10"/>
      <c r="AP554" s="10"/>
    </row>
    <row r="555" spans="1:42" x14ac:dyDescent="0.2">
      <c r="A555">
        <v>19980331</v>
      </c>
      <c r="B555">
        <f t="shared" si="89"/>
        <v>199803</v>
      </c>
      <c r="C555" s="69">
        <v>5.2302188224000004</v>
      </c>
      <c r="D555" s="69">
        <v>5.1307171108</v>
      </c>
      <c r="E555" s="69">
        <v>5.3147802753000004</v>
      </c>
      <c r="F555" s="69">
        <v>5.4991173187999998</v>
      </c>
      <c r="G555" s="69">
        <v>5.5693371184</v>
      </c>
      <c r="H555" s="69">
        <v>5.5958445347000003</v>
      </c>
      <c r="I555" s="69">
        <v>5.5405226526</v>
      </c>
      <c r="K555" s="8">
        <v>19980331</v>
      </c>
      <c r="L555" s="9">
        <v>5.1666610083832296</v>
      </c>
      <c r="M555" s="9">
        <v>5.3147802753000004</v>
      </c>
      <c r="N555" s="9">
        <v>5.4207328101140897</v>
      </c>
      <c r="O555" s="9">
        <v>5.4991173187999998</v>
      </c>
      <c r="P555" s="9">
        <v>5.54212880415289</v>
      </c>
      <c r="Q555" s="9">
        <v>5.5693371184</v>
      </c>
      <c r="R555" s="9">
        <v>5.5874016376624196</v>
      </c>
      <c r="S555" s="9">
        <v>5.5958445347000003</v>
      </c>
      <c r="T555" s="9">
        <v>5.5802131600624998</v>
      </c>
      <c r="U555" s="9">
        <v>5.5405226526</v>
      </c>
      <c r="W555" s="70">
        <f t="shared" si="90"/>
        <v>-0.13793587186329059</v>
      </c>
      <c r="X555" s="70">
        <f t="shared" si="91"/>
        <v>-1.5701727299999746E-2</v>
      </c>
      <c r="Y555" s="70">
        <f t="shared" si="92"/>
        <v>1.8898914619549956E-2</v>
      </c>
      <c r="Z555" s="70">
        <f t="shared" si="93"/>
        <v>3.831688519999954E-2</v>
      </c>
      <c r="AA555" s="70">
        <f t="shared" si="94"/>
        <v>6.9008252217419574E-2</v>
      </c>
      <c r="AB555" s="70">
        <f t="shared" si="95"/>
        <v>8.5188290499999653E-2</v>
      </c>
      <c r="AC555" s="70">
        <f t="shared" si="96"/>
        <v>6.6166462537459836E-2</v>
      </c>
      <c r="AD555" s="70">
        <f t="shared" si="97"/>
        <v>4.6131570100000019E-2</v>
      </c>
      <c r="AE555" s="70">
        <f t="shared" si="98"/>
        <v>4.0703110668749432E-2</v>
      </c>
      <c r="AF555" s="70">
        <f t="shared" si="99"/>
        <v>3.657184400000002E-2</v>
      </c>
      <c r="AG555" s="10"/>
      <c r="AH555" s="10"/>
      <c r="AI555" s="10"/>
      <c r="AJ555" s="10"/>
      <c r="AK555" s="10"/>
      <c r="AL555" s="10"/>
      <c r="AM555" s="10"/>
      <c r="AN555" s="10"/>
      <c r="AO555" s="10"/>
      <c r="AP555" s="10"/>
    </row>
    <row r="556" spans="1:42" x14ac:dyDescent="0.2">
      <c r="A556">
        <v>19980430</v>
      </c>
      <c r="B556">
        <f t="shared" si="89"/>
        <v>199804</v>
      </c>
      <c r="C556" s="69">
        <v>4.7278187206000002</v>
      </c>
      <c r="D556" s="69">
        <v>4.9426201675000003</v>
      </c>
      <c r="E556" s="69">
        <v>5.3296709985000001</v>
      </c>
      <c r="F556" s="69">
        <v>5.5047617093000003</v>
      </c>
      <c r="G556" s="69">
        <v>5.5527596377000004</v>
      </c>
      <c r="H556" s="69">
        <v>5.5943828363000003</v>
      </c>
      <c r="I556" s="69">
        <v>5.5585283288999996</v>
      </c>
      <c r="K556" s="8">
        <v>19980430</v>
      </c>
      <c r="L556" s="9">
        <v>5.1181619367489199</v>
      </c>
      <c r="M556" s="9">
        <v>5.3296709985000001</v>
      </c>
      <c r="N556" s="9">
        <v>5.44126865098404</v>
      </c>
      <c r="O556" s="9">
        <v>5.5047617093000003</v>
      </c>
      <c r="P556" s="9">
        <v>5.5326054642255897</v>
      </c>
      <c r="Q556" s="9">
        <v>5.5527596377000004</v>
      </c>
      <c r="R556" s="9">
        <v>5.5791442178725301</v>
      </c>
      <c r="S556" s="9">
        <v>5.5943828363000003</v>
      </c>
      <c r="T556" s="9">
        <v>5.5857797526499997</v>
      </c>
      <c r="U556" s="9">
        <v>5.5585283288999996</v>
      </c>
      <c r="W556" s="70">
        <f t="shared" si="90"/>
        <v>-4.8499071634309665E-2</v>
      </c>
      <c r="X556" s="70">
        <f t="shared" si="91"/>
        <v>1.4890723199999734E-2</v>
      </c>
      <c r="Y556" s="70">
        <f t="shared" si="92"/>
        <v>2.0535840869950306E-2</v>
      </c>
      <c r="Z556" s="70">
        <f t="shared" si="93"/>
        <v>5.6443905000005401E-3</v>
      </c>
      <c r="AA556" s="70">
        <f t="shared" si="94"/>
        <v>-9.5233399273002561E-3</v>
      </c>
      <c r="AB556" s="70">
        <f t="shared" si="95"/>
        <v>-1.6577480699999647E-2</v>
      </c>
      <c r="AC556" s="70">
        <f t="shared" si="96"/>
        <v>-8.2574197898894752E-3</v>
      </c>
      <c r="AD556" s="70">
        <f t="shared" si="97"/>
        <v>-1.4616983999999889E-3</v>
      </c>
      <c r="AE556" s="70">
        <f t="shared" si="98"/>
        <v>5.5665925874999189E-3</v>
      </c>
      <c r="AF556" s="70">
        <f t="shared" si="99"/>
        <v>1.8005676299999607E-2</v>
      </c>
      <c r="AG556" s="10"/>
      <c r="AH556" s="10"/>
      <c r="AI556" s="10"/>
      <c r="AJ556" s="10"/>
      <c r="AK556" s="10"/>
      <c r="AL556" s="10"/>
      <c r="AM556" s="10"/>
      <c r="AN556" s="10"/>
      <c r="AO556" s="10"/>
      <c r="AP556" s="10"/>
    </row>
    <row r="557" spans="1:42" x14ac:dyDescent="0.2">
      <c r="A557">
        <v>19980529</v>
      </c>
      <c r="B557">
        <f t="shared" si="89"/>
        <v>199805</v>
      </c>
      <c r="C557" s="69">
        <v>4.5671318009000004</v>
      </c>
      <c r="D557" s="69">
        <v>4.9807730021000003</v>
      </c>
      <c r="E557" s="69">
        <v>5.3497700406000002</v>
      </c>
      <c r="F557" s="69">
        <v>5.4562344127999998</v>
      </c>
      <c r="G557" s="69">
        <v>5.5128744698999999</v>
      </c>
      <c r="H557" s="69">
        <v>5.5596151117000003</v>
      </c>
      <c r="I557" s="69">
        <v>5.4740163148000001</v>
      </c>
      <c r="K557" s="8">
        <v>19980529</v>
      </c>
      <c r="L557" s="9">
        <v>5.1727434140878499</v>
      </c>
      <c r="M557" s="9">
        <v>5.3497700406000002</v>
      </c>
      <c r="N557" s="9">
        <v>5.4163331019284904</v>
      </c>
      <c r="O557" s="9">
        <v>5.4562344127999998</v>
      </c>
      <c r="P557" s="9">
        <v>5.4873951656162596</v>
      </c>
      <c r="Q557" s="9">
        <v>5.5128744698999999</v>
      </c>
      <c r="R557" s="9">
        <v>5.5426468383983698</v>
      </c>
      <c r="S557" s="9">
        <v>5.5596151117000003</v>
      </c>
      <c r="T557" s="9">
        <v>5.5357867777812499</v>
      </c>
      <c r="U557" s="9">
        <v>5.4740163148000001</v>
      </c>
      <c r="W557" s="70">
        <f t="shared" si="90"/>
        <v>5.4581477338929929E-2</v>
      </c>
      <c r="X557" s="70">
        <f t="shared" si="91"/>
        <v>2.009904210000002E-2</v>
      </c>
      <c r="Y557" s="70">
        <f t="shared" si="92"/>
        <v>-2.4935549055549622E-2</v>
      </c>
      <c r="Z557" s="70">
        <f t="shared" si="93"/>
        <v>-4.8527296500000539E-2</v>
      </c>
      <c r="AA557" s="70">
        <f t="shared" si="94"/>
        <v>-4.5210298609330124E-2</v>
      </c>
      <c r="AB557" s="70">
        <f t="shared" si="95"/>
        <v>-3.9885167800000509E-2</v>
      </c>
      <c r="AC557" s="70">
        <f t="shared" si="96"/>
        <v>-3.6497379474160319E-2</v>
      </c>
      <c r="AD557" s="70">
        <f t="shared" si="97"/>
        <v>-3.4767724599999994E-2</v>
      </c>
      <c r="AE557" s="70">
        <f t="shared" si="98"/>
        <v>-4.9992974868749762E-2</v>
      </c>
      <c r="AF557" s="70">
        <f t="shared" si="99"/>
        <v>-8.4512014099999533E-2</v>
      </c>
      <c r="AG557" s="10"/>
      <c r="AH557" s="10"/>
      <c r="AI557" s="10"/>
      <c r="AJ557" s="10"/>
      <c r="AK557" s="10"/>
      <c r="AL557" s="10"/>
      <c r="AM557" s="10"/>
      <c r="AN557" s="10"/>
      <c r="AO557" s="10"/>
      <c r="AP557" s="10"/>
    </row>
    <row r="558" spans="1:42" x14ac:dyDescent="0.2">
      <c r="A558">
        <v>19980630</v>
      </c>
      <c r="B558">
        <f t="shared" si="89"/>
        <v>199806</v>
      </c>
      <c r="C558" s="69">
        <v>4.7033850153000003</v>
      </c>
      <c r="D558" s="69">
        <v>5.0434122502000003</v>
      </c>
      <c r="E558" s="69">
        <v>5.3370772857000004</v>
      </c>
      <c r="F558" s="69">
        <v>5.3992511910000003</v>
      </c>
      <c r="G558" s="69">
        <v>5.4777512059999998</v>
      </c>
      <c r="H558" s="69">
        <v>5.4799307763999998</v>
      </c>
      <c r="I558" s="69">
        <v>5.3813945112999999</v>
      </c>
      <c r="K558" s="8">
        <v>19980630</v>
      </c>
      <c r="L558" s="9">
        <v>5.1986355147947396</v>
      </c>
      <c r="M558" s="9">
        <v>5.3370772857000004</v>
      </c>
      <c r="N558" s="9">
        <v>5.37338439756192</v>
      </c>
      <c r="O558" s="9">
        <v>5.3992511910000003</v>
      </c>
      <c r="P558" s="9">
        <v>5.4466447244176797</v>
      </c>
      <c r="Q558" s="9">
        <v>5.4777512059999998</v>
      </c>
      <c r="R558" s="9">
        <v>5.47937116344941</v>
      </c>
      <c r="S558" s="9">
        <v>5.4799307763999998</v>
      </c>
      <c r="T558" s="9">
        <v>5.4492744167062499</v>
      </c>
      <c r="U558" s="9">
        <v>5.3813945112999999</v>
      </c>
      <c r="W558" s="70">
        <f t="shared" si="90"/>
        <v>2.5892100706889742E-2</v>
      </c>
      <c r="X558" s="70">
        <f t="shared" si="91"/>
        <v>-1.269275489999977E-2</v>
      </c>
      <c r="Y558" s="70">
        <f t="shared" si="92"/>
        <v>-4.2948704366570389E-2</v>
      </c>
      <c r="Z558" s="70">
        <f t="shared" si="93"/>
        <v>-5.6983221799999484E-2</v>
      </c>
      <c r="AA558" s="70">
        <f t="shared" si="94"/>
        <v>-4.0750441198579956E-2</v>
      </c>
      <c r="AB558" s="70">
        <f t="shared" si="95"/>
        <v>-3.512326390000009E-2</v>
      </c>
      <c r="AC558" s="70">
        <f t="shared" si="96"/>
        <v>-6.3275674948959804E-2</v>
      </c>
      <c r="AD558" s="70">
        <f t="shared" si="97"/>
        <v>-7.9684335300000519E-2</v>
      </c>
      <c r="AE558" s="70">
        <f t="shared" si="98"/>
        <v>-8.6512361075000044E-2</v>
      </c>
      <c r="AF558" s="70">
        <f t="shared" si="99"/>
        <v>-9.2621803500000155E-2</v>
      </c>
      <c r="AG558" s="10"/>
      <c r="AH558" s="10"/>
      <c r="AI558" s="10"/>
      <c r="AJ558" s="10"/>
      <c r="AK558" s="10"/>
      <c r="AL558" s="10"/>
      <c r="AM558" s="10"/>
      <c r="AN558" s="10"/>
      <c r="AO558" s="10"/>
      <c r="AP558" s="10"/>
    </row>
    <row r="559" spans="1:42" x14ac:dyDescent="0.2">
      <c r="A559">
        <v>19980731</v>
      </c>
      <c r="B559">
        <f t="shared" si="89"/>
        <v>199807</v>
      </c>
      <c r="C559" s="69">
        <v>4.7453335994000003</v>
      </c>
      <c r="D559" s="69">
        <v>5.0397963088999997</v>
      </c>
      <c r="E559" s="69">
        <v>5.4203392193999997</v>
      </c>
      <c r="F559" s="69">
        <v>5.4147370225999998</v>
      </c>
      <c r="G559" s="69">
        <v>5.4568903556999997</v>
      </c>
      <c r="H559" s="69">
        <v>5.4897550228999998</v>
      </c>
      <c r="I559" s="69">
        <v>5.4636960724000003</v>
      </c>
      <c r="K559" s="8">
        <v>19980731</v>
      </c>
      <c r="L559" s="9">
        <v>5.2377120379689801</v>
      </c>
      <c r="M559" s="9">
        <v>5.4203392193999997</v>
      </c>
      <c r="N559" s="9">
        <v>5.4175381209999998</v>
      </c>
      <c r="O559" s="9">
        <v>5.4147370225999998</v>
      </c>
      <c r="P559" s="9">
        <v>5.4311969463077396</v>
      </c>
      <c r="Q559" s="9">
        <v>5.4568903556999997</v>
      </c>
      <c r="R559" s="9">
        <v>5.4779394321422599</v>
      </c>
      <c r="S559" s="9">
        <v>5.4897550228999998</v>
      </c>
      <c r="T559" s="9">
        <v>5.4836656425687504</v>
      </c>
      <c r="U559" s="9">
        <v>5.4636960724000003</v>
      </c>
      <c r="W559" s="70">
        <f t="shared" si="90"/>
        <v>3.9076523174240485E-2</v>
      </c>
      <c r="X559" s="70">
        <f t="shared" si="91"/>
        <v>8.3261933699999346E-2</v>
      </c>
      <c r="Y559" s="70">
        <f t="shared" si="92"/>
        <v>4.4153723438079773E-2</v>
      </c>
      <c r="Z559" s="70">
        <f t="shared" si="93"/>
        <v>1.54858315999995E-2</v>
      </c>
      <c r="AA559" s="70">
        <f t="shared" si="94"/>
        <v>-1.5447778109940025E-2</v>
      </c>
      <c r="AB559" s="70">
        <f t="shared" si="95"/>
        <v>-2.0860850300000067E-2</v>
      </c>
      <c r="AC559" s="70">
        <f t="shared" si="96"/>
        <v>-1.4317313071501303E-3</v>
      </c>
      <c r="AD559" s="70">
        <f t="shared" si="97"/>
        <v>9.8242465000000223E-3</v>
      </c>
      <c r="AE559" s="70">
        <f t="shared" si="98"/>
        <v>3.4391225862500541E-2</v>
      </c>
      <c r="AF559" s="70">
        <f t="shared" si="99"/>
        <v>8.230156110000042E-2</v>
      </c>
      <c r="AG559" s="10"/>
      <c r="AH559" s="10"/>
      <c r="AI559" s="10"/>
      <c r="AJ559" s="10"/>
      <c r="AK559" s="10"/>
      <c r="AL559" s="10"/>
      <c r="AM559" s="10"/>
      <c r="AN559" s="10"/>
      <c r="AO559" s="10"/>
      <c r="AP559" s="10"/>
    </row>
    <row r="560" spans="1:42" x14ac:dyDescent="0.2">
      <c r="A560">
        <v>19980831</v>
      </c>
      <c r="B560">
        <f t="shared" si="89"/>
        <v>199808</v>
      </c>
      <c r="C560" s="69">
        <v>4.6909641973999996</v>
      </c>
      <c r="D560" s="69">
        <v>4.8210700972999998</v>
      </c>
      <c r="E560" s="69">
        <v>5.0248431341000002</v>
      </c>
      <c r="F560" s="69">
        <v>4.8120345370999997</v>
      </c>
      <c r="G560" s="69">
        <v>4.8985422515000003</v>
      </c>
      <c r="H560" s="69">
        <v>4.9006793891999996</v>
      </c>
      <c r="I560" s="69">
        <v>4.8586562017999997</v>
      </c>
      <c r="K560" s="8">
        <v>19980831</v>
      </c>
      <c r="L560" s="9">
        <v>4.9238088295790101</v>
      </c>
      <c r="M560" s="9">
        <v>5.0248431341000002</v>
      </c>
      <c r="N560" s="9">
        <v>4.9184388355999999</v>
      </c>
      <c r="O560" s="9">
        <v>4.8120345370999997</v>
      </c>
      <c r="P560" s="9">
        <v>4.8547669909319398</v>
      </c>
      <c r="Q560" s="9">
        <v>4.8985422515000003</v>
      </c>
      <c r="R560" s="9">
        <v>4.9001322237180602</v>
      </c>
      <c r="S560" s="9">
        <v>4.9006793891999996</v>
      </c>
      <c r="T560" s="9">
        <v>4.8876807142437499</v>
      </c>
      <c r="U560" s="9">
        <v>4.8586562017999997</v>
      </c>
      <c r="W560" s="70">
        <f t="shared" si="90"/>
        <v>-0.31390320838996999</v>
      </c>
      <c r="X560" s="70">
        <f t="shared" si="91"/>
        <v>-0.39549608529999958</v>
      </c>
      <c r="Y560" s="70">
        <f t="shared" si="92"/>
        <v>-0.49909928539999981</v>
      </c>
      <c r="Z560" s="70">
        <f t="shared" si="93"/>
        <v>-0.60270248550000005</v>
      </c>
      <c r="AA560" s="70">
        <f t="shared" si="94"/>
        <v>-0.57642995537579989</v>
      </c>
      <c r="AB560" s="70">
        <f t="shared" si="95"/>
        <v>-0.55834810419999936</v>
      </c>
      <c r="AC560" s="70">
        <f t="shared" si="96"/>
        <v>-0.57780720842419964</v>
      </c>
      <c r="AD560" s="70">
        <f t="shared" si="97"/>
        <v>-0.58907563370000027</v>
      </c>
      <c r="AE560" s="70">
        <f t="shared" si="98"/>
        <v>-0.5959849283250005</v>
      </c>
      <c r="AF560" s="70">
        <f t="shared" si="99"/>
        <v>-0.60503987060000064</v>
      </c>
      <c r="AG560" s="10"/>
      <c r="AH560" s="10"/>
      <c r="AI560" s="10"/>
      <c r="AJ560" s="10"/>
      <c r="AK560" s="10"/>
      <c r="AL560" s="10"/>
      <c r="AM560" s="10"/>
      <c r="AN560" s="10"/>
      <c r="AO560" s="10"/>
      <c r="AP560" s="10"/>
    </row>
    <row r="561" spans="1:42" x14ac:dyDescent="0.2">
      <c r="A561">
        <v>19980930</v>
      </c>
      <c r="B561">
        <f t="shared" si="89"/>
        <v>199809</v>
      </c>
      <c r="C561" s="69">
        <v>4.0280603617999997</v>
      </c>
      <c r="D561" s="69">
        <v>4.3095367017999999</v>
      </c>
      <c r="E561" s="69">
        <v>4.5686559705000001</v>
      </c>
      <c r="F561" s="69">
        <v>4.2741650734999999</v>
      </c>
      <c r="G561" s="69">
        <v>4.3474703693999999</v>
      </c>
      <c r="H561" s="69">
        <v>4.3054276813000003</v>
      </c>
      <c r="I561" s="69">
        <v>4.343564626</v>
      </c>
      <c r="K561" s="8">
        <v>19980930</v>
      </c>
      <c r="L561" s="9">
        <v>4.45083509293005</v>
      </c>
      <c r="M561" s="9">
        <v>4.5686559705000001</v>
      </c>
      <c r="N561" s="9">
        <v>4.4214105220000004</v>
      </c>
      <c r="O561" s="9">
        <v>4.2741650734999999</v>
      </c>
      <c r="P561" s="9">
        <v>4.3108177214500003</v>
      </c>
      <c r="Q561" s="9">
        <v>4.3474703693999999</v>
      </c>
      <c r="R561" s="9">
        <v>4.3264490253499996</v>
      </c>
      <c r="S561" s="9">
        <v>4.3054276813000003</v>
      </c>
      <c r="T561" s="9">
        <v>4.3147178085125004</v>
      </c>
      <c r="U561" s="9">
        <v>4.343564626</v>
      </c>
      <c r="W561" s="70">
        <f t="shared" si="90"/>
        <v>-0.47297373664896014</v>
      </c>
      <c r="X561" s="70">
        <f t="shared" si="91"/>
        <v>-0.45618716360000011</v>
      </c>
      <c r="Y561" s="70">
        <f t="shared" si="92"/>
        <v>-0.49702831359999955</v>
      </c>
      <c r="Z561" s="70">
        <f t="shared" si="93"/>
        <v>-0.53786946359999988</v>
      </c>
      <c r="AA561" s="70">
        <f t="shared" si="94"/>
        <v>-0.54394926948193945</v>
      </c>
      <c r="AB561" s="70">
        <f t="shared" si="95"/>
        <v>-0.55107188210000047</v>
      </c>
      <c r="AC561" s="70">
        <f t="shared" si="96"/>
        <v>-0.57368319836806059</v>
      </c>
      <c r="AD561" s="70">
        <f t="shared" si="97"/>
        <v>-0.59525170789999926</v>
      </c>
      <c r="AE561" s="70">
        <f t="shared" si="98"/>
        <v>-0.57296290573124953</v>
      </c>
      <c r="AF561" s="70">
        <f t="shared" si="99"/>
        <v>-0.51509157579999965</v>
      </c>
      <c r="AG561" s="10"/>
      <c r="AH561" s="10"/>
      <c r="AI561" s="10"/>
      <c r="AJ561" s="10"/>
      <c r="AK561" s="10"/>
      <c r="AL561" s="10"/>
      <c r="AM561" s="10"/>
      <c r="AN561" s="10"/>
      <c r="AO561" s="10"/>
      <c r="AP561" s="10"/>
    </row>
    <row r="562" spans="1:42" x14ac:dyDescent="0.2">
      <c r="A562">
        <v>19981030</v>
      </c>
      <c r="B562">
        <f t="shared" si="89"/>
        <v>199810</v>
      </c>
      <c r="C562" s="69">
        <v>3.5519460079999998</v>
      </c>
      <c r="D562" s="69">
        <v>4.3064643212</v>
      </c>
      <c r="E562" s="69">
        <v>4.3815431730999999</v>
      </c>
      <c r="F562" s="69">
        <v>4.1607394787</v>
      </c>
      <c r="G562" s="69">
        <v>4.3080020224000002</v>
      </c>
      <c r="H562" s="69">
        <v>4.3550568057000003</v>
      </c>
      <c r="I562" s="69">
        <v>4.4789580663999997</v>
      </c>
      <c r="K562" s="8">
        <v>19981030</v>
      </c>
      <c r="L562" s="9">
        <v>4.35323507158538</v>
      </c>
      <c r="M562" s="9">
        <v>4.3815431730999999</v>
      </c>
      <c r="N562" s="9">
        <v>4.2711413259000004</v>
      </c>
      <c r="O562" s="9">
        <v>4.1607394787</v>
      </c>
      <c r="P562" s="9">
        <v>4.2254556846768301</v>
      </c>
      <c r="Q562" s="9">
        <v>4.3080020224000002</v>
      </c>
      <c r="R562" s="9">
        <v>4.33191868165886</v>
      </c>
      <c r="S562" s="9">
        <v>4.3550568057000003</v>
      </c>
      <c r="T562" s="9">
        <v>4.4052426718893098</v>
      </c>
      <c r="U562" s="9">
        <v>4.4789580663999997</v>
      </c>
      <c r="W562" s="70">
        <f t="shared" si="90"/>
        <v>-9.7600021344669941E-2</v>
      </c>
      <c r="X562" s="70">
        <f t="shared" si="91"/>
        <v>-0.1871127974000002</v>
      </c>
      <c r="Y562" s="70">
        <f t="shared" si="92"/>
        <v>-0.1502691961</v>
      </c>
      <c r="Z562" s="70">
        <f t="shared" si="93"/>
        <v>-0.11342559479999981</v>
      </c>
      <c r="AA562" s="70">
        <f t="shared" si="94"/>
        <v>-8.5362036773170225E-2</v>
      </c>
      <c r="AB562" s="70">
        <f t="shared" si="95"/>
        <v>-3.9468346999999682E-2</v>
      </c>
      <c r="AC562" s="70">
        <f t="shared" si="96"/>
        <v>5.4696563088603156E-3</v>
      </c>
      <c r="AD562" s="70">
        <f t="shared" si="97"/>
        <v>4.9629124400000002E-2</v>
      </c>
      <c r="AE562" s="70">
        <f t="shared" si="98"/>
        <v>9.0524863376809428E-2</v>
      </c>
      <c r="AF562" s="70">
        <f t="shared" si="99"/>
        <v>0.13539344039999968</v>
      </c>
      <c r="AG562" s="10"/>
      <c r="AH562" s="10"/>
      <c r="AI562" s="10"/>
      <c r="AJ562" s="10"/>
      <c r="AK562" s="10"/>
      <c r="AL562" s="10"/>
      <c r="AM562" s="10"/>
      <c r="AN562" s="10"/>
      <c r="AO562" s="10"/>
      <c r="AP562" s="10"/>
    </row>
    <row r="563" spans="1:42" x14ac:dyDescent="0.2">
      <c r="A563">
        <v>19981130</v>
      </c>
      <c r="B563">
        <f t="shared" si="89"/>
        <v>199811</v>
      </c>
      <c r="C563" s="69">
        <v>4.4415961914000004</v>
      </c>
      <c r="D563" s="69">
        <v>4.4619417938000003</v>
      </c>
      <c r="E563" s="69">
        <v>4.6316424759999997</v>
      </c>
      <c r="F563" s="69">
        <v>4.4720167740000001</v>
      </c>
      <c r="G563" s="69">
        <v>4.5252844783999997</v>
      </c>
      <c r="H563" s="69">
        <v>4.6385829801999998</v>
      </c>
      <c r="I563" s="69">
        <v>4.5596758151000003</v>
      </c>
      <c r="K563" s="8">
        <v>19981130</v>
      </c>
      <c r="L563" s="9">
        <v>4.5225078008685999</v>
      </c>
      <c r="M563" s="9">
        <v>4.6316424759999997</v>
      </c>
      <c r="N563" s="9">
        <v>4.5518296249999999</v>
      </c>
      <c r="O563" s="9">
        <v>4.4720167740000001</v>
      </c>
      <c r="P563" s="9">
        <v>4.4895924396078204</v>
      </c>
      <c r="Q563" s="9">
        <v>4.5252844783999997</v>
      </c>
      <c r="R563" s="9">
        <v>4.5909919158921797</v>
      </c>
      <c r="S563" s="9">
        <v>4.6385829801999998</v>
      </c>
      <c r="T563" s="9">
        <v>4.62100564746875</v>
      </c>
      <c r="U563" s="9">
        <v>4.5596758151000003</v>
      </c>
      <c r="W563" s="70">
        <f t="shared" si="90"/>
        <v>0.1692727292832199</v>
      </c>
      <c r="X563" s="70">
        <f t="shared" si="91"/>
        <v>0.25009930289999982</v>
      </c>
      <c r="Y563" s="70">
        <f t="shared" si="92"/>
        <v>0.28068829909999948</v>
      </c>
      <c r="Z563" s="70">
        <f t="shared" si="93"/>
        <v>0.31127729530000003</v>
      </c>
      <c r="AA563" s="70">
        <f t="shared" si="94"/>
        <v>0.26413675493099031</v>
      </c>
      <c r="AB563" s="70">
        <f t="shared" si="95"/>
        <v>0.21728245599999951</v>
      </c>
      <c r="AC563" s="70">
        <f t="shared" si="96"/>
        <v>0.25907323423331974</v>
      </c>
      <c r="AD563" s="70">
        <f t="shared" si="97"/>
        <v>0.28352617449999951</v>
      </c>
      <c r="AE563" s="70">
        <f t="shared" si="98"/>
        <v>0.21576297557944013</v>
      </c>
      <c r="AF563" s="70">
        <f t="shared" si="99"/>
        <v>8.0717748700000591E-2</v>
      </c>
      <c r="AG563" s="10"/>
      <c r="AH563" s="10"/>
      <c r="AI563" s="10"/>
      <c r="AJ563" s="10"/>
      <c r="AK563" s="10"/>
      <c r="AL563" s="10"/>
      <c r="AM563" s="10"/>
      <c r="AN563" s="10"/>
      <c r="AO563" s="10"/>
      <c r="AP563" s="10"/>
    </row>
    <row r="564" spans="1:42" x14ac:dyDescent="0.2">
      <c r="A564">
        <v>19981231</v>
      </c>
      <c r="B564">
        <f t="shared" si="89"/>
        <v>199812</v>
      </c>
      <c r="C564" s="69">
        <v>4.3943146741000003</v>
      </c>
      <c r="D564" s="69">
        <v>4.4322811056999996</v>
      </c>
      <c r="E564" s="69">
        <v>4.4376259772999997</v>
      </c>
      <c r="F564" s="69">
        <v>4.5179275801000003</v>
      </c>
      <c r="G564" s="69">
        <v>4.5982595541000002</v>
      </c>
      <c r="H564" s="69">
        <v>4.6552631681000003</v>
      </c>
      <c r="I564" s="69">
        <v>4.5880394888999998</v>
      </c>
      <c r="K564" s="8">
        <v>19981231</v>
      </c>
      <c r="L564" s="9">
        <v>4.4348851378422198</v>
      </c>
      <c r="M564" s="9">
        <v>4.4376259772999997</v>
      </c>
      <c r="N564" s="9">
        <v>4.4693108590671597</v>
      </c>
      <c r="O564" s="9">
        <v>4.5179275801000003</v>
      </c>
      <c r="P564" s="9">
        <v>4.5597973564442498</v>
      </c>
      <c r="Q564" s="9">
        <v>4.5982595541000002</v>
      </c>
      <c r="R564" s="9">
        <v>4.6350971699468602</v>
      </c>
      <c r="S564" s="9">
        <v>4.6552631681000003</v>
      </c>
      <c r="T564" s="9">
        <v>4.6378184942249998</v>
      </c>
      <c r="U564" s="9">
        <v>4.5880394888999998</v>
      </c>
      <c r="W564" s="70">
        <f t="shared" si="90"/>
        <v>-8.762266302638011E-2</v>
      </c>
      <c r="X564" s="70">
        <f t="shared" si="91"/>
        <v>-0.19401649869999993</v>
      </c>
      <c r="Y564" s="70">
        <f t="shared" si="92"/>
        <v>-8.2518765932840132E-2</v>
      </c>
      <c r="Z564" s="70">
        <f t="shared" si="93"/>
        <v>4.5910806100000201E-2</v>
      </c>
      <c r="AA564" s="70">
        <f t="shared" si="94"/>
        <v>7.0204916836429376E-2</v>
      </c>
      <c r="AB564" s="70">
        <f t="shared" si="95"/>
        <v>7.2975075700000502E-2</v>
      </c>
      <c r="AC564" s="70">
        <f t="shared" si="96"/>
        <v>4.4105254054680465E-2</v>
      </c>
      <c r="AD564" s="70">
        <f t="shared" si="97"/>
        <v>1.6680187900000476E-2</v>
      </c>
      <c r="AE564" s="70">
        <f t="shared" si="98"/>
        <v>1.6812846756249833E-2</v>
      </c>
      <c r="AF564" s="70">
        <f t="shared" si="99"/>
        <v>2.8363673799999489E-2</v>
      </c>
      <c r="AG564" s="10"/>
      <c r="AH564" s="10"/>
      <c r="AI564" s="10"/>
      <c r="AJ564" s="10"/>
      <c r="AK564" s="10"/>
      <c r="AL564" s="10"/>
      <c r="AM564" s="10"/>
      <c r="AN564" s="10"/>
      <c r="AO564" s="10"/>
      <c r="AP564" s="10"/>
    </row>
    <row r="565" spans="1:42" x14ac:dyDescent="0.2">
      <c r="A565">
        <v>19990129</v>
      </c>
      <c r="B565">
        <f t="shared" si="89"/>
        <v>199901</v>
      </c>
      <c r="C565" s="69">
        <v>4.4093206215</v>
      </c>
      <c r="D565" s="69">
        <v>4.4345736046999997</v>
      </c>
      <c r="E565" s="69">
        <v>4.4558379629999996</v>
      </c>
      <c r="F565" s="69">
        <v>4.5255645325999998</v>
      </c>
      <c r="G565" s="69">
        <v>4.5745383902999999</v>
      </c>
      <c r="H565" s="69">
        <v>4.5956317275999998</v>
      </c>
      <c r="I565" s="69">
        <v>4.5232493649999999</v>
      </c>
      <c r="K565" s="8">
        <v>19990129</v>
      </c>
      <c r="L565" s="9">
        <v>4.4441003966436998</v>
      </c>
      <c r="M565" s="9">
        <v>4.4558379629999996</v>
      </c>
      <c r="N565" s="9">
        <v>4.4884491068677903</v>
      </c>
      <c r="O565" s="9">
        <v>4.5255645325999998</v>
      </c>
      <c r="P565" s="9">
        <v>4.5535576459019804</v>
      </c>
      <c r="Q565" s="9">
        <v>4.5745383902999999</v>
      </c>
      <c r="R565" s="9">
        <v>4.5887708854603497</v>
      </c>
      <c r="S565" s="9">
        <v>4.5956317275999998</v>
      </c>
      <c r="T565" s="9">
        <v>4.5743305728687496</v>
      </c>
      <c r="U565" s="9">
        <v>4.5232493649999999</v>
      </c>
      <c r="W565" s="70">
        <f t="shared" si="90"/>
        <v>9.2152588014799974E-3</v>
      </c>
      <c r="X565" s="70">
        <f t="shared" si="91"/>
        <v>1.8211985699999822E-2</v>
      </c>
      <c r="Y565" s="70">
        <f t="shared" si="92"/>
        <v>1.9138247800630559E-2</v>
      </c>
      <c r="Z565" s="70">
        <f t="shared" si="93"/>
        <v>7.6369524999995164E-3</v>
      </c>
      <c r="AA565" s="70">
        <f t="shared" si="94"/>
        <v>-6.23971054226935E-3</v>
      </c>
      <c r="AB565" s="70">
        <f t="shared" si="95"/>
        <v>-2.3721163800000333E-2</v>
      </c>
      <c r="AC565" s="70">
        <f t="shared" si="96"/>
        <v>-4.6326284486510438E-2</v>
      </c>
      <c r="AD565" s="70">
        <f t="shared" si="97"/>
        <v>-5.9631440500000465E-2</v>
      </c>
      <c r="AE565" s="70">
        <f t="shared" si="98"/>
        <v>-6.3487921356250254E-2</v>
      </c>
      <c r="AF565" s="70">
        <f t="shared" si="99"/>
        <v>-6.4790123899999941E-2</v>
      </c>
      <c r="AG565" s="10"/>
      <c r="AH565" s="10"/>
      <c r="AI565" s="10"/>
      <c r="AJ565" s="10"/>
      <c r="AK565" s="10"/>
      <c r="AL565" s="10"/>
      <c r="AM565" s="10"/>
      <c r="AN565" s="10"/>
      <c r="AO565" s="10"/>
      <c r="AP565" s="10"/>
    </row>
    <row r="566" spans="1:42" x14ac:dyDescent="0.2">
      <c r="A566">
        <v>19990226</v>
      </c>
      <c r="B566">
        <f t="shared" si="89"/>
        <v>199902</v>
      </c>
      <c r="C566" s="69">
        <v>4.5060408503999998</v>
      </c>
      <c r="D566" s="69">
        <v>4.6396326689</v>
      </c>
      <c r="E566" s="69">
        <v>4.8511487853000004</v>
      </c>
      <c r="F566" s="69">
        <v>5.0810032744000004</v>
      </c>
      <c r="G566" s="69">
        <v>5.2163010384000001</v>
      </c>
      <c r="H566" s="69">
        <v>5.2816464088000004</v>
      </c>
      <c r="I566" s="69">
        <v>5.2041578235000001</v>
      </c>
      <c r="K566" s="8">
        <v>19990226</v>
      </c>
      <c r="L566" s="9">
        <v>4.7319391978604601</v>
      </c>
      <c r="M566" s="9">
        <v>4.8511487853000004</v>
      </c>
      <c r="N566" s="9">
        <v>4.9765987265312299</v>
      </c>
      <c r="O566" s="9">
        <v>5.0810032744000004</v>
      </c>
      <c r="P566" s="9">
        <v>5.1589278923205999</v>
      </c>
      <c r="Q566" s="9">
        <v>5.2163010384000001</v>
      </c>
      <c r="R566" s="9">
        <v>5.2599896531125001</v>
      </c>
      <c r="S566" s="9">
        <v>5.2816464088000004</v>
      </c>
      <c r="T566" s="9">
        <v>5.2615153115437501</v>
      </c>
      <c r="U566" s="9">
        <v>5.2041578235000001</v>
      </c>
      <c r="W566" s="70">
        <f t="shared" si="90"/>
        <v>0.28783880121676031</v>
      </c>
      <c r="X566" s="70">
        <f t="shared" si="91"/>
        <v>0.39531082230000081</v>
      </c>
      <c r="Y566" s="70">
        <f t="shared" si="92"/>
        <v>0.48814961966343962</v>
      </c>
      <c r="Z566" s="70">
        <f t="shared" si="93"/>
        <v>0.55543874180000063</v>
      </c>
      <c r="AA566" s="70">
        <f t="shared" si="94"/>
        <v>0.60537024641861947</v>
      </c>
      <c r="AB566" s="70">
        <f t="shared" si="95"/>
        <v>0.64176264810000028</v>
      </c>
      <c r="AC566" s="70">
        <f t="shared" si="96"/>
        <v>0.67121876765215038</v>
      </c>
      <c r="AD566" s="70">
        <f t="shared" si="97"/>
        <v>0.68601468120000053</v>
      </c>
      <c r="AE566" s="70">
        <f t="shared" si="98"/>
        <v>0.68718473867500052</v>
      </c>
      <c r="AF566" s="70">
        <f t="shared" si="99"/>
        <v>0.68090845850000026</v>
      </c>
      <c r="AG566" s="10"/>
      <c r="AH566" s="10"/>
      <c r="AI566" s="10"/>
      <c r="AJ566" s="10"/>
      <c r="AK566" s="10"/>
      <c r="AL566" s="10"/>
      <c r="AM566" s="10"/>
      <c r="AN566" s="10"/>
      <c r="AO566" s="10"/>
      <c r="AP566" s="10"/>
    </row>
    <row r="567" spans="1:42" x14ac:dyDescent="0.2">
      <c r="A567">
        <v>19990331</v>
      </c>
      <c r="B567">
        <f t="shared" si="89"/>
        <v>199903</v>
      </c>
      <c r="C567" s="69">
        <v>4.5575195611000003</v>
      </c>
      <c r="D567" s="69">
        <v>4.4504940390999996</v>
      </c>
      <c r="E567" s="69">
        <v>4.6654640734999999</v>
      </c>
      <c r="F567" s="69">
        <v>4.9348404456999999</v>
      </c>
      <c r="G567" s="69">
        <v>5.0689855891000004</v>
      </c>
      <c r="H567" s="69">
        <v>5.1484088261999998</v>
      </c>
      <c r="I567" s="69">
        <v>5.1672519574000004</v>
      </c>
      <c r="K567" s="8">
        <v>19990331</v>
      </c>
      <c r="L567" s="9">
        <v>4.4907745179111203</v>
      </c>
      <c r="M567" s="9">
        <v>4.6654640734999999</v>
      </c>
      <c r="N567" s="9">
        <v>4.8125327572699304</v>
      </c>
      <c r="O567" s="9">
        <v>4.9348404456999999</v>
      </c>
      <c r="P567" s="9">
        <v>5.0118289309577699</v>
      </c>
      <c r="Q567" s="9">
        <v>5.0689855891000004</v>
      </c>
      <c r="R567" s="9">
        <v>5.1173614422423697</v>
      </c>
      <c r="S567" s="9">
        <v>5.1484088261999998</v>
      </c>
      <c r="T567" s="9">
        <v>5.16163785538824</v>
      </c>
      <c r="U567" s="9">
        <v>5.1672519574000004</v>
      </c>
      <c r="W567" s="70">
        <f t="shared" si="90"/>
        <v>-0.24116467994933988</v>
      </c>
      <c r="X567" s="70">
        <f t="shared" si="91"/>
        <v>-0.18568471180000046</v>
      </c>
      <c r="Y567" s="70">
        <f t="shared" si="92"/>
        <v>-0.16406596926129957</v>
      </c>
      <c r="Z567" s="70">
        <f t="shared" si="93"/>
        <v>-0.14616282870000052</v>
      </c>
      <c r="AA567" s="70">
        <f t="shared" si="94"/>
        <v>-0.14709896136282996</v>
      </c>
      <c r="AB567" s="70">
        <f t="shared" si="95"/>
        <v>-0.14731544929999973</v>
      </c>
      <c r="AC567" s="70">
        <f t="shared" si="96"/>
        <v>-0.14262821087013045</v>
      </c>
      <c r="AD567" s="70">
        <f t="shared" si="97"/>
        <v>-0.13323758260000051</v>
      </c>
      <c r="AE567" s="70">
        <f t="shared" si="98"/>
        <v>-9.9877456155510025E-2</v>
      </c>
      <c r="AF567" s="70">
        <f t="shared" si="99"/>
        <v>-3.6905866099999685E-2</v>
      </c>
      <c r="AG567" s="10"/>
      <c r="AH567" s="10"/>
      <c r="AI567" s="10"/>
      <c r="AJ567" s="10"/>
      <c r="AK567" s="10"/>
      <c r="AL567" s="10"/>
      <c r="AM567" s="10"/>
      <c r="AN567" s="10"/>
      <c r="AO567" s="10"/>
      <c r="AP567" s="10"/>
    </row>
    <row r="568" spans="1:42" x14ac:dyDescent="0.2">
      <c r="A568">
        <v>19990430</v>
      </c>
      <c r="B568">
        <f t="shared" si="89"/>
        <v>199904</v>
      </c>
      <c r="C568" s="69">
        <v>4.4524873101000004</v>
      </c>
      <c r="D568" s="69">
        <v>4.5140216882999997</v>
      </c>
      <c r="E568" s="69">
        <v>4.7121145611999999</v>
      </c>
      <c r="F568" s="69">
        <v>5.0072506533999999</v>
      </c>
      <c r="G568" s="69">
        <v>5.1351575174999997</v>
      </c>
      <c r="H568" s="69">
        <v>5.2080193468999996</v>
      </c>
      <c r="I568" s="69">
        <v>5.2641554360000002</v>
      </c>
      <c r="K568" s="8">
        <v>19990430</v>
      </c>
      <c r="L568" s="9">
        <v>4.5853972194735997</v>
      </c>
      <c r="M568" s="9">
        <v>4.7121145611999999</v>
      </c>
      <c r="N568" s="9">
        <v>4.8721285297810999</v>
      </c>
      <c r="O568" s="9">
        <v>5.0072506533999999</v>
      </c>
      <c r="P568" s="9">
        <v>5.0819078470785</v>
      </c>
      <c r="Q568" s="9">
        <v>5.1351575174999997</v>
      </c>
      <c r="R568" s="9">
        <v>5.1752664098984402</v>
      </c>
      <c r="S568" s="9">
        <v>5.2080193468999996</v>
      </c>
      <c r="T568" s="9">
        <v>5.23804256882151</v>
      </c>
      <c r="U568" s="9">
        <v>5.2641554360000002</v>
      </c>
      <c r="W568" s="70">
        <f t="shared" si="90"/>
        <v>9.4622701562479428E-2</v>
      </c>
      <c r="X568" s="70">
        <f t="shared" si="91"/>
        <v>4.6650487700000021E-2</v>
      </c>
      <c r="Y568" s="70">
        <f t="shared" si="92"/>
        <v>5.9595772511169542E-2</v>
      </c>
      <c r="Z568" s="70">
        <f t="shared" si="93"/>
        <v>7.2410207699999951E-2</v>
      </c>
      <c r="AA568" s="70">
        <f t="shared" si="94"/>
        <v>7.0078916120730028E-2</v>
      </c>
      <c r="AB568" s="70">
        <f t="shared" si="95"/>
        <v>6.6171928399999302E-2</v>
      </c>
      <c r="AC568" s="70">
        <f t="shared" si="96"/>
        <v>5.7904967656070561E-2</v>
      </c>
      <c r="AD568" s="70">
        <f t="shared" si="97"/>
        <v>5.9610520699999725E-2</v>
      </c>
      <c r="AE568" s="70">
        <f t="shared" si="98"/>
        <v>7.6404713433269933E-2</v>
      </c>
      <c r="AF568" s="70">
        <f t="shared" si="99"/>
        <v>9.6903478599999815E-2</v>
      </c>
      <c r="AG568" s="10"/>
      <c r="AH568" s="10"/>
      <c r="AI568" s="10"/>
      <c r="AJ568" s="10"/>
      <c r="AK568" s="10"/>
      <c r="AL568" s="10"/>
      <c r="AM568" s="10"/>
      <c r="AN568" s="10"/>
      <c r="AO568" s="10"/>
      <c r="AP568" s="10"/>
    </row>
    <row r="569" spans="1:42" x14ac:dyDescent="0.2">
      <c r="A569">
        <v>19990528</v>
      </c>
      <c r="B569">
        <f t="shared" si="89"/>
        <v>199905</v>
      </c>
      <c r="C569" s="69">
        <v>4.4195012879000002</v>
      </c>
      <c r="D569" s="69">
        <v>4.6088671986999996</v>
      </c>
      <c r="E569" s="69">
        <v>4.9404251027999999</v>
      </c>
      <c r="F569" s="69">
        <v>5.3394834228999999</v>
      </c>
      <c r="G569" s="69">
        <v>5.5138610845000002</v>
      </c>
      <c r="H569" s="69">
        <v>5.6057349806000003</v>
      </c>
      <c r="I569" s="69">
        <v>5.6371846428000003</v>
      </c>
      <c r="K569" s="8">
        <v>19990528</v>
      </c>
      <c r="L569" s="9">
        <v>4.7494648633440901</v>
      </c>
      <c r="M569" s="9">
        <v>4.9404251027999999</v>
      </c>
      <c r="N569" s="9">
        <v>5.1621780585426302</v>
      </c>
      <c r="O569" s="9">
        <v>5.3394834228999999</v>
      </c>
      <c r="P569" s="9">
        <v>5.4419670536409397</v>
      </c>
      <c r="Q569" s="9">
        <v>5.5138610845000002</v>
      </c>
      <c r="R569" s="9">
        <v>5.5689835449320197</v>
      </c>
      <c r="S569" s="9">
        <v>5.6057349806000003</v>
      </c>
      <c r="T569" s="9">
        <v>5.6271624807484502</v>
      </c>
      <c r="U569" s="9">
        <v>5.6371846428000003</v>
      </c>
      <c r="W569" s="70">
        <f t="shared" si="90"/>
        <v>0.16406764387049044</v>
      </c>
      <c r="X569" s="70">
        <f t="shared" si="91"/>
        <v>0.22831054159999997</v>
      </c>
      <c r="Y569" s="70">
        <f t="shared" si="92"/>
        <v>0.29004952876153034</v>
      </c>
      <c r="Z569" s="70">
        <f t="shared" si="93"/>
        <v>0.33223276950000002</v>
      </c>
      <c r="AA569" s="70">
        <f t="shared" si="94"/>
        <v>0.36005920656243973</v>
      </c>
      <c r="AB569" s="70">
        <f t="shared" si="95"/>
        <v>0.37870356700000052</v>
      </c>
      <c r="AC569" s="70">
        <f t="shared" si="96"/>
        <v>0.39371713503357952</v>
      </c>
      <c r="AD569" s="70">
        <f t="shared" si="97"/>
        <v>0.39771563370000074</v>
      </c>
      <c r="AE569" s="70">
        <f t="shared" si="98"/>
        <v>0.38911991192694018</v>
      </c>
      <c r="AF569" s="70">
        <f t="shared" si="99"/>
        <v>0.37302920680000007</v>
      </c>
      <c r="AG569" s="10"/>
      <c r="AH569" s="10"/>
      <c r="AI569" s="10"/>
      <c r="AJ569" s="10"/>
      <c r="AK569" s="10"/>
      <c r="AL569" s="10"/>
      <c r="AM569" s="10"/>
      <c r="AN569" s="10"/>
      <c r="AO569" s="10"/>
      <c r="AP569" s="10"/>
    </row>
    <row r="570" spans="1:42" x14ac:dyDescent="0.2">
      <c r="A570">
        <v>19990630</v>
      </c>
      <c r="B570">
        <f t="shared" si="89"/>
        <v>199906</v>
      </c>
      <c r="C570" s="69">
        <v>4.4378579644</v>
      </c>
      <c r="D570" s="69">
        <v>4.7402545368000002</v>
      </c>
      <c r="E570" s="69">
        <v>5.1783345062999997</v>
      </c>
      <c r="F570" s="69">
        <v>5.4527222474999997</v>
      </c>
      <c r="G570" s="69">
        <v>5.5646829350999996</v>
      </c>
      <c r="H570" s="69">
        <v>5.6338810426999997</v>
      </c>
      <c r="I570" s="69">
        <v>5.7564537879</v>
      </c>
      <c r="K570" s="8">
        <v>19990630</v>
      </c>
      <c r="L570" s="9">
        <v>4.9429037050769402</v>
      </c>
      <c r="M570" s="9">
        <v>5.1783345062999997</v>
      </c>
      <c r="N570" s="9">
        <v>5.34313767723736</v>
      </c>
      <c r="O570" s="9">
        <v>5.4527222474999997</v>
      </c>
      <c r="P570" s="9">
        <v>5.5178898927076698</v>
      </c>
      <c r="Q570" s="9">
        <v>5.5646829350999996</v>
      </c>
      <c r="R570" s="9">
        <v>5.5989163216889501</v>
      </c>
      <c r="S570" s="9">
        <v>5.6338810426999997</v>
      </c>
      <c r="T570" s="9">
        <v>5.6875671168385402</v>
      </c>
      <c r="U570" s="9">
        <v>5.7564537879</v>
      </c>
      <c r="W570" s="70">
        <f t="shared" si="90"/>
        <v>0.19343884173285009</v>
      </c>
      <c r="X570" s="70">
        <f t="shared" si="91"/>
        <v>0.23790940349999978</v>
      </c>
      <c r="Y570" s="70">
        <f t="shared" si="92"/>
        <v>0.18095961869472976</v>
      </c>
      <c r="Z570" s="70">
        <f t="shared" si="93"/>
        <v>0.11323882459999979</v>
      </c>
      <c r="AA570" s="70">
        <f t="shared" si="94"/>
        <v>7.5922839066730141E-2</v>
      </c>
      <c r="AB570" s="70">
        <f t="shared" si="95"/>
        <v>5.082185059999933E-2</v>
      </c>
      <c r="AC570" s="70">
        <f t="shared" si="96"/>
        <v>2.9932776756930402E-2</v>
      </c>
      <c r="AD570" s="70">
        <f t="shared" si="97"/>
        <v>2.8146062099999369E-2</v>
      </c>
      <c r="AE570" s="70">
        <f t="shared" si="98"/>
        <v>6.0404636090090058E-2</v>
      </c>
      <c r="AF570" s="70">
        <f t="shared" si="99"/>
        <v>0.11926914509999964</v>
      </c>
      <c r="AG570" s="10"/>
      <c r="AH570" s="10"/>
      <c r="AI570" s="10"/>
      <c r="AJ570" s="10"/>
      <c r="AK570" s="10"/>
      <c r="AL570" s="10"/>
      <c r="AM570" s="10"/>
      <c r="AN570" s="10"/>
      <c r="AO570" s="10"/>
      <c r="AP570" s="10"/>
    </row>
    <row r="571" spans="1:42" x14ac:dyDescent="0.2">
      <c r="A571">
        <v>19990730</v>
      </c>
      <c r="B571">
        <f t="shared" si="89"/>
        <v>199907</v>
      </c>
      <c r="C571" s="69">
        <v>4.4500438662999997</v>
      </c>
      <c r="D571" s="69">
        <v>4.7062991951999997</v>
      </c>
      <c r="E571" s="69">
        <v>5.2843485129000003</v>
      </c>
      <c r="F571" s="69">
        <v>5.5525802445999997</v>
      </c>
      <c r="G571" s="69">
        <v>5.6716010947999997</v>
      </c>
      <c r="H571" s="69">
        <v>5.8197211676</v>
      </c>
      <c r="I571" s="69">
        <v>5.9185639898</v>
      </c>
      <c r="K571" s="8">
        <v>19990730</v>
      </c>
      <c r="L571" s="9">
        <v>4.9562674378497098</v>
      </c>
      <c r="M571" s="9">
        <v>5.2843485129000003</v>
      </c>
      <c r="N571" s="9">
        <v>5.4487724770679904</v>
      </c>
      <c r="O571" s="9">
        <v>5.5525802445999997</v>
      </c>
      <c r="P571" s="9">
        <v>5.6162025127214603</v>
      </c>
      <c r="Q571" s="9">
        <v>5.6716010947999997</v>
      </c>
      <c r="R571" s="9">
        <v>5.7473386771815704</v>
      </c>
      <c r="S571" s="9">
        <v>5.8197211676</v>
      </c>
      <c r="T571" s="9">
        <v>5.8746877076314501</v>
      </c>
      <c r="U571" s="9">
        <v>5.9185639898</v>
      </c>
      <c r="W571" s="70">
        <f t="shared" si="90"/>
        <v>1.3363732772769588E-2</v>
      </c>
      <c r="X571" s="70">
        <f t="shared" si="91"/>
        <v>0.1060140066000006</v>
      </c>
      <c r="Y571" s="70">
        <f t="shared" si="92"/>
        <v>0.1056347998306304</v>
      </c>
      <c r="Z571" s="70">
        <f t="shared" si="93"/>
        <v>9.9857997099999984E-2</v>
      </c>
      <c r="AA571" s="70">
        <f t="shared" si="94"/>
        <v>9.8312620013790486E-2</v>
      </c>
      <c r="AB571" s="70">
        <f t="shared" si="95"/>
        <v>0.10691815970000018</v>
      </c>
      <c r="AC571" s="70">
        <f t="shared" si="96"/>
        <v>0.14842235549262028</v>
      </c>
      <c r="AD571" s="70">
        <f t="shared" si="97"/>
        <v>0.18584012490000035</v>
      </c>
      <c r="AE571" s="70">
        <f t="shared" si="98"/>
        <v>0.18712059079290988</v>
      </c>
      <c r="AF571" s="70">
        <f t="shared" si="99"/>
        <v>0.16211020190000003</v>
      </c>
      <c r="AG571" s="10"/>
      <c r="AH571" s="10"/>
      <c r="AI571" s="10"/>
      <c r="AJ571" s="10"/>
      <c r="AK571" s="10"/>
      <c r="AL571" s="10"/>
      <c r="AM571" s="10"/>
      <c r="AN571" s="10"/>
      <c r="AO571" s="10"/>
      <c r="AP571" s="10"/>
    </row>
    <row r="572" spans="1:42" x14ac:dyDescent="0.2">
      <c r="A572">
        <v>19990831</v>
      </c>
      <c r="B572">
        <f t="shared" si="89"/>
        <v>199908</v>
      </c>
      <c r="C572" s="69">
        <v>4.4998388501999997</v>
      </c>
      <c r="D572" s="69">
        <v>4.8925490741999997</v>
      </c>
      <c r="E572" s="69">
        <v>5.4519235103000003</v>
      </c>
      <c r="F572" s="69">
        <v>5.6435850774</v>
      </c>
      <c r="G572" s="69">
        <v>5.7826495846999997</v>
      </c>
      <c r="H572" s="69">
        <v>5.9239071234000003</v>
      </c>
      <c r="I572" s="69">
        <v>5.9648615756999996</v>
      </c>
      <c r="K572" s="8">
        <v>19990831</v>
      </c>
      <c r="L572" s="9">
        <v>5.16161003166581</v>
      </c>
      <c r="M572" s="9">
        <v>5.4519235103000003</v>
      </c>
      <c r="N572" s="9">
        <v>5.5668303570396303</v>
      </c>
      <c r="O572" s="9">
        <v>5.6435850774</v>
      </c>
      <c r="P572" s="9">
        <v>5.7157458563944301</v>
      </c>
      <c r="Q572" s="9">
        <v>5.7826495846999997</v>
      </c>
      <c r="R572" s="9">
        <v>5.8628600544980998</v>
      </c>
      <c r="S572" s="9">
        <v>5.9239071234000003</v>
      </c>
      <c r="T572" s="9">
        <v>5.9523217046863897</v>
      </c>
      <c r="U572" s="9">
        <v>5.9648615756999996</v>
      </c>
      <c r="W572" s="70">
        <f t="shared" si="90"/>
        <v>0.20534259381610021</v>
      </c>
      <c r="X572" s="70">
        <f t="shared" si="91"/>
        <v>0.16757499740000004</v>
      </c>
      <c r="Y572" s="70">
        <f t="shared" si="92"/>
        <v>0.11805787997163986</v>
      </c>
      <c r="Z572" s="70">
        <f t="shared" si="93"/>
        <v>9.1004832800000379E-2</v>
      </c>
      <c r="AA572" s="70">
        <f t="shared" si="94"/>
        <v>9.9543343672969797E-2</v>
      </c>
      <c r="AB572" s="70">
        <f t="shared" si="95"/>
        <v>0.11104848989999994</v>
      </c>
      <c r="AC572" s="70">
        <f t="shared" si="96"/>
        <v>0.11552137731652934</v>
      </c>
      <c r="AD572" s="70">
        <f t="shared" si="97"/>
        <v>0.10418595580000023</v>
      </c>
      <c r="AE572" s="70">
        <f t="shared" si="98"/>
        <v>7.7633997054939563E-2</v>
      </c>
      <c r="AF572" s="70">
        <f t="shared" si="99"/>
        <v>4.629758589999966E-2</v>
      </c>
      <c r="AG572" s="10"/>
      <c r="AH572" s="10"/>
      <c r="AI572" s="10"/>
      <c r="AJ572" s="10"/>
      <c r="AK572" s="10"/>
      <c r="AL572" s="10"/>
      <c r="AM572" s="10"/>
      <c r="AN572" s="10"/>
      <c r="AO572" s="10"/>
      <c r="AP572" s="10"/>
    </row>
    <row r="573" spans="1:42" x14ac:dyDescent="0.2">
      <c r="A573">
        <v>19990930</v>
      </c>
      <c r="B573">
        <f t="shared" si="89"/>
        <v>199909</v>
      </c>
      <c r="C573" s="69">
        <v>4.5012280204000001</v>
      </c>
      <c r="D573" s="69">
        <v>4.8040719949000001</v>
      </c>
      <c r="E573" s="69">
        <v>5.3723808201000001</v>
      </c>
      <c r="F573" s="69">
        <v>5.5459057491000001</v>
      </c>
      <c r="G573" s="69">
        <v>5.6492932634999997</v>
      </c>
      <c r="H573" s="69">
        <v>5.8033893109000001</v>
      </c>
      <c r="I573" s="69">
        <v>5.8756398254000004</v>
      </c>
      <c r="K573" s="8">
        <v>19990930</v>
      </c>
      <c r="L573" s="9">
        <v>5.0654350375962904</v>
      </c>
      <c r="M573" s="9">
        <v>5.3723808201000001</v>
      </c>
      <c r="N573" s="9">
        <v>5.4793314235847204</v>
      </c>
      <c r="O573" s="9">
        <v>5.5459057491000001</v>
      </c>
      <c r="P573" s="9">
        <v>5.59832767502024</v>
      </c>
      <c r="Q573" s="9">
        <v>5.6492932634999997</v>
      </c>
      <c r="R573" s="9">
        <v>5.72951287224876</v>
      </c>
      <c r="S573" s="9">
        <v>5.8033893109000001</v>
      </c>
      <c r="T573" s="9">
        <v>5.84789558199419</v>
      </c>
      <c r="U573" s="9">
        <v>5.8756398254000004</v>
      </c>
      <c r="W573" s="70">
        <f t="shared" si="90"/>
        <v>-9.617499406951957E-2</v>
      </c>
      <c r="X573" s="70">
        <f t="shared" si="91"/>
        <v>-7.9542690200000266E-2</v>
      </c>
      <c r="Y573" s="70">
        <f t="shared" si="92"/>
        <v>-8.7498933454909888E-2</v>
      </c>
      <c r="Z573" s="70">
        <f t="shared" si="93"/>
        <v>-9.7679328299999924E-2</v>
      </c>
      <c r="AA573" s="70">
        <f t="shared" si="94"/>
        <v>-0.11741818137419013</v>
      </c>
      <c r="AB573" s="70">
        <f t="shared" si="95"/>
        <v>-0.13335632119999996</v>
      </c>
      <c r="AC573" s="70">
        <f t="shared" si="96"/>
        <v>-0.13334718224933972</v>
      </c>
      <c r="AD573" s="70">
        <f t="shared" si="97"/>
        <v>-0.12051781250000015</v>
      </c>
      <c r="AE573" s="70">
        <f t="shared" si="98"/>
        <v>-0.10442612269219964</v>
      </c>
      <c r="AF573" s="70">
        <f t="shared" si="99"/>
        <v>-8.9221750299999236E-2</v>
      </c>
      <c r="AG573" s="10"/>
      <c r="AH573" s="10"/>
      <c r="AI573" s="10"/>
      <c r="AJ573" s="10"/>
      <c r="AK573" s="10"/>
      <c r="AL573" s="10"/>
      <c r="AM573" s="10"/>
      <c r="AN573" s="10"/>
      <c r="AO573" s="10"/>
      <c r="AP573" s="10"/>
    </row>
    <row r="574" spans="1:42" x14ac:dyDescent="0.2">
      <c r="A574">
        <v>19991029</v>
      </c>
      <c r="B574">
        <f t="shared" si="89"/>
        <v>199910</v>
      </c>
      <c r="C574" s="69">
        <v>4.3660538663999997</v>
      </c>
      <c r="D574" s="69">
        <v>5.0474956343999997</v>
      </c>
      <c r="E574" s="69">
        <v>5.5196193868999996</v>
      </c>
      <c r="F574" s="69">
        <v>5.7166979908000002</v>
      </c>
      <c r="G574" s="69">
        <v>5.8132668748</v>
      </c>
      <c r="H574" s="69">
        <v>5.9903403185000004</v>
      </c>
      <c r="I574" s="69">
        <v>6.0408278724000004</v>
      </c>
      <c r="K574" s="8">
        <v>19991029</v>
      </c>
      <c r="L574" s="9">
        <v>5.2963444456454098</v>
      </c>
      <c r="M574" s="9">
        <v>5.5196193868999996</v>
      </c>
      <c r="N574" s="9">
        <v>5.6404369189056496</v>
      </c>
      <c r="O574" s="9">
        <v>5.7166979908000002</v>
      </c>
      <c r="P574" s="9">
        <v>5.7655628588574697</v>
      </c>
      <c r="Q574" s="9">
        <v>5.8132668748</v>
      </c>
      <c r="R574" s="9">
        <v>5.9076044351794703</v>
      </c>
      <c r="S574" s="9">
        <v>5.9903403185000004</v>
      </c>
      <c r="T574" s="9">
        <v>6.0254056434386198</v>
      </c>
      <c r="U574" s="9">
        <v>6.0408278724000004</v>
      </c>
      <c r="W574" s="70">
        <f t="shared" si="90"/>
        <v>0.23090940804911941</v>
      </c>
      <c r="X574" s="70">
        <f t="shared" si="91"/>
        <v>0.14723856679999958</v>
      </c>
      <c r="Y574" s="70">
        <f t="shared" si="92"/>
        <v>0.16110549532092922</v>
      </c>
      <c r="Z574" s="70">
        <f t="shared" si="93"/>
        <v>0.17079224170000007</v>
      </c>
      <c r="AA574" s="70">
        <f t="shared" si="94"/>
        <v>0.16723518383722968</v>
      </c>
      <c r="AB574" s="70">
        <f t="shared" si="95"/>
        <v>0.16397361130000032</v>
      </c>
      <c r="AC574" s="70">
        <f t="shared" si="96"/>
        <v>0.17809156293071027</v>
      </c>
      <c r="AD574" s="70">
        <f t="shared" si="97"/>
        <v>0.18695100760000027</v>
      </c>
      <c r="AE574" s="70">
        <f t="shared" si="98"/>
        <v>0.17751006144442982</v>
      </c>
      <c r="AF574" s="70">
        <f t="shared" si="99"/>
        <v>0.165188047</v>
      </c>
      <c r="AG574" s="10"/>
      <c r="AH574" s="10"/>
      <c r="AI574" s="10"/>
      <c r="AJ574" s="10"/>
      <c r="AK574" s="10"/>
      <c r="AL574" s="10"/>
      <c r="AM574" s="10"/>
      <c r="AN574" s="10"/>
      <c r="AO574" s="10"/>
      <c r="AP574" s="10"/>
    </row>
    <row r="575" spans="1:42" x14ac:dyDescent="0.2">
      <c r="A575">
        <v>19991130</v>
      </c>
      <c r="B575">
        <f t="shared" si="89"/>
        <v>199911</v>
      </c>
      <c r="C575" s="69">
        <v>4.5710761346000002</v>
      </c>
      <c r="D575" s="69">
        <v>5.2514352294000002</v>
      </c>
      <c r="E575" s="69">
        <v>5.7630054918000004</v>
      </c>
      <c r="F575" s="69">
        <v>5.9236914142000003</v>
      </c>
      <c r="G575" s="69">
        <v>5.9847493749999998</v>
      </c>
      <c r="H575" s="69">
        <v>6.0868916786999998</v>
      </c>
      <c r="I575" s="69">
        <v>6.1387345386999996</v>
      </c>
      <c r="K575" s="8">
        <v>19991130</v>
      </c>
      <c r="L575" s="9">
        <v>5.5222194540554197</v>
      </c>
      <c r="M575" s="9">
        <v>5.7630054918000004</v>
      </c>
      <c r="N575" s="9">
        <v>5.86578631881377</v>
      </c>
      <c r="O575" s="9">
        <v>5.9236914142000003</v>
      </c>
      <c r="P575" s="9">
        <v>5.9557281526530401</v>
      </c>
      <c r="Q575" s="9">
        <v>5.9847493749999998</v>
      </c>
      <c r="R575" s="9">
        <v>6.0367769534777196</v>
      </c>
      <c r="S575" s="9">
        <v>6.0868916786999998</v>
      </c>
      <c r="T575" s="9">
        <v>6.11807364070369</v>
      </c>
      <c r="U575" s="9">
        <v>6.1387345386999996</v>
      </c>
      <c r="W575" s="70">
        <f t="shared" si="90"/>
        <v>0.22587500841000985</v>
      </c>
      <c r="X575" s="70">
        <f t="shared" si="91"/>
        <v>0.24338610490000079</v>
      </c>
      <c r="Y575" s="70">
        <f t="shared" si="92"/>
        <v>0.22534939990812042</v>
      </c>
      <c r="Z575" s="70">
        <f t="shared" si="93"/>
        <v>0.20699342340000015</v>
      </c>
      <c r="AA575" s="70">
        <f t="shared" si="94"/>
        <v>0.19016529379557046</v>
      </c>
      <c r="AB575" s="70">
        <f t="shared" si="95"/>
        <v>0.17148250019999978</v>
      </c>
      <c r="AC575" s="70">
        <f t="shared" si="96"/>
        <v>0.12917251829824927</v>
      </c>
      <c r="AD575" s="70">
        <f t="shared" si="97"/>
        <v>9.6551360199999436E-2</v>
      </c>
      <c r="AE575" s="70">
        <f t="shared" si="98"/>
        <v>9.2667997265070134E-2</v>
      </c>
      <c r="AF575" s="70">
        <f t="shared" si="99"/>
        <v>9.7906666299999223E-2</v>
      </c>
      <c r="AG575" s="10"/>
      <c r="AH575" s="10"/>
      <c r="AI575" s="10"/>
      <c r="AJ575" s="10"/>
      <c r="AK575" s="10"/>
      <c r="AL575" s="10"/>
      <c r="AM575" s="10"/>
      <c r="AN575" s="10"/>
      <c r="AO575" s="10"/>
      <c r="AP575" s="10"/>
    </row>
    <row r="576" spans="1:42" x14ac:dyDescent="0.2">
      <c r="A576">
        <v>19991231</v>
      </c>
      <c r="B576">
        <f t="shared" si="89"/>
        <v>199912</v>
      </c>
      <c r="C576" s="69">
        <v>5.1018259634999996</v>
      </c>
      <c r="D576" s="69">
        <v>5.3273369760999998</v>
      </c>
      <c r="E576" s="69">
        <v>5.8928630992000004</v>
      </c>
      <c r="F576" s="69">
        <v>6.1435417060999997</v>
      </c>
      <c r="G576" s="69">
        <v>6.2172874257000004</v>
      </c>
      <c r="H576" s="69">
        <v>6.2962692282999999</v>
      </c>
      <c r="I576" s="69">
        <v>6.3860339831999999</v>
      </c>
      <c r="K576" s="8">
        <v>19991231</v>
      </c>
      <c r="L576" s="9">
        <v>5.5670454650256804</v>
      </c>
      <c r="M576" s="9">
        <v>5.8928630992000004</v>
      </c>
      <c r="N576" s="9">
        <v>6.0521397103203496</v>
      </c>
      <c r="O576" s="9">
        <v>6.1435417060999997</v>
      </c>
      <c r="P576" s="9">
        <v>6.1851259134033096</v>
      </c>
      <c r="Q576" s="9">
        <v>6.2172874257000004</v>
      </c>
      <c r="R576" s="9">
        <v>6.2558089823401097</v>
      </c>
      <c r="S576" s="9">
        <v>6.2962692282999999</v>
      </c>
      <c r="T576" s="9">
        <v>6.33976067210794</v>
      </c>
      <c r="U576" s="9">
        <v>6.3860339831999999</v>
      </c>
      <c r="W576" s="70">
        <f t="shared" si="90"/>
        <v>4.4826010970260732E-2</v>
      </c>
      <c r="X576" s="70">
        <f t="shared" si="91"/>
        <v>0.12985760739999996</v>
      </c>
      <c r="Y576" s="70">
        <f t="shared" si="92"/>
        <v>0.18635339150657959</v>
      </c>
      <c r="Z576" s="70">
        <f t="shared" si="93"/>
        <v>0.21985029189999938</v>
      </c>
      <c r="AA576" s="70">
        <f t="shared" si="94"/>
        <v>0.22939776075026952</v>
      </c>
      <c r="AB576" s="70">
        <f t="shared" si="95"/>
        <v>0.23253805070000055</v>
      </c>
      <c r="AC576" s="70">
        <f t="shared" si="96"/>
        <v>0.21903202886239015</v>
      </c>
      <c r="AD576" s="70">
        <f t="shared" si="97"/>
        <v>0.2093775496000001</v>
      </c>
      <c r="AE576" s="70">
        <f t="shared" si="98"/>
        <v>0.22168703140425006</v>
      </c>
      <c r="AF576" s="70">
        <f t="shared" si="99"/>
        <v>0.2472994445000003</v>
      </c>
      <c r="AG576" s="10"/>
      <c r="AH576" s="10"/>
      <c r="AI576" s="10"/>
      <c r="AJ576" s="10"/>
      <c r="AK576" s="10"/>
      <c r="AL576" s="10"/>
      <c r="AM576" s="10"/>
      <c r="AN576" s="10"/>
      <c r="AO576" s="10"/>
      <c r="AP576" s="10"/>
    </row>
    <row r="577" spans="1:42" x14ac:dyDescent="0.2">
      <c r="A577">
        <v>20000131</v>
      </c>
      <c r="B577">
        <f t="shared" si="89"/>
        <v>200001</v>
      </c>
      <c r="C577" s="69">
        <v>5.3859108304000003</v>
      </c>
      <c r="D577" s="69">
        <v>5.6343317767999999</v>
      </c>
      <c r="E577" s="69">
        <v>6.1658561689000004</v>
      </c>
      <c r="F577" s="69">
        <v>6.5008164519999996</v>
      </c>
      <c r="G577" s="69">
        <v>6.5562977647</v>
      </c>
      <c r="H577" s="69">
        <v>6.5464955830999996</v>
      </c>
      <c r="I577" s="69">
        <v>6.6558601652</v>
      </c>
      <c r="K577" s="8">
        <v>20000131</v>
      </c>
      <c r="L577" s="9">
        <v>5.8618666832143402</v>
      </c>
      <c r="M577" s="9">
        <v>6.1658561689000004</v>
      </c>
      <c r="N577" s="9">
        <v>6.3792873122266203</v>
      </c>
      <c r="O577" s="9">
        <v>6.5008164519999996</v>
      </c>
      <c r="P577" s="9">
        <v>6.5404564784534003</v>
      </c>
      <c r="Q577" s="9">
        <v>6.5562977647</v>
      </c>
      <c r="R577" s="9">
        <v>6.5513966739000002</v>
      </c>
      <c r="S577" s="9">
        <v>6.5464955830999996</v>
      </c>
      <c r="T577" s="9">
        <v>6.5800593786562498</v>
      </c>
      <c r="U577" s="9">
        <v>6.6558601652</v>
      </c>
      <c r="W577" s="70">
        <f t="shared" si="90"/>
        <v>0.29482121818865981</v>
      </c>
      <c r="X577" s="70">
        <f t="shared" si="91"/>
        <v>0.27299306970000004</v>
      </c>
      <c r="Y577" s="70">
        <f t="shared" si="92"/>
        <v>0.32714760190627068</v>
      </c>
      <c r="Z577" s="70">
        <f t="shared" si="93"/>
        <v>0.35727474589999986</v>
      </c>
      <c r="AA577" s="70">
        <f t="shared" si="94"/>
        <v>0.35533056505009064</v>
      </c>
      <c r="AB577" s="70">
        <f t="shared" si="95"/>
        <v>0.33901033899999966</v>
      </c>
      <c r="AC577" s="70">
        <f t="shared" si="96"/>
        <v>0.29558769155989051</v>
      </c>
      <c r="AD577" s="70">
        <f t="shared" si="97"/>
        <v>0.25022635479999966</v>
      </c>
      <c r="AE577" s="70">
        <f t="shared" si="98"/>
        <v>0.24029870654830976</v>
      </c>
      <c r="AF577" s="70">
        <f t="shared" si="99"/>
        <v>0.26982618200000008</v>
      </c>
      <c r="AG577" s="10"/>
      <c r="AH577" s="10"/>
      <c r="AI577" s="10"/>
      <c r="AJ577" s="10"/>
      <c r="AK577" s="10"/>
      <c r="AL577" s="10"/>
      <c r="AM577" s="10"/>
      <c r="AN577" s="10"/>
      <c r="AO577" s="10"/>
      <c r="AP577" s="10"/>
    </row>
    <row r="578" spans="1:42" x14ac:dyDescent="0.2">
      <c r="A578">
        <v>20000229</v>
      </c>
      <c r="B578">
        <f t="shared" si="89"/>
        <v>200002</v>
      </c>
      <c r="C578" s="69">
        <v>5.3142279076000003</v>
      </c>
      <c r="D578" s="69">
        <v>5.7295353278999999</v>
      </c>
      <c r="E578" s="69">
        <v>6.0972943103999997</v>
      </c>
      <c r="F578" s="69">
        <v>6.4361366464999996</v>
      </c>
      <c r="G578" s="69">
        <v>6.5010653053</v>
      </c>
      <c r="H578" s="69">
        <v>6.4839727362000001</v>
      </c>
      <c r="I578" s="69">
        <v>6.5640423182000003</v>
      </c>
      <c r="K578" s="8">
        <v>20000229</v>
      </c>
      <c r="L578" s="9">
        <v>5.9085836946274704</v>
      </c>
      <c r="M578" s="9">
        <v>6.0972943103999997</v>
      </c>
      <c r="N578" s="9">
        <v>6.3036273465376302</v>
      </c>
      <c r="O578" s="9">
        <v>6.4361366464999996</v>
      </c>
      <c r="P578" s="9">
        <v>6.48222291674365</v>
      </c>
      <c r="Q578" s="9">
        <v>6.5010653053</v>
      </c>
      <c r="R578" s="9">
        <v>6.4925190207499996</v>
      </c>
      <c r="S578" s="9">
        <v>6.4839727362000001</v>
      </c>
      <c r="T578" s="9">
        <v>6.5079261950062497</v>
      </c>
      <c r="U578" s="9">
        <v>6.5640423182000003</v>
      </c>
      <c r="W578" s="70">
        <f t="shared" si="90"/>
        <v>4.6717011413130116E-2</v>
      </c>
      <c r="X578" s="70">
        <f t="shared" si="91"/>
        <v>-6.8561858500000739E-2</v>
      </c>
      <c r="Y578" s="70">
        <f t="shared" si="92"/>
        <v>-7.5659965688990027E-2</v>
      </c>
      <c r="Z578" s="70">
        <f t="shared" si="93"/>
        <v>-6.4679805499999965E-2</v>
      </c>
      <c r="AA578" s="70">
        <f t="shared" si="94"/>
        <v>-5.8233561709750248E-2</v>
      </c>
      <c r="AB578" s="70">
        <f t="shared" si="95"/>
        <v>-5.5232459399999989E-2</v>
      </c>
      <c r="AC578" s="70">
        <f t="shared" si="96"/>
        <v>-5.8877653150000597E-2</v>
      </c>
      <c r="AD578" s="70">
        <f t="shared" si="97"/>
        <v>-6.2522846899999429E-2</v>
      </c>
      <c r="AE578" s="70">
        <f t="shared" si="98"/>
        <v>-7.2133183650000099E-2</v>
      </c>
      <c r="AF578" s="70">
        <f t="shared" si="99"/>
        <v>-9.181784699999973E-2</v>
      </c>
      <c r="AG578" s="10"/>
      <c r="AH578" s="10"/>
      <c r="AI578" s="10"/>
      <c r="AJ578" s="10"/>
      <c r="AK578" s="10"/>
      <c r="AL578" s="10"/>
      <c r="AM578" s="10"/>
      <c r="AN578" s="10"/>
      <c r="AO578" s="10"/>
      <c r="AP578" s="10"/>
    </row>
    <row r="579" spans="1:42" x14ac:dyDescent="0.2">
      <c r="A579">
        <v>20000331</v>
      </c>
      <c r="B579">
        <f t="shared" si="89"/>
        <v>200003</v>
      </c>
      <c r="C579" s="69">
        <v>5.8559426448999998</v>
      </c>
      <c r="D579" s="69">
        <v>5.8181672793999999</v>
      </c>
      <c r="E579" s="69">
        <v>6.2990817986999996</v>
      </c>
      <c r="F579" s="69">
        <v>6.3867398421999999</v>
      </c>
      <c r="G579" s="69">
        <v>6.3349695468</v>
      </c>
      <c r="H579" s="69">
        <v>6.2587720582999999</v>
      </c>
      <c r="I579" s="69">
        <v>6.2484974946999996</v>
      </c>
      <c r="K579" s="8">
        <v>20000331</v>
      </c>
      <c r="L579" s="9">
        <v>5.9339588812094402</v>
      </c>
      <c r="M579" s="9">
        <v>6.2990817986999996</v>
      </c>
      <c r="N579" s="9">
        <v>6.3629131859704202</v>
      </c>
      <c r="O579" s="9">
        <v>6.3867398421999999</v>
      </c>
      <c r="P579" s="9">
        <v>6.3685612561988902</v>
      </c>
      <c r="Q579" s="9">
        <v>6.3349695468</v>
      </c>
      <c r="R579" s="9">
        <v>6.2914276771948199</v>
      </c>
      <c r="S579" s="9">
        <v>6.2587720582999999</v>
      </c>
      <c r="T579" s="9">
        <v>6.2513713401562896</v>
      </c>
      <c r="U579" s="9">
        <v>6.2484974946999996</v>
      </c>
      <c r="W579" s="70">
        <f t="shared" si="90"/>
        <v>2.53751865819698E-2</v>
      </c>
      <c r="X579" s="70">
        <f t="shared" si="91"/>
        <v>0.20178748829999993</v>
      </c>
      <c r="Y579" s="70">
        <f t="shared" si="92"/>
        <v>5.9285839432789977E-2</v>
      </c>
      <c r="Z579" s="70">
        <f t="shared" si="93"/>
        <v>-4.9396804299999708E-2</v>
      </c>
      <c r="AA579" s="70">
        <f t="shared" si="94"/>
        <v>-0.11366166054475979</v>
      </c>
      <c r="AB579" s="70">
        <f t="shared" si="95"/>
        <v>-0.16609575850000002</v>
      </c>
      <c r="AC579" s="70">
        <f t="shared" si="96"/>
        <v>-0.20109134355517977</v>
      </c>
      <c r="AD579" s="70">
        <f t="shared" si="97"/>
        <v>-0.2252006779000002</v>
      </c>
      <c r="AE579" s="70">
        <f t="shared" si="98"/>
        <v>-0.2565548548499601</v>
      </c>
      <c r="AF579" s="70">
        <f t="shared" si="99"/>
        <v>-0.31554482350000068</v>
      </c>
      <c r="AG579" s="10"/>
      <c r="AH579" s="10"/>
      <c r="AI579" s="10"/>
      <c r="AJ579" s="10"/>
      <c r="AK579" s="10"/>
      <c r="AL579" s="10"/>
      <c r="AM579" s="10"/>
      <c r="AN579" s="10"/>
      <c r="AO579" s="10"/>
      <c r="AP579" s="10"/>
    </row>
    <row r="580" spans="1:42" x14ac:dyDescent="0.2">
      <c r="A580">
        <v>20000428</v>
      </c>
      <c r="B580">
        <f t="shared" si="89"/>
        <v>200004</v>
      </c>
      <c r="C580" s="69">
        <v>5.2699277174999999</v>
      </c>
      <c r="D580" s="69">
        <v>5.7770278004</v>
      </c>
      <c r="E580" s="69">
        <v>6.4479572767000004</v>
      </c>
      <c r="F580" s="69">
        <v>6.5600224772000004</v>
      </c>
      <c r="G580" s="69">
        <v>6.4854807423</v>
      </c>
      <c r="H580" s="69">
        <v>6.4800740540000001</v>
      </c>
      <c r="I580" s="69">
        <v>6.4519374289</v>
      </c>
      <c r="K580" s="8">
        <v>20000428</v>
      </c>
      <c r="L580" s="9">
        <v>6.11321282240747</v>
      </c>
      <c r="M580" s="9">
        <v>6.4479572767000004</v>
      </c>
      <c r="N580" s="9">
        <v>6.5298442681973503</v>
      </c>
      <c r="O580" s="9">
        <v>6.5600224772000004</v>
      </c>
      <c r="P580" s="9">
        <v>6.5240118720222702</v>
      </c>
      <c r="Q580" s="9">
        <v>6.4854807423</v>
      </c>
      <c r="R580" s="9">
        <v>6.4826509383133697</v>
      </c>
      <c r="S580" s="9">
        <v>6.4800740540000001</v>
      </c>
      <c r="T580" s="9">
        <v>6.4698096382018599</v>
      </c>
      <c r="U580" s="9">
        <v>6.4519374289</v>
      </c>
      <c r="W580" s="70">
        <f t="shared" si="90"/>
        <v>0.17925394119802984</v>
      </c>
      <c r="X580" s="70">
        <f t="shared" si="91"/>
        <v>0.14887547800000078</v>
      </c>
      <c r="Y580" s="70">
        <f t="shared" si="92"/>
        <v>0.16693108222693009</v>
      </c>
      <c r="Z580" s="70">
        <f t="shared" si="93"/>
        <v>0.17328263500000052</v>
      </c>
      <c r="AA580" s="70">
        <f t="shared" si="94"/>
        <v>0.15545061582337993</v>
      </c>
      <c r="AB580" s="70">
        <f t="shared" si="95"/>
        <v>0.15051119550000003</v>
      </c>
      <c r="AC580" s="70">
        <f t="shared" si="96"/>
        <v>0.19122326111854981</v>
      </c>
      <c r="AD580" s="70">
        <f t="shared" si="97"/>
        <v>0.2213019957000002</v>
      </c>
      <c r="AE580" s="70">
        <f t="shared" si="98"/>
        <v>0.21843829804557036</v>
      </c>
      <c r="AF580" s="70">
        <f t="shared" si="99"/>
        <v>0.20343993420000039</v>
      </c>
      <c r="AG580" s="10"/>
      <c r="AH580" s="10"/>
      <c r="AI580" s="10"/>
      <c r="AJ580" s="10"/>
      <c r="AK580" s="10"/>
      <c r="AL580" s="10"/>
      <c r="AM580" s="10"/>
      <c r="AN580" s="10"/>
      <c r="AO580" s="10"/>
      <c r="AP580" s="10"/>
    </row>
    <row r="581" spans="1:42" x14ac:dyDescent="0.2">
      <c r="A581">
        <v>20000531</v>
      </c>
      <c r="B581">
        <f t="shared" si="89"/>
        <v>200005</v>
      </c>
      <c r="C581" s="69">
        <v>4.6746488432</v>
      </c>
      <c r="D581" s="69">
        <v>5.5799592810999998</v>
      </c>
      <c r="E581" s="69">
        <v>6.2654360045999997</v>
      </c>
      <c r="F581" s="69">
        <v>6.5929565367</v>
      </c>
      <c r="G581" s="69">
        <v>6.5319230617999997</v>
      </c>
      <c r="H581" s="69">
        <v>6.5191171069999996</v>
      </c>
      <c r="I581" s="69">
        <v>6.448419962</v>
      </c>
      <c r="K581" s="8">
        <v>20000531</v>
      </c>
      <c r="L581" s="9">
        <v>5.9350452560497899</v>
      </c>
      <c r="M581" s="9">
        <v>6.2654360045999997</v>
      </c>
      <c r="N581" s="9">
        <v>6.4908625186462698</v>
      </c>
      <c r="O581" s="9">
        <v>6.5929565367</v>
      </c>
      <c r="P581" s="9">
        <v>6.5650860545232099</v>
      </c>
      <c r="Q581" s="9">
        <v>6.5319230617999997</v>
      </c>
      <c r="R581" s="9">
        <v>6.5255843406093801</v>
      </c>
      <c r="S581" s="9">
        <v>6.5191171069999996</v>
      </c>
      <c r="T581" s="9">
        <v>6.4935133655299104</v>
      </c>
      <c r="U581" s="9">
        <v>6.448419962</v>
      </c>
      <c r="W581" s="70">
        <f t="shared" si="90"/>
        <v>-0.17816756635768005</v>
      </c>
      <c r="X581" s="70">
        <f t="shared" si="91"/>
        <v>-0.18252127210000069</v>
      </c>
      <c r="Y581" s="70">
        <f t="shared" si="92"/>
        <v>-3.8981749551080469E-2</v>
      </c>
      <c r="Z581" s="70">
        <f t="shared" si="93"/>
        <v>3.2934059499999613E-2</v>
      </c>
      <c r="AA581" s="70">
        <f t="shared" si="94"/>
        <v>4.1074182500939749E-2</v>
      </c>
      <c r="AB581" s="70">
        <f t="shared" si="95"/>
        <v>4.6442319499999662E-2</v>
      </c>
      <c r="AC581" s="70">
        <f t="shared" si="96"/>
        <v>4.2933402296010392E-2</v>
      </c>
      <c r="AD581" s="70">
        <f t="shared" si="97"/>
        <v>3.9043052999999439E-2</v>
      </c>
      <c r="AE581" s="70">
        <f t="shared" si="98"/>
        <v>2.3703727328050483E-2</v>
      </c>
      <c r="AF581" s="70">
        <f t="shared" si="99"/>
        <v>-3.5174668999999881E-3</v>
      </c>
      <c r="AG581" s="10"/>
      <c r="AH581" s="10"/>
      <c r="AI581" s="10"/>
      <c r="AJ581" s="10"/>
      <c r="AK581" s="10"/>
      <c r="AL581" s="10"/>
      <c r="AM581" s="10"/>
      <c r="AN581" s="10"/>
      <c r="AO581" s="10"/>
      <c r="AP581" s="10"/>
    </row>
    <row r="582" spans="1:42" x14ac:dyDescent="0.2">
      <c r="A582">
        <v>20000630</v>
      </c>
      <c r="B582">
        <f t="shared" si="89"/>
        <v>200006</v>
      </c>
      <c r="C582" s="69">
        <v>5.6291424028000003</v>
      </c>
      <c r="D582" s="69">
        <v>5.8258813963999998</v>
      </c>
      <c r="E582" s="69">
        <v>6.3938258107000001</v>
      </c>
      <c r="F582" s="69">
        <v>6.2781885617000004</v>
      </c>
      <c r="G582" s="69">
        <v>6.1984923968999999</v>
      </c>
      <c r="H582" s="69">
        <v>6.2054769168000004</v>
      </c>
      <c r="I582" s="69">
        <v>6.1535398678000002</v>
      </c>
      <c r="K582" s="8">
        <v>20000630</v>
      </c>
      <c r="L582" s="9">
        <v>6.0806213048380799</v>
      </c>
      <c r="M582" s="9">
        <v>6.3938258107000001</v>
      </c>
      <c r="N582" s="9">
        <v>6.3478022051294802</v>
      </c>
      <c r="O582" s="9">
        <v>6.2781885617000004</v>
      </c>
      <c r="P582" s="9">
        <v>6.2265454603705201</v>
      </c>
      <c r="Q582" s="9">
        <v>6.1984923968999999</v>
      </c>
      <c r="R582" s="9">
        <v>6.2019846568499997</v>
      </c>
      <c r="S582" s="9">
        <v>6.2054769168000004</v>
      </c>
      <c r="T582" s="9">
        <v>6.1896831214812504</v>
      </c>
      <c r="U582" s="9">
        <v>6.1535398678000002</v>
      </c>
      <c r="W582" s="70">
        <f t="shared" si="90"/>
        <v>0.14557604878829</v>
      </c>
      <c r="X582" s="70">
        <f t="shared" si="91"/>
        <v>0.12838980610000039</v>
      </c>
      <c r="Y582" s="70">
        <f t="shared" si="92"/>
        <v>-0.14306031351678961</v>
      </c>
      <c r="Z582" s="70">
        <f t="shared" si="93"/>
        <v>-0.31476797499999964</v>
      </c>
      <c r="AA582" s="70">
        <f t="shared" si="94"/>
        <v>-0.33854059415268978</v>
      </c>
      <c r="AB582" s="70">
        <f t="shared" si="95"/>
        <v>-0.33343066489999984</v>
      </c>
      <c r="AC582" s="70">
        <f t="shared" si="96"/>
        <v>-0.32359968375938042</v>
      </c>
      <c r="AD582" s="70">
        <f t="shared" si="97"/>
        <v>-0.31364019019999922</v>
      </c>
      <c r="AE582" s="70">
        <f t="shared" si="98"/>
        <v>-0.30383024404865999</v>
      </c>
      <c r="AF582" s="70">
        <f t="shared" si="99"/>
        <v>-0.29488009419999983</v>
      </c>
      <c r="AG582" s="10"/>
      <c r="AH582" s="10"/>
      <c r="AI582" s="10"/>
      <c r="AJ582" s="10"/>
      <c r="AK582" s="10"/>
      <c r="AL582" s="10"/>
      <c r="AM582" s="10"/>
      <c r="AN582" s="10"/>
      <c r="AO582" s="10"/>
      <c r="AP582" s="10"/>
    </row>
    <row r="583" spans="1:42" x14ac:dyDescent="0.2">
      <c r="A583">
        <v>20000731</v>
      </c>
      <c r="B583">
        <f t="shared" ref="B583:B646" si="100">ROUND(A583/100,0)</f>
        <v>200007</v>
      </c>
      <c r="C583" s="69">
        <v>5.8749103032000001</v>
      </c>
      <c r="D583" s="69">
        <v>6.1690228129999998</v>
      </c>
      <c r="E583" s="69">
        <v>6.3622290369999996</v>
      </c>
      <c r="F583" s="69">
        <v>6.2001523981000002</v>
      </c>
      <c r="G583" s="69">
        <v>6.2236524719000004</v>
      </c>
      <c r="H583" s="69">
        <v>6.1727050019999998</v>
      </c>
      <c r="I583" s="69">
        <v>6.1291739740000004</v>
      </c>
      <c r="K583" s="8">
        <v>20000731</v>
      </c>
      <c r="L583" s="9">
        <v>6.2784466572317799</v>
      </c>
      <c r="M583" s="9">
        <v>6.3622290369999996</v>
      </c>
      <c r="N583" s="9">
        <v>6.2811907175500004</v>
      </c>
      <c r="O583" s="9">
        <v>6.2001523981000002</v>
      </c>
      <c r="P583" s="9">
        <v>6.2119024349999998</v>
      </c>
      <c r="Q583" s="9">
        <v>6.2236524719000004</v>
      </c>
      <c r="R583" s="9">
        <v>6.2040472567403304</v>
      </c>
      <c r="S583" s="9">
        <v>6.1727050019999998</v>
      </c>
      <c r="T583" s="9">
        <v>6.1500488190909204</v>
      </c>
      <c r="U583" s="9">
        <v>6.1291739740000004</v>
      </c>
      <c r="W583" s="70">
        <f t="shared" si="90"/>
        <v>0.19782535239369992</v>
      </c>
      <c r="X583" s="70">
        <f t="shared" si="91"/>
        <v>-3.1596773700000469E-2</v>
      </c>
      <c r="Y583" s="70">
        <f t="shared" si="92"/>
        <v>-6.6611487579479878E-2</v>
      </c>
      <c r="Z583" s="70">
        <f t="shared" si="93"/>
        <v>-7.8036163600000208E-2</v>
      </c>
      <c r="AA583" s="70">
        <f t="shared" si="94"/>
        <v>-1.4643025370520313E-2</v>
      </c>
      <c r="AB583" s="70">
        <f t="shared" si="95"/>
        <v>2.5160075000000504E-2</v>
      </c>
      <c r="AC583" s="70">
        <f t="shared" si="96"/>
        <v>2.0625998903307519E-3</v>
      </c>
      <c r="AD583" s="70">
        <f t="shared" si="97"/>
        <v>-3.2771914800000523E-2</v>
      </c>
      <c r="AE583" s="70">
        <f t="shared" si="98"/>
        <v>-3.9634302390330056E-2</v>
      </c>
      <c r="AF583" s="70">
        <f t="shared" si="99"/>
        <v>-2.436589379999976E-2</v>
      </c>
      <c r="AG583" s="10"/>
      <c r="AH583" s="10"/>
      <c r="AI583" s="10"/>
      <c r="AJ583" s="10"/>
      <c r="AK583" s="10"/>
      <c r="AL583" s="10"/>
      <c r="AM583" s="10"/>
      <c r="AN583" s="10"/>
      <c r="AO583" s="10"/>
      <c r="AP583" s="10"/>
    </row>
    <row r="584" spans="1:42" x14ac:dyDescent="0.2">
      <c r="A584">
        <v>20000831</v>
      </c>
      <c r="B584">
        <f t="shared" si="100"/>
        <v>200008</v>
      </c>
      <c r="C584" s="69">
        <v>6.2337330537</v>
      </c>
      <c r="D584" s="69">
        <v>6.2560710443999996</v>
      </c>
      <c r="E584" s="69">
        <v>6.1269235348000004</v>
      </c>
      <c r="F584" s="69">
        <v>6.0841787537999998</v>
      </c>
      <c r="G584" s="69">
        <v>6.0193161893999996</v>
      </c>
      <c r="H584" s="69">
        <v>5.9550941196</v>
      </c>
      <c r="I584" s="69">
        <v>5.9275446232000002</v>
      </c>
      <c r="K584" s="8">
        <v>20000831</v>
      </c>
      <c r="L584" s="9">
        <v>6.2265056179285896</v>
      </c>
      <c r="M584" s="9">
        <v>6.1269235348000004</v>
      </c>
      <c r="N584" s="9">
        <v>6.1031786329274302</v>
      </c>
      <c r="O584" s="9">
        <v>6.0841787537999998</v>
      </c>
      <c r="P584" s="9">
        <v>6.0533737362779396</v>
      </c>
      <c r="Q584" s="9">
        <v>6.0193161893999996</v>
      </c>
      <c r="R584" s="9">
        <v>5.9839573724829096</v>
      </c>
      <c r="S584" s="9">
        <v>5.9550941196</v>
      </c>
      <c r="T584" s="9">
        <v>5.9376512136182296</v>
      </c>
      <c r="U584" s="9">
        <v>5.9275446232000002</v>
      </c>
      <c r="W584" s="70">
        <f t="shared" ref="W584:W647" si="101">L584-L583</f>
        <v>-5.1941039303190273E-2</v>
      </c>
      <c r="X584" s="70">
        <f t="shared" ref="X584:X647" si="102">M584-M583</f>
        <v>-0.23530550219999924</v>
      </c>
      <c r="Y584" s="70">
        <f t="shared" ref="Y584:Y647" si="103">N584-N583</f>
        <v>-0.17801208462257012</v>
      </c>
      <c r="Z584" s="70">
        <f t="shared" ref="Z584:Z647" si="104">O584-O583</f>
        <v>-0.11597364430000034</v>
      </c>
      <c r="AA584" s="70">
        <f t="shared" ref="AA584:AA647" si="105">P584-P583</f>
        <v>-0.15852869872206021</v>
      </c>
      <c r="AB584" s="70">
        <f t="shared" ref="AB584:AB647" si="106">Q584-Q583</f>
        <v>-0.2043362825000008</v>
      </c>
      <c r="AC584" s="70">
        <f t="shared" ref="AC584:AC647" si="107">R584-R583</f>
        <v>-0.22008988425742082</v>
      </c>
      <c r="AD584" s="70">
        <f t="shared" ref="AD584:AD647" si="108">S584-S583</f>
        <v>-0.21761088239999982</v>
      </c>
      <c r="AE584" s="70">
        <f t="shared" ref="AE584:AE647" si="109">T584-T583</f>
        <v>-0.21239760547269082</v>
      </c>
      <c r="AF584" s="70">
        <f t="shared" ref="AF584:AF647" si="110">U584-U583</f>
        <v>-0.20162935080000022</v>
      </c>
      <c r="AG584" s="10"/>
      <c r="AH584" s="10"/>
      <c r="AI584" s="10"/>
      <c r="AJ584" s="10"/>
      <c r="AK584" s="10"/>
      <c r="AL584" s="10"/>
      <c r="AM584" s="10"/>
      <c r="AN584" s="10"/>
      <c r="AO584" s="10"/>
      <c r="AP584" s="10"/>
    </row>
    <row r="585" spans="1:42" x14ac:dyDescent="0.2">
      <c r="A585">
        <v>20000929</v>
      </c>
      <c r="B585">
        <f t="shared" si="100"/>
        <v>200009</v>
      </c>
      <c r="C585" s="69">
        <v>5.9196591990999998</v>
      </c>
      <c r="D585" s="69">
        <v>6.1577273090000002</v>
      </c>
      <c r="E585" s="69">
        <v>6.1912954250999999</v>
      </c>
      <c r="F585" s="69">
        <v>5.8786285559999998</v>
      </c>
      <c r="G585" s="69">
        <v>5.8667037029999998</v>
      </c>
      <c r="H585" s="69">
        <v>5.8160371265000004</v>
      </c>
      <c r="I585" s="69">
        <v>5.7927057981000001</v>
      </c>
      <c r="K585" s="8">
        <v>20000929</v>
      </c>
      <c r="L585" s="9">
        <v>6.1784735008745297</v>
      </c>
      <c r="M585" s="9">
        <v>6.1912954250999999</v>
      </c>
      <c r="N585" s="9">
        <v>6.0378336799663703</v>
      </c>
      <c r="O585" s="9">
        <v>5.8786285559999998</v>
      </c>
      <c r="P585" s="9">
        <v>5.8722076757358597</v>
      </c>
      <c r="Q585" s="9">
        <v>5.8667037029999998</v>
      </c>
      <c r="R585" s="9">
        <v>5.84295093586974</v>
      </c>
      <c r="S585" s="9">
        <v>5.8160371265000004</v>
      </c>
      <c r="T585" s="9">
        <v>5.8015856685717804</v>
      </c>
      <c r="U585" s="9">
        <v>5.7927057981000001</v>
      </c>
      <c r="W585" s="70">
        <f t="shared" si="101"/>
        <v>-4.8032117054059853E-2</v>
      </c>
      <c r="X585" s="70">
        <f t="shared" si="102"/>
        <v>6.4371890299999457E-2</v>
      </c>
      <c r="Y585" s="70">
        <f t="shared" si="103"/>
        <v>-6.534495296105991E-2</v>
      </c>
      <c r="Z585" s="70">
        <f t="shared" si="104"/>
        <v>-0.20555019780000006</v>
      </c>
      <c r="AA585" s="70">
        <f t="shared" si="105"/>
        <v>-0.18116606054207995</v>
      </c>
      <c r="AB585" s="70">
        <f t="shared" si="106"/>
        <v>-0.1526124863999998</v>
      </c>
      <c r="AC585" s="70">
        <f t="shared" si="107"/>
        <v>-0.14100643661316958</v>
      </c>
      <c r="AD585" s="70">
        <f t="shared" si="108"/>
        <v>-0.13905699309999964</v>
      </c>
      <c r="AE585" s="70">
        <f t="shared" si="109"/>
        <v>-0.13606554504644919</v>
      </c>
      <c r="AF585" s="70">
        <f t="shared" si="110"/>
        <v>-0.13483882510000011</v>
      </c>
      <c r="AG585" s="10"/>
      <c r="AH585" s="10"/>
      <c r="AI585" s="10"/>
      <c r="AJ585" s="10"/>
      <c r="AK585" s="10"/>
      <c r="AL585" s="10"/>
      <c r="AM585" s="10"/>
      <c r="AN585" s="10"/>
      <c r="AO585" s="10"/>
      <c r="AP585" s="10"/>
    </row>
    <row r="586" spans="1:42" x14ac:dyDescent="0.2">
      <c r="A586">
        <v>20001031</v>
      </c>
      <c r="B586">
        <f t="shared" si="100"/>
        <v>200010</v>
      </c>
      <c r="C586" s="69">
        <v>6.0272657762000001</v>
      </c>
      <c r="D586" s="69">
        <v>6.2893922488999996</v>
      </c>
      <c r="E586" s="69">
        <v>6.2045881333999997</v>
      </c>
      <c r="F586" s="69">
        <v>5.8197991636999999</v>
      </c>
      <c r="G586" s="69">
        <v>5.8210365510999997</v>
      </c>
      <c r="H586" s="69">
        <v>5.7668163542000004</v>
      </c>
      <c r="I586" s="69">
        <v>5.7016284302000004</v>
      </c>
      <c r="K586" s="8">
        <v>20001031</v>
      </c>
      <c r="L586" s="9">
        <v>6.2768702175552802</v>
      </c>
      <c r="M586" s="9">
        <v>6.2045881333999997</v>
      </c>
      <c r="N586" s="9">
        <v>5.9908991517006296</v>
      </c>
      <c r="O586" s="9">
        <v>5.8197991636999999</v>
      </c>
      <c r="P586" s="9">
        <v>5.8204178573999998</v>
      </c>
      <c r="Q586" s="9">
        <v>5.8210365510999997</v>
      </c>
      <c r="R586" s="9">
        <v>5.8013264980743404</v>
      </c>
      <c r="S586" s="9">
        <v>5.7668163542000004</v>
      </c>
      <c r="T586" s="9">
        <v>5.7356563202194097</v>
      </c>
      <c r="U586" s="9">
        <v>5.7016284302000004</v>
      </c>
      <c r="W586" s="70">
        <f t="shared" si="101"/>
        <v>9.8396716680750451E-2</v>
      </c>
      <c r="X586" s="70">
        <f t="shared" si="102"/>
        <v>1.3292708299999845E-2</v>
      </c>
      <c r="Y586" s="70">
        <f t="shared" si="103"/>
        <v>-4.6934528265740738E-2</v>
      </c>
      <c r="Z586" s="70">
        <f t="shared" si="104"/>
        <v>-5.8829392299999839E-2</v>
      </c>
      <c r="AA586" s="70">
        <f t="shared" si="105"/>
        <v>-5.1789818335859827E-2</v>
      </c>
      <c r="AB586" s="70">
        <f t="shared" si="106"/>
        <v>-4.5667151900000036E-2</v>
      </c>
      <c r="AC586" s="70">
        <f t="shared" si="107"/>
        <v>-4.1624437795399594E-2</v>
      </c>
      <c r="AD586" s="70">
        <f t="shared" si="108"/>
        <v>-4.9220772299999993E-2</v>
      </c>
      <c r="AE586" s="70">
        <f t="shared" si="109"/>
        <v>-6.5929348352370631E-2</v>
      </c>
      <c r="AF586" s="70">
        <f t="shared" si="110"/>
        <v>-9.1077367899999651E-2</v>
      </c>
      <c r="AG586" s="10"/>
      <c r="AH586" s="10"/>
      <c r="AI586" s="10"/>
      <c r="AJ586" s="10"/>
      <c r="AK586" s="10"/>
      <c r="AL586" s="10"/>
      <c r="AM586" s="10"/>
      <c r="AN586" s="10"/>
      <c r="AO586" s="10"/>
      <c r="AP586" s="10"/>
    </row>
    <row r="587" spans="1:42" x14ac:dyDescent="0.2">
      <c r="A587">
        <v>20001130</v>
      </c>
      <c r="B587">
        <f t="shared" si="100"/>
        <v>200011</v>
      </c>
      <c r="C587" s="69">
        <v>6.1189930096999996</v>
      </c>
      <c r="D587" s="69">
        <v>6.1582494262000003</v>
      </c>
      <c r="E587" s="69">
        <v>5.8309800743000002</v>
      </c>
      <c r="F587" s="69">
        <v>5.5509320139999998</v>
      </c>
      <c r="G587" s="69">
        <v>5.5343682984999996</v>
      </c>
      <c r="H587" s="69">
        <v>5.4804262599999998</v>
      </c>
      <c r="I587" s="69">
        <v>5.3857362815999998</v>
      </c>
      <c r="K587" s="8">
        <v>20001130</v>
      </c>
      <c r="L587" s="9">
        <v>6.0925536370490896</v>
      </c>
      <c r="M587" s="9">
        <v>5.8309800743000002</v>
      </c>
      <c r="N587" s="9">
        <v>5.6517741344452004</v>
      </c>
      <c r="O587" s="9">
        <v>5.5509320139999998</v>
      </c>
      <c r="P587" s="9">
        <v>5.5419085818790297</v>
      </c>
      <c r="Q587" s="9">
        <v>5.5343682984999996</v>
      </c>
      <c r="R587" s="9">
        <v>5.5128204694516496</v>
      </c>
      <c r="S587" s="9">
        <v>5.4804262599999998</v>
      </c>
      <c r="T587" s="9">
        <v>5.4388729618657399</v>
      </c>
      <c r="U587" s="9">
        <v>5.3857362815999998</v>
      </c>
      <c r="W587" s="70">
        <f t="shared" si="101"/>
        <v>-0.1843165805061906</v>
      </c>
      <c r="X587" s="70">
        <f t="shared" si="102"/>
        <v>-0.3736080590999995</v>
      </c>
      <c r="Y587" s="70">
        <f t="shared" si="103"/>
        <v>-0.33912501725542921</v>
      </c>
      <c r="Z587" s="70">
        <f t="shared" si="104"/>
        <v>-0.26886714970000014</v>
      </c>
      <c r="AA587" s="70">
        <f t="shared" si="105"/>
        <v>-0.27850927552097016</v>
      </c>
      <c r="AB587" s="70">
        <f t="shared" si="106"/>
        <v>-0.28666825260000017</v>
      </c>
      <c r="AC587" s="70">
        <f t="shared" si="107"/>
        <v>-0.28850602862269081</v>
      </c>
      <c r="AD587" s="70">
        <f t="shared" si="108"/>
        <v>-0.28639009420000061</v>
      </c>
      <c r="AE587" s="70">
        <f t="shared" si="109"/>
        <v>-0.29678335835366987</v>
      </c>
      <c r="AF587" s="70">
        <f t="shared" si="110"/>
        <v>-0.31589214860000059</v>
      </c>
      <c r="AG587" s="10"/>
      <c r="AH587" s="10"/>
      <c r="AI587" s="10"/>
      <c r="AJ587" s="10"/>
      <c r="AK587" s="10"/>
      <c r="AL587" s="10"/>
      <c r="AM587" s="10"/>
      <c r="AN587" s="10"/>
      <c r="AO587" s="10"/>
      <c r="AP587" s="10"/>
    </row>
    <row r="588" spans="1:42" x14ac:dyDescent="0.2">
      <c r="A588">
        <v>20001229</v>
      </c>
      <c r="B588">
        <f t="shared" si="100"/>
        <v>200012</v>
      </c>
      <c r="C588" s="69">
        <v>5.7692941998</v>
      </c>
      <c r="D588" s="69">
        <v>5.8438815732</v>
      </c>
      <c r="E588" s="69">
        <v>5.4283776591999997</v>
      </c>
      <c r="F588" s="69">
        <v>5.0433099952999996</v>
      </c>
      <c r="G588" s="69">
        <v>5.0856009570999996</v>
      </c>
      <c r="H588" s="69">
        <v>5.0449199814999997</v>
      </c>
      <c r="I588" s="69">
        <v>4.9865842996999996</v>
      </c>
      <c r="K588" s="8">
        <v>20001229</v>
      </c>
      <c r="L588" s="9">
        <v>5.7616175826008602</v>
      </c>
      <c r="M588" s="9">
        <v>5.4283776591999997</v>
      </c>
      <c r="N588" s="9">
        <v>5.1785605229313996</v>
      </c>
      <c r="O588" s="9">
        <v>5.0433099952999996</v>
      </c>
      <c r="P588" s="9">
        <v>5.0644554762</v>
      </c>
      <c r="Q588" s="9">
        <v>5.0856009570999996</v>
      </c>
      <c r="R588" s="9">
        <v>5.0712522703520397</v>
      </c>
      <c r="S588" s="9">
        <v>5.0449199814999997</v>
      </c>
      <c r="T588" s="9">
        <v>5.0181557189104602</v>
      </c>
      <c r="U588" s="9">
        <v>4.9865842996999996</v>
      </c>
      <c r="W588" s="70">
        <f t="shared" si="101"/>
        <v>-0.33093605444822938</v>
      </c>
      <c r="X588" s="70">
        <f t="shared" si="102"/>
        <v>-0.4026024151000005</v>
      </c>
      <c r="Y588" s="70">
        <f t="shared" si="103"/>
        <v>-0.47321361151380081</v>
      </c>
      <c r="Z588" s="70">
        <f t="shared" si="104"/>
        <v>-0.50762201870000023</v>
      </c>
      <c r="AA588" s="70">
        <f t="shared" si="105"/>
        <v>-0.47745310567902965</v>
      </c>
      <c r="AB588" s="70">
        <f t="shared" si="106"/>
        <v>-0.44876734139999996</v>
      </c>
      <c r="AC588" s="70">
        <f t="shared" si="107"/>
        <v>-0.44156819909960987</v>
      </c>
      <c r="AD588" s="70">
        <f t="shared" si="108"/>
        <v>-0.43550627850000012</v>
      </c>
      <c r="AE588" s="70">
        <f t="shared" si="109"/>
        <v>-0.42071724295527968</v>
      </c>
      <c r="AF588" s="70">
        <f t="shared" si="110"/>
        <v>-0.39915198190000023</v>
      </c>
      <c r="AG588" s="10"/>
      <c r="AH588" s="10"/>
      <c r="AI588" s="10"/>
      <c r="AJ588" s="10"/>
      <c r="AK588" s="10"/>
      <c r="AL588" s="10"/>
      <c r="AM588" s="10"/>
      <c r="AN588" s="10"/>
      <c r="AO588" s="10"/>
      <c r="AP588" s="10"/>
    </row>
    <row r="589" spans="1:42" x14ac:dyDescent="0.2">
      <c r="A589">
        <v>20010131</v>
      </c>
      <c r="B589">
        <f t="shared" si="100"/>
        <v>200101</v>
      </c>
      <c r="C589" s="69">
        <v>4.8274465059000002</v>
      </c>
      <c r="D589" s="69">
        <v>4.9583555249</v>
      </c>
      <c r="E589" s="69">
        <v>4.6512959271999996</v>
      </c>
      <c r="F589" s="69">
        <v>4.5638493146999997</v>
      </c>
      <c r="G589" s="69">
        <v>4.7070435636000001</v>
      </c>
      <c r="H589" s="69">
        <v>4.8100183824</v>
      </c>
      <c r="I589" s="69">
        <v>4.8432237058999998</v>
      </c>
      <c r="K589" s="8">
        <v>20010131</v>
      </c>
      <c r="L589" s="9">
        <v>4.8870086334031697</v>
      </c>
      <c r="M589" s="9">
        <v>4.6512959271999996</v>
      </c>
      <c r="N589" s="9">
        <v>4.5889850281595299</v>
      </c>
      <c r="O589" s="9">
        <v>4.5638493146999997</v>
      </c>
      <c r="P589" s="9">
        <v>4.6204715664218297</v>
      </c>
      <c r="Q589" s="9">
        <v>4.7070435636000001</v>
      </c>
      <c r="R589" s="9">
        <v>4.7672286600224298</v>
      </c>
      <c r="S589" s="9">
        <v>4.8100183824</v>
      </c>
      <c r="T589" s="9">
        <v>4.8328982298557497</v>
      </c>
      <c r="U589" s="9">
        <v>4.8432237058999998</v>
      </c>
      <c r="W589" s="70">
        <f t="shared" si="101"/>
        <v>-0.8746089491976905</v>
      </c>
      <c r="X589" s="70">
        <f t="shared" si="102"/>
        <v>-0.77708173200000008</v>
      </c>
      <c r="Y589" s="70">
        <f t="shared" si="103"/>
        <v>-0.58957549477186966</v>
      </c>
      <c r="Z589" s="70">
        <f t="shared" si="104"/>
        <v>-0.47946068059999991</v>
      </c>
      <c r="AA589" s="70">
        <f t="shared" si="105"/>
        <v>-0.44398390977817037</v>
      </c>
      <c r="AB589" s="70">
        <f t="shared" si="106"/>
        <v>-0.37855739349999951</v>
      </c>
      <c r="AC589" s="70">
        <f t="shared" si="107"/>
        <v>-0.30402361032960989</v>
      </c>
      <c r="AD589" s="70">
        <f t="shared" si="108"/>
        <v>-0.23490159909999964</v>
      </c>
      <c r="AE589" s="70">
        <f t="shared" si="109"/>
        <v>-0.18525748905471051</v>
      </c>
      <c r="AF589" s="70">
        <f t="shared" si="110"/>
        <v>-0.14336059379999977</v>
      </c>
      <c r="AG589" s="10"/>
      <c r="AH589" s="10"/>
      <c r="AI589" s="10"/>
      <c r="AJ589" s="10"/>
      <c r="AK589" s="10"/>
      <c r="AL589" s="10"/>
      <c r="AM589" s="10"/>
      <c r="AN589" s="10"/>
      <c r="AO589" s="10"/>
      <c r="AP589" s="10"/>
    </row>
    <row r="590" spans="1:42" x14ac:dyDescent="0.2">
      <c r="A590">
        <v>20010228</v>
      </c>
      <c r="B590">
        <f t="shared" si="100"/>
        <v>200102</v>
      </c>
      <c r="C590" s="69">
        <v>5.0133813858999998</v>
      </c>
      <c r="D590" s="69">
        <v>4.8300463060999999</v>
      </c>
      <c r="E590" s="69">
        <v>4.4152189416000001</v>
      </c>
      <c r="F590" s="69">
        <v>4.3833212526000001</v>
      </c>
      <c r="G590" s="69">
        <v>4.5619170897999997</v>
      </c>
      <c r="H590" s="69">
        <v>4.6495581055999997</v>
      </c>
      <c r="I590" s="69">
        <v>4.6958966573999996</v>
      </c>
      <c r="K590" s="8">
        <v>20010228</v>
      </c>
      <c r="L590" s="9">
        <v>4.6380374178311596</v>
      </c>
      <c r="M590" s="9">
        <v>4.4152189416000001</v>
      </c>
      <c r="N590" s="9">
        <v>4.3913964386152697</v>
      </c>
      <c r="O590" s="9">
        <v>4.3833212526000001</v>
      </c>
      <c r="P590" s="9">
        <v>4.4579214308106803</v>
      </c>
      <c r="Q590" s="9">
        <v>4.5619170897999997</v>
      </c>
      <c r="R590" s="9">
        <v>4.6128573957522896</v>
      </c>
      <c r="S590" s="9">
        <v>4.6495581055999997</v>
      </c>
      <c r="T590" s="9">
        <v>4.6770944088620299</v>
      </c>
      <c r="U590" s="9">
        <v>4.6958966573999996</v>
      </c>
      <c r="W590" s="70">
        <f t="shared" si="101"/>
        <v>-0.24897121557201007</v>
      </c>
      <c r="X590" s="70">
        <f t="shared" si="102"/>
        <v>-0.23607698559999957</v>
      </c>
      <c r="Y590" s="70">
        <f t="shared" si="103"/>
        <v>-0.19758858954426017</v>
      </c>
      <c r="Z590" s="70">
        <f t="shared" si="104"/>
        <v>-0.18052806209999961</v>
      </c>
      <c r="AA590" s="70">
        <f t="shared" si="105"/>
        <v>-0.16255013561114939</v>
      </c>
      <c r="AB590" s="70">
        <f t="shared" si="106"/>
        <v>-0.14512647380000043</v>
      </c>
      <c r="AC590" s="70">
        <f t="shared" si="107"/>
        <v>-0.15437126427014025</v>
      </c>
      <c r="AD590" s="70">
        <f t="shared" si="108"/>
        <v>-0.1604602768000003</v>
      </c>
      <c r="AE590" s="70">
        <f t="shared" si="109"/>
        <v>-0.15580382099371981</v>
      </c>
      <c r="AF590" s="70">
        <f t="shared" si="110"/>
        <v>-0.14732704850000022</v>
      </c>
      <c r="AG590" s="10"/>
      <c r="AH590" s="10"/>
      <c r="AI590" s="10"/>
      <c r="AJ590" s="10"/>
      <c r="AK590" s="10"/>
      <c r="AL590" s="10"/>
      <c r="AM590" s="10"/>
      <c r="AN590" s="10"/>
      <c r="AO590" s="10"/>
      <c r="AP590" s="10"/>
    </row>
    <row r="591" spans="1:42" x14ac:dyDescent="0.2">
      <c r="A591">
        <v>20010330</v>
      </c>
      <c r="B591">
        <f t="shared" si="100"/>
        <v>200103</v>
      </c>
      <c r="C591" s="69">
        <v>4.4322272566000001</v>
      </c>
      <c r="D591" s="69">
        <v>4.2704985103000004</v>
      </c>
      <c r="E591" s="69">
        <v>4.1539169375</v>
      </c>
      <c r="F591" s="69">
        <v>4.1819303005000004</v>
      </c>
      <c r="G591" s="69">
        <v>4.4013680894</v>
      </c>
      <c r="H591" s="69">
        <v>4.5372369308999998</v>
      </c>
      <c r="I591" s="69">
        <v>4.6175031411000003</v>
      </c>
      <c r="K591" s="8">
        <v>20010330</v>
      </c>
      <c r="L591" s="9">
        <v>4.2050994574913796</v>
      </c>
      <c r="M591" s="9">
        <v>4.1539169375</v>
      </c>
      <c r="N591" s="9">
        <v>4.1617131099872404</v>
      </c>
      <c r="O591" s="9">
        <v>4.1819303005000004</v>
      </c>
      <c r="P591" s="9">
        <v>4.2768815152602304</v>
      </c>
      <c r="Q591" s="9">
        <v>4.4013680894</v>
      </c>
      <c r="R591" s="9">
        <v>4.4776662745542799</v>
      </c>
      <c r="S591" s="9">
        <v>4.5372369308999998</v>
      </c>
      <c r="T591" s="9">
        <v>4.5834263484794997</v>
      </c>
      <c r="U591" s="9">
        <v>4.6175031411000003</v>
      </c>
      <c r="W591" s="70">
        <f t="shared" si="101"/>
        <v>-0.43293796033978005</v>
      </c>
      <c r="X591" s="70">
        <f t="shared" si="102"/>
        <v>-0.26130200410000004</v>
      </c>
      <c r="Y591" s="70">
        <f t="shared" si="103"/>
        <v>-0.22968332862802932</v>
      </c>
      <c r="Z591" s="70">
        <f t="shared" si="104"/>
        <v>-0.20139095209999969</v>
      </c>
      <c r="AA591" s="70">
        <f t="shared" si="105"/>
        <v>-0.18103991555044985</v>
      </c>
      <c r="AB591" s="70">
        <f t="shared" si="106"/>
        <v>-0.16054900039999964</v>
      </c>
      <c r="AC591" s="70">
        <f t="shared" si="107"/>
        <v>-0.13519112119800969</v>
      </c>
      <c r="AD591" s="70">
        <f t="shared" si="108"/>
        <v>-0.11232117469999991</v>
      </c>
      <c r="AE591" s="70">
        <f t="shared" si="109"/>
        <v>-9.3668060382530172E-2</v>
      </c>
      <c r="AF591" s="70">
        <f t="shared" si="110"/>
        <v>-7.8393516299999355E-2</v>
      </c>
      <c r="AG591" s="10"/>
      <c r="AH591" s="10"/>
      <c r="AI591" s="10"/>
      <c r="AJ591" s="10"/>
      <c r="AK591" s="10"/>
      <c r="AL591" s="10"/>
      <c r="AM591" s="10"/>
      <c r="AN591" s="10"/>
      <c r="AO591" s="10"/>
      <c r="AP591" s="10"/>
    </row>
    <row r="592" spans="1:42" x14ac:dyDescent="0.2">
      <c r="A592">
        <v>20010430</v>
      </c>
      <c r="B592">
        <f t="shared" si="100"/>
        <v>200104</v>
      </c>
      <c r="C592" s="69">
        <v>3.7421209391999999</v>
      </c>
      <c r="D592" s="69">
        <v>3.8629029314999999</v>
      </c>
      <c r="E592" s="69">
        <v>4.0328627887000001</v>
      </c>
      <c r="F592" s="69">
        <v>4.2753932296999997</v>
      </c>
      <c r="G592" s="69">
        <v>4.6380972372000002</v>
      </c>
      <c r="H592" s="69">
        <v>4.8253087420999998</v>
      </c>
      <c r="I592" s="69">
        <v>4.9336548761000003</v>
      </c>
      <c r="K592" s="8">
        <v>20010430</v>
      </c>
      <c r="L592" s="9">
        <v>3.93712614879915</v>
      </c>
      <c r="M592" s="9">
        <v>4.0328627887000001</v>
      </c>
      <c r="N592" s="9">
        <v>4.1470326668707598</v>
      </c>
      <c r="O592" s="9">
        <v>4.2753932296999997</v>
      </c>
      <c r="P592" s="9">
        <v>4.4622116022157199</v>
      </c>
      <c r="Q592" s="9">
        <v>4.6380972372000002</v>
      </c>
      <c r="R592" s="9">
        <v>4.7454153464020203</v>
      </c>
      <c r="S592" s="9">
        <v>4.8253087420999998</v>
      </c>
      <c r="T592" s="9">
        <v>4.8880247237433796</v>
      </c>
      <c r="U592" s="9">
        <v>4.9336548761000003</v>
      </c>
      <c r="W592" s="70">
        <f t="shared" si="101"/>
        <v>-0.26797330869222957</v>
      </c>
      <c r="X592" s="70">
        <f t="shared" si="102"/>
        <v>-0.12105414879999987</v>
      </c>
      <c r="Y592" s="70">
        <f t="shared" si="103"/>
        <v>-1.4680443116480646E-2</v>
      </c>
      <c r="Z592" s="70">
        <f t="shared" si="104"/>
        <v>9.3462929199999323E-2</v>
      </c>
      <c r="AA592" s="70">
        <f t="shared" si="105"/>
        <v>0.18533008695548947</v>
      </c>
      <c r="AB592" s="70">
        <f t="shared" si="106"/>
        <v>0.23672914780000021</v>
      </c>
      <c r="AC592" s="70">
        <f t="shared" si="107"/>
        <v>0.26774907184774044</v>
      </c>
      <c r="AD592" s="70">
        <f t="shared" si="108"/>
        <v>0.28807181120000003</v>
      </c>
      <c r="AE592" s="70">
        <f t="shared" si="109"/>
        <v>0.30459837526387989</v>
      </c>
      <c r="AF592" s="70">
        <f t="shared" si="110"/>
        <v>0.31615173500000004</v>
      </c>
      <c r="AG592" s="10"/>
      <c r="AH592" s="10"/>
      <c r="AI592" s="10"/>
      <c r="AJ592" s="10"/>
      <c r="AK592" s="10"/>
      <c r="AL592" s="10"/>
      <c r="AM592" s="10"/>
      <c r="AN592" s="10"/>
      <c r="AO592" s="10"/>
      <c r="AP592" s="10"/>
    </row>
    <row r="593" spans="1:42" x14ac:dyDescent="0.2">
      <c r="A593">
        <v>20010531</v>
      </c>
      <c r="B593">
        <f t="shared" si="100"/>
        <v>200105</v>
      </c>
      <c r="C593" s="69">
        <v>3.4453029432000002</v>
      </c>
      <c r="D593" s="69">
        <v>3.6027640417</v>
      </c>
      <c r="E593" s="69">
        <v>3.7895212608</v>
      </c>
      <c r="F593" s="69">
        <v>4.2160543073000003</v>
      </c>
      <c r="G593" s="69">
        <v>4.6192021198999997</v>
      </c>
      <c r="H593" s="69">
        <v>4.8625170926000001</v>
      </c>
      <c r="I593" s="69">
        <v>4.9732333627000003</v>
      </c>
      <c r="K593" s="8">
        <v>20010531</v>
      </c>
      <c r="L593" s="9">
        <v>3.6839001417569999</v>
      </c>
      <c r="M593" s="9">
        <v>3.7895212608</v>
      </c>
      <c r="N593" s="9">
        <v>3.9897938929009902</v>
      </c>
      <c r="O593" s="9">
        <v>4.2160543073000003</v>
      </c>
      <c r="P593" s="9">
        <v>4.4315079857619901</v>
      </c>
      <c r="Q593" s="9">
        <v>4.6192021198999997</v>
      </c>
      <c r="R593" s="9">
        <v>4.7597707055154004</v>
      </c>
      <c r="S593" s="9">
        <v>4.8625170926000001</v>
      </c>
      <c r="T593" s="9">
        <v>4.9313460993193301</v>
      </c>
      <c r="U593" s="9">
        <v>4.9732333627000003</v>
      </c>
      <c r="W593" s="70">
        <f t="shared" si="101"/>
        <v>-0.25322600704215015</v>
      </c>
      <c r="X593" s="70">
        <f t="shared" si="102"/>
        <v>-0.24334152790000019</v>
      </c>
      <c r="Y593" s="70">
        <f t="shared" si="103"/>
        <v>-0.1572387739697696</v>
      </c>
      <c r="Z593" s="70">
        <f t="shared" si="104"/>
        <v>-5.9338922399999383E-2</v>
      </c>
      <c r="AA593" s="70">
        <f t="shared" si="105"/>
        <v>-3.0703616453729765E-2</v>
      </c>
      <c r="AB593" s="70">
        <f t="shared" si="106"/>
        <v>-1.8895117300000486E-2</v>
      </c>
      <c r="AC593" s="70">
        <f t="shared" si="107"/>
        <v>1.435535911338004E-2</v>
      </c>
      <c r="AD593" s="70">
        <f t="shared" si="108"/>
        <v>3.7208350500000265E-2</v>
      </c>
      <c r="AE593" s="70">
        <f t="shared" si="109"/>
        <v>4.3321375575950505E-2</v>
      </c>
      <c r="AF593" s="70">
        <f t="shared" si="110"/>
        <v>3.9578486599999962E-2</v>
      </c>
      <c r="AG593" s="10"/>
      <c r="AH593" s="10"/>
      <c r="AI593" s="10"/>
      <c r="AJ593" s="10"/>
      <c r="AK593" s="10"/>
      <c r="AL593" s="10"/>
      <c r="AM593" s="10"/>
      <c r="AN593" s="10"/>
      <c r="AO593" s="10"/>
      <c r="AP593" s="10"/>
    </row>
    <row r="594" spans="1:42" x14ac:dyDescent="0.2">
      <c r="A594">
        <v>20010629</v>
      </c>
      <c r="B594">
        <f t="shared" si="100"/>
        <v>200106</v>
      </c>
      <c r="C594" s="69">
        <v>3.4146261677999998</v>
      </c>
      <c r="D594" s="69">
        <v>3.6281599062000001</v>
      </c>
      <c r="E594" s="69">
        <v>3.8775664052000001</v>
      </c>
      <c r="F594" s="69">
        <v>4.2299706339999998</v>
      </c>
      <c r="G594" s="69">
        <v>4.6609620811000001</v>
      </c>
      <c r="H594" s="69">
        <v>4.9173750415999997</v>
      </c>
      <c r="I594" s="69">
        <v>5.0651246280000004</v>
      </c>
      <c r="K594" s="8">
        <v>20010629</v>
      </c>
      <c r="L594" s="9">
        <v>3.7408652269870601</v>
      </c>
      <c r="M594" s="9">
        <v>3.8775664052000001</v>
      </c>
      <c r="N594" s="9">
        <v>4.0480131711746798</v>
      </c>
      <c r="O594" s="9">
        <v>4.2299706339999998</v>
      </c>
      <c r="P594" s="9">
        <v>4.4537441695663498</v>
      </c>
      <c r="Q594" s="9">
        <v>4.6609620811000001</v>
      </c>
      <c r="R594" s="9">
        <v>4.8059260531384496</v>
      </c>
      <c r="S594" s="9">
        <v>4.9173750415999997</v>
      </c>
      <c r="T594" s="9">
        <v>5.0030068004958501</v>
      </c>
      <c r="U594" s="9">
        <v>5.0651246280000004</v>
      </c>
      <c r="W594" s="70">
        <f t="shared" si="101"/>
        <v>5.6965085230060275E-2</v>
      </c>
      <c r="X594" s="70">
        <f t="shared" si="102"/>
        <v>8.8045144400000108E-2</v>
      </c>
      <c r="Y594" s="70">
        <f t="shared" si="103"/>
        <v>5.8219278273689667E-2</v>
      </c>
      <c r="Z594" s="70">
        <f t="shared" si="104"/>
        <v>1.3916326699999537E-2</v>
      </c>
      <c r="AA594" s="70">
        <f t="shared" si="105"/>
        <v>2.2236183804359655E-2</v>
      </c>
      <c r="AB594" s="70">
        <f t="shared" si="106"/>
        <v>4.1759961200000362E-2</v>
      </c>
      <c r="AC594" s="70">
        <f t="shared" si="107"/>
        <v>4.6155347623049181E-2</v>
      </c>
      <c r="AD594" s="70">
        <f t="shared" si="108"/>
        <v>5.4857948999999628E-2</v>
      </c>
      <c r="AE594" s="70">
        <f t="shared" si="109"/>
        <v>7.1660701176520014E-2</v>
      </c>
      <c r="AF594" s="70">
        <f t="shared" si="110"/>
        <v>9.1891265300000136E-2</v>
      </c>
      <c r="AG594" s="10"/>
      <c r="AH594" s="10"/>
      <c r="AI594" s="10"/>
      <c r="AJ594" s="10"/>
      <c r="AK594" s="10"/>
      <c r="AL594" s="10"/>
      <c r="AM594" s="10"/>
      <c r="AN594" s="10"/>
      <c r="AO594" s="10"/>
      <c r="AP594" s="10"/>
    </row>
    <row r="595" spans="1:42" x14ac:dyDescent="0.2">
      <c r="A595">
        <v>20010731</v>
      </c>
      <c r="B595">
        <f t="shared" si="100"/>
        <v>200107</v>
      </c>
      <c r="C595" s="69">
        <v>3.6402319746999998</v>
      </c>
      <c r="D595" s="69">
        <v>3.5187125630999998</v>
      </c>
      <c r="E595" s="69">
        <v>3.4553767941000002</v>
      </c>
      <c r="F595" s="69">
        <v>3.7718024032000002</v>
      </c>
      <c r="G595" s="69">
        <v>4.2200691435</v>
      </c>
      <c r="H595" s="69">
        <v>4.4944565746</v>
      </c>
      <c r="I595" s="69">
        <v>4.6678810934000001</v>
      </c>
      <c r="K595" s="8">
        <v>20010731</v>
      </c>
      <c r="L595" s="9">
        <v>3.48207589087226</v>
      </c>
      <c r="M595" s="9">
        <v>3.4553767941000002</v>
      </c>
      <c r="N595" s="9">
        <v>3.5672170030401502</v>
      </c>
      <c r="O595" s="9">
        <v>3.7718024032000002</v>
      </c>
      <c r="P595" s="9">
        <v>3.9997573244262701</v>
      </c>
      <c r="Q595" s="9">
        <v>4.2200691435</v>
      </c>
      <c r="R595" s="9">
        <v>4.3732483395036699</v>
      </c>
      <c r="S595" s="9">
        <v>4.4944565746</v>
      </c>
      <c r="T595" s="9">
        <v>4.5923665152486697</v>
      </c>
      <c r="U595" s="9">
        <v>4.6678810934000001</v>
      </c>
      <c r="W595" s="70">
        <f t="shared" si="101"/>
        <v>-0.25878933611480015</v>
      </c>
      <c r="X595" s="70">
        <f t="shared" si="102"/>
        <v>-0.42218961109999986</v>
      </c>
      <c r="Y595" s="70">
        <f t="shared" si="103"/>
        <v>-0.48079616813452963</v>
      </c>
      <c r="Z595" s="70">
        <f t="shared" si="104"/>
        <v>-0.45816823079999969</v>
      </c>
      <c r="AA595" s="70">
        <f t="shared" si="105"/>
        <v>-0.4539868451400797</v>
      </c>
      <c r="AB595" s="70">
        <f t="shared" si="106"/>
        <v>-0.44089293760000015</v>
      </c>
      <c r="AC595" s="70">
        <f t="shared" si="107"/>
        <v>-0.43267771363477969</v>
      </c>
      <c r="AD595" s="70">
        <f t="shared" si="108"/>
        <v>-0.42291846699999969</v>
      </c>
      <c r="AE595" s="70">
        <f t="shared" si="109"/>
        <v>-0.41064028524718044</v>
      </c>
      <c r="AF595" s="70">
        <f t="shared" si="110"/>
        <v>-0.39724353460000028</v>
      </c>
      <c r="AG595" s="10"/>
      <c r="AH595" s="10"/>
      <c r="AI595" s="10"/>
      <c r="AJ595" s="10"/>
      <c r="AK595" s="10"/>
      <c r="AL595" s="10"/>
      <c r="AM595" s="10"/>
      <c r="AN595" s="10"/>
      <c r="AO595" s="10"/>
      <c r="AP595" s="10"/>
    </row>
    <row r="596" spans="1:42" x14ac:dyDescent="0.2">
      <c r="A596">
        <v>20010831</v>
      </c>
      <c r="B596">
        <f t="shared" si="100"/>
        <v>200108</v>
      </c>
      <c r="C596" s="69">
        <v>3.3739421808999999</v>
      </c>
      <c r="D596" s="69">
        <v>3.3418210184000001</v>
      </c>
      <c r="E596" s="69">
        <v>3.3288116909999999</v>
      </c>
      <c r="F596" s="69">
        <v>3.6117948371000002</v>
      </c>
      <c r="G596" s="69">
        <v>4.0545414499000003</v>
      </c>
      <c r="H596" s="69">
        <v>4.3207764095999996</v>
      </c>
      <c r="I596" s="69">
        <v>4.4940747487000001</v>
      </c>
      <c r="K596" s="8">
        <v>20010831</v>
      </c>
      <c r="L596" s="9">
        <v>3.3341508647060598</v>
      </c>
      <c r="M596" s="9">
        <v>3.3288116909999999</v>
      </c>
      <c r="N596" s="9">
        <v>3.4271433178445498</v>
      </c>
      <c r="O596" s="9">
        <v>3.6117948371000002</v>
      </c>
      <c r="P596" s="9">
        <v>3.83476331877619</v>
      </c>
      <c r="Q596" s="9">
        <v>4.0545414499000003</v>
      </c>
      <c r="R596" s="9">
        <v>4.2029810494101003</v>
      </c>
      <c r="S596" s="9">
        <v>4.3207764095999996</v>
      </c>
      <c r="T596" s="9">
        <v>4.4178144768191601</v>
      </c>
      <c r="U596" s="9">
        <v>4.4940747487000001</v>
      </c>
      <c r="W596" s="70">
        <f t="shared" si="101"/>
        <v>-0.14792502616620018</v>
      </c>
      <c r="X596" s="70">
        <f t="shared" si="102"/>
        <v>-0.12656510310000035</v>
      </c>
      <c r="Y596" s="70">
        <f t="shared" si="103"/>
        <v>-0.14007368519560037</v>
      </c>
      <c r="Z596" s="70">
        <f t="shared" si="104"/>
        <v>-0.1600075661</v>
      </c>
      <c r="AA596" s="70">
        <f t="shared" si="105"/>
        <v>-0.16499400565008004</v>
      </c>
      <c r="AB596" s="70">
        <f t="shared" si="106"/>
        <v>-0.16552769359999964</v>
      </c>
      <c r="AC596" s="70">
        <f t="shared" si="107"/>
        <v>-0.17026729009356956</v>
      </c>
      <c r="AD596" s="70">
        <f t="shared" si="108"/>
        <v>-0.17368016500000039</v>
      </c>
      <c r="AE596" s="70">
        <f t="shared" si="109"/>
        <v>-0.17455203842950962</v>
      </c>
      <c r="AF596" s="70">
        <f t="shared" si="110"/>
        <v>-0.1738063447</v>
      </c>
      <c r="AG596" s="10"/>
      <c r="AH596" s="10"/>
      <c r="AI596" s="10"/>
      <c r="AJ596" s="10"/>
      <c r="AK596" s="10"/>
      <c r="AL596" s="10"/>
      <c r="AM596" s="10"/>
      <c r="AN596" s="10"/>
      <c r="AO596" s="10"/>
      <c r="AP596" s="10"/>
    </row>
    <row r="597" spans="1:42" x14ac:dyDescent="0.2">
      <c r="A597">
        <v>20010928</v>
      </c>
      <c r="B597">
        <f t="shared" si="100"/>
        <v>200109</v>
      </c>
      <c r="C597" s="69">
        <v>2.3776658207999999</v>
      </c>
      <c r="D597" s="69">
        <v>2.3412239852000001</v>
      </c>
      <c r="E597" s="69">
        <v>2.5151469537</v>
      </c>
      <c r="F597" s="69">
        <v>2.8205687676000002</v>
      </c>
      <c r="G597" s="69">
        <v>3.4217025940000001</v>
      </c>
      <c r="H597" s="69">
        <v>3.7620131325999999</v>
      </c>
      <c r="I597" s="69">
        <v>4.0529383974000002</v>
      </c>
      <c r="K597" s="8">
        <v>20010928</v>
      </c>
      <c r="L597" s="9">
        <v>2.3717638767463001</v>
      </c>
      <c r="M597" s="9">
        <v>2.5151469537</v>
      </c>
      <c r="N597" s="9">
        <v>2.6499671395263098</v>
      </c>
      <c r="O597" s="9">
        <v>2.8205687676000002</v>
      </c>
      <c r="P597" s="9">
        <v>3.1174426892616802</v>
      </c>
      <c r="Q597" s="9">
        <v>3.4217025940000001</v>
      </c>
      <c r="R597" s="9">
        <v>3.6069711284286399</v>
      </c>
      <c r="S597" s="9">
        <v>3.7620131325999999</v>
      </c>
      <c r="T597" s="9">
        <v>3.9134074430250299</v>
      </c>
      <c r="U597" s="9">
        <v>4.0529383974000002</v>
      </c>
      <c r="W597" s="70">
        <f t="shared" si="101"/>
        <v>-0.96238698795975974</v>
      </c>
      <c r="X597" s="70">
        <f t="shared" si="102"/>
        <v>-0.81366473729999989</v>
      </c>
      <c r="Y597" s="70">
        <f t="shared" si="103"/>
        <v>-0.77717617831824004</v>
      </c>
      <c r="Z597" s="70">
        <f t="shared" si="104"/>
        <v>-0.79122606949999996</v>
      </c>
      <c r="AA597" s="70">
        <f t="shared" si="105"/>
        <v>-0.71732062951450981</v>
      </c>
      <c r="AB597" s="70">
        <f t="shared" si="106"/>
        <v>-0.63283885590000022</v>
      </c>
      <c r="AC597" s="70">
        <f t="shared" si="107"/>
        <v>-0.59600992098146044</v>
      </c>
      <c r="AD597" s="70">
        <f t="shared" si="108"/>
        <v>-0.55876327699999973</v>
      </c>
      <c r="AE597" s="70">
        <f t="shared" si="109"/>
        <v>-0.50440703379413021</v>
      </c>
      <c r="AF597" s="70">
        <f t="shared" si="110"/>
        <v>-0.44113635129999995</v>
      </c>
      <c r="AG597" s="10"/>
      <c r="AH597" s="10"/>
      <c r="AI597" s="10"/>
      <c r="AJ597" s="10"/>
      <c r="AK597" s="10"/>
      <c r="AL597" s="10"/>
      <c r="AM597" s="10"/>
      <c r="AN597" s="10"/>
      <c r="AO597" s="10"/>
      <c r="AP597" s="10"/>
    </row>
    <row r="598" spans="1:42" x14ac:dyDescent="0.2">
      <c r="A598">
        <v>20011031</v>
      </c>
      <c r="B598">
        <f t="shared" si="100"/>
        <v>200110</v>
      </c>
      <c r="C598" s="69">
        <v>2.0933052972000001</v>
      </c>
      <c r="D598" s="69">
        <v>2.0253344435999998</v>
      </c>
      <c r="E598" s="69">
        <v>1.9555172623999999</v>
      </c>
      <c r="F598" s="69">
        <v>2.3682670598</v>
      </c>
      <c r="G598" s="69">
        <v>2.9598976442999998</v>
      </c>
      <c r="H598" s="69">
        <v>3.3598578312999998</v>
      </c>
      <c r="I598" s="69">
        <v>3.6724474231999999</v>
      </c>
      <c r="K598" s="8">
        <v>20011031</v>
      </c>
      <c r="L598" s="9">
        <v>1.9878015770804101</v>
      </c>
      <c r="M598" s="9">
        <v>1.9555172623999999</v>
      </c>
      <c r="N598" s="9">
        <v>2.10110956112874</v>
      </c>
      <c r="O598" s="9">
        <v>2.3682670598</v>
      </c>
      <c r="P598" s="9">
        <v>2.6652060972767799</v>
      </c>
      <c r="Q598" s="9">
        <v>2.9598976442999998</v>
      </c>
      <c r="R598" s="9">
        <v>3.17567180045108</v>
      </c>
      <c r="S598" s="9">
        <v>3.3598578312999998</v>
      </c>
      <c r="T598" s="9">
        <v>3.5264043825496501</v>
      </c>
      <c r="U598" s="9">
        <v>3.6724474231999999</v>
      </c>
      <c r="W598" s="70">
        <f t="shared" si="101"/>
        <v>-0.38396229966589002</v>
      </c>
      <c r="X598" s="70">
        <f t="shared" si="102"/>
        <v>-0.55962969130000007</v>
      </c>
      <c r="Y598" s="70">
        <f t="shared" si="103"/>
        <v>-0.54885757839756977</v>
      </c>
      <c r="Z598" s="70">
        <f t="shared" si="104"/>
        <v>-0.45230170780000023</v>
      </c>
      <c r="AA598" s="70">
        <f t="shared" si="105"/>
        <v>-0.45223659198490029</v>
      </c>
      <c r="AB598" s="70">
        <f t="shared" si="106"/>
        <v>-0.4618049497000003</v>
      </c>
      <c r="AC598" s="70">
        <f t="shared" si="107"/>
        <v>-0.43129932797755988</v>
      </c>
      <c r="AD598" s="70">
        <f t="shared" si="108"/>
        <v>-0.4021553013000001</v>
      </c>
      <c r="AE598" s="70">
        <f t="shared" si="109"/>
        <v>-0.3870030604753798</v>
      </c>
      <c r="AF598" s="70">
        <f t="shared" si="110"/>
        <v>-0.38049097420000022</v>
      </c>
      <c r="AG598" s="10"/>
      <c r="AH598" s="10"/>
      <c r="AI598" s="10"/>
      <c r="AJ598" s="10"/>
      <c r="AK598" s="10"/>
      <c r="AL598" s="10"/>
      <c r="AM598" s="10"/>
      <c r="AN598" s="10"/>
      <c r="AO598" s="10"/>
      <c r="AP598" s="10"/>
    </row>
    <row r="599" spans="1:42" x14ac:dyDescent="0.2">
      <c r="A599">
        <v>20011130</v>
      </c>
      <c r="B599">
        <f t="shared" si="100"/>
        <v>200111</v>
      </c>
      <c r="C599" s="69">
        <v>1.727535072</v>
      </c>
      <c r="D599" s="69">
        <v>1.7832899594</v>
      </c>
      <c r="E599" s="69">
        <v>2.0507984014999998</v>
      </c>
      <c r="F599" s="69">
        <v>2.8422979452999999</v>
      </c>
      <c r="G599" s="69">
        <v>3.5124586738999999</v>
      </c>
      <c r="H599" s="69">
        <v>3.9105404571000002</v>
      </c>
      <c r="I599" s="69">
        <v>4.0999741993000001</v>
      </c>
      <c r="K599" s="8">
        <v>20011130</v>
      </c>
      <c r="L599" s="9">
        <v>1.86391027195555</v>
      </c>
      <c r="M599" s="9">
        <v>2.0507984014999998</v>
      </c>
      <c r="N599" s="9">
        <v>2.4162043302314702</v>
      </c>
      <c r="O599" s="9">
        <v>2.8422979452999999</v>
      </c>
      <c r="P599" s="9">
        <v>3.2056684836635099</v>
      </c>
      <c r="Q599" s="9">
        <v>3.5124586738999999</v>
      </c>
      <c r="R599" s="9">
        <v>3.74184503874362</v>
      </c>
      <c r="S599" s="9">
        <v>3.9105404571000002</v>
      </c>
      <c r="T599" s="9">
        <v>4.0267071785798203</v>
      </c>
      <c r="U599" s="9">
        <v>4.0999741993000001</v>
      </c>
      <c r="W599" s="70">
        <f t="shared" si="101"/>
        <v>-0.12389130512486002</v>
      </c>
      <c r="X599" s="70">
        <f t="shared" si="102"/>
        <v>9.5281139099999912E-2</v>
      </c>
      <c r="Y599" s="70">
        <f t="shared" si="103"/>
        <v>0.31509476910273015</v>
      </c>
      <c r="Z599" s="70">
        <f t="shared" si="104"/>
        <v>0.47403088549999994</v>
      </c>
      <c r="AA599" s="70">
        <f t="shared" si="105"/>
        <v>0.54046238638672994</v>
      </c>
      <c r="AB599" s="70">
        <f t="shared" si="106"/>
        <v>0.55256102960000009</v>
      </c>
      <c r="AC599" s="70">
        <f t="shared" si="107"/>
        <v>0.56617323829253996</v>
      </c>
      <c r="AD599" s="70">
        <f t="shared" si="108"/>
        <v>0.55068262580000038</v>
      </c>
      <c r="AE599" s="70">
        <f t="shared" si="109"/>
        <v>0.50030279603017025</v>
      </c>
      <c r="AF599" s="70">
        <f t="shared" si="110"/>
        <v>0.42752677610000012</v>
      </c>
      <c r="AG599" s="10"/>
      <c r="AH599" s="10"/>
      <c r="AI599" s="10"/>
      <c r="AJ599" s="10"/>
      <c r="AK599" s="10"/>
      <c r="AL599" s="10"/>
      <c r="AM599" s="10"/>
      <c r="AN599" s="10"/>
      <c r="AO599" s="10"/>
      <c r="AP599" s="10"/>
    </row>
    <row r="600" spans="1:42" x14ac:dyDescent="0.2">
      <c r="A600">
        <v>20011231</v>
      </c>
      <c r="B600">
        <f t="shared" si="100"/>
        <v>200112</v>
      </c>
      <c r="C600" s="69">
        <v>1.6360319456000001</v>
      </c>
      <c r="D600" s="69">
        <v>1.7118906288</v>
      </c>
      <c r="E600" s="69">
        <v>2.0519018871000001</v>
      </c>
      <c r="F600" s="69">
        <v>3.0636628947000002</v>
      </c>
      <c r="G600" s="69">
        <v>3.8105303014</v>
      </c>
      <c r="H600" s="69">
        <v>4.2273891187999997</v>
      </c>
      <c r="I600" s="69">
        <v>4.4389459128000004</v>
      </c>
      <c r="K600" s="8">
        <v>20011231</v>
      </c>
      <c r="L600" s="9">
        <v>1.8163696610209401</v>
      </c>
      <c r="M600" s="9">
        <v>2.0519018871000001</v>
      </c>
      <c r="N600" s="9">
        <v>2.5272338745365999</v>
      </c>
      <c r="O600" s="9">
        <v>3.0636628947000002</v>
      </c>
      <c r="P600" s="9">
        <v>3.4776332320791399</v>
      </c>
      <c r="Q600" s="9">
        <v>3.8105303014</v>
      </c>
      <c r="R600" s="9">
        <v>4.0507596324776802</v>
      </c>
      <c r="S600" s="9">
        <v>4.2273891187999997</v>
      </c>
      <c r="T600" s="9">
        <v>4.35463828573958</v>
      </c>
      <c r="U600" s="9">
        <v>4.4389459128000004</v>
      </c>
      <c r="W600" s="70">
        <f t="shared" si="101"/>
        <v>-4.7540610934609928E-2</v>
      </c>
      <c r="X600" s="70">
        <f t="shared" si="102"/>
        <v>1.1034856000002868E-3</v>
      </c>
      <c r="Y600" s="70">
        <f t="shared" si="103"/>
        <v>0.11102954430512968</v>
      </c>
      <c r="Z600" s="70">
        <f t="shared" si="104"/>
        <v>0.22136494940000029</v>
      </c>
      <c r="AA600" s="70">
        <f t="shared" si="105"/>
        <v>0.27196474841563001</v>
      </c>
      <c r="AB600" s="70">
        <f t="shared" si="106"/>
        <v>0.29807162750000016</v>
      </c>
      <c r="AC600" s="70">
        <f t="shared" si="107"/>
        <v>0.30891459373406027</v>
      </c>
      <c r="AD600" s="70">
        <f t="shared" si="108"/>
        <v>0.31684866169999948</v>
      </c>
      <c r="AE600" s="70">
        <f t="shared" si="109"/>
        <v>0.3279311071597597</v>
      </c>
      <c r="AF600" s="70">
        <f t="shared" si="110"/>
        <v>0.33897171350000033</v>
      </c>
      <c r="AG600" s="10"/>
      <c r="AH600" s="10"/>
      <c r="AI600" s="10"/>
      <c r="AJ600" s="10"/>
      <c r="AK600" s="10"/>
      <c r="AL600" s="10"/>
      <c r="AM600" s="10"/>
      <c r="AN600" s="10"/>
      <c r="AO600" s="10"/>
      <c r="AP600" s="10"/>
    </row>
    <row r="601" spans="1:42" x14ac:dyDescent="0.2">
      <c r="A601">
        <v>20020131</v>
      </c>
      <c r="B601">
        <f t="shared" si="100"/>
        <v>200201</v>
      </c>
      <c r="C601" s="69">
        <v>1.6894928025</v>
      </c>
      <c r="D601" s="69">
        <v>1.7578742262</v>
      </c>
      <c r="E601" s="69">
        <v>2.2762123604000002</v>
      </c>
      <c r="F601" s="69">
        <v>3.1482047589</v>
      </c>
      <c r="G601" s="69">
        <v>3.8075962923</v>
      </c>
      <c r="H601" s="69">
        <v>4.2417590978000002</v>
      </c>
      <c r="I601" s="69">
        <v>4.5158884205999996</v>
      </c>
      <c r="K601" s="8">
        <v>20020131</v>
      </c>
      <c r="L601" s="9">
        <v>1.9039303283503399</v>
      </c>
      <c r="M601" s="9">
        <v>2.2762123604000002</v>
      </c>
      <c r="N601" s="9">
        <v>2.71419981639206</v>
      </c>
      <c r="O601" s="9">
        <v>3.1482047589</v>
      </c>
      <c r="P601" s="9">
        <v>3.50631943450581</v>
      </c>
      <c r="Q601" s="9">
        <v>3.8075962923</v>
      </c>
      <c r="R601" s="9">
        <v>4.0481172233411602</v>
      </c>
      <c r="S601" s="9">
        <v>4.2417590978000002</v>
      </c>
      <c r="T601" s="9">
        <v>4.3965680440527803</v>
      </c>
      <c r="U601" s="9">
        <v>4.5158884205999996</v>
      </c>
      <c r="W601" s="70">
        <f t="shared" si="101"/>
        <v>8.7560667329399822E-2</v>
      </c>
      <c r="X601" s="70">
        <f t="shared" si="102"/>
        <v>0.22431047330000009</v>
      </c>
      <c r="Y601" s="70">
        <f t="shared" si="103"/>
        <v>0.18696594185546012</v>
      </c>
      <c r="Z601" s="70">
        <f t="shared" si="104"/>
        <v>8.4541864199999761E-2</v>
      </c>
      <c r="AA601" s="70">
        <f t="shared" si="105"/>
        <v>2.8686202426670082E-2</v>
      </c>
      <c r="AB601" s="70">
        <f t="shared" si="106"/>
        <v>-2.934009100000079E-3</v>
      </c>
      <c r="AC601" s="70">
        <f t="shared" si="107"/>
        <v>-2.6424091365200297E-3</v>
      </c>
      <c r="AD601" s="70">
        <f t="shared" si="108"/>
        <v>1.4369979000000477E-2</v>
      </c>
      <c r="AE601" s="70">
        <f t="shared" si="109"/>
        <v>4.1929758313200338E-2</v>
      </c>
      <c r="AF601" s="70">
        <f t="shared" si="110"/>
        <v>7.6942507799999227E-2</v>
      </c>
      <c r="AG601" s="10"/>
      <c r="AH601" s="10"/>
      <c r="AI601" s="10"/>
      <c r="AJ601" s="10"/>
      <c r="AK601" s="10"/>
      <c r="AL601" s="10"/>
      <c r="AM601" s="10"/>
      <c r="AN601" s="10"/>
      <c r="AO601" s="10"/>
      <c r="AP601" s="10"/>
    </row>
    <row r="602" spans="1:42" x14ac:dyDescent="0.2">
      <c r="A602">
        <v>20020228</v>
      </c>
      <c r="B602">
        <f t="shared" si="100"/>
        <v>200202</v>
      </c>
      <c r="C602" s="69">
        <v>1.7326538388999999</v>
      </c>
      <c r="D602" s="69">
        <v>1.7553283788</v>
      </c>
      <c r="E602" s="69">
        <v>2.1954038242</v>
      </c>
      <c r="F602" s="69">
        <v>3.0380917546999999</v>
      </c>
      <c r="G602" s="69">
        <v>3.6208518843999999</v>
      </c>
      <c r="H602" s="69">
        <v>4.0757877994999996</v>
      </c>
      <c r="I602" s="69">
        <v>4.3550674264999998</v>
      </c>
      <c r="K602" s="8">
        <v>20020228</v>
      </c>
      <c r="L602" s="9">
        <v>1.8529878970922999</v>
      </c>
      <c r="M602" s="9">
        <v>2.1954038242</v>
      </c>
      <c r="N602" s="9">
        <v>2.61636589524463</v>
      </c>
      <c r="O602" s="9">
        <v>3.0380917546999999</v>
      </c>
      <c r="P602" s="9">
        <v>3.3517280790459498</v>
      </c>
      <c r="Q602" s="9">
        <v>3.6208518843999999</v>
      </c>
      <c r="R602" s="9">
        <v>3.8689298193697099</v>
      </c>
      <c r="S602" s="9">
        <v>4.0757877994999996</v>
      </c>
      <c r="T602" s="9">
        <v>4.2347581100586904</v>
      </c>
      <c r="U602" s="9">
        <v>4.3550674264999998</v>
      </c>
      <c r="W602" s="70">
        <f t="shared" si="101"/>
        <v>-5.0942431258039989E-2</v>
      </c>
      <c r="X602" s="70">
        <f t="shared" si="102"/>
        <v>-8.0808536200000169E-2</v>
      </c>
      <c r="Y602" s="70">
        <f t="shared" si="103"/>
        <v>-9.7833921147429947E-2</v>
      </c>
      <c r="Z602" s="70">
        <f t="shared" si="104"/>
        <v>-0.11011300420000003</v>
      </c>
      <c r="AA602" s="70">
        <f t="shared" si="105"/>
        <v>-0.15459135545986014</v>
      </c>
      <c r="AB602" s="70">
        <f t="shared" si="106"/>
        <v>-0.18674440790000002</v>
      </c>
      <c r="AC602" s="70">
        <f t="shared" si="107"/>
        <v>-0.17918740397145028</v>
      </c>
      <c r="AD602" s="70">
        <f t="shared" si="108"/>
        <v>-0.16597129830000057</v>
      </c>
      <c r="AE602" s="70">
        <f t="shared" si="109"/>
        <v>-0.16180993399408994</v>
      </c>
      <c r="AF602" s="70">
        <f t="shared" si="110"/>
        <v>-0.16082099409999984</v>
      </c>
      <c r="AG602" s="10"/>
      <c r="AH602" s="10"/>
      <c r="AI602" s="10"/>
      <c r="AJ602" s="10"/>
      <c r="AK602" s="10"/>
      <c r="AL602" s="10"/>
      <c r="AM602" s="10"/>
      <c r="AN602" s="10"/>
      <c r="AO602" s="10"/>
      <c r="AP602" s="10"/>
    </row>
    <row r="603" spans="1:42" x14ac:dyDescent="0.2">
      <c r="A603">
        <v>20020328</v>
      </c>
      <c r="B603">
        <f t="shared" si="100"/>
        <v>200203</v>
      </c>
      <c r="C603" s="69">
        <v>1.7098036559000001</v>
      </c>
      <c r="D603" s="69">
        <v>1.7833335880000001</v>
      </c>
      <c r="E603" s="69">
        <v>2.6893287947000002</v>
      </c>
      <c r="F603" s="69">
        <v>3.6776253449</v>
      </c>
      <c r="G603" s="69">
        <v>4.3242397553999998</v>
      </c>
      <c r="H603" s="69">
        <v>4.7245658635999996</v>
      </c>
      <c r="I603" s="69">
        <v>5.0013045155000002</v>
      </c>
      <c r="K603" s="8">
        <v>20020328</v>
      </c>
      <c r="L603" s="9">
        <v>2.0229002595983601</v>
      </c>
      <c r="M603" s="9">
        <v>2.6893287947000002</v>
      </c>
      <c r="N603" s="9">
        <v>3.2223031903049799</v>
      </c>
      <c r="O603" s="9">
        <v>3.6776253449</v>
      </c>
      <c r="P603" s="9">
        <v>4.0368388081697901</v>
      </c>
      <c r="Q603" s="9">
        <v>4.3242397553999998</v>
      </c>
      <c r="R603" s="9">
        <v>4.5453088356008102</v>
      </c>
      <c r="S603" s="9">
        <v>4.7245658635999996</v>
      </c>
      <c r="T603" s="9">
        <v>4.8769736882016197</v>
      </c>
      <c r="U603" s="9">
        <v>5.0013045155000002</v>
      </c>
      <c r="W603" s="70">
        <f t="shared" si="101"/>
        <v>0.16991236250606012</v>
      </c>
      <c r="X603" s="70">
        <f t="shared" si="102"/>
        <v>0.49392497050000017</v>
      </c>
      <c r="Y603" s="70">
        <f t="shared" si="103"/>
        <v>0.60593729506034988</v>
      </c>
      <c r="Z603" s="70">
        <f t="shared" si="104"/>
        <v>0.63953359020000011</v>
      </c>
      <c r="AA603" s="70">
        <f t="shared" si="105"/>
        <v>0.6851107291238403</v>
      </c>
      <c r="AB603" s="70">
        <f t="shared" si="106"/>
        <v>0.70338787099999989</v>
      </c>
      <c r="AC603" s="70">
        <f t="shared" si="107"/>
        <v>0.67637901623110031</v>
      </c>
      <c r="AD603" s="70">
        <f t="shared" si="108"/>
        <v>0.64877806410000005</v>
      </c>
      <c r="AE603" s="70">
        <f t="shared" si="109"/>
        <v>0.64221557814292929</v>
      </c>
      <c r="AF603" s="70">
        <f t="shared" si="110"/>
        <v>0.64623708900000043</v>
      </c>
      <c r="AG603" s="10"/>
      <c r="AH603" s="10"/>
      <c r="AI603" s="10"/>
      <c r="AJ603" s="10"/>
      <c r="AK603" s="10"/>
      <c r="AL603" s="10"/>
      <c r="AM603" s="10"/>
      <c r="AN603" s="10"/>
      <c r="AO603" s="10"/>
      <c r="AP603" s="10"/>
    </row>
    <row r="604" spans="1:42" x14ac:dyDescent="0.2">
      <c r="A604">
        <v>20020430</v>
      </c>
      <c r="B604">
        <f t="shared" si="100"/>
        <v>200204</v>
      </c>
      <c r="C604" s="69">
        <v>1.7527549768999999</v>
      </c>
      <c r="D604" s="69">
        <v>1.7503207870999999</v>
      </c>
      <c r="E604" s="69">
        <v>2.2486367495000001</v>
      </c>
      <c r="F604" s="69">
        <v>3.2159314767999998</v>
      </c>
      <c r="G604" s="69">
        <v>3.8571505216999999</v>
      </c>
      <c r="H604" s="69">
        <v>4.2941117449000004</v>
      </c>
      <c r="I604" s="69">
        <v>4.5805825783999996</v>
      </c>
      <c r="K604" s="8">
        <v>20020430</v>
      </c>
      <c r="L604" s="9">
        <v>1.83613342363444</v>
      </c>
      <c r="M604" s="9">
        <v>2.2486367495000001</v>
      </c>
      <c r="N604" s="9">
        <v>2.7334892322334401</v>
      </c>
      <c r="O604" s="9">
        <v>3.2159314767999998</v>
      </c>
      <c r="P604" s="9">
        <v>3.56797399226414</v>
      </c>
      <c r="Q604" s="9">
        <v>3.8571505216999999</v>
      </c>
      <c r="R604" s="9">
        <v>4.0973409867306501</v>
      </c>
      <c r="S604" s="9">
        <v>4.2941117449000004</v>
      </c>
      <c r="T604" s="9">
        <v>4.4542018704880304</v>
      </c>
      <c r="U604" s="9">
        <v>4.5805825783999996</v>
      </c>
      <c r="W604" s="70">
        <f t="shared" si="101"/>
        <v>-0.18676683596392007</v>
      </c>
      <c r="X604" s="70">
        <f t="shared" si="102"/>
        <v>-0.44069204520000005</v>
      </c>
      <c r="Y604" s="70">
        <f t="shared" si="103"/>
        <v>-0.48881395807153982</v>
      </c>
      <c r="Z604" s="70">
        <f t="shared" si="104"/>
        <v>-0.46169386810000024</v>
      </c>
      <c r="AA604" s="70">
        <f t="shared" si="105"/>
        <v>-0.4688648159056501</v>
      </c>
      <c r="AB604" s="70">
        <f t="shared" si="106"/>
        <v>-0.46708923369999988</v>
      </c>
      <c r="AC604" s="70">
        <f t="shared" si="107"/>
        <v>-0.44796784887016017</v>
      </c>
      <c r="AD604" s="70">
        <f t="shared" si="108"/>
        <v>-0.43045411869999928</v>
      </c>
      <c r="AE604" s="70">
        <f t="shared" si="109"/>
        <v>-0.42277181771358929</v>
      </c>
      <c r="AF604" s="70">
        <f t="shared" si="110"/>
        <v>-0.42072193710000061</v>
      </c>
      <c r="AG604" s="10"/>
      <c r="AH604" s="10"/>
      <c r="AI604" s="10"/>
      <c r="AJ604" s="10"/>
      <c r="AK604" s="10"/>
      <c r="AL604" s="10"/>
      <c r="AM604" s="10"/>
      <c r="AN604" s="10"/>
      <c r="AO604" s="10"/>
      <c r="AP604" s="10"/>
    </row>
    <row r="605" spans="1:42" x14ac:dyDescent="0.2">
      <c r="A605">
        <v>20020531</v>
      </c>
      <c r="B605">
        <f t="shared" si="100"/>
        <v>200205</v>
      </c>
      <c r="C605" s="69">
        <v>1.6894928025</v>
      </c>
      <c r="D605" s="69">
        <v>1.7221931458999999</v>
      </c>
      <c r="E605" s="69">
        <v>2.2687610462999999</v>
      </c>
      <c r="F605" s="69">
        <v>3.1838376104999999</v>
      </c>
      <c r="G605" s="69">
        <v>3.7320281678999998</v>
      </c>
      <c r="H605" s="69">
        <v>4.1191469161000001</v>
      </c>
      <c r="I605" s="69">
        <v>4.4111168759000003</v>
      </c>
      <c r="K605" s="8">
        <v>20020531</v>
      </c>
      <c r="L605" s="9">
        <v>1.8496756153791301</v>
      </c>
      <c r="M605" s="9">
        <v>2.2687610462999999</v>
      </c>
      <c r="N605" s="9">
        <v>2.7414697424725101</v>
      </c>
      <c r="O605" s="9">
        <v>3.1838376104999999</v>
      </c>
      <c r="P605" s="9">
        <v>3.4869145629778302</v>
      </c>
      <c r="Q605" s="9">
        <v>3.7320281678999998</v>
      </c>
      <c r="R605" s="9">
        <v>3.9407008903888801</v>
      </c>
      <c r="S605" s="9">
        <v>4.1191469161000001</v>
      </c>
      <c r="T605" s="9">
        <v>4.2761922738835301</v>
      </c>
      <c r="U605" s="9">
        <v>4.4111168759000003</v>
      </c>
      <c r="W605" s="70">
        <f t="shared" si="101"/>
        <v>1.3542191744690069E-2</v>
      </c>
      <c r="X605" s="70">
        <f t="shared" si="102"/>
        <v>2.0124296799999719E-2</v>
      </c>
      <c r="Y605" s="70">
        <f t="shared" si="103"/>
        <v>7.9805102390699822E-3</v>
      </c>
      <c r="Z605" s="70">
        <f t="shared" si="104"/>
        <v>-3.2093866299999885E-2</v>
      </c>
      <c r="AA605" s="70">
        <f t="shared" si="105"/>
        <v>-8.1059429286309825E-2</v>
      </c>
      <c r="AB605" s="70">
        <f t="shared" si="106"/>
        <v>-0.12512235380000014</v>
      </c>
      <c r="AC605" s="70">
        <f t="shared" si="107"/>
        <v>-0.15664009634177001</v>
      </c>
      <c r="AD605" s="70">
        <f t="shared" si="108"/>
        <v>-0.1749648288000003</v>
      </c>
      <c r="AE605" s="70">
        <f t="shared" si="109"/>
        <v>-0.17800959660450033</v>
      </c>
      <c r="AF605" s="70">
        <f t="shared" si="110"/>
        <v>-0.16946570249999926</v>
      </c>
      <c r="AG605" s="10"/>
      <c r="AH605" s="10"/>
      <c r="AI605" s="10"/>
      <c r="AJ605" s="10"/>
      <c r="AK605" s="10"/>
      <c r="AL605" s="10"/>
      <c r="AM605" s="10"/>
      <c r="AN605" s="10"/>
      <c r="AO605" s="10"/>
      <c r="AP605" s="10"/>
    </row>
    <row r="606" spans="1:42" x14ac:dyDescent="0.2">
      <c r="A606">
        <v>20020628</v>
      </c>
      <c r="B606">
        <f t="shared" si="100"/>
        <v>200206</v>
      </c>
      <c r="C606" s="69">
        <v>1.6666054954</v>
      </c>
      <c r="D606" s="69">
        <v>1.6865575880999999</v>
      </c>
      <c r="E606" s="69">
        <v>1.9411165248</v>
      </c>
      <c r="F606" s="69">
        <v>2.8796835102</v>
      </c>
      <c r="G606" s="69">
        <v>3.4588667960000001</v>
      </c>
      <c r="H606" s="69">
        <v>3.8610320304000001</v>
      </c>
      <c r="I606" s="69">
        <v>4.1473745747999997</v>
      </c>
      <c r="K606" s="8">
        <v>20020628</v>
      </c>
      <c r="L606" s="9">
        <v>1.7433166923558601</v>
      </c>
      <c r="M606" s="9">
        <v>1.9411165248</v>
      </c>
      <c r="N606" s="9">
        <v>2.38181565507369</v>
      </c>
      <c r="O606" s="9">
        <v>2.8796835102</v>
      </c>
      <c r="P606" s="9">
        <v>3.1994773576984201</v>
      </c>
      <c r="Q606" s="9">
        <v>3.4588667960000001</v>
      </c>
      <c r="R606" s="9">
        <v>3.6774740260669398</v>
      </c>
      <c r="S606" s="9">
        <v>3.8610320304000001</v>
      </c>
      <c r="T606" s="9">
        <v>4.0174633879461696</v>
      </c>
      <c r="U606" s="9">
        <v>4.1473745747999997</v>
      </c>
      <c r="W606" s="70">
        <f t="shared" si="101"/>
        <v>-0.10635892302326999</v>
      </c>
      <c r="X606" s="70">
        <f t="shared" si="102"/>
        <v>-0.3276445214999999</v>
      </c>
      <c r="Y606" s="70">
        <f t="shared" si="103"/>
        <v>-0.3596540873988201</v>
      </c>
      <c r="Z606" s="70">
        <f t="shared" si="104"/>
        <v>-0.3041541002999999</v>
      </c>
      <c r="AA606" s="70">
        <f t="shared" si="105"/>
        <v>-0.28743720527941008</v>
      </c>
      <c r="AB606" s="70">
        <f t="shared" si="106"/>
        <v>-0.27316137189999967</v>
      </c>
      <c r="AC606" s="70">
        <f t="shared" si="107"/>
        <v>-0.2632268643219402</v>
      </c>
      <c r="AD606" s="70">
        <f t="shared" si="108"/>
        <v>-0.25811488569999996</v>
      </c>
      <c r="AE606" s="70">
        <f t="shared" si="109"/>
        <v>-0.25872888593736043</v>
      </c>
      <c r="AF606" s="70">
        <f t="shared" si="110"/>
        <v>-0.26374230110000063</v>
      </c>
      <c r="AG606" s="10"/>
      <c r="AH606" s="10"/>
      <c r="AI606" s="10"/>
      <c r="AJ606" s="10"/>
      <c r="AK606" s="10"/>
      <c r="AL606" s="10"/>
      <c r="AM606" s="10"/>
      <c r="AN606" s="10"/>
      <c r="AO606" s="10"/>
      <c r="AP606" s="10"/>
    </row>
    <row r="607" spans="1:42" x14ac:dyDescent="0.2">
      <c r="A607">
        <v>20020731</v>
      </c>
      <c r="B607">
        <f t="shared" si="100"/>
        <v>200207</v>
      </c>
      <c r="C607" s="69">
        <v>1.6996877750999999</v>
      </c>
      <c r="D607" s="69">
        <v>1.6917267063999999</v>
      </c>
      <c r="E607" s="69">
        <v>1.7231602338000001</v>
      </c>
      <c r="F607" s="69">
        <v>2.2216406417000001</v>
      </c>
      <c r="G607" s="69">
        <v>2.8519046571</v>
      </c>
      <c r="H607" s="69">
        <v>3.2902769129</v>
      </c>
      <c r="I607" s="69">
        <v>3.6331325152999998</v>
      </c>
      <c r="K607" s="8">
        <v>20020731</v>
      </c>
      <c r="L607" s="9">
        <v>1.6957466321618599</v>
      </c>
      <c r="M607" s="9">
        <v>1.7231602338000001</v>
      </c>
      <c r="N607" s="9">
        <v>1.91210693083057</v>
      </c>
      <c r="O607" s="9">
        <v>2.2216406417000001</v>
      </c>
      <c r="P607" s="9">
        <v>2.5417213693887701</v>
      </c>
      <c r="Q607" s="9">
        <v>2.8519046571</v>
      </c>
      <c r="R607" s="9">
        <v>3.0876301173181102</v>
      </c>
      <c r="S607" s="9">
        <v>3.2902769129</v>
      </c>
      <c r="T607" s="9">
        <v>3.4729144006025301</v>
      </c>
      <c r="U607" s="9">
        <v>3.6331325152999998</v>
      </c>
      <c r="W607" s="70">
        <f t="shared" si="101"/>
        <v>-4.7570060194000119E-2</v>
      </c>
      <c r="X607" s="70">
        <f t="shared" si="102"/>
        <v>-0.21795629099999991</v>
      </c>
      <c r="Y607" s="70">
        <f t="shared" si="103"/>
        <v>-0.46970872424311993</v>
      </c>
      <c r="Z607" s="70">
        <f t="shared" si="104"/>
        <v>-0.65804286849999993</v>
      </c>
      <c r="AA607" s="70">
        <f t="shared" si="105"/>
        <v>-0.65775598830964999</v>
      </c>
      <c r="AB607" s="70">
        <f t="shared" si="106"/>
        <v>-0.60696213890000017</v>
      </c>
      <c r="AC607" s="70">
        <f t="shared" si="107"/>
        <v>-0.58984390874882964</v>
      </c>
      <c r="AD607" s="70">
        <f t="shared" si="108"/>
        <v>-0.57075511750000008</v>
      </c>
      <c r="AE607" s="70">
        <f t="shared" si="109"/>
        <v>-0.54454898734363955</v>
      </c>
      <c r="AF607" s="70">
        <f t="shared" si="110"/>
        <v>-0.5142420594999999</v>
      </c>
      <c r="AG607" s="10"/>
      <c r="AH607" s="10"/>
      <c r="AI607" s="10"/>
      <c r="AJ607" s="10"/>
      <c r="AK607" s="10"/>
      <c r="AL607" s="10"/>
      <c r="AM607" s="10"/>
      <c r="AN607" s="10"/>
      <c r="AO607" s="10"/>
      <c r="AP607" s="10"/>
    </row>
    <row r="608" spans="1:42" x14ac:dyDescent="0.2">
      <c r="A608">
        <v>20020830</v>
      </c>
      <c r="B608">
        <f t="shared" si="100"/>
        <v>200208</v>
      </c>
      <c r="C608" s="69">
        <v>1.6564509021</v>
      </c>
      <c r="D608" s="69">
        <v>1.6662339016000001</v>
      </c>
      <c r="E608" s="69">
        <v>1.7472025926000001</v>
      </c>
      <c r="F608" s="69">
        <v>2.1080081079999999</v>
      </c>
      <c r="G608" s="69">
        <v>2.5469943911000001</v>
      </c>
      <c r="H608" s="69">
        <v>2.9872121615</v>
      </c>
      <c r="I608" s="69">
        <v>3.2827744185999999</v>
      </c>
      <c r="K608" s="8">
        <v>20020830</v>
      </c>
      <c r="L608" s="9">
        <v>1.6861754522733301</v>
      </c>
      <c r="M608" s="9">
        <v>1.7472025926000001</v>
      </c>
      <c r="N608" s="9">
        <v>1.89834954127827</v>
      </c>
      <c r="O608" s="9">
        <v>2.1080081079999999</v>
      </c>
      <c r="P608" s="9">
        <v>2.3220604489537302</v>
      </c>
      <c r="Q608" s="9">
        <v>2.5469943911000001</v>
      </c>
      <c r="R608" s="9">
        <v>2.77784463898917</v>
      </c>
      <c r="S608" s="9">
        <v>2.9872121615</v>
      </c>
      <c r="T608" s="9">
        <v>3.1512977603405199</v>
      </c>
      <c r="U608" s="9">
        <v>3.2827744185999999</v>
      </c>
      <c r="W608" s="70">
        <f t="shared" si="101"/>
        <v>-9.571179888529846E-3</v>
      </c>
      <c r="X608" s="70">
        <f t="shared" si="102"/>
        <v>2.4042358800000052E-2</v>
      </c>
      <c r="Y608" s="70">
        <f t="shared" si="103"/>
        <v>-1.3757389552299992E-2</v>
      </c>
      <c r="Z608" s="70">
        <f t="shared" si="104"/>
        <v>-0.11363253370000015</v>
      </c>
      <c r="AA608" s="70">
        <f t="shared" si="105"/>
        <v>-0.21966092043503993</v>
      </c>
      <c r="AB608" s="70">
        <f t="shared" si="106"/>
        <v>-0.30491026599999982</v>
      </c>
      <c r="AC608" s="70">
        <f t="shared" si="107"/>
        <v>-0.30978547832894021</v>
      </c>
      <c r="AD608" s="70">
        <f t="shared" si="108"/>
        <v>-0.3030647514</v>
      </c>
      <c r="AE608" s="70">
        <f t="shared" si="109"/>
        <v>-0.3216166402620102</v>
      </c>
      <c r="AF608" s="70">
        <f t="shared" si="110"/>
        <v>-0.35035809669999995</v>
      </c>
      <c r="AG608" s="10"/>
      <c r="AH608" s="10"/>
      <c r="AI608" s="10"/>
      <c r="AJ608" s="10"/>
      <c r="AK608" s="10"/>
      <c r="AL608" s="10"/>
      <c r="AM608" s="10"/>
      <c r="AN608" s="10"/>
      <c r="AO608" s="10"/>
      <c r="AP608" s="10"/>
    </row>
    <row r="609" spans="1:42" x14ac:dyDescent="0.2">
      <c r="A609">
        <v>20020930</v>
      </c>
      <c r="B609">
        <f t="shared" si="100"/>
        <v>200209</v>
      </c>
      <c r="C609" s="69">
        <v>1.5700393813</v>
      </c>
      <c r="D609" s="69">
        <v>1.5414045096</v>
      </c>
      <c r="E609" s="69">
        <v>1.4297057761</v>
      </c>
      <c r="F609" s="69">
        <v>1.6805588176999999</v>
      </c>
      <c r="G609" s="69">
        <v>2.0337143949000001</v>
      </c>
      <c r="H609" s="69">
        <v>2.3941530428000002</v>
      </c>
      <c r="I609" s="69">
        <v>2.6689899435000002</v>
      </c>
      <c r="K609" s="8">
        <v>20020930</v>
      </c>
      <c r="L609" s="9">
        <v>1.4944449463494001</v>
      </c>
      <c r="M609" s="9">
        <v>1.4297057761</v>
      </c>
      <c r="N609" s="9">
        <v>1.5184647113965699</v>
      </c>
      <c r="O609" s="9">
        <v>1.6805588176999999</v>
      </c>
      <c r="P609" s="9">
        <v>1.84920919850507</v>
      </c>
      <c r="Q609" s="9">
        <v>2.0337143949000001</v>
      </c>
      <c r="R609" s="9">
        <v>2.2195449038231101</v>
      </c>
      <c r="S609" s="9">
        <v>2.3941530428000002</v>
      </c>
      <c r="T609" s="9">
        <v>2.5415507980877399</v>
      </c>
      <c r="U609" s="9">
        <v>2.6689899435000002</v>
      </c>
      <c r="W609" s="70">
        <f t="shared" si="101"/>
        <v>-0.19173050592393004</v>
      </c>
      <c r="X609" s="70">
        <f t="shared" si="102"/>
        <v>-0.31749681650000006</v>
      </c>
      <c r="Y609" s="70">
        <f t="shared" si="103"/>
        <v>-0.37988482988170014</v>
      </c>
      <c r="Z609" s="70">
        <f t="shared" si="104"/>
        <v>-0.42744929030000001</v>
      </c>
      <c r="AA609" s="70">
        <f t="shared" si="105"/>
        <v>-0.47285125044866017</v>
      </c>
      <c r="AB609" s="70">
        <f t="shared" si="106"/>
        <v>-0.51327999620000009</v>
      </c>
      <c r="AC609" s="70">
        <f t="shared" si="107"/>
        <v>-0.55829973516605991</v>
      </c>
      <c r="AD609" s="70">
        <f t="shared" si="108"/>
        <v>-0.59305911869999983</v>
      </c>
      <c r="AE609" s="70">
        <f t="shared" si="109"/>
        <v>-0.60974696225278002</v>
      </c>
      <c r="AF609" s="70">
        <f t="shared" si="110"/>
        <v>-0.61378447509999967</v>
      </c>
      <c r="AG609" s="10"/>
      <c r="AH609" s="10"/>
      <c r="AI609" s="10"/>
      <c r="AJ609" s="10"/>
      <c r="AK609" s="10"/>
      <c r="AL609" s="10"/>
      <c r="AM609" s="10"/>
      <c r="AN609" s="10"/>
      <c r="AO609" s="10"/>
      <c r="AP609" s="10"/>
    </row>
    <row r="610" spans="1:42" x14ac:dyDescent="0.2">
      <c r="A610">
        <v>20021031</v>
      </c>
      <c r="B610">
        <f t="shared" si="100"/>
        <v>200210</v>
      </c>
      <c r="C610" s="69">
        <v>1.4204113327000001</v>
      </c>
      <c r="D610" s="69">
        <v>1.4346808364000001</v>
      </c>
      <c r="E610" s="69">
        <v>1.3365172320000001</v>
      </c>
      <c r="F610" s="69">
        <v>1.663054689</v>
      </c>
      <c r="G610" s="69">
        <v>2.1257195335999999</v>
      </c>
      <c r="H610" s="69">
        <v>2.5297726276999999</v>
      </c>
      <c r="I610" s="69">
        <v>2.8741267198</v>
      </c>
      <c r="K610" s="8">
        <v>20021031</v>
      </c>
      <c r="L610" s="9">
        <v>1.40923101303704</v>
      </c>
      <c r="M610" s="9">
        <v>1.3365172320000001</v>
      </c>
      <c r="N610" s="9">
        <v>1.4519283321413701</v>
      </c>
      <c r="O610" s="9">
        <v>1.663054689</v>
      </c>
      <c r="P610" s="9">
        <v>1.8883225945048301</v>
      </c>
      <c r="Q610" s="9">
        <v>2.1257195335999999</v>
      </c>
      <c r="R610" s="9">
        <v>2.33519040632779</v>
      </c>
      <c r="S610" s="9">
        <v>2.5297726276999999</v>
      </c>
      <c r="T610" s="9">
        <v>2.7091144193385102</v>
      </c>
      <c r="U610" s="9">
        <v>2.8741267198</v>
      </c>
      <c r="W610" s="70">
        <f t="shared" si="101"/>
        <v>-8.5213933312360046E-2</v>
      </c>
      <c r="X610" s="70">
        <f t="shared" si="102"/>
        <v>-9.3188544099999993E-2</v>
      </c>
      <c r="Y610" s="70">
        <f t="shared" si="103"/>
        <v>-6.653637925519984E-2</v>
      </c>
      <c r="Z610" s="70">
        <f t="shared" si="104"/>
        <v>-1.7504128699999955E-2</v>
      </c>
      <c r="AA610" s="70">
        <f t="shared" si="105"/>
        <v>3.9113395999760048E-2</v>
      </c>
      <c r="AB610" s="70">
        <f t="shared" si="106"/>
        <v>9.2005138699999822E-2</v>
      </c>
      <c r="AC610" s="70">
        <f t="shared" si="107"/>
        <v>0.11564550250467986</v>
      </c>
      <c r="AD610" s="70">
        <f t="shared" si="108"/>
        <v>0.1356195848999997</v>
      </c>
      <c r="AE610" s="70">
        <f t="shared" si="109"/>
        <v>0.16756362125077029</v>
      </c>
      <c r="AF610" s="70">
        <f t="shared" si="110"/>
        <v>0.20513677629999982</v>
      </c>
      <c r="AG610" s="10"/>
      <c r="AH610" s="10"/>
      <c r="AI610" s="10"/>
      <c r="AJ610" s="10"/>
      <c r="AK610" s="10"/>
      <c r="AL610" s="10"/>
      <c r="AM610" s="10"/>
      <c r="AN610" s="10"/>
      <c r="AO610" s="10"/>
      <c r="AP610" s="10"/>
    </row>
    <row r="611" spans="1:42" x14ac:dyDescent="0.2">
      <c r="A611">
        <v>20021129</v>
      </c>
      <c r="B611">
        <f t="shared" si="100"/>
        <v>200211</v>
      </c>
      <c r="C611" s="69">
        <v>1.2173566325</v>
      </c>
      <c r="D611" s="69">
        <v>1.2184953248999999</v>
      </c>
      <c r="E611" s="69">
        <v>1.5063519376000001</v>
      </c>
      <c r="F611" s="69">
        <v>2.0328523023999998</v>
      </c>
      <c r="G611" s="69">
        <v>2.6076708900000001</v>
      </c>
      <c r="H611" s="69">
        <v>3.0291264636999999</v>
      </c>
      <c r="I611" s="69">
        <v>3.3183478471000001</v>
      </c>
      <c r="K611" s="8">
        <v>20021129</v>
      </c>
      <c r="L611" s="9">
        <v>1.26988073451891</v>
      </c>
      <c r="M611" s="9">
        <v>1.5063519376000001</v>
      </c>
      <c r="N611" s="9">
        <v>1.7559873906455901</v>
      </c>
      <c r="O611" s="9">
        <v>2.0328523023999998</v>
      </c>
      <c r="P611" s="9">
        <v>2.3281699147949002</v>
      </c>
      <c r="Q611" s="9">
        <v>2.6076708900000001</v>
      </c>
      <c r="R611" s="9">
        <v>2.8363107750988301</v>
      </c>
      <c r="S611" s="9">
        <v>3.0291264636999999</v>
      </c>
      <c r="T611" s="9">
        <v>3.1887286453085499</v>
      </c>
      <c r="U611" s="9">
        <v>3.3183478471000001</v>
      </c>
      <c r="W611" s="70">
        <f t="shared" si="101"/>
        <v>-0.13935027851812998</v>
      </c>
      <c r="X611" s="70">
        <f t="shared" si="102"/>
        <v>0.16983470560000002</v>
      </c>
      <c r="Y611" s="70">
        <f t="shared" si="103"/>
        <v>0.30405905850421999</v>
      </c>
      <c r="Z611" s="70">
        <f t="shared" si="104"/>
        <v>0.36979761339999984</v>
      </c>
      <c r="AA611" s="70">
        <f t="shared" si="105"/>
        <v>0.43984732029007012</v>
      </c>
      <c r="AB611" s="70">
        <f t="shared" si="106"/>
        <v>0.4819513564000002</v>
      </c>
      <c r="AC611" s="70">
        <f t="shared" si="107"/>
        <v>0.50112036877104016</v>
      </c>
      <c r="AD611" s="70">
        <f t="shared" si="108"/>
        <v>0.49935383600000005</v>
      </c>
      <c r="AE611" s="70">
        <f t="shared" si="109"/>
        <v>0.47961422597003978</v>
      </c>
      <c r="AF611" s="70">
        <f t="shared" si="110"/>
        <v>0.44422112730000007</v>
      </c>
      <c r="AG611" s="10"/>
      <c r="AH611" s="10"/>
      <c r="AI611" s="10"/>
      <c r="AJ611" s="10"/>
      <c r="AK611" s="10"/>
      <c r="AL611" s="10"/>
      <c r="AM611" s="10"/>
      <c r="AN611" s="10"/>
      <c r="AO611" s="10"/>
      <c r="AP611" s="10"/>
    </row>
    <row r="612" spans="1:42" x14ac:dyDescent="0.2">
      <c r="A612">
        <v>20021231</v>
      </c>
      <c r="B612">
        <f t="shared" si="100"/>
        <v>200212</v>
      </c>
      <c r="C612" s="69">
        <v>1.1360858114000001</v>
      </c>
      <c r="D612" s="69">
        <v>1.1931311871000001</v>
      </c>
      <c r="E612" s="69">
        <v>1.2085946668000001</v>
      </c>
      <c r="F612" s="69">
        <v>1.582117735</v>
      </c>
      <c r="G612" s="69">
        <v>2.0326402431999999</v>
      </c>
      <c r="H612" s="69">
        <v>2.4618364225999998</v>
      </c>
      <c r="I612" s="69">
        <v>2.8068850642999998</v>
      </c>
      <c r="K612" s="8">
        <v>20021231</v>
      </c>
      <c r="L612" s="9">
        <v>1.20038007383626</v>
      </c>
      <c r="M612" s="9">
        <v>1.2085946668000001</v>
      </c>
      <c r="N612" s="9">
        <v>1.34898812983498</v>
      </c>
      <c r="O612" s="9">
        <v>1.582117735</v>
      </c>
      <c r="P612" s="9">
        <v>1.8034820516310801</v>
      </c>
      <c r="Q612" s="9">
        <v>2.0326402431999999</v>
      </c>
      <c r="R612" s="9">
        <v>2.2543697270993999</v>
      </c>
      <c r="S612" s="9">
        <v>2.4618364225999998</v>
      </c>
      <c r="T612" s="9">
        <v>2.6443075957800102</v>
      </c>
      <c r="U612" s="9">
        <v>2.8068850642999998</v>
      </c>
      <c r="W612" s="70">
        <f t="shared" si="101"/>
        <v>-6.9500660682650039E-2</v>
      </c>
      <c r="X612" s="70">
        <f t="shared" si="102"/>
        <v>-0.29775727080000003</v>
      </c>
      <c r="Y612" s="70">
        <f t="shared" si="103"/>
        <v>-0.40699926081061011</v>
      </c>
      <c r="Z612" s="70">
        <f t="shared" si="104"/>
        <v>-0.45073456739999984</v>
      </c>
      <c r="AA612" s="70">
        <f t="shared" si="105"/>
        <v>-0.5246878631638201</v>
      </c>
      <c r="AB612" s="70">
        <f t="shared" si="106"/>
        <v>-0.57503064680000016</v>
      </c>
      <c r="AC612" s="70">
        <f t="shared" si="107"/>
        <v>-0.58194104799943025</v>
      </c>
      <c r="AD612" s="70">
        <f t="shared" si="108"/>
        <v>-0.56729004110000014</v>
      </c>
      <c r="AE612" s="70">
        <f t="shared" si="109"/>
        <v>-0.54442104952853976</v>
      </c>
      <c r="AF612" s="70">
        <f t="shared" si="110"/>
        <v>-0.51146278280000024</v>
      </c>
      <c r="AG612" s="10"/>
      <c r="AH612" s="10"/>
      <c r="AI612" s="10"/>
      <c r="AJ612" s="10"/>
      <c r="AK612" s="10"/>
      <c r="AL612" s="10"/>
      <c r="AM612" s="10"/>
      <c r="AN612" s="10"/>
      <c r="AO612" s="10"/>
      <c r="AP612" s="10"/>
    </row>
    <row r="613" spans="1:42" x14ac:dyDescent="0.2">
      <c r="A613">
        <v>20030131</v>
      </c>
      <c r="B613">
        <f t="shared" si="100"/>
        <v>200301</v>
      </c>
      <c r="C613" s="69">
        <v>1.146306235</v>
      </c>
      <c r="D613" s="69">
        <v>1.1676515267000001</v>
      </c>
      <c r="E613" s="69">
        <v>1.2837069962000001</v>
      </c>
      <c r="F613" s="69">
        <v>1.6913971503</v>
      </c>
      <c r="G613" s="69">
        <v>2.2003003252000002</v>
      </c>
      <c r="H613" s="69">
        <v>2.6762416162</v>
      </c>
      <c r="I613" s="69">
        <v>3.0416785297</v>
      </c>
      <c r="K613" s="8">
        <v>20030131</v>
      </c>
      <c r="L613" s="9">
        <v>1.20080499492401</v>
      </c>
      <c r="M613" s="9">
        <v>1.2837069962000001</v>
      </c>
      <c r="N613" s="9">
        <v>1.4584173202594399</v>
      </c>
      <c r="O613" s="9">
        <v>1.6913971503</v>
      </c>
      <c r="P613" s="9">
        <v>1.94095347645174</v>
      </c>
      <c r="Q613" s="9">
        <v>2.2003003252000002</v>
      </c>
      <c r="R613" s="9">
        <v>2.4480757461517699</v>
      </c>
      <c r="S613" s="9">
        <v>2.6762416162</v>
      </c>
      <c r="T613" s="9">
        <v>2.8718660356821002</v>
      </c>
      <c r="U613" s="9">
        <v>3.0416785297</v>
      </c>
      <c r="W613" s="70">
        <f t="shared" si="101"/>
        <v>4.24921087750052E-4</v>
      </c>
      <c r="X613" s="70">
        <f t="shared" si="102"/>
        <v>7.5112329400000011E-2</v>
      </c>
      <c r="Y613" s="70">
        <f t="shared" si="103"/>
        <v>0.10942919042445998</v>
      </c>
      <c r="Z613" s="70">
        <f t="shared" si="104"/>
        <v>0.10927941530000007</v>
      </c>
      <c r="AA613" s="70">
        <f t="shared" si="105"/>
        <v>0.13747142482065988</v>
      </c>
      <c r="AB613" s="70">
        <f t="shared" si="106"/>
        <v>0.16766008200000027</v>
      </c>
      <c r="AC613" s="70">
        <f t="shared" si="107"/>
        <v>0.19370601905237006</v>
      </c>
      <c r="AD613" s="70">
        <f t="shared" si="108"/>
        <v>0.21440519360000021</v>
      </c>
      <c r="AE613" s="70">
        <f t="shared" si="109"/>
        <v>0.22755843990209002</v>
      </c>
      <c r="AF613" s="70">
        <f t="shared" si="110"/>
        <v>0.23479346540000012</v>
      </c>
      <c r="AG613" s="10"/>
      <c r="AH613" s="10"/>
      <c r="AI613" s="10"/>
      <c r="AJ613" s="10"/>
      <c r="AK613" s="10"/>
      <c r="AL613" s="10"/>
      <c r="AM613" s="10"/>
      <c r="AN613" s="10"/>
      <c r="AO613" s="10"/>
      <c r="AP613" s="10"/>
    </row>
    <row r="614" spans="1:42" x14ac:dyDescent="0.2">
      <c r="A614">
        <v>20030228</v>
      </c>
      <c r="B614">
        <f t="shared" si="100"/>
        <v>200302</v>
      </c>
      <c r="C614" s="69">
        <v>1.1945184919</v>
      </c>
      <c r="D614" s="69">
        <v>1.2057837778</v>
      </c>
      <c r="E614" s="69">
        <v>1.2326347642</v>
      </c>
      <c r="F614" s="69">
        <v>1.5108030077000001</v>
      </c>
      <c r="G614" s="69">
        <v>1.9310674873</v>
      </c>
      <c r="H614" s="69">
        <v>2.3704319423000002</v>
      </c>
      <c r="I614" s="69">
        <v>2.7254421262999999</v>
      </c>
      <c r="K614" s="8">
        <v>20030228</v>
      </c>
      <c r="L614" s="9">
        <v>1.21490968011353</v>
      </c>
      <c r="M614" s="9">
        <v>1.2326347642</v>
      </c>
      <c r="N614" s="9">
        <v>1.3375222691708499</v>
      </c>
      <c r="O614" s="9">
        <v>1.5108030077000001</v>
      </c>
      <c r="P614" s="9">
        <v>1.7090801643061</v>
      </c>
      <c r="Q614" s="9">
        <v>1.9310674873</v>
      </c>
      <c r="R614" s="9">
        <v>2.1553614308284099</v>
      </c>
      <c r="S614" s="9">
        <v>2.3704319423000002</v>
      </c>
      <c r="T614" s="9">
        <v>2.5579214718909999</v>
      </c>
      <c r="U614" s="9">
        <v>2.7254421262999999</v>
      </c>
      <c r="W614" s="70">
        <f t="shared" si="101"/>
        <v>1.4104685189519905E-2</v>
      </c>
      <c r="X614" s="70">
        <f t="shared" si="102"/>
        <v>-5.1072232000000106E-2</v>
      </c>
      <c r="Y614" s="70">
        <f t="shared" si="103"/>
        <v>-0.12089505108859</v>
      </c>
      <c r="Z614" s="70">
        <f t="shared" si="104"/>
        <v>-0.18059414259999995</v>
      </c>
      <c r="AA614" s="70">
        <f t="shared" si="105"/>
        <v>-0.23187331214564</v>
      </c>
      <c r="AB614" s="70">
        <f t="shared" si="106"/>
        <v>-0.26923283790000019</v>
      </c>
      <c r="AC614" s="70">
        <f t="shared" si="107"/>
        <v>-0.29271431532336001</v>
      </c>
      <c r="AD614" s="70">
        <f t="shared" si="108"/>
        <v>-0.3058096738999998</v>
      </c>
      <c r="AE614" s="70">
        <f t="shared" si="109"/>
        <v>-0.31394456379110025</v>
      </c>
      <c r="AF614" s="70">
        <f t="shared" si="110"/>
        <v>-0.31623640340000003</v>
      </c>
      <c r="AG614" s="10"/>
      <c r="AH614" s="10"/>
      <c r="AI614" s="10"/>
      <c r="AJ614" s="10"/>
      <c r="AK614" s="10"/>
      <c r="AL614" s="10"/>
      <c r="AM614" s="10"/>
      <c r="AN614" s="10"/>
      <c r="AO614" s="10"/>
      <c r="AP614" s="10"/>
    </row>
    <row r="615" spans="1:42" x14ac:dyDescent="0.2">
      <c r="A615">
        <v>20030331</v>
      </c>
      <c r="B615">
        <f t="shared" si="100"/>
        <v>200303</v>
      </c>
      <c r="C615" s="69">
        <v>1.1411778473</v>
      </c>
      <c r="D615" s="69">
        <v>1.1015142073999999</v>
      </c>
      <c r="E615" s="69">
        <v>1.1445747092</v>
      </c>
      <c r="F615" s="69">
        <v>1.4855018363000001</v>
      </c>
      <c r="G615" s="69">
        <v>1.9721531886999999</v>
      </c>
      <c r="H615" s="69">
        <v>2.4451279678</v>
      </c>
      <c r="I615" s="69">
        <v>2.8250528646999999</v>
      </c>
      <c r="K615" s="8">
        <v>20030331</v>
      </c>
      <c r="L615" s="9">
        <v>1.10739715878977</v>
      </c>
      <c r="M615" s="9">
        <v>1.1445747092</v>
      </c>
      <c r="N615" s="9">
        <v>1.27680034459898</v>
      </c>
      <c r="O615" s="9">
        <v>1.4855018363000001</v>
      </c>
      <c r="P615" s="9">
        <v>1.7189829752466199</v>
      </c>
      <c r="Q615" s="9">
        <v>1.9721531886999999</v>
      </c>
      <c r="R615" s="9">
        <v>2.2159332731715402</v>
      </c>
      <c r="S615" s="9">
        <v>2.4451279678</v>
      </c>
      <c r="T615" s="9">
        <v>2.6460871776808701</v>
      </c>
      <c r="U615" s="9">
        <v>2.8250528646999999</v>
      </c>
      <c r="W615" s="70">
        <f t="shared" si="101"/>
        <v>-0.10751252132375999</v>
      </c>
      <c r="X615" s="70">
        <f t="shared" si="102"/>
        <v>-8.8060054999999915E-2</v>
      </c>
      <c r="Y615" s="70">
        <f t="shared" si="103"/>
        <v>-6.0721924571869978E-2</v>
      </c>
      <c r="Z615" s="70">
        <f t="shared" si="104"/>
        <v>-2.5301171399999989E-2</v>
      </c>
      <c r="AA615" s="70">
        <f t="shared" si="105"/>
        <v>9.9028109405199238E-3</v>
      </c>
      <c r="AB615" s="70">
        <f t="shared" si="106"/>
        <v>4.1085701399999897E-2</v>
      </c>
      <c r="AC615" s="70">
        <f t="shared" si="107"/>
        <v>6.0571842343130289E-2</v>
      </c>
      <c r="AD615" s="70">
        <f t="shared" si="108"/>
        <v>7.4696025499999763E-2</v>
      </c>
      <c r="AE615" s="70">
        <f t="shared" si="109"/>
        <v>8.8165705789870152E-2</v>
      </c>
      <c r="AF615" s="70">
        <f t="shared" si="110"/>
        <v>9.961073840000001E-2</v>
      </c>
      <c r="AG615" s="10"/>
      <c r="AH615" s="10"/>
      <c r="AI615" s="10"/>
      <c r="AJ615" s="10"/>
      <c r="AK615" s="10"/>
      <c r="AL615" s="10"/>
      <c r="AM615" s="10"/>
      <c r="AN615" s="10"/>
      <c r="AO615" s="10"/>
      <c r="AP615" s="10"/>
    </row>
    <row r="616" spans="1:42" x14ac:dyDescent="0.2">
      <c r="A616">
        <v>20030430</v>
      </c>
      <c r="B616">
        <f t="shared" si="100"/>
        <v>200304</v>
      </c>
      <c r="C616" s="69">
        <v>1.0930542666</v>
      </c>
      <c r="D616" s="69">
        <v>1.1117646038</v>
      </c>
      <c r="E616" s="69">
        <v>1.1503004554</v>
      </c>
      <c r="F616" s="69">
        <v>1.4763286105</v>
      </c>
      <c r="G616" s="69">
        <v>1.9833548462999999</v>
      </c>
      <c r="H616" s="69">
        <v>2.4725578454999999</v>
      </c>
      <c r="I616" s="69">
        <v>2.8861098718</v>
      </c>
      <c r="K616" s="8">
        <v>20030430</v>
      </c>
      <c r="L616" s="9">
        <v>1.1254928540617699</v>
      </c>
      <c r="M616" s="9">
        <v>1.1503004554</v>
      </c>
      <c r="N616" s="9">
        <v>1.2744313341877</v>
      </c>
      <c r="O616" s="9">
        <v>1.4763286105</v>
      </c>
      <c r="P616" s="9">
        <v>1.7172053844197499</v>
      </c>
      <c r="Q616" s="9">
        <v>1.9833548462999999</v>
      </c>
      <c r="R616" s="9">
        <v>2.2341747771130902</v>
      </c>
      <c r="S616" s="9">
        <v>2.4725578454999999</v>
      </c>
      <c r="T616" s="9">
        <v>2.6883940077589501</v>
      </c>
      <c r="U616" s="9">
        <v>2.8861098718</v>
      </c>
      <c r="W616" s="70">
        <f t="shared" si="101"/>
        <v>1.8095695271999945E-2</v>
      </c>
      <c r="X616" s="70">
        <f t="shared" si="102"/>
        <v>5.7257461999999926E-3</v>
      </c>
      <c r="Y616" s="70">
        <f t="shared" si="103"/>
        <v>-2.3690104112799037E-3</v>
      </c>
      <c r="Z616" s="70">
        <f t="shared" si="104"/>
        <v>-9.1732258000001288E-3</v>
      </c>
      <c r="AA616" s="70">
        <f t="shared" si="105"/>
        <v>-1.7775908268700125E-3</v>
      </c>
      <c r="AB616" s="70">
        <f t="shared" si="106"/>
        <v>1.1201657600000026E-2</v>
      </c>
      <c r="AC616" s="70">
        <f t="shared" si="107"/>
        <v>1.8241503941549997E-2</v>
      </c>
      <c r="AD616" s="70">
        <f t="shared" si="108"/>
        <v>2.7429877699999938E-2</v>
      </c>
      <c r="AE616" s="70">
        <f t="shared" si="109"/>
        <v>4.2306830078080004E-2</v>
      </c>
      <c r="AF616" s="70">
        <f t="shared" si="110"/>
        <v>6.105700710000006E-2</v>
      </c>
      <c r="AG616" s="10"/>
      <c r="AH616" s="10"/>
      <c r="AI616" s="10"/>
      <c r="AJ616" s="10"/>
      <c r="AK616" s="10"/>
      <c r="AL616" s="10"/>
      <c r="AM616" s="10"/>
      <c r="AN616" s="10"/>
      <c r="AO616" s="10"/>
      <c r="AP616" s="10"/>
    </row>
    <row r="617" spans="1:42" x14ac:dyDescent="0.2">
      <c r="A617">
        <v>20030530</v>
      </c>
      <c r="B617">
        <f t="shared" si="100"/>
        <v>200305</v>
      </c>
      <c r="C617" s="69">
        <v>1.1209322327</v>
      </c>
      <c r="D617" s="69">
        <v>1.11173071</v>
      </c>
      <c r="E617" s="69">
        <v>1.1642542943</v>
      </c>
      <c r="F617" s="69">
        <v>1.3193000408</v>
      </c>
      <c r="G617" s="69">
        <v>1.6207515317000001</v>
      </c>
      <c r="H617" s="69">
        <v>1.9982596947</v>
      </c>
      <c r="I617" s="69">
        <v>2.3505662303000001</v>
      </c>
      <c r="K617" s="8">
        <v>20030530</v>
      </c>
      <c r="L617" s="9">
        <v>1.1200824669509499</v>
      </c>
      <c r="M617" s="9">
        <v>1.1642542943</v>
      </c>
      <c r="N617" s="9">
        <v>1.2280280566444699</v>
      </c>
      <c r="O617" s="9">
        <v>1.3193000408</v>
      </c>
      <c r="P617" s="9">
        <v>1.45371971221225</v>
      </c>
      <c r="Q617" s="9">
        <v>1.6207515317000001</v>
      </c>
      <c r="R617" s="9">
        <v>1.8058490745414699</v>
      </c>
      <c r="S617" s="9">
        <v>1.9982596947</v>
      </c>
      <c r="T617" s="9">
        <v>2.17750877523302</v>
      </c>
      <c r="U617" s="9">
        <v>2.3505662303000001</v>
      </c>
      <c r="W617" s="70">
        <f t="shared" si="101"/>
        <v>-5.4103871108199808E-3</v>
      </c>
      <c r="X617" s="70">
        <f t="shared" si="102"/>
        <v>1.3953838900000015E-2</v>
      </c>
      <c r="Y617" s="70">
        <f t="shared" si="103"/>
        <v>-4.6403277543230148E-2</v>
      </c>
      <c r="Z617" s="70">
        <f t="shared" si="104"/>
        <v>-0.15702856970000001</v>
      </c>
      <c r="AA617" s="70">
        <f t="shared" si="105"/>
        <v>-0.26348567220749985</v>
      </c>
      <c r="AB617" s="70">
        <f t="shared" si="106"/>
        <v>-0.36260331459999984</v>
      </c>
      <c r="AC617" s="70">
        <f t="shared" si="107"/>
        <v>-0.42832570257162028</v>
      </c>
      <c r="AD617" s="70">
        <f t="shared" si="108"/>
        <v>-0.47429815079999993</v>
      </c>
      <c r="AE617" s="70">
        <f t="shared" si="109"/>
        <v>-0.5108852325259301</v>
      </c>
      <c r="AF617" s="70">
        <f t="shared" si="110"/>
        <v>-0.53554364149999989</v>
      </c>
      <c r="AG617" s="10"/>
      <c r="AH617" s="10"/>
      <c r="AI617" s="10"/>
      <c r="AJ617" s="10"/>
      <c r="AK617" s="10"/>
      <c r="AL617" s="10"/>
      <c r="AM617" s="10"/>
      <c r="AN617" s="10"/>
      <c r="AO617" s="10"/>
      <c r="AP617" s="10"/>
    </row>
    <row r="618" spans="1:42" x14ac:dyDescent="0.2">
      <c r="A618">
        <v>20030630</v>
      </c>
      <c r="B618">
        <f t="shared" si="100"/>
        <v>200306</v>
      </c>
      <c r="C618" s="69">
        <v>0.79363546910000005</v>
      </c>
      <c r="D618" s="69">
        <v>0.89833001239999999</v>
      </c>
      <c r="E618" s="69">
        <v>1.0393215968</v>
      </c>
      <c r="F618" s="69">
        <v>1.2994811606000001</v>
      </c>
      <c r="G618" s="69">
        <v>1.6997417320999999</v>
      </c>
      <c r="H618" s="69">
        <v>2.1143618292999999</v>
      </c>
      <c r="I618" s="69">
        <v>2.5001047975000001</v>
      </c>
      <c r="K618" s="8">
        <v>20030630</v>
      </c>
      <c r="L618" s="9">
        <v>0.95915655758125795</v>
      </c>
      <c r="M618" s="9">
        <v>1.0393215968</v>
      </c>
      <c r="N618" s="9">
        <v>1.1570579091070701</v>
      </c>
      <c r="O618" s="9">
        <v>1.2994811606000001</v>
      </c>
      <c r="P618" s="9">
        <v>1.4881159205591901</v>
      </c>
      <c r="Q618" s="9">
        <v>1.6997417320999999</v>
      </c>
      <c r="R618" s="9">
        <v>1.9080084340082699</v>
      </c>
      <c r="S618" s="9">
        <v>2.1143618292999999</v>
      </c>
      <c r="T618" s="9">
        <v>2.3107778365323601</v>
      </c>
      <c r="U618" s="9">
        <v>2.5001047975000001</v>
      </c>
      <c r="W618" s="70">
        <f t="shared" si="101"/>
        <v>-0.16092590936969198</v>
      </c>
      <c r="X618" s="70">
        <f t="shared" si="102"/>
        <v>-0.12493269750000002</v>
      </c>
      <c r="Y618" s="70">
        <f t="shared" si="103"/>
        <v>-7.097014753739983E-2</v>
      </c>
      <c r="Z618" s="70">
        <f t="shared" si="104"/>
        <v>-1.9818880199999889E-2</v>
      </c>
      <c r="AA618" s="70">
        <f t="shared" si="105"/>
        <v>3.4396208346940016E-2</v>
      </c>
      <c r="AB618" s="70">
        <f t="shared" si="106"/>
        <v>7.8990200399999821E-2</v>
      </c>
      <c r="AC618" s="70">
        <f t="shared" si="107"/>
        <v>0.10215935946679999</v>
      </c>
      <c r="AD618" s="70">
        <f t="shared" si="108"/>
        <v>0.11610213459999996</v>
      </c>
      <c r="AE618" s="70">
        <f t="shared" si="109"/>
        <v>0.13326906129934013</v>
      </c>
      <c r="AF618" s="70">
        <f t="shared" si="110"/>
        <v>0.14953856720000003</v>
      </c>
      <c r="AG618" s="10"/>
      <c r="AH618" s="10"/>
      <c r="AI618" s="10"/>
      <c r="AJ618" s="10"/>
      <c r="AK618" s="10"/>
      <c r="AL618" s="10"/>
      <c r="AM618" s="10"/>
      <c r="AN618" s="10"/>
      <c r="AO618" s="10"/>
      <c r="AP618" s="10"/>
    </row>
    <row r="619" spans="1:42" x14ac:dyDescent="0.2">
      <c r="A619">
        <v>20030731</v>
      </c>
      <c r="B619">
        <f t="shared" si="100"/>
        <v>200307</v>
      </c>
      <c r="C619" s="69">
        <v>0.87991972669999996</v>
      </c>
      <c r="D619" s="69">
        <v>0.93894536890000002</v>
      </c>
      <c r="E619" s="69">
        <v>1.2254261304</v>
      </c>
      <c r="F619" s="69">
        <v>1.7353552473</v>
      </c>
      <c r="G619" s="69">
        <v>2.3363258618999998</v>
      </c>
      <c r="H619" s="69">
        <v>2.887984527</v>
      </c>
      <c r="I619" s="69">
        <v>3.3604168087000001</v>
      </c>
      <c r="K619" s="8">
        <v>20030731</v>
      </c>
      <c r="L619" s="9">
        <v>1.02963043561398</v>
      </c>
      <c r="M619" s="9">
        <v>1.2254261304</v>
      </c>
      <c r="N619" s="9">
        <v>1.4656519978700999</v>
      </c>
      <c r="O619" s="9">
        <v>1.7353552473</v>
      </c>
      <c r="P619" s="9">
        <v>2.03289799237103</v>
      </c>
      <c r="Q619" s="9">
        <v>2.3363258618999998</v>
      </c>
      <c r="R619" s="9">
        <v>2.6204400584858698</v>
      </c>
      <c r="S619" s="9">
        <v>2.887984527</v>
      </c>
      <c r="T619" s="9">
        <v>3.1337208931188201</v>
      </c>
      <c r="U619" s="9">
        <v>3.3604168087000001</v>
      </c>
      <c r="W619" s="70">
        <f t="shared" si="101"/>
        <v>7.0473878032722093E-2</v>
      </c>
      <c r="X619" s="70">
        <f t="shared" si="102"/>
        <v>0.18610453360000001</v>
      </c>
      <c r="Y619" s="70">
        <f t="shared" si="103"/>
        <v>0.30859408876302985</v>
      </c>
      <c r="Z619" s="70">
        <f t="shared" si="104"/>
        <v>0.43587408669999994</v>
      </c>
      <c r="AA619" s="70">
        <f t="shared" si="105"/>
        <v>0.54478207181183991</v>
      </c>
      <c r="AB619" s="70">
        <f t="shared" si="106"/>
        <v>0.6365841297999999</v>
      </c>
      <c r="AC619" s="70">
        <f t="shared" si="107"/>
        <v>0.71243162447759989</v>
      </c>
      <c r="AD619" s="70">
        <f t="shared" si="108"/>
        <v>0.77362269770000003</v>
      </c>
      <c r="AE619" s="70">
        <f t="shared" si="109"/>
        <v>0.82294305658645994</v>
      </c>
      <c r="AF619" s="70">
        <f t="shared" si="110"/>
        <v>0.8603120112</v>
      </c>
      <c r="AG619" s="10"/>
      <c r="AH619" s="10"/>
      <c r="AI619" s="10"/>
      <c r="AJ619" s="10"/>
      <c r="AK619" s="10"/>
      <c r="AL619" s="10"/>
      <c r="AM619" s="10"/>
      <c r="AN619" s="10"/>
      <c r="AO619" s="10"/>
      <c r="AP619" s="10"/>
    </row>
    <row r="620" spans="1:42" x14ac:dyDescent="0.2">
      <c r="A620">
        <v>20030829</v>
      </c>
      <c r="B620">
        <f t="shared" si="100"/>
        <v>200308</v>
      </c>
      <c r="C620" s="69">
        <v>0.97123782520000002</v>
      </c>
      <c r="D620" s="69">
        <v>0.98722086689999999</v>
      </c>
      <c r="E620" s="69">
        <v>1.2829199759000001</v>
      </c>
      <c r="F620" s="69">
        <v>1.9589855616</v>
      </c>
      <c r="G620" s="69">
        <v>2.5459956868</v>
      </c>
      <c r="H620" s="69">
        <v>3.0898778688999999</v>
      </c>
      <c r="I620" s="69">
        <v>3.5114653681000001</v>
      </c>
      <c r="K620" s="8">
        <v>20030829</v>
      </c>
      <c r="L620" s="9">
        <v>1.0517369026596799</v>
      </c>
      <c r="M620" s="9">
        <v>1.2829199759000001</v>
      </c>
      <c r="N620" s="9">
        <v>1.60389070161273</v>
      </c>
      <c r="O620" s="9">
        <v>1.9589855616</v>
      </c>
      <c r="P620" s="9">
        <v>2.2604624443142098</v>
      </c>
      <c r="Q620" s="9">
        <v>2.5459956868</v>
      </c>
      <c r="R620" s="9">
        <v>2.8291410769026601</v>
      </c>
      <c r="S620" s="9">
        <v>3.0898778688999999</v>
      </c>
      <c r="T620" s="9">
        <v>3.31499027292455</v>
      </c>
      <c r="U620" s="9">
        <v>3.5114653681000001</v>
      </c>
      <c r="W620" s="70">
        <f t="shared" si="101"/>
        <v>2.2106467045699851E-2</v>
      </c>
      <c r="X620" s="70">
        <f t="shared" si="102"/>
        <v>5.7493845500000029E-2</v>
      </c>
      <c r="Y620" s="70">
        <f t="shared" si="103"/>
        <v>0.13823870374263003</v>
      </c>
      <c r="Z620" s="70">
        <f t="shared" si="104"/>
        <v>0.22363031430000002</v>
      </c>
      <c r="AA620" s="70">
        <f t="shared" si="105"/>
        <v>0.22756445194317987</v>
      </c>
      <c r="AB620" s="70">
        <f t="shared" si="106"/>
        <v>0.20966982490000019</v>
      </c>
      <c r="AC620" s="70">
        <f t="shared" si="107"/>
        <v>0.20870101841679034</v>
      </c>
      <c r="AD620" s="70">
        <f t="shared" si="108"/>
        <v>0.20189334189999997</v>
      </c>
      <c r="AE620" s="70">
        <f t="shared" si="109"/>
        <v>0.18126937980572988</v>
      </c>
      <c r="AF620" s="70">
        <f t="shared" si="110"/>
        <v>0.15104855939999995</v>
      </c>
      <c r="AG620" s="10"/>
      <c r="AH620" s="10"/>
      <c r="AI620" s="10"/>
      <c r="AJ620" s="10"/>
      <c r="AK620" s="10"/>
      <c r="AL620" s="10"/>
      <c r="AM620" s="10"/>
      <c r="AN620" s="10"/>
      <c r="AO620" s="10"/>
      <c r="AP620" s="10"/>
    </row>
    <row r="621" spans="1:42" x14ac:dyDescent="0.2">
      <c r="A621">
        <v>20030930</v>
      </c>
      <c r="B621">
        <f t="shared" si="100"/>
        <v>200309</v>
      </c>
      <c r="C621" s="69">
        <v>0.85196488920000002</v>
      </c>
      <c r="D621" s="69">
        <v>0.93644077920000002</v>
      </c>
      <c r="E621" s="69">
        <v>1.0545632238</v>
      </c>
      <c r="F621" s="69">
        <v>1.4627327855000001</v>
      </c>
      <c r="G621" s="69">
        <v>1.9806529485</v>
      </c>
      <c r="H621" s="69">
        <v>2.4466523326999998</v>
      </c>
      <c r="I621" s="69">
        <v>2.8796209270999999</v>
      </c>
      <c r="K621" s="8">
        <v>20030930</v>
      </c>
      <c r="L621" s="9">
        <v>0.98475334629596301</v>
      </c>
      <c r="M621" s="9">
        <v>1.0545632238</v>
      </c>
      <c r="N621" s="9">
        <v>1.2294044837042299</v>
      </c>
      <c r="O621" s="9">
        <v>1.4627327855000001</v>
      </c>
      <c r="P621" s="9">
        <v>1.7174368353273599</v>
      </c>
      <c r="Q621" s="9">
        <v>1.9806529485</v>
      </c>
      <c r="R621" s="9">
        <v>2.21886672774734</v>
      </c>
      <c r="S621" s="9">
        <v>2.4466523326999998</v>
      </c>
      <c r="T621" s="9">
        <v>2.6671896254591498</v>
      </c>
      <c r="U621" s="9">
        <v>2.8796209270999999</v>
      </c>
      <c r="W621" s="70">
        <f t="shared" si="101"/>
        <v>-6.698355636371689E-2</v>
      </c>
      <c r="X621" s="70">
        <f t="shared" si="102"/>
        <v>-0.22835675210000006</v>
      </c>
      <c r="Y621" s="70">
        <f t="shared" si="103"/>
        <v>-0.37448621790850001</v>
      </c>
      <c r="Z621" s="70">
        <f t="shared" si="104"/>
        <v>-0.49625277609999996</v>
      </c>
      <c r="AA621" s="70">
        <f t="shared" si="105"/>
        <v>-0.54302560898684993</v>
      </c>
      <c r="AB621" s="70">
        <f t="shared" si="106"/>
        <v>-0.56534273830000004</v>
      </c>
      <c r="AC621" s="70">
        <f t="shared" si="107"/>
        <v>-0.61027434915532019</v>
      </c>
      <c r="AD621" s="70">
        <f t="shared" si="108"/>
        <v>-0.64322553620000011</v>
      </c>
      <c r="AE621" s="70">
        <f t="shared" si="109"/>
        <v>-0.64780064746540011</v>
      </c>
      <c r="AF621" s="70">
        <f t="shared" si="110"/>
        <v>-0.63184444100000015</v>
      </c>
      <c r="AG621" s="10"/>
      <c r="AH621" s="10"/>
      <c r="AI621" s="10"/>
      <c r="AJ621" s="10"/>
      <c r="AK621" s="10"/>
      <c r="AL621" s="10"/>
      <c r="AM621" s="10"/>
      <c r="AN621" s="10"/>
      <c r="AO621" s="10"/>
      <c r="AP621" s="10"/>
    </row>
    <row r="622" spans="1:42" x14ac:dyDescent="0.2">
      <c r="A622">
        <v>20031031</v>
      </c>
      <c r="B622">
        <f t="shared" si="100"/>
        <v>200310</v>
      </c>
      <c r="C622" s="69">
        <v>0.91542491400000003</v>
      </c>
      <c r="D622" s="69">
        <v>0.93385211990000005</v>
      </c>
      <c r="E622" s="69">
        <v>1.2368484503999999</v>
      </c>
      <c r="F622" s="69">
        <v>1.8218252485999999</v>
      </c>
      <c r="G622" s="69">
        <v>2.4048459875999999</v>
      </c>
      <c r="H622" s="69">
        <v>2.8651796775</v>
      </c>
      <c r="I622" s="69">
        <v>3.2947633453999998</v>
      </c>
      <c r="K622" s="8">
        <v>20031031</v>
      </c>
      <c r="L622" s="9">
        <v>1.0032933460218501</v>
      </c>
      <c r="M622" s="9">
        <v>1.2368484503999999</v>
      </c>
      <c r="N622" s="9">
        <v>1.5155618758937099</v>
      </c>
      <c r="O622" s="9">
        <v>1.8218252485999999</v>
      </c>
      <c r="P622" s="9">
        <v>2.1220272734244801</v>
      </c>
      <c r="Q622" s="9">
        <v>2.4048459875999999</v>
      </c>
      <c r="R622" s="9">
        <v>2.6437673918206999</v>
      </c>
      <c r="S622" s="9">
        <v>2.8651796775</v>
      </c>
      <c r="T622" s="9">
        <v>3.0837488560776101</v>
      </c>
      <c r="U622" s="9">
        <v>3.2947633453999998</v>
      </c>
      <c r="W622" s="70">
        <f t="shared" si="101"/>
        <v>1.8539999725887046E-2</v>
      </c>
      <c r="X622" s="70">
        <f t="shared" si="102"/>
        <v>0.18228522659999991</v>
      </c>
      <c r="Y622" s="70">
        <f t="shared" si="103"/>
        <v>0.28615739218948</v>
      </c>
      <c r="Z622" s="70">
        <f t="shared" si="104"/>
        <v>0.35909246309999987</v>
      </c>
      <c r="AA622" s="70">
        <f t="shared" si="105"/>
        <v>0.40459043809712014</v>
      </c>
      <c r="AB622" s="70">
        <f t="shared" si="106"/>
        <v>0.42419303909999995</v>
      </c>
      <c r="AC622" s="70">
        <f t="shared" si="107"/>
        <v>0.42490066407335991</v>
      </c>
      <c r="AD622" s="70">
        <f t="shared" si="108"/>
        <v>0.4185273448000002</v>
      </c>
      <c r="AE622" s="70">
        <f t="shared" si="109"/>
        <v>0.41655923061846023</v>
      </c>
      <c r="AF622" s="70">
        <f t="shared" si="110"/>
        <v>0.41514241829999987</v>
      </c>
      <c r="AG622" s="10"/>
      <c r="AH622" s="10"/>
      <c r="AI622" s="10"/>
      <c r="AJ622" s="10"/>
      <c r="AK622" s="10"/>
      <c r="AL622" s="10"/>
      <c r="AM622" s="10"/>
      <c r="AN622" s="10"/>
      <c r="AO622" s="10"/>
      <c r="AP622" s="10"/>
    </row>
    <row r="623" spans="1:42" x14ac:dyDescent="0.2">
      <c r="A623">
        <v>20031128</v>
      </c>
      <c r="B623">
        <f t="shared" si="100"/>
        <v>200311</v>
      </c>
      <c r="C623" s="69">
        <v>0.90021481869999997</v>
      </c>
      <c r="D623" s="69">
        <v>0.9236899851</v>
      </c>
      <c r="E623" s="69">
        <v>1.4351642936</v>
      </c>
      <c r="F623" s="69">
        <v>2.0372274337</v>
      </c>
      <c r="G623" s="69">
        <v>2.5763035785000001</v>
      </c>
      <c r="H623" s="69">
        <v>3.0027333204</v>
      </c>
      <c r="I623" s="69">
        <v>3.3845807532999999</v>
      </c>
      <c r="K623" s="8">
        <v>20031128</v>
      </c>
      <c r="L623" s="9">
        <v>1.04342581625512</v>
      </c>
      <c r="M623" s="9">
        <v>1.4351642936</v>
      </c>
      <c r="N623" s="9">
        <v>1.74527058246737</v>
      </c>
      <c r="O623" s="9">
        <v>2.0372274337</v>
      </c>
      <c r="P623" s="9">
        <v>2.3183467113339802</v>
      </c>
      <c r="Q623" s="9">
        <v>2.5763035785000001</v>
      </c>
      <c r="R623" s="9">
        <v>2.79867752411374</v>
      </c>
      <c r="S623" s="9">
        <v>3.0027333204</v>
      </c>
      <c r="T623" s="9">
        <v>3.1990761357555502</v>
      </c>
      <c r="U623" s="9">
        <v>3.3845807532999999</v>
      </c>
      <c r="W623" s="70">
        <f t="shared" si="101"/>
        <v>4.0132470233269935E-2</v>
      </c>
      <c r="X623" s="70">
        <f t="shared" si="102"/>
        <v>0.19831584320000006</v>
      </c>
      <c r="Y623" s="70">
        <f t="shared" si="103"/>
        <v>0.22970870657366005</v>
      </c>
      <c r="Z623" s="70">
        <f t="shared" si="104"/>
        <v>0.21540218510000009</v>
      </c>
      <c r="AA623" s="70">
        <f t="shared" si="105"/>
        <v>0.19631943790950013</v>
      </c>
      <c r="AB623" s="70">
        <f t="shared" si="106"/>
        <v>0.17145759090000023</v>
      </c>
      <c r="AC623" s="70">
        <f t="shared" si="107"/>
        <v>0.15491013229304018</v>
      </c>
      <c r="AD623" s="70">
        <f t="shared" si="108"/>
        <v>0.13755364289999994</v>
      </c>
      <c r="AE623" s="70">
        <f t="shared" si="109"/>
        <v>0.1153272796779401</v>
      </c>
      <c r="AF623" s="70">
        <f t="shared" si="110"/>
        <v>8.9817407900000035E-2</v>
      </c>
      <c r="AG623" s="10"/>
      <c r="AH623" s="10"/>
      <c r="AI623" s="10"/>
      <c r="AJ623" s="10"/>
      <c r="AK623" s="10"/>
      <c r="AL623" s="10"/>
      <c r="AM623" s="10"/>
      <c r="AN623" s="10"/>
      <c r="AO623" s="10"/>
      <c r="AP623" s="10"/>
    </row>
    <row r="624" spans="1:42" x14ac:dyDescent="0.2">
      <c r="A624">
        <v>20031231</v>
      </c>
      <c r="B624">
        <f t="shared" si="100"/>
        <v>200312</v>
      </c>
      <c r="C624" s="69">
        <v>0.82665635270000004</v>
      </c>
      <c r="D624" s="69">
        <v>0.93387603159999999</v>
      </c>
      <c r="E624" s="69">
        <v>1.2273720043</v>
      </c>
      <c r="F624" s="69">
        <v>1.8373602135</v>
      </c>
      <c r="G624" s="69">
        <v>2.3735049028000001</v>
      </c>
      <c r="H624" s="69">
        <v>2.8416086922999999</v>
      </c>
      <c r="I624" s="69">
        <v>3.2613238749</v>
      </c>
      <c r="K624" s="8">
        <v>20031231</v>
      </c>
      <c r="L624" s="9">
        <v>1.04076857258585</v>
      </c>
      <c r="M624" s="9">
        <v>1.2273720043</v>
      </c>
      <c r="N624" s="9">
        <v>1.52001471072607</v>
      </c>
      <c r="O624" s="9">
        <v>1.8373602135</v>
      </c>
      <c r="P624" s="9">
        <v>2.1142911067624199</v>
      </c>
      <c r="Q624" s="9">
        <v>2.3735049028000001</v>
      </c>
      <c r="R624" s="9">
        <v>2.6147103501692501</v>
      </c>
      <c r="S624" s="9">
        <v>2.8416086922999999</v>
      </c>
      <c r="T624" s="9">
        <v>3.05735002734643</v>
      </c>
      <c r="U624" s="9">
        <v>3.2613238749</v>
      </c>
      <c r="W624" s="70">
        <f t="shared" si="101"/>
        <v>-2.6572436692700041E-3</v>
      </c>
      <c r="X624" s="70">
        <f t="shared" si="102"/>
        <v>-0.20779228929999993</v>
      </c>
      <c r="Y624" s="70">
        <f t="shared" si="103"/>
        <v>-0.22525587174130002</v>
      </c>
      <c r="Z624" s="70">
        <f t="shared" si="104"/>
        <v>-0.19986722020000003</v>
      </c>
      <c r="AA624" s="70">
        <f t="shared" si="105"/>
        <v>-0.20405560457156025</v>
      </c>
      <c r="AB624" s="70">
        <f t="shared" si="106"/>
        <v>-0.20279867569999999</v>
      </c>
      <c r="AC624" s="70">
        <f t="shared" si="107"/>
        <v>-0.18396717394448991</v>
      </c>
      <c r="AD624" s="70">
        <f t="shared" si="108"/>
        <v>-0.16112462810000006</v>
      </c>
      <c r="AE624" s="70">
        <f t="shared" si="109"/>
        <v>-0.14172610840912014</v>
      </c>
      <c r="AF624" s="70">
        <f t="shared" si="110"/>
        <v>-0.12325687839999988</v>
      </c>
      <c r="AG624" s="10"/>
      <c r="AH624" s="10"/>
      <c r="AI624" s="10"/>
      <c r="AJ624" s="10"/>
      <c r="AK624" s="10"/>
      <c r="AL624" s="10"/>
      <c r="AM624" s="10"/>
      <c r="AN624" s="10"/>
      <c r="AO624" s="10"/>
      <c r="AP624" s="10"/>
    </row>
    <row r="625" spans="1:42" x14ac:dyDescent="0.2">
      <c r="A625">
        <v>20040130</v>
      </c>
      <c r="B625">
        <f t="shared" si="100"/>
        <v>200401</v>
      </c>
      <c r="C625" s="69">
        <v>0.82663762590000001</v>
      </c>
      <c r="D625" s="69">
        <v>0.90844726040000001</v>
      </c>
      <c r="E625" s="69">
        <v>1.2256181670999999</v>
      </c>
      <c r="F625" s="69">
        <v>1.8114634762999999</v>
      </c>
      <c r="G625" s="69">
        <v>2.3544473676000002</v>
      </c>
      <c r="H625" s="69">
        <v>2.7898201327000001</v>
      </c>
      <c r="I625" s="69">
        <v>3.1808682376999999</v>
      </c>
      <c r="K625" s="8">
        <v>20040130</v>
      </c>
      <c r="L625" s="9">
        <v>1.0148881488450501</v>
      </c>
      <c r="M625" s="9">
        <v>1.2256181670999999</v>
      </c>
      <c r="N625" s="9">
        <v>1.5090230596986001</v>
      </c>
      <c r="O625" s="9">
        <v>1.8114634762999999</v>
      </c>
      <c r="P625" s="9">
        <v>2.0929980117602698</v>
      </c>
      <c r="Q625" s="9">
        <v>2.3544473676000002</v>
      </c>
      <c r="R625" s="9">
        <v>2.5810385491783698</v>
      </c>
      <c r="S625" s="9">
        <v>2.7898201327000001</v>
      </c>
      <c r="T625" s="9">
        <v>2.9907361845598301</v>
      </c>
      <c r="U625" s="9">
        <v>3.1808682376999999</v>
      </c>
      <c r="W625" s="70">
        <f t="shared" si="101"/>
        <v>-2.5880423740799907E-2</v>
      </c>
      <c r="X625" s="70">
        <f t="shared" si="102"/>
        <v>-1.7538372000001079E-3</v>
      </c>
      <c r="Y625" s="70">
        <f t="shared" si="103"/>
        <v>-1.0991651027469906E-2</v>
      </c>
      <c r="Z625" s="70">
        <f t="shared" si="104"/>
        <v>-2.5896737200000075E-2</v>
      </c>
      <c r="AA625" s="70">
        <f t="shared" si="105"/>
        <v>-2.1293095002150153E-2</v>
      </c>
      <c r="AB625" s="70">
        <f t="shared" si="106"/>
        <v>-1.9057535199999975E-2</v>
      </c>
      <c r="AC625" s="70">
        <f t="shared" si="107"/>
        <v>-3.3671800990880296E-2</v>
      </c>
      <c r="AD625" s="70">
        <f t="shared" si="108"/>
        <v>-5.1788559599999839E-2</v>
      </c>
      <c r="AE625" s="70">
        <f t="shared" si="109"/>
        <v>-6.6613842786599875E-2</v>
      </c>
      <c r="AF625" s="70">
        <f t="shared" si="110"/>
        <v>-8.0455637200000041E-2</v>
      </c>
      <c r="AG625" s="10"/>
      <c r="AH625" s="10"/>
      <c r="AI625" s="10"/>
      <c r="AJ625" s="10"/>
      <c r="AK625" s="10"/>
      <c r="AL625" s="10"/>
      <c r="AM625" s="10"/>
      <c r="AN625" s="10"/>
      <c r="AO625" s="10"/>
      <c r="AP625" s="10"/>
    </row>
    <row r="626" spans="1:42" x14ac:dyDescent="0.2">
      <c r="A626">
        <v>20040227</v>
      </c>
      <c r="B626">
        <f t="shared" si="100"/>
        <v>200402</v>
      </c>
      <c r="C626" s="69">
        <v>0.93318325280000003</v>
      </c>
      <c r="D626" s="69">
        <v>0.94401450929999997</v>
      </c>
      <c r="E626" s="69">
        <v>1.1445493354</v>
      </c>
      <c r="F626" s="69">
        <v>1.6385413664999999</v>
      </c>
      <c r="G626" s="69">
        <v>2.1429945981</v>
      </c>
      <c r="H626" s="69">
        <v>2.5860934902000001</v>
      </c>
      <c r="I626" s="69">
        <v>2.9718890979000001</v>
      </c>
      <c r="K626" s="8">
        <v>20040227</v>
      </c>
      <c r="L626" s="9">
        <v>0.98728763687376098</v>
      </c>
      <c r="M626" s="9">
        <v>1.1445493354</v>
      </c>
      <c r="N626" s="9">
        <v>1.3719134970170901</v>
      </c>
      <c r="O626" s="9">
        <v>1.6385413664999999</v>
      </c>
      <c r="P626" s="9">
        <v>1.8941902477586601</v>
      </c>
      <c r="Q626" s="9">
        <v>2.1429945981</v>
      </c>
      <c r="R626" s="9">
        <v>2.3719594447407002</v>
      </c>
      <c r="S626" s="9">
        <v>2.5860934902000001</v>
      </c>
      <c r="T626" s="9">
        <v>2.78590661078651</v>
      </c>
      <c r="U626" s="9">
        <v>2.9718890979000001</v>
      </c>
      <c r="W626" s="70">
        <f t="shared" si="101"/>
        <v>-2.7600511971289099E-2</v>
      </c>
      <c r="X626" s="70">
        <f t="shared" si="102"/>
        <v>-8.1068831699999899E-2</v>
      </c>
      <c r="Y626" s="70">
        <f t="shared" si="103"/>
        <v>-0.13710956268150998</v>
      </c>
      <c r="Z626" s="70">
        <f t="shared" si="104"/>
        <v>-0.1729221098</v>
      </c>
      <c r="AA626" s="70">
        <f t="shared" si="105"/>
        <v>-0.19880776400160971</v>
      </c>
      <c r="AB626" s="70">
        <f t="shared" si="106"/>
        <v>-0.21145276950000014</v>
      </c>
      <c r="AC626" s="70">
        <f t="shared" si="107"/>
        <v>-0.20907910443766964</v>
      </c>
      <c r="AD626" s="70">
        <f t="shared" si="108"/>
        <v>-0.20372664249999994</v>
      </c>
      <c r="AE626" s="70">
        <f t="shared" si="109"/>
        <v>-0.20482957377332012</v>
      </c>
      <c r="AF626" s="70">
        <f t="shared" si="110"/>
        <v>-0.20897913979999982</v>
      </c>
      <c r="AG626" s="10"/>
      <c r="AH626" s="10"/>
      <c r="AI626" s="10"/>
      <c r="AJ626" s="10"/>
      <c r="AK626" s="10"/>
      <c r="AL626" s="10"/>
      <c r="AM626" s="10"/>
      <c r="AN626" s="10"/>
      <c r="AO626" s="10"/>
      <c r="AP626" s="10"/>
    </row>
    <row r="627" spans="1:42" x14ac:dyDescent="0.2">
      <c r="A627">
        <v>20040331</v>
      </c>
      <c r="B627">
        <f t="shared" si="100"/>
        <v>200403</v>
      </c>
      <c r="C627" s="69">
        <v>0.92305894440000003</v>
      </c>
      <c r="D627" s="69">
        <v>0.93387603159999999</v>
      </c>
      <c r="E627" s="69">
        <v>1.1455983545999999</v>
      </c>
      <c r="F627" s="69">
        <v>1.5736292460000001</v>
      </c>
      <c r="G627" s="69">
        <v>2.0038561498999998</v>
      </c>
      <c r="H627" s="69">
        <v>2.4397102622000002</v>
      </c>
      <c r="I627" s="69">
        <v>2.8065921098</v>
      </c>
      <c r="K627" s="8">
        <v>20040331</v>
      </c>
      <c r="L627" s="9">
        <v>0.98040091657473205</v>
      </c>
      <c r="M627" s="9">
        <v>1.1455983545999999</v>
      </c>
      <c r="N627" s="9">
        <v>1.34808831261067</v>
      </c>
      <c r="O627" s="9">
        <v>1.5736292460000001</v>
      </c>
      <c r="P627" s="9">
        <v>1.7882556805740799</v>
      </c>
      <c r="Q627" s="9">
        <v>2.0038561498999998</v>
      </c>
      <c r="R627" s="9">
        <v>2.22611037441408</v>
      </c>
      <c r="S627" s="9">
        <v>2.4397102622000002</v>
      </c>
      <c r="T627" s="9">
        <v>2.6314023316301398</v>
      </c>
      <c r="U627" s="9">
        <v>2.8065921098</v>
      </c>
      <c r="W627" s="70">
        <f t="shared" si="101"/>
        <v>-6.8867202990289256E-3</v>
      </c>
      <c r="X627" s="70">
        <f t="shared" si="102"/>
        <v>1.0490191999998899E-3</v>
      </c>
      <c r="Y627" s="70">
        <f t="shared" si="103"/>
        <v>-2.3825184406420119E-2</v>
      </c>
      <c r="Z627" s="70">
        <f t="shared" si="104"/>
        <v>-6.4912120499999837E-2</v>
      </c>
      <c r="AA627" s="70">
        <f t="shared" si="105"/>
        <v>-0.10593456718458016</v>
      </c>
      <c r="AB627" s="70">
        <f t="shared" si="106"/>
        <v>-0.13913844820000021</v>
      </c>
      <c r="AC627" s="70">
        <f t="shared" si="107"/>
        <v>-0.1458490703266202</v>
      </c>
      <c r="AD627" s="70">
        <f t="shared" si="108"/>
        <v>-0.14638322799999992</v>
      </c>
      <c r="AE627" s="70">
        <f t="shared" si="109"/>
        <v>-0.15450427915637022</v>
      </c>
      <c r="AF627" s="70">
        <f t="shared" si="110"/>
        <v>-0.16529698810000015</v>
      </c>
      <c r="AG627" s="10"/>
      <c r="AH627" s="10"/>
      <c r="AI627" s="10"/>
      <c r="AJ627" s="10"/>
      <c r="AK627" s="10"/>
      <c r="AL627" s="10"/>
      <c r="AM627" s="10"/>
      <c r="AN627" s="10"/>
      <c r="AO627" s="10"/>
      <c r="AP627" s="10"/>
    </row>
    <row r="628" spans="1:42" x14ac:dyDescent="0.2">
      <c r="A628">
        <v>20040430</v>
      </c>
      <c r="B628">
        <f t="shared" si="100"/>
        <v>200404</v>
      </c>
      <c r="C628" s="69">
        <v>0.80888104949999995</v>
      </c>
      <c r="D628" s="69">
        <v>0.96434005209999996</v>
      </c>
      <c r="E628" s="69">
        <v>1.6059870677000001</v>
      </c>
      <c r="F628" s="69">
        <v>2.3080500201</v>
      </c>
      <c r="G628" s="69">
        <v>2.8939090814999999</v>
      </c>
      <c r="H628" s="69">
        <v>3.320524217</v>
      </c>
      <c r="I628" s="69">
        <v>3.6503416898999999</v>
      </c>
      <c r="K628" s="8">
        <v>20040430</v>
      </c>
      <c r="L628" s="9">
        <v>1.1877251369875199</v>
      </c>
      <c r="M628" s="9">
        <v>1.6059870677000001</v>
      </c>
      <c r="N628" s="9">
        <v>1.97403762221301</v>
      </c>
      <c r="O628" s="9">
        <v>2.3080500201</v>
      </c>
      <c r="P628" s="9">
        <v>2.6191051392917899</v>
      </c>
      <c r="Q628" s="9">
        <v>2.8939090814999999</v>
      </c>
      <c r="R628" s="9">
        <v>3.1224280368998301</v>
      </c>
      <c r="S628" s="9">
        <v>3.320524217</v>
      </c>
      <c r="T628" s="9">
        <v>3.4967584856097802</v>
      </c>
      <c r="U628" s="9">
        <v>3.6503416898999999</v>
      </c>
      <c r="W628" s="70">
        <f t="shared" si="101"/>
        <v>0.20732422041278786</v>
      </c>
      <c r="X628" s="70">
        <f t="shared" si="102"/>
        <v>0.46038871310000018</v>
      </c>
      <c r="Y628" s="70">
        <f t="shared" si="103"/>
        <v>0.62594930960234008</v>
      </c>
      <c r="Z628" s="70">
        <f t="shared" si="104"/>
        <v>0.73442077409999995</v>
      </c>
      <c r="AA628" s="70">
        <f t="shared" si="105"/>
        <v>0.83084945871770999</v>
      </c>
      <c r="AB628" s="70">
        <f t="shared" si="106"/>
        <v>0.8900529316000001</v>
      </c>
      <c r="AC628" s="70">
        <f t="shared" si="107"/>
        <v>0.89631766248575007</v>
      </c>
      <c r="AD628" s="70">
        <f t="shared" si="108"/>
        <v>0.8808139547999998</v>
      </c>
      <c r="AE628" s="70">
        <f t="shared" si="109"/>
        <v>0.86535615397964039</v>
      </c>
      <c r="AF628" s="70">
        <f t="shared" si="110"/>
        <v>0.8437495800999999</v>
      </c>
      <c r="AG628" s="10"/>
      <c r="AH628" s="10"/>
      <c r="AI628" s="10"/>
      <c r="AJ628" s="10"/>
      <c r="AK628" s="10"/>
      <c r="AL628" s="10"/>
      <c r="AM628" s="10"/>
      <c r="AN628" s="10"/>
      <c r="AO628" s="10"/>
      <c r="AP628" s="10"/>
    </row>
    <row r="629" spans="1:42" x14ac:dyDescent="0.2">
      <c r="A629">
        <v>20040528</v>
      </c>
      <c r="B629">
        <f t="shared" si="100"/>
        <v>200405</v>
      </c>
      <c r="C629" s="69">
        <v>0.90781428730000002</v>
      </c>
      <c r="D629" s="69">
        <v>1.0710658676</v>
      </c>
      <c r="E629" s="69">
        <v>1.8047083752999999</v>
      </c>
      <c r="F629" s="69">
        <v>2.5255303356000001</v>
      </c>
      <c r="G629" s="69">
        <v>3.1189421959999999</v>
      </c>
      <c r="H629" s="69">
        <v>3.5329704739999999</v>
      </c>
      <c r="I629" s="69">
        <v>3.855088844</v>
      </c>
      <c r="K629" s="8">
        <v>20040528</v>
      </c>
      <c r="L629" s="9">
        <v>1.3235992046363501</v>
      </c>
      <c r="M629" s="9">
        <v>1.8047083752999999</v>
      </c>
      <c r="N629" s="9">
        <v>2.1882571752068198</v>
      </c>
      <c r="O629" s="9">
        <v>2.5255303356000001</v>
      </c>
      <c r="P629" s="9">
        <v>2.8426351764637698</v>
      </c>
      <c r="Q629" s="9">
        <v>3.1189421959999999</v>
      </c>
      <c r="R629" s="9">
        <v>3.3416330766575899</v>
      </c>
      <c r="S629" s="9">
        <v>3.5329704739999999</v>
      </c>
      <c r="T629" s="9">
        <v>3.7048011974003701</v>
      </c>
      <c r="U629" s="9">
        <v>3.855088844</v>
      </c>
      <c r="W629" s="70">
        <f t="shared" si="101"/>
        <v>0.13587406764883014</v>
      </c>
      <c r="X629" s="70">
        <f t="shared" si="102"/>
        <v>0.19872130759999984</v>
      </c>
      <c r="Y629" s="70">
        <f t="shared" si="103"/>
        <v>0.21421955299380979</v>
      </c>
      <c r="Z629" s="70">
        <f t="shared" si="104"/>
        <v>0.21748031550000002</v>
      </c>
      <c r="AA629" s="70">
        <f t="shared" si="105"/>
        <v>0.22353003717197995</v>
      </c>
      <c r="AB629" s="70">
        <f t="shared" si="106"/>
        <v>0.22503311449999996</v>
      </c>
      <c r="AC629" s="70">
        <f t="shared" si="107"/>
        <v>0.21920503975775985</v>
      </c>
      <c r="AD629" s="70">
        <f t="shared" si="108"/>
        <v>0.21244625699999986</v>
      </c>
      <c r="AE629" s="70">
        <f t="shared" si="109"/>
        <v>0.20804271179058986</v>
      </c>
      <c r="AF629" s="70">
        <f t="shared" si="110"/>
        <v>0.20474715410000011</v>
      </c>
      <c r="AG629" s="10"/>
      <c r="AH629" s="10"/>
      <c r="AI629" s="10"/>
      <c r="AJ629" s="10"/>
      <c r="AK629" s="10"/>
      <c r="AL629" s="10"/>
      <c r="AM629" s="10"/>
      <c r="AN629" s="10"/>
      <c r="AO629" s="10"/>
      <c r="AP629" s="10"/>
    </row>
    <row r="630" spans="1:42" x14ac:dyDescent="0.2">
      <c r="A630">
        <v>20040630</v>
      </c>
      <c r="B630">
        <f t="shared" si="100"/>
        <v>200406</v>
      </c>
      <c r="C630" s="69">
        <v>1.1285792776000001</v>
      </c>
      <c r="D630" s="69">
        <v>1.2617612275000001</v>
      </c>
      <c r="E630" s="69">
        <v>2.0120815507000001</v>
      </c>
      <c r="F630" s="69">
        <v>2.6724470049</v>
      </c>
      <c r="G630" s="69">
        <v>3.1600009697</v>
      </c>
      <c r="H630" s="69">
        <v>3.5037160346</v>
      </c>
      <c r="I630" s="69">
        <v>3.8109805841000002</v>
      </c>
      <c r="K630" s="8">
        <v>20040630</v>
      </c>
      <c r="L630" s="9">
        <v>1.50808777201147</v>
      </c>
      <c r="M630" s="9">
        <v>2.0120815507000001</v>
      </c>
      <c r="N630" s="9">
        <v>2.3725721162320199</v>
      </c>
      <c r="O630" s="9">
        <v>2.6724470049</v>
      </c>
      <c r="P630" s="9">
        <v>2.9359442373174098</v>
      </c>
      <c r="Q630" s="9">
        <v>3.1600009697</v>
      </c>
      <c r="R630" s="9">
        <v>3.3416985766106699</v>
      </c>
      <c r="S630" s="9">
        <v>3.5037160346</v>
      </c>
      <c r="T630" s="9">
        <v>3.66177706216981</v>
      </c>
      <c r="U630" s="9">
        <v>3.8109805841000002</v>
      </c>
      <c r="W630" s="70">
        <f t="shared" si="101"/>
        <v>0.18448856737511998</v>
      </c>
      <c r="X630" s="70">
        <f t="shared" si="102"/>
        <v>0.20737317540000011</v>
      </c>
      <c r="Y630" s="70">
        <f t="shared" si="103"/>
        <v>0.18431494102520007</v>
      </c>
      <c r="Z630" s="70">
        <f t="shared" si="104"/>
        <v>0.14691666929999991</v>
      </c>
      <c r="AA630" s="70">
        <f t="shared" si="105"/>
        <v>9.3309060853639991E-2</v>
      </c>
      <c r="AB630" s="70">
        <f t="shared" si="106"/>
        <v>4.1058773700000106E-2</v>
      </c>
      <c r="AC630" s="70">
        <f t="shared" si="107"/>
        <v>6.5499953080028206E-5</v>
      </c>
      <c r="AD630" s="70">
        <f t="shared" si="108"/>
        <v>-2.9254439399999832E-2</v>
      </c>
      <c r="AE630" s="70">
        <f t="shared" si="109"/>
        <v>-4.3024135230560034E-2</v>
      </c>
      <c r="AF630" s="70">
        <f t="shared" si="110"/>
        <v>-4.410825989999978E-2</v>
      </c>
      <c r="AG630" s="10"/>
      <c r="AH630" s="10"/>
      <c r="AI630" s="10"/>
      <c r="AJ630" s="10"/>
      <c r="AK630" s="10"/>
      <c r="AL630" s="10"/>
      <c r="AM630" s="10"/>
      <c r="AN630" s="10"/>
      <c r="AO630" s="10"/>
      <c r="AP630" s="10"/>
    </row>
    <row r="631" spans="1:42" x14ac:dyDescent="0.2">
      <c r="A631">
        <v>20040730</v>
      </c>
      <c r="B631">
        <f t="shared" si="100"/>
        <v>200407</v>
      </c>
      <c r="C631" s="69">
        <v>1.2782607160999999</v>
      </c>
      <c r="D631" s="69">
        <v>1.4321089108</v>
      </c>
      <c r="E631" s="69">
        <v>2.0559198162999999</v>
      </c>
      <c r="F631" s="69">
        <v>2.6582883532000001</v>
      </c>
      <c r="G631" s="69">
        <v>3.1128188075000001</v>
      </c>
      <c r="H631" s="69">
        <v>3.4340083551</v>
      </c>
      <c r="I631" s="69">
        <v>3.7350178765000002</v>
      </c>
      <c r="K631" s="8">
        <v>20040730</v>
      </c>
      <c r="L631" s="9">
        <v>1.65303458316434</v>
      </c>
      <c r="M631" s="9">
        <v>2.0559198162999999</v>
      </c>
      <c r="N631" s="9">
        <v>2.3803499564395998</v>
      </c>
      <c r="O631" s="9">
        <v>2.6582883532000001</v>
      </c>
      <c r="P631" s="9">
        <v>2.90326732479918</v>
      </c>
      <c r="Q631" s="9">
        <v>3.1128188075000001</v>
      </c>
      <c r="R631" s="9">
        <v>3.2816170225100998</v>
      </c>
      <c r="S631" s="9">
        <v>3.4340083551</v>
      </c>
      <c r="T631" s="9">
        <v>3.5869947124064501</v>
      </c>
      <c r="U631" s="9">
        <v>3.7350178765000002</v>
      </c>
      <c r="W631" s="70">
        <f t="shared" si="101"/>
        <v>0.14494681115287</v>
      </c>
      <c r="X631" s="70">
        <f t="shared" si="102"/>
        <v>4.3838265599999815E-2</v>
      </c>
      <c r="Y631" s="70">
        <f t="shared" si="103"/>
        <v>7.777840207579878E-3</v>
      </c>
      <c r="Z631" s="70">
        <f t="shared" si="104"/>
        <v>-1.4158651699999858E-2</v>
      </c>
      <c r="AA631" s="70">
        <f t="shared" si="105"/>
        <v>-3.2676912518229795E-2</v>
      </c>
      <c r="AB631" s="70">
        <f t="shared" si="106"/>
        <v>-4.7182162199999933E-2</v>
      </c>
      <c r="AC631" s="70">
        <f t="shared" si="107"/>
        <v>-6.0081554100570145E-2</v>
      </c>
      <c r="AD631" s="70">
        <f t="shared" si="108"/>
        <v>-6.9707679500000008E-2</v>
      </c>
      <c r="AE631" s="70">
        <f t="shared" si="109"/>
        <v>-7.4782349763359957E-2</v>
      </c>
      <c r="AF631" s="70">
        <f t="shared" si="110"/>
        <v>-7.5962707600000012E-2</v>
      </c>
      <c r="AG631" s="10"/>
      <c r="AH631" s="10"/>
      <c r="AI631" s="10"/>
      <c r="AJ631" s="10"/>
      <c r="AK631" s="10"/>
      <c r="AL631" s="10"/>
      <c r="AM631" s="10"/>
      <c r="AN631" s="10"/>
      <c r="AO631" s="10"/>
      <c r="AP631" s="10"/>
    </row>
    <row r="632" spans="1:42" x14ac:dyDescent="0.2">
      <c r="A632">
        <v>20040831</v>
      </c>
      <c r="B632">
        <f t="shared" si="100"/>
        <v>200408</v>
      </c>
      <c r="C632" s="69">
        <v>1.4405747305000001</v>
      </c>
      <c r="D632" s="69">
        <v>1.5950423595000001</v>
      </c>
      <c r="E632" s="69">
        <v>1.9438622124</v>
      </c>
      <c r="F632" s="69">
        <v>2.3876253422999998</v>
      </c>
      <c r="G632" s="69">
        <v>2.7314104403999999</v>
      </c>
      <c r="H632" s="69">
        <v>3.0572235156000001</v>
      </c>
      <c r="I632" s="69">
        <v>3.3544298830999999</v>
      </c>
      <c r="K632" s="8">
        <v>20040831</v>
      </c>
      <c r="L632" s="9">
        <v>1.7342446888738601</v>
      </c>
      <c r="M632" s="9">
        <v>1.9438622124</v>
      </c>
      <c r="N632" s="9">
        <v>2.1741510143201501</v>
      </c>
      <c r="O632" s="9">
        <v>2.3876253422999998</v>
      </c>
      <c r="P632" s="9">
        <v>2.5661266643004601</v>
      </c>
      <c r="Q632" s="9">
        <v>2.7314104403999999</v>
      </c>
      <c r="R632" s="9">
        <v>2.8972800951019702</v>
      </c>
      <c r="S632" s="9">
        <v>3.0572235156000001</v>
      </c>
      <c r="T632" s="9">
        <v>3.2093204432913098</v>
      </c>
      <c r="U632" s="9">
        <v>3.3544298830999999</v>
      </c>
      <c r="W632" s="70">
        <f t="shared" si="101"/>
        <v>8.1210105709520031E-2</v>
      </c>
      <c r="X632" s="70">
        <f t="shared" si="102"/>
        <v>-0.11205760389999986</v>
      </c>
      <c r="Y632" s="70">
        <f t="shared" si="103"/>
        <v>-0.20619894211944967</v>
      </c>
      <c r="Z632" s="70">
        <f t="shared" si="104"/>
        <v>-0.27066301090000033</v>
      </c>
      <c r="AA632" s="70">
        <f t="shared" si="105"/>
        <v>-0.33714066049871994</v>
      </c>
      <c r="AB632" s="70">
        <f t="shared" si="106"/>
        <v>-0.38140836710000015</v>
      </c>
      <c r="AC632" s="70">
        <f t="shared" si="107"/>
        <v>-0.38433692740812964</v>
      </c>
      <c r="AD632" s="70">
        <f t="shared" si="108"/>
        <v>-0.37678483949999997</v>
      </c>
      <c r="AE632" s="70">
        <f t="shared" si="109"/>
        <v>-0.37767426911514024</v>
      </c>
      <c r="AF632" s="70">
        <f t="shared" si="110"/>
        <v>-0.38058799340000027</v>
      </c>
      <c r="AG632" s="10"/>
      <c r="AH632" s="10"/>
      <c r="AI632" s="10"/>
      <c r="AJ632" s="10"/>
      <c r="AK632" s="10"/>
      <c r="AL632" s="10"/>
      <c r="AM632" s="10"/>
      <c r="AN632" s="10"/>
      <c r="AO632" s="10"/>
      <c r="AP632" s="10"/>
    </row>
    <row r="633" spans="1:42" x14ac:dyDescent="0.2">
      <c r="A633">
        <v>20040930</v>
      </c>
      <c r="B633">
        <f t="shared" si="100"/>
        <v>200409</v>
      </c>
      <c r="C633" s="69">
        <v>1.4584846821999999</v>
      </c>
      <c r="D633" s="69">
        <v>1.6993238259000001</v>
      </c>
      <c r="E633" s="69">
        <v>2.1579599571000001</v>
      </c>
      <c r="F633" s="69">
        <v>2.5975085258999999</v>
      </c>
      <c r="G633" s="69">
        <v>2.8706926257999998</v>
      </c>
      <c r="H633" s="69">
        <v>3.1556722643000001</v>
      </c>
      <c r="I633" s="69">
        <v>3.3888330132000002</v>
      </c>
      <c r="K633" s="8">
        <v>20040930</v>
      </c>
      <c r="L633" s="9">
        <v>1.89405759340964</v>
      </c>
      <c r="M633" s="9">
        <v>2.1579599571000001</v>
      </c>
      <c r="N633" s="9">
        <v>2.40005047360986</v>
      </c>
      <c r="O633" s="9">
        <v>2.5975085258999999</v>
      </c>
      <c r="P633" s="9">
        <v>2.7413496870687499</v>
      </c>
      <c r="Q633" s="9">
        <v>2.8706926257999998</v>
      </c>
      <c r="R633" s="9">
        <v>3.0159922233526002</v>
      </c>
      <c r="S633" s="9">
        <v>3.1556722643000001</v>
      </c>
      <c r="T633" s="9">
        <v>3.2784061015692898</v>
      </c>
      <c r="U633" s="9">
        <v>3.3888330132000002</v>
      </c>
      <c r="W633" s="70">
        <f t="shared" si="101"/>
        <v>0.1598129045357799</v>
      </c>
      <c r="X633" s="70">
        <f t="shared" si="102"/>
        <v>0.21409774470000009</v>
      </c>
      <c r="Y633" s="70">
        <f t="shared" si="103"/>
        <v>0.22589945928970989</v>
      </c>
      <c r="Z633" s="70">
        <f t="shared" si="104"/>
        <v>0.20988318360000013</v>
      </c>
      <c r="AA633" s="70">
        <f t="shared" si="105"/>
        <v>0.17522302276828983</v>
      </c>
      <c r="AB633" s="70">
        <f t="shared" si="106"/>
        <v>0.13928218539999992</v>
      </c>
      <c r="AC633" s="70">
        <f t="shared" si="107"/>
        <v>0.11871212825063004</v>
      </c>
      <c r="AD633" s="70">
        <f t="shared" si="108"/>
        <v>9.8448748700000088E-2</v>
      </c>
      <c r="AE633" s="70">
        <f t="shared" si="109"/>
        <v>6.9085658277979967E-2</v>
      </c>
      <c r="AF633" s="70">
        <f t="shared" si="110"/>
        <v>3.440313010000029E-2</v>
      </c>
      <c r="AG633" s="10"/>
      <c r="AH633" s="10"/>
      <c r="AI633" s="10"/>
      <c r="AJ633" s="10"/>
      <c r="AK633" s="10"/>
      <c r="AL633" s="10"/>
      <c r="AM633" s="10"/>
      <c r="AN633" s="10"/>
      <c r="AO633" s="10"/>
      <c r="AP633" s="10"/>
    </row>
    <row r="634" spans="1:42" x14ac:dyDescent="0.2">
      <c r="A634">
        <v>20041029</v>
      </c>
      <c r="B634">
        <f t="shared" si="100"/>
        <v>200410</v>
      </c>
      <c r="C634" s="69">
        <v>1.7478456994</v>
      </c>
      <c r="D634" s="69">
        <v>1.8978712986999999</v>
      </c>
      <c r="E634" s="69">
        <v>2.2055926686</v>
      </c>
      <c r="F634" s="69">
        <v>2.5306739603000001</v>
      </c>
      <c r="G634" s="69">
        <v>2.7918274369999998</v>
      </c>
      <c r="H634" s="69">
        <v>3.0684467120000001</v>
      </c>
      <c r="I634" s="69">
        <v>3.3032981164000002</v>
      </c>
      <c r="K634" s="8">
        <v>20041029</v>
      </c>
      <c r="L634" s="9">
        <v>2.02540976157825</v>
      </c>
      <c r="M634" s="9">
        <v>2.2055926686</v>
      </c>
      <c r="N634" s="9">
        <v>2.3775248156535702</v>
      </c>
      <c r="O634" s="9">
        <v>2.5306739603000001</v>
      </c>
      <c r="P634" s="9">
        <v>2.66387167287562</v>
      </c>
      <c r="Q634" s="9">
        <v>2.7918274369999998</v>
      </c>
      <c r="R634" s="9">
        <v>2.9319663339940201</v>
      </c>
      <c r="S634" s="9">
        <v>3.0684467120000001</v>
      </c>
      <c r="T634" s="9">
        <v>3.19088021925876</v>
      </c>
      <c r="U634" s="9">
        <v>3.3032981164000002</v>
      </c>
      <c r="W634" s="70">
        <f t="shared" si="101"/>
        <v>0.13135216816861006</v>
      </c>
      <c r="X634" s="70">
        <f t="shared" si="102"/>
        <v>4.7632711499999925E-2</v>
      </c>
      <c r="Y634" s="70">
        <f t="shared" si="103"/>
        <v>-2.2525657956289802E-2</v>
      </c>
      <c r="Z634" s="70">
        <f t="shared" si="104"/>
        <v>-6.6834565599999785E-2</v>
      </c>
      <c r="AA634" s="70">
        <f t="shared" si="105"/>
        <v>-7.747801419312994E-2</v>
      </c>
      <c r="AB634" s="70">
        <f t="shared" si="106"/>
        <v>-7.8865188800000041E-2</v>
      </c>
      <c r="AC634" s="70">
        <f t="shared" si="107"/>
        <v>-8.402588935858013E-2</v>
      </c>
      <c r="AD634" s="70">
        <f t="shared" si="108"/>
        <v>-8.7225552300000064E-2</v>
      </c>
      <c r="AE634" s="70">
        <f t="shared" si="109"/>
        <v>-8.7525882310529823E-2</v>
      </c>
      <c r="AF634" s="70">
        <f t="shared" si="110"/>
        <v>-8.5534896800000038E-2</v>
      </c>
      <c r="AG634" s="10"/>
      <c r="AH634" s="10"/>
      <c r="AI634" s="10"/>
      <c r="AJ634" s="10"/>
      <c r="AK634" s="10"/>
      <c r="AL634" s="10"/>
      <c r="AM634" s="10"/>
      <c r="AN634" s="10"/>
      <c r="AO634" s="10"/>
      <c r="AP634" s="10"/>
    </row>
    <row r="635" spans="1:42" x14ac:dyDescent="0.2">
      <c r="A635">
        <v>20041130</v>
      </c>
      <c r="B635">
        <f t="shared" si="100"/>
        <v>200411</v>
      </c>
      <c r="C635" s="69">
        <v>2.0320084289999998</v>
      </c>
      <c r="D635" s="69">
        <v>2.2216232061999999</v>
      </c>
      <c r="E635" s="69">
        <v>2.6237022581999998</v>
      </c>
      <c r="F635" s="69">
        <v>2.9845947597000002</v>
      </c>
      <c r="G635" s="69">
        <v>3.2475315599000001</v>
      </c>
      <c r="H635" s="69">
        <v>3.4909001161000002</v>
      </c>
      <c r="I635" s="69">
        <v>3.7028493447000002</v>
      </c>
      <c r="K635" s="8">
        <v>20041130</v>
      </c>
      <c r="L635" s="9">
        <v>2.38933459448657</v>
      </c>
      <c r="M635" s="9">
        <v>2.6237022581999998</v>
      </c>
      <c r="N635" s="9">
        <v>2.8205501098302301</v>
      </c>
      <c r="O635" s="9">
        <v>2.9845947597000002</v>
      </c>
      <c r="P635" s="9">
        <v>3.1224943421837899</v>
      </c>
      <c r="Q635" s="9">
        <v>3.2475315599000001</v>
      </c>
      <c r="R635" s="9">
        <v>3.3724907989949799</v>
      </c>
      <c r="S635" s="9">
        <v>3.4909001161000002</v>
      </c>
      <c r="T635" s="9">
        <v>3.6006666401470002</v>
      </c>
      <c r="U635" s="9">
        <v>3.7028493447000002</v>
      </c>
      <c r="W635" s="70">
        <f t="shared" si="101"/>
        <v>0.36392483290832001</v>
      </c>
      <c r="X635" s="70">
        <f t="shared" si="102"/>
        <v>0.41810958959999978</v>
      </c>
      <c r="Y635" s="70">
        <f t="shared" si="103"/>
        <v>0.44302529417665992</v>
      </c>
      <c r="Z635" s="70">
        <f t="shared" si="104"/>
        <v>0.45392079940000007</v>
      </c>
      <c r="AA635" s="70">
        <f t="shared" si="105"/>
        <v>0.45862266930816986</v>
      </c>
      <c r="AB635" s="70">
        <f t="shared" si="106"/>
        <v>0.45570412290000029</v>
      </c>
      <c r="AC635" s="70">
        <f t="shared" si="107"/>
        <v>0.44052446500095988</v>
      </c>
      <c r="AD635" s="70">
        <f t="shared" si="108"/>
        <v>0.4224534041000001</v>
      </c>
      <c r="AE635" s="70">
        <f t="shared" si="109"/>
        <v>0.40978642088824024</v>
      </c>
      <c r="AF635" s="70">
        <f t="shared" si="110"/>
        <v>0.39955122830000001</v>
      </c>
      <c r="AG635" s="10"/>
      <c r="AH635" s="10"/>
      <c r="AI635" s="10"/>
      <c r="AJ635" s="10"/>
      <c r="AK635" s="10"/>
      <c r="AL635" s="10"/>
      <c r="AM635" s="10"/>
      <c r="AN635" s="10"/>
      <c r="AO635" s="10"/>
      <c r="AP635" s="10"/>
    </row>
    <row r="636" spans="1:42" x14ac:dyDescent="0.2">
      <c r="A636">
        <v>20041231</v>
      </c>
      <c r="B636">
        <f t="shared" si="100"/>
        <v>200412</v>
      </c>
      <c r="C636" s="69">
        <v>1.9078053199</v>
      </c>
      <c r="D636" s="69">
        <v>2.2214200145</v>
      </c>
      <c r="E636" s="69">
        <v>2.7489506339999998</v>
      </c>
      <c r="F636" s="69">
        <v>3.0495441721000001</v>
      </c>
      <c r="G636" s="69">
        <v>3.2332836650000001</v>
      </c>
      <c r="H636" s="69">
        <v>3.4526171749999999</v>
      </c>
      <c r="I636" s="69">
        <v>3.6208619424999999</v>
      </c>
      <c r="K636" s="8">
        <v>20041231</v>
      </c>
      <c r="L636" s="9">
        <v>2.4602864049790698</v>
      </c>
      <c r="M636" s="9">
        <v>2.7489506339999998</v>
      </c>
      <c r="N636" s="9">
        <v>2.9244125972808201</v>
      </c>
      <c r="O636" s="9">
        <v>3.0495441721000001</v>
      </c>
      <c r="P636" s="9">
        <v>3.1449270484175802</v>
      </c>
      <c r="Q636" s="9">
        <v>3.2332836650000001</v>
      </c>
      <c r="R636" s="9">
        <v>3.34414328344777</v>
      </c>
      <c r="S636" s="9">
        <v>3.4526171749999999</v>
      </c>
      <c r="T636" s="9">
        <v>3.5427047592289802</v>
      </c>
      <c r="U636" s="9">
        <v>3.6208619424999999</v>
      </c>
      <c r="W636" s="70">
        <f t="shared" si="101"/>
        <v>7.0951810492499767E-2</v>
      </c>
      <c r="X636" s="70">
        <f t="shared" si="102"/>
        <v>0.12524837580000003</v>
      </c>
      <c r="Y636" s="70">
        <f t="shared" si="103"/>
        <v>0.10386248745059001</v>
      </c>
      <c r="Z636" s="70">
        <f t="shared" si="104"/>
        <v>6.4949412399999851E-2</v>
      </c>
      <c r="AA636" s="70">
        <f t="shared" si="105"/>
        <v>2.2432706233790345E-2</v>
      </c>
      <c r="AB636" s="70">
        <f t="shared" si="106"/>
        <v>-1.4247894900000002E-2</v>
      </c>
      <c r="AC636" s="70">
        <f t="shared" si="107"/>
        <v>-2.8347515547209934E-2</v>
      </c>
      <c r="AD636" s="70">
        <f t="shared" si="108"/>
        <v>-3.8282941100000301E-2</v>
      </c>
      <c r="AE636" s="70">
        <f t="shared" si="109"/>
        <v>-5.7961880918020015E-2</v>
      </c>
      <c r="AF636" s="70">
        <f t="shared" si="110"/>
        <v>-8.1987402200000226E-2</v>
      </c>
      <c r="AG636" s="10"/>
      <c r="AH636" s="10"/>
      <c r="AI636" s="10"/>
      <c r="AJ636" s="10"/>
      <c r="AK636" s="10"/>
      <c r="AL636" s="10"/>
      <c r="AM636" s="10"/>
      <c r="AN636" s="10"/>
      <c r="AO636" s="10"/>
      <c r="AP636" s="10"/>
    </row>
    <row r="637" spans="1:42" x14ac:dyDescent="0.2">
      <c r="A637">
        <v>20050131</v>
      </c>
      <c r="B637">
        <f t="shared" si="100"/>
        <v>200501</v>
      </c>
      <c r="C637" s="69">
        <v>2.1615662762999999</v>
      </c>
      <c r="D637" s="69">
        <v>2.4608139757999998</v>
      </c>
      <c r="E637" s="69">
        <v>2.9365442792000001</v>
      </c>
      <c r="F637" s="69">
        <v>3.2552542714000001</v>
      </c>
      <c r="G637" s="69">
        <v>3.4085875602</v>
      </c>
      <c r="H637" s="69">
        <v>3.5501171275000001</v>
      </c>
      <c r="I637" s="69">
        <v>3.6950276663000001</v>
      </c>
      <c r="K637" s="8">
        <v>20050131</v>
      </c>
      <c r="L637" s="9">
        <v>2.67611383365128</v>
      </c>
      <c r="M637" s="9">
        <v>2.9365442792000001</v>
      </c>
      <c r="N637" s="9">
        <v>3.12389897363092</v>
      </c>
      <c r="O637" s="9">
        <v>3.2552542714000001</v>
      </c>
      <c r="P637" s="9">
        <v>3.3394030718367902</v>
      </c>
      <c r="Q637" s="9">
        <v>3.4085875602</v>
      </c>
      <c r="R637" s="9">
        <v>3.4798517275732901</v>
      </c>
      <c r="S637" s="9">
        <v>3.5501171275000001</v>
      </c>
      <c r="T637" s="9">
        <v>3.62214728127435</v>
      </c>
      <c r="U637" s="9">
        <v>3.6950276663000001</v>
      </c>
      <c r="W637" s="70">
        <f t="shared" si="101"/>
        <v>0.21582742867221016</v>
      </c>
      <c r="X637" s="70">
        <f t="shared" si="102"/>
        <v>0.18759364520000021</v>
      </c>
      <c r="Y637" s="70">
        <f t="shared" si="103"/>
        <v>0.1994863763500998</v>
      </c>
      <c r="Z637" s="70">
        <f t="shared" si="104"/>
        <v>0.20571009930000006</v>
      </c>
      <c r="AA637" s="70">
        <f t="shared" si="105"/>
        <v>0.19447602341921</v>
      </c>
      <c r="AB637" s="70">
        <f t="shared" si="106"/>
        <v>0.17530389519999989</v>
      </c>
      <c r="AC637" s="70">
        <f t="shared" si="107"/>
        <v>0.13570844412552008</v>
      </c>
      <c r="AD637" s="70">
        <f t="shared" si="108"/>
        <v>9.7499952500000209E-2</v>
      </c>
      <c r="AE637" s="70">
        <f t="shared" si="109"/>
        <v>7.9442522045369834E-2</v>
      </c>
      <c r="AF637" s="70">
        <f t="shared" si="110"/>
        <v>7.4165723800000194E-2</v>
      </c>
      <c r="AG637" s="10"/>
      <c r="AH637" s="10"/>
      <c r="AI637" s="10"/>
      <c r="AJ637" s="10"/>
      <c r="AK637" s="10"/>
      <c r="AL637" s="10"/>
      <c r="AM637" s="10"/>
      <c r="AN637" s="10"/>
      <c r="AO637" s="10"/>
      <c r="AP637" s="10"/>
    </row>
    <row r="638" spans="1:42" x14ac:dyDescent="0.2">
      <c r="A638">
        <v>20050228</v>
      </c>
      <c r="B638">
        <f t="shared" si="100"/>
        <v>200502</v>
      </c>
      <c r="C638" s="69">
        <v>2.4968121415</v>
      </c>
      <c r="D638" s="69">
        <v>2.7388160951999998</v>
      </c>
      <c r="E638" s="69">
        <v>3.2484608180999999</v>
      </c>
      <c r="F638" s="69">
        <v>3.5742915611999999</v>
      </c>
      <c r="G638" s="69">
        <v>3.7445226827</v>
      </c>
      <c r="H638" s="69">
        <v>3.881325822</v>
      </c>
      <c r="I638" s="69">
        <v>4.0121862896999998</v>
      </c>
      <c r="K638" s="8">
        <v>20050228</v>
      </c>
      <c r="L638" s="9">
        <v>2.9574915881024602</v>
      </c>
      <c r="M638" s="9">
        <v>3.2484608180999999</v>
      </c>
      <c r="N638" s="9">
        <v>3.43941853948537</v>
      </c>
      <c r="O638" s="9">
        <v>3.5742915611999999</v>
      </c>
      <c r="P638" s="9">
        <v>3.66839838031912</v>
      </c>
      <c r="Q638" s="9">
        <v>3.7445226827</v>
      </c>
      <c r="R638" s="9">
        <v>3.8151656999831198</v>
      </c>
      <c r="S638" s="9">
        <v>3.881325822</v>
      </c>
      <c r="T638" s="9">
        <v>3.9474906435945001</v>
      </c>
      <c r="U638" s="9">
        <v>4.0121862896999998</v>
      </c>
      <c r="W638" s="70">
        <f t="shared" si="101"/>
        <v>0.28137775445118018</v>
      </c>
      <c r="X638" s="70">
        <f t="shared" si="102"/>
        <v>0.31191653889999982</v>
      </c>
      <c r="Y638" s="70">
        <f t="shared" si="103"/>
        <v>0.31551956585445007</v>
      </c>
      <c r="Z638" s="70">
        <f t="shared" si="104"/>
        <v>0.31903728979999979</v>
      </c>
      <c r="AA638" s="70">
        <f t="shared" si="105"/>
        <v>0.32899530848232983</v>
      </c>
      <c r="AB638" s="70">
        <f t="shared" si="106"/>
        <v>0.33593512250000002</v>
      </c>
      <c r="AC638" s="70">
        <f t="shared" si="107"/>
        <v>0.33531397240982974</v>
      </c>
      <c r="AD638" s="70">
        <f t="shared" si="108"/>
        <v>0.3312086944999999</v>
      </c>
      <c r="AE638" s="70">
        <f t="shared" si="109"/>
        <v>0.32534336232015004</v>
      </c>
      <c r="AF638" s="70">
        <f t="shared" si="110"/>
        <v>0.31715862339999967</v>
      </c>
      <c r="AG638" s="10"/>
      <c r="AH638" s="10"/>
      <c r="AI638" s="10"/>
      <c r="AJ638" s="10"/>
      <c r="AK638" s="10"/>
      <c r="AL638" s="10"/>
      <c r="AM638" s="10"/>
      <c r="AN638" s="10"/>
      <c r="AO638" s="10"/>
      <c r="AP638" s="10"/>
    </row>
    <row r="639" spans="1:42" x14ac:dyDescent="0.2">
      <c r="A639">
        <v>20050331</v>
      </c>
      <c r="B639">
        <f t="shared" si="100"/>
        <v>200503</v>
      </c>
      <c r="C639" s="69">
        <v>2.5987909497000001</v>
      </c>
      <c r="D639" s="69">
        <v>2.7673020867</v>
      </c>
      <c r="E639" s="69">
        <v>3.4114305665</v>
      </c>
      <c r="F639" s="69">
        <v>3.7546067969000001</v>
      </c>
      <c r="G639" s="69">
        <v>3.9162117918999999</v>
      </c>
      <c r="H639" s="69">
        <v>4.0420464592999998</v>
      </c>
      <c r="I639" s="69">
        <v>4.1491284546999996</v>
      </c>
      <c r="K639" s="8">
        <v>20050331</v>
      </c>
      <c r="L639" s="9">
        <v>3.0114943203862898</v>
      </c>
      <c r="M639" s="9">
        <v>3.4114305665</v>
      </c>
      <c r="N639" s="9">
        <v>3.6181299821427699</v>
      </c>
      <c r="O639" s="9">
        <v>3.7546067969000001</v>
      </c>
      <c r="P639" s="9">
        <v>3.8451893757482898</v>
      </c>
      <c r="Q639" s="9">
        <v>3.9162117918999999</v>
      </c>
      <c r="R639" s="9">
        <v>3.98235296283735</v>
      </c>
      <c r="S639" s="9">
        <v>4.0420464592999998</v>
      </c>
      <c r="T639" s="9">
        <v>4.0978371771235302</v>
      </c>
      <c r="U639" s="9">
        <v>4.1491284546999996</v>
      </c>
      <c r="W639" s="70">
        <f t="shared" si="101"/>
        <v>5.400273228382968E-2</v>
      </c>
      <c r="X639" s="70">
        <f t="shared" si="102"/>
        <v>0.16296974840000011</v>
      </c>
      <c r="Y639" s="70">
        <f t="shared" si="103"/>
        <v>0.17871144265739991</v>
      </c>
      <c r="Z639" s="70">
        <f t="shared" si="104"/>
        <v>0.18031523570000019</v>
      </c>
      <c r="AA639" s="70">
        <f t="shared" si="105"/>
        <v>0.17679099542916976</v>
      </c>
      <c r="AB639" s="70">
        <f t="shared" si="106"/>
        <v>0.17168910919999991</v>
      </c>
      <c r="AC639" s="70">
        <f t="shared" si="107"/>
        <v>0.16718726285423013</v>
      </c>
      <c r="AD639" s="70">
        <f t="shared" si="108"/>
        <v>0.16072063729999986</v>
      </c>
      <c r="AE639" s="70">
        <f t="shared" si="109"/>
        <v>0.15034653352903016</v>
      </c>
      <c r="AF639" s="70">
        <f t="shared" si="110"/>
        <v>0.13694216499999978</v>
      </c>
      <c r="AG639" s="10"/>
      <c r="AH639" s="10"/>
      <c r="AI639" s="10"/>
      <c r="AJ639" s="10"/>
      <c r="AK639" s="10"/>
      <c r="AL639" s="10"/>
      <c r="AM639" s="10"/>
      <c r="AN639" s="10"/>
      <c r="AO639" s="10"/>
      <c r="AP639" s="10"/>
    </row>
    <row r="640" spans="1:42" x14ac:dyDescent="0.2">
      <c r="A640">
        <v>20050429</v>
      </c>
      <c r="B640">
        <f t="shared" si="100"/>
        <v>200504</v>
      </c>
      <c r="C640" s="69">
        <v>2.710502263</v>
      </c>
      <c r="D640" s="69">
        <v>2.8897151156000001</v>
      </c>
      <c r="E640" s="69">
        <v>3.3700451387000001</v>
      </c>
      <c r="F640" s="69">
        <v>3.6067836303999998</v>
      </c>
      <c r="G640" s="69">
        <v>3.7105063071000002</v>
      </c>
      <c r="H640" s="69">
        <v>3.7891896324999998</v>
      </c>
      <c r="I640" s="69">
        <v>3.8779541194</v>
      </c>
      <c r="K640" s="8">
        <v>20050429</v>
      </c>
      <c r="L640" s="9">
        <v>3.0888723471580501</v>
      </c>
      <c r="M640" s="9">
        <v>3.3700451387000001</v>
      </c>
      <c r="N640" s="9">
        <v>3.51456331070918</v>
      </c>
      <c r="O640" s="9">
        <v>3.6067836303999998</v>
      </c>
      <c r="P640" s="9">
        <v>3.66549022052128</v>
      </c>
      <c r="Q640" s="9">
        <v>3.7105063071000002</v>
      </c>
      <c r="R640" s="9">
        <v>3.7506059639573999</v>
      </c>
      <c r="S640" s="9">
        <v>3.7891896324999998</v>
      </c>
      <c r="T640" s="9">
        <v>3.83227379737008</v>
      </c>
      <c r="U640" s="9">
        <v>3.8779541194</v>
      </c>
      <c r="W640" s="70">
        <f t="shared" si="101"/>
        <v>7.7378026771760311E-2</v>
      </c>
      <c r="X640" s="70">
        <f t="shared" si="102"/>
        <v>-4.1385427799999874E-2</v>
      </c>
      <c r="Y640" s="70">
        <f t="shared" si="103"/>
        <v>-0.10356667143358989</v>
      </c>
      <c r="Z640" s="70">
        <f t="shared" si="104"/>
        <v>-0.14782316650000027</v>
      </c>
      <c r="AA640" s="70">
        <f t="shared" si="105"/>
        <v>-0.17969915522700974</v>
      </c>
      <c r="AB640" s="70">
        <f t="shared" si="106"/>
        <v>-0.20570548479999973</v>
      </c>
      <c r="AC640" s="70">
        <f t="shared" si="107"/>
        <v>-0.23174699887995009</v>
      </c>
      <c r="AD640" s="70">
        <f t="shared" si="108"/>
        <v>-0.25285682679999999</v>
      </c>
      <c r="AE640" s="70">
        <f t="shared" si="109"/>
        <v>-0.26556337975345023</v>
      </c>
      <c r="AF640" s="70">
        <f t="shared" si="110"/>
        <v>-0.27117433529999957</v>
      </c>
      <c r="AG640" s="10"/>
      <c r="AH640" s="10"/>
      <c r="AI640" s="10"/>
      <c r="AJ640" s="10"/>
      <c r="AK640" s="10"/>
      <c r="AL640" s="10"/>
      <c r="AM640" s="10"/>
      <c r="AN640" s="10"/>
      <c r="AO640" s="10"/>
      <c r="AP640" s="10"/>
    </row>
    <row r="641" spans="1:42" x14ac:dyDescent="0.2">
      <c r="A641">
        <v>20050531</v>
      </c>
      <c r="B641">
        <f t="shared" si="100"/>
        <v>200505</v>
      </c>
      <c r="C641" s="69">
        <v>2.7507461101000001</v>
      </c>
      <c r="D641" s="69">
        <v>2.9641163690000001</v>
      </c>
      <c r="E641" s="69">
        <v>3.3704444133</v>
      </c>
      <c r="F641" s="69">
        <v>3.5460398039999999</v>
      </c>
      <c r="G641" s="69">
        <v>3.5947291966999999</v>
      </c>
      <c r="H641" s="69">
        <v>3.6511170284999999</v>
      </c>
      <c r="I641" s="69">
        <v>3.7132339547000002</v>
      </c>
      <c r="K641" s="8">
        <v>20050531</v>
      </c>
      <c r="L641" s="9">
        <v>3.1469100187530201</v>
      </c>
      <c r="M641" s="9">
        <v>3.3704444133</v>
      </c>
      <c r="N641" s="9">
        <v>3.4826915326757599</v>
      </c>
      <c r="O641" s="9">
        <v>3.5460398039999999</v>
      </c>
      <c r="P641" s="9">
        <v>3.5733823104326499</v>
      </c>
      <c r="Q641" s="9">
        <v>3.5947291966999999</v>
      </c>
      <c r="R641" s="9">
        <v>3.6220659510848399</v>
      </c>
      <c r="S641" s="9">
        <v>3.6511170284999999</v>
      </c>
      <c r="T641" s="9">
        <v>3.6814420440379698</v>
      </c>
      <c r="U641" s="9">
        <v>3.7132339547000002</v>
      </c>
      <c r="W641" s="70">
        <f t="shared" si="101"/>
        <v>5.8037671594969975E-2</v>
      </c>
      <c r="X641" s="70">
        <f t="shared" si="102"/>
        <v>3.9927459999988812E-4</v>
      </c>
      <c r="Y641" s="70">
        <f t="shared" si="103"/>
        <v>-3.1871778033420117E-2</v>
      </c>
      <c r="Z641" s="70">
        <f t="shared" si="104"/>
        <v>-6.0743826399999978E-2</v>
      </c>
      <c r="AA641" s="70">
        <f t="shared" si="105"/>
        <v>-9.2107910088630174E-2</v>
      </c>
      <c r="AB641" s="70">
        <f t="shared" si="106"/>
        <v>-0.11577711040000027</v>
      </c>
      <c r="AC641" s="70">
        <f t="shared" si="107"/>
        <v>-0.12854001287256001</v>
      </c>
      <c r="AD641" s="70">
        <f t="shared" si="108"/>
        <v>-0.13807260399999999</v>
      </c>
      <c r="AE641" s="70">
        <f t="shared" si="109"/>
        <v>-0.15083175333211019</v>
      </c>
      <c r="AF641" s="70">
        <f t="shared" si="110"/>
        <v>-0.16472016469999984</v>
      </c>
      <c r="AG641" s="10"/>
      <c r="AH641" s="10"/>
      <c r="AI641" s="10"/>
      <c r="AJ641" s="10"/>
      <c r="AK641" s="10"/>
      <c r="AL641" s="10"/>
      <c r="AM641" s="10"/>
      <c r="AN641" s="10"/>
      <c r="AO641" s="10"/>
      <c r="AP641" s="10"/>
    </row>
    <row r="642" spans="1:42" x14ac:dyDescent="0.2">
      <c r="A642">
        <v>20050630</v>
      </c>
      <c r="B642">
        <f t="shared" si="100"/>
        <v>200506</v>
      </c>
      <c r="C642" s="69">
        <v>2.9851015762999999</v>
      </c>
      <c r="D642" s="69">
        <v>3.0915714830000001</v>
      </c>
      <c r="E642" s="69">
        <v>3.4902132023000001</v>
      </c>
      <c r="F642" s="69">
        <v>3.6032096802</v>
      </c>
      <c r="G642" s="69">
        <v>3.6160055043999999</v>
      </c>
      <c r="H642" s="69">
        <v>3.6562254568000001</v>
      </c>
      <c r="I642" s="69">
        <v>3.6725983520000001</v>
      </c>
      <c r="K642" s="8">
        <v>20050630</v>
      </c>
      <c r="L642" s="9">
        <v>3.2499898211980498</v>
      </c>
      <c r="M642" s="9">
        <v>3.4902132023000001</v>
      </c>
      <c r="N642" s="9">
        <v>3.5678777574628202</v>
      </c>
      <c r="O642" s="9">
        <v>3.6032096802</v>
      </c>
      <c r="P642" s="9">
        <v>3.6100542848025001</v>
      </c>
      <c r="Q642" s="9">
        <v>3.6160055043999999</v>
      </c>
      <c r="R642" s="9">
        <v>3.6356333285706102</v>
      </c>
      <c r="S642" s="9">
        <v>3.6562254568000001</v>
      </c>
      <c r="T642" s="9">
        <v>3.6667647454621899</v>
      </c>
      <c r="U642" s="9">
        <v>3.6725983520000001</v>
      </c>
      <c r="W642" s="70">
        <f t="shared" si="101"/>
        <v>0.10307980244502968</v>
      </c>
      <c r="X642" s="70">
        <f t="shared" si="102"/>
        <v>0.1197687890000001</v>
      </c>
      <c r="Y642" s="70">
        <f t="shared" si="103"/>
        <v>8.5186224787060283E-2</v>
      </c>
      <c r="Z642" s="70">
        <f t="shared" si="104"/>
        <v>5.7169876200000136E-2</v>
      </c>
      <c r="AA642" s="70">
        <f t="shared" si="105"/>
        <v>3.6671974369850258E-2</v>
      </c>
      <c r="AB642" s="70">
        <f t="shared" si="106"/>
        <v>2.1276307699999997E-2</v>
      </c>
      <c r="AC642" s="70">
        <f t="shared" si="107"/>
        <v>1.3567377485770304E-2</v>
      </c>
      <c r="AD642" s="70">
        <f t="shared" si="108"/>
        <v>5.1084283000002451E-3</v>
      </c>
      <c r="AE642" s="70">
        <f t="shared" si="109"/>
        <v>-1.4677298575779929E-2</v>
      </c>
      <c r="AF642" s="70">
        <f t="shared" si="110"/>
        <v>-4.0635602700000106E-2</v>
      </c>
      <c r="AG642" s="10"/>
      <c r="AH642" s="10"/>
      <c r="AI642" s="10"/>
      <c r="AJ642" s="10"/>
      <c r="AK642" s="10"/>
      <c r="AL642" s="10"/>
      <c r="AM642" s="10"/>
      <c r="AN642" s="10"/>
      <c r="AO642" s="10"/>
      <c r="AP642" s="10"/>
    </row>
    <row r="643" spans="1:42" x14ac:dyDescent="0.2">
      <c r="A643">
        <v>20050729</v>
      </c>
      <c r="B643">
        <f t="shared" si="100"/>
        <v>200507</v>
      </c>
      <c r="C643" s="69">
        <v>3.2290180062</v>
      </c>
      <c r="D643" s="69">
        <v>3.3852701590000001</v>
      </c>
      <c r="E643" s="69">
        <v>3.8495420895999999</v>
      </c>
      <c r="F643" s="69">
        <v>3.9569377365</v>
      </c>
      <c r="G643" s="69">
        <v>4.0204186732</v>
      </c>
      <c r="H643" s="69">
        <v>4.0902054852000003</v>
      </c>
      <c r="I643" s="69">
        <v>4.0935958010000002</v>
      </c>
      <c r="K643" s="8">
        <v>20050729</v>
      </c>
      <c r="L643" s="9">
        <v>3.5817288921150401</v>
      </c>
      <c r="M643" s="9">
        <v>3.8495420895999999</v>
      </c>
      <c r="N643" s="9">
        <v>3.9169390134983102</v>
      </c>
      <c r="O643" s="9">
        <v>3.9569377365</v>
      </c>
      <c r="P643" s="9">
        <v>3.9903420347604701</v>
      </c>
      <c r="Q643" s="9">
        <v>4.0204186732</v>
      </c>
      <c r="R643" s="9">
        <v>4.06281435452438</v>
      </c>
      <c r="S643" s="9">
        <v>4.0902054852000003</v>
      </c>
      <c r="T643" s="9">
        <v>4.0927089534917496</v>
      </c>
      <c r="U643" s="9">
        <v>4.0935958010000002</v>
      </c>
      <c r="W643" s="70">
        <f t="shared" si="101"/>
        <v>0.33173907091699029</v>
      </c>
      <c r="X643" s="70">
        <f t="shared" si="102"/>
        <v>0.35932888729999979</v>
      </c>
      <c r="Y643" s="70">
        <f t="shared" si="103"/>
        <v>0.34906125603548999</v>
      </c>
      <c r="Z643" s="70">
        <f t="shared" si="104"/>
        <v>0.35372805630000004</v>
      </c>
      <c r="AA643" s="70">
        <f t="shared" si="105"/>
        <v>0.38028774995796999</v>
      </c>
      <c r="AB643" s="70">
        <f t="shared" si="106"/>
        <v>0.40441316880000011</v>
      </c>
      <c r="AC643" s="70">
        <f t="shared" si="107"/>
        <v>0.42718102595376983</v>
      </c>
      <c r="AD643" s="70">
        <f t="shared" si="108"/>
        <v>0.43398002840000016</v>
      </c>
      <c r="AE643" s="70">
        <f t="shared" si="109"/>
        <v>0.42594420802955968</v>
      </c>
      <c r="AF643" s="70">
        <f t="shared" si="110"/>
        <v>0.42099744900000013</v>
      </c>
      <c r="AG643" s="10"/>
      <c r="AH643" s="10"/>
      <c r="AI643" s="10"/>
      <c r="AJ643" s="10"/>
      <c r="AK643" s="10"/>
      <c r="AL643" s="10"/>
      <c r="AM643" s="10"/>
      <c r="AN643" s="10"/>
      <c r="AO643" s="10"/>
      <c r="AP643" s="10"/>
    </row>
    <row r="644" spans="1:42" x14ac:dyDescent="0.2">
      <c r="A644">
        <v>20050831</v>
      </c>
      <c r="B644">
        <f t="shared" si="100"/>
        <v>200508</v>
      </c>
      <c r="C644" s="69">
        <v>3.3411937268999998</v>
      </c>
      <c r="D644" s="69">
        <v>3.4929702650999999</v>
      </c>
      <c r="E644" s="69">
        <v>3.7222985861</v>
      </c>
      <c r="F644" s="69">
        <v>3.785292181</v>
      </c>
      <c r="G644" s="69">
        <v>3.7904891115999999</v>
      </c>
      <c r="H644" s="69">
        <v>3.8028796405</v>
      </c>
      <c r="I644" s="69">
        <v>3.8207646487</v>
      </c>
      <c r="K644" s="8">
        <v>20050831</v>
      </c>
      <c r="L644" s="9">
        <v>3.6033015904546302</v>
      </c>
      <c r="M644" s="9">
        <v>3.7222985861</v>
      </c>
      <c r="N644" s="9">
        <v>3.7660759997460902</v>
      </c>
      <c r="O644" s="9">
        <v>3.785292181</v>
      </c>
      <c r="P644" s="9">
        <v>3.7881755404468702</v>
      </c>
      <c r="Q644" s="9">
        <v>3.7904891115999999</v>
      </c>
      <c r="R644" s="9">
        <v>3.7957697984550198</v>
      </c>
      <c r="S644" s="9">
        <v>3.8028796405</v>
      </c>
      <c r="T644" s="9">
        <v>3.8110730127073</v>
      </c>
      <c r="U644" s="9">
        <v>3.8207646487</v>
      </c>
      <c r="W644" s="70">
        <f t="shared" si="101"/>
        <v>2.157269833959008E-2</v>
      </c>
      <c r="X644" s="70">
        <f t="shared" si="102"/>
        <v>-0.12724350349999991</v>
      </c>
      <c r="Y644" s="70">
        <f t="shared" si="103"/>
        <v>-0.15086301375222</v>
      </c>
      <c r="Z644" s="70">
        <f t="shared" si="104"/>
        <v>-0.17164555550000005</v>
      </c>
      <c r="AA644" s="70">
        <f t="shared" si="105"/>
        <v>-0.2021664943135999</v>
      </c>
      <c r="AB644" s="70">
        <f t="shared" si="106"/>
        <v>-0.22992956160000011</v>
      </c>
      <c r="AC644" s="70">
        <f t="shared" si="107"/>
        <v>-0.26704455606936017</v>
      </c>
      <c r="AD644" s="70">
        <f t="shared" si="108"/>
        <v>-0.28732584470000022</v>
      </c>
      <c r="AE644" s="70">
        <f t="shared" si="109"/>
        <v>-0.28163594078444953</v>
      </c>
      <c r="AF644" s="70">
        <f t="shared" si="110"/>
        <v>-0.27283115230000021</v>
      </c>
      <c r="AG644" s="10"/>
      <c r="AH644" s="10"/>
      <c r="AI644" s="10"/>
      <c r="AJ644" s="10"/>
      <c r="AK644" s="10"/>
      <c r="AL644" s="10"/>
      <c r="AM644" s="10"/>
      <c r="AN644" s="10"/>
      <c r="AO644" s="10"/>
      <c r="AP644" s="10"/>
    </row>
    <row r="645" spans="1:42" x14ac:dyDescent="0.2">
      <c r="A645">
        <v>20050930</v>
      </c>
      <c r="B645">
        <f t="shared" si="100"/>
        <v>200509</v>
      </c>
      <c r="C645" s="69">
        <v>3.1857987941000001</v>
      </c>
      <c r="D645" s="69">
        <v>3.5335434456999999</v>
      </c>
      <c r="E645" s="69">
        <v>4.0616244937000001</v>
      </c>
      <c r="F645" s="69">
        <v>4.1238083508000001</v>
      </c>
      <c r="G645" s="69">
        <v>4.1338004275999998</v>
      </c>
      <c r="H645" s="69">
        <v>4.1574169714</v>
      </c>
      <c r="I645" s="69">
        <v>4.1487024453999997</v>
      </c>
      <c r="K645" s="8">
        <v>20050930</v>
      </c>
      <c r="L645" s="9">
        <v>3.7945661752850599</v>
      </c>
      <c r="M645" s="9">
        <v>4.0616244937000001</v>
      </c>
      <c r="N645" s="9">
        <v>4.1054421427289096</v>
      </c>
      <c r="O645" s="9">
        <v>4.1238083508000001</v>
      </c>
      <c r="P645" s="9">
        <v>4.1292012405127201</v>
      </c>
      <c r="Q645" s="9">
        <v>4.1338004275999998</v>
      </c>
      <c r="R645" s="9">
        <v>4.1473640402071403</v>
      </c>
      <c r="S645" s="9">
        <v>4.1574169714</v>
      </c>
      <c r="T645" s="9">
        <v>4.1561697160125002</v>
      </c>
      <c r="U645" s="9">
        <v>4.1487024453999997</v>
      </c>
      <c r="W645" s="70">
        <f t="shared" si="101"/>
        <v>0.19126458483042974</v>
      </c>
      <c r="X645" s="70">
        <f t="shared" si="102"/>
        <v>0.33932590760000014</v>
      </c>
      <c r="Y645" s="70">
        <f t="shared" si="103"/>
        <v>0.33936614298281942</v>
      </c>
      <c r="Z645" s="70">
        <f t="shared" si="104"/>
        <v>0.3385161698000001</v>
      </c>
      <c r="AA645" s="70">
        <f t="shared" si="105"/>
        <v>0.34102570006584987</v>
      </c>
      <c r="AB645" s="70">
        <f t="shared" si="106"/>
        <v>0.34331131599999987</v>
      </c>
      <c r="AC645" s="70">
        <f t="shared" si="107"/>
        <v>0.35159424175212051</v>
      </c>
      <c r="AD645" s="70">
        <f t="shared" si="108"/>
        <v>0.35453733089999995</v>
      </c>
      <c r="AE645" s="70">
        <f t="shared" si="109"/>
        <v>0.34509670330520015</v>
      </c>
      <c r="AF645" s="70">
        <f t="shared" si="110"/>
        <v>0.32793779669999967</v>
      </c>
      <c r="AG645" s="10"/>
      <c r="AH645" s="10"/>
      <c r="AI645" s="10"/>
      <c r="AJ645" s="10"/>
      <c r="AK645" s="10"/>
      <c r="AL645" s="10"/>
      <c r="AM645" s="10"/>
      <c r="AN645" s="10"/>
      <c r="AO645" s="10"/>
      <c r="AP645" s="10"/>
    </row>
    <row r="646" spans="1:42" x14ac:dyDescent="0.2">
      <c r="A646">
        <v>20051031</v>
      </c>
      <c r="B646">
        <f t="shared" si="100"/>
        <v>200510</v>
      </c>
      <c r="C646" s="69">
        <v>3.696351591</v>
      </c>
      <c r="D646" s="69">
        <v>3.9334670669</v>
      </c>
      <c r="E646" s="69">
        <v>4.3099941217</v>
      </c>
      <c r="F646" s="69">
        <v>4.3356400356</v>
      </c>
      <c r="G646" s="69">
        <v>4.3772454813000001</v>
      </c>
      <c r="H646" s="69">
        <v>4.4034967207999998</v>
      </c>
      <c r="I646" s="69">
        <v>4.3979549665000004</v>
      </c>
      <c r="K646" s="8">
        <v>20051031</v>
      </c>
      <c r="L646" s="9">
        <v>4.1200282285579801</v>
      </c>
      <c r="M646" s="9">
        <v>4.3099941217</v>
      </c>
      <c r="N646" s="9">
        <v>4.32522446970935</v>
      </c>
      <c r="O646" s="9">
        <v>4.3356400356</v>
      </c>
      <c r="P646" s="9">
        <v>4.3563853553035603</v>
      </c>
      <c r="Q646" s="9">
        <v>4.3772454813000001</v>
      </c>
      <c r="R646" s="9">
        <v>4.3943950027346901</v>
      </c>
      <c r="S646" s="9">
        <v>4.4034967207999998</v>
      </c>
      <c r="T646" s="9">
        <v>4.4028040015125001</v>
      </c>
      <c r="U646" s="9">
        <v>4.3979549665000004</v>
      </c>
      <c r="W646" s="70">
        <f t="shared" si="101"/>
        <v>0.32546205327292022</v>
      </c>
      <c r="X646" s="70">
        <f t="shared" si="102"/>
        <v>0.24836962799999984</v>
      </c>
      <c r="Y646" s="70">
        <f t="shared" si="103"/>
        <v>0.21978232698044042</v>
      </c>
      <c r="Z646" s="70">
        <f t="shared" si="104"/>
        <v>0.21183168479999992</v>
      </c>
      <c r="AA646" s="70">
        <f t="shared" si="105"/>
        <v>0.22718411479084022</v>
      </c>
      <c r="AB646" s="70">
        <f t="shared" si="106"/>
        <v>0.24344505370000036</v>
      </c>
      <c r="AC646" s="70">
        <f t="shared" si="107"/>
        <v>0.24703096252754975</v>
      </c>
      <c r="AD646" s="70">
        <f t="shared" si="108"/>
        <v>0.24607974939999977</v>
      </c>
      <c r="AE646" s="70">
        <f t="shared" si="109"/>
        <v>0.24663428549999988</v>
      </c>
      <c r="AF646" s="70">
        <f t="shared" si="110"/>
        <v>0.24925252110000073</v>
      </c>
      <c r="AG646" s="10"/>
      <c r="AH646" s="10"/>
      <c r="AI646" s="10"/>
      <c r="AJ646" s="10"/>
      <c r="AK646" s="10"/>
      <c r="AL646" s="10"/>
      <c r="AM646" s="10"/>
      <c r="AN646" s="10"/>
      <c r="AO646" s="10"/>
      <c r="AP646" s="10"/>
    </row>
    <row r="647" spans="1:42" x14ac:dyDescent="0.2">
      <c r="A647">
        <v>20051130</v>
      </c>
      <c r="B647">
        <f t="shared" ref="B647:B710" si="111">ROUND(A647/100,0)</f>
        <v>200511</v>
      </c>
      <c r="C647" s="69">
        <v>3.9705619268999999</v>
      </c>
      <c r="D647" s="69">
        <v>3.9330417984000001</v>
      </c>
      <c r="E647" s="69">
        <v>4.3937575328999996</v>
      </c>
      <c r="F647" s="69">
        <v>4.3591559986000004</v>
      </c>
      <c r="G647" s="69">
        <v>4.3446732095999998</v>
      </c>
      <c r="H647" s="69">
        <v>4.3619798110000003</v>
      </c>
      <c r="I647" s="69">
        <v>4.3640377638999999</v>
      </c>
      <c r="K647" s="8">
        <v>20051130</v>
      </c>
      <c r="L647" s="9">
        <v>4.0524866184555597</v>
      </c>
      <c r="M647" s="9">
        <v>4.3937575328999996</v>
      </c>
      <c r="N647" s="9">
        <v>4.3790091423880604</v>
      </c>
      <c r="O647" s="9">
        <v>4.3591559986000004</v>
      </c>
      <c r="P647" s="9">
        <v>4.3493622274619401</v>
      </c>
      <c r="Q647" s="9">
        <v>4.3446732095999998</v>
      </c>
      <c r="R647" s="9">
        <v>4.3528666989097102</v>
      </c>
      <c r="S647" s="9">
        <v>4.3619798110000003</v>
      </c>
      <c r="T647" s="9">
        <v>4.3634685988402904</v>
      </c>
      <c r="U647" s="9">
        <v>4.3640377638999999</v>
      </c>
      <c r="W647" s="70">
        <f t="shared" si="101"/>
        <v>-6.7541610102420435E-2</v>
      </c>
      <c r="X647" s="70">
        <f t="shared" si="102"/>
        <v>8.3763411199999638E-2</v>
      </c>
      <c r="Y647" s="70">
        <f t="shared" si="103"/>
        <v>5.3784672678710344E-2</v>
      </c>
      <c r="Z647" s="70">
        <f t="shared" si="104"/>
        <v>2.3515963000000362E-2</v>
      </c>
      <c r="AA647" s="70">
        <f t="shared" si="105"/>
        <v>-7.0231278416201803E-3</v>
      </c>
      <c r="AB647" s="70">
        <f t="shared" si="106"/>
        <v>-3.2572271700000321E-2</v>
      </c>
      <c r="AC647" s="70">
        <f t="shared" si="107"/>
        <v>-4.1528303824979851E-2</v>
      </c>
      <c r="AD647" s="70">
        <f t="shared" si="108"/>
        <v>-4.1516909799999446E-2</v>
      </c>
      <c r="AE647" s="70">
        <f t="shared" si="109"/>
        <v>-3.9335402672209696E-2</v>
      </c>
      <c r="AF647" s="70">
        <f t="shared" si="110"/>
        <v>-3.3917202600000529E-2</v>
      </c>
      <c r="AG647" s="10"/>
      <c r="AH647" s="10"/>
      <c r="AI647" s="10"/>
      <c r="AJ647" s="10"/>
      <c r="AK647" s="10"/>
      <c r="AL647" s="10"/>
      <c r="AM647" s="10"/>
      <c r="AN647" s="10"/>
      <c r="AO647" s="10"/>
      <c r="AP647" s="10"/>
    </row>
    <row r="648" spans="1:42" x14ac:dyDescent="0.2">
      <c r="A648">
        <v>20051230</v>
      </c>
      <c r="B648">
        <f t="shared" si="111"/>
        <v>200512</v>
      </c>
      <c r="C648" s="69">
        <v>3.9462024058999998</v>
      </c>
      <c r="D648" s="69">
        <v>4.0606078787</v>
      </c>
      <c r="E648" s="69">
        <v>4.3887323713999997</v>
      </c>
      <c r="F648" s="69">
        <v>4.3226323806</v>
      </c>
      <c r="G648" s="69">
        <v>4.3168185024000003</v>
      </c>
      <c r="H648" s="69">
        <v>4.3121167653999999</v>
      </c>
      <c r="I648" s="69">
        <v>4.2917011708999997</v>
      </c>
      <c r="K648" s="8">
        <v>20051230</v>
      </c>
      <c r="L648" s="9">
        <v>4.2079819932167499</v>
      </c>
      <c r="M648" s="9">
        <v>4.3887323713999997</v>
      </c>
      <c r="N648" s="9">
        <v>4.3570183397747098</v>
      </c>
      <c r="O648" s="9">
        <v>4.3226323806</v>
      </c>
      <c r="P648" s="9">
        <v>4.3190393523576001</v>
      </c>
      <c r="Q648" s="9">
        <v>4.3168185024000003</v>
      </c>
      <c r="R648" s="9">
        <v>4.3147731628705497</v>
      </c>
      <c r="S648" s="9">
        <v>4.3121167653999999</v>
      </c>
      <c r="T648" s="9">
        <v>4.3044876299533898</v>
      </c>
      <c r="U648" s="9">
        <v>4.2917011708999997</v>
      </c>
      <c r="W648" s="70">
        <f t="shared" ref="W648:W686" si="112">L648-L647</f>
        <v>0.15549537476119024</v>
      </c>
      <c r="X648" s="70">
        <f t="shared" ref="X648:X686" si="113">M648-M647</f>
        <v>-5.025161499999875E-3</v>
      </c>
      <c r="Y648" s="70">
        <f t="shared" ref="Y648:Y686" si="114">N648-N647</f>
        <v>-2.1990802613350624E-2</v>
      </c>
      <c r="Z648" s="70">
        <f t="shared" ref="Z648:Z686" si="115">O648-O647</f>
        <v>-3.6523618000000369E-2</v>
      </c>
      <c r="AA648" s="70">
        <f t="shared" ref="AA648:AA686" si="116">P648-P647</f>
        <v>-3.0322875104340064E-2</v>
      </c>
      <c r="AB648" s="70">
        <f t="shared" ref="AB648:AB686" si="117">Q648-Q647</f>
        <v>-2.7854707199999496E-2</v>
      </c>
      <c r="AC648" s="70">
        <f t="shared" ref="AC648:AC686" si="118">R648-R647</f>
        <v>-3.8093536039160547E-2</v>
      </c>
      <c r="AD648" s="70">
        <f t="shared" ref="AD648:AD686" si="119">S648-S647</f>
        <v>-4.9863045600000433E-2</v>
      </c>
      <c r="AE648" s="70">
        <f t="shared" ref="AE648:AE686" si="120">T648-T647</f>
        <v>-5.898096888690052E-2</v>
      </c>
      <c r="AF648" s="70">
        <f t="shared" ref="AF648:AF686" si="121">U648-U647</f>
        <v>-7.2336593000000171E-2</v>
      </c>
      <c r="AG648" s="10"/>
      <c r="AH648" s="10"/>
      <c r="AI648" s="10"/>
      <c r="AJ648" s="10"/>
      <c r="AK648" s="10"/>
      <c r="AL648" s="10"/>
      <c r="AM648" s="10"/>
      <c r="AN648" s="10"/>
      <c r="AO648" s="10"/>
      <c r="AP648" s="10"/>
    </row>
    <row r="649" spans="1:42" x14ac:dyDescent="0.2">
      <c r="A649">
        <v>20060131</v>
      </c>
      <c r="B649">
        <f t="shared" si="111"/>
        <v>200601</v>
      </c>
      <c r="C649" s="69">
        <v>4.3268513799999999</v>
      </c>
      <c r="D649" s="69">
        <v>4.4456391788999996</v>
      </c>
      <c r="E649" s="69">
        <v>4.5445496701000003</v>
      </c>
      <c r="F649" s="69">
        <v>4.4679963394</v>
      </c>
      <c r="G649" s="69">
        <v>4.4337613361999999</v>
      </c>
      <c r="H649" s="69">
        <v>4.4507398893000003</v>
      </c>
      <c r="I649" s="69">
        <v>4.4084246600999997</v>
      </c>
      <c r="K649" s="8">
        <v>20060131</v>
      </c>
      <c r="L649" s="9">
        <v>4.5002371973897697</v>
      </c>
      <c r="M649" s="9">
        <v>4.5445496701000003</v>
      </c>
      <c r="N649" s="9">
        <v>4.5121869927783997</v>
      </c>
      <c r="O649" s="9">
        <v>4.4679963394</v>
      </c>
      <c r="P649" s="9">
        <v>4.4449648497716003</v>
      </c>
      <c r="Q649" s="9">
        <v>4.4337613361999999</v>
      </c>
      <c r="R649" s="9">
        <v>4.4422506127499997</v>
      </c>
      <c r="S649" s="9">
        <v>4.4507398893000003</v>
      </c>
      <c r="T649" s="9">
        <v>4.4385775397437497</v>
      </c>
      <c r="U649" s="9">
        <v>4.4084246600999997</v>
      </c>
      <c r="W649" s="70">
        <f t="shared" si="112"/>
        <v>0.29225520417301976</v>
      </c>
      <c r="X649" s="70">
        <f t="shared" si="113"/>
        <v>0.15581729870000061</v>
      </c>
      <c r="Y649" s="70">
        <f t="shared" si="114"/>
        <v>0.15516865300368998</v>
      </c>
      <c r="Z649" s="70">
        <f t="shared" si="115"/>
        <v>0.14536395879999997</v>
      </c>
      <c r="AA649" s="70">
        <f t="shared" si="116"/>
        <v>0.12592549741400028</v>
      </c>
      <c r="AB649" s="70">
        <f t="shared" si="117"/>
        <v>0.11694283379999959</v>
      </c>
      <c r="AC649" s="70">
        <f t="shared" si="118"/>
        <v>0.12747744987944998</v>
      </c>
      <c r="AD649" s="70">
        <f t="shared" si="119"/>
        <v>0.13862312390000042</v>
      </c>
      <c r="AE649" s="70">
        <f t="shared" si="120"/>
        <v>0.13408990979035984</v>
      </c>
      <c r="AF649" s="70">
        <f t="shared" si="121"/>
        <v>0.11672348919999997</v>
      </c>
      <c r="AG649" s="10"/>
      <c r="AH649" s="10"/>
      <c r="AI649" s="10"/>
      <c r="AJ649" s="10"/>
      <c r="AK649" s="10"/>
      <c r="AL649" s="10"/>
      <c r="AM649" s="10"/>
      <c r="AN649" s="10"/>
      <c r="AO649" s="10"/>
      <c r="AP649" s="10"/>
    </row>
    <row r="650" spans="1:42" x14ac:dyDescent="0.2">
      <c r="A650">
        <v>20060228</v>
      </c>
      <c r="B650">
        <f t="shared" si="111"/>
        <v>200602</v>
      </c>
      <c r="C650" s="69">
        <v>4.4235178167999996</v>
      </c>
      <c r="D650" s="69">
        <v>4.5969205465999998</v>
      </c>
      <c r="E650" s="69">
        <v>4.6787136722999998</v>
      </c>
      <c r="F650" s="69">
        <v>4.6169109528999996</v>
      </c>
      <c r="G650" s="69">
        <v>4.5975151375000003</v>
      </c>
      <c r="H650" s="69">
        <v>4.5879989005999997</v>
      </c>
      <c r="I650" s="69">
        <v>4.5399589144999997</v>
      </c>
      <c r="K650" s="8">
        <v>20060228</v>
      </c>
      <c r="L650" s="9">
        <v>4.6446144051131304</v>
      </c>
      <c r="M650" s="9">
        <v>4.6787136722999998</v>
      </c>
      <c r="N650" s="9">
        <v>4.6515030015380896</v>
      </c>
      <c r="O650" s="9">
        <v>4.6169109528999996</v>
      </c>
      <c r="P650" s="9">
        <v>4.6051183617296303</v>
      </c>
      <c r="Q650" s="9">
        <v>4.5975151375000003</v>
      </c>
      <c r="R650" s="9">
        <v>4.5931467236609302</v>
      </c>
      <c r="S650" s="9">
        <v>4.5879989005999997</v>
      </c>
      <c r="T650" s="9">
        <v>4.5704059300588504</v>
      </c>
      <c r="U650" s="9">
        <v>4.5399589144999997</v>
      </c>
      <c r="W650" s="70">
        <f t="shared" si="112"/>
        <v>0.14437720772336071</v>
      </c>
      <c r="X650" s="70">
        <f t="shared" si="113"/>
        <v>0.13416400219999947</v>
      </c>
      <c r="Y650" s="70">
        <f t="shared" si="114"/>
        <v>0.13931600875968986</v>
      </c>
      <c r="Z650" s="70">
        <f t="shared" si="115"/>
        <v>0.14891461349999968</v>
      </c>
      <c r="AA650" s="70">
        <f t="shared" si="116"/>
        <v>0.16015351195802996</v>
      </c>
      <c r="AB650" s="70">
        <f t="shared" si="117"/>
        <v>0.16375380130000039</v>
      </c>
      <c r="AC650" s="70">
        <f t="shared" si="118"/>
        <v>0.15089611091093058</v>
      </c>
      <c r="AD650" s="70">
        <f t="shared" si="119"/>
        <v>0.1372590112999994</v>
      </c>
      <c r="AE650" s="70">
        <f t="shared" si="120"/>
        <v>0.13182839031510074</v>
      </c>
      <c r="AF650" s="70">
        <f t="shared" si="121"/>
        <v>0.13153425439999999</v>
      </c>
      <c r="AG650" s="10"/>
      <c r="AH650" s="10"/>
      <c r="AI650" s="10"/>
      <c r="AJ650" s="10"/>
      <c r="AK650" s="10"/>
      <c r="AL650" s="10"/>
      <c r="AM650" s="10"/>
      <c r="AN650" s="10"/>
      <c r="AO650" s="10"/>
      <c r="AP650" s="10"/>
    </row>
    <row r="651" spans="1:42" x14ac:dyDescent="0.2">
      <c r="A651">
        <v>20060331</v>
      </c>
      <c r="B651">
        <f t="shared" si="111"/>
        <v>200603</v>
      </c>
      <c r="C651" s="69">
        <v>4.5925873897000002</v>
      </c>
      <c r="D651" s="69">
        <v>4.5781040622000004</v>
      </c>
      <c r="E651" s="69">
        <v>4.8096726199999997</v>
      </c>
      <c r="F651" s="69">
        <v>4.7508405405999996</v>
      </c>
      <c r="G651" s="69">
        <v>4.7495850064000003</v>
      </c>
      <c r="H651" s="69">
        <v>4.7643294477999998</v>
      </c>
      <c r="I651" s="69">
        <v>4.7512907351000004</v>
      </c>
      <c r="K651" s="8">
        <v>20060331</v>
      </c>
      <c r="L651" s="9">
        <v>4.6381403549629603</v>
      </c>
      <c r="M651" s="9">
        <v>4.8096726199999997</v>
      </c>
      <c r="N651" s="9">
        <v>4.7805639052348701</v>
      </c>
      <c r="O651" s="9">
        <v>4.7508405405999996</v>
      </c>
      <c r="P651" s="9">
        <v>4.74990544856513</v>
      </c>
      <c r="Q651" s="9">
        <v>4.7495850064000003</v>
      </c>
      <c r="R651" s="9">
        <v>4.7569572271</v>
      </c>
      <c r="S651" s="9">
        <v>4.7643294477999998</v>
      </c>
      <c r="T651" s="9">
        <v>4.7611763776687503</v>
      </c>
      <c r="U651" s="9">
        <v>4.7512907351000004</v>
      </c>
      <c r="W651" s="70">
        <f t="shared" si="112"/>
        <v>-6.4740501501701075E-3</v>
      </c>
      <c r="X651" s="70">
        <f t="shared" si="113"/>
        <v>0.13095894769999994</v>
      </c>
      <c r="Y651" s="70">
        <f t="shared" si="114"/>
        <v>0.12906090369678047</v>
      </c>
      <c r="Z651" s="70">
        <f t="shared" si="115"/>
        <v>0.13392958769999996</v>
      </c>
      <c r="AA651" s="70">
        <f t="shared" si="116"/>
        <v>0.14478708683549968</v>
      </c>
      <c r="AB651" s="70">
        <f t="shared" si="117"/>
        <v>0.15206986889999996</v>
      </c>
      <c r="AC651" s="70">
        <f t="shared" si="118"/>
        <v>0.16381050343906978</v>
      </c>
      <c r="AD651" s="70">
        <f t="shared" si="119"/>
        <v>0.17633054720000008</v>
      </c>
      <c r="AE651" s="70">
        <f t="shared" si="120"/>
        <v>0.19077044760989992</v>
      </c>
      <c r="AF651" s="70">
        <f t="shared" si="121"/>
        <v>0.21133182060000077</v>
      </c>
      <c r="AG651" s="10"/>
      <c r="AH651" s="10"/>
      <c r="AI651" s="10"/>
      <c r="AJ651" s="10"/>
      <c r="AK651" s="10"/>
      <c r="AL651" s="10"/>
      <c r="AM651" s="10"/>
      <c r="AN651" s="10"/>
      <c r="AO651" s="10"/>
      <c r="AP651" s="10"/>
    </row>
    <row r="652" spans="1:42" x14ac:dyDescent="0.2">
      <c r="A652">
        <v>20060428</v>
      </c>
      <c r="B652">
        <f t="shared" si="111"/>
        <v>200604</v>
      </c>
      <c r="C652" s="69">
        <v>4.6129522954000004</v>
      </c>
      <c r="D652" s="69">
        <v>4.7345075634000002</v>
      </c>
      <c r="E652" s="69">
        <v>4.8544054901000004</v>
      </c>
      <c r="F652" s="69">
        <v>4.7751945500000001</v>
      </c>
      <c r="G652" s="69">
        <v>4.7999256935999997</v>
      </c>
      <c r="H652" s="69">
        <v>4.8357587731000002</v>
      </c>
      <c r="I652" s="69">
        <v>4.8462578480999996</v>
      </c>
      <c r="K652" s="8">
        <v>20060428</v>
      </c>
      <c r="L652" s="9">
        <v>4.7993113094852404</v>
      </c>
      <c r="M652" s="9">
        <v>4.8544054901000004</v>
      </c>
      <c r="N652" s="9">
        <v>4.8148000200499999</v>
      </c>
      <c r="O652" s="9">
        <v>4.7751945500000001</v>
      </c>
      <c r="P652" s="9">
        <v>4.7839020502959597</v>
      </c>
      <c r="Q652" s="9">
        <v>4.7999256935999997</v>
      </c>
      <c r="R652" s="9">
        <v>4.8194703205309901</v>
      </c>
      <c r="S652" s="9">
        <v>4.8357587731000002</v>
      </c>
      <c r="T652" s="9">
        <v>4.8430382949230397</v>
      </c>
      <c r="U652" s="9">
        <v>4.8462578480999996</v>
      </c>
      <c r="W652" s="70">
        <f t="shared" si="112"/>
        <v>0.16117095452228014</v>
      </c>
      <c r="X652" s="70">
        <f t="shared" si="113"/>
        <v>4.473287010000071E-2</v>
      </c>
      <c r="Y652" s="70">
        <f t="shared" si="114"/>
        <v>3.4236114815129781E-2</v>
      </c>
      <c r="Z652" s="70">
        <f t="shared" si="115"/>
        <v>2.4354009400000542E-2</v>
      </c>
      <c r="AA652" s="70">
        <f t="shared" si="116"/>
        <v>3.3996601730829745E-2</v>
      </c>
      <c r="AB652" s="70">
        <f t="shared" si="117"/>
        <v>5.0340687199999401E-2</v>
      </c>
      <c r="AC652" s="70">
        <f t="shared" si="118"/>
        <v>6.2513093430990097E-2</v>
      </c>
      <c r="AD652" s="70">
        <f t="shared" si="119"/>
        <v>7.1429325300000457E-2</v>
      </c>
      <c r="AE652" s="70">
        <f t="shared" si="120"/>
        <v>8.1861917254289374E-2</v>
      </c>
      <c r="AF652" s="70">
        <f t="shared" si="121"/>
        <v>9.4967112999999159E-2</v>
      </c>
      <c r="AG652" s="10"/>
      <c r="AH652" s="10"/>
      <c r="AI652" s="10"/>
      <c r="AJ652" s="10"/>
      <c r="AK652" s="10"/>
      <c r="AL652" s="10"/>
      <c r="AM652" s="10"/>
      <c r="AN652" s="10"/>
      <c r="AO652" s="10"/>
      <c r="AP652" s="10"/>
    </row>
    <row r="653" spans="1:42" x14ac:dyDescent="0.2">
      <c r="A653">
        <v>20060531</v>
      </c>
      <c r="B653">
        <f t="shared" si="111"/>
        <v>200605</v>
      </c>
      <c r="C653" s="69">
        <v>4.6950205345000002</v>
      </c>
      <c r="D653" s="69">
        <v>4.8146519879999996</v>
      </c>
      <c r="E653" s="69">
        <v>5.0344207765000002</v>
      </c>
      <c r="F653" s="69">
        <v>4.9623026738</v>
      </c>
      <c r="G653" s="69">
        <v>4.9500816906000003</v>
      </c>
      <c r="H653" s="69">
        <v>4.9565609831000002</v>
      </c>
      <c r="I653" s="69">
        <v>4.9691746863999997</v>
      </c>
      <c r="K653" s="8">
        <v>20060531</v>
      </c>
      <c r="L653" s="9">
        <v>4.9223941385541004</v>
      </c>
      <c r="M653" s="9">
        <v>5.0344207765000002</v>
      </c>
      <c r="N653" s="9">
        <v>5.0009742567897097</v>
      </c>
      <c r="O653" s="9">
        <v>4.9623026738</v>
      </c>
      <c r="P653" s="9">
        <v>4.9535796505602896</v>
      </c>
      <c r="Q653" s="9">
        <v>4.9500816906000003</v>
      </c>
      <c r="R653" s="9">
        <v>4.9522512078607503</v>
      </c>
      <c r="S653" s="9">
        <v>4.9565609831000002</v>
      </c>
      <c r="T653" s="9">
        <v>4.96197785015175</v>
      </c>
      <c r="U653" s="9">
        <v>4.9691746863999997</v>
      </c>
      <c r="W653" s="70">
        <f t="shared" si="112"/>
        <v>0.12308282906885992</v>
      </c>
      <c r="X653" s="70">
        <f t="shared" si="113"/>
        <v>0.18001528639999975</v>
      </c>
      <c r="Y653" s="70">
        <f t="shared" si="114"/>
        <v>0.1861742367397099</v>
      </c>
      <c r="Z653" s="70">
        <f t="shared" si="115"/>
        <v>0.18710812379999986</v>
      </c>
      <c r="AA653" s="70">
        <f t="shared" si="116"/>
        <v>0.16967760026432988</v>
      </c>
      <c r="AB653" s="70">
        <f t="shared" si="117"/>
        <v>0.1501559970000006</v>
      </c>
      <c r="AC653" s="70">
        <f t="shared" si="118"/>
        <v>0.13278088732976023</v>
      </c>
      <c r="AD653" s="70">
        <f t="shared" si="119"/>
        <v>0.12080220999999991</v>
      </c>
      <c r="AE653" s="70">
        <f t="shared" si="120"/>
        <v>0.11893955522871025</v>
      </c>
      <c r="AF653" s="70">
        <f t="shared" si="121"/>
        <v>0.12291683830000011</v>
      </c>
      <c r="AG653" s="10"/>
      <c r="AH653" s="10"/>
      <c r="AI653" s="10"/>
      <c r="AJ653" s="10"/>
      <c r="AK653" s="10"/>
      <c r="AL653" s="10"/>
      <c r="AM653" s="10"/>
      <c r="AN653" s="10"/>
      <c r="AO653" s="10"/>
      <c r="AP653" s="10"/>
    </row>
    <row r="654" spans="1:42" x14ac:dyDescent="0.2">
      <c r="A654">
        <v>20060630</v>
      </c>
      <c r="B654">
        <f t="shared" si="111"/>
        <v>200606</v>
      </c>
      <c r="C654" s="69">
        <v>4.6842325075</v>
      </c>
      <c r="D654" s="69">
        <v>4.9525475003999997</v>
      </c>
      <c r="E654" s="69">
        <v>5.2057990605000004</v>
      </c>
      <c r="F654" s="69">
        <v>5.0786443404000003</v>
      </c>
      <c r="G654" s="69">
        <v>5.0498707841000003</v>
      </c>
      <c r="H654" s="69">
        <v>5.0170831973999999</v>
      </c>
      <c r="I654" s="69">
        <v>5.0257416389999996</v>
      </c>
      <c r="K654" s="8">
        <v>20060630</v>
      </c>
      <c r="L654" s="9">
        <v>5.0902101864760603</v>
      </c>
      <c r="M654" s="9">
        <v>5.2057990605000004</v>
      </c>
      <c r="N654" s="9">
        <v>5.1480876882972302</v>
      </c>
      <c r="O654" s="9">
        <v>5.0786443404000003</v>
      </c>
      <c r="P654" s="9">
        <v>5.0622227876725301</v>
      </c>
      <c r="Q654" s="9">
        <v>5.0498707841000003</v>
      </c>
      <c r="R654" s="9">
        <v>5.0296457774802397</v>
      </c>
      <c r="S654" s="9">
        <v>5.0170831973999999</v>
      </c>
      <c r="T654" s="9">
        <v>5.0181655025999996</v>
      </c>
      <c r="U654" s="9">
        <v>5.0257416389999996</v>
      </c>
      <c r="W654" s="70">
        <f t="shared" si="112"/>
        <v>0.16781604792195992</v>
      </c>
      <c r="X654" s="70">
        <f t="shared" si="113"/>
        <v>0.17137828400000021</v>
      </c>
      <c r="Y654" s="70">
        <f t="shared" si="114"/>
        <v>0.14711343150752043</v>
      </c>
      <c r="Z654" s="70">
        <f t="shared" si="115"/>
        <v>0.11634166660000034</v>
      </c>
      <c r="AA654" s="70">
        <f t="shared" si="116"/>
        <v>0.1086431371122405</v>
      </c>
      <c r="AB654" s="70">
        <f t="shared" si="117"/>
        <v>9.9789093500000092E-2</v>
      </c>
      <c r="AC654" s="70">
        <f t="shared" si="118"/>
        <v>7.7394569619489317E-2</v>
      </c>
      <c r="AD654" s="70">
        <f t="shared" si="119"/>
        <v>6.052221429999971E-2</v>
      </c>
      <c r="AE654" s="70">
        <f t="shared" si="120"/>
        <v>5.6187652448249636E-2</v>
      </c>
      <c r="AF654" s="70">
        <f t="shared" si="121"/>
        <v>5.6566952599999887E-2</v>
      </c>
      <c r="AG654" s="10"/>
      <c r="AH654" s="10"/>
      <c r="AI654" s="10"/>
      <c r="AJ654" s="10"/>
      <c r="AK654" s="10"/>
      <c r="AL654" s="10"/>
      <c r="AM654" s="10"/>
      <c r="AN654" s="10"/>
      <c r="AO654" s="10"/>
      <c r="AP654" s="10"/>
    </row>
    <row r="655" spans="1:42" x14ac:dyDescent="0.2">
      <c r="A655">
        <v>20060731</v>
      </c>
      <c r="B655">
        <f t="shared" si="111"/>
        <v>200607</v>
      </c>
      <c r="C655" s="69">
        <v>5.0324328561999998</v>
      </c>
      <c r="D655" s="69">
        <v>5.0644027117999997</v>
      </c>
      <c r="E655" s="69">
        <v>5.0430624506999999</v>
      </c>
      <c r="F655" s="69">
        <v>4.8866080801000003</v>
      </c>
      <c r="G655" s="69">
        <v>4.8460217419999996</v>
      </c>
      <c r="H655" s="69">
        <v>4.8144122561999998</v>
      </c>
      <c r="I655" s="69">
        <v>4.8440463347999998</v>
      </c>
      <c r="K655" s="8">
        <v>20060731</v>
      </c>
      <c r="L655" s="9">
        <v>5.0614597114198103</v>
      </c>
      <c r="M655" s="9">
        <v>5.0430624506999999</v>
      </c>
      <c r="N655" s="9">
        <v>4.9670651271722797</v>
      </c>
      <c r="O655" s="9">
        <v>4.8866080801000003</v>
      </c>
      <c r="P655" s="9">
        <v>4.8627007919387397</v>
      </c>
      <c r="Q655" s="9">
        <v>4.8460217419999996</v>
      </c>
      <c r="R655" s="9">
        <v>4.8257745216527503</v>
      </c>
      <c r="S655" s="9">
        <v>4.8144122561999998</v>
      </c>
      <c r="T655" s="9">
        <v>4.8216973128999996</v>
      </c>
      <c r="U655" s="9">
        <v>4.8440463347999998</v>
      </c>
      <c r="W655" s="70">
        <f t="shared" si="112"/>
        <v>-2.8750475056249947E-2</v>
      </c>
      <c r="X655" s="70">
        <f t="shared" si="113"/>
        <v>-0.16273660980000049</v>
      </c>
      <c r="Y655" s="70">
        <f t="shared" si="114"/>
        <v>-0.18102256112495052</v>
      </c>
      <c r="Z655" s="70">
        <f t="shared" si="115"/>
        <v>-0.19203626030000009</v>
      </c>
      <c r="AA655" s="70">
        <f t="shared" si="116"/>
        <v>-0.19952199573379037</v>
      </c>
      <c r="AB655" s="70">
        <f t="shared" si="117"/>
        <v>-0.20384904210000077</v>
      </c>
      <c r="AC655" s="70">
        <f t="shared" si="118"/>
        <v>-0.20387125582748933</v>
      </c>
      <c r="AD655" s="70">
        <f t="shared" si="119"/>
        <v>-0.20267094120000007</v>
      </c>
      <c r="AE655" s="70">
        <f t="shared" si="120"/>
        <v>-0.19646818970000002</v>
      </c>
      <c r="AF655" s="70">
        <f t="shared" si="121"/>
        <v>-0.1816953041999998</v>
      </c>
      <c r="AG655" s="10"/>
      <c r="AH655" s="10"/>
      <c r="AI655" s="10"/>
      <c r="AJ655" s="10"/>
      <c r="AK655" s="10"/>
      <c r="AL655" s="10"/>
      <c r="AM655" s="10"/>
      <c r="AN655" s="10"/>
      <c r="AO655" s="10"/>
      <c r="AP655" s="10"/>
    </row>
    <row r="656" spans="1:42" x14ac:dyDescent="0.2">
      <c r="A656">
        <v>20060831</v>
      </c>
      <c r="B656">
        <f t="shared" si="111"/>
        <v>200608</v>
      </c>
      <c r="C656" s="69">
        <v>4.9646458863999996</v>
      </c>
      <c r="D656" s="69">
        <v>4.9965129395999996</v>
      </c>
      <c r="E656" s="69">
        <v>4.9269184515999997</v>
      </c>
      <c r="F656" s="69">
        <v>4.7062642386000002</v>
      </c>
      <c r="G656" s="69">
        <v>4.6339838681999996</v>
      </c>
      <c r="H656" s="69">
        <v>4.6246274543999997</v>
      </c>
      <c r="I656" s="69">
        <v>4.6271923748999999</v>
      </c>
      <c r="K656" s="8">
        <v>20060831</v>
      </c>
      <c r="L656" s="9">
        <v>4.9855896647384803</v>
      </c>
      <c r="M656" s="9">
        <v>4.9269184515999997</v>
      </c>
      <c r="N656" s="9">
        <v>4.8141833024938503</v>
      </c>
      <c r="O656" s="9">
        <v>4.7062642386000002</v>
      </c>
      <c r="P656" s="9">
        <v>4.6585836979522099</v>
      </c>
      <c r="Q656" s="9">
        <v>4.6339838681999996</v>
      </c>
      <c r="R656" s="9">
        <v>4.6272346431256999</v>
      </c>
      <c r="S656" s="9">
        <v>4.6246274543999997</v>
      </c>
      <c r="T656" s="9">
        <v>4.6249480694624996</v>
      </c>
      <c r="U656" s="9">
        <v>4.6271923748999999</v>
      </c>
      <c r="W656" s="70">
        <f t="shared" si="112"/>
        <v>-7.5870046681330017E-2</v>
      </c>
      <c r="X656" s="70">
        <f t="shared" si="113"/>
        <v>-0.11614399910000017</v>
      </c>
      <c r="Y656" s="70">
        <f t="shared" si="114"/>
        <v>-0.15288182467842937</v>
      </c>
      <c r="Z656" s="70">
        <f t="shared" si="115"/>
        <v>-0.18034384150000005</v>
      </c>
      <c r="AA656" s="70">
        <f t="shared" si="116"/>
        <v>-0.20411709398652977</v>
      </c>
      <c r="AB656" s="70">
        <f t="shared" si="117"/>
        <v>-0.21203787379999994</v>
      </c>
      <c r="AC656" s="70">
        <f t="shared" si="118"/>
        <v>-0.19853987852705046</v>
      </c>
      <c r="AD656" s="70">
        <f t="shared" si="119"/>
        <v>-0.18978480180000012</v>
      </c>
      <c r="AE656" s="70">
        <f t="shared" si="120"/>
        <v>-0.1967492434375</v>
      </c>
      <c r="AF656" s="70">
        <f t="shared" si="121"/>
        <v>-0.21685395989999989</v>
      </c>
      <c r="AG656" s="10"/>
      <c r="AH656" s="10"/>
      <c r="AI656" s="10"/>
      <c r="AJ656" s="10"/>
      <c r="AK656" s="10"/>
      <c r="AL656" s="10"/>
      <c r="AM656" s="10"/>
      <c r="AN656" s="10"/>
      <c r="AO656" s="10"/>
      <c r="AP656" s="10"/>
    </row>
    <row r="657" spans="1:42" x14ac:dyDescent="0.2">
      <c r="A657">
        <v>20060929</v>
      </c>
      <c r="B657">
        <f t="shared" si="111"/>
        <v>200609</v>
      </c>
      <c r="C657" s="69">
        <v>4.6485918098000001</v>
      </c>
      <c r="D657" s="69">
        <v>4.8550563335000003</v>
      </c>
      <c r="E657" s="69">
        <v>4.8657865930000002</v>
      </c>
      <c r="F657" s="69">
        <v>4.6005468566000003</v>
      </c>
      <c r="G657" s="69">
        <v>4.5413739371000004</v>
      </c>
      <c r="H657" s="69">
        <v>4.5193158529000002</v>
      </c>
      <c r="I657" s="69">
        <v>4.5124301508000002</v>
      </c>
      <c r="K657" s="8">
        <v>20060929</v>
      </c>
      <c r="L657" s="9">
        <v>4.86180311613965</v>
      </c>
      <c r="M657" s="9">
        <v>4.8657865930000002</v>
      </c>
      <c r="N657" s="9">
        <v>4.7452616672172896</v>
      </c>
      <c r="O657" s="9">
        <v>4.6005468566000003</v>
      </c>
      <c r="P657" s="9">
        <v>4.5628825205196701</v>
      </c>
      <c r="Q657" s="9">
        <v>4.5413739371000004</v>
      </c>
      <c r="R657" s="9">
        <v>4.52763972877234</v>
      </c>
      <c r="S657" s="9">
        <v>4.5193158529000002</v>
      </c>
      <c r="T657" s="9">
        <v>4.5145611019906999</v>
      </c>
      <c r="U657" s="9">
        <v>4.5124301508000002</v>
      </c>
      <c r="W657" s="70">
        <f t="shared" si="112"/>
        <v>-0.12378654859883031</v>
      </c>
      <c r="X657" s="70">
        <f t="shared" si="113"/>
        <v>-6.1131858599999589E-2</v>
      </c>
      <c r="Y657" s="70">
        <f t="shared" si="114"/>
        <v>-6.89216352765607E-2</v>
      </c>
      <c r="Z657" s="70">
        <f t="shared" si="115"/>
        <v>-0.10571738199999992</v>
      </c>
      <c r="AA657" s="70">
        <f t="shared" si="116"/>
        <v>-9.5701177432539808E-2</v>
      </c>
      <c r="AB657" s="70">
        <f t="shared" si="117"/>
        <v>-9.2609931099999265E-2</v>
      </c>
      <c r="AC657" s="70">
        <f t="shared" si="118"/>
        <v>-9.9594914353359876E-2</v>
      </c>
      <c r="AD657" s="70">
        <f t="shared" si="119"/>
        <v>-0.10531160149999952</v>
      </c>
      <c r="AE657" s="70">
        <f t="shared" si="120"/>
        <v>-0.11038696747179966</v>
      </c>
      <c r="AF657" s="70">
        <f t="shared" si="121"/>
        <v>-0.1147622240999997</v>
      </c>
      <c r="AG657" s="10"/>
      <c r="AH657" s="10"/>
      <c r="AI657" s="10"/>
      <c r="AJ657" s="10"/>
      <c r="AK657" s="10"/>
      <c r="AL657" s="10"/>
      <c r="AM657" s="10"/>
      <c r="AN657" s="10"/>
      <c r="AO657" s="10"/>
      <c r="AP657" s="10"/>
    </row>
    <row r="658" spans="1:42" x14ac:dyDescent="0.2">
      <c r="A658">
        <v>20061031</v>
      </c>
      <c r="B658">
        <f t="shared" si="111"/>
        <v>200610</v>
      </c>
      <c r="C658" s="69">
        <v>5.1512046615999996</v>
      </c>
      <c r="D658" s="69">
        <v>5.0408447542000001</v>
      </c>
      <c r="E658" s="69">
        <v>4.8533781156</v>
      </c>
      <c r="F658" s="69">
        <v>4.6259873276999999</v>
      </c>
      <c r="G658" s="69">
        <v>4.5352921532000003</v>
      </c>
      <c r="H658" s="69">
        <v>4.5035287011999996</v>
      </c>
      <c r="I658" s="69">
        <v>4.5005667480999998</v>
      </c>
      <c r="K658" s="8">
        <v>20061031</v>
      </c>
      <c r="L658" s="9">
        <v>4.9609027827557597</v>
      </c>
      <c r="M658" s="9">
        <v>4.8533781156</v>
      </c>
      <c r="N658" s="9">
        <v>4.7260569488732598</v>
      </c>
      <c r="O658" s="9">
        <v>4.6259873276999999</v>
      </c>
      <c r="P658" s="9">
        <v>4.5703120307185099</v>
      </c>
      <c r="Q658" s="9">
        <v>4.5352921532000003</v>
      </c>
      <c r="R658" s="9">
        <v>4.5142066011674604</v>
      </c>
      <c r="S658" s="9">
        <v>4.5035287011999996</v>
      </c>
      <c r="T658" s="9">
        <v>4.5013703973816304</v>
      </c>
      <c r="U658" s="9">
        <v>4.5005667480999998</v>
      </c>
      <c r="W658" s="70">
        <f t="shared" si="112"/>
        <v>9.9099666616109694E-2</v>
      </c>
      <c r="X658" s="70">
        <f t="shared" si="113"/>
        <v>-1.2408477400000173E-2</v>
      </c>
      <c r="Y658" s="70">
        <f t="shared" si="114"/>
        <v>-1.9204718344029814E-2</v>
      </c>
      <c r="Z658" s="70">
        <f t="shared" si="115"/>
        <v>2.5440471099999584E-2</v>
      </c>
      <c r="AA658" s="70">
        <f t="shared" si="116"/>
        <v>7.4295101988397505E-3</v>
      </c>
      <c r="AB658" s="70">
        <f t="shared" si="117"/>
        <v>-6.0817839000000262E-3</v>
      </c>
      <c r="AC658" s="70">
        <f t="shared" si="118"/>
        <v>-1.343312760487958E-2</v>
      </c>
      <c r="AD658" s="70">
        <f t="shared" si="119"/>
        <v>-1.5787151700000557E-2</v>
      </c>
      <c r="AE658" s="70">
        <f t="shared" si="120"/>
        <v>-1.319070460906957E-2</v>
      </c>
      <c r="AF658" s="70">
        <f t="shared" si="121"/>
        <v>-1.1863402700000414E-2</v>
      </c>
      <c r="AG658" s="10"/>
      <c r="AH658" s="10"/>
      <c r="AI658" s="10"/>
      <c r="AJ658" s="10"/>
      <c r="AK658" s="10"/>
      <c r="AL658" s="10"/>
      <c r="AM658" s="10"/>
      <c r="AN658" s="10"/>
      <c r="AO658" s="10"/>
      <c r="AP658" s="10"/>
    </row>
    <row r="659" spans="1:42" x14ac:dyDescent="0.2">
      <c r="A659">
        <v>20061130</v>
      </c>
      <c r="B659">
        <f t="shared" si="111"/>
        <v>200611</v>
      </c>
      <c r="C659" s="69">
        <v>4.9799269054000002</v>
      </c>
      <c r="D659" s="69">
        <v>4.9990794427000003</v>
      </c>
      <c r="E659" s="69">
        <v>4.8050307985999998</v>
      </c>
      <c r="F659" s="69">
        <v>4.5455028640000004</v>
      </c>
      <c r="G659" s="69">
        <v>4.4283515303999996</v>
      </c>
      <c r="H659" s="69">
        <v>4.3868404324999997</v>
      </c>
      <c r="I659" s="69">
        <v>4.3843287114000002</v>
      </c>
      <c r="K659" s="8">
        <v>20061130</v>
      </c>
      <c r="L659" s="9">
        <v>4.9631655437160704</v>
      </c>
      <c r="M659" s="9">
        <v>4.8050307985999998</v>
      </c>
      <c r="N659" s="9">
        <v>4.6630570615112203</v>
      </c>
      <c r="O659" s="9">
        <v>4.5455028640000004</v>
      </c>
      <c r="P659" s="9">
        <v>4.4744108185632196</v>
      </c>
      <c r="Q659" s="9">
        <v>4.4283515303999996</v>
      </c>
      <c r="R659" s="9">
        <v>4.4005254639228601</v>
      </c>
      <c r="S659" s="9">
        <v>4.3868404324999997</v>
      </c>
      <c r="T659" s="9">
        <v>4.3849924682248904</v>
      </c>
      <c r="U659" s="9">
        <v>4.3843287114000002</v>
      </c>
      <c r="W659" s="70">
        <f t="shared" si="112"/>
        <v>2.2627609603107501E-3</v>
      </c>
      <c r="X659" s="70">
        <f t="shared" si="113"/>
        <v>-4.8347317000000167E-2</v>
      </c>
      <c r="Y659" s="70">
        <f t="shared" si="114"/>
        <v>-6.2999887362039431E-2</v>
      </c>
      <c r="Z659" s="70">
        <f t="shared" si="115"/>
        <v>-8.0484463699999509E-2</v>
      </c>
      <c r="AA659" s="70">
        <f t="shared" si="116"/>
        <v>-9.5901212155290239E-2</v>
      </c>
      <c r="AB659" s="70">
        <f t="shared" si="117"/>
        <v>-0.10694062280000072</v>
      </c>
      <c r="AC659" s="70">
        <f t="shared" si="118"/>
        <v>-0.11368113724460027</v>
      </c>
      <c r="AD659" s="70">
        <f t="shared" si="119"/>
        <v>-0.11668826869999993</v>
      </c>
      <c r="AE659" s="70">
        <f t="shared" si="120"/>
        <v>-0.11637792915673995</v>
      </c>
      <c r="AF659" s="70">
        <f t="shared" si="121"/>
        <v>-0.11623803669999955</v>
      </c>
      <c r="AG659" s="10"/>
      <c r="AH659" s="10"/>
      <c r="AI659" s="10"/>
      <c r="AJ659" s="10"/>
      <c r="AK659" s="10"/>
      <c r="AL659" s="10"/>
      <c r="AM659" s="10"/>
      <c r="AN659" s="10"/>
      <c r="AO659" s="10"/>
      <c r="AP659" s="10"/>
    </row>
    <row r="660" spans="1:42" x14ac:dyDescent="0.2">
      <c r="A660">
        <v>20061229</v>
      </c>
      <c r="B660">
        <f t="shared" si="111"/>
        <v>200612</v>
      </c>
      <c r="C660" s="69">
        <v>4.7682474055000004</v>
      </c>
      <c r="D660" s="69">
        <v>4.9884712071999999</v>
      </c>
      <c r="E660" s="69">
        <v>4.9374313638</v>
      </c>
      <c r="F660" s="69">
        <v>4.7157562434000004</v>
      </c>
      <c r="G660" s="69">
        <v>4.6467757272999997</v>
      </c>
      <c r="H660" s="69">
        <v>4.6236124075999996</v>
      </c>
      <c r="I660" s="69">
        <v>4.6223143228000003</v>
      </c>
      <c r="K660" s="8">
        <v>20061229</v>
      </c>
      <c r="L660" s="9">
        <v>4.9808815551005399</v>
      </c>
      <c r="M660" s="9">
        <v>4.9374313638</v>
      </c>
      <c r="N660" s="9">
        <v>4.8270496680353103</v>
      </c>
      <c r="O660" s="9">
        <v>4.7157562434000004</v>
      </c>
      <c r="P660" s="9">
        <v>4.6724487145426599</v>
      </c>
      <c r="Q660" s="9">
        <v>4.6467757272999997</v>
      </c>
      <c r="R660" s="9">
        <v>4.6311662490094196</v>
      </c>
      <c r="S660" s="9">
        <v>4.6236124075999996</v>
      </c>
      <c r="T660" s="9">
        <v>4.6226560652530599</v>
      </c>
      <c r="U660" s="9">
        <v>4.6223143228000003</v>
      </c>
      <c r="W660" s="70">
        <f t="shared" si="112"/>
        <v>1.7716011384469432E-2</v>
      </c>
      <c r="X660" s="70">
        <f t="shared" si="113"/>
        <v>0.13240056520000021</v>
      </c>
      <c r="Y660" s="70">
        <f t="shared" si="114"/>
        <v>0.16399260652408998</v>
      </c>
      <c r="Z660" s="70">
        <f t="shared" si="115"/>
        <v>0.17025337940000007</v>
      </c>
      <c r="AA660" s="70">
        <f t="shared" si="116"/>
        <v>0.19803789597944021</v>
      </c>
      <c r="AB660" s="70">
        <f t="shared" si="117"/>
        <v>0.21842419690000003</v>
      </c>
      <c r="AC660" s="70">
        <f t="shared" si="118"/>
        <v>0.2306407850865595</v>
      </c>
      <c r="AD660" s="70">
        <f t="shared" si="119"/>
        <v>0.23677197509999992</v>
      </c>
      <c r="AE660" s="70">
        <f t="shared" si="120"/>
        <v>0.23766359702816953</v>
      </c>
      <c r="AF660" s="70">
        <f t="shared" si="121"/>
        <v>0.23798561140000007</v>
      </c>
      <c r="AG660" s="10"/>
      <c r="AH660" s="10"/>
      <c r="AI660" s="10"/>
      <c r="AJ660" s="10"/>
      <c r="AK660" s="10"/>
      <c r="AL660" s="10"/>
      <c r="AM660" s="10"/>
      <c r="AN660" s="10"/>
      <c r="AO660" s="10"/>
      <c r="AP660" s="10"/>
    </row>
    <row r="661" spans="1:42" x14ac:dyDescent="0.2">
      <c r="A661">
        <v>20070131</v>
      </c>
      <c r="B661">
        <f t="shared" si="111"/>
        <v>200701</v>
      </c>
      <c r="C661" s="69">
        <v>5.0006450322999996</v>
      </c>
      <c r="D661" s="69">
        <v>5.0713019735999998</v>
      </c>
      <c r="E661" s="69">
        <v>4.9849432376999996</v>
      </c>
      <c r="F661" s="69">
        <v>4.8462779448999997</v>
      </c>
      <c r="G661" s="69">
        <v>4.7593111840000004</v>
      </c>
      <c r="H661" s="69">
        <v>4.7229276351999996</v>
      </c>
      <c r="I661" s="69">
        <v>4.7389980388000001</v>
      </c>
      <c r="K661" s="8">
        <v>20070131</v>
      </c>
      <c r="L661" s="9">
        <v>5.0558717037838603</v>
      </c>
      <c r="M661" s="9">
        <v>4.9849432376999996</v>
      </c>
      <c r="N661" s="9">
        <v>4.9133144249203102</v>
      </c>
      <c r="O661" s="9">
        <v>4.8462779448999997</v>
      </c>
      <c r="P661" s="9">
        <v>4.7958458625218601</v>
      </c>
      <c r="Q661" s="9">
        <v>4.7593111840000004</v>
      </c>
      <c r="R661" s="9">
        <v>4.7347064557191398</v>
      </c>
      <c r="S661" s="9">
        <v>4.7229276351999996</v>
      </c>
      <c r="T661" s="9">
        <v>4.7256756645250002</v>
      </c>
      <c r="U661" s="9">
        <v>4.7389980388000001</v>
      </c>
      <c r="W661" s="70">
        <f t="shared" si="112"/>
        <v>7.4990148683320434E-2</v>
      </c>
      <c r="X661" s="70">
        <f t="shared" si="113"/>
        <v>4.7511873899999557E-2</v>
      </c>
      <c r="Y661" s="70">
        <f t="shared" si="114"/>
        <v>8.6264756884999905E-2</v>
      </c>
      <c r="Z661" s="70">
        <f t="shared" si="115"/>
        <v>0.13052170149999931</v>
      </c>
      <c r="AA661" s="70">
        <f t="shared" si="116"/>
        <v>0.12339714797920021</v>
      </c>
      <c r="AB661" s="70">
        <f t="shared" si="117"/>
        <v>0.11253545670000076</v>
      </c>
      <c r="AC661" s="70">
        <f t="shared" si="118"/>
        <v>0.1035402067097202</v>
      </c>
      <c r="AD661" s="70">
        <f t="shared" si="119"/>
        <v>9.93152276E-2</v>
      </c>
      <c r="AE661" s="70">
        <f t="shared" si="120"/>
        <v>0.10301959927194027</v>
      </c>
      <c r="AF661" s="70">
        <f t="shared" si="121"/>
        <v>0.11668371599999983</v>
      </c>
      <c r="AG661" s="10"/>
      <c r="AH661" s="10"/>
      <c r="AI661" s="10"/>
      <c r="AJ661" s="10"/>
      <c r="AK661" s="10"/>
      <c r="AL661" s="10"/>
      <c r="AM661" s="10"/>
      <c r="AN661" s="10"/>
      <c r="AO661" s="10"/>
      <c r="AP661" s="10"/>
    </row>
    <row r="662" spans="1:42" x14ac:dyDescent="0.2">
      <c r="A662">
        <v>20070228</v>
      </c>
      <c r="B662">
        <f t="shared" si="111"/>
        <v>200702</v>
      </c>
      <c r="C662" s="69">
        <v>5.1433013319000001</v>
      </c>
      <c r="D662" s="69">
        <v>5.0969761059999996</v>
      </c>
      <c r="E662" s="69">
        <v>4.8334835674000001</v>
      </c>
      <c r="F662" s="69">
        <v>4.5761091444000002</v>
      </c>
      <c r="G662" s="69">
        <v>4.4925577328999999</v>
      </c>
      <c r="H662" s="69">
        <v>4.4611386969</v>
      </c>
      <c r="I662" s="69">
        <v>4.4599249853999998</v>
      </c>
      <c r="K662" s="8">
        <v>20070228</v>
      </c>
      <c r="L662" s="9">
        <v>5.0116387998720997</v>
      </c>
      <c r="M662" s="9">
        <v>4.8334835674000001</v>
      </c>
      <c r="N662" s="9">
        <v>4.6831528753806202</v>
      </c>
      <c r="O662" s="9">
        <v>4.5761091444000002</v>
      </c>
      <c r="P662" s="9">
        <v>4.5242728322882</v>
      </c>
      <c r="Q662" s="9">
        <v>4.4925577328999999</v>
      </c>
      <c r="R662" s="9">
        <v>4.4714321409007303</v>
      </c>
      <c r="S662" s="9">
        <v>4.4611386969</v>
      </c>
      <c r="T662" s="9">
        <v>4.4602396986839699</v>
      </c>
      <c r="U662" s="9">
        <v>4.4599249853999998</v>
      </c>
      <c r="W662" s="70">
        <f t="shared" si="112"/>
        <v>-4.4232903911760602E-2</v>
      </c>
      <c r="X662" s="70">
        <f t="shared" si="113"/>
        <v>-0.15145967029999952</v>
      </c>
      <c r="Y662" s="70">
        <f t="shared" si="114"/>
        <v>-0.23016154953969004</v>
      </c>
      <c r="Z662" s="70">
        <f t="shared" si="115"/>
        <v>-0.27016880049999958</v>
      </c>
      <c r="AA662" s="70">
        <f t="shared" si="116"/>
        <v>-0.27157303023366008</v>
      </c>
      <c r="AB662" s="70">
        <f t="shared" si="117"/>
        <v>-0.26675345110000048</v>
      </c>
      <c r="AC662" s="70">
        <f t="shared" si="118"/>
        <v>-0.26327431481840957</v>
      </c>
      <c r="AD662" s="70">
        <f t="shared" si="119"/>
        <v>-0.26178893829999961</v>
      </c>
      <c r="AE662" s="70">
        <f t="shared" si="120"/>
        <v>-0.26543596584103035</v>
      </c>
      <c r="AF662" s="70">
        <f t="shared" si="121"/>
        <v>-0.27907305340000033</v>
      </c>
      <c r="AG662" s="10"/>
      <c r="AH662" s="10"/>
      <c r="AI662" s="10"/>
      <c r="AJ662" s="10"/>
      <c r="AK662" s="10"/>
      <c r="AL662" s="10"/>
      <c r="AM662" s="10"/>
      <c r="AN662" s="10"/>
      <c r="AO662" s="10"/>
      <c r="AP662" s="10"/>
    </row>
    <row r="663" spans="1:42" x14ac:dyDescent="0.2">
      <c r="A663">
        <v>20070330</v>
      </c>
      <c r="B663">
        <f t="shared" si="111"/>
        <v>200703</v>
      </c>
      <c r="C663" s="69">
        <v>5.0508912343999999</v>
      </c>
      <c r="D663" s="69">
        <v>4.9987357078999999</v>
      </c>
      <c r="E663" s="69">
        <v>4.8174598607999997</v>
      </c>
      <c r="F663" s="69">
        <v>4.4966958626000002</v>
      </c>
      <c r="G663" s="69">
        <v>4.4722074821</v>
      </c>
      <c r="H663" s="69">
        <v>4.4747161660000003</v>
      </c>
      <c r="I663" s="69">
        <v>4.4666930681999997</v>
      </c>
      <c r="K663" s="8">
        <v>20070330</v>
      </c>
      <c r="L663" s="9">
        <v>4.9357982744514199</v>
      </c>
      <c r="M663" s="9">
        <v>4.8174598607999997</v>
      </c>
      <c r="N663" s="9">
        <v>4.6285353675617698</v>
      </c>
      <c r="O663" s="9">
        <v>4.4966958626000002</v>
      </c>
      <c r="P663" s="9">
        <v>4.4787638108585002</v>
      </c>
      <c r="Q663" s="9">
        <v>4.4722074821</v>
      </c>
      <c r="R663" s="9">
        <v>4.4734618240500001</v>
      </c>
      <c r="S663" s="9">
        <v>4.4747161660000003</v>
      </c>
      <c r="T663" s="9">
        <v>4.4723657406812496</v>
      </c>
      <c r="U663" s="9">
        <v>4.4666930681999997</v>
      </c>
      <c r="W663" s="70">
        <f t="shared" si="112"/>
        <v>-7.5840525420679761E-2</v>
      </c>
      <c r="X663" s="70">
        <f t="shared" si="113"/>
        <v>-1.6023706600000409E-2</v>
      </c>
      <c r="Y663" s="70">
        <f t="shared" si="114"/>
        <v>-5.4617507818850441E-2</v>
      </c>
      <c r="Z663" s="70">
        <f t="shared" si="115"/>
        <v>-7.9413281799999957E-2</v>
      </c>
      <c r="AA663" s="70">
        <f t="shared" si="116"/>
        <v>-4.5509021429699814E-2</v>
      </c>
      <c r="AB663" s="70">
        <f t="shared" si="117"/>
        <v>-2.0350250799999969E-2</v>
      </c>
      <c r="AC663" s="70">
        <f t="shared" si="118"/>
        <v>2.0296831492698786E-3</v>
      </c>
      <c r="AD663" s="70">
        <f t="shared" si="119"/>
        <v>1.357746910000035E-2</v>
      </c>
      <c r="AE663" s="70">
        <f t="shared" si="120"/>
        <v>1.2126041997279735E-2</v>
      </c>
      <c r="AF663" s="70">
        <f t="shared" si="121"/>
        <v>6.7680827999998527E-3</v>
      </c>
      <c r="AG663" s="10"/>
      <c r="AH663" s="10"/>
      <c r="AI663" s="10"/>
      <c r="AJ663" s="10"/>
      <c r="AK663" s="10"/>
      <c r="AL663" s="10"/>
      <c r="AM663" s="10"/>
      <c r="AN663" s="10"/>
      <c r="AO663" s="10"/>
      <c r="AP663" s="10"/>
    </row>
    <row r="664" spans="1:42" x14ac:dyDescent="0.2">
      <c r="A664">
        <v>20070430</v>
      </c>
      <c r="B664">
        <f t="shared" si="111"/>
        <v>200704</v>
      </c>
      <c r="C664" s="69">
        <v>4.7545869406000003</v>
      </c>
      <c r="D664" s="69">
        <v>4.8768870812999996</v>
      </c>
      <c r="E664" s="69">
        <v>4.8731696573000001</v>
      </c>
      <c r="F664" s="69">
        <v>4.5235966590999999</v>
      </c>
      <c r="G664" s="69">
        <v>4.4493510803999996</v>
      </c>
      <c r="H664" s="69">
        <v>4.4451913320000003</v>
      </c>
      <c r="I664" s="69">
        <v>4.4519612758999996</v>
      </c>
      <c r="K664" s="8">
        <v>20070430</v>
      </c>
      <c r="L664" s="9">
        <v>4.8764423110792796</v>
      </c>
      <c r="M664" s="9">
        <v>4.8731696573000001</v>
      </c>
      <c r="N664" s="9">
        <v>4.7125251578542304</v>
      </c>
      <c r="O664" s="9">
        <v>4.5235966590999999</v>
      </c>
      <c r="P664" s="9">
        <v>4.4721488696093896</v>
      </c>
      <c r="Q664" s="9">
        <v>4.4493510803999996</v>
      </c>
      <c r="R664" s="9">
        <v>4.4462864423496704</v>
      </c>
      <c r="S664" s="9">
        <v>4.4451913320000003</v>
      </c>
      <c r="T664" s="9">
        <v>4.4470469551937502</v>
      </c>
      <c r="U664" s="9">
        <v>4.4519612758999996</v>
      </c>
      <c r="W664" s="70">
        <f t="shared" si="112"/>
        <v>-5.935596337214033E-2</v>
      </c>
      <c r="X664" s="70">
        <f t="shared" si="113"/>
        <v>5.5709796500000408E-2</v>
      </c>
      <c r="Y664" s="70">
        <f t="shared" si="114"/>
        <v>8.3989790292460675E-2</v>
      </c>
      <c r="Z664" s="70">
        <f t="shared" si="115"/>
        <v>2.6900796499999657E-2</v>
      </c>
      <c r="AA664" s="70">
        <f t="shared" si="116"/>
        <v>-6.6149412491105508E-3</v>
      </c>
      <c r="AB664" s="70">
        <f t="shared" si="117"/>
        <v>-2.2856401700000362E-2</v>
      </c>
      <c r="AC664" s="70">
        <f t="shared" si="118"/>
        <v>-2.7175381700329737E-2</v>
      </c>
      <c r="AD664" s="70">
        <f t="shared" si="119"/>
        <v>-2.9524834000000055E-2</v>
      </c>
      <c r="AE664" s="70">
        <f t="shared" si="120"/>
        <v>-2.531878548749944E-2</v>
      </c>
      <c r="AF664" s="70">
        <f t="shared" si="121"/>
        <v>-1.4731792300000102E-2</v>
      </c>
      <c r="AG664" s="10"/>
      <c r="AH664" s="10"/>
      <c r="AI664" s="10"/>
      <c r="AJ664" s="10"/>
      <c r="AK664" s="10"/>
      <c r="AL664" s="10"/>
      <c r="AM664" s="10"/>
      <c r="AN664" s="10"/>
      <c r="AO664" s="10"/>
      <c r="AP664" s="10"/>
    </row>
    <row r="665" spans="1:42" x14ac:dyDescent="0.2">
      <c r="A665">
        <v>20070531</v>
      </c>
      <c r="B665">
        <f t="shared" si="111"/>
        <v>200705</v>
      </c>
      <c r="C665" s="69">
        <v>4.6947181319000002</v>
      </c>
      <c r="D665" s="69">
        <v>4.6912162650000004</v>
      </c>
      <c r="E665" s="69">
        <v>4.9641926604000002</v>
      </c>
      <c r="F665" s="69">
        <v>4.8468091083999996</v>
      </c>
      <c r="G665" s="69">
        <v>4.7895179167000004</v>
      </c>
      <c r="H665" s="69">
        <v>4.7861432506000003</v>
      </c>
      <c r="I665" s="69">
        <v>4.7873104951999998</v>
      </c>
      <c r="K665" s="8">
        <v>20070531</v>
      </c>
      <c r="L665" s="9">
        <v>4.7619879230666697</v>
      </c>
      <c r="M665" s="9">
        <v>4.9641926604000002</v>
      </c>
      <c r="N665" s="9">
        <v>4.9151259787862998</v>
      </c>
      <c r="O665" s="9">
        <v>4.8468091083999996</v>
      </c>
      <c r="P665" s="9">
        <v>4.8093351539615199</v>
      </c>
      <c r="Q665" s="9">
        <v>4.7895179167000004</v>
      </c>
      <c r="R665" s="9">
        <v>4.7870338478521797</v>
      </c>
      <c r="S665" s="9">
        <v>4.7861432506000003</v>
      </c>
      <c r="T665" s="9">
        <v>4.7862970979062496</v>
      </c>
      <c r="U665" s="9">
        <v>4.7873104951999998</v>
      </c>
      <c r="W665" s="70">
        <f t="shared" si="112"/>
        <v>-0.11445438801260988</v>
      </c>
      <c r="X665" s="70">
        <f t="shared" si="113"/>
        <v>9.1023003100000111E-2</v>
      </c>
      <c r="Y665" s="70">
        <f t="shared" si="114"/>
        <v>0.20260082093206933</v>
      </c>
      <c r="Z665" s="70">
        <f t="shared" si="115"/>
        <v>0.3232124492999997</v>
      </c>
      <c r="AA665" s="70">
        <f t="shared" si="116"/>
        <v>0.33718628435213027</v>
      </c>
      <c r="AB665" s="70">
        <f t="shared" si="117"/>
        <v>0.34016683630000077</v>
      </c>
      <c r="AC665" s="70">
        <f t="shared" si="118"/>
        <v>0.34074740550250926</v>
      </c>
      <c r="AD665" s="70">
        <f t="shared" si="119"/>
        <v>0.34095191860000007</v>
      </c>
      <c r="AE665" s="70">
        <f t="shared" si="120"/>
        <v>0.33925014271249943</v>
      </c>
      <c r="AF665" s="70">
        <f t="shared" si="121"/>
        <v>0.33534921930000028</v>
      </c>
      <c r="AG665" s="10"/>
      <c r="AH665" s="10"/>
      <c r="AI665" s="10"/>
      <c r="AJ665" s="10"/>
      <c r="AK665" s="10"/>
      <c r="AL665" s="10"/>
      <c r="AM665" s="10"/>
      <c r="AN665" s="10"/>
      <c r="AO665" s="10"/>
      <c r="AP665" s="10"/>
    </row>
    <row r="666" spans="1:42" x14ac:dyDescent="0.2">
      <c r="A666">
        <v>20070629</v>
      </c>
      <c r="B666">
        <f t="shared" si="111"/>
        <v>200706</v>
      </c>
      <c r="C666" s="69">
        <v>4.5314949906999997</v>
      </c>
      <c r="D666" s="69">
        <v>4.7627178936999996</v>
      </c>
      <c r="E666" s="69">
        <v>4.9368566732000003</v>
      </c>
      <c r="F666" s="69">
        <v>4.7772169326</v>
      </c>
      <c r="G666" s="69">
        <v>4.7998181180000001</v>
      </c>
      <c r="H666" s="69">
        <v>4.8418039054999999</v>
      </c>
      <c r="I666" s="69">
        <v>4.8568345679</v>
      </c>
      <c r="K666" s="8">
        <v>20070629</v>
      </c>
      <c r="L666" s="9">
        <v>4.8599439313657102</v>
      </c>
      <c r="M666" s="9">
        <v>4.9368566732000003</v>
      </c>
      <c r="N666" s="9">
        <v>4.8570368028999997</v>
      </c>
      <c r="O666" s="9">
        <v>4.7772169326</v>
      </c>
      <c r="P666" s="9">
        <v>4.78484446042002</v>
      </c>
      <c r="Q666" s="9">
        <v>4.7998181180000001</v>
      </c>
      <c r="R666" s="9">
        <v>4.8217170059047003</v>
      </c>
      <c r="S666" s="9">
        <v>4.8418039054999999</v>
      </c>
      <c r="T666" s="9">
        <v>4.8518921699440298</v>
      </c>
      <c r="U666" s="9">
        <v>4.8568345679</v>
      </c>
      <c r="W666" s="70">
        <f t="shared" si="112"/>
        <v>9.7956008299040498E-2</v>
      </c>
      <c r="X666" s="70">
        <f t="shared" si="113"/>
        <v>-2.7335987199999856E-2</v>
      </c>
      <c r="Y666" s="70">
        <f t="shared" si="114"/>
        <v>-5.8089175886300026E-2</v>
      </c>
      <c r="Z666" s="70">
        <f t="shared" si="115"/>
        <v>-6.9592175799999545E-2</v>
      </c>
      <c r="AA666" s="70">
        <f t="shared" si="116"/>
        <v>-2.4490693541499908E-2</v>
      </c>
      <c r="AB666" s="70">
        <f t="shared" si="117"/>
        <v>1.0300201299999756E-2</v>
      </c>
      <c r="AC666" s="70">
        <f t="shared" si="118"/>
        <v>3.4683158052520646E-2</v>
      </c>
      <c r="AD666" s="70">
        <f t="shared" si="119"/>
        <v>5.5660654899999606E-2</v>
      </c>
      <c r="AE666" s="70">
        <f t="shared" si="120"/>
        <v>6.5595072037780255E-2</v>
      </c>
      <c r="AF666" s="70">
        <f t="shared" si="121"/>
        <v>6.9524072700000161E-2</v>
      </c>
      <c r="AG666" s="10"/>
      <c r="AH666" s="10"/>
      <c r="AI666" s="10"/>
      <c r="AJ666" s="10"/>
      <c r="AK666" s="10"/>
      <c r="AL666" s="10"/>
      <c r="AM666" s="10"/>
      <c r="AN666" s="10"/>
      <c r="AO666" s="10"/>
      <c r="AP666" s="10"/>
    </row>
    <row r="667" spans="1:42" x14ac:dyDescent="0.2">
      <c r="A667">
        <v>20070731</v>
      </c>
      <c r="B667">
        <f t="shared" si="111"/>
        <v>200707</v>
      </c>
      <c r="C667" s="69">
        <v>5.1054887599000001</v>
      </c>
      <c r="D667" s="69">
        <v>4.9022249042999997</v>
      </c>
      <c r="E667" s="69">
        <v>4.7175718326</v>
      </c>
      <c r="F667" s="69">
        <v>4.4577641458999997</v>
      </c>
      <c r="G667" s="69">
        <v>4.4378852883000004</v>
      </c>
      <c r="H667" s="69">
        <v>4.4870248594</v>
      </c>
      <c r="I667" s="69">
        <v>4.5099571589999998</v>
      </c>
      <c r="K667" s="8">
        <v>20070731</v>
      </c>
      <c r="L667" s="9">
        <v>4.8153937264708002</v>
      </c>
      <c r="M667" s="9">
        <v>4.7175718326</v>
      </c>
      <c r="N667" s="9">
        <v>4.5607220056539903</v>
      </c>
      <c r="O667" s="9">
        <v>4.4577641458999997</v>
      </c>
      <c r="P667" s="9">
        <v>4.4432082275757896</v>
      </c>
      <c r="Q667" s="9">
        <v>4.4378852883000004</v>
      </c>
      <c r="R667" s="9">
        <v>4.45854618625025</v>
      </c>
      <c r="S667" s="9">
        <v>4.4870248594</v>
      </c>
      <c r="T667" s="9">
        <v>4.5011713138185003</v>
      </c>
      <c r="U667" s="9">
        <v>4.5099571589999998</v>
      </c>
      <c r="W667" s="70">
        <f t="shared" si="112"/>
        <v>-4.4550204894910017E-2</v>
      </c>
      <c r="X667" s="70">
        <f t="shared" si="113"/>
        <v>-0.21928484060000031</v>
      </c>
      <c r="Y667" s="70">
        <f t="shared" si="114"/>
        <v>-0.2963147972460094</v>
      </c>
      <c r="Z667" s="70">
        <f t="shared" si="115"/>
        <v>-0.31945278670000032</v>
      </c>
      <c r="AA667" s="70">
        <f t="shared" si="116"/>
        <v>-0.34163623284423039</v>
      </c>
      <c r="AB667" s="70">
        <f t="shared" si="117"/>
        <v>-0.36193282969999974</v>
      </c>
      <c r="AC667" s="70">
        <f t="shared" si="118"/>
        <v>-0.36317081965445031</v>
      </c>
      <c r="AD667" s="70">
        <f t="shared" si="119"/>
        <v>-0.3547790461</v>
      </c>
      <c r="AE667" s="70">
        <f t="shared" si="120"/>
        <v>-0.3507208561255295</v>
      </c>
      <c r="AF667" s="70">
        <f t="shared" si="121"/>
        <v>-0.34687740890000018</v>
      </c>
      <c r="AG667" s="10"/>
      <c r="AH667" s="10"/>
      <c r="AI667" s="10"/>
      <c r="AJ667" s="10"/>
      <c r="AK667" s="10"/>
      <c r="AL667" s="10"/>
      <c r="AM667" s="10"/>
      <c r="AN667" s="10"/>
      <c r="AO667" s="10"/>
      <c r="AP667" s="10"/>
    </row>
    <row r="668" spans="1:42" x14ac:dyDescent="0.2">
      <c r="A668">
        <v>20070831</v>
      </c>
      <c r="B668">
        <f t="shared" si="111"/>
        <v>200708</v>
      </c>
      <c r="C668" s="69">
        <v>4.1522907863</v>
      </c>
      <c r="D668" s="69">
        <v>4.1169368173000001</v>
      </c>
      <c r="E668" s="69">
        <v>4.3616609662999997</v>
      </c>
      <c r="F668" s="69">
        <v>4.0994234548000001</v>
      </c>
      <c r="G668" s="69">
        <v>4.1291835181999996</v>
      </c>
      <c r="H668" s="69">
        <v>4.1965604863000001</v>
      </c>
      <c r="I668" s="69">
        <v>4.2212895059999997</v>
      </c>
      <c r="K668" s="8">
        <v>20070831</v>
      </c>
      <c r="L668" s="9">
        <v>4.1803838188925901</v>
      </c>
      <c r="M668" s="9">
        <v>4.3616609662999997</v>
      </c>
      <c r="N668" s="9">
        <v>4.2305422105500003</v>
      </c>
      <c r="O668" s="9">
        <v>4.0994234548000001</v>
      </c>
      <c r="P668" s="9">
        <v>4.1091428829397696</v>
      </c>
      <c r="Q668" s="9">
        <v>4.1291835181999996</v>
      </c>
      <c r="R668" s="9">
        <v>4.16351018981082</v>
      </c>
      <c r="S668" s="9">
        <v>4.1965604863000001</v>
      </c>
      <c r="T668" s="9">
        <v>4.2130217814619098</v>
      </c>
      <c r="U668" s="9">
        <v>4.2212895059999997</v>
      </c>
      <c r="W668" s="70">
        <f t="shared" si="112"/>
        <v>-0.63500990757821008</v>
      </c>
      <c r="X668" s="70">
        <f t="shared" si="113"/>
        <v>-0.35591086630000035</v>
      </c>
      <c r="Y668" s="70">
        <f t="shared" si="114"/>
        <v>-0.33017979510398998</v>
      </c>
      <c r="Z668" s="70">
        <f t="shared" si="115"/>
        <v>-0.35834069109999955</v>
      </c>
      <c r="AA668" s="70">
        <f t="shared" si="116"/>
        <v>-0.33406534463602</v>
      </c>
      <c r="AB668" s="70">
        <f t="shared" si="117"/>
        <v>-0.30870177010000077</v>
      </c>
      <c r="AC668" s="70">
        <f t="shared" si="118"/>
        <v>-0.29503599643943001</v>
      </c>
      <c r="AD668" s="70">
        <f t="shared" si="119"/>
        <v>-0.29046437309999984</v>
      </c>
      <c r="AE668" s="70">
        <f t="shared" si="120"/>
        <v>-0.28814953235659058</v>
      </c>
      <c r="AF668" s="70">
        <f t="shared" si="121"/>
        <v>-0.28866765300000008</v>
      </c>
      <c r="AG668" s="10"/>
      <c r="AH668" s="10"/>
      <c r="AI668" s="10"/>
      <c r="AJ668" s="10"/>
      <c r="AK668" s="10"/>
      <c r="AL668" s="10"/>
      <c r="AM668" s="10"/>
      <c r="AN668" s="10"/>
      <c r="AO668" s="10"/>
      <c r="AP668" s="10"/>
    </row>
    <row r="669" spans="1:42" x14ac:dyDescent="0.2">
      <c r="A669">
        <v>20070928</v>
      </c>
      <c r="B669">
        <f t="shared" si="111"/>
        <v>200709</v>
      </c>
      <c r="C669" s="69">
        <v>3.4425973032999999</v>
      </c>
      <c r="D669" s="69">
        <v>3.7790804813999999</v>
      </c>
      <c r="E669" s="69">
        <v>4.0359529537999999</v>
      </c>
      <c r="F669" s="69">
        <v>3.9161143553</v>
      </c>
      <c r="G669" s="69">
        <v>4.0112334026000003</v>
      </c>
      <c r="H669" s="69">
        <v>4.1241405957000001</v>
      </c>
      <c r="I669" s="69">
        <v>4.2057885738999996</v>
      </c>
      <c r="K669" s="8">
        <v>20070928</v>
      </c>
      <c r="L669" s="9">
        <v>3.9222846405516401</v>
      </c>
      <c r="M669" s="9">
        <v>4.0359529537999999</v>
      </c>
      <c r="N669" s="9">
        <v>3.9760336545500001</v>
      </c>
      <c r="O669" s="9">
        <v>3.9161143553</v>
      </c>
      <c r="P669" s="9">
        <v>3.9507673044953302</v>
      </c>
      <c r="Q669" s="9">
        <v>4.0112334026000003</v>
      </c>
      <c r="R669" s="9">
        <v>4.0687477768838001</v>
      </c>
      <c r="S669" s="9">
        <v>4.1241405957000001</v>
      </c>
      <c r="T669" s="9">
        <v>4.1685580851771196</v>
      </c>
      <c r="U669" s="9">
        <v>4.2057885738999996</v>
      </c>
      <c r="W669" s="70">
        <f t="shared" si="112"/>
        <v>-0.25809917834095009</v>
      </c>
      <c r="X669" s="70">
        <f t="shared" si="113"/>
        <v>-0.32570801249999981</v>
      </c>
      <c r="Y669" s="70">
        <f t="shared" si="114"/>
        <v>-0.25450855600000022</v>
      </c>
      <c r="Z669" s="70">
        <f t="shared" si="115"/>
        <v>-0.18330909950000018</v>
      </c>
      <c r="AA669" s="70">
        <f t="shared" si="116"/>
        <v>-0.15837557844443939</v>
      </c>
      <c r="AB669" s="70">
        <f t="shared" si="117"/>
        <v>-0.11795011559999935</v>
      </c>
      <c r="AC669" s="70">
        <f t="shared" si="118"/>
        <v>-9.4762412927019923E-2</v>
      </c>
      <c r="AD669" s="70">
        <f t="shared" si="119"/>
        <v>-7.2419890599999981E-2</v>
      </c>
      <c r="AE669" s="70">
        <f t="shared" si="120"/>
        <v>-4.4463696284790188E-2</v>
      </c>
      <c r="AF669" s="70">
        <f t="shared" si="121"/>
        <v>-1.5500932100000142E-2</v>
      </c>
      <c r="AG669" s="10"/>
      <c r="AH669" s="10"/>
      <c r="AI669" s="10"/>
      <c r="AJ669" s="10"/>
      <c r="AK669" s="10"/>
      <c r="AL669" s="10"/>
      <c r="AM669" s="10"/>
      <c r="AN669" s="10"/>
      <c r="AO669" s="10"/>
      <c r="AP669" s="10"/>
    </row>
    <row r="670" spans="1:42" x14ac:dyDescent="0.2">
      <c r="A670">
        <v>20071031</v>
      </c>
      <c r="B670">
        <f t="shared" si="111"/>
        <v>200710</v>
      </c>
      <c r="C670" s="69">
        <v>3.9822547732000002</v>
      </c>
      <c r="D670" s="69">
        <v>3.8920843132999998</v>
      </c>
      <c r="E670" s="69">
        <v>4.0259906343000003</v>
      </c>
      <c r="F670" s="69">
        <v>3.8951727999000001</v>
      </c>
      <c r="G670" s="69">
        <v>3.9271494144000001</v>
      </c>
      <c r="H670" s="69">
        <v>4.0508725490000002</v>
      </c>
      <c r="I670" s="69">
        <v>4.1332413684000002</v>
      </c>
      <c r="K670" s="8">
        <v>20071031</v>
      </c>
      <c r="L670" s="9">
        <v>3.9268007668925899</v>
      </c>
      <c r="M670" s="9">
        <v>4.0259906343000003</v>
      </c>
      <c r="N670" s="9">
        <v>3.9605817171000002</v>
      </c>
      <c r="O670" s="9">
        <v>3.8951727999000001</v>
      </c>
      <c r="P670" s="9">
        <v>3.90480874145464</v>
      </c>
      <c r="Q670" s="9">
        <v>3.9271494144000001</v>
      </c>
      <c r="R670" s="9">
        <v>3.9830012338682699</v>
      </c>
      <c r="S670" s="9">
        <v>4.0508725490000002</v>
      </c>
      <c r="T670" s="9">
        <v>4.0967076145020904</v>
      </c>
      <c r="U670" s="9">
        <v>4.1332413684000002</v>
      </c>
      <c r="W670" s="70">
        <f t="shared" si="112"/>
        <v>4.5161263409498886E-3</v>
      </c>
      <c r="X670" s="70">
        <f t="shared" si="113"/>
        <v>-9.9623194999995945E-3</v>
      </c>
      <c r="Y670" s="70">
        <f t="shared" si="114"/>
        <v>-1.5451937449999953E-2</v>
      </c>
      <c r="Z670" s="70">
        <f t="shared" si="115"/>
        <v>-2.0941555399999867E-2</v>
      </c>
      <c r="AA670" s="70">
        <f t="shared" si="116"/>
        <v>-4.5958563040690237E-2</v>
      </c>
      <c r="AB670" s="70">
        <f t="shared" si="117"/>
        <v>-8.4083988200000181E-2</v>
      </c>
      <c r="AC670" s="70">
        <f t="shared" si="118"/>
        <v>-8.5746543015530197E-2</v>
      </c>
      <c r="AD670" s="70">
        <f t="shared" si="119"/>
        <v>-7.3268046699999978E-2</v>
      </c>
      <c r="AE670" s="70">
        <f t="shared" si="120"/>
        <v>-7.1850470675029143E-2</v>
      </c>
      <c r="AF670" s="70">
        <f t="shared" si="121"/>
        <v>-7.2547205499999379E-2</v>
      </c>
      <c r="AG670" s="10"/>
      <c r="AH670" s="10"/>
      <c r="AI670" s="10"/>
      <c r="AJ670" s="10"/>
      <c r="AK670" s="10"/>
      <c r="AL670" s="10"/>
      <c r="AM670" s="10"/>
      <c r="AN670" s="10"/>
      <c r="AO670" s="10"/>
      <c r="AP670" s="10"/>
    </row>
    <row r="671" spans="1:42" x14ac:dyDescent="0.2">
      <c r="A671">
        <v>20071130</v>
      </c>
      <c r="B671">
        <f t="shared" si="111"/>
        <v>200711</v>
      </c>
      <c r="C671" s="69">
        <v>3.2188486233</v>
      </c>
      <c r="D671" s="69">
        <v>3.1348625473</v>
      </c>
      <c r="E671" s="69">
        <v>3.1287247729000001</v>
      </c>
      <c r="F671" s="69">
        <v>2.9821448196999998</v>
      </c>
      <c r="G671" s="69">
        <v>3.0341797210000001</v>
      </c>
      <c r="H671" s="69">
        <v>3.2646554973000002</v>
      </c>
      <c r="I671" s="69">
        <v>3.3731539045000001</v>
      </c>
      <c r="K671" s="8">
        <v>20071130</v>
      </c>
      <c r="L671" s="9">
        <v>3.1318453565575202</v>
      </c>
      <c r="M671" s="9">
        <v>3.1287247729000001</v>
      </c>
      <c r="N671" s="9">
        <v>3.0535762018184598</v>
      </c>
      <c r="O671" s="9">
        <v>2.9821448196999998</v>
      </c>
      <c r="P671" s="9">
        <v>2.9975495880491998</v>
      </c>
      <c r="Q671" s="9">
        <v>3.0341797210000001</v>
      </c>
      <c r="R671" s="9">
        <v>3.1415876962297302</v>
      </c>
      <c r="S671" s="9">
        <v>3.2646554973000002</v>
      </c>
      <c r="T671" s="9">
        <v>3.3314085807898199</v>
      </c>
      <c r="U671" s="9">
        <v>3.3731539045000001</v>
      </c>
      <c r="W671" s="70">
        <f t="shared" si="112"/>
        <v>-0.79495541033506978</v>
      </c>
      <c r="X671" s="70">
        <f t="shared" si="113"/>
        <v>-0.8972658614000002</v>
      </c>
      <c r="Y671" s="70">
        <f t="shared" si="114"/>
        <v>-0.90700551528154039</v>
      </c>
      <c r="Z671" s="70">
        <f t="shared" si="115"/>
        <v>-0.91302798020000031</v>
      </c>
      <c r="AA671" s="70">
        <f t="shared" si="116"/>
        <v>-0.90725915340544017</v>
      </c>
      <c r="AB671" s="70">
        <f t="shared" si="117"/>
        <v>-0.89296969339999999</v>
      </c>
      <c r="AC671" s="70">
        <f t="shared" si="118"/>
        <v>-0.84141353763853965</v>
      </c>
      <c r="AD671" s="70">
        <f t="shared" si="119"/>
        <v>-0.7862170517</v>
      </c>
      <c r="AE671" s="70">
        <f t="shared" si="120"/>
        <v>-0.76529903371227048</v>
      </c>
      <c r="AF671" s="70">
        <f t="shared" si="121"/>
        <v>-0.76008746390000015</v>
      </c>
      <c r="AG671" s="10"/>
      <c r="AH671" s="10"/>
      <c r="AI671" s="10"/>
      <c r="AJ671" s="10"/>
      <c r="AK671" s="10"/>
      <c r="AL671" s="10"/>
      <c r="AM671" s="10"/>
      <c r="AN671" s="10"/>
      <c r="AO671" s="10"/>
      <c r="AP671" s="10"/>
    </row>
    <row r="672" spans="1:42" x14ac:dyDescent="0.2">
      <c r="A672">
        <v>20071231</v>
      </c>
      <c r="B672">
        <f t="shared" si="111"/>
        <v>200712</v>
      </c>
      <c r="C672" s="69">
        <v>2.8575620279999998</v>
      </c>
      <c r="D672" s="69">
        <v>3.2264020821999999</v>
      </c>
      <c r="E672" s="69">
        <v>3.2711801141999999</v>
      </c>
      <c r="F672" s="69">
        <v>3.0240438253000002</v>
      </c>
      <c r="G672" s="69">
        <v>3.0224664852999998</v>
      </c>
      <c r="H672" s="69">
        <v>3.2864525491999999</v>
      </c>
      <c r="I672" s="69">
        <v>3.4312734119999999</v>
      </c>
      <c r="K672" s="8">
        <v>20071231</v>
      </c>
      <c r="L672" s="9">
        <v>3.25417972772502</v>
      </c>
      <c r="M672" s="9">
        <v>3.2711801141999999</v>
      </c>
      <c r="N672" s="9">
        <v>3.1480038038803402</v>
      </c>
      <c r="O672" s="9">
        <v>3.0240438253000002</v>
      </c>
      <c r="P672" s="9">
        <v>3.0228633211696598</v>
      </c>
      <c r="Q672" s="9">
        <v>3.0224664852999998</v>
      </c>
      <c r="R672" s="9">
        <v>3.1310800885733698</v>
      </c>
      <c r="S672" s="9">
        <v>3.2864525491999999</v>
      </c>
      <c r="T672" s="9">
        <v>3.3715876264953799</v>
      </c>
      <c r="U672" s="9">
        <v>3.4312734119999999</v>
      </c>
      <c r="W672" s="70">
        <f t="shared" si="112"/>
        <v>0.12233437116749979</v>
      </c>
      <c r="X672" s="70">
        <f t="shared" si="113"/>
        <v>0.14245534129999982</v>
      </c>
      <c r="Y672" s="70">
        <f t="shared" si="114"/>
        <v>9.4427602061880389E-2</v>
      </c>
      <c r="Z672" s="70">
        <f t="shared" si="115"/>
        <v>4.1899005600000372E-2</v>
      </c>
      <c r="AA672" s="70">
        <f t="shared" si="116"/>
        <v>2.5313733120460036E-2</v>
      </c>
      <c r="AB672" s="70">
        <f t="shared" si="117"/>
        <v>-1.1713235700000268E-2</v>
      </c>
      <c r="AC672" s="70">
        <f t="shared" si="118"/>
        <v>-1.0507607656360385E-2</v>
      </c>
      <c r="AD672" s="70">
        <f t="shared" si="119"/>
        <v>2.1797051899999698E-2</v>
      </c>
      <c r="AE672" s="70">
        <f t="shared" si="120"/>
        <v>4.0179045705559968E-2</v>
      </c>
      <c r="AF672" s="70">
        <f t="shared" si="121"/>
        <v>5.8119507499999834E-2</v>
      </c>
      <c r="AG672" s="10"/>
      <c r="AH672" s="10"/>
      <c r="AI672" s="10"/>
      <c r="AJ672" s="10"/>
      <c r="AK672" s="10"/>
      <c r="AL672" s="10"/>
      <c r="AM672" s="10"/>
      <c r="AN672" s="10"/>
      <c r="AO672" s="10"/>
      <c r="AP672" s="10"/>
    </row>
    <row r="673" spans="1:42" x14ac:dyDescent="0.2">
      <c r="A673">
        <v>20080131</v>
      </c>
      <c r="B673">
        <f t="shared" si="111"/>
        <v>200801</v>
      </c>
      <c r="C673" s="69">
        <v>1.6641047919</v>
      </c>
      <c r="D673" s="69">
        <v>1.9310297631</v>
      </c>
      <c r="E673" s="69">
        <v>2.0784235267</v>
      </c>
      <c r="F673" s="69">
        <v>2.0800485759999998</v>
      </c>
      <c r="G673" s="69">
        <v>2.1927275373000001</v>
      </c>
      <c r="H673" s="69">
        <v>2.5393258531999998</v>
      </c>
      <c r="I673" s="69">
        <v>2.7669316972</v>
      </c>
      <c r="K673" s="8">
        <v>20080131</v>
      </c>
      <c r="L673" s="9">
        <v>2.0156826908310501</v>
      </c>
      <c r="M673" s="9">
        <v>2.0784235267</v>
      </c>
      <c r="N673" s="9">
        <v>2.0792582951841698</v>
      </c>
      <c r="O673" s="9">
        <v>2.0800485759999998</v>
      </c>
      <c r="P673" s="9">
        <v>2.1155299592269698</v>
      </c>
      <c r="Q673" s="9">
        <v>2.1927275373000001</v>
      </c>
      <c r="R673" s="9">
        <v>2.3529386966963002</v>
      </c>
      <c r="S673" s="9">
        <v>2.5393258531999998</v>
      </c>
      <c r="T673" s="9">
        <v>2.6664616567024599</v>
      </c>
      <c r="U673" s="9">
        <v>2.7669316972</v>
      </c>
      <c r="W673" s="70">
        <f t="shared" si="112"/>
        <v>-1.2384970368939698</v>
      </c>
      <c r="X673" s="70">
        <f t="shared" si="113"/>
        <v>-1.1927565874999999</v>
      </c>
      <c r="Y673" s="70">
        <f t="shared" si="114"/>
        <v>-1.0687455086961704</v>
      </c>
      <c r="Z673" s="70">
        <f t="shared" si="115"/>
        <v>-0.94399524930000034</v>
      </c>
      <c r="AA673" s="70">
        <f t="shared" si="116"/>
        <v>-0.90733336194268999</v>
      </c>
      <c r="AB673" s="70">
        <f t="shared" si="117"/>
        <v>-0.8297389479999997</v>
      </c>
      <c r="AC673" s="70">
        <f t="shared" si="118"/>
        <v>-0.77814139187706965</v>
      </c>
      <c r="AD673" s="70">
        <f t="shared" si="119"/>
        <v>-0.74712669600000003</v>
      </c>
      <c r="AE673" s="70">
        <f t="shared" si="120"/>
        <v>-0.70512596979291997</v>
      </c>
      <c r="AF673" s="70">
        <f t="shared" si="121"/>
        <v>-0.66434171479999993</v>
      </c>
      <c r="AG673" s="10"/>
      <c r="AH673" s="10"/>
      <c r="AI673" s="10"/>
      <c r="AJ673" s="10"/>
      <c r="AK673" s="10"/>
      <c r="AL673" s="10"/>
      <c r="AM673" s="10"/>
      <c r="AN673" s="10"/>
      <c r="AO673" s="10"/>
      <c r="AP673" s="10"/>
    </row>
    <row r="674" spans="1:42" x14ac:dyDescent="0.2">
      <c r="A674">
        <v>20080229</v>
      </c>
      <c r="B674">
        <f t="shared" si="111"/>
        <v>200802</v>
      </c>
      <c r="C674" s="69">
        <v>2.0703283906999999</v>
      </c>
      <c r="D674" s="69">
        <v>1.8291186104999999</v>
      </c>
      <c r="E674" s="69">
        <v>1.6873389763</v>
      </c>
      <c r="F674" s="69">
        <v>1.6156845124999999</v>
      </c>
      <c r="G674" s="69">
        <v>1.8397567126000001</v>
      </c>
      <c r="H674" s="69">
        <v>2.2116961907000001</v>
      </c>
      <c r="I674" s="69">
        <v>2.4832983639999999</v>
      </c>
      <c r="K674" s="8">
        <v>20080229</v>
      </c>
      <c r="L674" s="9">
        <v>1.7538635762829</v>
      </c>
      <c r="M674" s="9">
        <v>1.6873389763</v>
      </c>
      <c r="N674" s="9">
        <v>1.6382372429815</v>
      </c>
      <c r="O674" s="9">
        <v>1.6156845124999999</v>
      </c>
      <c r="P674" s="9">
        <v>1.69276269972285</v>
      </c>
      <c r="Q674" s="9">
        <v>1.8397567126000001</v>
      </c>
      <c r="R674" s="9">
        <v>2.02144076215232</v>
      </c>
      <c r="S674" s="9">
        <v>2.2116961907000001</v>
      </c>
      <c r="T674" s="9">
        <v>2.35906168956233</v>
      </c>
      <c r="U674" s="9">
        <v>2.4832983639999999</v>
      </c>
      <c r="W674" s="70">
        <f t="shared" si="112"/>
        <v>-0.2618191145481501</v>
      </c>
      <c r="X674" s="70">
        <f t="shared" si="113"/>
        <v>-0.39108455040000001</v>
      </c>
      <c r="Y674" s="70">
        <f t="shared" si="114"/>
        <v>-0.44102105220266985</v>
      </c>
      <c r="Z674" s="70">
        <f t="shared" si="115"/>
        <v>-0.46436406349999992</v>
      </c>
      <c r="AA674" s="70">
        <f t="shared" si="116"/>
        <v>-0.42276725950411986</v>
      </c>
      <c r="AB674" s="70">
        <f t="shared" si="117"/>
        <v>-0.35297082470000007</v>
      </c>
      <c r="AC674" s="70">
        <f t="shared" si="118"/>
        <v>-0.33149793454398013</v>
      </c>
      <c r="AD674" s="70">
        <f t="shared" si="119"/>
        <v>-0.3276296624999997</v>
      </c>
      <c r="AE674" s="70">
        <f t="shared" si="120"/>
        <v>-0.30739996714012996</v>
      </c>
      <c r="AF674" s="70">
        <f t="shared" si="121"/>
        <v>-0.28363333320000006</v>
      </c>
      <c r="AG674" s="10"/>
      <c r="AH674" s="10"/>
      <c r="AI674" s="10"/>
      <c r="AJ674" s="10"/>
      <c r="AK674" s="10"/>
      <c r="AL674" s="10"/>
      <c r="AM674" s="10"/>
      <c r="AN674" s="10"/>
      <c r="AO674" s="10"/>
      <c r="AP674" s="10"/>
    </row>
    <row r="675" spans="1:42" x14ac:dyDescent="0.2">
      <c r="A675">
        <v>20080331</v>
      </c>
      <c r="B675">
        <f t="shared" si="111"/>
        <v>200803</v>
      </c>
      <c r="C675" s="69">
        <v>1.2375946392999999</v>
      </c>
      <c r="D675" s="69">
        <v>1.3099596287999999</v>
      </c>
      <c r="E675" s="69">
        <v>1.4612452580999999</v>
      </c>
      <c r="F675" s="69">
        <v>1.5857771452</v>
      </c>
      <c r="G675" s="69">
        <v>1.7481676908999999</v>
      </c>
      <c r="H675" s="69">
        <v>2.2174400035000001</v>
      </c>
      <c r="I675" s="69">
        <v>2.4520538421000002</v>
      </c>
      <c r="K675" s="8">
        <v>20080331</v>
      </c>
      <c r="L675" s="9">
        <v>1.37370854641982</v>
      </c>
      <c r="M675" s="9">
        <v>1.4612452580999999</v>
      </c>
      <c r="N675" s="9">
        <v>1.5253592395126601</v>
      </c>
      <c r="O675" s="9">
        <v>1.5857771452</v>
      </c>
      <c r="P675" s="9">
        <v>1.6544322354979999</v>
      </c>
      <c r="Q675" s="9">
        <v>1.7481676908999999</v>
      </c>
      <c r="R675" s="9">
        <v>1.9738609261878</v>
      </c>
      <c r="S675" s="9">
        <v>2.2174400035000001</v>
      </c>
      <c r="T675" s="9">
        <v>2.35918989382693</v>
      </c>
      <c r="U675" s="9">
        <v>2.4520538421000002</v>
      </c>
      <c r="W675" s="70">
        <f t="shared" si="112"/>
        <v>-0.38015502986308003</v>
      </c>
      <c r="X675" s="70">
        <f t="shared" si="113"/>
        <v>-0.22609371820000002</v>
      </c>
      <c r="Y675" s="70">
        <f t="shared" si="114"/>
        <v>-0.11287800346883992</v>
      </c>
      <c r="Z675" s="70">
        <f t="shared" si="115"/>
        <v>-2.9907367299999876E-2</v>
      </c>
      <c r="AA675" s="70">
        <f t="shared" si="116"/>
        <v>-3.8330464224850092E-2</v>
      </c>
      <c r="AB675" s="70">
        <f t="shared" si="117"/>
        <v>-9.1589021700000162E-2</v>
      </c>
      <c r="AC675" s="70">
        <f t="shared" si="118"/>
        <v>-4.757983596452009E-2</v>
      </c>
      <c r="AD675" s="70">
        <f t="shared" si="119"/>
        <v>5.7438128000000255E-3</v>
      </c>
      <c r="AE675" s="70">
        <f t="shared" si="120"/>
        <v>1.2820426460002921E-4</v>
      </c>
      <c r="AF675" s="70">
        <f t="shared" si="121"/>
        <v>-3.1244521899999711E-2</v>
      </c>
      <c r="AG675" s="10"/>
      <c r="AH675" s="10"/>
      <c r="AI675" s="10"/>
      <c r="AJ675" s="10"/>
      <c r="AK675" s="10"/>
      <c r="AL675" s="10"/>
      <c r="AM675" s="10"/>
      <c r="AN675" s="10"/>
      <c r="AO675" s="10"/>
      <c r="AP675" s="10"/>
    </row>
    <row r="676" spans="1:42" x14ac:dyDescent="0.2">
      <c r="A676">
        <v>20080430</v>
      </c>
      <c r="B676">
        <f t="shared" si="111"/>
        <v>200804</v>
      </c>
      <c r="C676" s="69">
        <v>1.258002345</v>
      </c>
      <c r="D676" s="69">
        <v>1.3812906579999999</v>
      </c>
      <c r="E676" s="69">
        <v>1.9103606608999999</v>
      </c>
      <c r="F676" s="69">
        <v>2.2533429669</v>
      </c>
      <c r="G676" s="69">
        <v>2.4627110672999999</v>
      </c>
      <c r="H676" s="69">
        <v>2.8394184244999998</v>
      </c>
      <c r="I676" s="69">
        <v>3.0192298375000002</v>
      </c>
      <c r="K676" s="8">
        <v>20080430</v>
      </c>
      <c r="L676" s="9">
        <v>1.5730331576635701</v>
      </c>
      <c r="M676" s="9">
        <v>1.9103606608999999</v>
      </c>
      <c r="N676" s="9">
        <v>2.1080099776747501</v>
      </c>
      <c r="O676" s="9">
        <v>2.2533429669</v>
      </c>
      <c r="P676" s="9">
        <v>2.3568853343517899</v>
      </c>
      <c r="Q676" s="9">
        <v>2.4627110672999999</v>
      </c>
      <c r="R676" s="9">
        <v>2.65427966922329</v>
      </c>
      <c r="S676" s="9">
        <v>2.8394184244999998</v>
      </c>
      <c r="T676" s="9">
        <v>2.94958227123082</v>
      </c>
      <c r="U676" s="9">
        <v>3.0192298375000002</v>
      </c>
      <c r="W676" s="70">
        <f t="shared" si="112"/>
        <v>0.19932461124375012</v>
      </c>
      <c r="X676" s="70">
        <f t="shared" si="113"/>
        <v>0.44911540279999995</v>
      </c>
      <c r="Y676" s="70">
        <f t="shared" si="114"/>
        <v>0.58265073816209001</v>
      </c>
      <c r="Z676" s="70">
        <f t="shared" si="115"/>
        <v>0.66756582170000001</v>
      </c>
      <c r="AA676" s="70">
        <f t="shared" si="116"/>
        <v>0.70245309885379004</v>
      </c>
      <c r="AB676" s="70">
        <f t="shared" si="117"/>
        <v>0.71454337639999999</v>
      </c>
      <c r="AC676" s="70">
        <f t="shared" si="118"/>
        <v>0.68041874303548999</v>
      </c>
      <c r="AD676" s="70">
        <f t="shared" si="119"/>
        <v>0.62197842099999967</v>
      </c>
      <c r="AE676" s="70">
        <f t="shared" si="120"/>
        <v>0.59039237740388995</v>
      </c>
      <c r="AF676" s="70">
        <f t="shared" si="121"/>
        <v>0.56717599539999997</v>
      </c>
      <c r="AG676" s="10"/>
      <c r="AH676" s="10"/>
      <c r="AI676" s="10"/>
      <c r="AJ676" s="10"/>
      <c r="AK676" s="10"/>
      <c r="AL676" s="10"/>
      <c r="AM676" s="10"/>
      <c r="AN676" s="10"/>
      <c r="AO676" s="10"/>
      <c r="AP676" s="10"/>
    </row>
    <row r="677" spans="1:42" x14ac:dyDescent="0.2">
      <c r="A677">
        <v>20080530</v>
      </c>
      <c r="B677">
        <f t="shared" si="111"/>
        <v>200805</v>
      </c>
      <c r="C677" s="69">
        <v>1.9484337810000001</v>
      </c>
      <c r="D677" s="69">
        <v>1.8800454085</v>
      </c>
      <c r="E677" s="69">
        <v>2.2618771154999999</v>
      </c>
      <c r="F677" s="69">
        <v>2.6207558864</v>
      </c>
      <c r="G677" s="69">
        <v>2.9358773453999998</v>
      </c>
      <c r="H677" s="69">
        <v>3.2655935546000001</v>
      </c>
      <c r="I677" s="69">
        <v>3.4210213225000001</v>
      </c>
      <c r="K677" s="8">
        <v>20080530</v>
      </c>
      <c r="L677" s="9">
        <v>1.9554559457121301</v>
      </c>
      <c r="M677" s="9">
        <v>2.2618771154999999</v>
      </c>
      <c r="N677" s="9">
        <v>2.4524304905016701</v>
      </c>
      <c r="O677" s="9">
        <v>2.6207558864</v>
      </c>
      <c r="P677" s="9">
        <v>2.7799823711585199</v>
      </c>
      <c r="Q677" s="9">
        <v>2.9358773453999998</v>
      </c>
      <c r="R677" s="9">
        <v>3.11460899096646</v>
      </c>
      <c r="S677" s="9">
        <v>3.2655935546000001</v>
      </c>
      <c r="T677" s="9">
        <v>3.3611801630564702</v>
      </c>
      <c r="U677" s="9">
        <v>3.4210213225000001</v>
      </c>
      <c r="W677" s="70">
        <f t="shared" si="112"/>
        <v>0.38242278804856</v>
      </c>
      <c r="X677" s="70">
        <f t="shared" si="113"/>
        <v>0.35151645460000003</v>
      </c>
      <c r="Y677" s="70">
        <f t="shared" si="114"/>
        <v>0.34442051282691999</v>
      </c>
      <c r="Z677" s="70">
        <f t="shared" si="115"/>
        <v>0.36741291949999999</v>
      </c>
      <c r="AA677" s="70">
        <f t="shared" si="116"/>
        <v>0.42309703680672994</v>
      </c>
      <c r="AB677" s="70">
        <f t="shared" si="117"/>
        <v>0.47316627809999989</v>
      </c>
      <c r="AC677" s="70">
        <f t="shared" si="118"/>
        <v>0.46032932174317009</v>
      </c>
      <c r="AD677" s="70">
        <f t="shared" si="119"/>
        <v>0.4261751301000003</v>
      </c>
      <c r="AE677" s="70">
        <f t="shared" si="120"/>
        <v>0.41159789182565021</v>
      </c>
      <c r="AF677" s="70">
        <f t="shared" si="121"/>
        <v>0.40179148499999995</v>
      </c>
      <c r="AG677" s="10"/>
      <c r="AH677" s="10"/>
      <c r="AI677" s="10"/>
      <c r="AJ677" s="10"/>
      <c r="AK677" s="10"/>
      <c r="AL677" s="10"/>
      <c r="AM677" s="10"/>
      <c r="AN677" s="10"/>
      <c r="AO677" s="10"/>
      <c r="AP677" s="10"/>
    </row>
    <row r="678" spans="1:42" x14ac:dyDescent="0.2">
      <c r="A678">
        <v>20080630</v>
      </c>
      <c r="B678">
        <f t="shared" si="111"/>
        <v>200806</v>
      </c>
      <c r="C678" s="69">
        <v>1.6944130666999999</v>
      </c>
      <c r="D678" s="69">
        <v>1.7271614228000001</v>
      </c>
      <c r="E678" s="69">
        <v>2.3663637174000001</v>
      </c>
      <c r="F678" s="69">
        <v>2.6054190932000001</v>
      </c>
      <c r="G678" s="69">
        <v>2.9092721948000002</v>
      </c>
      <c r="H678" s="69">
        <v>3.1882868310000001</v>
      </c>
      <c r="I678" s="69">
        <v>3.3302158083000002</v>
      </c>
      <c r="K678" s="8">
        <v>20080630</v>
      </c>
      <c r="L678" s="9">
        <v>1.9028953038977101</v>
      </c>
      <c r="M678" s="9">
        <v>2.3663637174000001</v>
      </c>
      <c r="N678" s="9">
        <v>2.5003986831582599</v>
      </c>
      <c r="O678" s="9">
        <v>2.6054190932000001</v>
      </c>
      <c r="P678" s="9">
        <v>2.75443098228076</v>
      </c>
      <c r="Q678" s="9">
        <v>2.9092721948000002</v>
      </c>
      <c r="R678" s="9">
        <v>3.06162384702465</v>
      </c>
      <c r="S678" s="9">
        <v>3.1882868310000001</v>
      </c>
      <c r="T678" s="9">
        <v>3.2735967961369501</v>
      </c>
      <c r="U678" s="9">
        <v>3.3302158083000002</v>
      </c>
      <c r="W678" s="70">
        <f t="shared" si="112"/>
        <v>-5.2560641814419995E-2</v>
      </c>
      <c r="X678" s="70">
        <f t="shared" si="113"/>
        <v>0.10448660190000014</v>
      </c>
      <c r="Y678" s="70">
        <f t="shared" si="114"/>
        <v>4.7968192656589803E-2</v>
      </c>
      <c r="Z678" s="70">
        <f t="shared" si="115"/>
        <v>-1.5336793199999921E-2</v>
      </c>
      <c r="AA678" s="70">
        <f t="shared" si="116"/>
        <v>-2.5551388877759873E-2</v>
      </c>
      <c r="AB678" s="70">
        <f t="shared" si="117"/>
        <v>-2.6605150599999572E-2</v>
      </c>
      <c r="AC678" s="70">
        <f t="shared" si="118"/>
        <v>-5.2985143941810087E-2</v>
      </c>
      <c r="AD678" s="70">
        <f t="shared" si="119"/>
        <v>-7.7306723600000016E-2</v>
      </c>
      <c r="AE678" s="70">
        <f t="shared" si="120"/>
        <v>-8.7583366919520067E-2</v>
      </c>
      <c r="AF678" s="70">
        <f t="shared" si="121"/>
        <v>-9.0805514199999937E-2</v>
      </c>
      <c r="AG678" s="10"/>
      <c r="AH678" s="10"/>
      <c r="AI678" s="10"/>
      <c r="AJ678" s="10"/>
      <c r="AK678" s="10"/>
      <c r="AL678" s="10"/>
      <c r="AM678" s="10"/>
      <c r="AN678" s="10"/>
      <c r="AO678" s="10"/>
      <c r="AP678" s="10"/>
    </row>
    <row r="679" spans="1:42" x14ac:dyDescent="0.2">
      <c r="A679">
        <v>20080731</v>
      </c>
      <c r="B679">
        <f t="shared" si="111"/>
        <v>200807</v>
      </c>
      <c r="C679" s="69">
        <v>1.5828673114</v>
      </c>
      <c r="D679" s="69">
        <v>1.6662339016000001</v>
      </c>
      <c r="E679" s="69">
        <v>2.2557174374</v>
      </c>
      <c r="F679" s="69">
        <v>2.4935937334</v>
      </c>
      <c r="G679" s="69">
        <v>2.8054555365999998</v>
      </c>
      <c r="H679" s="69">
        <v>3.0495911712999999</v>
      </c>
      <c r="I679" s="69">
        <v>3.2426571346999999</v>
      </c>
      <c r="K679" s="8">
        <v>20080731</v>
      </c>
      <c r="L679" s="9">
        <v>1.8631115218824199</v>
      </c>
      <c r="M679" s="9">
        <v>2.2557174374</v>
      </c>
      <c r="N679" s="9">
        <v>2.3877658714830399</v>
      </c>
      <c r="O679" s="9">
        <v>2.4935937334</v>
      </c>
      <c r="P679" s="9">
        <v>2.64902670968636</v>
      </c>
      <c r="Q679" s="9">
        <v>2.8054555365999998</v>
      </c>
      <c r="R679" s="9">
        <v>2.9348053268661798</v>
      </c>
      <c r="S679" s="9">
        <v>3.0495911712999999</v>
      </c>
      <c r="T679" s="9">
        <v>3.1521350202792</v>
      </c>
      <c r="U679" s="9">
        <v>3.2426571346999999</v>
      </c>
      <c r="W679" s="70">
        <f t="shared" si="112"/>
        <v>-3.9783782015290203E-2</v>
      </c>
      <c r="X679" s="70">
        <f t="shared" si="113"/>
        <v>-0.1106462800000001</v>
      </c>
      <c r="Y679" s="70">
        <f t="shared" si="114"/>
        <v>-0.11263281167521999</v>
      </c>
      <c r="Z679" s="70">
        <f t="shared" si="115"/>
        <v>-0.11182535980000008</v>
      </c>
      <c r="AA679" s="70">
        <f t="shared" si="116"/>
        <v>-0.10540427259439999</v>
      </c>
      <c r="AB679" s="70">
        <f t="shared" si="117"/>
        <v>-0.10381665820000041</v>
      </c>
      <c r="AC679" s="70">
        <f t="shared" si="118"/>
        <v>-0.12681852015847017</v>
      </c>
      <c r="AD679" s="70">
        <f t="shared" si="119"/>
        <v>-0.1386956597000002</v>
      </c>
      <c r="AE679" s="70">
        <f t="shared" si="120"/>
        <v>-0.12146177585775009</v>
      </c>
      <c r="AF679" s="70">
        <f t="shared" si="121"/>
        <v>-8.7558673600000247E-2</v>
      </c>
      <c r="AG679" s="10"/>
      <c r="AH679" s="10"/>
      <c r="AI679" s="10"/>
      <c r="AJ679" s="10"/>
      <c r="AK679" s="10"/>
      <c r="AL679" s="10"/>
      <c r="AM679" s="10"/>
      <c r="AN679" s="10"/>
      <c r="AO679" s="10"/>
      <c r="AP679" s="10"/>
    </row>
    <row r="680" spans="1:42" x14ac:dyDescent="0.2">
      <c r="A680">
        <v>20080829</v>
      </c>
      <c r="B680">
        <f t="shared" si="111"/>
        <v>200808</v>
      </c>
      <c r="C680" s="69">
        <v>1.6640668380000001</v>
      </c>
      <c r="D680" s="69">
        <v>1.7171426081000001</v>
      </c>
      <c r="E680" s="69">
        <v>2.1530604320000002</v>
      </c>
      <c r="F680" s="69">
        <v>2.3436106557</v>
      </c>
      <c r="G680" s="69">
        <v>2.6234939119999998</v>
      </c>
      <c r="H680" s="69">
        <v>2.8847835393999999</v>
      </c>
      <c r="I680" s="69">
        <v>3.0867284945</v>
      </c>
      <c r="K680" s="8">
        <v>20080829</v>
      </c>
      <c r="L680" s="9">
        <v>1.8568708624921499</v>
      </c>
      <c r="M680" s="9">
        <v>2.1530604320000002</v>
      </c>
      <c r="N680" s="9">
        <v>2.2567557304171602</v>
      </c>
      <c r="O680" s="9">
        <v>2.3436106557</v>
      </c>
      <c r="P680" s="9">
        <v>2.47811075432787</v>
      </c>
      <c r="Q680" s="9">
        <v>2.6234939119999998</v>
      </c>
      <c r="R680" s="9">
        <v>2.7594451048979902</v>
      </c>
      <c r="S680" s="9">
        <v>2.8847835393999999</v>
      </c>
      <c r="T680" s="9">
        <v>2.9926989380971101</v>
      </c>
      <c r="U680" s="9">
        <v>3.0867284945</v>
      </c>
      <c r="W680" s="70">
        <f t="shared" si="112"/>
        <v>-6.2406593902699647E-3</v>
      </c>
      <c r="X680" s="70">
        <f t="shared" si="113"/>
        <v>-0.10265700539999978</v>
      </c>
      <c r="Y680" s="70">
        <f t="shared" si="114"/>
        <v>-0.13101014106587971</v>
      </c>
      <c r="Z680" s="70">
        <f t="shared" si="115"/>
        <v>-0.14998307769999997</v>
      </c>
      <c r="AA680" s="70">
        <f t="shared" si="116"/>
        <v>-0.17091595535849002</v>
      </c>
      <c r="AB680" s="70">
        <f t="shared" si="117"/>
        <v>-0.18196162459999998</v>
      </c>
      <c r="AC680" s="70">
        <f t="shared" si="118"/>
        <v>-0.17536022196818957</v>
      </c>
      <c r="AD680" s="70">
        <f t="shared" si="119"/>
        <v>-0.16480763190000003</v>
      </c>
      <c r="AE680" s="70">
        <f t="shared" si="120"/>
        <v>-0.15943608218208993</v>
      </c>
      <c r="AF680" s="70">
        <f t="shared" si="121"/>
        <v>-0.15592864019999997</v>
      </c>
      <c r="AG680" s="10"/>
      <c r="AH680" s="10"/>
      <c r="AI680" s="10"/>
      <c r="AJ680" s="10"/>
      <c r="AK680" s="10"/>
      <c r="AL680" s="10"/>
      <c r="AM680" s="10"/>
      <c r="AN680" s="10"/>
      <c r="AO680" s="10"/>
      <c r="AP680" s="10"/>
    </row>
    <row r="681" spans="1:42" x14ac:dyDescent="0.2">
      <c r="A681">
        <v>20080930</v>
      </c>
      <c r="B681">
        <f t="shared" si="111"/>
        <v>200809</v>
      </c>
      <c r="C681" s="69">
        <v>0.9635759103</v>
      </c>
      <c r="D681" s="69">
        <v>0.66970089519999998</v>
      </c>
      <c r="E681" s="69">
        <v>1.8067002239000001</v>
      </c>
      <c r="F681" s="69">
        <v>1.9528940919</v>
      </c>
      <c r="G681" s="69">
        <v>2.2862159961000001</v>
      </c>
      <c r="H681" s="69">
        <v>2.6692806827000002</v>
      </c>
      <c r="I681" s="69">
        <v>2.9932384297999999</v>
      </c>
      <c r="K681" s="8">
        <v>20080930</v>
      </c>
      <c r="L681" s="9">
        <v>0.94905828408475301</v>
      </c>
      <c r="M681" s="9">
        <v>1.8067002239000001</v>
      </c>
      <c r="N681" s="9">
        <v>1.8890870022911299</v>
      </c>
      <c r="O681" s="9">
        <v>1.9528940919</v>
      </c>
      <c r="P681" s="9">
        <v>2.1004023913132701</v>
      </c>
      <c r="Q681" s="9">
        <v>2.2862159961000001</v>
      </c>
      <c r="R681" s="9">
        <v>2.4784265620555099</v>
      </c>
      <c r="S681" s="9">
        <v>2.6692806827000002</v>
      </c>
      <c r="T681" s="9">
        <v>2.83833909063899</v>
      </c>
      <c r="U681" s="9">
        <v>2.9932384297999999</v>
      </c>
      <c r="W681" s="70">
        <f t="shared" si="112"/>
        <v>-0.90781257840739693</v>
      </c>
      <c r="X681" s="70">
        <f t="shared" si="113"/>
        <v>-0.34636020810000012</v>
      </c>
      <c r="Y681" s="70">
        <f t="shared" si="114"/>
        <v>-0.36766872812603024</v>
      </c>
      <c r="Z681" s="70">
        <f t="shared" si="115"/>
        <v>-0.39071656380000008</v>
      </c>
      <c r="AA681" s="70">
        <f t="shared" si="116"/>
        <v>-0.37770836301459987</v>
      </c>
      <c r="AB681" s="70">
        <f t="shared" si="117"/>
        <v>-0.33727791589999967</v>
      </c>
      <c r="AC681" s="70">
        <f t="shared" si="118"/>
        <v>-0.28101854284248029</v>
      </c>
      <c r="AD681" s="70">
        <f t="shared" si="119"/>
        <v>-0.21550285669999969</v>
      </c>
      <c r="AE681" s="70">
        <f t="shared" si="120"/>
        <v>-0.15435984745812004</v>
      </c>
      <c r="AF681" s="70">
        <f t="shared" si="121"/>
        <v>-9.3490064700000097E-2</v>
      </c>
      <c r="AG681" s="10"/>
      <c r="AH681" s="10"/>
      <c r="AI681" s="10"/>
      <c r="AJ681" s="10"/>
      <c r="AK681" s="10"/>
      <c r="AL681" s="10"/>
      <c r="AM681" s="10"/>
      <c r="AN681" s="10"/>
      <c r="AO681" s="10"/>
      <c r="AP681" s="10"/>
    </row>
    <row r="682" spans="1:42" x14ac:dyDescent="0.2">
      <c r="A682">
        <v>20081031</v>
      </c>
      <c r="B682">
        <f t="shared" si="111"/>
        <v>200810</v>
      </c>
      <c r="C682" s="69">
        <v>0.25350215069999998</v>
      </c>
      <c r="D682" s="69">
        <v>0.43620672539999999</v>
      </c>
      <c r="E682" s="69">
        <v>1.4307993124</v>
      </c>
      <c r="F682" s="69">
        <v>1.3355642410999999</v>
      </c>
      <c r="G682" s="69">
        <v>1.8163682423</v>
      </c>
      <c r="H682" s="69">
        <v>2.1377550221999999</v>
      </c>
      <c r="I682" s="69">
        <v>2.8384717947000002</v>
      </c>
      <c r="K682" s="8">
        <v>20081031</v>
      </c>
      <c r="L682" s="9">
        <v>0.82479514438796597</v>
      </c>
      <c r="M682" s="9">
        <v>1.4307993124</v>
      </c>
      <c r="N682" s="9">
        <v>1.3831817767500001</v>
      </c>
      <c r="O682" s="9">
        <v>1.3355642410999999</v>
      </c>
      <c r="P682" s="9">
        <v>1.52780935266894</v>
      </c>
      <c r="Q682" s="9">
        <v>1.8163682423</v>
      </c>
      <c r="R682" s="9">
        <v>1.9701357689985499</v>
      </c>
      <c r="S682" s="9">
        <v>2.1377550221999999</v>
      </c>
      <c r="T682" s="9">
        <v>2.4318984396325098</v>
      </c>
      <c r="U682" s="9">
        <v>2.8384717947000002</v>
      </c>
      <c r="W682" s="70">
        <f t="shared" si="112"/>
        <v>-0.12426313969678704</v>
      </c>
      <c r="X682" s="70">
        <f t="shared" si="113"/>
        <v>-0.37590091150000005</v>
      </c>
      <c r="Y682" s="70">
        <f t="shared" si="114"/>
        <v>-0.50590522554112982</v>
      </c>
      <c r="Z682" s="70">
        <f t="shared" si="115"/>
        <v>-0.61732985080000002</v>
      </c>
      <c r="AA682" s="70">
        <f t="shared" si="116"/>
        <v>-0.57259303864433009</v>
      </c>
      <c r="AB682" s="70">
        <f t="shared" si="117"/>
        <v>-0.4698477538000001</v>
      </c>
      <c r="AC682" s="70">
        <f t="shared" si="118"/>
        <v>-0.50829079305696001</v>
      </c>
      <c r="AD682" s="70">
        <f t="shared" si="119"/>
        <v>-0.53152566050000027</v>
      </c>
      <c r="AE682" s="70">
        <f t="shared" si="120"/>
        <v>-0.40644065100648019</v>
      </c>
      <c r="AF682" s="70">
        <f t="shared" si="121"/>
        <v>-0.15476663509999966</v>
      </c>
      <c r="AG682" s="10"/>
      <c r="AH682" s="10"/>
      <c r="AI682" s="10"/>
      <c r="AJ682" s="10"/>
      <c r="AK682" s="10"/>
      <c r="AL682" s="10"/>
      <c r="AM682" s="10"/>
      <c r="AN682" s="10"/>
      <c r="AO682" s="10"/>
      <c r="AP682" s="10"/>
    </row>
    <row r="683" spans="1:42" x14ac:dyDescent="0.2">
      <c r="A683">
        <v>20081128</v>
      </c>
      <c r="B683">
        <f t="shared" si="111"/>
        <v>200811</v>
      </c>
      <c r="C683" s="69">
        <v>3.0417110300000001E-2</v>
      </c>
      <c r="D683" s="69">
        <v>3.0417807299999999E-2</v>
      </c>
      <c r="E683" s="69">
        <v>0.85053135790000001</v>
      </c>
      <c r="F683" s="69">
        <v>0.99213986970000001</v>
      </c>
      <c r="G683" s="69">
        <v>1.264039999</v>
      </c>
      <c r="H683" s="69">
        <v>1.2303779104000001</v>
      </c>
      <c r="I683" s="69">
        <v>1.9253880401000001</v>
      </c>
      <c r="K683" s="8">
        <v>20081128</v>
      </c>
      <c r="L683" s="9">
        <v>0.22857961349001699</v>
      </c>
      <c r="M683" s="9">
        <v>0.85053135790000001</v>
      </c>
      <c r="N683" s="9">
        <v>0.93059438901496105</v>
      </c>
      <c r="O683" s="9">
        <v>0.99213986970000001</v>
      </c>
      <c r="P683" s="9">
        <v>1.15136839146155</v>
      </c>
      <c r="Q683" s="9">
        <v>1.264039999</v>
      </c>
      <c r="R683" s="9">
        <v>1.2472089547</v>
      </c>
      <c r="S683" s="9">
        <v>1.2303779104000001</v>
      </c>
      <c r="T683" s="9">
        <v>1.44546469539375</v>
      </c>
      <c r="U683" s="9">
        <v>1.9253880401000001</v>
      </c>
      <c r="W683" s="70">
        <f t="shared" si="112"/>
        <v>-0.59621553089794899</v>
      </c>
      <c r="X683" s="70">
        <f t="shared" si="113"/>
        <v>-0.58026795450000002</v>
      </c>
      <c r="Y683" s="70">
        <f t="shared" si="114"/>
        <v>-0.45258738773503904</v>
      </c>
      <c r="Z683" s="70">
        <f t="shared" si="115"/>
        <v>-0.34342437139999993</v>
      </c>
      <c r="AA683" s="70">
        <f t="shared" si="116"/>
        <v>-0.37644096120739001</v>
      </c>
      <c r="AB683" s="70">
        <f t="shared" si="117"/>
        <v>-0.55232824330000008</v>
      </c>
      <c r="AC683" s="70">
        <f t="shared" si="118"/>
        <v>-0.72292681429854988</v>
      </c>
      <c r="AD683" s="70">
        <f t="shared" si="119"/>
        <v>-0.9073771117999998</v>
      </c>
      <c r="AE683" s="70">
        <f t="shared" si="120"/>
        <v>-0.98643374423875985</v>
      </c>
      <c r="AF683" s="70">
        <f t="shared" si="121"/>
        <v>-0.91308375460000013</v>
      </c>
      <c r="AG683" s="10"/>
      <c r="AH683" s="10"/>
      <c r="AI683" s="10"/>
      <c r="AJ683" s="10"/>
      <c r="AK683" s="10"/>
      <c r="AL683" s="10"/>
      <c r="AM683" s="10"/>
      <c r="AN683" s="10"/>
      <c r="AO683" s="10"/>
      <c r="AP683" s="10"/>
    </row>
    <row r="684" spans="1:42" x14ac:dyDescent="0.2">
      <c r="A684">
        <v>20081231</v>
      </c>
      <c r="B684">
        <f t="shared" si="111"/>
        <v>200812</v>
      </c>
      <c r="C684" s="69">
        <v>3.0417122899999999E-2</v>
      </c>
      <c r="D684" s="69">
        <v>0.11154345659999999</v>
      </c>
      <c r="E684" s="69">
        <v>0.41018034619999999</v>
      </c>
      <c r="F684" s="69">
        <v>0.53765906959999998</v>
      </c>
      <c r="G684" s="69">
        <v>0.9984829556</v>
      </c>
      <c r="H684" s="69">
        <v>1.0286454672000001</v>
      </c>
      <c r="I684" s="69">
        <v>1.5752355708000001</v>
      </c>
      <c r="K684" s="8">
        <v>20081231</v>
      </c>
      <c r="L684" s="9">
        <v>0.227695408828963</v>
      </c>
      <c r="M684" s="9">
        <v>0.41018034619999999</v>
      </c>
      <c r="N684" s="9">
        <v>0.47370364889222999</v>
      </c>
      <c r="O684" s="9">
        <v>0.53765906959999998</v>
      </c>
      <c r="P684" s="9">
        <v>0.785957494698032</v>
      </c>
      <c r="Q684" s="9">
        <v>0.9984829556</v>
      </c>
      <c r="R684" s="9">
        <v>1.0134953251985801</v>
      </c>
      <c r="S684" s="9">
        <v>1.0286454672000001</v>
      </c>
      <c r="T684" s="9">
        <v>1.2084863061856901</v>
      </c>
      <c r="U684" s="9">
        <v>1.5752355708000001</v>
      </c>
      <c r="W684" s="70">
        <f t="shared" si="112"/>
        <v>-8.8420466105398887E-4</v>
      </c>
      <c r="X684" s="70">
        <f t="shared" si="113"/>
        <v>-0.44035101170000002</v>
      </c>
      <c r="Y684" s="70">
        <f t="shared" si="114"/>
        <v>-0.45689074012273106</v>
      </c>
      <c r="Z684" s="70">
        <f t="shared" si="115"/>
        <v>-0.45448080010000003</v>
      </c>
      <c r="AA684" s="70">
        <f t="shared" si="116"/>
        <v>-0.36541089676351801</v>
      </c>
      <c r="AB684" s="70">
        <f t="shared" si="117"/>
        <v>-0.26555704339999997</v>
      </c>
      <c r="AC684" s="70">
        <f t="shared" si="118"/>
        <v>-0.23371362950141994</v>
      </c>
      <c r="AD684" s="70">
        <f t="shared" si="119"/>
        <v>-0.20173244320000006</v>
      </c>
      <c r="AE684" s="70">
        <f t="shared" si="120"/>
        <v>-0.23697838920805991</v>
      </c>
      <c r="AF684" s="70">
        <f t="shared" si="121"/>
        <v>-0.35015246929999999</v>
      </c>
      <c r="AG684" s="10"/>
      <c r="AH684" s="10"/>
      <c r="AI684" s="10"/>
      <c r="AJ684" s="10"/>
      <c r="AK684" s="10"/>
      <c r="AL684" s="10"/>
      <c r="AM684" s="10"/>
      <c r="AN684" s="10"/>
      <c r="AO684" s="10"/>
      <c r="AP684" s="10"/>
    </row>
    <row r="685" spans="1:42" x14ac:dyDescent="0.2">
      <c r="A685">
        <v>20090130</v>
      </c>
      <c r="B685">
        <f t="shared" si="111"/>
        <v>200901</v>
      </c>
      <c r="C685" s="69">
        <v>0.1774452198</v>
      </c>
      <c r="D685" s="69">
        <v>0.2408701265</v>
      </c>
      <c r="E685" s="69">
        <v>0.56893671710000004</v>
      </c>
      <c r="F685" s="69">
        <v>0.94265669419999998</v>
      </c>
      <c r="G685" s="69">
        <v>1.3259682641999999</v>
      </c>
      <c r="H685" s="69">
        <v>1.4850020508999999</v>
      </c>
      <c r="I685" s="69">
        <v>1.8891803564</v>
      </c>
      <c r="K685" s="8">
        <v>20090130</v>
      </c>
      <c r="L685" s="9">
        <v>0.34801351069456599</v>
      </c>
      <c r="M685" s="9">
        <v>0.56893671710000004</v>
      </c>
      <c r="N685" s="9">
        <v>0.75906266453917703</v>
      </c>
      <c r="O685" s="9">
        <v>0.94265669419999998</v>
      </c>
      <c r="P685" s="9">
        <v>1.1535194143810601</v>
      </c>
      <c r="Q685" s="9">
        <v>1.3259682641999999</v>
      </c>
      <c r="R685" s="9">
        <v>1.4050532155620401</v>
      </c>
      <c r="S685" s="9">
        <v>1.4850020508999999</v>
      </c>
      <c r="T685" s="9">
        <v>1.649779266193</v>
      </c>
      <c r="U685" s="9">
        <v>1.8891803564</v>
      </c>
      <c r="W685" s="70">
        <f t="shared" si="112"/>
        <v>0.12031810186560299</v>
      </c>
      <c r="X685" s="70">
        <f t="shared" si="113"/>
        <v>0.15875637090000005</v>
      </c>
      <c r="Y685" s="70">
        <f t="shared" si="114"/>
        <v>0.28535901564694705</v>
      </c>
      <c r="Z685" s="70">
        <f t="shared" si="115"/>
        <v>0.40499762459999999</v>
      </c>
      <c r="AA685" s="70">
        <f t="shared" si="116"/>
        <v>0.36756191968302809</v>
      </c>
      <c r="AB685" s="70">
        <f t="shared" si="117"/>
        <v>0.32748530859999991</v>
      </c>
      <c r="AC685" s="70">
        <f t="shared" si="118"/>
        <v>0.39155789036346</v>
      </c>
      <c r="AD685" s="70">
        <f t="shared" si="119"/>
        <v>0.45635658369999987</v>
      </c>
      <c r="AE685" s="70">
        <f t="shared" si="120"/>
        <v>0.44129296000730989</v>
      </c>
      <c r="AF685" s="70">
        <f t="shared" si="121"/>
        <v>0.31394478559999994</v>
      </c>
      <c r="AG685" s="10"/>
      <c r="AH685" s="10"/>
      <c r="AI685" s="10"/>
      <c r="AJ685" s="10"/>
      <c r="AK685" s="10"/>
      <c r="AL685" s="10"/>
      <c r="AM685" s="10"/>
      <c r="AN685" s="10"/>
      <c r="AO685" s="10"/>
      <c r="AP685" s="10"/>
    </row>
    <row r="686" spans="1:42" x14ac:dyDescent="0.2">
      <c r="A686">
        <v>20090227</v>
      </c>
      <c r="B686">
        <f t="shared" si="111"/>
        <v>200902</v>
      </c>
      <c r="C686" s="69">
        <v>0.1723749494</v>
      </c>
      <c r="D686" s="69">
        <v>0.2535514653</v>
      </c>
      <c r="E686" s="69">
        <v>0.77771649939999998</v>
      </c>
      <c r="F686" s="69">
        <v>0.95995470940000005</v>
      </c>
      <c r="G686" s="69">
        <v>1.3894992227</v>
      </c>
      <c r="H686" s="69">
        <v>1.6681258918999999</v>
      </c>
      <c r="I686" s="69">
        <v>1.9965732695</v>
      </c>
      <c r="K686" s="8">
        <v>20090227</v>
      </c>
      <c r="L686" s="9">
        <v>0.43437949364615502</v>
      </c>
      <c r="M686" s="9">
        <v>0.77771649939999998</v>
      </c>
      <c r="N686" s="9">
        <v>0.87402205293042001</v>
      </c>
      <c r="O686" s="9">
        <v>0.95995470940000005</v>
      </c>
      <c r="P686" s="9">
        <v>1.16446463689256</v>
      </c>
      <c r="Q686" s="9">
        <v>1.3894992227</v>
      </c>
      <c r="R686" s="9">
        <v>1.53337654336523</v>
      </c>
      <c r="S686" s="9">
        <v>1.6681258918999999</v>
      </c>
      <c r="T686" s="9">
        <v>1.82586645258706</v>
      </c>
      <c r="U686" s="9">
        <v>1.9965732695</v>
      </c>
      <c r="W686" s="70">
        <f>L686-L685</f>
        <v>8.6365982951589038E-2</v>
      </c>
      <c r="X686" s="70">
        <f t="shared" si="113"/>
        <v>0.20877978229999994</v>
      </c>
      <c r="Y686" s="70">
        <f t="shared" si="114"/>
        <v>0.11495938839124298</v>
      </c>
      <c r="Z686" s="70">
        <f t="shared" si="115"/>
        <v>1.7298015200000072E-2</v>
      </c>
      <c r="AA686" s="70">
        <f t="shared" si="116"/>
        <v>1.0945222511499875E-2</v>
      </c>
      <c r="AB686" s="70">
        <f t="shared" si="117"/>
        <v>6.3530958500000123E-2</v>
      </c>
      <c r="AC686" s="70">
        <f t="shared" si="118"/>
        <v>0.12832332780318989</v>
      </c>
      <c r="AD686" s="70">
        <f t="shared" si="119"/>
        <v>0.18312384100000001</v>
      </c>
      <c r="AE686" s="70">
        <f t="shared" si="120"/>
        <v>0.17608718639406007</v>
      </c>
      <c r="AF686" s="70">
        <f t="shared" si="121"/>
        <v>0.10739291309999999</v>
      </c>
      <c r="AG686" s="10"/>
      <c r="AH686" s="10"/>
      <c r="AI686" s="10"/>
      <c r="AJ686" s="10"/>
      <c r="AK686" s="10"/>
      <c r="AL686" s="10"/>
      <c r="AM686" s="10"/>
      <c r="AN686" s="10"/>
      <c r="AO686" s="10"/>
      <c r="AP686" s="10"/>
    </row>
    <row r="687" spans="1:42" s="71" customFormat="1" x14ac:dyDescent="0.2">
      <c r="A687" s="71">
        <v>20090331</v>
      </c>
      <c r="B687" s="71">
        <f t="shared" si="111"/>
        <v>200903</v>
      </c>
      <c r="C687" s="74">
        <v>0.1520928393</v>
      </c>
      <c r="D687" s="74">
        <v>0.20283018010000001</v>
      </c>
      <c r="E687" s="74">
        <v>0.61191355950000004</v>
      </c>
      <c r="F687" s="74">
        <v>0.77807943639999999</v>
      </c>
      <c r="G687" s="74">
        <v>1.1627195564999999</v>
      </c>
      <c r="H687" s="74">
        <v>1.3361496452999999</v>
      </c>
      <c r="I687" s="74">
        <v>1.6708887809999999</v>
      </c>
      <c r="K687" s="71">
        <v>20090331</v>
      </c>
      <c r="L687" s="71">
        <v>0.33532251986355899</v>
      </c>
      <c r="M687" s="71">
        <v>0.61191355950000004</v>
      </c>
      <c r="N687" s="71">
        <v>0.69865760141831001</v>
      </c>
      <c r="O687" s="71">
        <v>0.77807943639999999</v>
      </c>
      <c r="P687" s="71">
        <v>0.96952541847596196</v>
      </c>
      <c r="Q687" s="71">
        <v>1.1627195564999999</v>
      </c>
      <c r="R687" s="71">
        <v>1.2507577257167399</v>
      </c>
      <c r="S687" s="71">
        <v>1.3361496452999999</v>
      </c>
      <c r="T687" s="71">
        <v>1.48015529395867</v>
      </c>
      <c r="U687" s="71">
        <v>1.6708887809999999</v>
      </c>
      <c r="W687" s="70">
        <f t="shared" ref="W687:W750" si="122">L687-L686</f>
        <v>-9.9056973782596036E-2</v>
      </c>
      <c r="X687" s="70">
        <f t="shared" ref="X687:X750" si="123">M687-M686</f>
        <v>-0.16580293989999995</v>
      </c>
      <c r="Y687" s="70">
        <f t="shared" ref="Y687:Y750" si="124">N687-N686</f>
        <v>-0.17536445151211</v>
      </c>
      <c r="Z687" s="70">
        <f t="shared" ref="Z687:Z750" si="125">O687-O686</f>
        <v>-0.18187527300000006</v>
      </c>
      <c r="AA687" s="70">
        <f t="shared" ref="AA687:AA750" si="126">P687-P686</f>
        <v>-0.194939218416598</v>
      </c>
      <c r="AB687" s="70">
        <f t="shared" ref="AB687:AB750" si="127">Q687-Q686</f>
        <v>-0.22677966620000012</v>
      </c>
      <c r="AC687" s="70">
        <f t="shared" ref="AC687:AC750" si="128">R687-R686</f>
        <v>-0.28261881764849006</v>
      </c>
      <c r="AD687" s="70">
        <f t="shared" ref="AD687:AD750" si="129">S687-S686</f>
        <v>-0.33197624660000002</v>
      </c>
      <c r="AE687" s="70">
        <f t="shared" ref="AE687:AE750" si="130">T687-T686</f>
        <v>-0.34571115862839008</v>
      </c>
      <c r="AF687" s="70">
        <f t="shared" ref="AF687:AF750" si="131">U687-U686</f>
        <v>-0.32568448850000009</v>
      </c>
      <c r="AG687" s="76"/>
      <c r="AH687" s="76"/>
      <c r="AI687" s="76"/>
      <c r="AJ687" s="76"/>
      <c r="AK687" s="76"/>
      <c r="AL687" s="76"/>
      <c r="AM687" s="76"/>
      <c r="AN687" s="76"/>
      <c r="AO687" s="76"/>
      <c r="AP687" s="76"/>
    </row>
    <row r="688" spans="1:42" x14ac:dyDescent="0.2">
      <c r="A688">
        <v>20090430</v>
      </c>
      <c r="B688">
        <f t="shared" si="111"/>
        <v>200904</v>
      </c>
      <c r="C688" s="69">
        <v>3.5486714900000001E-2</v>
      </c>
      <c r="D688" s="69">
        <v>0.12675613790000001</v>
      </c>
      <c r="E688" s="69">
        <v>0.50765720240000001</v>
      </c>
      <c r="F688" s="69">
        <v>0.90540090510000004</v>
      </c>
      <c r="G688" s="69">
        <v>1.3821647011</v>
      </c>
      <c r="H688" s="69">
        <v>1.710080316</v>
      </c>
      <c r="I688" s="69">
        <v>2.0304509833000002</v>
      </c>
      <c r="K688" s="8">
        <v>20090430</v>
      </c>
      <c r="L688" s="8">
        <v>0.25960640886494801</v>
      </c>
      <c r="M688" s="8">
        <v>0.50765720240000001</v>
      </c>
      <c r="N688" s="8">
        <v>0.70840716048249297</v>
      </c>
      <c r="O688" s="8">
        <v>0.90540090510000004</v>
      </c>
      <c r="P688" s="8">
        <v>1.14942164955314</v>
      </c>
      <c r="Q688" s="8">
        <v>1.3821647011</v>
      </c>
      <c r="R688" s="8">
        <v>1.55418171258019</v>
      </c>
      <c r="S688" s="8">
        <v>1.710080316</v>
      </c>
      <c r="T688" s="8">
        <v>1.87120327995419</v>
      </c>
      <c r="U688" s="8">
        <v>2.0304509833000002</v>
      </c>
      <c r="W688" s="70">
        <f t="shared" si="122"/>
        <v>-7.5716110998610975E-2</v>
      </c>
      <c r="X688" s="70">
        <f t="shared" si="123"/>
        <v>-0.10425635710000003</v>
      </c>
      <c r="Y688" s="70">
        <f t="shared" si="124"/>
        <v>9.7495590641829555E-3</v>
      </c>
      <c r="Z688" s="70">
        <f t="shared" si="125"/>
        <v>0.12732146870000005</v>
      </c>
      <c r="AA688" s="70">
        <f t="shared" si="126"/>
        <v>0.179896231077178</v>
      </c>
      <c r="AB688" s="70">
        <f t="shared" si="127"/>
        <v>0.21944514460000009</v>
      </c>
      <c r="AC688" s="70">
        <f t="shared" si="128"/>
        <v>0.30342398686345007</v>
      </c>
      <c r="AD688" s="70">
        <f t="shared" si="129"/>
        <v>0.37393067070000008</v>
      </c>
      <c r="AE688" s="70">
        <f t="shared" si="130"/>
        <v>0.39104798599552004</v>
      </c>
      <c r="AF688" s="70">
        <f t="shared" si="131"/>
        <v>0.35956220230000024</v>
      </c>
      <c r="AG688" s="10"/>
      <c r="AH688" s="10"/>
      <c r="AI688" s="10"/>
      <c r="AJ688" s="10"/>
      <c r="AK688" s="10"/>
      <c r="AL688" s="10"/>
      <c r="AM688" s="10"/>
      <c r="AN688" s="10"/>
      <c r="AO688" s="10"/>
      <c r="AP688" s="10"/>
    </row>
    <row r="689" spans="1:42" x14ac:dyDescent="0.2">
      <c r="A689">
        <v>20090529</v>
      </c>
      <c r="B689">
        <f t="shared" si="111"/>
        <v>200905</v>
      </c>
      <c r="C689" s="69">
        <v>8.1114175499999996E-2</v>
      </c>
      <c r="D689" s="69">
        <v>0.13182697860000001</v>
      </c>
      <c r="E689" s="69">
        <v>0.49796372</v>
      </c>
      <c r="F689" s="69">
        <v>0.92853790700000005</v>
      </c>
      <c r="G689" s="69">
        <v>1.3966764589</v>
      </c>
      <c r="H689" s="69">
        <v>1.8609020662</v>
      </c>
      <c r="I689" s="69">
        <v>2.3713878421999999</v>
      </c>
      <c r="K689" s="8">
        <v>20090529</v>
      </c>
      <c r="L689" s="8">
        <v>0.240954662225141</v>
      </c>
      <c r="M689" s="8">
        <v>0.49796372</v>
      </c>
      <c r="N689" s="8">
        <v>0.71454721128143595</v>
      </c>
      <c r="O689" s="8">
        <v>0.92853790700000005</v>
      </c>
      <c r="P689" s="8">
        <v>1.1604068634173099</v>
      </c>
      <c r="Q689" s="8">
        <v>1.3966764589</v>
      </c>
      <c r="R689" s="8">
        <v>1.62627875499112</v>
      </c>
      <c r="S689" s="8">
        <v>1.8609020662</v>
      </c>
      <c r="T689" s="8">
        <v>2.1102252128001102</v>
      </c>
      <c r="U689" s="8">
        <v>2.3713878421999999</v>
      </c>
      <c r="W689" s="70">
        <f t="shared" si="122"/>
        <v>-1.865174663980701E-2</v>
      </c>
      <c r="X689" s="70">
        <f t="shared" si="123"/>
        <v>-9.6934824000000086E-3</v>
      </c>
      <c r="Y689" s="70">
        <f t="shared" si="124"/>
        <v>6.1400507989429753E-3</v>
      </c>
      <c r="Z689" s="70">
        <f t="shared" si="125"/>
        <v>2.3137001900000009E-2</v>
      </c>
      <c r="AA689" s="70">
        <f t="shared" si="126"/>
        <v>1.0985213864169951E-2</v>
      </c>
      <c r="AB689" s="70">
        <f t="shared" si="127"/>
        <v>1.4511757800000025E-2</v>
      </c>
      <c r="AC689" s="70">
        <f t="shared" si="128"/>
        <v>7.2097042410929957E-2</v>
      </c>
      <c r="AD689" s="70">
        <f t="shared" si="129"/>
        <v>0.15082175019999999</v>
      </c>
      <c r="AE689" s="70">
        <f t="shared" si="130"/>
        <v>0.23902193284592022</v>
      </c>
      <c r="AF689" s="70">
        <f t="shared" si="131"/>
        <v>0.3409368588999997</v>
      </c>
      <c r="AG689" s="10"/>
      <c r="AH689" s="10"/>
      <c r="AI689" s="10"/>
      <c r="AJ689" s="10"/>
      <c r="AK689" s="10"/>
      <c r="AL689" s="10"/>
      <c r="AM689" s="10"/>
      <c r="AN689" s="10"/>
      <c r="AO689" s="10"/>
      <c r="AP689" s="10"/>
    </row>
    <row r="690" spans="1:42" x14ac:dyDescent="0.2">
      <c r="A690">
        <v>20090630</v>
      </c>
      <c r="B690">
        <f t="shared" si="111"/>
        <v>200906</v>
      </c>
      <c r="C690" s="69">
        <v>0.14448774580000001</v>
      </c>
      <c r="D690" s="69">
        <v>0.185078354</v>
      </c>
      <c r="E690" s="69">
        <v>0.55132412099999994</v>
      </c>
      <c r="F690" s="69">
        <v>1.127063755</v>
      </c>
      <c r="G690" s="69">
        <v>1.6141689012</v>
      </c>
      <c r="H690" s="69">
        <v>2.1725830196999998</v>
      </c>
      <c r="I690" s="69">
        <v>2.5902186006000001</v>
      </c>
      <c r="K690" s="8">
        <v>20090630</v>
      </c>
      <c r="L690" s="8">
        <v>0.28450626914472399</v>
      </c>
      <c r="M690" s="8">
        <v>0.55132412099999994</v>
      </c>
      <c r="N690" s="8">
        <v>0.83902612724943704</v>
      </c>
      <c r="O690" s="8">
        <v>1.127063755</v>
      </c>
      <c r="P690" s="8">
        <v>1.3715411747467601</v>
      </c>
      <c r="Q690" s="8">
        <v>1.6141689012</v>
      </c>
      <c r="R690" s="8">
        <v>1.89868289093225</v>
      </c>
      <c r="S690" s="8">
        <v>2.1725830196999998</v>
      </c>
      <c r="T690" s="8">
        <v>2.3977290707729502</v>
      </c>
      <c r="U690" s="8">
        <v>2.5902186006000001</v>
      </c>
      <c r="W690" s="70">
        <f t="shared" si="122"/>
        <v>4.3551606919582986E-2</v>
      </c>
      <c r="X690" s="70">
        <f t="shared" si="123"/>
        <v>5.3360400999999946E-2</v>
      </c>
      <c r="Y690" s="70">
        <f t="shared" si="124"/>
        <v>0.12447891596800109</v>
      </c>
      <c r="Z690" s="70">
        <f t="shared" si="125"/>
        <v>0.19852584799999995</v>
      </c>
      <c r="AA690" s="70">
        <f t="shared" si="126"/>
        <v>0.21113431132945015</v>
      </c>
      <c r="AB690" s="70">
        <f t="shared" si="127"/>
        <v>0.21749244229999998</v>
      </c>
      <c r="AC690" s="70">
        <f t="shared" si="128"/>
        <v>0.27240413594113</v>
      </c>
      <c r="AD690" s="70">
        <f t="shared" si="129"/>
        <v>0.3116809534999998</v>
      </c>
      <c r="AE690" s="70">
        <f t="shared" si="130"/>
        <v>0.28750385797283995</v>
      </c>
      <c r="AF690" s="70">
        <f t="shared" si="131"/>
        <v>0.21883075840000021</v>
      </c>
      <c r="AG690" s="10"/>
      <c r="AH690" s="10"/>
      <c r="AI690" s="10"/>
      <c r="AJ690" s="10"/>
      <c r="AK690" s="10"/>
      <c r="AL690" s="10"/>
      <c r="AM690" s="10"/>
      <c r="AN690" s="10"/>
      <c r="AO690" s="10"/>
      <c r="AP690" s="10"/>
    </row>
    <row r="691" spans="1:42" x14ac:dyDescent="0.2">
      <c r="A691">
        <v>20090731</v>
      </c>
      <c r="B691">
        <f t="shared" si="111"/>
        <v>200907</v>
      </c>
      <c r="C691" s="69">
        <v>0.12927861709999999</v>
      </c>
      <c r="D691" s="69">
        <v>0.17746937979999999</v>
      </c>
      <c r="E691" s="69">
        <v>0.47507676650000003</v>
      </c>
      <c r="F691" s="69">
        <v>1.1259463082000001</v>
      </c>
      <c r="G691" s="69">
        <v>1.5809831920999999</v>
      </c>
      <c r="H691" s="69">
        <v>2.0772195233000001</v>
      </c>
      <c r="I691" s="69">
        <v>2.5536370489000002</v>
      </c>
      <c r="K691" s="8">
        <v>20090731</v>
      </c>
      <c r="L691" s="8">
        <v>0.26352079280995799</v>
      </c>
      <c r="M691" s="8">
        <v>0.47507676650000003</v>
      </c>
      <c r="N691" s="8">
        <v>0.79448561670766804</v>
      </c>
      <c r="O691" s="8">
        <v>1.1259463082000001</v>
      </c>
      <c r="P691" s="8">
        <v>1.3610734829472899</v>
      </c>
      <c r="Q691" s="8">
        <v>1.5809831920999999</v>
      </c>
      <c r="R691" s="8">
        <v>1.8276787856318699</v>
      </c>
      <c r="S691" s="8">
        <v>2.0772195233000001</v>
      </c>
      <c r="T691" s="8">
        <v>2.3178803975375502</v>
      </c>
      <c r="U691" s="8">
        <v>2.5536370489000002</v>
      </c>
      <c r="W691" s="70">
        <f t="shared" si="122"/>
        <v>-2.0985476334765996E-2</v>
      </c>
      <c r="X691" s="70">
        <f t="shared" si="123"/>
        <v>-7.624735449999992E-2</v>
      </c>
      <c r="Y691" s="70">
        <f t="shared" si="124"/>
        <v>-4.4540510541768996E-2</v>
      </c>
      <c r="Z691" s="70">
        <f t="shared" si="125"/>
        <v>-1.1174467999999216E-3</v>
      </c>
      <c r="AA691" s="70">
        <f t="shared" si="126"/>
        <v>-1.0467691799470158E-2</v>
      </c>
      <c r="AB691" s="70">
        <f t="shared" si="127"/>
        <v>-3.3185709100000071E-2</v>
      </c>
      <c r="AC691" s="70">
        <f t="shared" si="128"/>
        <v>-7.1004105300380038E-2</v>
      </c>
      <c r="AD691" s="70">
        <f t="shared" si="129"/>
        <v>-9.5363496399999637E-2</v>
      </c>
      <c r="AE691" s="70">
        <f t="shared" si="130"/>
        <v>-7.9848673235400014E-2</v>
      </c>
      <c r="AF691" s="70">
        <f t="shared" si="131"/>
        <v>-3.6581551699999881E-2</v>
      </c>
      <c r="AG691" s="10"/>
      <c r="AH691" s="10"/>
      <c r="AI691" s="10"/>
      <c r="AJ691" s="10"/>
      <c r="AK691" s="10"/>
      <c r="AL691" s="10"/>
      <c r="AM691" s="10"/>
      <c r="AN691" s="10"/>
      <c r="AO691" s="10"/>
      <c r="AP691" s="10"/>
    </row>
    <row r="692" spans="1:42" x14ac:dyDescent="0.2">
      <c r="A692">
        <v>20090831</v>
      </c>
      <c r="B692">
        <f t="shared" si="111"/>
        <v>200908</v>
      </c>
      <c r="C692" s="69">
        <v>9.3788457500000005E-2</v>
      </c>
      <c r="D692" s="69">
        <v>0.13689758930000001</v>
      </c>
      <c r="E692" s="69">
        <v>0.41734048080000002</v>
      </c>
      <c r="F692" s="69">
        <v>0.97751104820000001</v>
      </c>
      <c r="G692" s="69">
        <v>1.4550958302999999</v>
      </c>
      <c r="H692" s="69">
        <v>1.9652393940999999</v>
      </c>
      <c r="I692" s="69">
        <v>2.4152236472999999</v>
      </c>
      <c r="K692" s="8">
        <v>20090831</v>
      </c>
      <c r="L692" s="8">
        <v>0.217635745549561</v>
      </c>
      <c r="M692" s="8">
        <v>0.41734048080000002</v>
      </c>
      <c r="N692" s="8">
        <v>0.68850950712049597</v>
      </c>
      <c r="O692" s="8">
        <v>0.97751104820000001</v>
      </c>
      <c r="P692" s="8">
        <v>1.2190864376813599</v>
      </c>
      <c r="Q692" s="8">
        <v>1.4550958302999999</v>
      </c>
      <c r="R692" s="8">
        <v>1.7120611573584299</v>
      </c>
      <c r="S692" s="8">
        <v>1.9652393940999999</v>
      </c>
      <c r="T692" s="8">
        <v>2.1975158446256802</v>
      </c>
      <c r="U692" s="8">
        <v>2.4152236472999999</v>
      </c>
      <c r="W692" s="70">
        <f t="shared" si="122"/>
        <v>-4.5885047260396994E-2</v>
      </c>
      <c r="X692" s="70">
        <f t="shared" si="123"/>
        <v>-5.7736285700000001E-2</v>
      </c>
      <c r="Y692" s="70">
        <f t="shared" si="124"/>
        <v>-0.10597610958717207</v>
      </c>
      <c r="Z692" s="70">
        <f t="shared" si="125"/>
        <v>-0.14843526000000007</v>
      </c>
      <c r="AA692" s="70">
        <f t="shared" si="126"/>
        <v>-0.14198704526592998</v>
      </c>
      <c r="AB692" s="70">
        <f t="shared" si="127"/>
        <v>-0.12588736180000004</v>
      </c>
      <c r="AC692" s="70">
        <f t="shared" si="128"/>
        <v>-0.11561762827344002</v>
      </c>
      <c r="AD692" s="70">
        <f t="shared" si="129"/>
        <v>-0.11198012920000022</v>
      </c>
      <c r="AE692" s="70">
        <f t="shared" si="130"/>
        <v>-0.12036455291186998</v>
      </c>
      <c r="AF692" s="70">
        <f t="shared" si="131"/>
        <v>-0.13841340160000026</v>
      </c>
      <c r="AG692" s="10"/>
      <c r="AH692" s="10"/>
      <c r="AI692" s="10"/>
      <c r="AJ692" s="10"/>
      <c r="AK692" s="10"/>
      <c r="AL692" s="10"/>
      <c r="AM692" s="10"/>
      <c r="AN692" s="10"/>
      <c r="AO692" s="10"/>
      <c r="AP692" s="10"/>
    </row>
    <row r="693" spans="1:42" x14ac:dyDescent="0.2">
      <c r="A693">
        <v>20090930</v>
      </c>
      <c r="B693">
        <f t="shared" si="111"/>
        <v>200909</v>
      </c>
      <c r="C693" s="69">
        <v>4.30911935E-2</v>
      </c>
      <c r="D693" s="69">
        <v>0.11154345659999999</v>
      </c>
      <c r="E693" s="69">
        <v>0.41773211440000002</v>
      </c>
      <c r="F693" s="69">
        <v>0.954954462</v>
      </c>
      <c r="G693" s="69">
        <v>1.4187844579</v>
      </c>
      <c r="H693" s="69">
        <v>1.8791608973</v>
      </c>
      <c r="I693" s="69">
        <v>2.3468266324</v>
      </c>
      <c r="K693" s="8">
        <v>20090930</v>
      </c>
      <c r="L693" s="8">
        <v>0.21084424930194701</v>
      </c>
      <c r="M693" s="8">
        <v>0.41773211440000002</v>
      </c>
      <c r="N693" s="8">
        <v>0.68173211935470901</v>
      </c>
      <c r="O693" s="8">
        <v>0.954954462</v>
      </c>
      <c r="P693" s="8">
        <v>1.1913368373573501</v>
      </c>
      <c r="Q693" s="8">
        <v>1.4187844579</v>
      </c>
      <c r="R693" s="8">
        <v>1.6487357156812501</v>
      </c>
      <c r="S693" s="8">
        <v>1.8791608973</v>
      </c>
      <c r="T693" s="8">
        <v>2.1120790245323602</v>
      </c>
      <c r="U693" s="8">
        <v>2.3468266324</v>
      </c>
      <c r="W693" s="70">
        <f t="shared" si="122"/>
        <v>-6.7914962476139928E-3</v>
      </c>
      <c r="X693" s="70">
        <f t="shared" si="123"/>
        <v>3.9163359999999647E-4</v>
      </c>
      <c r="Y693" s="70">
        <f t="shared" si="124"/>
        <v>-6.7773877657869575E-3</v>
      </c>
      <c r="Z693" s="70">
        <f t="shared" si="125"/>
        <v>-2.2556586200000006E-2</v>
      </c>
      <c r="AA693" s="70">
        <f t="shared" si="126"/>
        <v>-2.774960032400986E-2</v>
      </c>
      <c r="AB693" s="70">
        <f t="shared" si="127"/>
        <v>-3.631137239999993E-2</v>
      </c>
      <c r="AC693" s="70">
        <f t="shared" si="128"/>
        <v>-6.3325441677179795E-2</v>
      </c>
      <c r="AD693" s="70">
        <f t="shared" si="129"/>
        <v>-8.6078496799999904E-2</v>
      </c>
      <c r="AE693" s="70">
        <f t="shared" si="130"/>
        <v>-8.5436820093319987E-2</v>
      </c>
      <c r="AF693" s="70">
        <f t="shared" si="131"/>
        <v>-6.8397014899999942E-2</v>
      </c>
      <c r="AG693" s="10"/>
      <c r="AH693" s="10"/>
      <c r="AI693" s="10"/>
      <c r="AJ693" s="10"/>
      <c r="AK693" s="10"/>
      <c r="AL693" s="10"/>
      <c r="AM693" s="10"/>
      <c r="AN693" s="10"/>
      <c r="AO693" s="10"/>
      <c r="AP693" s="10"/>
    </row>
    <row r="694" spans="1:42" x14ac:dyDescent="0.2">
      <c r="A694">
        <v>20091030</v>
      </c>
      <c r="B694">
        <f t="shared" si="111"/>
        <v>200910</v>
      </c>
      <c r="C694" s="69">
        <v>1.01389368E-2</v>
      </c>
      <c r="D694" s="69">
        <v>4.5627566600000002E-2</v>
      </c>
      <c r="E694" s="69">
        <v>0.40461705059999997</v>
      </c>
      <c r="F694" s="69">
        <v>0.88800712370000001</v>
      </c>
      <c r="G694" s="69">
        <v>1.3519264928000001</v>
      </c>
      <c r="H694" s="69">
        <v>1.9014435765</v>
      </c>
      <c r="I694" s="69">
        <v>2.3375334215999999</v>
      </c>
      <c r="K694" s="8">
        <v>20091030</v>
      </c>
      <c r="L694" s="8">
        <v>0.14226383439450399</v>
      </c>
      <c r="M694" s="8">
        <v>0.40461705059999997</v>
      </c>
      <c r="N694" s="8">
        <v>0.64724237520476902</v>
      </c>
      <c r="O694" s="8">
        <v>0.88800712370000001</v>
      </c>
      <c r="P694" s="8">
        <v>1.11626072200835</v>
      </c>
      <c r="Q694" s="8">
        <v>1.3519264928000001</v>
      </c>
      <c r="R694" s="8">
        <v>1.62878836706283</v>
      </c>
      <c r="S694" s="8">
        <v>1.9014435765</v>
      </c>
      <c r="T694" s="8">
        <v>2.1328510526162199</v>
      </c>
      <c r="U694" s="8">
        <v>2.3375334215999999</v>
      </c>
      <c r="W694" s="70">
        <f t="shared" si="122"/>
        <v>-6.8580414907443016E-2</v>
      </c>
      <c r="X694" s="70">
        <f t="shared" si="123"/>
        <v>-1.3115063800000049E-2</v>
      </c>
      <c r="Y694" s="70">
        <f t="shared" si="124"/>
        <v>-3.4489744149939994E-2</v>
      </c>
      <c r="Z694" s="70">
        <f t="shared" si="125"/>
        <v>-6.6947338299999992E-2</v>
      </c>
      <c r="AA694" s="70">
        <f t="shared" si="126"/>
        <v>-7.507611534900005E-2</v>
      </c>
      <c r="AB694" s="70">
        <f t="shared" si="127"/>
        <v>-6.6857965099999861E-2</v>
      </c>
      <c r="AC694" s="70">
        <f t="shared" si="128"/>
        <v>-1.9947348618420069E-2</v>
      </c>
      <c r="AD694" s="70">
        <f t="shared" si="129"/>
        <v>2.2282679199999933E-2</v>
      </c>
      <c r="AE694" s="70">
        <f t="shared" si="130"/>
        <v>2.0772028083859695E-2</v>
      </c>
      <c r="AF694" s="70">
        <f t="shared" si="131"/>
        <v>-9.2932108000001179E-3</v>
      </c>
      <c r="AG694" s="10"/>
      <c r="AH694" s="10"/>
      <c r="AI694" s="10"/>
      <c r="AJ694" s="10"/>
      <c r="AK694" s="10"/>
      <c r="AL694" s="10"/>
      <c r="AM694" s="10"/>
      <c r="AN694" s="10"/>
      <c r="AO694" s="10"/>
      <c r="AP694" s="10"/>
    </row>
    <row r="695" spans="1:42" x14ac:dyDescent="0.2">
      <c r="A695">
        <v>20091130</v>
      </c>
      <c r="B695">
        <f t="shared" si="111"/>
        <v>200911</v>
      </c>
      <c r="C695" s="69">
        <v>7.3509239099999998E-2</v>
      </c>
      <c r="D695" s="69">
        <v>5.0697507500000003E-2</v>
      </c>
      <c r="E695" s="69">
        <v>0.28332266509999998</v>
      </c>
      <c r="F695" s="69">
        <v>0.63774029489999995</v>
      </c>
      <c r="G695" s="69">
        <v>1.0832241538</v>
      </c>
      <c r="H695" s="69">
        <v>1.5646708702000001</v>
      </c>
      <c r="I695" s="69">
        <v>2.0227232298</v>
      </c>
      <c r="K695" s="8">
        <v>20091130</v>
      </c>
      <c r="L695" s="8">
        <v>9.2686986198606602E-2</v>
      </c>
      <c r="M695" s="8">
        <v>0.28332266509999998</v>
      </c>
      <c r="N695" s="8">
        <v>0.45240729343814901</v>
      </c>
      <c r="O695" s="8">
        <v>0.63774029489999995</v>
      </c>
      <c r="P695" s="8">
        <v>0.85198213644506404</v>
      </c>
      <c r="Q695" s="8">
        <v>1.0832241538</v>
      </c>
      <c r="R695" s="8">
        <v>1.3231111845041299</v>
      </c>
      <c r="S695" s="8">
        <v>1.5646708702000001</v>
      </c>
      <c r="T695" s="8">
        <v>1.7965849358407999</v>
      </c>
      <c r="U695" s="8">
        <v>2.0227232298</v>
      </c>
      <c r="W695" s="70">
        <f t="shared" si="122"/>
        <v>-4.9576848195897388E-2</v>
      </c>
      <c r="X695" s="70">
        <f t="shared" si="123"/>
        <v>-0.12129438549999999</v>
      </c>
      <c r="Y695" s="70">
        <f t="shared" si="124"/>
        <v>-0.19483508176662001</v>
      </c>
      <c r="Z695" s="70">
        <f t="shared" si="125"/>
        <v>-0.25026682880000006</v>
      </c>
      <c r="AA695" s="70">
        <f t="shared" si="126"/>
        <v>-0.26427858556328598</v>
      </c>
      <c r="AB695" s="70">
        <f t="shared" si="127"/>
        <v>-0.26870233900000007</v>
      </c>
      <c r="AC695" s="70">
        <f t="shared" si="128"/>
        <v>-0.30567718255870013</v>
      </c>
      <c r="AD695" s="70">
        <f t="shared" si="129"/>
        <v>-0.33677270629999989</v>
      </c>
      <c r="AE695" s="70">
        <f t="shared" si="130"/>
        <v>-0.33626611677541995</v>
      </c>
      <c r="AF695" s="70">
        <f t="shared" si="131"/>
        <v>-0.31481019179999992</v>
      </c>
      <c r="AG695" s="10"/>
      <c r="AH695" s="10"/>
      <c r="AI695" s="10"/>
      <c r="AJ695" s="10"/>
      <c r="AK695" s="10"/>
      <c r="AL695" s="10"/>
      <c r="AM695" s="10"/>
      <c r="AN695" s="10"/>
      <c r="AO695" s="10"/>
      <c r="AP695" s="10"/>
    </row>
    <row r="696" spans="1:42" x14ac:dyDescent="0.2">
      <c r="A696">
        <v>20091231</v>
      </c>
      <c r="B696">
        <f t="shared" si="111"/>
        <v>200912</v>
      </c>
      <c r="C696" s="69">
        <v>3.8021526399999998E-2</v>
      </c>
      <c r="D696" s="69">
        <v>5.5767765599999998E-2</v>
      </c>
      <c r="E696" s="69">
        <v>0.50256324890000004</v>
      </c>
      <c r="F696" s="69">
        <v>1.1347625706</v>
      </c>
      <c r="G696" s="69">
        <v>1.6549150921</v>
      </c>
      <c r="H696" s="69">
        <v>2.1930559009000001</v>
      </c>
      <c r="I696" s="69">
        <v>2.7190253403</v>
      </c>
      <c r="K696" s="8">
        <v>20091231</v>
      </c>
      <c r="L696" s="8">
        <v>0.155061808142125</v>
      </c>
      <c r="M696" s="8">
        <v>0.50256324890000004</v>
      </c>
      <c r="N696" s="8">
        <v>0.82389124587040397</v>
      </c>
      <c r="O696" s="8">
        <v>1.1347625706</v>
      </c>
      <c r="P696" s="8">
        <v>1.40005568163223</v>
      </c>
      <c r="Q696" s="8">
        <v>1.6549150921</v>
      </c>
      <c r="R696" s="8">
        <v>1.9236115305058901</v>
      </c>
      <c r="S696" s="8">
        <v>2.1930559009000001</v>
      </c>
      <c r="T696" s="8">
        <v>2.4575533407127002</v>
      </c>
      <c r="U696" s="8">
        <v>2.7190253403</v>
      </c>
      <c r="W696" s="70">
        <f t="shared" si="122"/>
        <v>6.2374821943518399E-2</v>
      </c>
      <c r="X696" s="70">
        <f t="shared" si="123"/>
        <v>0.21924058380000006</v>
      </c>
      <c r="Y696" s="70">
        <f t="shared" si="124"/>
        <v>0.37148395243225496</v>
      </c>
      <c r="Z696" s="70">
        <f t="shared" si="125"/>
        <v>0.49702227570000002</v>
      </c>
      <c r="AA696" s="70">
        <f t="shared" si="126"/>
        <v>0.548073545187166</v>
      </c>
      <c r="AB696" s="70">
        <f t="shared" si="127"/>
        <v>0.57169093829999995</v>
      </c>
      <c r="AC696" s="70">
        <f t="shared" si="128"/>
        <v>0.60050034600176017</v>
      </c>
      <c r="AD696" s="70">
        <f t="shared" si="129"/>
        <v>0.62838503070000007</v>
      </c>
      <c r="AE696" s="70">
        <f t="shared" si="130"/>
        <v>0.66096840487190023</v>
      </c>
      <c r="AF696" s="70">
        <f t="shared" si="131"/>
        <v>0.69630211050000002</v>
      </c>
      <c r="AG696" s="10"/>
      <c r="AH696" s="10"/>
      <c r="AI696" s="10"/>
      <c r="AJ696" s="10"/>
      <c r="AK696" s="10"/>
      <c r="AL696" s="10"/>
      <c r="AM696" s="10"/>
      <c r="AN696" s="10"/>
      <c r="AO696" s="10"/>
      <c r="AP696" s="10"/>
    </row>
    <row r="697" spans="1:42" x14ac:dyDescent="0.2">
      <c r="A697">
        <v>20100129</v>
      </c>
      <c r="B697">
        <f t="shared" si="111"/>
        <v>201001</v>
      </c>
      <c r="C697" s="69">
        <v>1.5208441099999999E-2</v>
      </c>
      <c r="D697" s="69">
        <v>7.6048796500000002E-2</v>
      </c>
      <c r="E697" s="69">
        <v>0.31045376200000002</v>
      </c>
      <c r="F697" s="69">
        <v>0.78790005829999998</v>
      </c>
      <c r="G697" s="69">
        <v>1.3294091881000001</v>
      </c>
      <c r="H697" s="69">
        <v>1.8381332674999999</v>
      </c>
      <c r="I697" s="69">
        <v>2.3496266879999999</v>
      </c>
      <c r="K697" s="8">
        <v>20100129</v>
      </c>
      <c r="L697" s="8">
        <v>0.15408189020672799</v>
      </c>
      <c r="M697" s="8">
        <v>0.31045376200000002</v>
      </c>
      <c r="N697" s="8">
        <v>0.53250181198551205</v>
      </c>
      <c r="O697" s="8">
        <v>0.78790005829999998</v>
      </c>
      <c r="P697" s="8">
        <v>1.05651199604136</v>
      </c>
      <c r="Q697" s="8">
        <v>1.3294091881000001</v>
      </c>
      <c r="R697" s="8">
        <v>1.5855837139336999</v>
      </c>
      <c r="S697" s="8">
        <v>1.8381332674999999</v>
      </c>
      <c r="T697" s="8">
        <v>2.0935333402831402</v>
      </c>
      <c r="U697" s="8">
        <v>2.3496266879999999</v>
      </c>
      <c r="W697" s="70">
        <f t="shared" si="122"/>
        <v>-9.7991793539700667E-4</v>
      </c>
      <c r="X697" s="70">
        <f t="shared" si="123"/>
        <v>-0.19210948690000001</v>
      </c>
      <c r="Y697" s="70">
        <f t="shared" si="124"/>
        <v>-0.29138943388489191</v>
      </c>
      <c r="Z697" s="70">
        <f t="shared" si="125"/>
        <v>-0.34686251229999998</v>
      </c>
      <c r="AA697" s="70">
        <f t="shared" si="126"/>
        <v>-0.34354368559087001</v>
      </c>
      <c r="AB697" s="70">
        <f t="shared" si="127"/>
        <v>-0.3255059039999999</v>
      </c>
      <c r="AC697" s="70">
        <f t="shared" si="128"/>
        <v>-0.33802781657219017</v>
      </c>
      <c r="AD697" s="70">
        <f t="shared" si="129"/>
        <v>-0.35492263340000019</v>
      </c>
      <c r="AE697" s="70">
        <f t="shared" si="130"/>
        <v>-0.36402000042955995</v>
      </c>
      <c r="AF697" s="70">
        <f t="shared" si="131"/>
        <v>-0.36939865230000013</v>
      </c>
      <c r="AG697" s="10"/>
      <c r="AH697" s="10"/>
      <c r="AI697" s="10"/>
      <c r="AJ697" s="10"/>
      <c r="AK697" s="10"/>
      <c r="AL697" s="10"/>
      <c r="AM697" s="10"/>
      <c r="AN697" s="10"/>
      <c r="AO697" s="10"/>
      <c r="AP697" s="10"/>
    </row>
    <row r="698" spans="1:42" x14ac:dyDescent="0.2">
      <c r="A698">
        <v>20100226</v>
      </c>
      <c r="B698">
        <f t="shared" si="111"/>
        <v>201002</v>
      </c>
      <c r="C698" s="69">
        <v>7.3509461200000001E-2</v>
      </c>
      <c r="D698" s="69">
        <v>0.1166139863</v>
      </c>
      <c r="E698" s="69">
        <v>0.36463732770000001</v>
      </c>
      <c r="F698" s="69">
        <v>0.81157024639999997</v>
      </c>
      <c r="G698" s="69">
        <v>1.3551483021999999</v>
      </c>
      <c r="H698" s="69">
        <v>1.8542839738000001</v>
      </c>
      <c r="I698" s="69">
        <v>2.3374598394000001</v>
      </c>
      <c r="K698" s="8">
        <v>20100226</v>
      </c>
      <c r="L698" s="8">
        <v>0.19138250573430299</v>
      </c>
      <c r="M698" s="8">
        <v>0.36463732770000001</v>
      </c>
      <c r="N698" s="8">
        <v>0.57396643291850402</v>
      </c>
      <c r="O698" s="8">
        <v>0.81157024639999997</v>
      </c>
      <c r="P698" s="8">
        <v>1.07962563066203</v>
      </c>
      <c r="Q698" s="8">
        <v>1.3551483021999999</v>
      </c>
      <c r="R698" s="8">
        <v>1.60838909273718</v>
      </c>
      <c r="S698" s="8">
        <v>1.8542839738000001</v>
      </c>
      <c r="T698" s="8">
        <v>2.0978506759711002</v>
      </c>
      <c r="U698" s="8">
        <v>2.3374598394000001</v>
      </c>
      <c r="W698" s="70">
        <f t="shared" si="122"/>
        <v>3.7300615527574993E-2</v>
      </c>
      <c r="X698" s="70">
        <f t="shared" si="123"/>
        <v>5.4183565699999992E-2</v>
      </c>
      <c r="Y698" s="70">
        <f t="shared" si="124"/>
        <v>4.1464620932991969E-2</v>
      </c>
      <c r="Z698" s="70">
        <f t="shared" si="125"/>
        <v>2.3670188099999989E-2</v>
      </c>
      <c r="AA698" s="70">
        <f t="shared" si="126"/>
        <v>2.3113634620669954E-2</v>
      </c>
      <c r="AB698" s="70">
        <f t="shared" si="127"/>
        <v>2.5739114099999849E-2</v>
      </c>
      <c r="AC698" s="70">
        <f t="shared" si="128"/>
        <v>2.2805378803480103E-2</v>
      </c>
      <c r="AD698" s="70">
        <f t="shared" si="129"/>
        <v>1.6150706300000151E-2</v>
      </c>
      <c r="AE698" s="70">
        <f t="shared" si="130"/>
        <v>4.31733568796E-3</v>
      </c>
      <c r="AF698" s="70">
        <f t="shared" si="131"/>
        <v>-1.2166848599999724E-2</v>
      </c>
      <c r="AG698" s="10"/>
      <c r="AH698" s="10"/>
      <c r="AI698" s="10"/>
      <c r="AJ698" s="10"/>
      <c r="AK698" s="10"/>
      <c r="AL698" s="10"/>
      <c r="AM698" s="10"/>
      <c r="AN698" s="10"/>
      <c r="AO698" s="10"/>
      <c r="AP698" s="10"/>
    </row>
    <row r="699" spans="1:42" x14ac:dyDescent="0.2">
      <c r="A699">
        <v>20100331</v>
      </c>
      <c r="B699">
        <f t="shared" si="111"/>
        <v>201003</v>
      </c>
      <c r="C699" s="69">
        <v>0.13434917860000001</v>
      </c>
      <c r="D699" s="69">
        <v>0.1521124901</v>
      </c>
      <c r="E699" s="69">
        <v>0.45769257120000001</v>
      </c>
      <c r="F699" s="69">
        <v>1.0040999262000001</v>
      </c>
      <c r="G699" s="69">
        <v>1.5703300314999999</v>
      </c>
      <c r="H699" s="69">
        <v>2.1331751616000001</v>
      </c>
      <c r="I699" s="69">
        <v>2.5880769124</v>
      </c>
      <c r="K699" s="8">
        <v>20100331</v>
      </c>
      <c r="L699" s="8">
        <v>0.22228239360104299</v>
      </c>
      <c r="M699" s="8">
        <v>0.45769257120000001</v>
      </c>
      <c r="N699" s="8">
        <v>0.71932652688245402</v>
      </c>
      <c r="O699" s="8">
        <v>1.0040999262000001</v>
      </c>
      <c r="P699" s="8">
        <v>1.2861661795335</v>
      </c>
      <c r="Q699" s="8">
        <v>1.5703300314999999</v>
      </c>
      <c r="R699" s="8">
        <v>1.85942552171136</v>
      </c>
      <c r="S699" s="8">
        <v>2.1331751616000001</v>
      </c>
      <c r="T699" s="8">
        <v>2.3734034221462301</v>
      </c>
      <c r="U699" s="8">
        <v>2.5880769124</v>
      </c>
      <c r="W699" s="70">
        <f t="shared" si="122"/>
        <v>3.089988786674E-2</v>
      </c>
      <c r="X699" s="70">
        <f t="shared" si="123"/>
        <v>9.3055243499999996E-2</v>
      </c>
      <c r="Y699" s="70">
        <f t="shared" si="124"/>
        <v>0.14536009396395</v>
      </c>
      <c r="Z699" s="70">
        <f t="shared" si="125"/>
        <v>0.19252967980000013</v>
      </c>
      <c r="AA699" s="70">
        <f t="shared" si="126"/>
        <v>0.20654054887147</v>
      </c>
      <c r="AB699" s="70">
        <f t="shared" si="127"/>
        <v>0.21518172930000001</v>
      </c>
      <c r="AC699" s="70">
        <f t="shared" si="128"/>
        <v>0.25103642897417999</v>
      </c>
      <c r="AD699" s="70">
        <f t="shared" si="129"/>
        <v>0.2788911878</v>
      </c>
      <c r="AE699" s="70">
        <f t="shared" si="130"/>
        <v>0.27555274617512993</v>
      </c>
      <c r="AF699" s="70">
        <f t="shared" si="131"/>
        <v>0.25061707299999991</v>
      </c>
      <c r="AG699" s="10"/>
      <c r="AH699" s="10"/>
      <c r="AI699" s="10"/>
      <c r="AJ699" s="10"/>
      <c r="AK699" s="10"/>
      <c r="AL699" s="10"/>
      <c r="AM699" s="10"/>
      <c r="AN699" s="10"/>
      <c r="AO699" s="10"/>
      <c r="AP699" s="10"/>
    </row>
    <row r="700" spans="1:42" x14ac:dyDescent="0.2">
      <c r="A700">
        <v>20100430</v>
      </c>
      <c r="B700">
        <f t="shared" si="111"/>
        <v>201004</v>
      </c>
      <c r="C700" s="69">
        <v>0.14195382940000001</v>
      </c>
      <c r="D700" s="69">
        <v>0.15718323400000001</v>
      </c>
      <c r="E700" s="69">
        <v>0.41548702589999997</v>
      </c>
      <c r="F700" s="69">
        <v>0.94425101330000005</v>
      </c>
      <c r="G700" s="69">
        <v>1.4820211597999999</v>
      </c>
      <c r="H700" s="69">
        <v>2.0208480150999999</v>
      </c>
      <c r="I700" s="69">
        <v>2.4508131133000002</v>
      </c>
      <c r="K700" s="8">
        <v>20100430</v>
      </c>
      <c r="L700" s="8">
        <v>0.215496364281897</v>
      </c>
      <c r="M700" s="8">
        <v>0.41548702589999997</v>
      </c>
      <c r="N700" s="8">
        <v>0.66483662512152297</v>
      </c>
      <c r="O700" s="8">
        <v>0.94425101330000005</v>
      </c>
      <c r="P700" s="8">
        <v>1.2125024689480199</v>
      </c>
      <c r="Q700" s="8">
        <v>1.4820211597999999</v>
      </c>
      <c r="R700" s="8">
        <v>1.7589368780771999</v>
      </c>
      <c r="S700" s="8">
        <v>2.0208480150999999</v>
      </c>
      <c r="T700" s="8">
        <v>2.2486737439048001</v>
      </c>
      <c r="U700" s="8">
        <v>2.4508131133000002</v>
      </c>
      <c r="W700" s="70">
        <f t="shared" si="122"/>
        <v>-6.7860293191459864E-3</v>
      </c>
      <c r="X700" s="70">
        <f t="shared" si="123"/>
        <v>-4.2205545300000036E-2</v>
      </c>
      <c r="Y700" s="70">
        <f t="shared" si="124"/>
        <v>-5.4489901760931048E-2</v>
      </c>
      <c r="Z700" s="70">
        <f t="shared" si="125"/>
        <v>-5.9848912900000051E-2</v>
      </c>
      <c r="AA700" s="70">
        <f t="shared" si="126"/>
        <v>-7.3663710585480047E-2</v>
      </c>
      <c r="AB700" s="70">
        <f t="shared" si="127"/>
        <v>-8.8308871700000013E-2</v>
      </c>
      <c r="AC700" s="70">
        <f t="shared" si="128"/>
        <v>-0.1004886436341601</v>
      </c>
      <c r="AD700" s="70">
        <f t="shared" si="129"/>
        <v>-0.1123271465000002</v>
      </c>
      <c r="AE700" s="70">
        <f t="shared" si="130"/>
        <v>-0.12472967824143</v>
      </c>
      <c r="AF700" s="70">
        <f t="shared" si="131"/>
        <v>-0.13726379909999986</v>
      </c>
      <c r="AG700" s="10"/>
      <c r="AH700" s="10"/>
      <c r="AI700" s="10"/>
      <c r="AJ700" s="10"/>
      <c r="AK700" s="10"/>
      <c r="AL700" s="10"/>
      <c r="AM700" s="10"/>
      <c r="AN700" s="10"/>
      <c r="AO700" s="10"/>
      <c r="AP700" s="10"/>
    </row>
    <row r="701" spans="1:42" x14ac:dyDescent="0.2">
      <c r="A701">
        <v>20100528</v>
      </c>
      <c r="B701">
        <f t="shared" si="111"/>
        <v>201005</v>
      </c>
      <c r="C701" s="69">
        <v>0.1368837265</v>
      </c>
      <c r="D701" s="69">
        <v>0.15718323400000001</v>
      </c>
      <c r="E701" s="69">
        <v>0.36531702399999999</v>
      </c>
      <c r="F701" s="69">
        <v>0.75330479279999996</v>
      </c>
      <c r="G701" s="69">
        <v>1.2234073245999999</v>
      </c>
      <c r="H701" s="69">
        <v>1.7669806131000001</v>
      </c>
      <c r="I701" s="69">
        <v>2.1188873127000001</v>
      </c>
      <c r="K701" s="8">
        <v>20100528</v>
      </c>
      <c r="L701" s="8">
        <v>0.210681419173571</v>
      </c>
      <c r="M701" s="8">
        <v>0.36531702399999999</v>
      </c>
      <c r="N701" s="8">
        <v>0.54630165407599296</v>
      </c>
      <c r="O701" s="8">
        <v>0.75330479279999996</v>
      </c>
      <c r="P701" s="8">
        <v>0.97847366199318597</v>
      </c>
      <c r="Q701" s="8">
        <v>1.2234073245999999</v>
      </c>
      <c r="R701" s="8">
        <v>1.50481238168625</v>
      </c>
      <c r="S701" s="8">
        <v>1.7669806131000001</v>
      </c>
      <c r="T701" s="8">
        <v>1.9643282927752901</v>
      </c>
      <c r="U701" s="8">
        <v>2.1188873127000001</v>
      </c>
      <c r="W701" s="70">
        <f t="shared" si="122"/>
        <v>-4.814945108326002E-3</v>
      </c>
      <c r="X701" s="70">
        <f t="shared" si="123"/>
        <v>-5.0170001899999983E-2</v>
      </c>
      <c r="Y701" s="70">
        <f t="shared" si="124"/>
        <v>-0.11853497104553001</v>
      </c>
      <c r="Z701" s="70">
        <f t="shared" si="125"/>
        <v>-0.1909462205000001</v>
      </c>
      <c r="AA701" s="70">
        <f t="shared" si="126"/>
        <v>-0.23402880695483397</v>
      </c>
      <c r="AB701" s="70">
        <f t="shared" si="127"/>
        <v>-0.25861383520000003</v>
      </c>
      <c r="AC701" s="70">
        <f t="shared" si="128"/>
        <v>-0.25412449639094992</v>
      </c>
      <c r="AD701" s="70">
        <f t="shared" si="129"/>
        <v>-0.2538674019999998</v>
      </c>
      <c r="AE701" s="70">
        <f t="shared" si="130"/>
        <v>-0.28434545112951004</v>
      </c>
      <c r="AF701" s="70">
        <f t="shared" si="131"/>
        <v>-0.3319258006000001</v>
      </c>
      <c r="AG701" s="10"/>
      <c r="AH701" s="10"/>
      <c r="AI701" s="10"/>
      <c r="AJ701" s="10"/>
      <c r="AK701" s="10"/>
      <c r="AL701" s="10"/>
      <c r="AM701" s="10"/>
      <c r="AN701" s="10"/>
      <c r="AO701" s="10"/>
      <c r="AP701" s="10"/>
    </row>
    <row r="702" spans="1:42" x14ac:dyDescent="0.2">
      <c r="A702">
        <v>20100630</v>
      </c>
      <c r="B702">
        <f t="shared" si="111"/>
        <v>201006</v>
      </c>
      <c r="C702" s="69">
        <v>0.1622352014</v>
      </c>
      <c r="D702" s="69">
        <v>0.1723985626</v>
      </c>
      <c r="E702" s="69">
        <v>0.30717259689999998</v>
      </c>
      <c r="F702" s="69">
        <v>0.57094820430000004</v>
      </c>
      <c r="G702" s="69">
        <v>0.9449068182</v>
      </c>
      <c r="H702" s="69">
        <v>1.4448590399000001</v>
      </c>
      <c r="I702" s="69">
        <v>1.7973059712999999</v>
      </c>
      <c r="K702" s="8">
        <v>20100630</v>
      </c>
      <c r="L702" s="8">
        <v>0.204729644937479</v>
      </c>
      <c r="M702" s="8">
        <v>0.30717259689999998</v>
      </c>
      <c r="N702" s="8">
        <v>0.42687362609305501</v>
      </c>
      <c r="O702" s="8">
        <v>0.57094820430000004</v>
      </c>
      <c r="P702" s="8">
        <v>0.743111983115332</v>
      </c>
      <c r="Q702" s="8">
        <v>0.9449068182</v>
      </c>
      <c r="R702" s="8">
        <v>1.1966874472206499</v>
      </c>
      <c r="S702" s="8">
        <v>1.4448590399000001</v>
      </c>
      <c r="T702" s="8">
        <v>1.63792533075687</v>
      </c>
      <c r="U702" s="8">
        <v>1.7973059712999999</v>
      </c>
      <c r="W702" s="70">
        <f t="shared" si="122"/>
        <v>-5.9517742360920001E-3</v>
      </c>
      <c r="X702" s="70">
        <f t="shared" si="123"/>
        <v>-5.8144427100000007E-2</v>
      </c>
      <c r="Y702" s="70">
        <f t="shared" si="124"/>
        <v>-0.11942802798293795</v>
      </c>
      <c r="Z702" s="70">
        <f t="shared" si="125"/>
        <v>-0.18235658849999992</v>
      </c>
      <c r="AA702" s="70">
        <f t="shared" si="126"/>
        <v>-0.23536167887785397</v>
      </c>
      <c r="AB702" s="70">
        <f t="shared" si="127"/>
        <v>-0.2785005063999999</v>
      </c>
      <c r="AC702" s="70">
        <f t="shared" si="128"/>
        <v>-0.30812493446560008</v>
      </c>
      <c r="AD702" s="70">
        <f t="shared" si="129"/>
        <v>-0.32212157320000001</v>
      </c>
      <c r="AE702" s="70">
        <f t="shared" si="130"/>
        <v>-0.32640296201842012</v>
      </c>
      <c r="AF702" s="70">
        <f t="shared" si="131"/>
        <v>-0.32158134140000016</v>
      </c>
      <c r="AG702" s="10"/>
      <c r="AH702" s="10"/>
      <c r="AI702" s="10"/>
      <c r="AJ702" s="10"/>
      <c r="AK702" s="10"/>
      <c r="AL702" s="10"/>
      <c r="AM702" s="10"/>
      <c r="AN702" s="10"/>
      <c r="AO702" s="10"/>
      <c r="AP702" s="10"/>
    </row>
    <row r="703" spans="1:42" x14ac:dyDescent="0.2">
      <c r="A703">
        <v>20100730</v>
      </c>
      <c r="B703">
        <f t="shared" si="111"/>
        <v>201007</v>
      </c>
      <c r="C703" s="69">
        <v>0.14195382940000001</v>
      </c>
      <c r="D703" s="69">
        <v>0.14196929050000001</v>
      </c>
      <c r="E703" s="69">
        <v>0.27926006510000001</v>
      </c>
      <c r="F703" s="69">
        <v>0.52736965739999997</v>
      </c>
      <c r="G703" s="69">
        <v>0.80073205439999995</v>
      </c>
      <c r="H703" s="69">
        <v>1.2216198612</v>
      </c>
      <c r="I703" s="69">
        <v>1.6145910696000001</v>
      </c>
      <c r="K703" s="8">
        <v>20100730</v>
      </c>
      <c r="L703" s="8">
        <v>0.16595957173075099</v>
      </c>
      <c r="M703" s="8">
        <v>0.27926006510000001</v>
      </c>
      <c r="N703" s="8">
        <v>0.396945698731134</v>
      </c>
      <c r="O703" s="8">
        <v>0.52736965739999997</v>
      </c>
      <c r="P703" s="8">
        <v>0.655135071930393</v>
      </c>
      <c r="Q703" s="8">
        <v>0.80073205439999995</v>
      </c>
      <c r="R703" s="8">
        <v>1.00180097072804</v>
      </c>
      <c r="S703" s="8">
        <v>1.2216198612</v>
      </c>
      <c r="T703" s="8">
        <v>1.4215351913462899</v>
      </c>
      <c r="U703" s="8">
        <v>1.6145910696000001</v>
      </c>
      <c r="W703" s="70">
        <f t="shared" si="122"/>
        <v>-3.8770073206728012E-2</v>
      </c>
      <c r="X703" s="70">
        <f t="shared" si="123"/>
        <v>-2.7912531799999973E-2</v>
      </c>
      <c r="Y703" s="70">
        <f t="shared" si="124"/>
        <v>-2.9927927361921014E-2</v>
      </c>
      <c r="Z703" s="70">
        <f t="shared" si="125"/>
        <v>-4.357854690000007E-2</v>
      </c>
      <c r="AA703" s="70">
        <f t="shared" si="126"/>
        <v>-8.7976911184939E-2</v>
      </c>
      <c r="AB703" s="70">
        <f t="shared" si="127"/>
        <v>-0.14417476380000005</v>
      </c>
      <c r="AC703" s="70">
        <f t="shared" si="128"/>
        <v>-0.19488647649260993</v>
      </c>
      <c r="AD703" s="70">
        <f t="shared" si="129"/>
        <v>-0.2232391787000001</v>
      </c>
      <c r="AE703" s="70">
        <f t="shared" si="130"/>
        <v>-0.21639013941058005</v>
      </c>
      <c r="AF703" s="70">
        <f t="shared" si="131"/>
        <v>-0.18271490169999982</v>
      </c>
      <c r="AG703" s="10"/>
      <c r="AH703" s="10"/>
      <c r="AI703" s="10"/>
      <c r="AJ703" s="10"/>
      <c r="AK703" s="10"/>
      <c r="AL703" s="10"/>
      <c r="AM703" s="10"/>
      <c r="AN703" s="10"/>
      <c r="AO703" s="10"/>
      <c r="AP703" s="10"/>
    </row>
    <row r="704" spans="1:42" x14ac:dyDescent="0.2">
      <c r="A704">
        <v>20100831</v>
      </c>
      <c r="B704">
        <f t="shared" si="111"/>
        <v>201008</v>
      </c>
      <c r="C704" s="69">
        <v>0.1520928393</v>
      </c>
      <c r="D704" s="69">
        <v>0.1166134274</v>
      </c>
      <c r="E704" s="69">
        <v>0.2481635928</v>
      </c>
      <c r="F704" s="69">
        <v>0.46495506289999999</v>
      </c>
      <c r="G704" s="69">
        <v>0.68214645129999996</v>
      </c>
      <c r="H704" s="69">
        <v>1.0213294596</v>
      </c>
      <c r="I704" s="69">
        <v>1.3431854866999999</v>
      </c>
      <c r="K704" s="8">
        <v>20100831</v>
      </c>
      <c r="L704" s="8">
        <v>0.14000002538862599</v>
      </c>
      <c r="M704" s="8">
        <v>0.2481635928</v>
      </c>
      <c r="N704" s="8">
        <v>0.353553173235649</v>
      </c>
      <c r="O704" s="8">
        <v>0.46495506289999999</v>
      </c>
      <c r="P704" s="8">
        <v>0.56757301887908396</v>
      </c>
      <c r="Q704" s="8">
        <v>0.68214645129999996</v>
      </c>
      <c r="R704" s="8">
        <v>0.84355304522359797</v>
      </c>
      <c r="S704" s="8">
        <v>1.0213294596</v>
      </c>
      <c r="T704" s="8">
        <v>1.1843949601581001</v>
      </c>
      <c r="U704" s="8">
        <v>1.3431854866999999</v>
      </c>
      <c r="W704" s="70">
        <f t="shared" si="122"/>
        <v>-2.5959546342124995E-2</v>
      </c>
      <c r="X704" s="70">
        <f t="shared" si="123"/>
        <v>-3.1096472300000011E-2</v>
      </c>
      <c r="Y704" s="70">
        <f t="shared" si="124"/>
        <v>-4.3392525495485001E-2</v>
      </c>
      <c r="Z704" s="70">
        <f t="shared" si="125"/>
        <v>-6.2414594499999976E-2</v>
      </c>
      <c r="AA704" s="70">
        <f t="shared" si="126"/>
        <v>-8.7562053051309041E-2</v>
      </c>
      <c r="AB704" s="70">
        <f t="shared" si="127"/>
        <v>-0.11858560309999999</v>
      </c>
      <c r="AC704" s="70">
        <f t="shared" si="128"/>
        <v>-0.158247925504442</v>
      </c>
      <c r="AD704" s="70">
        <f t="shared" si="129"/>
        <v>-0.2002904016</v>
      </c>
      <c r="AE704" s="70">
        <f t="shared" si="130"/>
        <v>-0.23714023118818983</v>
      </c>
      <c r="AF704" s="70">
        <f t="shared" si="131"/>
        <v>-0.27140558290000016</v>
      </c>
      <c r="AG704" s="10"/>
      <c r="AH704" s="10"/>
      <c r="AI704" s="10"/>
      <c r="AJ704" s="10"/>
      <c r="AK704" s="10"/>
      <c r="AL704" s="10"/>
      <c r="AM704" s="10"/>
      <c r="AN704" s="10"/>
      <c r="AO704" s="10"/>
      <c r="AP704" s="10"/>
    </row>
    <row r="705" spans="1:42" x14ac:dyDescent="0.2">
      <c r="A705">
        <v>20100930</v>
      </c>
      <c r="B705">
        <f t="shared" si="111"/>
        <v>201009</v>
      </c>
      <c r="C705" s="69">
        <v>0.1343489313</v>
      </c>
      <c r="D705" s="69">
        <v>0.15718357250000001</v>
      </c>
      <c r="E705" s="69">
        <v>0.29969678309999997</v>
      </c>
      <c r="F705" s="69">
        <v>0.41461588030000002</v>
      </c>
      <c r="G705" s="69">
        <v>0.64724059109999998</v>
      </c>
      <c r="H705" s="69">
        <v>0.96134409369999996</v>
      </c>
      <c r="I705" s="69">
        <v>1.2824495351</v>
      </c>
      <c r="K705" s="8">
        <v>20100930</v>
      </c>
      <c r="L705" s="8">
        <v>0.20318295526084601</v>
      </c>
      <c r="M705" s="8">
        <v>0.29969678309999997</v>
      </c>
      <c r="N705" s="8">
        <v>0.35604141946562201</v>
      </c>
      <c r="O705" s="8">
        <v>0.41461588030000002</v>
      </c>
      <c r="P705" s="8">
        <v>0.516746610824384</v>
      </c>
      <c r="Q705" s="8">
        <v>0.64724059109999998</v>
      </c>
      <c r="R705" s="8">
        <v>0.798008197695803</v>
      </c>
      <c r="S705" s="8">
        <v>0.96134409369999996</v>
      </c>
      <c r="T705" s="8">
        <v>1.1210167481307001</v>
      </c>
      <c r="U705" s="8">
        <v>1.2824495351</v>
      </c>
      <c r="W705" s="70">
        <f t="shared" si="122"/>
        <v>6.3182929872220017E-2</v>
      </c>
      <c r="X705" s="70">
        <f t="shared" si="123"/>
        <v>5.1533190299999976E-2</v>
      </c>
      <c r="Y705" s="70">
        <f t="shared" si="124"/>
        <v>2.4882462299730124E-3</v>
      </c>
      <c r="Z705" s="70">
        <f t="shared" si="125"/>
        <v>-5.0339182599999976E-2</v>
      </c>
      <c r="AA705" s="70">
        <f t="shared" si="126"/>
        <v>-5.0826408054699956E-2</v>
      </c>
      <c r="AB705" s="70">
        <f t="shared" si="127"/>
        <v>-3.4905860199999972E-2</v>
      </c>
      <c r="AC705" s="70">
        <f t="shared" si="128"/>
        <v>-4.5544847527794974E-2</v>
      </c>
      <c r="AD705" s="70">
        <f t="shared" si="129"/>
        <v>-5.9985365900000032E-2</v>
      </c>
      <c r="AE705" s="70">
        <f t="shared" si="130"/>
        <v>-6.3378212027400016E-2</v>
      </c>
      <c r="AF705" s="70">
        <f t="shared" si="131"/>
        <v>-6.0735951599999893E-2</v>
      </c>
      <c r="AG705" s="10"/>
      <c r="AH705" s="10"/>
      <c r="AI705" s="10"/>
      <c r="AJ705" s="10"/>
      <c r="AK705" s="10"/>
      <c r="AL705" s="10"/>
      <c r="AM705" s="10"/>
      <c r="AN705" s="10"/>
      <c r="AO705" s="10"/>
      <c r="AP705" s="10"/>
    </row>
    <row r="706" spans="1:42" x14ac:dyDescent="0.2">
      <c r="A706">
        <v>20101029</v>
      </c>
      <c r="B706">
        <f t="shared" si="111"/>
        <v>201010</v>
      </c>
      <c r="C706" s="69">
        <v>0.12674359269999999</v>
      </c>
      <c r="D706" s="69">
        <v>0.1166139863</v>
      </c>
      <c r="E706" s="69">
        <v>0.2669280396</v>
      </c>
      <c r="F706" s="69">
        <v>0.31327618759999998</v>
      </c>
      <c r="G706" s="69">
        <v>0.51135001049999995</v>
      </c>
      <c r="H706" s="69">
        <v>0.84235211379999997</v>
      </c>
      <c r="I706" s="69">
        <v>1.1773207362</v>
      </c>
      <c r="K706" s="8">
        <v>20101029</v>
      </c>
      <c r="L706" s="8">
        <v>0.15127358165757401</v>
      </c>
      <c r="M706" s="8">
        <v>0.2669280396</v>
      </c>
      <c r="N706" s="8">
        <v>0.29041135923856098</v>
      </c>
      <c r="O706" s="8">
        <v>0.31327618759999998</v>
      </c>
      <c r="P706" s="8">
        <v>0.39072307350188101</v>
      </c>
      <c r="Q706" s="8">
        <v>0.51135001049999995</v>
      </c>
      <c r="R706" s="8">
        <v>0.66620925644288798</v>
      </c>
      <c r="S706" s="8">
        <v>0.84235211379999997</v>
      </c>
      <c r="T706" s="8">
        <v>1.0093391335767099</v>
      </c>
      <c r="U706" s="8">
        <v>1.1773207362</v>
      </c>
      <c r="W706" s="70">
        <f t="shared" si="122"/>
        <v>-5.1909373603271997E-2</v>
      </c>
      <c r="X706" s="70">
        <f t="shared" si="123"/>
        <v>-3.2768743499999975E-2</v>
      </c>
      <c r="Y706" s="70">
        <f t="shared" si="124"/>
        <v>-6.5630060227061027E-2</v>
      </c>
      <c r="Z706" s="70">
        <f t="shared" si="125"/>
        <v>-0.10133969270000004</v>
      </c>
      <c r="AA706" s="70">
        <f t="shared" si="126"/>
        <v>-0.12602353732250299</v>
      </c>
      <c r="AB706" s="70">
        <f t="shared" si="127"/>
        <v>-0.13589058060000003</v>
      </c>
      <c r="AC706" s="70">
        <f t="shared" si="128"/>
        <v>-0.13179894125291503</v>
      </c>
      <c r="AD706" s="70">
        <f t="shared" si="129"/>
        <v>-0.11899197989999999</v>
      </c>
      <c r="AE706" s="70">
        <f t="shared" si="130"/>
        <v>-0.11167761455399017</v>
      </c>
      <c r="AF706" s="70">
        <f t="shared" si="131"/>
        <v>-0.10512879890000004</v>
      </c>
      <c r="AG706" s="10"/>
      <c r="AH706" s="10"/>
      <c r="AI706" s="10"/>
      <c r="AJ706" s="10"/>
      <c r="AK706" s="10"/>
      <c r="AL706" s="10"/>
      <c r="AM706" s="10"/>
      <c r="AN706" s="10"/>
      <c r="AO706" s="10"/>
      <c r="AP706" s="10"/>
    </row>
    <row r="707" spans="1:42" x14ac:dyDescent="0.2">
      <c r="A707">
        <v>20101130</v>
      </c>
      <c r="B707">
        <f t="shared" si="111"/>
        <v>201011</v>
      </c>
      <c r="C707" s="69">
        <v>0.16983824249999999</v>
      </c>
      <c r="D707" s="69">
        <v>0.16732733080000001</v>
      </c>
      <c r="E707" s="69">
        <v>0.317246272</v>
      </c>
      <c r="F707" s="69">
        <v>0.44365065009999999</v>
      </c>
      <c r="G707" s="69">
        <v>0.71612486269999998</v>
      </c>
      <c r="H707" s="69">
        <v>1.0826609550999999</v>
      </c>
      <c r="I707" s="69">
        <v>1.4786293269999999</v>
      </c>
      <c r="K707" s="8">
        <v>20101130</v>
      </c>
      <c r="L707" s="8">
        <v>0.197497883347553</v>
      </c>
      <c r="M707" s="8">
        <v>0.317246272</v>
      </c>
      <c r="N707" s="8">
        <v>0.37843070625624198</v>
      </c>
      <c r="O707" s="8">
        <v>0.44365065009999999</v>
      </c>
      <c r="P707" s="8">
        <v>0.56240170487215901</v>
      </c>
      <c r="Q707" s="8">
        <v>0.71612486269999998</v>
      </c>
      <c r="R707" s="8">
        <v>0.89088016309747797</v>
      </c>
      <c r="S707" s="8">
        <v>1.0826609550999999</v>
      </c>
      <c r="T707" s="8">
        <v>1.2768951016858801</v>
      </c>
      <c r="U707" s="8">
        <v>1.4786293269999999</v>
      </c>
      <c r="W707" s="70">
        <f t="shared" si="122"/>
        <v>4.6224301689978986E-2</v>
      </c>
      <c r="X707" s="70">
        <f t="shared" si="123"/>
        <v>5.0318232399999996E-2</v>
      </c>
      <c r="Y707" s="70">
        <f t="shared" si="124"/>
        <v>8.8019347017680993E-2</v>
      </c>
      <c r="Z707" s="70">
        <f t="shared" si="125"/>
        <v>0.13037446250000001</v>
      </c>
      <c r="AA707" s="70">
        <f t="shared" si="126"/>
        <v>0.171678631370278</v>
      </c>
      <c r="AB707" s="70">
        <f t="shared" si="127"/>
        <v>0.20477485220000002</v>
      </c>
      <c r="AC707" s="70">
        <f t="shared" si="128"/>
        <v>0.22467090665459</v>
      </c>
      <c r="AD707" s="70">
        <f t="shared" si="129"/>
        <v>0.24030884129999996</v>
      </c>
      <c r="AE707" s="70">
        <f t="shared" si="130"/>
        <v>0.26755596810917015</v>
      </c>
      <c r="AF707" s="70">
        <f t="shared" si="131"/>
        <v>0.30130859079999994</v>
      </c>
      <c r="AG707" s="10"/>
      <c r="AH707" s="10"/>
      <c r="AI707" s="10"/>
      <c r="AJ707" s="10"/>
      <c r="AK707" s="10"/>
      <c r="AL707" s="10"/>
      <c r="AM707" s="10"/>
      <c r="AN707" s="10"/>
      <c r="AO707" s="10"/>
      <c r="AP707" s="10"/>
    </row>
    <row r="708" spans="1:42" x14ac:dyDescent="0.2">
      <c r="A708">
        <v>20101231</v>
      </c>
      <c r="B708">
        <f t="shared" si="111"/>
        <v>201012</v>
      </c>
      <c r="C708" s="69">
        <v>8.1114175499999996E-2</v>
      </c>
      <c r="D708" s="69">
        <v>0.1216849203</v>
      </c>
      <c r="E708" s="69">
        <v>0.35168505750000001</v>
      </c>
      <c r="F708" s="69">
        <v>0.57492830559999997</v>
      </c>
      <c r="G708" s="69">
        <v>1.0084032353000001</v>
      </c>
      <c r="H708" s="69">
        <v>1.5454224501</v>
      </c>
      <c r="I708" s="69">
        <v>2.0395804613999999</v>
      </c>
      <c r="K708" s="8">
        <v>20101231</v>
      </c>
      <c r="L708" s="8">
        <v>0.196290023382798</v>
      </c>
      <c r="M708" s="8">
        <v>0.35168505750000001</v>
      </c>
      <c r="N708" s="8">
        <v>0.45901057333504403</v>
      </c>
      <c r="O708" s="8">
        <v>0.57492830559999997</v>
      </c>
      <c r="P708" s="8">
        <v>0.76853896230589303</v>
      </c>
      <c r="Q708" s="8">
        <v>1.0084032353000001</v>
      </c>
      <c r="R708" s="8">
        <v>1.2725410349684301</v>
      </c>
      <c r="S708" s="8">
        <v>1.5454224501</v>
      </c>
      <c r="T708" s="8">
        <v>1.79774775998053</v>
      </c>
      <c r="U708" s="8">
        <v>2.0395804613999999</v>
      </c>
      <c r="W708" s="70">
        <f t="shared" si="122"/>
        <v>-1.2078599647550037E-3</v>
      </c>
      <c r="X708" s="70">
        <f t="shared" si="123"/>
        <v>3.4438785500000013E-2</v>
      </c>
      <c r="Y708" s="70">
        <f t="shared" si="124"/>
        <v>8.0579867078802048E-2</v>
      </c>
      <c r="Z708" s="70">
        <f t="shared" si="125"/>
        <v>0.13127765549999998</v>
      </c>
      <c r="AA708" s="70">
        <f t="shared" si="126"/>
        <v>0.20613725743373401</v>
      </c>
      <c r="AB708" s="70">
        <f t="shared" si="127"/>
        <v>0.29227837260000011</v>
      </c>
      <c r="AC708" s="70">
        <f t="shared" si="128"/>
        <v>0.3816608718709521</v>
      </c>
      <c r="AD708" s="70">
        <f t="shared" si="129"/>
        <v>0.46276149500000008</v>
      </c>
      <c r="AE708" s="70">
        <f t="shared" si="130"/>
        <v>0.52085265829464999</v>
      </c>
      <c r="AF708" s="70">
        <f t="shared" si="131"/>
        <v>0.5609511344</v>
      </c>
      <c r="AG708" s="10"/>
      <c r="AH708" s="10"/>
      <c r="AI708" s="10"/>
      <c r="AJ708" s="10"/>
      <c r="AK708" s="10"/>
      <c r="AL708" s="10"/>
      <c r="AM708" s="10"/>
      <c r="AN708" s="10"/>
      <c r="AO708" s="10"/>
      <c r="AP708" s="10"/>
    </row>
    <row r="709" spans="1:42" x14ac:dyDescent="0.2">
      <c r="A709">
        <v>20110131</v>
      </c>
      <c r="B709">
        <f t="shared" si="111"/>
        <v>201101</v>
      </c>
      <c r="C709" s="69">
        <v>0.14955810929999999</v>
      </c>
      <c r="D709" s="69">
        <v>0.1419684621</v>
      </c>
      <c r="E709" s="69">
        <v>0.31130940099999999</v>
      </c>
      <c r="F709" s="69">
        <v>0.53841477029999996</v>
      </c>
      <c r="G709" s="69">
        <v>0.97030608480000002</v>
      </c>
      <c r="H709" s="69">
        <v>1.4429690171</v>
      </c>
      <c r="I709" s="69">
        <v>1.9722451594999999</v>
      </c>
      <c r="K709" s="8">
        <v>20110131</v>
      </c>
      <c r="L709" s="8">
        <v>0.17329314823469999</v>
      </c>
      <c r="M709" s="8">
        <v>0.31130940099999999</v>
      </c>
      <c r="N709" s="8">
        <v>0.415953843436277</v>
      </c>
      <c r="O709" s="8">
        <v>0.53841477029999996</v>
      </c>
      <c r="P709" s="8">
        <v>0.73515055790442696</v>
      </c>
      <c r="Q709" s="8">
        <v>0.97030608480000002</v>
      </c>
      <c r="R709" s="8">
        <v>1.20063606949227</v>
      </c>
      <c r="S709" s="8">
        <v>1.4429690171</v>
      </c>
      <c r="T709" s="8">
        <v>1.7003305087410401</v>
      </c>
      <c r="U709" s="8">
        <v>1.9722451594999999</v>
      </c>
      <c r="W709" s="70">
        <f t="shared" si="122"/>
        <v>-2.2996875148098006E-2</v>
      </c>
      <c r="X709" s="70">
        <f t="shared" si="123"/>
        <v>-4.0375656500000023E-2</v>
      </c>
      <c r="Y709" s="70">
        <f t="shared" si="124"/>
        <v>-4.3056729898767021E-2</v>
      </c>
      <c r="Z709" s="70">
        <f t="shared" si="125"/>
        <v>-3.6513535300000011E-2</v>
      </c>
      <c r="AA709" s="70">
        <f t="shared" si="126"/>
        <v>-3.3388404401466065E-2</v>
      </c>
      <c r="AB709" s="70">
        <f t="shared" si="127"/>
        <v>-3.8097150500000065E-2</v>
      </c>
      <c r="AC709" s="70">
        <f t="shared" si="128"/>
        <v>-7.1904965476160099E-2</v>
      </c>
      <c r="AD709" s="70">
        <f t="shared" si="129"/>
        <v>-0.10245343299999998</v>
      </c>
      <c r="AE709" s="70">
        <f t="shared" si="130"/>
        <v>-9.7417251239489966E-2</v>
      </c>
      <c r="AF709" s="70">
        <f t="shared" si="131"/>
        <v>-6.7335301900000033E-2</v>
      </c>
      <c r="AG709" s="10"/>
      <c r="AH709" s="10"/>
      <c r="AI709" s="10"/>
      <c r="AJ709" s="10"/>
      <c r="AK709" s="10"/>
      <c r="AL709" s="10"/>
      <c r="AM709" s="10"/>
      <c r="AN709" s="10"/>
      <c r="AO709" s="10"/>
      <c r="AP709" s="10"/>
    </row>
    <row r="710" spans="1:42" x14ac:dyDescent="0.2">
      <c r="A710">
        <v>20110228</v>
      </c>
      <c r="B710">
        <f t="shared" si="111"/>
        <v>201102</v>
      </c>
      <c r="C710" s="69">
        <v>7.8579010899999996E-2</v>
      </c>
      <c r="D710" s="69">
        <v>0.1368973326</v>
      </c>
      <c r="E710" s="69">
        <v>0.31248492509999998</v>
      </c>
      <c r="F710" s="69">
        <v>0.67422112649999999</v>
      </c>
      <c r="G710" s="69">
        <v>1.1645157182000001</v>
      </c>
      <c r="H710" s="69">
        <v>1.6711775885</v>
      </c>
      <c r="I710" s="69">
        <v>2.1687991867999998</v>
      </c>
      <c r="K710" s="8">
        <v>20110228</v>
      </c>
      <c r="L710" s="8">
        <v>0.19932623716105</v>
      </c>
      <c r="M710" s="8">
        <v>0.31248492509999998</v>
      </c>
      <c r="N710" s="8">
        <v>0.47648717864287099</v>
      </c>
      <c r="O710" s="8">
        <v>0.67422112649999999</v>
      </c>
      <c r="P710" s="8">
        <v>0.90911501895223501</v>
      </c>
      <c r="Q710" s="8">
        <v>1.1645157182000001</v>
      </c>
      <c r="R710" s="8">
        <v>1.4173770074570899</v>
      </c>
      <c r="S710" s="8">
        <v>1.6711775885</v>
      </c>
      <c r="T710" s="8">
        <v>1.9211133355288801</v>
      </c>
      <c r="U710" s="8">
        <v>2.1687991867999998</v>
      </c>
      <c r="W710" s="70">
        <f t="shared" si="122"/>
        <v>2.6033088926350006E-2</v>
      </c>
      <c r="X710" s="70">
        <f t="shared" si="123"/>
        <v>1.1755240999999916E-3</v>
      </c>
      <c r="Y710" s="70">
        <f t="shared" si="124"/>
        <v>6.0533335206593986E-2</v>
      </c>
      <c r="Z710" s="70">
        <f t="shared" si="125"/>
        <v>0.13580635620000003</v>
      </c>
      <c r="AA710" s="70">
        <f t="shared" si="126"/>
        <v>0.17396446104780805</v>
      </c>
      <c r="AB710" s="70">
        <f t="shared" si="127"/>
        <v>0.19420963340000008</v>
      </c>
      <c r="AC710" s="70">
        <f t="shared" si="128"/>
        <v>0.21674093796481997</v>
      </c>
      <c r="AD710" s="70">
        <f t="shared" si="129"/>
        <v>0.22820857139999995</v>
      </c>
      <c r="AE710" s="70">
        <f t="shared" si="130"/>
        <v>0.22078282678784</v>
      </c>
      <c r="AF710" s="70">
        <f t="shared" si="131"/>
        <v>0.19655402729999993</v>
      </c>
      <c r="AG710" s="10"/>
      <c r="AH710" s="10"/>
      <c r="AI710" s="10"/>
      <c r="AJ710" s="10"/>
      <c r="AK710" s="10"/>
      <c r="AL710" s="10"/>
      <c r="AM710" s="10"/>
      <c r="AN710" s="10"/>
      <c r="AO710" s="10"/>
      <c r="AP710" s="10"/>
    </row>
    <row r="711" spans="1:42" x14ac:dyDescent="0.2">
      <c r="A711">
        <v>20110331</v>
      </c>
      <c r="B711">
        <f t="shared" ref="B711:B774" si="132">ROUND(A711/100,0)</f>
        <v>201103</v>
      </c>
      <c r="C711" s="69">
        <v>5.8300240699999999E-2</v>
      </c>
      <c r="D711" s="69">
        <v>9.3795688299999999E-2</v>
      </c>
      <c r="E711" s="69">
        <v>0.29900039179999999</v>
      </c>
      <c r="F711" s="69">
        <v>0.81295189859999994</v>
      </c>
      <c r="G711" s="69">
        <v>1.309476911</v>
      </c>
      <c r="H711" s="69">
        <v>1.8186882304</v>
      </c>
      <c r="I711" s="69">
        <v>2.2928542493999999</v>
      </c>
      <c r="K711" s="8">
        <v>20110331</v>
      </c>
      <c r="L711" s="8">
        <v>0.15336900527550501</v>
      </c>
      <c r="M711" s="8">
        <v>0.29900039179999999</v>
      </c>
      <c r="N711" s="8">
        <v>0.53683885217701399</v>
      </c>
      <c r="O711" s="8">
        <v>0.81295189859999994</v>
      </c>
      <c r="P711" s="8">
        <v>1.0615018846548001</v>
      </c>
      <c r="Q711" s="8">
        <v>1.309476911</v>
      </c>
      <c r="R711" s="8">
        <v>1.5655480646156299</v>
      </c>
      <c r="S711" s="8">
        <v>1.8186882304</v>
      </c>
      <c r="T711" s="8">
        <v>2.06007384409487</v>
      </c>
      <c r="U711" s="8">
        <v>2.2928542493999999</v>
      </c>
      <c r="W711" s="70">
        <f t="shared" si="122"/>
        <v>-4.5957231885544986E-2</v>
      </c>
      <c r="X711" s="70">
        <f t="shared" si="123"/>
        <v>-1.348453329999999E-2</v>
      </c>
      <c r="Y711" s="70">
        <f t="shared" si="124"/>
        <v>6.0351673534143002E-2</v>
      </c>
      <c r="Z711" s="70">
        <f t="shared" si="125"/>
        <v>0.13873077209999995</v>
      </c>
      <c r="AA711" s="70">
        <f t="shared" si="126"/>
        <v>0.1523868657025651</v>
      </c>
      <c r="AB711" s="70">
        <f t="shared" si="127"/>
        <v>0.14496119279999986</v>
      </c>
      <c r="AC711" s="70">
        <f t="shared" si="128"/>
        <v>0.14817105715853995</v>
      </c>
      <c r="AD711" s="70">
        <f t="shared" si="129"/>
        <v>0.14751064190000007</v>
      </c>
      <c r="AE711" s="70">
        <f t="shared" si="130"/>
        <v>0.13896050856598996</v>
      </c>
      <c r="AF711" s="70">
        <f t="shared" si="131"/>
        <v>0.1240550626000001</v>
      </c>
      <c r="AG711" s="10"/>
      <c r="AH711" s="10"/>
      <c r="AI711" s="10"/>
      <c r="AJ711" s="10"/>
      <c r="AK711" s="10"/>
      <c r="AL711" s="10"/>
      <c r="AM711" s="10"/>
      <c r="AN711" s="10"/>
      <c r="AO711" s="10"/>
      <c r="AP711" s="10"/>
    </row>
    <row r="712" spans="1:42" x14ac:dyDescent="0.2">
      <c r="A712">
        <v>20110429</v>
      </c>
      <c r="B712">
        <f t="shared" si="132"/>
        <v>201104</v>
      </c>
      <c r="C712" s="69">
        <v>1.5208441099999999E-2</v>
      </c>
      <c r="D712" s="69">
        <v>4.0557583500000001E-2</v>
      </c>
      <c r="E712" s="69">
        <v>0.22407586600000001</v>
      </c>
      <c r="F712" s="69">
        <v>0.59237882389999996</v>
      </c>
      <c r="G712" s="69">
        <v>1.0288564696</v>
      </c>
      <c r="H712" s="69">
        <v>1.5038131924</v>
      </c>
      <c r="I712" s="69">
        <v>1.9996746006999999</v>
      </c>
      <c r="K712" s="8">
        <v>20110429</v>
      </c>
      <c r="L712" s="8">
        <v>9.1816626130514403E-2</v>
      </c>
      <c r="M712" s="8">
        <v>0.22407586600000001</v>
      </c>
      <c r="N712" s="8">
        <v>0.39469414039849599</v>
      </c>
      <c r="O712" s="8">
        <v>0.59237882389999996</v>
      </c>
      <c r="P712" s="8">
        <v>0.80369236718596104</v>
      </c>
      <c r="Q712" s="8">
        <v>1.0288564696</v>
      </c>
      <c r="R712" s="8">
        <v>1.26254994747685</v>
      </c>
      <c r="S712" s="8">
        <v>1.5038131924</v>
      </c>
      <c r="T712" s="8">
        <v>1.7491026769964699</v>
      </c>
      <c r="U712" s="8">
        <v>1.9996746006999999</v>
      </c>
      <c r="W712" s="70">
        <f t="shared" si="122"/>
        <v>-6.1552379144990607E-2</v>
      </c>
      <c r="X712" s="70">
        <f t="shared" si="123"/>
        <v>-7.4924525799999975E-2</v>
      </c>
      <c r="Y712" s="70">
        <f t="shared" si="124"/>
        <v>-0.14214471177851801</v>
      </c>
      <c r="Z712" s="70">
        <f t="shared" si="125"/>
        <v>-0.22057307469999998</v>
      </c>
      <c r="AA712" s="70">
        <f t="shared" si="126"/>
        <v>-0.25780951746883907</v>
      </c>
      <c r="AB712" s="70">
        <f t="shared" si="127"/>
        <v>-0.28062044139999998</v>
      </c>
      <c r="AC712" s="70">
        <f t="shared" si="128"/>
        <v>-0.30299811713877989</v>
      </c>
      <c r="AD712" s="70">
        <f t="shared" si="129"/>
        <v>-0.31487503800000005</v>
      </c>
      <c r="AE712" s="70">
        <f t="shared" si="130"/>
        <v>-0.31097116709840011</v>
      </c>
      <c r="AF712" s="70">
        <f t="shared" si="131"/>
        <v>-0.29317964870000002</v>
      </c>
      <c r="AG712" s="10"/>
      <c r="AH712" s="10"/>
      <c r="AI712" s="10"/>
      <c r="AJ712" s="10"/>
      <c r="AK712" s="10"/>
      <c r="AL712" s="10"/>
      <c r="AM712" s="10"/>
      <c r="AN712" s="10"/>
      <c r="AO712" s="10"/>
      <c r="AP712" s="10"/>
    </row>
    <row r="713" spans="1:42" x14ac:dyDescent="0.2">
      <c r="A713">
        <v>20110531</v>
      </c>
      <c r="B713">
        <f t="shared" si="132"/>
        <v>201105</v>
      </c>
      <c r="C713" s="69">
        <v>4.3091040900000002E-2</v>
      </c>
      <c r="D713" s="69">
        <v>5.0697718699999998E-2</v>
      </c>
      <c r="E713" s="69">
        <v>0.18520616500000001</v>
      </c>
      <c r="F713" s="69">
        <v>0.45169584550000003</v>
      </c>
      <c r="G713" s="69">
        <v>0.79594959700000001</v>
      </c>
      <c r="H713" s="69">
        <v>1.2299011906999999</v>
      </c>
      <c r="I713" s="69">
        <v>1.7192040796000001</v>
      </c>
      <c r="K713" s="8">
        <v>20110531</v>
      </c>
      <c r="L713" s="8">
        <v>8.0948721776446103E-2</v>
      </c>
      <c r="M713" s="8">
        <v>0.18520616500000001</v>
      </c>
      <c r="N713" s="8">
        <v>0.307451259022617</v>
      </c>
      <c r="O713" s="8">
        <v>0.45169584550000003</v>
      </c>
      <c r="P713" s="8">
        <v>0.61338368499527596</v>
      </c>
      <c r="Q713" s="8">
        <v>0.79594959700000001</v>
      </c>
      <c r="R713" s="8">
        <v>1.0034210508730701</v>
      </c>
      <c r="S713" s="8">
        <v>1.2299011906999999</v>
      </c>
      <c r="T713" s="8">
        <v>1.46742632066368</v>
      </c>
      <c r="U713" s="8">
        <v>1.7192040796000001</v>
      </c>
      <c r="W713" s="70">
        <f t="shared" si="122"/>
        <v>-1.08679043540683E-2</v>
      </c>
      <c r="X713" s="70">
        <f t="shared" si="123"/>
        <v>-3.8869701000000006E-2</v>
      </c>
      <c r="Y713" s="70">
        <f t="shared" si="124"/>
        <v>-8.7242881375878989E-2</v>
      </c>
      <c r="Z713" s="70">
        <f t="shared" si="125"/>
        <v>-0.14068297839999994</v>
      </c>
      <c r="AA713" s="70">
        <f t="shared" si="126"/>
        <v>-0.19030868219068509</v>
      </c>
      <c r="AB713" s="70">
        <f t="shared" si="127"/>
        <v>-0.23290687259999998</v>
      </c>
      <c r="AC713" s="70">
        <f t="shared" si="128"/>
        <v>-0.25912889660377991</v>
      </c>
      <c r="AD713" s="70">
        <f t="shared" si="129"/>
        <v>-0.27391200170000007</v>
      </c>
      <c r="AE713" s="70">
        <f t="shared" si="130"/>
        <v>-0.28167635633278998</v>
      </c>
      <c r="AF713" s="70">
        <f t="shared" si="131"/>
        <v>-0.28047052109999981</v>
      </c>
      <c r="AG713" s="10"/>
      <c r="AH713" s="10"/>
      <c r="AI713" s="10"/>
      <c r="AJ713" s="10"/>
      <c r="AK713" s="10"/>
      <c r="AL713" s="10"/>
      <c r="AM713" s="10"/>
      <c r="AN713" s="10"/>
      <c r="AO713" s="10"/>
      <c r="AP713" s="10"/>
    </row>
    <row r="714" spans="1:42" x14ac:dyDescent="0.2">
      <c r="A714">
        <v>20110630</v>
      </c>
      <c r="B714">
        <f t="shared" si="132"/>
        <v>201106</v>
      </c>
      <c r="C714" s="69">
        <v>7.6041944E-3</v>
      </c>
      <c r="D714" s="69">
        <v>1.5208621699999999E-2</v>
      </c>
      <c r="E714" s="69">
        <v>0.18817935860000001</v>
      </c>
      <c r="F714" s="69">
        <v>0.43943944750000002</v>
      </c>
      <c r="G714" s="69">
        <v>0.82045757180000001</v>
      </c>
      <c r="H714" s="69">
        <v>1.2922318803999999</v>
      </c>
      <c r="I714" s="69">
        <v>1.7712855184</v>
      </c>
      <c r="K714" s="8">
        <v>20110630</v>
      </c>
      <c r="L714" s="8">
        <v>5.4130604998845901E-2</v>
      </c>
      <c r="M714" s="8">
        <v>0.18817935860000001</v>
      </c>
      <c r="N714" s="8">
        <v>0.305957950714422</v>
      </c>
      <c r="O714" s="8">
        <v>0.43943944750000002</v>
      </c>
      <c r="P714" s="8">
        <v>0.61510569300473905</v>
      </c>
      <c r="Q714" s="8">
        <v>0.82045757180000001</v>
      </c>
      <c r="R714" s="8">
        <v>1.0496173340886701</v>
      </c>
      <c r="S714" s="8">
        <v>1.2922318803999999</v>
      </c>
      <c r="T714" s="8">
        <v>1.53084530016606</v>
      </c>
      <c r="U714" s="8">
        <v>1.7712855184</v>
      </c>
      <c r="W714" s="70">
        <f t="shared" si="122"/>
        <v>-2.6818116777600202E-2</v>
      </c>
      <c r="X714" s="70">
        <f t="shared" si="123"/>
        <v>2.973193600000007E-3</v>
      </c>
      <c r="Y714" s="70">
        <f t="shared" si="124"/>
        <v>-1.493308308194996E-3</v>
      </c>
      <c r="Z714" s="70">
        <f t="shared" si="125"/>
        <v>-1.2256398000000002E-2</v>
      </c>
      <c r="AA714" s="70">
        <f t="shared" si="126"/>
        <v>1.7220080094630941E-3</v>
      </c>
      <c r="AB714" s="70">
        <f t="shared" si="127"/>
        <v>2.4507974799999999E-2</v>
      </c>
      <c r="AC714" s="70">
        <f t="shared" si="128"/>
        <v>4.6196283215599987E-2</v>
      </c>
      <c r="AD714" s="70">
        <f t="shared" si="129"/>
        <v>6.2330689699999997E-2</v>
      </c>
      <c r="AE714" s="70">
        <f t="shared" si="130"/>
        <v>6.3418979502380068E-2</v>
      </c>
      <c r="AF714" s="70">
        <f t="shared" si="131"/>
        <v>5.2081438799999935E-2</v>
      </c>
      <c r="AG714" s="10"/>
      <c r="AH714" s="10"/>
      <c r="AI714" s="10"/>
      <c r="AJ714" s="10"/>
      <c r="AK714" s="10"/>
      <c r="AL714" s="10"/>
      <c r="AM714" s="10"/>
      <c r="AN714" s="10"/>
      <c r="AO714" s="10"/>
      <c r="AP714" s="10"/>
    </row>
    <row r="715" spans="1:42" x14ac:dyDescent="0.2">
      <c r="A715">
        <v>20110729</v>
      </c>
      <c r="B715">
        <f t="shared" si="132"/>
        <v>201107</v>
      </c>
      <c r="C715" s="69">
        <v>8.8718943600000003E-2</v>
      </c>
      <c r="D715" s="69">
        <v>9.3795567799999993E-2</v>
      </c>
      <c r="E715" s="69">
        <v>0.22948627930000001</v>
      </c>
      <c r="F715" s="69">
        <v>0.3460673172</v>
      </c>
      <c r="G715" s="69">
        <v>0.55595947769999998</v>
      </c>
      <c r="H715" s="69">
        <v>0.92757184270000004</v>
      </c>
      <c r="I715" s="69">
        <v>1.3684461975</v>
      </c>
      <c r="K715" s="8">
        <v>20110729</v>
      </c>
      <c r="L715" s="8">
        <v>0.12604870186595399</v>
      </c>
      <c r="M715" s="8">
        <v>0.22948627930000001</v>
      </c>
      <c r="N715" s="8">
        <v>0.28694772611421798</v>
      </c>
      <c r="O715" s="8">
        <v>0.3460673172</v>
      </c>
      <c r="P715" s="8">
        <v>0.43621804407227199</v>
      </c>
      <c r="Q715" s="8">
        <v>0.55595947769999998</v>
      </c>
      <c r="R715" s="8">
        <v>0.72488733097498603</v>
      </c>
      <c r="S715" s="8">
        <v>0.92757184270000004</v>
      </c>
      <c r="T715" s="8">
        <v>1.13898224817175</v>
      </c>
      <c r="U715" s="8">
        <v>1.3684461975</v>
      </c>
      <c r="W715" s="70">
        <f t="shared" si="122"/>
        <v>7.1918096867108094E-2</v>
      </c>
      <c r="X715" s="70">
        <f t="shared" si="123"/>
        <v>4.1306920699999999E-2</v>
      </c>
      <c r="Y715" s="70">
        <f t="shared" si="124"/>
        <v>-1.9010224600204018E-2</v>
      </c>
      <c r="Z715" s="70">
        <f t="shared" si="125"/>
        <v>-9.3372130300000022E-2</v>
      </c>
      <c r="AA715" s="70">
        <f t="shared" si="126"/>
        <v>-0.17888764893246706</v>
      </c>
      <c r="AB715" s="70">
        <f t="shared" si="127"/>
        <v>-0.26449809410000003</v>
      </c>
      <c r="AC715" s="70">
        <f t="shared" si="128"/>
        <v>-0.32473000311368405</v>
      </c>
      <c r="AD715" s="70">
        <f t="shared" si="129"/>
        <v>-0.36466003769999988</v>
      </c>
      <c r="AE715" s="70">
        <f t="shared" si="130"/>
        <v>-0.39186305199431004</v>
      </c>
      <c r="AF715" s="70">
        <f t="shared" si="131"/>
        <v>-0.40283932090000008</v>
      </c>
      <c r="AG715" s="10"/>
      <c r="AH715" s="10"/>
      <c r="AI715" s="10"/>
      <c r="AJ715" s="10"/>
      <c r="AK715" s="10"/>
      <c r="AL715" s="10"/>
      <c r="AM715" s="10"/>
      <c r="AN715" s="10"/>
      <c r="AO715" s="10"/>
      <c r="AP715" s="10"/>
    </row>
    <row r="716" spans="1:42" x14ac:dyDescent="0.2">
      <c r="A716">
        <v>20110831</v>
      </c>
      <c r="B716">
        <f t="shared" si="132"/>
        <v>201108</v>
      </c>
      <c r="C716" s="69">
        <v>0</v>
      </c>
      <c r="D716" s="69">
        <v>1.01390184E-2</v>
      </c>
      <c r="E716" s="69">
        <v>0.14233649640000001</v>
      </c>
      <c r="F716" s="69">
        <v>0.20537246719999999</v>
      </c>
      <c r="G716" s="69">
        <v>0.3401145686</v>
      </c>
      <c r="H716" s="69">
        <v>0.61989541780000001</v>
      </c>
      <c r="I716" s="69">
        <v>0.97977293870000004</v>
      </c>
      <c r="K716" s="8">
        <v>20110831</v>
      </c>
      <c r="L716" s="8">
        <v>4.8243871425953801E-2</v>
      </c>
      <c r="M716" s="8">
        <v>0.14233649640000001</v>
      </c>
      <c r="N716" s="8">
        <v>0.17499355125183599</v>
      </c>
      <c r="O716" s="8">
        <v>0.20537246719999999</v>
      </c>
      <c r="P716" s="8">
        <v>0.26074386276123102</v>
      </c>
      <c r="Q716" s="8">
        <v>0.3401145686</v>
      </c>
      <c r="R716" s="8">
        <v>0.46338912132613502</v>
      </c>
      <c r="S716" s="8">
        <v>0.61989541780000001</v>
      </c>
      <c r="T716" s="8">
        <v>0.78919524827120302</v>
      </c>
      <c r="U716" s="8">
        <v>0.97977293870000004</v>
      </c>
      <c r="W716" s="70">
        <f t="shared" si="122"/>
        <v>-7.7804830440000194E-2</v>
      </c>
      <c r="X716" s="70">
        <f t="shared" si="123"/>
        <v>-8.71497829E-2</v>
      </c>
      <c r="Y716" s="70">
        <f t="shared" si="124"/>
        <v>-0.11195417486238199</v>
      </c>
      <c r="Z716" s="70">
        <f t="shared" si="125"/>
        <v>-0.14069485000000001</v>
      </c>
      <c r="AA716" s="70">
        <f t="shared" si="126"/>
        <v>-0.17547418131104098</v>
      </c>
      <c r="AB716" s="70">
        <f t="shared" si="127"/>
        <v>-0.21584490909999998</v>
      </c>
      <c r="AC716" s="70">
        <f t="shared" si="128"/>
        <v>-0.26149820964885101</v>
      </c>
      <c r="AD716" s="70">
        <f t="shared" si="129"/>
        <v>-0.30767642490000002</v>
      </c>
      <c r="AE716" s="70">
        <f t="shared" si="130"/>
        <v>-0.34978699990054696</v>
      </c>
      <c r="AF716" s="70">
        <f t="shared" si="131"/>
        <v>-0.38867325879999992</v>
      </c>
      <c r="AG716" s="10"/>
      <c r="AH716" s="10"/>
      <c r="AI716" s="10"/>
      <c r="AJ716" s="10"/>
      <c r="AK716" s="10"/>
      <c r="AL716" s="10"/>
      <c r="AM716" s="10"/>
      <c r="AN716" s="10"/>
      <c r="AO716" s="10"/>
      <c r="AP716" s="10"/>
    </row>
    <row r="717" spans="1:42" x14ac:dyDescent="0.2">
      <c r="A717">
        <v>20110930</v>
      </c>
      <c r="B717">
        <f t="shared" si="132"/>
        <v>201109</v>
      </c>
      <c r="C717" s="69">
        <v>1.5208441099999999E-2</v>
      </c>
      <c r="D717" s="69">
        <v>2.02782847E-2</v>
      </c>
      <c r="E717" s="69">
        <v>0.1780865848</v>
      </c>
      <c r="F717" s="69">
        <v>0.26156224379999998</v>
      </c>
      <c r="G717" s="69">
        <v>0.42453556780000001</v>
      </c>
      <c r="H717" s="69">
        <v>0.66432359080000003</v>
      </c>
      <c r="I717" s="69">
        <v>0.96849596950000005</v>
      </c>
      <c r="K717" s="8">
        <v>20110930</v>
      </c>
      <c r="L717" s="8">
        <v>5.9509307085925903E-2</v>
      </c>
      <c r="M717" s="8">
        <v>0.1780865848</v>
      </c>
      <c r="N717" s="8">
        <v>0.22127915085762301</v>
      </c>
      <c r="O717" s="8">
        <v>0.26156224379999998</v>
      </c>
      <c r="P717" s="8">
        <v>0.33259227987384599</v>
      </c>
      <c r="Q717" s="8">
        <v>0.42453556780000001</v>
      </c>
      <c r="R717" s="8">
        <v>0.53516529868211604</v>
      </c>
      <c r="S717" s="8">
        <v>0.66432359080000003</v>
      </c>
      <c r="T717" s="8">
        <v>0.80788544352014402</v>
      </c>
      <c r="U717" s="8">
        <v>0.96849596950000005</v>
      </c>
      <c r="W717" s="70">
        <f t="shared" si="122"/>
        <v>1.1265435659972102E-2</v>
      </c>
      <c r="X717" s="70">
        <f t="shared" si="123"/>
        <v>3.5750088399999991E-2</v>
      </c>
      <c r="Y717" s="70">
        <f t="shared" si="124"/>
        <v>4.6285599605787014E-2</v>
      </c>
      <c r="Z717" s="70">
        <f t="shared" si="125"/>
        <v>5.6189776599999991E-2</v>
      </c>
      <c r="AA717" s="70">
        <f t="shared" si="126"/>
        <v>7.1848417112614971E-2</v>
      </c>
      <c r="AB717" s="70">
        <f t="shared" si="127"/>
        <v>8.4420999200000013E-2</v>
      </c>
      <c r="AC717" s="70">
        <f t="shared" si="128"/>
        <v>7.1776177355981019E-2</v>
      </c>
      <c r="AD717" s="70">
        <f t="shared" si="129"/>
        <v>4.4428173000000015E-2</v>
      </c>
      <c r="AE717" s="70">
        <f t="shared" si="130"/>
        <v>1.8690195248940999E-2</v>
      </c>
      <c r="AF717" s="70">
        <f t="shared" si="131"/>
        <v>-1.1276969199999987E-2</v>
      </c>
      <c r="AG717" s="10"/>
      <c r="AH717" s="10"/>
      <c r="AI717" s="10"/>
      <c r="AJ717" s="10"/>
      <c r="AK717" s="10"/>
      <c r="AL717" s="10"/>
      <c r="AM717" s="10"/>
      <c r="AN717" s="10"/>
      <c r="AO717" s="10"/>
      <c r="AP717" s="10"/>
    </row>
    <row r="718" spans="1:42" x14ac:dyDescent="0.2">
      <c r="A718">
        <v>20111031</v>
      </c>
      <c r="B718">
        <f t="shared" si="132"/>
        <v>201110</v>
      </c>
      <c r="C718" s="69">
        <v>5.0694553999999998E-3</v>
      </c>
      <c r="D718" s="69">
        <v>2.5347299000000002E-3</v>
      </c>
      <c r="E718" s="69">
        <v>0.15983787999999999</v>
      </c>
      <c r="F718" s="69">
        <v>0.25043725430000002</v>
      </c>
      <c r="G718" s="69">
        <v>0.40701692639999998</v>
      </c>
      <c r="H718" s="69">
        <v>0.66761008040000003</v>
      </c>
      <c r="I718" s="69">
        <v>0.98786057979999997</v>
      </c>
      <c r="K718" s="8">
        <v>20111031</v>
      </c>
      <c r="L718" s="8">
        <v>3.6151762969825502E-2</v>
      </c>
      <c r="M718" s="8">
        <v>0.15983787999999999</v>
      </c>
      <c r="N718" s="8">
        <v>0.206911494052611</v>
      </c>
      <c r="O718" s="8">
        <v>0.25043725430000002</v>
      </c>
      <c r="P718" s="8">
        <v>0.318622559980759</v>
      </c>
      <c r="Q718" s="8">
        <v>0.40701692639999998</v>
      </c>
      <c r="R718" s="8">
        <v>0.52584618078407397</v>
      </c>
      <c r="S718" s="8">
        <v>0.66761008040000003</v>
      </c>
      <c r="T718" s="8">
        <v>0.81989520615461497</v>
      </c>
      <c r="U718" s="8">
        <v>0.98786057979999997</v>
      </c>
      <c r="W718" s="70">
        <f t="shared" si="122"/>
        <v>-2.3357544116100401E-2</v>
      </c>
      <c r="X718" s="70">
        <f t="shared" si="123"/>
        <v>-1.8248704800000015E-2</v>
      </c>
      <c r="Y718" s="70">
        <f t="shared" si="124"/>
        <v>-1.4367656805012008E-2</v>
      </c>
      <c r="Z718" s="70">
        <f t="shared" si="125"/>
        <v>-1.112498949999996E-2</v>
      </c>
      <c r="AA718" s="70">
        <f t="shared" si="126"/>
        <v>-1.3969719893086985E-2</v>
      </c>
      <c r="AB718" s="70">
        <f t="shared" si="127"/>
        <v>-1.7518641400000035E-2</v>
      </c>
      <c r="AC718" s="70">
        <f t="shared" si="128"/>
        <v>-9.319117898042073E-3</v>
      </c>
      <c r="AD718" s="70">
        <f t="shared" si="129"/>
        <v>3.2864895999999977E-3</v>
      </c>
      <c r="AE718" s="70">
        <f t="shared" si="130"/>
        <v>1.2009762634470955E-2</v>
      </c>
      <c r="AF718" s="70">
        <f t="shared" si="131"/>
        <v>1.9364610299999918E-2</v>
      </c>
      <c r="AG718" s="10"/>
      <c r="AH718" s="10"/>
      <c r="AI718" s="10"/>
      <c r="AJ718" s="10"/>
      <c r="AK718" s="10"/>
      <c r="AL718" s="10"/>
      <c r="AM718" s="10"/>
      <c r="AN718" s="10"/>
      <c r="AO718" s="10"/>
      <c r="AP718" s="10"/>
    </row>
    <row r="719" spans="1:42" x14ac:dyDescent="0.2">
      <c r="A719">
        <v>20111130</v>
      </c>
      <c r="B719">
        <f t="shared" si="132"/>
        <v>201111</v>
      </c>
      <c r="C719" s="69">
        <v>0</v>
      </c>
      <c r="D719" s="69">
        <v>0</v>
      </c>
      <c r="E719" s="69">
        <v>0.17553538590000001</v>
      </c>
      <c r="F719" s="69">
        <v>0.26575555280000002</v>
      </c>
      <c r="G719" s="69">
        <v>0.41650859109999999</v>
      </c>
      <c r="H719" s="69">
        <v>0.67400223660000003</v>
      </c>
      <c r="I719" s="69">
        <v>0.97439826880000002</v>
      </c>
      <c r="K719" s="8">
        <v>20111130</v>
      </c>
      <c r="L719" s="8">
        <v>3.8117677629602199E-2</v>
      </c>
      <c r="M719" s="8">
        <v>0.17553538590000001</v>
      </c>
      <c r="N719" s="8">
        <v>0.22316588352980099</v>
      </c>
      <c r="O719" s="8">
        <v>0.26575555280000002</v>
      </c>
      <c r="P719" s="8">
        <v>0.33147138910307</v>
      </c>
      <c r="Q719" s="8">
        <v>0.41650859109999999</v>
      </c>
      <c r="R719" s="8">
        <v>0.53436464758791902</v>
      </c>
      <c r="S719" s="8">
        <v>0.67400223660000003</v>
      </c>
      <c r="T719" s="8">
        <v>0.81863125154385497</v>
      </c>
      <c r="U719" s="8">
        <v>0.97439826880000002</v>
      </c>
      <c r="W719" s="70">
        <f t="shared" si="122"/>
        <v>1.9659146597766977E-3</v>
      </c>
      <c r="X719" s="70">
        <f t="shared" si="123"/>
        <v>1.5697505900000019E-2</v>
      </c>
      <c r="Y719" s="70">
        <f t="shared" si="124"/>
        <v>1.625438947718999E-2</v>
      </c>
      <c r="Z719" s="70">
        <f t="shared" si="125"/>
        <v>1.5318298499999994E-2</v>
      </c>
      <c r="AA719" s="70">
        <f t="shared" si="126"/>
        <v>1.2848829122311001E-2</v>
      </c>
      <c r="AB719" s="70">
        <f t="shared" si="127"/>
        <v>9.4916647000000132E-3</v>
      </c>
      <c r="AC719" s="70">
        <f t="shared" si="128"/>
        <v>8.5184668038450484E-3</v>
      </c>
      <c r="AD719" s="70">
        <f t="shared" si="129"/>
        <v>6.3921561999999987E-3</v>
      </c>
      <c r="AE719" s="70">
        <f t="shared" si="130"/>
        <v>-1.2639546107600097E-3</v>
      </c>
      <c r="AF719" s="70">
        <f t="shared" si="131"/>
        <v>-1.3462310999999949E-2</v>
      </c>
      <c r="AG719" s="10"/>
      <c r="AH719" s="10"/>
      <c r="AI719" s="10"/>
      <c r="AJ719" s="10"/>
      <c r="AK719" s="10"/>
      <c r="AL719" s="10"/>
      <c r="AM719" s="10"/>
      <c r="AN719" s="10"/>
      <c r="AO719" s="10"/>
      <c r="AP719" s="10"/>
    </row>
    <row r="720" spans="1:42" x14ac:dyDescent="0.2">
      <c r="A720">
        <v>20111230</v>
      </c>
      <c r="B720">
        <f t="shared" si="132"/>
        <v>201112</v>
      </c>
      <c r="C720" s="69">
        <v>0</v>
      </c>
      <c r="D720" s="69">
        <v>1.0139015600000001E-2</v>
      </c>
      <c r="E720" s="69">
        <v>0.16495086410000001</v>
      </c>
      <c r="F720" s="69">
        <v>0.2398996887</v>
      </c>
      <c r="G720" s="69">
        <v>0.39195901420000001</v>
      </c>
      <c r="H720" s="69">
        <v>0.58274242740000004</v>
      </c>
      <c r="I720" s="69">
        <v>0.86048077990000005</v>
      </c>
      <c r="K720" s="8">
        <v>20111230</v>
      </c>
      <c r="L720" s="8">
        <v>5.33869196069892E-2</v>
      </c>
      <c r="M720" s="8">
        <v>0.16495086410000001</v>
      </c>
      <c r="N720" s="8">
        <v>0.20393320050680699</v>
      </c>
      <c r="O720" s="8">
        <v>0.2398996887</v>
      </c>
      <c r="P720" s="8">
        <v>0.30732599367990698</v>
      </c>
      <c r="Q720" s="8">
        <v>0.39195901420000001</v>
      </c>
      <c r="R720" s="8">
        <v>0.480231059725376</v>
      </c>
      <c r="S720" s="8">
        <v>0.58274242740000004</v>
      </c>
      <c r="T720" s="8">
        <v>0.70973359026544902</v>
      </c>
      <c r="U720" s="8">
        <v>0.86048077990000005</v>
      </c>
      <c r="W720" s="70">
        <f t="shared" si="122"/>
        <v>1.5269241977387001E-2</v>
      </c>
      <c r="X720" s="70">
        <f t="shared" si="123"/>
        <v>-1.0584521799999996E-2</v>
      </c>
      <c r="Y720" s="70">
        <f t="shared" si="124"/>
        <v>-1.9232683022993996E-2</v>
      </c>
      <c r="Z720" s="70">
        <f t="shared" si="125"/>
        <v>-2.5855864100000014E-2</v>
      </c>
      <c r="AA720" s="70">
        <f t="shared" si="126"/>
        <v>-2.4145395423163019E-2</v>
      </c>
      <c r="AB720" s="70">
        <f t="shared" si="127"/>
        <v>-2.4549576899999981E-2</v>
      </c>
      <c r="AC720" s="70">
        <f t="shared" si="128"/>
        <v>-5.413358786254302E-2</v>
      </c>
      <c r="AD720" s="70">
        <f t="shared" si="129"/>
        <v>-9.1259809199999986E-2</v>
      </c>
      <c r="AE720" s="70">
        <f t="shared" si="130"/>
        <v>-0.10889766127840594</v>
      </c>
      <c r="AF720" s="70">
        <f t="shared" si="131"/>
        <v>-0.11391748889999997</v>
      </c>
      <c r="AG720" s="10"/>
      <c r="AH720" s="10"/>
      <c r="AI720" s="10"/>
      <c r="AJ720" s="10"/>
      <c r="AK720" s="10"/>
      <c r="AL720" s="10"/>
      <c r="AM720" s="10"/>
      <c r="AN720" s="10"/>
      <c r="AO720" s="10"/>
      <c r="AP720" s="10"/>
    </row>
    <row r="721" spans="1:42" x14ac:dyDescent="0.2">
      <c r="A721">
        <v>20120131</v>
      </c>
      <c r="B721">
        <f t="shared" si="132"/>
        <v>201201</v>
      </c>
      <c r="C721" s="69">
        <v>3.8021427400000002E-2</v>
      </c>
      <c r="D721" s="69">
        <v>5.5767850799999998E-2</v>
      </c>
      <c r="E721" s="69">
        <v>0.1523135196</v>
      </c>
      <c r="F721" s="69">
        <v>0.22257854839999999</v>
      </c>
      <c r="G721" s="69">
        <v>0.3050144105</v>
      </c>
      <c r="H721" s="69">
        <v>0.48812904140000002</v>
      </c>
      <c r="I721" s="69">
        <v>0.72511102930000004</v>
      </c>
      <c r="K721" s="8">
        <v>20120131</v>
      </c>
      <c r="L721" s="8">
        <v>8.8371431374755699E-2</v>
      </c>
      <c r="M721" s="8">
        <v>0.1523135196</v>
      </c>
      <c r="N721" s="8">
        <v>0.18948763606800401</v>
      </c>
      <c r="O721" s="8">
        <v>0.22257854839999999</v>
      </c>
      <c r="P721" s="8">
        <v>0.25906841131907499</v>
      </c>
      <c r="Q721" s="8">
        <v>0.3050144105</v>
      </c>
      <c r="R721" s="8">
        <v>0.38495863238967698</v>
      </c>
      <c r="S721" s="8">
        <v>0.48812904140000002</v>
      </c>
      <c r="T721" s="8">
        <v>0.59945491560824304</v>
      </c>
      <c r="U721" s="8">
        <v>0.72511102930000004</v>
      </c>
      <c r="W721" s="70">
        <f t="shared" si="122"/>
        <v>3.4984511767766499E-2</v>
      </c>
      <c r="X721" s="70">
        <f t="shared" si="123"/>
        <v>-1.2637344500000008E-2</v>
      </c>
      <c r="Y721" s="70">
        <f t="shared" si="124"/>
        <v>-1.4445564438802988E-2</v>
      </c>
      <c r="Z721" s="70">
        <f t="shared" si="125"/>
        <v>-1.732114030000001E-2</v>
      </c>
      <c r="AA721" s="70">
        <f t="shared" si="126"/>
        <v>-4.8257582360831996E-2</v>
      </c>
      <c r="AB721" s="70">
        <f t="shared" si="127"/>
        <v>-8.6944603700000012E-2</v>
      </c>
      <c r="AC721" s="70">
        <f t="shared" si="128"/>
        <v>-9.5272427335699017E-2</v>
      </c>
      <c r="AD721" s="70">
        <f t="shared" si="129"/>
        <v>-9.4613386000000022E-2</v>
      </c>
      <c r="AE721" s="70">
        <f t="shared" si="130"/>
        <v>-0.11027867465720598</v>
      </c>
      <c r="AF721" s="70">
        <f t="shared" si="131"/>
        <v>-0.13536975060000001</v>
      </c>
      <c r="AG721" s="10"/>
      <c r="AH721" s="10"/>
      <c r="AI721" s="10"/>
      <c r="AJ721" s="10"/>
      <c r="AK721" s="10"/>
      <c r="AL721" s="10"/>
      <c r="AM721" s="10"/>
      <c r="AN721" s="10"/>
      <c r="AO721" s="10"/>
      <c r="AP721" s="10"/>
    </row>
    <row r="722" spans="1:42" x14ac:dyDescent="0.2">
      <c r="A722">
        <v>20120229</v>
      </c>
      <c r="B722">
        <f t="shared" si="132"/>
        <v>201202</v>
      </c>
      <c r="C722" s="69">
        <v>5.3230564000000001E-2</v>
      </c>
      <c r="D722" s="69">
        <v>7.6048954899999993E-2</v>
      </c>
      <c r="E722" s="69">
        <v>0.20493489400000001</v>
      </c>
      <c r="F722" s="69">
        <v>0.30616829950000002</v>
      </c>
      <c r="G722" s="69">
        <v>0.4531251859</v>
      </c>
      <c r="H722" s="69">
        <v>0.64057554370000003</v>
      </c>
      <c r="I722" s="69">
        <v>0.87900591890000002</v>
      </c>
      <c r="K722" s="8">
        <v>20120229</v>
      </c>
      <c r="L722" s="8">
        <v>0.11883388799217499</v>
      </c>
      <c r="M722" s="8">
        <v>0.20493489400000001</v>
      </c>
      <c r="N722" s="8">
        <v>0.25669107366780303</v>
      </c>
      <c r="O722" s="8">
        <v>0.30616829950000002</v>
      </c>
      <c r="P722" s="8">
        <v>0.37403817337169198</v>
      </c>
      <c r="Q722" s="8">
        <v>0.4531251859</v>
      </c>
      <c r="R722" s="8">
        <v>0.54120822127258095</v>
      </c>
      <c r="S722" s="8">
        <v>0.64057554370000003</v>
      </c>
      <c r="T722" s="8">
        <v>0.75303681920598997</v>
      </c>
      <c r="U722" s="8">
        <v>0.87900591890000002</v>
      </c>
      <c r="W722" s="70">
        <f t="shared" si="122"/>
        <v>3.0462456617419295E-2</v>
      </c>
      <c r="X722" s="70">
        <f t="shared" si="123"/>
        <v>5.2621374400000004E-2</v>
      </c>
      <c r="Y722" s="70">
        <f t="shared" si="124"/>
        <v>6.7203437599799021E-2</v>
      </c>
      <c r="Z722" s="70">
        <f t="shared" si="125"/>
        <v>8.3589751100000026E-2</v>
      </c>
      <c r="AA722" s="70">
        <f t="shared" si="126"/>
        <v>0.114969762052617</v>
      </c>
      <c r="AB722" s="70">
        <f t="shared" si="127"/>
        <v>0.14811077540000001</v>
      </c>
      <c r="AC722" s="70">
        <f t="shared" si="128"/>
        <v>0.15624958888290397</v>
      </c>
      <c r="AD722" s="70">
        <f t="shared" si="129"/>
        <v>0.15244650230000001</v>
      </c>
      <c r="AE722" s="70">
        <f t="shared" si="130"/>
        <v>0.15358190359774693</v>
      </c>
      <c r="AF722" s="70">
        <f t="shared" si="131"/>
        <v>0.15389488959999997</v>
      </c>
      <c r="AG722" s="10"/>
      <c r="AH722" s="10"/>
      <c r="AI722" s="10"/>
      <c r="AJ722" s="10"/>
      <c r="AK722" s="10"/>
      <c r="AL722" s="10"/>
      <c r="AM722" s="10"/>
      <c r="AN722" s="10"/>
      <c r="AO722" s="10"/>
      <c r="AP722" s="10"/>
    </row>
    <row r="723" spans="1:42" x14ac:dyDescent="0.2">
      <c r="A723">
        <v>20120330</v>
      </c>
      <c r="B723">
        <f t="shared" si="132"/>
        <v>201203</v>
      </c>
      <c r="C723" s="69">
        <v>3.5486697599999999E-2</v>
      </c>
      <c r="D723" s="69">
        <v>7.0978432999999994E-2</v>
      </c>
      <c r="E723" s="69">
        <v>0.17131285030000001</v>
      </c>
      <c r="F723" s="69">
        <v>0.33795450630000001</v>
      </c>
      <c r="G723" s="69">
        <v>0.54120213539999995</v>
      </c>
      <c r="H723" s="69">
        <v>0.78609516000000002</v>
      </c>
      <c r="I723" s="69">
        <v>1.0639132821999999</v>
      </c>
      <c r="K723" s="8">
        <v>20120330</v>
      </c>
      <c r="L723" s="8">
        <v>0.107976419549106</v>
      </c>
      <c r="M723" s="8">
        <v>0.17131285030000001</v>
      </c>
      <c r="N723" s="8">
        <v>0.25019751557051401</v>
      </c>
      <c r="O723" s="8">
        <v>0.33795450630000001</v>
      </c>
      <c r="P723" s="8">
        <v>0.434703071502333</v>
      </c>
      <c r="Q723" s="8">
        <v>0.54120213539999995</v>
      </c>
      <c r="R723" s="8">
        <v>0.65887573216429896</v>
      </c>
      <c r="S723" s="8">
        <v>0.78609516000000002</v>
      </c>
      <c r="T723" s="8">
        <v>0.92075896378636202</v>
      </c>
      <c r="U723" s="8">
        <v>1.0639132821999999</v>
      </c>
      <c r="W723" s="70">
        <f t="shared" si="122"/>
        <v>-1.0857468443068993E-2</v>
      </c>
      <c r="X723" s="70">
        <f t="shared" si="123"/>
        <v>-3.3622043699999993E-2</v>
      </c>
      <c r="Y723" s="70">
        <f t="shared" si="124"/>
        <v>-6.4935580972890206E-3</v>
      </c>
      <c r="Z723" s="70">
        <f t="shared" si="125"/>
        <v>3.1786206799999994E-2</v>
      </c>
      <c r="AA723" s="70">
        <f t="shared" si="126"/>
        <v>6.0664898130641021E-2</v>
      </c>
      <c r="AB723" s="70">
        <f t="shared" si="127"/>
        <v>8.8076949499999946E-2</v>
      </c>
      <c r="AC723" s="70">
        <f t="shared" si="128"/>
        <v>0.11766751089171801</v>
      </c>
      <c r="AD723" s="70">
        <f t="shared" si="129"/>
        <v>0.14551961629999999</v>
      </c>
      <c r="AE723" s="70">
        <f t="shared" si="130"/>
        <v>0.16772214458037205</v>
      </c>
      <c r="AF723" s="70">
        <f t="shared" si="131"/>
        <v>0.18490736329999991</v>
      </c>
      <c r="AG723" s="10"/>
      <c r="AH723" s="10"/>
      <c r="AI723" s="10"/>
      <c r="AJ723" s="10"/>
      <c r="AK723" s="10"/>
      <c r="AL723" s="10"/>
      <c r="AM723" s="10"/>
      <c r="AN723" s="10"/>
      <c r="AO723" s="10"/>
      <c r="AP723" s="10"/>
    </row>
    <row r="724" spans="1:42" x14ac:dyDescent="0.2">
      <c r="A724">
        <v>20120430</v>
      </c>
      <c r="B724">
        <f t="shared" si="132"/>
        <v>201204</v>
      </c>
      <c r="C724" s="69">
        <v>7.6044122300000003E-2</v>
      </c>
      <c r="D724" s="69">
        <v>9.1259924899999997E-2</v>
      </c>
      <c r="E724" s="69">
        <v>0.1823296509</v>
      </c>
      <c r="F724" s="69">
        <v>0.2710745081</v>
      </c>
      <c r="G724" s="69">
        <v>0.40444159899999998</v>
      </c>
      <c r="H724" s="69">
        <v>0.61422084720000003</v>
      </c>
      <c r="I724" s="69">
        <v>0.83003799990000005</v>
      </c>
      <c r="K724" s="8">
        <v>20120430</v>
      </c>
      <c r="L724" s="8">
        <v>0.12037408801753199</v>
      </c>
      <c r="M724" s="8">
        <v>0.1823296509</v>
      </c>
      <c r="N724" s="8">
        <v>0.22629406860270501</v>
      </c>
      <c r="O724" s="8">
        <v>0.2710745081</v>
      </c>
      <c r="P724" s="8">
        <v>0.33069658770131199</v>
      </c>
      <c r="Q724" s="8">
        <v>0.40444159899999998</v>
      </c>
      <c r="R724" s="8">
        <v>0.50311997714478796</v>
      </c>
      <c r="S724" s="8">
        <v>0.61422084720000003</v>
      </c>
      <c r="T724" s="8">
        <v>0.72136933178110796</v>
      </c>
      <c r="U724" s="8">
        <v>0.83003799990000005</v>
      </c>
      <c r="W724" s="70">
        <f t="shared" si="122"/>
        <v>1.2397668468425993E-2</v>
      </c>
      <c r="X724" s="70">
        <f t="shared" si="123"/>
        <v>1.1016800599999987E-2</v>
      </c>
      <c r="Y724" s="70">
        <f t="shared" si="124"/>
        <v>-2.3903446967808994E-2</v>
      </c>
      <c r="Z724" s="70">
        <f t="shared" si="125"/>
        <v>-6.6879998200000013E-2</v>
      </c>
      <c r="AA724" s="70">
        <f t="shared" si="126"/>
        <v>-0.10400648380102101</v>
      </c>
      <c r="AB724" s="70">
        <f t="shared" si="127"/>
        <v>-0.13676053639999997</v>
      </c>
      <c r="AC724" s="70">
        <f t="shared" si="128"/>
        <v>-0.155755755019511</v>
      </c>
      <c r="AD724" s="70">
        <f t="shared" si="129"/>
        <v>-0.17187431279999998</v>
      </c>
      <c r="AE724" s="70">
        <f t="shared" si="130"/>
        <v>-0.19938963200525406</v>
      </c>
      <c r="AF724" s="70">
        <f t="shared" si="131"/>
        <v>-0.23387528229999988</v>
      </c>
      <c r="AG724" s="10"/>
      <c r="AH724" s="10"/>
      <c r="AI724" s="10"/>
      <c r="AJ724" s="10"/>
      <c r="AK724" s="10"/>
      <c r="AL724" s="10"/>
      <c r="AM724" s="10"/>
      <c r="AN724" s="10"/>
      <c r="AO724" s="10"/>
      <c r="AP724" s="10"/>
    </row>
    <row r="725" spans="1:42" x14ac:dyDescent="0.2">
      <c r="A725">
        <v>20120531</v>
      </c>
      <c r="B725">
        <f t="shared" si="132"/>
        <v>201205</v>
      </c>
      <c r="C725" s="69">
        <v>2.7882317199999999E-2</v>
      </c>
      <c r="D725" s="69">
        <v>6.5908192500000004E-2</v>
      </c>
      <c r="E725" s="69">
        <v>0.1807922233</v>
      </c>
      <c r="F725" s="69">
        <v>0.27972942579999999</v>
      </c>
      <c r="G725" s="69">
        <v>0.37580408320000003</v>
      </c>
      <c r="H725" s="69">
        <v>0.53385764629999999</v>
      </c>
      <c r="I725" s="69">
        <v>0.67405538750000005</v>
      </c>
      <c r="K725" s="8">
        <v>20120531</v>
      </c>
      <c r="L725" s="8">
        <v>0.110197360711536</v>
      </c>
      <c r="M725" s="8">
        <v>0.1807922233</v>
      </c>
      <c r="N725" s="8">
        <v>0.23325864609545799</v>
      </c>
      <c r="O725" s="8">
        <v>0.27972942579999999</v>
      </c>
      <c r="P725" s="8">
        <v>0.32501410150092103</v>
      </c>
      <c r="Q725" s="8">
        <v>0.37580408320000003</v>
      </c>
      <c r="R725" s="8">
        <v>0.45119523874276302</v>
      </c>
      <c r="S725" s="8">
        <v>0.53385764629999999</v>
      </c>
      <c r="T725" s="8">
        <v>0.60612168219378104</v>
      </c>
      <c r="U725" s="8">
        <v>0.67405538750000005</v>
      </c>
      <c r="W725" s="70">
        <f t="shared" si="122"/>
        <v>-1.0176727305995989E-2</v>
      </c>
      <c r="X725" s="70">
        <f t="shared" si="123"/>
        <v>-1.537427600000002E-3</v>
      </c>
      <c r="Y725" s="70">
        <f t="shared" si="124"/>
        <v>6.9645774927529769E-3</v>
      </c>
      <c r="Z725" s="70">
        <f t="shared" si="125"/>
        <v>8.6549176999999866E-3</v>
      </c>
      <c r="AA725" s="70">
        <f t="shared" si="126"/>
        <v>-5.6824862003909682E-3</v>
      </c>
      <c r="AB725" s="70">
        <f t="shared" si="127"/>
        <v>-2.8637515799999957E-2</v>
      </c>
      <c r="AC725" s="70">
        <f t="shared" si="128"/>
        <v>-5.1924738402024939E-2</v>
      </c>
      <c r="AD725" s="70">
        <f t="shared" si="129"/>
        <v>-8.0363200900000042E-2</v>
      </c>
      <c r="AE725" s="70">
        <f t="shared" si="130"/>
        <v>-0.11524764958732692</v>
      </c>
      <c r="AF725" s="70">
        <f t="shared" si="131"/>
        <v>-0.1559826124</v>
      </c>
      <c r="AG725" s="10"/>
      <c r="AH725" s="10"/>
      <c r="AI725" s="10"/>
      <c r="AJ725" s="10"/>
      <c r="AK725" s="10"/>
      <c r="AL725" s="10"/>
      <c r="AM725" s="10"/>
      <c r="AN725" s="10"/>
      <c r="AO725" s="10"/>
      <c r="AP725" s="10"/>
    </row>
    <row r="726" spans="1:42" x14ac:dyDescent="0.2">
      <c r="A726">
        <v>20120629</v>
      </c>
      <c r="B726">
        <f t="shared" si="132"/>
        <v>201206</v>
      </c>
      <c r="C726" s="69">
        <v>3.5486697599999999E-2</v>
      </c>
      <c r="D726" s="69">
        <v>8.36544605E-2</v>
      </c>
      <c r="E726" s="69">
        <v>0.2085626904</v>
      </c>
      <c r="F726" s="69">
        <v>0.30959412980000001</v>
      </c>
      <c r="G726" s="69">
        <v>0.43184108760000001</v>
      </c>
      <c r="H726" s="69">
        <v>0.5904328781</v>
      </c>
      <c r="I726" s="69">
        <v>0.73771112459999999</v>
      </c>
      <c r="K726" s="8">
        <v>20120629</v>
      </c>
      <c r="L726" s="8">
        <v>0.133867841073887</v>
      </c>
      <c r="M726" s="8">
        <v>0.2085626904</v>
      </c>
      <c r="N726" s="8">
        <v>0.26115593363037798</v>
      </c>
      <c r="O726" s="8">
        <v>0.30959412980000001</v>
      </c>
      <c r="P726" s="8">
        <v>0.36728806904559902</v>
      </c>
      <c r="Q726" s="8">
        <v>0.43184108760000001</v>
      </c>
      <c r="R726" s="8">
        <v>0.50930470784086102</v>
      </c>
      <c r="S726" s="8">
        <v>0.5904328781</v>
      </c>
      <c r="T726" s="8">
        <v>0.66546004021132199</v>
      </c>
      <c r="U726" s="8">
        <v>0.73771112459999999</v>
      </c>
      <c r="W726" s="70">
        <f t="shared" si="122"/>
        <v>2.367048036235099E-2</v>
      </c>
      <c r="X726" s="70">
        <f t="shared" si="123"/>
        <v>2.7770467100000001E-2</v>
      </c>
      <c r="Y726" s="70">
        <f t="shared" si="124"/>
        <v>2.789728753491999E-2</v>
      </c>
      <c r="Z726" s="70">
        <f t="shared" si="125"/>
        <v>2.986470400000002E-2</v>
      </c>
      <c r="AA726" s="70">
        <f t="shared" si="126"/>
        <v>4.2273967544677993E-2</v>
      </c>
      <c r="AB726" s="70">
        <f t="shared" si="127"/>
        <v>5.6037004399999979E-2</v>
      </c>
      <c r="AC726" s="70">
        <f t="shared" si="128"/>
        <v>5.8109469098097999E-2</v>
      </c>
      <c r="AD726" s="70">
        <f t="shared" si="129"/>
        <v>5.6575231800000014E-2</v>
      </c>
      <c r="AE726" s="70">
        <f t="shared" si="130"/>
        <v>5.9338358017540949E-2</v>
      </c>
      <c r="AF726" s="70">
        <f t="shared" si="131"/>
        <v>6.3655737099999943E-2</v>
      </c>
      <c r="AG726" s="10"/>
      <c r="AH726" s="10"/>
      <c r="AI726" s="10"/>
      <c r="AJ726" s="10"/>
      <c r="AK726" s="10"/>
      <c r="AL726" s="10"/>
      <c r="AM726" s="10"/>
      <c r="AN726" s="10"/>
      <c r="AO726" s="10"/>
      <c r="AP726" s="10"/>
    </row>
    <row r="727" spans="1:42" x14ac:dyDescent="0.2">
      <c r="A727">
        <v>20120731</v>
      </c>
      <c r="B727">
        <f t="shared" si="132"/>
        <v>201207</v>
      </c>
      <c r="C727" s="69">
        <v>6.0834854200000003E-2</v>
      </c>
      <c r="D727" s="69">
        <v>9.8866618200000006E-2</v>
      </c>
      <c r="E727" s="69">
        <v>0.16855511849999999</v>
      </c>
      <c r="F727" s="69">
        <v>0.21882461189999999</v>
      </c>
      <c r="G727" s="69">
        <v>0.2896449002</v>
      </c>
      <c r="H727" s="69">
        <v>0.43411305090000002</v>
      </c>
      <c r="I727" s="69">
        <v>0.59704465139999996</v>
      </c>
      <c r="K727" s="8">
        <v>20120731</v>
      </c>
      <c r="L727" s="8">
        <v>0.129370653831821</v>
      </c>
      <c r="M727" s="8">
        <v>0.16855511849999999</v>
      </c>
      <c r="N727" s="8">
        <v>0.19461236174909</v>
      </c>
      <c r="O727" s="8">
        <v>0.21882461189999999</v>
      </c>
      <c r="P727" s="8">
        <v>0.24970398729571799</v>
      </c>
      <c r="Q727" s="8">
        <v>0.2896449002</v>
      </c>
      <c r="R727" s="8">
        <v>0.35461669563041198</v>
      </c>
      <c r="S727" s="8">
        <v>0.43411305090000002</v>
      </c>
      <c r="T727" s="8">
        <v>0.51320160891848798</v>
      </c>
      <c r="U727" s="8">
        <v>0.59704465139999996</v>
      </c>
      <c r="W727" s="70">
        <f t="shared" si="122"/>
        <v>-4.497187242065992E-3</v>
      </c>
      <c r="X727" s="70">
        <f t="shared" si="123"/>
        <v>-4.0007571900000011E-2</v>
      </c>
      <c r="Y727" s="70">
        <f t="shared" si="124"/>
        <v>-6.6543571881287983E-2</v>
      </c>
      <c r="Z727" s="70">
        <f t="shared" si="125"/>
        <v>-9.0769517900000013E-2</v>
      </c>
      <c r="AA727" s="70">
        <f t="shared" si="126"/>
        <v>-0.11758408174988103</v>
      </c>
      <c r="AB727" s="70">
        <f t="shared" si="127"/>
        <v>-0.14219618740000001</v>
      </c>
      <c r="AC727" s="70">
        <f t="shared" si="128"/>
        <v>-0.15468801221044903</v>
      </c>
      <c r="AD727" s="70">
        <f t="shared" si="129"/>
        <v>-0.15631982719999998</v>
      </c>
      <c r="AE727" s="70">
        <f t="shared" si="130"/>
        <v>-0.15225843129283401</v>
      </c>
      <c r="AF727" s="70">
        <f t="shared" si="131"/>
        <v>-0.14066647320000003</v>
      </c>
      <c r="AG727" s="10"/>
      <c r="AH727" s="10"/>
      <c r="AI727" s="10"/>
      <c r="AJ727" s="10"/>
      <c r="AK727" s="10"/>
      <c r="AL727" s="10"/>
      <c r="AM727" s="10"/>
      <c r="AN727" s="10"/>
      <c r="AO727" s="10"/>
      <c r="AP727" s="10"/>
    </row>
    <row r="728" spans="1:42" x14ac:dyDescent="0.2">
      <c r="A728">
        <v>20120831</v>
      </c>
      <c r="B728">
        <f t="shared" si="132"/>
        <v>201208</v>
      </c>
      <c r="C728" s="69">
        <v>7.8579264699999998E-2</v>
      </c>
      <c r="D728" s="69">
        <v>8.6189713500000001E-2</v>
      </c>
      <c r="E728" s="69">
        <v>0.19746396429999999</v>
      </c>
      <c r="F728" s="69">
        <v>0.2377287448</v>
      </c>
      <c r="G728" s="69">
        <v>0.29795892880000002</v>
      </c>
      <c r="H728" s="69">
        <v>0.4279590559</v>
      </c>
      <c r="I728" s="69">
        <v>0.600154729</v>
      </c>
      <c r="K728" s="8">
        <v>20120831</v>
      </c>
      <c r="L728" s="8">
        <v>0.11839693655552901</v>
      </c>
      <c r="M728" s="8">
        <v>0.19746396429999999</v>
      </c>
      <c r="N728" s="8">
        <v>0.21970293495847301</v>
      </c>
      <c r="O728" s="8">
        <v>0.2377287448</v>
      </c>
      <c r="P728" s="8">
        <v>0.26358679500681598</v>
      </c>
      <c r="Q728" s="8">
        <v>0.29795892880000002</v>
      </c>
      <c r="R728" s="8">
        <v>0.35473005792468598</v>
      </c>
      <c r="S728" s="8">
        <v>0.4279590559</v>
      </c>
      <c r="T728" s="8">
        <v>0.50841421441210299</v>
      </c>
      <c r="U728" s="8">
        <v>0.600154729</v>
      </c>
      <c r="W728" s="70">
        <f t="shared" si="122"/>
        <v>-1.0973717276291997E-2</v>
      </c>
      <c r="X728" s="70">
        <f t="shared" si="123"/>
        <v>2.8908845799999999E-2</v>
      </c>
      <c r="Y728" s="70">
        <f t="shared" si="124"/>
        <v>2.5090573209383016E-2</v>
      </c>
      <c r="Z728" s="70">
        <f t="shared" si="125"/>
        <v>1.8904132900000009E-2</v>
      </c>
      <c r="AA728" s="70">
        <f t="shared" si="126"/>
        <v>1.3882807711097983E-2</v>
      </c>
      <c r="AB728" s="70">
        <f t="shared" si="127"/>
        <v>8.314028600000023E-3</v>
      </c>
      <c r="AC728" s="70">
        <f t="shared" si="128"/>
        <v>1.133622942739998E-4</v>
      </c>
      <c r="AD728" s="70">
        <f t="shared" si="129"/>
        <v>-6.1539950000000232E-3</v>
      </c>
      <c r="AE728" s="70">
        <f t="shared" si="130"/>
        <v>-4.7873945063849899E-3</v>
      </c>
      <c r="AF728" s="70">
        <f t="shared" si="131"/>
        <v>3.1100776000000385E-3</v>
      </c>
      <c r="AG728" s="10"/>
      <c r="AH728" s="10"/>
      <c r="AI728" s="10"/>
      <c r="AJ728" s="10"/>
      <c r="AK728" s="10"/>
      <c r="AL728" s="10"/>
      <c r="AM728" s="10"/>
      <c r="AN728" s="10"/>
      <c r="AO728" s="10"/>
      <c r="AP728" s="10"/>
    </row>
    <row r="729" spans="1:42" x14ac:dyDescent="0.2">
      <c r="A729">
        <v>20120928</v>
      </c>
      <c r="B729">
        <f t="shared" si="132"/>
        <v>201209</v>
      </c>
      <c r="C729" s="69">
        <v>4.05563216E-2</v>
      </c>
      <c r="D729" s="69">
        <v>9.1260267199999995E-2</v>
      </c>
      <c r="E729" s="69">
        <v>0.19906499020000001</v>
      </c>
      <c r="F729" s="69">
        <v>0.2357696534</v>
      </c>
      <c r="G729" s="69">
        <v>0.32437470089999998</v>
      </c>
      <c r="H729" s="69">
        <v>0.46681762789999998</v>
      </c>
      <c r="I729" s="69">
        <v>0.63053450899999997</v>
      </c>
      <c r="K729" s="8">
        <v>20120928</v>
      </c>
      <c r="L729" s="8">
        <v>0.139343311327352</v>
      </c>
      <c r="M729" s="8">
        <v>0.19906499020000001</v>
      </c>
      <c r="N729" s="8">
        <v>0.21845105009164201</v>
      </c>
      <c r="O729" s="8">
        <v>0.2357696534</v>
      </c>
      <c r="P729" s="8">
        <v>0.272904107504572</v>
      </c>
      <c r="Q729" s="8">
        <v>0.32437470089999998</v>
      </c>
      <c r="R729" s="8">
        <v>0.39020999747778001</v>
      </c>
      <c r="S729" s="8">
        <v>0.46681762789999998</v>
      </c>
      <c r="T729" s="8">
        <v>0.54592443348355302</v>
      </c>
      <c r="U729" s="8">
        <v>0.63053450899999997</v>
      </c>
      <c r="W729" s="70">
        <f t="shared" si="122"/>
        <v>2.0946374771822998E-2</v>
      </c>
      <c r="X729" s="70">
        <f t="shared" si="123"/>
        <v>1.6010259000000249E-3</v>
      </c>
      <c r="Y729" s="70">
        <f t="shared" si="124"/>
        <v>-1.2518848668310045E-3</v>
      </c>
      <c r="Z729" s="70">
        <f t="shared" si="125"/>
        <v>-1.9590914000000015E-3</v>
      </c>
      <c r="AA729" s="70">
        <f t="shared" si="126"/>
        <v>9.3173124977560251E-3</v>
      </c>
      <c r="AB729" s="70">
        <f t="shared" si="127"/>
        <v>2.6415772099999957E-2</v>
      </c>
      <c r="AC729" s="70">
        <f t="shared" si="128"/>
        <v>3.5479939553094031E-2</v>
      </c>
      <c r="AD729" s="70">
        <f t="shared" si="129"/>
        <v>3.885857199999998E-2</v>
      </c>
      <c r="AE729" s="70">
        <f t="shared" si="130"/>
        <v>3.7510219071450024E-2</v>
      </c>
      <c r="AF729" s="70">
        <f t="shared" si="131"/>
        <v>3.0379779999999967E-2</v>
      </c>
      <c r="AG729" s="10"/>
      <c r="AH729" s="10"/>
      <c r="AI729" s="10"/>
      <c r="AJ729" s="10"/>
      <c r="AK729" s="10"/>
      <c r="AL729" s="10"/>
      <c r="AM729" s="10"/>
      <c r="AN729" s="10"/>
      <c r="AO729" s="10"/>
      <c r="AP729" s="10"/>
    </row>
    <row r="730" spans="1:42" x14ac:dyDescent="0.2">
      <c r="A730">
        <v>20121031</v>
      </c>
      <c r="B730">
        <f t="shared" si="132"/>
        <v>201210</v>
      </c>
      <c r="C730" s="69">
        <v>9.3789059999999994E-2</v>
      </c>
      <c r="D730" s="69">
        <v>0.11154345659999999</v>
      </c>
      <c r="E730" s="69">
        <v>0.21870454040000001</v>
      </c>
      <c r="F730" s="69">
        <v>0.29163214059999998</v>
      </c>
      <c r="G730" s="69">
        <v>0.38074032050000001</v>
      </c>
      <c r="H730" s="69">
        <v>0.55247313679999999</v>
      </c>
      <c r="I730" s="69">
        <v>0.73298758990000001</v>
      </c>
      <c r="K730" s="8">
        <v>20121031</v>
      </c>
      <c r="L730" s="8">
        <v>0.14703186366187099</v>
      </c>
      <c r="M730" s="8">
        <v>0.21870454040000001</v>
      </c>
      <c r="N730" s="8">
        <v>0.25740218840690898</v>
      </c>
      <c r="O730" s="8">
        <v>0.29163214059999998</v>
      </c>
      <c r="P730" s="8">
        <v>0.33154569341405499</v>
      </c>
      <c r="Q730" s="8">
        <v>0.38074032050000001</v>
      </c>
      <c r="R730" s="8">
        <v>0.45927174567992701</v>
      </c>
      <c r="S730" s="8">
        <v>0.55247313679999999</v>
      </c>
      <c r="T730" s="8">
        <v>0.64161897568706605</v>
      </c>
      <c r="U730" s="8">
        <v>0.73298758990000001</v>
      </c>
      <c r="W730" s="70">
        <f t="shared" si="122"/>
        <v>7.6885523345189832E-3</v>
      </c>
      <c r="X730" s="70">
        <f t="shared" si="123"/>
        <v>1.9639550199999994E-2</v>
      </c>
      <c r="Y730" s="70">
        <f t="shared" si="124"/>
        <v>3.8951138315266975E-2</v>
      </c>
      <c r="Z730" s="70">
        <f t="shared" si="125"/>
        <v>5.5862487199999977E-2</v>
      </c>
      <c r="AA730" s="70">
        <f t="shared" si="126"/>
        <v>5.8641585909482985E-2</v>
      </c>
      <c r="AB730" s="70">
        <f t="shared" si="127"/>
        <v>5.6365619600000028E-2</v>
      </c>
      <c r="AC730" s="70">
        <f t="shared" si="128"/>
        <v>6.9061748202147E-2</v>
      </c>
      <c r="AD730" s="70">
        <f t="shared" si="129"/>
        <v>8.565550890000001E-2</v>
      </c>
      <c r="AE730" s="70">
        <f t="shared" si="130"/>
        <v>9.5694542203513033E-2</v>
      </c>
      <c r="AF730" s="70">
        <f t="shared" si="131"/>
        <v>0.10245308090000005</v>
      </c>
      <c r="AG730" s="10"/>
      <c r="AH730" s="10"/>
      <c r="AI730" s="10"/>
      <c r="AJ730" s="10"/>
      <c r="AK730" s="10"/>
      <c r="AL730" s="10"/>
      <c r="AM730" s="10"/>
      <c r="AN730" s="10"/>
      <c r="AO730" s="10"/>
      <c r="AP730" s="10"/>
    </row>
    <row r="731" spans="1:42" x14ac:dyDescent="0.2">
      <c r="A731">
        <v>20121130</v>
      </c>
      <c r="B731">
        <f t="shared" si="132"/>
        <v>201211</v>
      </c>
      <c r="C731" s="69">
        <v>0.1216729532</v>
      </c>
      <c r="D731" s="69">
        <v>7.6048796500000002E-2</v>
      </c>
      <c r="E731" s="69">
        <v>0.2105725329</v>
      </c>
      <c r="F731" s="69">
        <v>0.26219807070000001</v>
      </c>
      <c r="G731" s="69">
        <v>0.34789144430000002</v>
      </c>
      <c r="H731" s="69">
        <v>0.46837445849999998</v>
      </c>
      <c r="I731" s="69">
        <v>0.6245453487</v>
      </c>
      <c r="K731" s="8">
        <v>20121130</v>
      </c>
      <c r="L731" s="8">
        <v>0.106350696433435</v>
      </c>
      <c r="M731" s="8">
        <v>0.2105725329</v>
      </c>
      <c r="N731" s="8">
        <v>0.23862402364225599</v>
      </c>
      <c r="O731" s="8">
        <v>0.26219807070000001</v>
      </c>
      <c r="P731" s="8">
        <v>0.3005798104456</v>
      </c>
      <c r="Q731" s="8">
        <v>0.34789144430000002</v>
      </c>
      <c r="R731" s="8">
        <v>0.40364894195268702</v>
      </c>
      <c r="S731" s="8">
        <v>0.46837445849999998</v>
      </c>
      <c r="T731" s="8">
        <v>0.54171118945089403</v>
      </c>
      <c r="U731" s="8">
        <v>0.6245453487</v>
      </c>
      <c r="W731" s="70">
        <f t="shared" si="122"/>
        <v>-4.0681167228435983E-2</v>
      </c>
      <c r="X731" s="70">
        <f t="shared" si="123"/>
        <v>-8.1320075000000103E-3</v>
      </c>
      <c r="Y731" s="70">
        <f t="shared" si="124"/>
        <v>-1.8778164764652994E-2</v>
      </c>
      <c r="Z731" s="70">
        <f t="shared" si="125"/>
        <v>-2.9434069899999971E-2</v>
      </c>
      <c r="AA731" s="70">
        <f t="shared" si="126"/>
        <v>-3.0965882968454983E-2</v>
      </c>
      <c r="AB731" s="70">
        <f t="shared" si="127"/>
        <v>-3.2848876199999988E-2</v>
      </c>
      <c r="AC731" s="70">
        <f t="shared" si="128"/>
        <v>-5.5622803727239989E-2</v>
      </c>
      <c r="AD731" s="70">
        <f t="shared" si="129"/>
        <v>-8.4098678300000007E-2</v>
      </c>
      <c r="AE731" s="70">
        <f t="shared" si="130"/>
        <v>-9.9907786236172025E-2</v>
      </c>
      <c r="AF731" s="70">
        <f t="shared" si="131"/>
        <v>-0.10844224120000001</v>
      </c>
      <c r="AG731" s="10"/>
      <c r="AH731" s="10"/>
      <c r="AI731" s="10"/>
      <c r="AJ731" s="10"/>
      <c r="AK731" s="10"/>
      <c r="AL731" s="10"/>
      <c r="AM731" s="10"/>
      <c r="AN731" s="10"/>
      <c r="AO731" s="10"/>
      <c r="AP731" s="10"/>
    </row>
    <row r="732" spans="1:42" x14ac:dyDescent="0.2">
      <c r="A732">
        <v>20121231</v>
      </c>
      <c r="B732">
        <f t="shared" si="132"/>
        <v>201212</v>
      </c>
      <c r="C732" s="69">
        <v>2.5347495099999999E-2</v>
      </c>
      <c r="D732" s="69">
        <v>4.5627480999999998E-2</v>
      </c>
      <c r="E732" s="69">
        <v>0.1963974969</v>
      </c>
      <c r="F732" s="69">
        <v>0.25271110390000001</v>
      </c>
      <c r="G732" s="69">
        <v>0.36906619680000002</v>
      </c>
      <c r="H732" s="69">
        <v>0.54186153780000001</v>
      </c>
      <c r="I732" s="69">
        <v>0.72494209880000005</v>
      </c>
      <c r="K732" s="8">
        <v>20121231</v>
      </c>
      <c r="L732" s="8">
        <v>9.5702966805654002E-2</v>
      </c>
      <c r="M732" s="8">
        <v>0.1963974969</v>
      </c>
      <c r="N732" s="8">
        <v>0.226367616538239</v>
      </c>
      <c r="O732" s="8">
        <v>0.25271110390000001</v>
      </c>
      <c r="P732" s="8">
        <v>0.30299221356588002</v>
      </c>
      <c r="Q732" s="8">
        <v>0.36906619680000002</v>
      </c>
      <c r="R732" s="8">
        <v>0.450623556311395</v>
      </c>
      <c r="S732" s="8">
        <v>0.54186153780000001</v>
      </c>
      <c r="T732" s="8">
        <v>0.63209758738722799</v>
      </c>
      <c r="U732" s="8">
        <v>0.72494209880000005</v>
      </c>
      <c r="W732" s="70">
        <f t="shared" si="122"/>
        <v>-1.0647729627781002E-2</v>
      </c>
      <c r="X732" s="70">
        <f t="shared" si="123"/>
        <v>-1.4175036000000002E-2</v>
      </c>
      <c r="Y732" s="70">
        <f t="shared" si="124"/>
        <v>-1.2256407104016986E-2</v>
      </c>
      <c r="Z732" s="70">
        <f t="shared" si="125"/>
        <v>-9.4869667999999963E-3</v>
      </c>
      <c r="AA732" s="70">
        <f t="shared" si="126"/>
        <v>2.4124031202800156E-3</v>
      </c>
      <c r="AB732" s="70">
        <f t="shared" si="127"/>
        <v>2.1174752500000005E-2</v>
      </c>
      <c r="AC732" s="70">
        <f t="shared" si="128"/>
        <v>4.6974614358707978E-2</v>
      </c>
      <c r="AD732" s="70">
        <f t="shared" si="129"/>
        <v>7.3487079300000036E-2</v>
      </c>
      <c r="AE732" s="70">
        <f t="shared" si="130"/>
        <v>9.0386397936333962E-2</v>
      </c>
      <c r="AF732" s="70">
        <f t="shared" si="131"/>
        <v>0.10039675010000004</v>
      </c>
      <c r="AG732" s="10"/>
      <c r="AH732" s="10"/>
      <c r="AI732" s="10"/>
      <c r="AJ732" s="10"/>
      <c r="AK732" s="10"/>
      <c r="AL732" s="10"/>
      <c r="AM732" s="10"/>
      <c r="AN732" s="10"/>
      <c r="AO732" s="10"/>
      <c r="AP732" s="10"/>
    </row>
    <row r="733" spans="1:42" x14ac:dyDescent="0.2">
      <c r="A733">
        <v>20130131</v>
      </c>
      <c r="B733">
        <f t="shared" si="132"/>
        <v>201301</v>
      </c>
      <c r="C733" s="69">
        <v>6.0835107700000002E-2</v>
      </c>
      <c r="D733" s="69">
        <v>7.3513680900000003E-2</v>
      </c>
      <c r="E733" s="69">
        <v>0.1425388044</v>
      </c>
      <c r="F733" s="69">
        <v>0.26880755229999997</v>
      </c>
      <c r="G733" s="69">
        <v>0.42290643389999999</v>
      </c>
      <c r="H733" s="69">
        <v>0.65206738929999997</v>
      </c>
      <c r="I733" s="69">
        <v>0.8862002886</v>
      </c>
      <c r="K733" s="8">
        <v>20130131</v>
      </c>
      <c r="L733" s="8">
        <v>9.4610344929378601E-2</v>
      </c>
      <c r="M733" s="8">
        <v>0.1425388044</v>
      </c>
      <c r="N733" s="8">
        <v>0.20153254132312201</v>
      </c>
      <c r="O733" s="8">
        <v>0.26880755229999997</v>
      </c>
      <c r="P733" s="8">
        <v>0.34017238817724199</v>
      </c>
      <c r="Q733" s="8">
        <v>0.42290643389999999</v>
      </c>
      <c r="R733" s="8">
        <v>0.53156930587419005</v>
      </c>
      <c r="S733" s="8">
        <v>0.65206738929999997</v>
      </c>
      <c r="T733" s="8">
        <v>0.76850901111547298</v>
      </c>
      <c r="U733" s="8">
        <v>0.8862002886</v>
      </c>
      <c r="W733" s="70">
        <f t="shared" si="122"/>
        <v>-1.0926218762754014E-3</v>
      </c>
      <c r="X733" s="70">
        <f t="shared" si="123"/>
        <v>-5.3858692499999999E-2</v>
      </c>
      <c r="Y733" s="70">
        <f t="shared" si="124"/>
        <v>-2.4835075215116992E-2</v>
      </c>
      <c r="Z733" s="70">
        <f t="shared" si="125"/>
        <v>1.6096448399999963E-2</v>
      </c>
      <c r="AA733" s="70">
        <f t="shared" si="126"/>
        <v>3.7180174611361971E-2</v>
      </c>
      <c r="AB733" s="70">
        <f t="shared" si="127"/>
        <v>5.3840237099999966E-2</v>
      </c>
      <c r="AC733" s="70">
        <f t="shared" si="128"/>
        <v>8.0945749562795044E-2</v>
      </c>
      <c r="AD733" s="70">
        <f t="shared" si="129"/>
        <v>0.11020585149999995</v>
      </c>
      <c r="AE733" s="70">
        <f t="shared" si="130"/>
        <v>0.136411423728245</v>
      </c>
      <c r="AF733" s="70">
        <f t="shared" si="131"/>
        <v>0.16125818979999995</v>
      </c>
      <c r="AG733" s="10"/>
      <c r="AH733" s="10"/>
      <c r="AI733" s="10"/>
      <c r="AJ733" s="10"/>
      <c r="AK733" s="10"/>
      <c r="AL733" s="10"/>
      <c r="AM733" s="10"/>
      <c r="AN733" s="10"/>
      <c r="AO733" s="10"/>
      <c r="AP733" s="10"/>
    </row>
    <row r="734" spans="1:42" x14ac:dyDescent="0.2">
      <c r="A734">
        <v>20130228</v>
      </c>
      <c r="B734">
        <f t="shared" si="132"/>
        <v>201302</v>
      </c>
      <c r="C734" s="69">
        <v>4.8160834299999997E-2</v>
      </c>
      <c r="D734" s="69">
        <v>0.10647246370000001</v>
      </c>
      <c r="E734" s="69">
        <v>0.16030878800000001</v>
      </c>
      <c r="F734" s="69">
        <v>0.2461974777</v>
      </c>
      <c r="G734" s="69">
        <v>0.35622715020000001</v>
      </c>
      <c r="H734" s="69">
        <v>0.55710312029999998</v>
      </c>
      <c r="I734" s="69">
        <v>0.76661539560000003</v>
      </c>
      <c r="K734" s="8">
        <v>20130228</v>
      </c>
      <c r="L734" s="8">
        <v>0.13149258056847599</v>
      </c>
      <c r="M734" s="8">
        <v>0.16030878800000001</v>
      </c>
      <c r="N734" s="8">
        <v>0.20092819672810999</v>
      </c>
      <c r="O734" s="8">
        <v>0.2461974777</v>
      </c>
      <c r="P734" s="8">
        <v>0.29549876824228399</v>
      </c>
      <c r="Q734" s="8">
        <v>0.35622715020000001</v>
      </c>
      <c r="R734" s="8">
        <v>0.44879975713832498</v>
      </c>
      <c r="S734" s="8">
        <v>0.55710312029999998</v>
      </c>
      <c r="T734" s="8">
        <v>0.66076836077468304</v>
      </c>
      <c r="U734" s="8">
        <v>0.76661539560000003</v>
      </c>
      <c r="W734" s="70">
        <f t="shared" si="122"/>
        <v>3.6882235639097385E-2</v>
      </c>
      <c r="X734" s="70">
        <f t="shared" si="123"/>
        <v>1.7769983600000011E-2</v>
      </c>
      <c r="Y734" s="70">
        <f t="shared" si="124"/>
        <v>-6.0434459501201854E-4</v>
      </c>
      <c r="Z734" s="70">
        <f t="shared" si="125"/>
        <v>-2.2610074599999974E-2</v>
      </c>
      <c r="AA734" s="70">
        <f t="shared" si="126"/>
        <v>-4.4673619934957998E-2</v>
      </c>
      <c r="AB734" s="70">
        <f t="shared" si="127"/>
        <v>-6.6679283699999981E-2</v>
      </c>
      <c r="AC734" s="70">
        <f t="shared" si="128"/>
        <v>-8.2769548735865062E-2</v>
      </c>
      <c r="AD734" s="70">
        <f t="shared" si="129"/>
        <v>-9.496426899999999E-2</v>
      </c>
      <c r="AE734" s="70">
        <f t="shared" si="130"/>
        <v>-0.10774065034078995</v>
      </c>
      <c r="AF734" s="70">
        <f t="shared" si="131"/>
        <v>-0.11958489299999997</v>
      </c>
      <c r="AG734" s="10"/>
      <c r="AH734" s="10"/>
      <c r="AI734" s="10"/>
      <c r="AJ734" s="10"/>
      <c r="AK734" s="10"/>
      <c r="AL734" s="10"/>
      <c r="AM734" s="10"/>
      <c r="AN734" s="10"/>
      <c r="AO734" s="10"/>
      <c r="AP734" s="10"/>
    </row>
    <row r="735" spans="1:42" x14ac:dyDescent="0.2">
      <c r="A735">
        <v>20130328</v>
      </c>
      <c r="B735">
        <f t="shared" si="132"/>
        <v>201303</v>
      </c>
      <c r="C735" s="69">
        <v>4.0556344199999997E-2</v>
      </c>
      <c r="D735" s="69">
        <v>7.6048875700000004E-2</v>
      </c>
      <c r="E735" s="69">
        <v>0.13113296569999999</v>
      </c>
      <c r="F735" s="69">
        <v>0.2471850917</v>
      </c>
      <c r="G735" s="69">
        <v>0.36454670550000001</v>
      </c>
      <c r="H735" s="69">
        <v>0.5621414777</v>
      </c>
      <c r="I735" s="69">
        <v>0.76932378879999996</v>
      </c>
      <c r="K735" s="8">
        <v>20130328</v>
      </c>
      <c r="L735" s="8">
        <v>9.89193607267327E-2</v>
      </c>
      <c r="M735" s="8">
        <v>0.13113296569999999</v>
      </c>
      <c r="N735" s="8">
        <v>0.185696877256252</v>
      </c>
      <c r="O735" s="8">
        <v>0.2471850917</v>
      </c>
      <c r="P735" s="8">
        <v>0.302046454839968</v>
      </c>
      <c r="Q735" s="8">
        <v>0.36454670550000001</v>
      </c>
      <c r="R735" s="8">
        <v>0.45646706037572099</v>
      </c>
      <c r="S735" s="8">
        <v>0.5621414777</v>
      </c>
      <c r="T735" s="8">
        <v>0.66451999775102599</v>
      </c>
      <c r="U735" s="8">
        <v>0.76932378879999996</v>
      </c>
      <c r="W735" s="70">
        <f t="shared" si="122"/>
        <v>-3.2573219841743287E-2</v>
      </c>
      <c r="X735" s="70">
        <f t="shared" si="123"/>
        <v>-2.9175822300000015E-2</v>
      </c>
      <c r="Y735" s="70">
        <f t="shared" si="124"/>
        <v>-1.523131947185799E-2</v>
      </c>
      <c r="Z735" s="70">
        <f t="shared" si="125"/>
        <v>9.8761399999999777E-4</v>
      </c>
      <c r="AA735" s="70">
        <f t="shared" si="126"/>
        <v>6.5476865976840104E-3</v>
      </c>
      <c r="AB735" s="70">
        <f t="shared" si="127"/>
        <v>8.3195553000000033E-3</v>
      </c>
      <c r="AC735" s="70">
        <f t="shared" si="128"/>
        <v>7.6673032373960059E-3</v>
      </c>
      <c r="AD735" s="70">
        <f t="shared" si="129"/>
        <v>5.0383574000000264E-3</v>
      </c>
      <c r="AE735" s="70">
        <f t="shared" si="130"/>
        <v>3.7516369763429536E-3</v>
      </c>
      <c r="AF735" s="70">
        <f t="shared" si="131"/>
        <v>2.7083931999999367E-3</v>
      </c>
      <c r="AG735" s="10"/>
      <c r="AH735" s="10"/>
      <c r="AI735" s="10"/>
      <c r="AJ735" s="10"/>
      <c r="AK735" s="10"/>
      <c r="AL735" s="10"/>
      <c r="AM735" s="10"/>
      <c r="AN735" s="10"/>
      <c r="AO735" s="10"/>
      <c r="AP735" s="10"/>
    </row>
    <row r="736" spans="1:42" x14ac:dyDescent="0.2">
      <c r="A736">
        <v>20130430</v>
      </c>
      <c r="B736">
        <f t="shared" si="132"/>
        <v>201304</v>
      </c>
      <c r="C736" s="69">
        <v>1.52084284E-2</v>
      </c>
      <c r="D736" s="69">
        <v>5.3232776599999997E-2</v>
      </c>
      <c r="E736" s="69">
        <v>0.1063476996</v>
      </c>
      <c r="F736" s="69">
        <v>0.21927923590000001</v>
      </c>
      <c r="G736" s="69">
        <v>0.3229892721</v>
      </c>
      <c r="H736" s="69">
        <v>0.48024590299999997</v>
      </c>
      <c r="I736" s="69">
        <v>0.6786839616</v>
      </c>
      <c r="K736" s="8">
        <v>20130430</v>
      </c>
      <c r="L736" s="8">
        <v>7.5738191104612995E-2</v>
      </c>
      <c r="M736" s="8">
        <v>0.1063476996</v>
      </c>
      <c r="N736" s="8">
        <v>0.16006170974120401</v>
      </c>
      <c r="O736" s="8">
        <v>0.21927923590000001</v>
      </c>
      <c r="P736" s="8">
        <v>0.26902608990160398</v>
      </c>
      <c r="Q736" s="8">
        <v>0.3229892721</v>
      </c>
      <c r="R736" s="8">
        <v>0.39530839192943501</v>
      </c>
      <c r="S736" s="8">
        <v>0.48024590299999997</v>
      </c>
      <c r="T736" s="8">
        <v>0.57401926126875502</v>
      </c>
      <c r="U736" s="8">
        <v>0.6786839616</v>
      </c>
      <c r="W736" s="70">
        <f t="shared" si="122"/>
        <v>-2.3181169622119704E-2</v>
      </c>
      <c r="X736" s="70">
        <f t="shared" si="123"/>
        <v>-2.4785266099999995E-2</v>
      </c>
      <c r="Y736" s="70">
        <f t="shared" si="124"/>
        <v>-2.5635167515047991E-2</v>
      </c>
      <c r="Z736" s="70">
        <f t="shared" si="125"/>
        <v>-2.790585579999999E-2</v>
      </c>
      <c r="AA736" s="70">
        <f t="shared" si="126"/>
        <v>-3.3020364938364022E-2</v>
      </c>
      <c r="AB736" s="70">
        <f t="shared" si="127"/>
        <v>-4.155743340000001E-2</v>
      </c>
      <c r="AC736" s="70">
        <f t="shared" si="128"/>
        <v>-6.115866844628598E-2</v>
      </c>
      <c r="AD736" s="70">
        <f t="shared" si="129"/>
        <v>-8.1895574700000029E-2</v>
      </c>
      <c r="AE736" s="70">
        <f t="shared" si="130"/>
        <v>-9.0500736482270971E-2</v>
      </c>
      <c r="AF736" s="70">
        <f t="shared" si="131"/>
        <v>-9.0639827199999967E-2</v>
      </c>
      <c r="AG736" s="10"/>
      <c r="AH736" s="10"/>
      <c r="AI736" s="10"/>
      <c r="AJ736" s="10"/>
      <c r="AK736" s="10"/>
      <c r="AL736" s="10"/>
      <c r="AM736" s="10"/>
      <c r="AN736" s="10"/>
      <c r="AO736" s="10"/>
      <c r="AP736" s="10"/>
    </row>
    <row r="737" spans="1:42" x14ac:dyDescent="0.2">
      <c r="A737">
        <v>20130531</v>
      </c>
      <c r="B737">
        <f t="shared" si="132"/>
        <v>201305</v>
      </c>
      <c r="C737" s="69">
        <v>1.5208444200000001E-2</v>
      </c>
      <c r="D737" s="69">
        <v>3.5487663699999998E-2</v>
      </c>
      <c r="E737" s="69">
        <v>0.13410194380000001</v>
      </c>
      <c r="F737" s="69">
        <v>0.30778453979999998</v>
      </c>
      <c r="G737" s="69">
        <v>0.5176096093</v>
      </c>
      <c r="H737" s="69">
        <v>0.76729445429999998</v>
      </c>
      <c r="I737" s="69">
        <v>1.0263450076</v>
      </c>
      <c r="K737" s="8">
        <v>20130531</v>
      </c>
      <c r="L737" s="8">
        <v>6.6722783357199195E-2</v>
      </c>
      <c r="M737" s="8">
        <v>0.13410194380000001</v>
      </c>
      <c r="N737" s="8">
        <v>0.21577286478312199</v>
      </c>
      <c r="O737" s="8">
        <v>0.30778453979999998</v>
      </c>
      <c r="P737" s="8">
        <v>0.40795015066037199</v>
      </c>
      <c r="Q737" s="8">
        <v>0.5176096093</v>
      </c>
      <c r="R737" s="8">
        <v>0.63917011532333701</v>
      </c>
      <c r="S737" s="8">
        <v>0.76729445429999998</v>
      </c>
      <c r="T737" s="8">
        <v>0.89563824112139501</v>
      </c>
      <c r="U737" s="8">
        <v>1.0263450076</v>
      </c>
      <c r="W737" s="70">
        <f t="shared" si="122"/>
        <v>-9.0154077474138006E-3</v>
      </c>
      <c r="X737" s="70">
        <f t="shared" si="123"/>
        <v>2.7754244200000014E-2</v>
      </c>
      <c r="Y737" s="70">
        <f t="shared" si="124"/>
        <v>5.5711155041917981E-2</v>
      </c>
      <c r="Z737" s="70">
        <f t="shared" si="125"/>
        <v>8.8505303899999971E-2</v>
      </c>
      <c r="AA737" s="70">
        <f t="shared" si="126"/>
        <v>0.13892406075876801</v>
      </c>
      <c r="AB737" s="70">
        <f t="shared" si="127"/>
        <v>0.19462033719999999</v>
      </c>
      <c r="AC737" s="70">
        <f t="shared" si="128"/>
        <v>0.243861723393902</v>
      </c>
      <c r="AD737" s="70">
        <f t="shared" si="129"/>
        <v>0.28704855130000001</v>
      </c>
      <c r="AE737" s="70">
        <f t="shared" si="130"/>
        <v>0.32161897985263999</v>
      </c>
      <c r="AF737" s="70">
        <f t="shared" si="131"/>
        <v>0.34766104600000003</v>
      </c>
      <c r="AG737" s="10"/>
      <c r="AH737" s="10"/>
      <c r="AI737" s="10"/>
      <c r="AJ737" s="10"/>
      <c r="AK737" s="10"/>
      <c r="AL737" s="10"/>
      <c r="AM737" s="10"/>
      <c r="AN737" s="10"/>
      <c r="AO737" s="10"/>
      <c r="AP737" s="10"/>
    </row>
    <row r="738" spans="1:42" x14ac:dyDescent="0.2">
      <c r="A738">
        <v>20130628</v>
      </c>
      <c r="B738">
        <f t="shared" si="132"/>
        <v>201306</v>
      </c>
      <c r="C738" s="69">
        <v>1.01389368E-2</v>
      </c>
      <c r="D738" s="69">
        <v>3.5487663699999998E-2</v>
      </c>
      <c r="E738" s="69">
        <v>0.15539107150000001</v>
      </c>
      <c r="F738" s="69">
        <v>0.36416705269999999</v>
      </c>
      <c r="G738" s="69">
        <v>0.6930342397</v>
      </c>
      <c r="H738" s="69">
        <v>1.0738097043999999</v>
      </c>
      <c r="I738" s="69">
        <v>1.4112249730999999</v>
      </c>
      <c r="K738" s="8">
        <v>20130628</v>
      </c>
      <c r="L738" s="8">
        <v>7.3806301003602207E-2</v>
      </c>
      <c r="M738" s="8">
        <v>0.15539107150000001</v>
      </c>
      <c r="N738" s="8">
        <v>0.25034575907509599</v>
      </c>
      <c r="O738" s="8">
        <v>0.36416705269999999</v>
      </c>
      <c r="P738" s="8">
        <v>0.516411468825274</v>
      </c>
      <c r="Q738" s="8">
        <v>0.6930342397</v>
      </c>
      <c r="R738" s="8">
        <v>0.882814023146685</v>
      </c>
      <c r="S738" s="8">
        <v>1.0738097043999999</v>
      </c>
      <c r="T738" s="8">
        <v>1.24777374840946</v>
      </c>
      <c r="U738" s="8">
        <v>1.4112249730999999</v>
      </c>
      <c r="W738" s="70">
        <f t="shared" si="122"/>
        <v>7.083517646403012E-3</v>
      </c>
      <c r="X738" s="70">
        <f t="shared" si="123"/>
        <v>2.1289127699999993E-2</v>
      </c>
      <c r="Y738" s="70">
        <f t="shared" si="124"/>
        <v>3.4572894291973993E-2</v>
      </c>
      <c r="Z738" s="70">
        <f t="shared" si="125"/>
        <v>5.6382512900000015E-2</v>
      </c>
      <c r="AA738" s="70">
        <f t="shared" si="126"/>
        <v>0.10846131816490201</v>
      </c>
      <c r="AB738" s="70">
        <f t="shared" si="127"/>
        <v>0.1754246304</v>
      </c>
      <c r="AC738" s="70">
        <f t="shared" si="128"/>
        <v>0.24364390782334799</v>
      </c>
      <c r="AD738" s="70">
        <f t="shared" si="129"/>
        <v>0.30651525009999991</v>
      </c>
      <c r="AE738" s="70">
        <f t="shared" si="130"/>
        <v>0.35213550728806498</v>
      </c>
      <c r="AF738" s="70">
        <f t="shared" si="131"/>
        <v>0.38487996549999992</v>
      </c>
      <c r="AG738" s="10"/>
      <c r="AH738" s="10"/>
      <c r="AI738" s="10"/>
      <c r="AJ738" s="10"/>
      <c r="AK738" s="10"/>
      <c r="AL738" s="10"/>
      <c r="AM738" s="10"/>
      <c r="AN738" s="10"/>
      <c r="AO738" s="10"/>
      <c r="AP738" s="10"/>
    </row>
    <row r="739" spans="1:42" x14ac:dyDescent="0.2">
      <c r="A739">
        <v>20130731</v>
      </c>
      <c r="B739">
        <f t="shared" si="132"/>
        <v>201307</v>
      </c>
      <c r="C739" s="69">
        <v>1.0138939600000001E-2</v>
      </c>
      <c r="D739" s="69">
        <v>3.5487698200000001E-2</v>
      </c>
      <c r="E739" s="69">
        <v>0.15302376130000001</v>
      </c>
      <c r="F739" s="69">
        <v>0.31746350070000001</v>
      </c>
      <c r="G739" s="69">
        <v>0.62071492139999995</v>
      </c>
      <c r="H739" s="69">
        <v>1.0277779118000001</v>
      </c>
      <c r="I739" s="69">
        <v>1.4013231816</v>
      </c>
      <c r="K739" s="8">
        <v>20130731</v>
      </c>
      <c r="L739" s="8">
        <v>7.4152246829197604E-2</v>
      </c>
      <c r="M739" s="8">
        <v>0.15302376130000001</v>
      </c>
      <c r="N739" s="8">
        <v>0.22862549844045599</v>
      </c>
      <c r="O739" s="8">
        <v>0.31746350070000001</v>
      </c>
      <c r="P739" s="8">
        <v>0.45229852940010101</v>
      </c>
      <c r="Q739" s="8">
        <v>0.62071492139999995</v>
      </c>
      <c r="R739" s="8">
        <v>0.81899475416997602</v>
      </c>
      <c r="S739" s="8">
        <v>1.0277779118000001</v>
      </c>
      <c r="T739" s="8">
        <v>1.21865031288102</v>
      </c>
      <c r="U739" s="8">
        <v>1.4013231816</v>
      </c>
      <c r="W739" s="70">
        <f t="shared" si="122"/>
        <v>3.4594582559539788E-4</v>
      </c>
      <c r="X739" s="70">
        <f t="shared" si="123"/>
        <v>-2.3673102000000001E-3</v>
      </c>
      <c r="Y739" s="70">
        <f t="shared" si="124"/>
        <v>-2.1720260634639998E-2</v>
      </c>
      <c r="Z739" s="70">
        <f t="shared" si="125"/>
        <v>-4.6703551999999982E-2</v>
      </c>
      <c r="AA739" s="70">
        <f t="shared" si="126"/>
        <v>-6.4112939425172988E-2</v>
      </c>
      <c r="AB739" s="70">
        <f t="shared" si="127"/>
        <v>-7.2319318300000046E-2</v>
      </c>
      <c r="AC739" s="70">
        <f t="shared" si="128"/>
        <v>-6.3819268976708976E-2</v>
      </c>
      <c r="AD739" s="70">
        <f t="shared" si="129"/>
        <v>-4.6031792599999788E-2</v>
      </c>
      <c r="AE739" s="70">
        <f t="shared" si="130"/>
        <v>-2.9123435528439989E-2</v>
      </c>
      <c r="AF739" s="70">
        <f t="shared" si="131"/>
        <v>-9.9017914999999235E-3</v>
      </c>
      <c r="AG739" s="10"/>
      <c r="AH739" s="10"/>
      <c r="AI739" s="10"/>
      <c r="AJ739" s="10"/>
      <c r="AK739" s="10"/>
      <c r="AL739" s="10"/>
      <c r="AM739" s="10"/>
      <c r="AN739" s="10"/>
      <c r="AO739" s="10"/>
      <c r="AP739" s="10"/>
    </row>
    <row r="740" spans="1:42" x14ac:dyDescent="0.2">
      <c r="A740">
        <v>20130830</v>
      </c>
      <c r="B740">
        <f t="shared" si="132"/>
        <v>201308</v>
      </c>
      <c r="C740" s="69">
        <v>1.01389368E-2</v>
      </c>
      <c r="D740" s="69">
        <v>2.2813148799999999E-2</v>
      </c>
      <c r="E740" s="69">
        <v>0.15994156749999999</v>
      </c>
      <c r="F740" s="69">
        <v>0.41033469830000002</v>
      </c>
      <c r="G740" s="69">
        <v>0.82063602879999997</v>
      </c>
      <c r="H740" s="69">
        <v>1.2922903104000001</v>
      </c>
      <c r="I740" s="69">
        <v>1.6627597703000001</v>
      </c>
      <c r="K740" s="8">
        <v>20130830</v>
      </c>
      <c r="L740" s="8">
        <v>5.7684601088170098E-2</v>
      </c>
      <c r="M740" s="8">
        <v>0.15994156749999999</v>
      </c>
      <c r="N740" s="8">
        <v>0.27248747864212602</v>
      </c>
      <c r="O740" s="8">
        <v>0.41033469830000002</v>
      </c>
      <c r="P740" s="8">
        <v>0.59950437530993195</v>
      </c>
      <c r="Q740" s="8">
        <v>0.82063602879999997</v>
      </c>
      <c r="R740" s="8">
        <v>1.0594457738621399</v>
      </c>
      <c r="S740" s="8">
        <v>1.2922903104000001</v>
      </c>
      <c r="T740" s="8">
        <v>1.48941328085061</v>
      </c>
      <c r="U740" s="8">
        <v>1.6627597703000001</v>
      </c>
      <c r="W740" s="70">
        <f t="shared" si="122"/>
        <v>-1.6467645741027506E-2</v>
      </c>
      <c r="X740" s="70">
        <f t="shared" si="123"/>
        <v>6.9178061999999874E-3</v>
      </c>
      <c r="Y740" s="70">
        <f t="shared" si="124"/>
        <v>4.3861980201670037E-2</v>
      </c>
      <c r="Z740" s="70">
        <f t="shared" si="125"/>
        <v>9.2871197600000011E-2</v>
      </c>
      <c r="AA740" s="70">
        <f t="shared" si="126"/>
        <v>0.14720584590983093</v>
      </c>
      <c r="AB740" s="70">
        <f t="shared" si="127"/>
        <v>0.19992110740000002</v>
      </c>
      <c r="AC740" s="70">
        <f t="shared" si="128"/>
        <v>0.24045101969216387</v>
      </c>
      <c r="AD740" s="70">
        <f t="shared" si="129"/>
        <v>0.26451239859999998</v>
      </c>
      <c r="AE740" s="70">
        <f t="shared" si="130"/>
        <v>0.27076296796958998</v>
      </c>
      <c r="AF740" s="70">
        <f t="shared" si="131"/>
        <v>0.26143658870000008</v>
      </c>
      <c r="AG740" s="10"/>
      <c r="AH740" s="10"/>
      <c r="AI740" s="10"/>
      <c r="AJ740" s="10"/>
      <c r="AK740" s="10"/>
      <c r="AL740" s="10"/>
      <c r="AM740" s="10"/>
      <c r="AN740" s="10"/>
      <c r="AO740" s="10"/>
      <c r="AP740" s="10"/>
    </row>
    <row r="741" spans="1:42" x14ac:dyDescent="0.2">
      <c r="A741">
        <v>20130930</v>
      </c>
      <c r="B741">
        <f t="shared" si="132"/>
        <v>201309</v>
      </c>
      <c r="C741" s="69">
        <v>2.02779524E-2</v>
      </c>
      <c r="D741" s="69">
        <v>1.5208609E-2</v>
      </c>
      <c r="E741" s="69">
        <v>0.12024056599999999</v>
      </c>
      <c r="F741" s="69">
        <v>0.32027644150000001</v>
      </c>
      <c r="G741" s="69">
        <v>0.64815448109999996</v>
      </c>
      <c r="H741" s="69">
        <v>1.0554737385999999</v>
      </c>
      <c r="I741" s="69">
        <v>1.3924233882999999</v>
      </c>
      <c r="K741" s="8">
        <v>20130930</v>
      </c>
      <c r="L741" s="8">
        <v>3.3362721626103702E-2</v>
      </c>
      <c r="M741" s="8">
        <v>0.12024056599999999</v>
      </c>
      <c r="N741" s="8">
        <v>0.20962070168315899</v>
      </c>
      <c r="O741" s="8">
        <v>0.32027644150000001</v>
      </c>
      <c r="P741" s="8">
        <v>0.46986181822015999</v>
      </c>
      <c r="Q741" s="8">
        <v>0.64815448109999996</v>
      </c>
      <c r="R741" s="8">
        <v>0.85112647086040605</v>
      </c>
      <c r="S741" s="8">
        <v>1.0554737385999999</v>
      </c>
      <c r="T741" s="8">
        <v>1.23232893003587</v>
      </c>
      <c r="U741" s="8">
        <v>1.3924233882999999</v>
      </c>
      <c r="W741" s="70">
        <f t="shared" si="122"/>
        <v>-2.4321879462066397E-2</v>
      </c>
      <c r="X741" s="70">
        <f t="shared" si="123"/>
        <v>-3.9701001499999999E-2</v>
      </c>
      <c r="Y741" s="70">
        <f t="shared" si="124"/>
        <v>-6.286677695896703E-2</v>
      </c>
      <c r="Z741" s="70">
        <f t="shared" si="125"/>
        <v>-9.0058256800000014E-2</v>
      </c>
      <c r="AA741" s="70">
        <f t="shared" si="126"/>
        <v>-0.12964255708977196</v>
      </c>
      <c r="AB741" s="70">
        <f t="shared" si="127"/>
        <v>-0.17248154770000002</v>
      </c>
      <c r="AC741" s="70">
        <f t="shared" si="128"/>
        <v>-0.20831930300173385</v>
      </c>
      <c r="AD741" s="70">
        <f t="shared" si="129"/>
        <v>-0.23681657180000015</v>
      </c>
      <c r="AE741" s="70">
        <f t="shared" si="130"/>
        <v>-0.25708435081474001</v>
      </c>
      <c r="AF741" s="70">
        <f t="shared" si="131"/>
        <v>-0.27033638200000021</v>
      </c>
      <c r="AG741" s="10"/>
      <c r="AH741" s="10"/>
      <c r="AI741" s="10"/>
      <c r="AJ741" s="10"/>
      <c r="AK741" s="10"/>
      <c r="AL741" s="10"/>
      <c r="AM741" s="10"/>
      <c r="AN741" s="10"/>
      <c r="AO741" s="10"/>
      <c r="AP741" s="10"/>
    </row>
    <row r="742" spans="1:42" x14ac:dyDescent="0.2">
      <c r="A742">
        <v>20131031</v>
      </c>
      <c r="B742">
        <f t="shared" si="132"/>
        <v>201310</v>
      </c>
      <c r="C742" s="69">
        <v>3.5486714900000001E-2</v>
      </c>
      <c r="D742" s="69">
        <v>3.5487681E-2</v>
      </c>
      <c r="E742" s="69">
        <v>0.12971525519999999</v>
      </c>
      <c r="F742" s="69">
        <v>0.30504328720000001</v>
      </c>
      <c r="G742" s="69">
        <v>0.61097848349999995</v>
      </c>
      <c r="H742" s="69">
        <v>1.0004992188999999</v>
      </c>
      <c r="I742" s="69">
        <v>1.3372001124999999</v>
      </c>
      <c r="K742" s="8">
        <v>20131031</v>
      </c>
      <c r="L742" s="8">
        <v>5.1849318872945402E-2</v>
      </c>
      <c r="M742" s="8">
        <v>0.12971525519999999</v>
      </c>
      <c r="N742" s="8">
        <v>0.20767040402322201</v>
      </c>
      <c r="O742" s="8">
        <v>0.30504328720000001</v>
      </c>
      <c r="P742" s="8">
        <v>0.44303642184334502</v>
      </c>
      <c r="Q742" s="8">
        <v>0.61097848349999995</v>
      </c>
      <c r="R742" s="8">
        <v>0.80342822794800794</v>
      </c>
      <c r="S742" s="8">
        <v>1.0004992188999999</v>
      </c>
      <c r="T742" s="8">
        <v>1.1752120388095899</v>
      </c>
      <c r="U742" s="8">
        <v>1.3372001124999999</v>
      </c>
      <c r="W742" s="70">
        <f t="shared" si="122"/>
        <v>1.84865972468417E-2</v>
      </c>
      <c r="X742" s="70">
        <f t="shared" si="123"/>
        <v>9.4746891999999971E-3</v>
      </c>
      <c r="Y742" s="70">
        <f t="shared" si="124"/>
        <v>-1.9502976599369837E-3</v>
      </c>
      <c r="Z742" s="70">
        <f t="shared" si="125"/>
        <v>-1.5233154299999996E-2</v>
      </c>
      <c r="AA742" s="70">
        <f t="shared" si="126"/>
        <v>-2.6825396376814969E-2</v>
      </c>
      <c r="AB742" s="70">
        <f t="shared" si="127"/>
        <v>-3.717599760000001E-2</v>
      </c>
      <c r="AC742" s="70">
        <f t="shared" si="128"/>
        <v>-4.7698242912398103E-2</v>
      </c>
      <c r="AD742" s="70">
        <f t="shared" si="129"/>
        <v>-5.4974519700000002E-2</v>
      </c>
      <c r="AE742" s="70">
        <f t="shared" si="130"/>
        <v>-5.7116891226280053E-2</v>
      </c>
      <c r="AF742" s="70">
        <f t="shared" si="131"/>
        <v>-5.5223275799999971E-2</v>
      </c>
      <c r="AG742" s="10"/>
      <c r="AH742" s="10"/>
      <c r="AI742" s="10"/>
      <c r="AJ742" s="10"/>
      <c r="AK742" s="10"/>
      <c r="AL742" s="10"/>
      <c r="AM742" s="10"/>
      <c r="AN742" s="10"/>
      <c r="AO742" s="10"/>
      <c r="AP742" s="10"/>
    </row>
    <row r="743" spans="1:42" x14ac:dyDescent="0.2">
      <c r="A743">
        <v>20131129</v>
      </c>
      <c r="B743">
        <f t="shared" si="132"/>
        <v>201311</v>
      </c>
      <c r="C743" s="69">
        <v>2.5347521500000001E-2</v>
      </c>
      <c r="D743" s="69">
        <v>6.0837896299999999E-2</v>
      </c>
      <c r="E743" s="69">
        <v>0.16530375880000001</v>
      </c>
      <c r="F743" s="69">
        <v>0.28908428269999997</v>
      </c>
      <c r="G743" s="69">
        <v>0.58240850629999996</v>
      </c>
      <c r="H743" s="69">
        <v>1.0075320368</v>
      </c>
      <c r="I743" s="69">
        <v>1.3746574038999999</v>
      </c>
      <c r="K743" s="8">
        <v>20131129</v>
      </c>
      <c r="L743" s="8">
        <v>0.10020031352551199</v>
      </c>
      <c r="M743" s="8">
        <v>0.16530375880000001</v>
      </c>
      <c r="N743" s="8">
        <v>0.22186296586193499</v>
      </c>
      <c r="O743" s="8">
        <v>0.28908428269999997</v>
      </c>
      <c r="P743" s="8">
        <v>0.41411638745808299</v>
      </c>
      <c r="Q743" s="8">
        <v>0.58240850629999996</v>
      </c>
      <c r="R743" s="8">
        <v>0.78911190485585603</v>
      </c>
      <c r="S743" s="8">
        <v>1.0075320368</v>
      </c>
      <c r="T743" s="8">
        <v>1.19807912381078</v>
      </c>
      <c r="U743" s="8">
        <v>1.3746574038999999</v>
      </c>
      <c r="W743" s="70">
        <f t="shared" si="122"/>
        <v>4.8350994652566592E-2</v>
      </c>
      <c r="X743" s="70">
        <f t="shared" si="123"/>
        <v>3.5588503600000015E-2</v>
      </c>
      <c r="Y743" s="70">
        <f t="shared" si="124"/>
        <v>1.419256183871298E-2</v>
      </c>
      <c r="Z743" s="70">
        <f t="shared" si="125"/>
        <v>-1.595900450000004E-2</v>
      </c>
      <c r="AA743" s="70">
        <f t="shared" si="126"/>
        <v>-2.8920034385262028E-2</v>
      </c>
      <c r="AB743" s="70">
        <f t="shared" si="127"/>
        <v>-2.8569977199999985E-2</v>
      </c>
      <c r="AC743" s="70">
        <f t="shared" si="128"/>
        <v>-1.4316323092151917E-2</v>
      </c>
      <c r="AD743" s="70">
        <f t="shared" si="129"/>
        <v>7.032817900000099E-3</v>
      </c>
      <c r="AE743" s="70">
        <f t="shared" si="130"/>
        <v>2.2867085001190057E-2</v>
      </c>
      <c r="AF743" s="70">
        <f t="shared" si="131"/>
        <v>3.7457291399999981E-2</v>
      </c>
      <c r="AG743" s="10"/>
      <c r="AH743" s="10"/>
      <c r="AI743" s="10"/>
      <c r="AJ743" s="10"/>
      <c r="AK743" s="10"/>
      <c r="AL743" s="10"/>
      <c r="AM743" s="10"/>
      <c r="AN743" s="10"/>
      <c r="AO743" s="10"/>
      <c r="AP743" s="10"/>
    </row>
    <row r="744" spans="1:42" x14ac:dyDescent="0.2">
      <c r="A744">
        <v>20131231</v>
      </c>
      <c r="B744">
        <f t="shared" si="132"/>
        <v>201312</v>
      </c>
      <c r="C744" s="69">
        <v>1.52084284E-2</v>
      </c>
      <c r="D744" s="69">
        <v>6.8443467600000002E-2</v>
      </c>
      <c r="E744" s="69">
        <v>0.16853829200000001</v>
      </c>
      <c r="F744" s="69">
        <v>0.3920434766</v>
      </c>
      <c r="G744" s="69">
        <v>0.80404912139999996</v>
      </c>
      <c r="H744" s="69">
        <v>1.3223186189</v>
      </c>
      <c r="I744" s="69">
        <v>1.7541099571000001</v>
      </c>
      <c r="K744" s="8">
        <v>20131231</v>
      </c>
      <c r="L744" s="8">
        <v>0.10813280766469199</v>
      </c>
      <c r="M744" s="8">
        <v>0.16853829200000001</v>
      </c>
      <c r="N744" s="8">
        <v>0.264708642216477</v>
      </c>
      <c r="O744" s="8">
        <v>0.3920434766</v>
      </c>
      <c r="P744" s="8">
        <v>0.57688770176687498</v>
      </c>
      <c r="Q744" s="8">
        <v>0.80404912139999996</v>
      </c>
      <c r="R744" s="8">
        <v>1.06168059059688</v>
      </c>
      <c r="S744" s="8">
        <v>1.3223186189</v>
      </c>
      <c r="T744" s="8">
        <v>1.5485320846780699</v>
      </c>
      <c r="U744" s="8">
        <v>1.7541099571000001</v>
      </c>
      <c r="W744" s="70">
        <f t="shared" si="122"/>
        <v>7.9324941391799991E-3</v>
      </c>
      <c r="X744" s="70">
        <f t="shared" si="123"/>
        <v>3.2345332000000004E-3</v>
      </c>
      <c r="Y744" s="70">
        <f t="shared" si="124"/>
        <v>4.2845676354542006E-2</v>
      </c>
      <c r="Z744" s="70">
        <f t="shared" si="125"/>
        <v>0.10295919390000002</v>
      </c>
      <c r="AA744" s="70">
        <f t="shared" si="126"/>
        <v>0.16277131430879199</v>
      </c>
      <c r="AB744" s="70">
        <f t="shared" si="127"/>
        <v>0.22164061509999999</v>
      </c>
      <c r="AC744" s="70">
        <f t="shared" si="128"/>
        <v>0.272568685741024</v>
      </c>
      <c r="AD744" s="70">
        <f t="shared" si="129"/>
        <v>0.31478658209999999</v>
      </c>
      <c r="AE744" s="70">
        <f t="shared" si="130"/>
        <v>0.35045296086728994</v>
      </c>
      <c r="AF744" s="70">
        <f t="shared" si="131"/>
        <v>0.37945255320000015</v>
      </c>
      <c r="AG744" s="10"/>
      <c r="AH744" s="10"/>
      <c r="AI744" s="10"/>
      <c r="AJ744" s="10"/>
      <c r="AK744" s="10"/>
      <c r="AL744" s="10"/>
      <c r="AM744" s="10"/>
      <c r="AN744" s="10"/>
      <c r="AO744" s="10"/>
      <c r="AP744" s="10"/>
    </row>
    <row r="745" spans="1:42" x14ac:dyDescent="0.2">
      <c r="A745">
        <v>20140131</v>
      </c>
      <c r="B745">
        <f t="shared" si="132"/>
        <v>201401</v>
      </c>
      <c r="C745" s="69">
        <v>5.0695641399999998E-2</v>
      </c>
      <c r="D745" s="69">
        <v>1.52086185E-2</v>
      </c>
      <c r="E745" s="69">
        <v>9.5344643399999998E-2</v>
      </c>
      <c r="F745" s="69">
        <v>0.33173427700000002</v>
      </c>
      <c r="G745" s="69">
        <v>0.71667069120000004</v>
      </c>
      <c r="H745" s="69">
        <v>1.1403420082</v>
      </c>
      <c r="I745" s="69">
        <v>1.5074072289</v>
      </c>
      <c r="K745" s="8">
        <v>20140131</v>
      </c>
      <c r="L745" s="8">
        <v>2.7952661919548299E-2</v>
      </c>
      <c r="M745" s="8">
        <v>9.5344643399999998E-2</v>
      </c>
      <c r="N745" s="8">
        <v>0.194998161540441</v>
      </c>
      <c r="O745" s="8">
        <v>0.33173427700000002</v>
      </c>
      <c r="P745" s="8">
        <v>0.51039368676757602</v>
      </c>
      <c r="Q745" s="8">
        <v>0.71667069120000004</v>
      </c>
      <c r="R745" s="8">
        <v>0.92976059359353802</v>
      </c>
      <c r="S745" s="8">
        <v>1.1403420082</v>
      </c>
      <c r="T745" s="8">
        <v>1.3306971159107099</v>
      </c>
      <c r="U745" s="8">
        <v>1.5074072289</v>
      </c>
      <c r="W745" s="70">
        <f t="shared" si="122"/>
        <v>-8.0180145745143691E-2</v>
      </c>
      <c r="X745" s="70">
        <f t="shared" si="123"/>
        <v>-7.3193648600000008E-2</v>
      </c>
      <c r="Y745" s="70">
        <f t="shared" si="124"/>
        <v>-6.9710480676035996E-2</v>
      </c>
      <c r="Z745" s="70">
        <f t="shared" si="125"/>
        <v>-6.0309199599999974E-2</v>
      </c>
      <c r="AA745" s="70">
        <f t="shared" si="126"/>
        <v>-6.6494014999298967E-2</v>
      </c>
      <c r="AB745" s="70">
        <f t="shared" si="127"/>
        <v>-8.7378430199999912E-2</v>
      </c>
      <c r="AC745" s="70">
        <f t="shared" si="128"/>
        <v>-0.131919997003342</v>
      </c>
      <c r="AD745" s="70">
        <f t="shared" si="129"/>
        <v>-0.18197661070000004</v>
      </c>
      <c r="AE745" s="70">
        <f t="shared" si="130"/>
        <v>-0.21783496876735997</v>
      </c>
      <c r="AF745" s="70">
        <f t="shared" si="131"/>
        <v>-0.24670272820000005</v>
      </c>
      <c r="AG745" s="10"/>
      <c r="AH745" s="10"/>
      <c r="AI745" s="10"/>
      <c r="AJ745" s="10"/>
      <c r="AK745" s="10"/>
      <c r="AL745" s="10"/>
      <c r="AM745" s="10"/>
      <c r="AN745" s="10"/>
      <c r="AO745" s="10"/>
      <c r="AP745" s="10"/>
    </row>
    <row r="746" spans="1:42" x14ac:dyDescent="0.2">
      <c r="A746">
        <v>20140228</v>
      </c>
      <c r="B746">
        <f t="shared" si="132"/>
        <v>201402</v>
      </c>
      <c r="C746" s="69">
        <v>3.0417097600000002E-2</v>
      </c>
      <c r="D746" s="69">
        <v>5.0697613099999997E-2</v>
      </c>
      <c r="E746" s="69">
        <v>0.1181645778</v>
      </c>
      <c r="F746" s="69">
        <v>0.31965185860000001</v>
      </c>
      <c r="G746" s="69">
        <v>0.71261760699999999</v>
      </c>
      <c r="H746" s="69">
        <v>1.1470219977</v>
      </c>
      <c r="I746" s="69">
        <v>1.5253029158</v>
      </c>
      <c r="K746" s="8">
        <v>20140228</v>
      </c>
      <c r="L746" s="8">
        <v>7.32736477984961E-2</v>
      </c>
      <c r="M746" s="8">
        <v>0.1181645778</v>
      </c>
      <c r="N746" s="8">
        <v>0.20087906037967099</v>
      </c>
      <c r="O746" s="8">
        <v>0.31965185860000001</v>
      </c>
      <c r="P746" s="8">
        <v>0.49785232421589098</v>
      </c>
      <c r="Q746" s="8">
        <v>0.71261760699999999</v>
      </c>
      <c r="R746" s="8">
        <v>0.93085012939957201</v>
      </c>
      <c r="S746" s="8">
        <v>1.1470219977</v>
      </c>
      <c r="T746" s="8">
        <v>1.3429356503674601</v>
      </c>
      <c r="U746" s="8">
        <v>1.5253029158</v>
      </c>
      <c r="W746" s="70">
        <f t="shared" si="122"/>
        <v>4.5320985878947798E-2</v>
      </c>
      <c r="X746" s="70">
        <f t="shared" si="123"/>
        <v>2.2819934400000005E-2</v>
      </c>
      <c r="Y746" s="70">
        <f t="shared" si="124"/>
        <v>5.8808988392299866E-3</v>
      </c>
      <c r="Z746" s="70">
        <f t="shared" si="125"/>
        <v>-1.2082418400000017E-2</v>
      </c>
      <c r="AA746" s="70">
        <f t="shared" si="126"/>
        <v>-1.2541362551685031E-2</v>
      </c>
      <c r="AB746" s="70">
        <f t="shared" si="127"/>
        <v>-4.0530842000000566E-3</v>
      </c>
      <c r="AC746" s="70">
        <f t="shared" si="128"/>
        <v>1.0895358060339921E-3</v>
      </c>
      <c r="AD746" s="70">
        <f t="shared" si="129"/>
        <v>6.6799895000000387E-3</v>
      </c>
      <c r="AE746" s="70">
        <f t="shared" si="130"/>
        <v>1.2238534456750161E-2</v>
      </c>
      <c r="AF746" s="70">
        <f t="shared" si="131"/>
        <v>1.7895686899999985E-2</v>
      </c>
      <c r="AG746" s="10"/>
      <c r="AH746" s="10"/>
      <c r="AI746" s="10"/>
      <c r="AJ746" s="10"/>
      <c r="AK746" s="10"/>
      <c r="AL746" s="10"/>
      <c r="AM746" s="10"/>
      <c r="AN746" s="10"/>
      <c r="AO746" s="10"/>
      <c r="AP746" s="10"/>
    </row>
    <row r="747" spans="1:42" x14ac:dyDescent="0.2">
      <c r="A747">
        <v>20140331</v>
      </c>
      <c r="B747">
        <f t="shared" si="132"/>
        <v>201403</v>
      </c>
      <c r="C747" s="69">
        <v>1.7743189199999999E-2</v>
      </c>
      <c r="D747" s="69">
        <v>3.0417769300000001E-2</v>
      </c>
      <c r="E747" s="69">
        <v>0.12597478770000001</v>
      </c>
      <c r="F747" s="69">
        <v>0.4208280318</v>
      </c>
      <c r="G747" s="69">
        <v>0.90097501540000002</v>
      </c>
      <c r="H747" s="69">
        <v>1.3693305713999999</v>
      </c>
      <c r="I747" s="69">
        <v>1.7398818838000001</v>
      </c>
      <c r="K747" s="8">
        <v>20140331</v>
      </c>
      <c r="L747" s="8">
        <v>5.5534808766097503E-2</v>
      </c>
      <c r="M747" s="8">
        <v>0.12597478770000001</v>
      </c>
      <c r="N747" s="8">
        <v>0.24956207566295399</v>
      </c>
      <c r="O747" s="8">
        <v>0.4208280318</v>
      </c>
      <c r="P747" s="8">
        <v>0.64729793917129896</v>
      </c>
      <c r="Q747" s="8">
        <v>0.90097501540000002</v>
      </c>
      <c r="R747" s="8">
        <v>1.14270602000759</v>
      </c>
      <c r="S747" s="8">
        <v>1.3693305713999999</v>
      </c>
      <c r="T747" s="8">
        <v>1.56611909922975</v>
      </c>
      <c r="U747" s="8">
        <v>1.7398818838000001</v>
      </c>
      <c r="W747" s="70">
        <f t="shared" si="122"/>
        <v>-1.7738839032398597E-2</v>
      </c>
      <c r="X747" s="70">
        <f t="shared" si="123"/>
        <v>7.8102099000000036E-3</v>
      </c>
      <c r="Y747" s="70">
        <f t="shared" si="124"/>
        <v>4.8683015283283004E-2</v>
      </c>
      <c r="Z747" s="70">
        <f t="shared" si="125"/>
        <v>0.1011761732</v>
      </c>
      <c r="AA747" s="70">
        <f t="shared" si="126"/>
        <v>0.14944561495540798</v>
      </c>
      <c r="AB747" s="70">
        <f t="shared" si="127"/>
        <v>0.18835740840000004</v>
      </c>
      <c r="AC747" s="70">
        <f t="shared" si="128"/>
        <v>0.21185589060801802</v>
      </c>
      <c r="AD747" s="70">
        <f t="shared" si="129"/>
        <v>0.2223085736999999</v>
      </c>
      <c r="AE747" s="70">
        <f t="shared" si="130"/>
        <v>0.22318344886228991</v>
      </c>
      <c r="AF747" s="70">
        <f t="shared" si="131"/>
        <v>0.21457896800000009</v>
      </c>
      <c r="AG747" s="10"/>
      <c r="AH747" s="10"/>
      <c r="AI747" s="10"/>
      <c r="AJ747" s="10"/>
      <c r="AK747" s="10"/>
      <c r="AL747" s="10"/>
      <c r="AM747" s="10"/>
      <c r="AN747" s="10"/>
      <c r="AO747" s="10"/>
      <c r="AP747" s="10"/>
    </row>
    <row r="748" spans="1:42" x14ac:dyDescent="0.2">
      <c r="A748">
        <v>20140430</v>
      </c>
      <c r="B748">
        <f t="shared" si="132"/>
        <v>201404</v>
      </c>
      <c r="C748" s="69">
        <v>1.0138939600000001E-2</v>
      </c>
      <c r="D748" s="69">
        <v>3.0417832700000001E-2</v>
      </c>
      <c r="E748" s="69">
        <v>0.1014409538</v>
      </c>
      <c r="F748" s="69">
        <v>0.41200224520000001</v>
      </c>
      <c r="G748" s="69">
        <v>0.87361234659999998</v>
      </c>
      <c r="H748" s="69">
        <v>1.3336474313</v>
      </c>
      <c r="I748" s="69">
        <v>1.6914457710999999</v>
      </c>
      <c r="K748" s="8">
        <v>20140430</v>
      </c>
      <c r="L748" s="8">
        <v>5.3122649145753403E-2</v>
      </c>
      <c r="M748" s="8">
        <v>0.1014409538</v>
      </c>
      <c r="N748" s="8">
        <v>0.22800116035378601</v>
      </c>
      <c r="O748" s="8">
        <v>0.41200224520000001</v>
      </c>
      <c r="P748" s="8">
        <v>0.63161863258207396</v>
      </c>
      <c r="Q748" s="8">
        <v>0.87361234659999998</v>
      </c>
      <c r="R748" s="8">
        <v>1.1109167395163599</v>
      </c>
      <c r="S748" s="8">
        <v>1.3336474313</v>
      </c>
      <c r="T748" s="8">
        <v>1.52452741062268</v>
      </c>
      <c r="U748" s="8">
        <v>1.6914457710999999</v>
      </c>
      <c r="W748" s="70">
        <f t="shared" si="122"/>
        <v>-2.4121596203440995E-3</v>
      </c>
      <c r="X748" s="70">
        <f t="shared" si="123"/>
        <v>-2.453383390000001E-2</v>
      </c>
      <c r="Y748" s="70">
        <f t="shared" si="124"/>
        <v>-2.1560915309167983E-2</v>
      </c>
      <c r="Z748" s="70">
        <f t="shared" si="125"/>
        <v>-8.8257865999999963E-3</v>
      </c>
      <c r="AA748" s="70">
        <f t="shared" si="126"/>
        <v>-1.5679306589225006E-2</v>
      </c>
      <c r="AB748" s="70">
        <f t="shared" si="127"/>
        <v>-2.7362668800000045E-2</v>
      </c>
      <c r="AC748" s="70">
        <f t="shared" si="128"/>
        <v>-3.1789280491230087E-2</v>
      </c>
      <c r="AD748" s="70">
        <f t="shared" si="129"/>
        <v>-3.5683140099999955E-2</v>
      </c>
      <c r="AE748" s="70">
        <f t="shared" si="130"/>
        <v>-4.1591688607069965E-2</v>
      </c>
      <c r="AF748" s="70">
        <f t="shared" si="131"/>
        <v>-4.8436112700000145E-2</v>
      </c>
      <c r="AG748" s="10"/>
      <c r="AH748" s="10"/>
      <c r="AI748" s="10"/>
      <c r="AJ748" s="10"/>
      <c r="AK748" s="10"/>
      <c r="AL748" s="10"/>
      <c r="AM748" s="10"/>
      <c r="AN748" s="10"/>
      <c r="AO748" s="10"/>
      <c r="AP748" s="10"/>
    </row>
    <row r="749" spans="1:42" x14ac:dyDescent="0.2">
      <c r="A749">
        <v>20140530</v>
      </c>
      <c r="B749">
        <f t="shared" si="132"/>
        <v>201405</v>
      </c>
      <c r="C749" s="69">
        <v>2.2812742399999999E-2</v>
      </c>
      <c r="D749" s="69">
        <v>3.0417807299999999E-2</v>
      </c>
      <c r="E749" s="69">
        <v>9.7980112100000002E-2</v>
      </c>
      <c r="F749" s="69">
        <v>0.37134682660000001</v>
      </c>
      <c r="G749" s="69">
        <v>0.80878030940000001</v>
      </c>
      <c r="H749" s="69">
        <v>1.2169304220999999</v>
      </c>
      <c r="I749" s="69">
        <v>1.5542706206000001</v>
      </c>
      <c r="K749" s="8">
        <v>20140530</v>
      </c>
      <c r="L749" s="8">
        <v>4.6875576767512202E-2</v>
      </c>
      <c r="M749" s="8">
        <v>9.7980112100000002E-2</v>
      </c>
      <c r="N749" s="8">
        <v>0.20914696568900801</v>
      </c>
      <c r="O749" s="8">
        <v>0.37134682660000001</v>
      </c>
      <c r="P749" s="8">
        <v>0.57933612126623502</v>
      </c>
      <c r="Q749" s="8">
        <v>0.80878030940000001</v>
      </c>
      <c r="R749" s="8">
        <v>1.0194681786848601</v>
      </c>
      <c r="S749" s="8">
        <v>1.2169304220999999</v>
      </c>
      <c r="T749" s="8">
        <v>1.3940313960111299</v>
      </c>
      <c r="U749" s="8">
        <v>1.5542706206000001</v>
      </c>
      <c r="W749" s="70">
        <f t="shared" si="122"/>
        <v>-6.2470723782412016E-3</v>
      </c>
      <c r="X749" s="70">
        <f t="shared" si="123"/>
        <v>-3.4608416999999947E-3</v>
      </c>
      <c r="Y749" s="70">
        <f t="shared" si="124"/>
        <v>-1.8854194664778001E-2</v>
      </c>
      <c r="Z749" s="70">
        <f t="shared" si="125"/>
        <v>-4.0655418599999993E-2</v>
      </c>
      <c r="AA749" s="70">
        <f t="shared" si="126"/>
        <v>-5.2282511315838942E-2</v>
      </c>
      <c r="AB749" s="70">
        <f t="shared" si="127"/>
        <v>-6.483203719999997E-2</v>
      </c>
      <c r="AC749" s="70">
        <f t="shared" si="128"/>
        <v>-9.1448560831499881E-2</v>
      </c>
      <c r="AD749" s="70">
        <f t="shared" si="129"/>
        <v>-0.11671700920000005</v>
      </c>
      <c r="AE749" s="70">
        <f t="shared" si="130"/>
        <v>-0.13049601461155014</v>
      </c>
      <c r="AF749" s="70">
        <f t="shared" si="131"/>
        <v>-0.13717515049999984</v>
      </c>
      <c r="AG749" s="10"/>
      <c r="AH749" s="10"/>
      <c r="AI749" s="10"/>
      <c r="AJ749" s="10"/>
      <c r="AK749" s="10"/>
      <c r="AL749" s="10"/>
      <c r="AM749" s="10"/>
      <c r="AN749" s="10"/>
      <c r="AO749" s="10"/>
      <c r="AP749" s="10"/>
    </row>
    <row r="750" spans="1:42" x14ac:dyDescent="0.2">
      <c r="A750">
        <v>20140630</v>
      </c>
      <c r="B750">
        <f t="shared" si="132"/>
        <v>201406</v>
      </c>
      <c r="C750" s="69">
        <v>1.5208431600000001E-2</v>
      </c>
      <c r="D750" s="69">
        <v>2.2813120199999998E-2</v>
      </c>
      <c r="E750" s="69">
        <v>0.117562335</v>
      </c>
      <c r="F750" s="69">
        <v>0.45807529190000001</v>
      </c>
      <c r="G750" s="69">
        <v>0.89526085700000002</v>
      </c>
      <c r="H750" s="69">
        <v>1.3168692610999999</v>
      </c>
      <c r="I750" s="69">
        <v>1.6499954618999999</v>
      </c>
      <c r="K750" s="8">
        <v>20140630</v>
      </c>
      <c r="L750" s="8">
        <v>4.4132916025977603E-2</v>
      </c>
      <c r="M750" s="8">
        <v>0.117562335</v>
      </c>
      <c r="N750" s="8">
        <v>0.26250762923951698</v>
      </c>
      <c r="O750" s="8">
        <v>0.45807529190000001</v>
      </c>
      <c r="P750" s="8">
        <v>0.67086620636335803</v>
      </c>
      <c r="Q750" s="8">
        <v>0.89526085700000002</v>
      </c>
      <c r="R750" s="8">
        <v>1.1131994424851801</v>
      </c>
      <c r="S750" s="8">
        <v>1.3168692610999999</v>
      </c>
      <c r="T750" s="8">
        <v>1.49384430468336</v>
      </c>
      <c r="U750" s="8">
        <v>1.6499954618999999</v>
      </c>
      <c r="W750" s="70">
        <f t="shared" si="122"/>
        <v>-2.7426607415345985E-3</v>
      </c>
      <c r="X750" s="70">
        <f t="shared" si="123"/>
        <v>1.9582222900000001E-2</v>
      </c>
      <c r="Y750" s="70">
        <f t="shared" si="124"/>
        <v>5.3360663550508974E-2</v>
      </c>
      <c r="Z750" s="70">
        <f t="shared" si="125"/>
        <v>8.6728465300000002E-2</v>
      </c>
      <c r="AA750" s="70">
        <f t="shared" si="126"/>
        <v>9.1530085097123015E-2</v>
      </c>
      <c r="AB750" s="70">
        <f t="shared" si="127"/>
        <v>8.6480547600000013E-2</v>
      </c>
      <c r="AC750" s="70">
        <f t="shared" si="128"/>
        <v>9.3731263800320042E-2</v>
      </c>
      <c r="AD750" s="70">
        <f t="shared" si="129"/>
        <v>9.9938839000000002E-2</v>
      </c>
      <c r="AE750" s="70">
        <f t="shared" si="130"/>
        <v>9.9812908672230138E-2</v>
      </c>
      <c r="AF750" s="70">
        <f t="shared" si="131"/>
        <v>9.5724841299999808E-2</v>
      </c>
      <c r="AG750" s="10"/>
      <c r="AH750" s="10"/>
      <c r="AI750" s="10"/>
      <c r="AJ750" s="10"/>
      <c r="AK750" s="10"/>
      <c r="AL750" s="10"/>
      <c r="AM750" s="10"/>
      <c r="AN750" s="10"/>
      <c r="AO750" s="10"/>
      <c r="AP750" s="10"/>
    </row>
    <row r="751" spans="1:42" x14ac:dyDescent="0.2">
      <c r="A751">
        <v>20140731</v>
      </c>
      <c r="B751">
        <f t="shared" si="132"/>
        <v>201407</v>
      </c>
      <c r="C751" s="69">
        <v>5.0694568000000002E-3</v>
      </c>
      <c r="D751" s="69">
        <v>2.2813148799999999E-2</v>
      </c>
      <c r="E751" s="69">
        <v>0.1437700894</v>
      </c>
      <c r="F751" s="69">
        <v>0.53064567269999996</v>
      </c>
      <c r="G751" s="69">
        <v>1.0388136370000001</v>
      </c>
      <c r="H751" s="69">
        <v>1.5039993935</v>
      </c>
      <c r="I751" s="69">
        <v>1.7763122191</v>
      </c>
      <c r="K751" s="8">
        <v>20140731</v>
      </c>
      <c r="L751" s="8">
        <v>5.5425932600203301E-2</v>
      </c>
      <c r="M751" s="8">
        <v>0.1437700894</v>
      </c>
      <c r="N751" s="8">
        <v>0.31020441399947701</v>
      </c>
      <c r="O751" s="8">
        <v>0.53064567269999996</v>
      </c>
      <c r="P751" s="8">
        <v>0.778926583642367</v>
      </c>
      <c r="Q751" s="8">
        <v>1.0388136370000001</v>
      </c>
      <c r="R751" s="8">
        <v>1.2891813792179201</v>
      </c>
      <c r="S751" s="8">
        <v>1.5039993935</v>
      </c>
      <c r="T751" s="8">
        <v>1.66111237698505</v>
      </c>
      <c r="U751" s="8">
        <v>1.7763122191</v>
      </c>
      <c r="W751" s="70">
        <f t="shared" ref="W751:W814" si="133">L751-L750</f>
        <v>1.1293016574225698E-2</v>
      </c>
      <c r="X751" s="70">
        <f t="shared" ref="X751:X814" si="134">M751-M750</f>
        <v>2.6207754399999991E-2</v>
      </c>
      <c r="Y751" s="70">
        <f t="shared" ref="Y751:Y814" si="135">N751-N750</f>
        <v>4.7696784759960031E-2</v>
      </c>
      <c r="Z751" s="70">
        <f t="shared" ref="Z751:Z814" si="136">O751-O750</f>
        <v>7.2570380799999945E-2</v>
      </c>
      <c r="AA751" s="70">
        <f t="shared" ref="AA751:AA814" si="137">P751-P750</f>
        <v>0.10806037727900897</v>
      </c>
      <c r="AB751" s="70">
        <f t="shared" ref="AB751:AB814" si="138">Q751-Q750</f>
        <v>0.14355278000000005</v>
      </c>
      <c r="AC751" s="70">
        <f t="shared" ref="AC751:AC814" si="139">R751-R750</f>
        <v>0.17598193673273999</v>
      </c>
      <c r="AD751" s="70">
        <f t="shared" ref="AD751:AD814" si="140">S751-S750</f>
        <v>0.18713013240000009</v>
      </c>
      <c r="AE751" s="70">
        <f t="shared" ref="AE751:AE814" si="141">T751-T750</f>
        <v>0.16726807230168994</v>
      </c>
      <c r="AF751" s="70">
        <f t="shared" ref="AF751:AF814" si="142">U751-U750</f>
        <v>0.12631675720000013</v>
      </c>
      <c r="AG751" s="10"/>
      <c r="AH751" s="10"/>
      <c r="AI751" s="10"/>
      <c r="AJ751" s="10"/>
      <c r="AK751" s="10"/>
      <c r="AL751" s="10"/>
      <c r="AM751" s="10"/>
      <c r="AN751" s="10"/>
      <c r="AO751" s="10"/>
      <c r="AP751" s="10"/>
    </row>
    <row r="752" spans="1:42" x14ac:dyDescent="0.2">
      <c r="A752">
        <v>20140829</v>
      </c>
      <c r="B752">
        <f t="shared" si="132"/>
        <v>201408</v>
      </c>
      <c r="C752" s="69">
        <v>5.0694564000000001E-3</v>
      </c>
      <c r="D752" s="69">
        <v>2.53480232E-2</v>
      </c>
      <c r="E752" s="69">
        <v>0.1146167645</v>
      </c>
      <c r="F752" s="69">
        <v>0.51244910369999996</v>
      </c>
      <c r="G752" s="69">
        <v>0.97712017009999996</v>
      </c>
      <c r="H752" s="69">
        <v>1.3963500959999999</v>
      </c>
      <c r="I752" s="69">
        <v>1.6501796202000001</v>
      </c>
      <c r="K752" s="8">
        <v>20140829</v>
      </c>
      <c r="L752" s="8">
        <v>5.1968896797096903E-2</v>
      </c>
      <c r="M752" s="8">
        <v>0.1146167645</v>
      </c>
      <c r="N752" s="8">
        <v>0.28228039966760998</v>
      </c>
      <c r="O752" s="8">
        <v>0.51244910369999996</v>
      </c>
      <c r="P752" s="8">
        <v>0.74326957064334498</v>
      </c>
      <c r="Q752" s="8">
        <v>0.97712017009999996</v>
      </c>
      <c r="R752" s="8">
        <v>1.20230710804754</v>
      </c>
      <c r="S752" s="8">
        <v>1.3963500959999999</v>
      </c>
      <c r="T752" s="8">
        <v>1.5413995223110799</v>
      </c>
      <c r="U752" s="8">
        <v>1.6501796202000001</v>
      </c>
      <c r="W752" s="70">
        <f t="shared" si="133"/>
        <v>-3.457035803106398E-3</v>
      </c>
      <c r="X752" s="70">
        <f t="shared" si="134"/>
        <v>-2.9153324899999999E-2</v>
      </c>
      <c r="Y752" s="70">
        <f t="shared" si="135"/>
        <v>-2.7924014331867031E-2</v>
      </c>
      <c r="Z752" s="70">
        <f t="shared" si="136"/>
        <v>-1.8196568999999996E-2</v>
      </c>
      <c r="AA752" s="70">
        <f t="shared" si="137"/>
        <v>-3.565701299902202E-2</v>
      </c>
      <c r="AB752" s="70">
        <f t="shared" si="138"/>
        <v>-6.1693466900000105E-2</v>
      </c>
      <c r="AC752" s="70">
        <f t="shared" si="139"/>
        <v>-8.6874271170380046E-2</v>
      </c>
      <c r="AD752" s="70">
        <f t="shared" si="140"/>
        <v>-0.10764929750000007</v>
      </c>
      <c r="AE752" s="70">
        <f t="shared" si="141"/>
        <v>-0.11971285467397008</v>
      </c>
      <c r="AF752" s="70">
        <f t="shared" si="142"/>
        <v>-0.12613259889999995</v>
      </c>
      <c r="AG752" s="10"/>
      <c r="AH752" s="10"/>
      <c r="AI752" s="10"/>
      <c r="AJ752" s="10"/>
      <c r="AK752" s="10"/>
      <c r="AL752" s="10"/>
      <c r="AM752" s="10"/>
      <c r="AN752" s="10"/>
      <c r="AO752" s="10"/>
      <c r="AP752" s="10"/>
    </row>
    <row r="753" spans="1:42" x14ac:dyDescent="0.2">
      <c r="A753">
        <v>20140930</v>
      </c>
      <c r="B753">
        <f t="shared" si="132"/>
        <v>201409</v>
      </c>
      <c r="C753" s="69">
        <v>1.52084284E-2</v>
      </c>
      <c r="D753" s="69">
        <v>1.01390114E-2</v>
      </c>
      <c r="E753" s="69">
        <v>0.13425163570000001</v>
      </c>
      <c r="F753" s="69">
        <v>0.58881678500000001</v>
      </c>
      <c r="G753" s="69">
        <v>1.0962590210000001</v>
      </c>
      <c r="H753" s="69">
        <v>1.5223729984000001</v>
      </c>
      <c r="I753" s="69">
        <v>1.7812844363</v>
      </c>
      <c r="K753" s="8">
        <v>20140930</v>
      </c>
      <c r="L753" s="8">
        <v>2.91293528080298E-2</v>
      </c>
      <c r="M753" s="8">
        <v>0.13425163570000001</v>
      </c>
      <c r="N753" s="8">
        <v>0.33126116196425598</v>
      </c>
      <c r="O753" s="8">
        <v>0.58881678500000001</v>
      </c>
      <c r="P753" s="8">
        <v>0.84457726589140503</v>
      </c>
      <c r="Q753" s="8">
        <v>1.0962590210000001</v>
      </c>
      <c r="R753" s="8">
        <v>1.3269570675856901</v>
      </c>
      <c r="S753" s="8">
        <v>1.5223729984000001</v>
      </c>
      <c r="T753" s="8">
        <v>1.6701783366134899</v>
      </c>
      <c r="U753" s="8">
        <v>1.7812844363</v>
      </c>
      <c r="W753" s="70">
        <f t="shared" si="133"/>
        <v>-2.2839543989067103E-2</v>
      </c>
      <c r="X753" s="70">
        <f t="shared" si="134"/>
        <v>1.9634871200000015E-2</v>
      </c>
      <c r="Y753" s="70">
        <f t="shared" si="135"/>
        <v>4.8980762296645997E-2</v>
      </c>
      <c r="Z753" s="70">
        <f t="shared" si="136"/>
        <v>7.6367681300000045E-2</v>
      </c>
      <c r="AA753" s="70">
        <f t="shared" si="137"/>
        <v>0.10130769524806005</v>
      </c>
      <c r="AB753" s="70">
        <f t="shared" si="138"/>
        <v>0.11913885090000009</v>
      </c>
      <c r="AC753" s="70">
        <f t="shared" si="139"/>
        <v>0.12464995953815006</v>
      </c>
      <c r="AD753" s="70">
        <f t="shared" si="140"/>
        <v>0.12602290240000014</v>
      </c>
      <c r="AE753" s="70">
        <f t="shared" si="141"/>
        <v>0.12877881430241001</v>
      </c>
      <c r="AF753" s="70">
        <f t="shared" si="142"/>
        <v>0.13110481609999991</v>
      </c>
      <c r="AG753" s="10"/>
      <c r="AH753" s="10"/>
      <c r="AI753" s="10"/>
      <c r="AJ753" s="10"/>
      <c r="AK753" s="10"/>
      <c r="AL753" s="10"/>
      <c r="AM753" s="10"/>
      <c r="AN753" s="10"/>
      <c r="AO753" s="10"/>
      <c r="AP753" s="10"/>
    </row>
    <row r="754" spans="1:42" x14ac:dyDescent="0.2">
      <c r="A754">
        <v>20141031</v>
      </c>
      <c r="B754">
        <f t="shared" si="132"/>
        <v>201410</v>
      </c>
      <c r="C754" s="69">
        <v>2.5347251999999999E-3</v>
      </c>
      <c r="D754" s="69">
        <v>1.0139015600000001E-2</v>
      </c>
      <c r="E754" s="69">
        <v>0.13179690760000001</v>
      </c>
      <c r="F754" s="69">
        <v>0.50979193339999995</v>
      </c>
      <c r="G754" s="69">
        <v>0.96981719030000002</v>
      </c>
      <c r="H754" s="69">
        <v>1.3756999042</v>
      </c>
      <c r="I754" s="69">
        <v>1.6299580837000001</v>
      </c>
      <c r="K754" s="8">
        <v>20141031</v>
      </c>
      <c r="L754" s="8">
        <v>3.6375744594696301E-2</v>
      </c>
      <c r="M754" s="8">
        <v>0.13179690760000001</v>
      </c>
      <c r="N754" s="8">
        <v>0.29676599984859497</v>
      </c>
      <c r="O754" s="8">
        <v>0.50979193339999995</v>
      </c>
      <c r="P754" s="8">
        <v>0.73777131734678403</v>
      </c>
      <c r="Q754" s="8">
        <v>0.96981719030000002</v>
      </c>
      <c r="R754" s="8">
        <v>1.1875840228705401</v>
      </c>
      <c r="S754" s="8">
        <v>1.3756999042</v>
      </c>
      <c r="T754" s="8">
        <v>1.5196054421237799</v>
      </c>
      <c r="U754" s="8">
        <v>1.6299580837000001</v>
      </c>
      <c r="W754" s="70">
        <f t="shared" si="133"/>
        <v>7.2463917866665006E-3</v>
      </c>
      <c r="X754" s="70">
        <f t="shared" si="134"/>
        <v>-2.4547280999999976E-3</v>
      </c>
      <c r="Y754" s="70">
        <f t="shared" si="135"/>
        <v>-3.4495162115661004E-2</v>
      </c>
      <c r="Z754" s="70">
        <f t="shared" si="136"/>
        <v>-7.9024851600000057E-2</v>
      </c>
      <c r="AA754" s="70">
        <f t="shared" si="137"/>
        <v>-0.106805948544621</v>
      </c>
      <c r="AB754" s="70">
        <f t="shared" si="138"/>
        <v>-0.12644183070000004</v>
      </c>
      <c r="AC754" s="70">
        <f t="shared" si="139"/>
        <v>-0.13937304471515</v>
      </c>
      <c r="AD754" s="70">
        <f t="shared" si="140"/>
        <v>-0.14667309420000008</v>
      </c>
      <c r="AE754" s="70">
        <f t="shared" si="141"/>
        <v>-0.15057289448971001</v>
      </c>
      <c r="AF754" s="70">
        <f t="shared" si="142"/>
        <v>-0.15132635259999994</v>
      </c>
      <c r="AG754" s="10"/>
      <c r="AH754" s="10"/>
      <c r="AI754" s="10"/>
      <c r="AJ754" s="10"/>
      <c r="AK754" s="10"/>
      <c r="AL754" s="10"/>
      <c r="AM754" s="10"/>
      <c r="AN754" s="10"/>
      <c r="AO754" s="10"/>
      <c r="AP754" s="10"/>
    </row>
    <row r="755" spans="1:42" x14ac:dyDescent="0.2">
      <c r="A755">
        <v>20141128</v>
      </c>
      <c r="B755">
        <f t="shared" si="132"/>
        <v>201411</v>
      </c>
      <c r="C755" s="69">
        <v>5.0694568000000002E-3</v>
      </c>
      <c r="D755" s="69">
        <v>1.0139015600000001E-2</v>
      </c>
      <c r="E755" s="69">
        <v>0.1707525302</v>
      </c>
      <c r="F755" s="69">
        <v>0.47914343450000002</v>
      </c>
      <c r="G755" s="69">
        <v>0.89765377899999999</v>
      </c>
      <c r="H755" s="69">
        <v>1.258445187</v>
      </c>
      <c r="I755" s="69">
        <v>1.4939677209</v>
      </c>
      <c r="K755" s="8">
        <v>20141128</v>
      </c>
      <c r="L755" s="8">
        <v>4.2961361436375599E-2</v>
      </c>
      <c r="M755" s="8">
        <v>0.1707525302</v>
      </c>
      <c r="N755" s="8">
        <v>0.31188689352784699</v>
      </c>
      <c r="O755" s="8">
        <v>0.47914343450000002</v>
      </c>
      <c r="P755" s="8">
        <v>0.68434812390922795</v>
      </c>
      <c r="Q755" s="8">
        <v>0.89765377899999999</v>
      </c>
      <c r="R755" s="8">
        <v>1.0908637546553499</v>
      </c>
      <c r="S755" s="8">
        <v>1.258445187</v>
      </c>
      <c r="T755" s="8">
        <v>1.3902203453764299</v>
      </c>
      <c r="U755" s="8">
        <v>1.4939677209</v>
      </c>
      <c r="W755" s="70">
        <f t="shared" si="133"/>
        <v>6.5856168416792982E-3</v>
      </c>
      <c r="X755" s="70">
        <f t="shared" si="134"/>
        <v>3.8955622599999989E-2</v>
      </c>
      <c r="Y755" s="70">
        <f t="shared" si="135"/>
        <v>1.5120893679252012E-2</v>
      </c>
      <c r="Z755" s="70">
        <f t="shared" si="136"/>
        <v>-3.0648498899999932E-2</v>
      </c>
      <c r="AA755" s="70">
        <f t="shared" si="137"/>
        <v>-5.3423193437556082E-2</v>
      </c>
      <c r="AB755" s="70">
        <f t="shared" si="138"/>
        <v>-7.2163411300000035E-2</v>
      </c>
      <c r="AC755" s="70">
        <f t="shared" si="139"/>
        <v>-9.6720268215190197E-2</v>
      </c>
      <c r="AD755" s="70">
        <f t="shared" si="140"/>
        <v>-0.11725471720000002</v>
      </c>
      <c r="AE755" s="70">
        <f t="shared" si="141"/>
        <v>-0.12938509674734999</v>
      </c>
      <c r="AF755" s="70">
        <f t="shared" si="142"/>
        <v>-0.1359903628000001</v>
      </c>
      <c r="AG755" s="10"/>
      <c r="AH755" s="10"/>
      <c r="AI755" s="10"/>
      <c r="AJ755" s="10"/>
      <c r="AK755" s="10"/>
      <c r="AL755" s="10"/>
      <c r="AM755" s="10"/>
      <c r="AN755" s="10"/>
      <c r="AO755" s="10"/>
      <c r="AP755" s="10"/>
    </row>
    <row r="756" spans="1:42" x14ac:dyDescent="0.2">
      <c r="A756">
        <v>20141231</v>
      </c>
      <c r="B756">
        <f t="shared" si="132"/>
        <v>201412</v>
      </c>
      <c r="C756" s="69">
        <v>1.0138939600000001E-2</v>
      </c>
      <c r="D756" s="69">
        <v>4.0557628499999998E-2</v>
      </c>
      <c r="E756" s="69">
        <v>0.2603580043</v>
      </c>
      <c r="F756" s="69">
        <v>0.68408175400000004</v>
      </c>
      <c r="G756" s="69">
        <v>1.1093016142000001</v>
      </c>
      <c r="H756" s="69">
        <v>1.4743283095999999</v>
      </c>
      <c r="I756" s="69">
        <v>1.6552277508</v>
      </c>
      <c r="K756" s="8">
        <v>20141231</v>
      </c>
      <c r="L756" s="8">
        <v>0.102278030680443</v>
      </c>
      <c r="M756" s="8">
        <v>0.2603580043</v>
      </c>
      <c r="N756" s="8">
        <v>0.46209929270896699</v>
      </c>
      <c r="O756" s="8">
        <v>0.68408175400000004</v>
      </c>
      <c r="P756" s="8">
        <v>0.900646642692848</v>
      </c>
      <c r="Q756" s="8">
        <v>1.1093016142000001</v>
      </c>
      <c r="R756" s="8">
        <v>1.3106797759254101</v>
      </c>
      <c r="S756" s="8">
        <v>1.4743283095999999</v>
      </c>
      <c r="T756" s="8">
        <v>1.5839125916488701</v>
      </c>
      <c r="U756" s="8">
        <v>1.6552277508</v>
      </c>
      <c r="W756" s="70">
        <f t="shared" si="133"/>
        <v>5.9316669244067401E-2</v>
      </c>
      <c r="X756" s="70">
        <f t="shared" si="134"/>
        <v>8.9605474099999999E-2</v>
      </c>
      <c r="Y756" s="70">
        <f t="shared" si="135"/>
        <v>0.15021239918112</v>
      </c>
      <c r="Z756" s="70">
        <f t="shared" si="136"/>
        <v>0.20493831950000002</v>
      </c>
      <c r="AA756" s="70">
        <f t="shared" si="137"/>
        <v>0.21629851878362005</v>
      </c>
      <c r="AB756" s="70">
        <f t="shared" si="138"/>
        <v>0.21164783520000008</v>
      </c>
      <c r="AC756" s="70">
        <f t="shared" si="139"/>
        <v>0.21981602127006017</v>
      </c>
      <c r="AD756" s="70">
        <f t="shared" si="140"/>
        <v>0.21588312259999998</v>
      </c>
      <c r="AE756" s="70">
        <f t="shared" si="141"/>
        <v>0.19369224627244019</v>
      </c>
      <c r="AF756" s="70">
        <f t="shared" si="142"/>
        <v>0.16126002989999999</v>
      </c>
      <c r="AG756" s="10"/>
      <c r="AH756" s="10"/>
      <c r="AI756" s="10"/>
      <c r="AJ756" s="10"/>
      <c r="AK756" s="10"/>
      <c r="AL756" s="10"/>
      <c r="AM756" s="10"/>
      <c r="AN756" s="10"/>
      <c r="AO756" s="10"/>
      <c r="AP756" s="10"/>
    </row>
    <row r="757" spans="1:42" x14ac:dyDescent="0.2">
      <c r="A757">
        <v>20150130</v>
      </c>
      <c r="B757">
        <f t="shared" si="132"/>
        <v>201501</v>
      </c>
      <c r="C757" s="69">
        <v>-2.0277586E-2</v>
      </c>
      <c r="D757" s="69">
        <v>5.0694761000000003E-3</v>
      </c>
      <c r="E757" s="69">
        <v>0.1618101405</v>
      </c>
      <c r="F757" s="69">
        <v>0.45660396310000001</v>
      </c>
      <c r="G757" s="69">
        <v>0.77209450390000001</v>
      </c>
      <c r="H757" s="69">
        <v>1.0201696099999999</v>
      </c>
      <c r="I757" s="69">
        <v>1.1648488397000001</v>
      </c>
      <c r="K757" s="8">
        <v>20150130</v>
      </c>
      <c r="L757" s="8">
        <v>5.1155718295711999E-2</v>
      </c>
      <c r="M757" s="8">
        <v>0.1618101405</v>
      </c>
      <c r="N757" s="8">
        <v>0.30143507963982302</v>
      </c>
      <c r="O757" s="8">
        <v>0.45660396310000001</v>
      </c>
      <c r="P757" s="8">
        <v>0.617729312430497</v>
      </c>
      <c r="Q757" s="8">
        <v>0.77209450390000001</v>
      </c>
      <c r="R757" s="8">
        <v>0.90800497598509</v>
      </c>
      <c r="S757" s="8">
        <v>1.0201696099999999</v>
      </c>
      <c r="T757" s="8">
        <v>1.10373246986519</v>
      </c>
      <c r="U757" s="8">
        <v>1.1648488397000001</v>
      </c>
      <c r="W757" s="70">
        <f t="shared" si="133"/>
        <v>-5.1122312384731E-2</v>
      </c>
      <c r="X757" s="70">
        <f t="shared" si="134"/>
        <v>-9.8547863799999996E-2</v>
      </c>
      <c r="Y757" s="70">
        <f t="shared" si="135"/>
        <v>-0.16066421306914397</v>
      </c>
      <c r="Z757" s="70">
        <f t="shared" si="136"/>
        <v>-0.22747779090000003</v>
      </c>
      <c r="AA757" s="70">
        <f t="shared" si="137"/>
        <v>-0.282917330262351</v>
      </c>
      <c r="AB757" s="70">
        <f t="shared" si="138"/>
        <v>-0.33720711030000006</v>
      </c>
      <c r="AC757" s="70">
        <f t="shared" si="139"/>
        <v>-0.40267479994032007</v>
      </c>
      <c r="AD757" s="70">
        <f t="shared" si="140"/>
        <v>-0.45415869959999999</v>
      </c>
      <c r="AE757" s="70">
        <f t="shared" si="141"/>
        <v>-0.48018012178368008</v>
      </c>
      <c r="AF757" s="70">
        <f t="shared" si="142"/>
        <v>-0.49037891109999987</v>
      </c>
      <c r="AG757" s="10"/>
      <c r="AH757" s="10"/>
      <c r="AI757" s="10"/>
      <c r="AJ757" s="10"/>
      <c r="AK757" s="10"/>
      <c r="AL757" s="10"/>
      <c r="AM757" s="10"/>
      <c r="AN757" s="10"/>
      <c r="AO757" s="10"/>
      <c r="AP757" s="10"/>
    </row>
    <row r="758" spans="1:42" x14ac:dyDescent="0.2">
      <c r="A758">
        <v>20150227</v>
      </c>
      <c r="B758">
        <f t="shared" si="132"/>
        <v>201502</v>
      </c>
      <c r="C758" s="69">
        <v>-5.0694319999999996E-3</v>
      </c>
      <c r="D758" s="69">
        <v>1.0139015600000001E-2</v>
      </c>
      <c r="E758" s="69">
        <v>0.23398521789999999</v>
      </c>
      <c r="F758" s="69">
        <v>0.63354444659999998</v>
      </c>
      <c r="G758" s="69">
        <v>1.0351306280999999</v>
      </c>
      <c r="H758" s="69">
        <v>1.3383735306</v>
      </c>
      <c r="I758" s="69">
        <v>1.5089349426000001</v>
      </c>
      <c r="K758" s="8">
        <v>20150227</v>
      </c>
      <c r="L758" s="8">
        <v>6.3276367936136904E-2</v>
      </c>
      <c r="M758" s="8">
        <v>0.23398521789999999</v>
      </c>
      <c r="N758" s="8">
        <v>0.42611215760606203</v>
      </c>
      <c r="O758" s="8">
        <v>0.63354444659999998</v>
      </c>
      <c r="P758" s="8">
        <v>0.84121458879223898</v>
      </c>
      <c r="Q758" s="8">
        <v>1.0351306280999999</v>
      </c>
      <c r="R758" s="8">
        <v>1.2026557369298401</v>
      </c>
      <c r="S758" s="8">
        <v>1.3383735306</v>
      </c>
      <c r="T758" s="8">
        <v>1.4379172118510799</v>
      </c>
      <c r="U758" s="8">
        <v>1.5089349426000001</v>
      </c>
      <c r="W758" s="70">
        <f t="shared" si="133"/>
        <v>1.2120649640424905E-2</v>
      </c>
      <c r="X758" s="70">
        <f t="shared" si="134"/>
        <v>7.2175077399999982E-2</v>
      </c>
      <c r="Y758" s="70">
        <f t="shared" si="135"/>
        <v>0.124677077966239</v>
      </c>
      <c r="Z758" s="70">
        <f t="shared" si="136"/>
        <v>0.17694048349999997</v>
      </c>
      <c r="AA758" s="70">
        <f t="shared" si="137"/>
        <v>0.22348527636174198</v>
      </c>
      <c r="AB758" s="70">
        <f t="shared" si="138"/>
        <v>0.26303612419999989</v>
      </c>
      <c r="AC758" s="70">
        <f t="shared" si="139"/>
        <v>0.29465076094475007</v>
      </c>
      <c r="AD758" s="70">
        <f t="shared" si="140"/>
        <v>0.31820392060000002</v>
      </c>
      <c r="AE758" s="70">
        <f t="shared" si="141"/>
        <v>0.33418474198588988</v>
      </c>
      <c r="AF758" s="70">
        <f t="shared" si="142"/>
        <v>0.34408610289999997</v>
      </c>
      <c r="AG758" s="10"/>
      <c r="AH758" s="10"/>
      <c r="AI758" s="10"/>
      <c r="AJ758" s="10"/>
      <c r="AK758" s="10"/>
      <c r="AL758" s="10"/>
      <c r="AM758" s="10"/>
      <c r="AN758" s="10"/>
      <c r="AO758" s="10"/>
      <c r="AP758" s="10"/>
    </row>
    <row r="759" spans="1:42" x14ac:dyDescent="0.2">
      <c r="A759">
        <v>20150331</v>
      </c>
      <c r="B759">
        <f t="shared" si="132"/>
        <v>201503</v>
      </c>
      <c r="C759" s="69">
        <v>3.54866286E-2</v>
      </c>
      <c r="D759" s="69">
        <v>2.78829349E-2</v>
      </c>
      <c r="E759" s="69">
        <v>0.25887724810000001</v>
      </c>
      <c r="F759" s="69">
        <v>0.56634353410000005</v>
      </c>
      <c r="G759" s="69">
        <v>0.90283251870000003</v>
      </c>
      <c r="H759" s="69">
        <v>1.1882894622</v>
      </c>
      <c r="I759" s="69">
        <v>1.3759140224999999</v>
      </c>
      <c r="K759" s="8">
        <v>20150331</v>
      </c>
      <c r="L759" s="8">
        <v>7.0673590857833798E-2</v>
      </c>
      <c r="M759" s="8">
        <v>0.25887724810000001</v>
      </c>
      <c r="N759" s="8">
        <v>0.41091264576709002</v>
      </c>
      <c r="O759" s="8">
        <v>0.56634353410000005</v>
      </c>
      <c r="P759" s="8">
        <v>0.73614356377250501</v>
      </c>
      <c r="Q759" s="8">
        <v>0.90283251870000003</v>
      </c>
      <c r="R759" s="8">
        <v>1.05586778350291</v>
      </c>
      <c r="S759" s="8">
        <v>1.1882894622</v>
      </c>
      <c r="T759" s="8">
        <v>1.29306631796487</v>
      </c>
      <c r="U759" s="8">
        <v>1.3759140224999999</v>
      </c>
      <c r="W759" s="70">
        <f t="shared" si="133"/>
        <v>7.3972229216968943E-3</v>
      </c>
      <c r="X759" s="70">
        <f t="shared" si="134"/>
        <v>2.4892030200000026E-2</v>
      </c>
      <c r="Y759" s="70">
        <f t="shared" si="135"/>
        <v>-1.5199511838972002E-2</v>
      </c>
      <c r="Z759" s="70">
        <f t="shared" si="136"/>
        <v>-6.7200912499999932E-2</v>
      </c>
      <c r="AA759" s="70">
        <f t="shared" si="137"/>
        <v>-0.10507102501973398</v>
      </c>
      <c r="AB759" s="70">
        <f t="shared" si="138"/>
        <v>-0.13229810939999986</v>
      </c>
      <c r="AC759" s="70">
        <f t="shared" si="139"/>
        <v>-0.14678795342693007</v>
      </c>
      <c r="AD759" s="70">
        <f t="shared" si="140"/>
        <v>-0.15008406839999999</v>
      </c>
      <c r="AE759" s="70">
        <f t="shared" si="141"/>
        <v>-0.14485089388620986</v>
      </c>
      <c r="AF759" s="70">
        <f t="shared" si="142"/>
        <v>-0.13302092010000011</v>
      </c>
      <c r="AG759" s="10"/>
      <c r="AH759" s="10"/>
      <c r="AI759" s="10"/>
      <c r="AJ759" s="10"/>
      <c r="AK759" s="10"/>
      <c r="AL759" s="10"/>
      <c r="AM759" s="10"/>
      <c r="AN759" s="10"/>
      <c r="AO759" s="10"/>
      <c r="AP759" s="10"/>
    </row>
    <row r="760" spans="1:42" x14ac:dyDescent="0.2">
      <c r="A760">
        <v>20150430</v>
      </c>
      <c r="B760">
        <f t="shared" si="132"/>
        <v>201504</v>
      </c>
      <c r="C760" s="69">
        <v>-5.0694319999999996E-3</v>
      </c>
      <c r="D760" s="69">
        <v>5.0694764999999996E-3</v>
      </c>
      <c r="E760" s="69">
        <v>0.2283041566</v>
      </c>
      <c r="F760" s="69">
        <v>0.58570734440000005</v>
      </c>
      <c r="G760" s="69">
        <v>0.92191316379999999</v>
      </c>
      <c r="H760" s="69">
        <v>1.2259255333000001</v>
      </c>
      <c r="I760" s="69">
        <v>1.4388950958</v>
      </c>
      <c r="K760" s="8">
        <v>20150430</v>
      </c>
      <c r="L760" s="8">
        <v>5.4823709744706198E-2</v>
      </c>
      <c r="M760" s="8">
        <v>0.2283041566</v>
      </c>
      <c r="N760" s="8">
        <v>0.40411995156257302</v>
      </c>
      <c r="O760" s="8">
        <v>0.58570734440000005</v>
      </c>
      <c r="P760" s="8">
        <v>0.75720787019948299</v>
      </c>
      <c r="Q760" s="8">
        <v>0.92191316379999999</v>
      </c>
      <c r="R760" s="8">
        <v>1.0825225014694999</v>
      </c>
      <c r="S760" s="8">
        <v>1.2259255333000001</v>
      </c>
      <c r="T760" s="8">
        <v>1.3427886003389999</v>
      </c>
      <c r="U760" s="8">
        <v>1.4388950958</v>
      </c>
      <c r="W760" s="70">
        <f t="shared" si="133"/>
        <v>-1.5849881113127601E-2</v>
      </c>
      <c r="X760" s="70">
        <f t="shared" si="134"/>
        <v>-3.057309150000001E-2</v>
      </c>
      <c r="Y760" s="70">
        <f t="shared" si="135"/>
        <v>-6.7926942045170025E-3</v>
      </c>
      <c r="Z760" s="70">
        <f t="shared" si="136"/>
        <v>1.9363810300000006E-2</v>
      </c>
      <c r="AA760" s="70">
        <f t="shared" si="137"/>
        <v>2.1064306426977986E-2</v>
      </c>
      <c r="AB760" s="70">
        <f t="shared" si="138"/>
        <v>1.908064509999996E-2</v>
      </c>
      <c r="AC760" s="70">
        <f t="shared" si="139"/>
        <v>2.6654717966589914E-2</v>
      </c>
      <c r="AD760" s="70">
        <f t="shared" si="140"/>
        <v>3.7636071100000112E-2</v>
      </c>
      <c r="AE760" s="70">
        <f t="shared" si="141"/>
        <v>4.97222823741299E-2</v>
      </c>
      <c r="AF760" s="70">
        <f t="shared" si="142"/>
        <v>6.2981073300000023E-2</v>
      </c>
      <c r="AG760" s="10"/>
      <c r="AH760" s="10"/>
      <c r="AI760" s="10"/>
      <c r="AJ760" s="10"/>
      <c r="AK760" s="10"/>
      <c r="AL760" s="10"/>
      <c r="AM760" s="10"/>
      <c r="AN760" s="10"/>
      <c r="AO760" s="10"/>
      <c r="AP760" s="10"/>
    </row>
    <row r="761" spans="1:42" x14ac:dyDescent="0.2">
      <c r="A761">
        <v>20150529</v>
      </c>
      <c r="B761">
        <f t="shared" si="132"/>
        <v>201505</v>
      </c>
      <c r="C761" s="69">
        <v>2.5347251999999999E-3</v>
      </c>
      <c r="D761" s="69">
        <v>5.0694761000000003E-3</v>
      </c>
      <c r="E761" s="69">
        <v>0.26621694200000001</v>
      </c>
      <c r="F761" s="69">
        <v>0.6117128597</v>
      </c>
      <c r="G761" s="69">
        <v>0.9539945058</v>
      </c>
      <c r="H761" s="69">
        <v>1.2732917822000001</v>
      </c>
      <c r="I761" s="69">
        <v>1.5038680122000001</v>
      </c>
      <c r="K761" s="8">
        <v>20150529</v>
      </c>
      <c r="L761" s="8">
        <v>5.6213108364412602E-2</v>
      </c>
      <c r="M761" s="8">
        <v>0.26621694200000001</v>
      </c>
      <c r="N761" s="8">
        <v>0.43934290766891998</v>
      </c>
      <c r="O761" s="8">
        <v>0.6117128597</v>
      </c>
      <c r="P761" s="8">
        <v>0.78454006621934802</v>
      </c>
      <c r="Q761" s="8">
        <v>0.9539945058</v>
      </c>
      <c r="R761" s="8">
        <v>1.12146951104187</v>
      </c>
      <c r="S761" s="8">
        <v>1.2732917822000001</v>
      </c>
      <c r="T761" s="8">
        <v>1.3987753422242399</v>
      </c>
      <c r="U761" s="8">
        <v>1.5038680122000001</v>
      </c>
      <c r="W761" s="70">
        <f t="shared" si="133"/>
        <v>1.3893986197064043E-3</v>
      </c>
      <c r="X761" s="70">
        <f t="shared" si="134"/>
        <v>3.791278540000001E-2</v>
      </c>
      <c r="Y761" s="70">
        <f t="shared" si="135"/>
        <v>3.5222956106346959E-2</v>
      </c>
      <c r="Z761" s="70">
        <f t="shared" si="136"/>
        <v>2.6005515299999948E-2</v>
      </c>
      <c r="AA761" s="70">
        <f t="shared" si="137"/>
        <v>2.7332196019865029E-2</v>
      </c>
      <c r="AB761" s="70">
        <f t="shared" si="138"/>
        <v>3.2081342000000013E-2</v>
      </c>
      <c r="AC761" s="70">
        <f t="shared" si="139"/>
        <v>3.8947009572370073E-2</v>
      </c>
      <c r="AD761" s="70">
        <f t="shared" si="140"/>
        <v>4.7366248899999963E-2</v>
      </c>
      <c r="AE761" s="70">
        <f t="shared" si="141"/>
        <v>5.5986741885239999E-2</v>
      </c>
      <c r="AF761" s="70">
        <f t="shared" si="142"/>
        <v>6.4972916400000136E-2</v>
      </c>
      <c r="AG761" s="10"/>
      <c r="AH761" s="10"/>
      <c r="AI761" s="10"/>
      <c r="AJ761" s="10"/>
      <c r="AK761" s="10"/>
      <c r="AL761" s="10"/>
      <c r="AM761" s="10"/>
      <c r="AN761" s="10"/>
      <c r="AO761" s="10"/>
      <c r="AP761" s="10"/>
    </row>
    <row r="762" spans="1:42" x14ac:dyDescent="0.2">
      <c r="A762">
        <v>20150630</v>
      </c>
      <c r="B762">
        <f t="shared" si="132"/>
        <v>201506</v>
      </c>
      <c r="C762" s="69">
        <v>-4.5624144999999998E-2</v>
      </c>
      <c r="D762" s="69">
        <v>2.2813163000000001E-2</v>
      </c>
      <c r="E762" s="69">
        <v>0.34362584959999998</v>
      </c>
      <c r="F762" s="69">
        <v>0.6465325381</v>
      </c>
      <c r="G762" s="69">
        <v>1.0279995827999999</v>
      </c>
      <c r="H762" s="69">
        <v>1.3891665302</v>
      </c>
      <c r="I762" s="69">
        <v>1.6648951343</v>
      </c>
      <c r="K762" s="8">
        <v>20150630</v>
      </c>
      <c r="L762" s="8">
        <v>0.132477734023527</v>
      </c>
      <c r="M762" s="8">
        <v>0.34362584959999998</v>
      </c>
      <c r="N762" s="8">
        <v>0.497565982325405</v>
      </c>
      <c r="O762" s="8">
        <v>0.6465325381</v>
      </c>
      <c r="P762" s="8">
        <v>0.83309584673882298</v>
      </c>
      <c r="Q762" s="8">
        <v>1.0279995827999999</v>
      </c>
      <c r="R762" s="8">
        <v>1.2158733643442099</v>
      </c>
      <c r="S762" s="8">
        <v>1.3891665302</v>
      </c>
      <c r="T762" s="8">
        <v>1.5369942880715299</v>
      </c>
      <c r="U762" s="8">
        <v>1.6648951343</v>
      </c>
      <c r="W762" s="70">
        <f t="shared" si="133"/>
        <v>7.6264625659114404E-2</v>
      </c>
      <c r="X762" s="70">
        <f t="shared" si="134"/>
        <v>7.7408907599999965E-2</v>
      </c>
      <c r="Y762" s="70">
        <f t="shared" si="135"/>
        <v>5.8223074656485019E-2</v>
      </c>
      <c r="Z762" s="70">
        <f t="shared" si="136"/>
        <v>3.4819678399999998E-2</v>
      </c>
      <c r="AA762" s="70">
        <f t="shared" si="137"/>
        <v>4.8555780519474956E-2</v>
      </c>
      <c r="AB762" s="70">
        <f t="shared" si="138"/>
        <v>7.4005076999999919E-2</v>
      </c>
      <c r="AC762" s="70">
        <f t="shared" si="139"/>
        <v>9.4403853302339913E-2</v>
      </c>
      <c r="AD762" s="70">
        <f t="shared" si="140"/>
        <v>0.11587474799999997</v>
      </c>
      <c r="AE762" s="70">
        <f t="shared" si="141"/>
        <v>0.13821894584729</v>
      </c>
      <c r="AF762" s="70">
        <f t="shared" si="142"/>
        <v>0.16102712209999992</v>
      </c>
      <c r="AG762" s="10"/>
      <c r="AH762" s="10"/>
      <c r="AI762" s="10"/>
      <c r="AJ762" s="10"/>
      <c r="AK762" s="10"/>
      <c r="AL762" s="10"/>
      <c r="AM762" s="10"/>
      <c r="AN762" s="10"/>
      <c r="AO762" s="10"/>
      <c r="AP762" s="10"/>
    </row>
    <row r="763" spans="1:42" x14ac:dyDescent="0.2">
      <c r="A763">
        <v>20150731</v>
      </c>
      <c r="B763">
        <f t="shared" si="132"/>
        <v>201507</v>
      </c>
      <c r="C763" s="69">
        <v>3.0417097600000002E-2</v>
      </c>
      <c r="D763" s="69">
        <v>6.3373006699999998E-2</v>
      </c>
      <c r="E763" s="69">
        <v>0.36446558670000001</v>
      </c>
      <c r="F763" s="69">
        <v>0.67190479810000003</v>
      </c>
      <c r="G763" s="69">
        <v>0.9935987691</v>
      </c>
      <c r="H763" s="69">
        <v>1.3227536666999999</v>
      </c>
      <c r="I763" s="69">
        <v>1.5525374833000001</v>
      </c>
      <c r="K763" s="8">
        <v>20150731</v>
      </c>
      <c r="L763" s="8">
        <v>0.149425955231417</v>
      </c>
      <c r="M763" s="8">
        <v>0.36446558670000001</v>
      </c>
      <c r="N763" s="8">
        <v>0.52268787400111905</v>
      </c>
      <c r="O763" s="8">
        <v>0.67190479810000003</v>
      </c>
      <c r="P763" s="8">
        <v>0.83137971235324803</v>
      </c>
      <c r="Q763" s="8">
        <v>0.9935987691</v>
      </c>
      <c r="R763" s="8">
        <v>1.16501942686006</v>
      </c>
      <c r="S763" s="8">
        <v>1.3227536666999999</v>
      </c>
      <c r="T763" s="8">
        <v>1.44896279035108</v>
      </c>
      <c r="U763" s="8">
        <v>1.5525374833000001</v>
      </c>
      <c r="W763" s="70">
        <f t="shared" si="133"/>
        <v>1.6948221207889996E-2</v>
      </c>
      <c r="X763" s="70">
        <f t="shared" si="134"/>
        <v>2.0839737100000033E-2</v>
      </c>
      <c r="Y763" s="70">
        <f t="shared" si="135"/>
        <v>2.5121891675714048E-2</v>
      </c>
      <c r="Z763" s="70">
        <f t="shared" si="136"/>
        <v>2.5372260000000035E-2</v>
      </c>
      <c r="AA763" s="70">
        <f t="shared" si="137"/>
        <v>-1.7161343855749411E-3</v>
      </c>
      <c r="AB763" s="70">
        <f t="shared" si="138"/>
        <v>-3.4400813699999921E-2</v>
      </c>
      <c r="AC763" s="70">
        <f t="shared" si="139"/>
        <v>-5.0853937484149903E-2</v>
      </c>
      <c r="AD763" s="70">
        <f t="shared" si="140"/>
        <v>-6.6412863500000086E-2</v>
      </c>
      <c r="AE763" s="70">
        <f t="shared" si="141"/>
        <v>-8.8031497720449936E-2</v>
      </c>
      <c r="AF763" s="70">
        <f t="shared" si="142"/>
        <v>-0.11235765099999995</v>
      </c>
      <c r="AG763" s="10"/>
      <c r="AH763" s="10"/>
      <c r="AI763" s="10"/>
      <c r="AJ763" s="10"/>
      <c r="AK763" s="10"/>
      <c r="AL763" s="10"/>
      <c r="AM763" s="10"/>
      <c r="AN763" s="10"/>
      <c r="AO763" s="10"/>
      <c r="AP763" s="10"/>
    </row>
    <row r="764" spans="1:42" x14ac:dyDescent="0.2">
      <c r="A764">
        <v>20150831</v>
      </c>
      <c r="B764">
        <f t="shared" si="132"/>
        <v>201508</v>
      </c>
      <c r="C764" s="69">
        <v>-7.6041420000000004E-3</v>
      </c>
      <c r="D764" s="69">
        <v>2.5347299999999998E-3</v>
      </c>
      <c r="E764" s="69">
        <v>0.442160995</v>
      </c>
      <c r="F764" s="69">
        <v>0.76005873089999998</v>
      </c>
      <c r="G764" s="69">
        <v>1.0943768477</v>
      </c>
      <c r="H764" s="69">
        <v>1.3929646049</v>
      </c>
      <c r="I764" s="69">
        <v>1.5797962219999999</v>
      </c>
      <c r="K764" s="8">
        <v>20150831</v>
      </c>
      <c r="L764" s="8">
        <v>0.103729957568844</v>
      </c>
      <c r="M764" s="8">
        <v>0.442160995</v>
      </c>
      <c r="N764" s="8">
        <v>0.61263951940017203</v>
      </c>
      <c r="O764" s="8">
        <v>0.76005873089999998</v>
      </c>
      <c r="P764" s="8">
        <v>0.92852489632890201</v>
      </c>
      <c r="Q764" s="8">
        <v>1.0943768477</v>
      </c>
      <c r="R764" s="8">
        <v>1.25437063416615</v>
      </c>
      <c r="S764" s="8">
        <v>1.3929646049</v>
      </c>
      <c r="T764" s="8">
        <v>1.4987418581919101</v>
      </c>
      <c r="U764" s="8">
        <v>1.5797962219999999</v>
      </c>
      <c r="W764" s="70">
        <f t="shared" si="133"/>
        <v>-4.5695997662572999E-2</v>
      </c>
      <c r="X764" s="70">
        <f t="shared" si="134"/>
        <v>7.7695408299999991E-2</v>
      </c>
      <c r="Y764" s="70">
        <f t="shared" si="135"/>
        <v>8.9951645399052982E-2</v>
      </c>
      <c r="Z764" s="70">
        <f t="shared" si="136"/>
        <v>8.8153932799999946E-2</v>
      </c>
      <c r="AA764" s="70">
        <f t="shared" si="137"/>
        <v>9.714518397565397E-2</v>
      </c>
      <c r="AB764" s="70">
        <f t="shared" si="138"/>
        <v>0.10077807859999999</v>
      </c>
      <c r="AC764" s="70">
        <f t="shared" si="139"/>
        <v>8.935120730609003E-2</v>
      </c>
      <c r="AD764" s="70">
        <f t="shared" si="140"/>
        <v>7.0210938200000017E-2</v>
      </c>
      <c r="AE764" s="70">
        <f t="shared" si="141"/>
        <v>4.9779067840830082E-2</v>
      </c>
      <c r="AF764" s="70">
        <f t="shared" si="142"/>
        <v>2.725873869999984E-2</v>
      </c>
      <c r="AG764" s="10"/>
      <c r="AH764" s="10"/>
      <c r="AI764" s="10"/>
      <c r="AJ764" s="10"/>
      <c r="AK764" s="10"/>
      <c r="AL764" s="10"/>
      <c r="AM764" s="10"/>
      <c r="AN764" s="10"/>
      <c r="AO764" s="10"/>
      <c r="AP764" s="10"/>
    </row>
    <row r="765" spans="1:42" x14ac:dyDescent="0.2">
      <c r="A765">
        <v>20150930</v>
      </c>
      <c r="B765">
        <f t="shared" si="132"/>
        <v>201509</v>
      </c>
      <c r="C765" s="69">
        <v>-2.7881560999999999E-2</v>
      </c>
      <c r="D765" s="69">
        <v>-2.0277259999999998E-2</v>
      </c>
      <c r="E765" s="69">
        <v>0.38970563110000001</v>
      </c>
      <c r="F765" s="69">
        <v>0.63423459459999998</v>
      </c>
      <c r="G765" s="69">
        <v>0.91317613490000005</v>
      </c>
      <c r="H765" s="69">
        <v>1.1925934332000001</v>
      </c>
      <c r="I765" s="69">
        <v>1.3786724259000001</v>
      </c>
      <c r="K765" s="8">
        <v>20150930</v>
      </c>
      <c r="L765" s="8">
        <v>7.4828755782363005E-2</v>
      </c>
      <c r="M765" s="8">
        <v>0.38970563110000001</v>
      </c>
      <c r="N765" s="8">
        <v>0.52241487183009605</v>
      </c>
      <c r="O765" s="8">
        <v>0.63423459459999998</v>
      </c>
      <c r="P765" s="8">
        <v>0.77138347802326601</v>
      </c>
      <c r="Q765" s="8">
        <v>0.91317613490000005</v>
      </c>
      <c r="R765" s="8">
        <v>1.05985839252387</v>
      </c>
      <c r="S765" s="8">
        <v>1.1925934332000001</v>
      </c>
      <c r="T765" s="8">
        <v>1.2961304931650901</v>
      </c>
      <c r="U765" s="8">
        <v>1.3786724259000001</v>
      </c>
      <c r="W765" s="70">
        <f t="shared" si="133"/>
        <v>-2.8901201786480993E-2</v>
      </c>
      <c r="X765" s="70">
        <f t="shared" si="134"/>
        <v>-5.2455363899999996E-2</v>
      </c>
      <c r="Y765" s="70">
        <f t="shared" si="135"/>
        <v>-9.0224647570075978E-2</v>
      </c>
      <c r="Z765" s="70">
        <f t="shared" si="136"/>
        <v>-0.1258241363</v>
      </c>
      <c r="AA765" s="70">
        <f t="shared" si="137"/>
        <v>-0.15714141830563599</v>
      </c>
      <c r="AB765" s="70">
        <f t="shared" si="138"/>
        <v>-0.18120071279999994</v>
      </c>
      <c r="AC765" s="70">
        <f t="shared" si="139"/>
        <v>-0.19451224164227998</v>
      </c>
      <c r="AD765" s="70">
        <f t="shared" si="140"/>
        <v>-0.20037117169999985</v>
      </c>
      <c r="AE765" s="70">
        <f t="shared" si="141"/>
        <v>-0.20261136502681998</v>
      </c>
      <c r="AF765" s="70">
        <f t="shared" si="142"/>
        <v>-0.20112379609999986</v>
      </c>
      <c r="AG765" s="10"/>
      <c r="AH765" s="10"/>
      <c r="AI765" s="10"/>
      <c r="AJ765" s="10"/>
      <c r="AK765" s="10"/>
      <c r="AL765" s="10"/>
      <c r="AM765" s="10"/>
      <c r="AN765" s="10"/>
      <c r="AO765" s="10"/>
      <c r="AP765" s="10"/>
    </row>
    <row r="766" spans="1:42" x14ac:dyDescent="0.2">
      <c r="A766">
        <v>20151030</v>
      </c>
      <c r="B766">
        <f t="shared" si="132"/>
        <v>201510</v>
      </c>
      <c r="C766" s="69">
        <v>2.5347521500000001E-2</v>
      </c>
      <c r="D766" s="69">
        <v>7.6048796500000002E-2</v>
      </c>
      <c r="E766" s="69">
        <v>0.47201495049999997</v>
      </c>
      <c r="F766" s="69">
        <v>0.75333056170000001</v>
      </c>
      <c r="G766" s="69">
        <v>1.0336976099999999</v>
      </c>
      <c r="H766" s="69">
        <v>1.3522461294999999</v>
      </c>
      <c r="I766" s="69">
        <v>1.5422762416</v>
      </c>
      <c r="K766" s="8">
        <v>20151030</v>
      </c>
      <c r="L766" s="8">
        <v>0.198589530884628</v>
      </c>
      <c r="M766" s="8">
        <v>0.47201495049999997</v>
      </c>
      <c r="N766" s="8">
        <v>0.62412479060063997</v>
      </c>
      <c r="O766" s="8">
        <v>0.75333056170000001</v>
      </c>
      <c r="P766" s="8">
        <v>0.89133906066607904</v>
      </c>
      <c r="Q766" s="8">
        <v>1.0336976099999999</v>
      </c>
      <c r="R766" s="8">
        <v>1.20049559342849</v>
      </c>
      <c r="S766" s="8">
        <v>1.3522461294999999</v>
      </c>
      <c r="T766" s="8">
        <v>1.4612961896040799</v>
      </c>
      <c r="U766" s="8">
        <v>1.5422762416</v>
      </c>
      <c r="W766" s="70">
        <f t="shared" si="133"/>
        <v>0.12376077510226499</v>
      </c>
      <c r="X766" s="70">
        <f t="shared" si="134"/>
        <v>8.2309319399999969E-2</v>
      </c>
      <c r="Y766" s="70">
        <f t="shared" si="135"/>
        <v>0.10170991877054392</v>
      </c>
      <c r="Z766" s="70">
        <f t="shared" si="136"/>
        <v>0.11909596710000003</v>
      </c>
      <c r="AA766" s="70">
        <f t="shared" si="137"/>
        <v>0.11995558264281303</v>
      </c>
      <c r="AB766" s="70">
        <f t="shared" si="138"/>
        <v>0.12052147509999989</v>
      </c>
      <c r="AC766" s="70">
        <f t="shared" si="139"/>
        <v>0.14063720090461995</v>
      </c>
      <c r="AD766" s="70">
        <f t="shared" si="140"/>
        <v>0.15965269629999979</v>
      </c>
      <c r="AE766" s="70">
        <f t="shared" si="141"/>
        <v>0.16516569643898982</v>
      </c>
      <c r="AF766" s="70">
        <f t="shared" si="142"/>
        <v>0.16360381569999993</v>
      </c>
      <c r="AG766" s="10"/>
      <c r="AH766" s="10"/>
      <c r="AI766" s="10"/>
      <c r="AJ766" s="10"/>
      <c r="AK766" s="10"/>
      <c r="AL766" s="10"/>
      <c r="AM766" s="10"/>
      <c r="AN766" s="10"/>
      <c r="AO766" s="10"/>
      <c r="AP766" s="10"/>
    </row>
    <row r="767" spans="1:42" x14ac:dyDescent="0.2">
      <c r="A767">
        <v>20151130</v>
      </c>
      <c r="B767">
        <f t="shared" si="132"/>
        <v>201511</v>
      </c>
      <c r="C767" s="69">
        <v>0.1216729532</v>
      </c>
      <c r="D767" s="69">
        <v>0.16478930359999999</v>
      </c>
      <c r="E767" s="69">
        <v>0.71823543229999998</v>
      </c>
      <c r="F767" s="69">
        <v>0.94494982220000001</v>
      </c>
      <c r="G767" s="69">
        <v>1.2251904307000001</v>
      </c>
      <c r="H767" s="69">
        <v>1.4938859878999999</v>
      </c>
      <c r="I767" s="69">
        <v>1.6767663517</v>
      </c>
      <c r="K767" s="8">
        <v>20151130</v>
      </c>
      <c r="L767" s="8">
        <v>0.32713247700907</v>
      </c>
      <c r="M767" s="8">
        <v>0.71823543229999998</v>
      </c>
      <c r="N767" s="8">
        <v>0.84474140547211596</v>
      </c>
      <c r="O767" s="8">
        <v>0.94494982220000001</v>
      </c>
      <c r="P767" s="8">
        <v>1.0821082604965999</v>
      </c>
      <c r="Q767" s="8">
        <v>1.2251904307000001</v>
      </c>
      <c r="R767" s="8">
        <v>1.3666272915586199</v>
      </c>
      <c r="S767" s="8">
        <v>1.4938859878999999</v>
      </c>
      <c r="T767" s="8">
        <v>1.59503382626909</v>
      </c>
      <c r="U767" s="8">
        <v>1.6767663517</v>
      </c>
      <c r="W767" s="70">
        <f t="shared" si="133"/>
        <v>0.128542946124442</v>
      </c>
      <c r="X767" s="70">
        <f t="shared" si="134"/>
        <v>0.2462204818</v>
      </c>
      <c r="Y767" s="70">
        <f t="shared" si="135"/>
        <v>0.22061661487147599</v>
      </c>
      <c r="Z767" s="70">
        <f t="shared" si="136"/>
        <v>0.1916192605</v>
      </c>
      <c r="AA767" s="70">
        <f t="shared" si="137"/>
        <v>0.19076919983052087</v>
      </c>
      <c r="AB767" s="70">
        <f t="shared" si="138"/>
        <v>0.19149282070000018</v>
      </c>
      <c r="AC767" s="70">
        <f t="shared" si="139"/>
        <v>0.16613169813012996</v>
      </c>
      <c r="AD767" s="70">
        <f t="shared" si="140"/>
        <v>0.14163985840000004</v>
      </c>
      <c r="AE767" s="70">
        <f t="shared" si="141"/>
        <v>0.13373763666501004</v>
      </c>
      <c r="AF767" s="70">
        <f t="shared" si="142"/>
        <v>0.1344901101</v>
      </c>
      <c r="AG767" s="10"/>
      <c r="AH767" s="10"/>
      <c r="AI767" s="10"/>
      <c r="AJ767" s="10"/>
      <c r="AK767" s="10"/>
      <c r="AL767" s="10"/>
      <c r="AM767" s="10"/>
      <c r="AN767" s="10"/>
      <c r="AO767" s="10"/>
      <c r="AP767" s="10"/>
    </row>
    <row r="768" spans="1:42" x14ac:dyDescent="0.2">
      <c r="A768">
        <v>20151231</v>
      </c>
      <c r="B768">
        <f t="shared" si="132"/>
        <v>201512</v>
      </c>
      <c r="C768" s="69">
        <v>6.8439745699999999E-2</v>
      </c>
      <c r="D768" s="69">
        <v>0.1774698113</v>
      </c>
      <c r="E768" s="69">
        <v>0.70902428309999999</v>
      </c>
      <c r="F768" s="69">
        <v>1.063172225</v>
      </c>
      <c r="G768" s="69">
        <v>1.3266309721</v>
      </c>
      <c r="H768" s="69">
        <v>1.6043886944000001</v>
      </c>
      <c r="I768" s="69">
        <v>1.776803243</v>
      </c>
      <c r="K768" s="8">
        <v>20151231</v>
      </c>
      <c r="L768" s="8">
        <v>0.36357792425832902</v>
      </c>
      <c r="M768" s="8">
        <v>0.70902428309999999</v>
      </c>
      <c r="N768" s="8">
        <v>0.90832011982190797</v>
      </c>
      <c r="O768" s="8">
        <v>1.063172225</v>
      </c>
      <c r="P768" s="8">
        <v>1.1988673000052299</v>
      </c>
      <c r="Q768" s="8">
        <v>1.3266309721</v>
      </c>
      <c r="R768" s="8">
        <v>1.4727171701916499</v>
      </c>
      <c r="S768" s="8">
        <v>1.6043886944000001</v>
      </c>
      <c r="T768" s="8">
        <v>1.70222317963473</v>
      </c>
      <c r="U768" s="8">
        <v>1.776803243</v>
      </c>
      <c r="W768" s="70">
        <f t="shared" si="133"/>
        <v>3.6445447249259022E-2</v>
      </c>
      <c r="X768" s="70">
        <f t="shared" si="134"/>
        <v>-9.2111491999999906E-3</v>
      </c>
      <c r="Y768" s="70">
        <f t="shared" si="135"/>
        <v>6.3578714349792009E-2</v>
      </c>
      <c r="Z768" s="70">
        <f t="shared" si="136"/>
        <v>0.11822240279999996</v>
      </c>
      <c r="AA768" s="70">
        <f t="shared" si="137"/>
        <v>0.11675903950862998</v>
      </c>
      <c r="AB768" s="70">
        <f t="shared" si="138"/>
        <v>0.10144054139999992</v>
      </c>
      <c r="AC768" s="70">
        <f t="shared" si="139"/>
        <v>0.10608987863302999</v>
      </c>
      <c r="AD768" s="70">
        <f t="shared" si="140"/>
        <v>0.11050270650000016</v>
      </c>
      <c r="AE768" s="70">
        <f t="shared" si="141"/>
        <v>0.10718935336564006</v>
      </c>
      <c r="AF768" s="70">
        <f t="shared" si="142"/>
        <v>0.10003689130000004</v>
      </c>
      <c r="AG768" s="10"/>
      <c r="AH768" s="10"/>
      <c r="AI768" s="10"/>
      <c r="AJ768" s="10"/>
      <c r="AK768" s="10"/>
      <c r="AL768" s="10"/>
      <c r="AM768" s="10"/>
      <c r="AN768" s="10"/>
      <c r="AO768" s="10"/>
      <c r="AP768" s="10"/>
    </row>
    <row r="769" spans="1:42" x14ac:dyDescent="0.2">
      <c r="A769">
        <v>20160129</v>
      </c>
      <c r="B769">
        <f t="shared" si="132"/>
        <v>201601</v>
      </c>
      <c r="C769" s="69">
        <v>0.22814924170000001</v>
      </c>
      <c r="D769" s="69">
        <v>0.31442741190000001</v>
      </c>
      <c r="E769" s="69">
        <v>0.52848556859999996</v>
      </c>
      <c r="F769" s="69">
        <v>0.79837442059999997</v>
      </c>
      <c r="G769" s="69">
        <v>0.99092629239999996</v>
      </c>
      <c r="H769" s="69">
        <v>1.2061074027000001</v>
      </c>
      <c r="I769" s="69">
        <v>1.3507189595</v>
      </c>
      <c r="K769" s="8">
        <v>20160129</v>
      </c>
      <c r="L769" s="8">
        <v>0.398046343164903</v>
      </c>
      <c r="M769" s="8">
        <v>0.52848556859999996</v>
      </c>
      <c r="N769" s="8">
        <v>0.67006113478599805</v>
      </c>
      <c r="O769" s="8">
        <v>0.79837442059999997</v>
      </c>
      <c r="P769" s="8">
        <v>0.89733973773397402</v>
      </c>
      <c r="Q769" s="8">
        <v>0.99092629239999996</v>
      </c>
      <c r="R769" s="8">
        <v>1.10229971416993</v>
      </c>
      <c r="S769" s="8">
        <v>1.2061074027000001</v>
      </c>
      <c r="T769" s="8">
        <v>1.2863692829828599</v>
      </c>
      <c r="U769" s="8">
        <v>1.3507189595</v>
      </c>
      <c r="W769" s="70">
        <f t="shared" si="133"/>
        <v>3.4468418906573983E-2</v>
      </c>
      <c r="X769" s="70">
        <f t="shared" si="134"/>
        <v>-0.18053871450000003</v>
      </c>
      <c r="Y769" s="70">
        <f t="shared" si="135"/>
        <v>-0.23825898503590992</v>
      </c>
      <c r="Z769" s="70">
        <f t="shared" si="136"/>
        <v>-0.2647978044</v>
      </c>
      <c r="AA769" s="70">
        <f t="shared" si="137"/>
        <v>-0.30152756227125588</v>
      </c>
      <c r="AB769" s="70">
        <f t="shared" si="138"/>
        <v>-0.33570467970000006</v>
      </c>
      <c r="AC769" s="70">
        <f t="shared" si="139"/>
        <v>-0.37041745602171994</v>
      </c>
      <c r="AD769" s="70">
        <f t="shared" si="140"/>
        <v>-0.39828129170000004</v>
      </c>
      <c r="AE769" s="70">
        <f t="shared" si="141"/>
        <v>-0.41585389665187011</v>
      </c>
      <c r="AF769" s="70">
        <f t="shared" si="142"/>
        <v>-0.42608428350000005</v>
      </c>
      <c r="AG769" s="10"/>
      <c r="AH769" s="10"/>
      <c r="AI769" s="10"/>
      <c r="AJ769" s="10"/>
      <c r="AK769" s="10"/>
      <c r="AL769" s="10"/>
      <c r="AM769" s="10"/>
      <c r="AN769" s="10"/>
      <c r="AO769" s="10"/>
      <c r="AP769" s="10"/>
    </row>
    <row r="770" spans="1:42" x14ac:dyDescent="0.2">
      <c r="A770">
        <v>20160229</v>
      </c>
      <c r="B770">
        <f t="shared" si="132"/>
        <v>201602</v>
      </c>
      <c r="C770" s="69">
        <v>0.22307668650000001</v>
      </c>
      <c r="D770" s="69">
        <v>0.31949662379999999</v>
      </c>
      <c r="E770" s="69">
        <v>0.63299156509999999</v>
      </c>
      <c r="F770" s="69">
        <v>0.78346756569999998</v>
      </c>
      <c r="G770" s="69">
        <v>0.90783295850000001</v>
      </c>
      <c r="H770" s="69">
        <v>1.1341527559</v>
      </c>
      <c r="I770" s="69">
        <v>1.2502125568</v>
      </c>
      <c r="K770" s="8">
        <v>20160229</v>
      </c>
      <c r="L770" s="8">
        <v>0.44403050415478201</v>
      </c>
      <c r="M770" s="8">
        <v>0.63299156509999999</v>
      </c>
      <c r="N770" s="8">
        <v>0.71950219110138203</v>
      </c>
      <c r="O770" s="8">
        <v>0.78346756569999998</v>
      </c>
      <c r="P770" s="8">
        <v>0.84260755884407901</v>
      </c>
      <c r="Q770" s="8">
        <v>0.90783295850000001</v>
      </c>
      <c r="R770" s="8">
        <v>1.02187864640724</v>
      </c>
      <c r="S770" s="8">
        <v>1.1341527559</v>
      </c>
      <c r="T770" s="8">
        <v>1.20374589641067</v>
      </c>
      <c r="U770" s="8">
        <v>1.2502125568</v>
      </c>
      <c r="W770" s="70">
        <f t="shared" si="133"/>
        <v>4.5984160989879008E-2</v>
      </c>
      <c r="X770" s="70">
        <f t="shared" si="134"/>
        <v>0.10450599650000003</v>
      </c>
      <c r="Y770" s="70">
        <f t="shared" si="135"/>
        <v>4.944105631538398E-2</v>
      </c>
      <c r="Z770" s="70">
        <f t="shared" si="136"/>
        <v>-1.4906854899999988E-2</v>
      </c>
      <c r="AA770" s="70">
        <f t="shared" si="137"/>
        <v>-5.4732178889895011E-2</v>
      </c>
      <c r="AB770" s="70">
        <f t="shared" si="138"/>
        <v>-8.3093333899999955E-2</v>
      </c>
      <c r="AC770" s="70">
        <f t="shared" si="139"/>
        <v>-8.0421067762689979E-2</v>
      </c>
      <c r="AD770" s="70">
        <f t="shared" si="140"/>
        <v>-7.1954646800000077E-2</v>
      </c>
      <c r="AE770" s="70">
        <f t="shared" si="141"/>
        <v>-8.2623386572189927E-2</v>
      </c>
      <c r="AF770" s="70">
        <f t="shared" si="142"/>
        <v>-0.1005064027</v>
      </c>
      <c r="AG770" s="10"/>
      <c r="AH770" s="10"/>
      <c r="AI770" s="10"/>
      <c r="AJ770" s="10"/>
      <c r="AK770" s="10"/>
      <c r="AL770" s="10"/>
      <c r="AM770" s="10"/>
      <c r="AN770" s="10"/>
      <c r="AO770" s="10"/>
      <c r="AP770" s="10"/>
    </row>
    <row r="771" spans="1:42" x14ac:dyDescent="0.2">
      <c r="A771">
        <v>20160331</v>
      </c>
      <c r="B771">
        <f t="shared" si="132"/>
        <v>201603</v>
      </c>
      <c r="C771" s="69">
        <v>7.6044439199999994E-2</v>
      </c>
      <c r="D771" s="69">
        <v>0.20029305650000001</v>
      </c>
      <c r="E771" s="69">
        <v>0.58523267810000001</v>
      </c>
      <c r="F771" s="69">
        <v>0.73564608509999996</v>
      </c>
      <c r="G771" s="69">
        <v>0.86674240430000005</v>
      </c>
      <c r="H771" s="69">
        <v>1.0722489632000001</v>
      </c>
      <c r="I771" s="69">
        <v>1.2210186138000001</v>
      </c>
      <c r="K771" s="8">
        <v>20160331</v>
      </c>
      <c r="L771" s="8">
        <v>0.35712301434995197</v>
      </c>
      <c r="M771" s="8">
        <v>0.58523267810000001</v>
      </c>
      <c r="N771" s="8">
        <v>0.67278613044563695</v>
      </c>
      <c r="O771" s="8">
        <v>0.73564608509999996</v>
      </c>
      <c r="P771" s="8">
        <v>0.79869615864658805</v>
      </c>
      <c r="Q771" s="8">
        <v>0.86674240430000005</v>
      </c>
      <c r="R771" s="8">
        <v>0.96793091562798805</v>
      </c>
      <c r="S771" s="8">
        <v>1.0722489632000001</v>
      </c>
      <c r="T771" s="8">
        <v>1.1531580053164701</v>
      </c>
      <c r="U771" s="8">
        <v>1.2210186138000001</v>
      </c>
      <c r="W771" s="70">
        <f t="shared" si="133"/>
        <v>-8.690748980483004E-2</v>
      </c>
      <c r="X771" s="70">
        <f t="shared" si="134"/>
        <v>-4.7758886999999972E-2</v>
      </c>
      <c r="Y771" s="70">
        <f t="shared" si="135"/>
        <v>-4.6716060655745073E-2</v>
      </c>
      <c r="Z771" s="70">
        <f t="shared" si="136"/>
        <v>-4.7821480600000021E-2</v>
      </c>
      <c r="AA771" s="70">
        <f t="shared" si="137"/>
        <v>-4.3911400197490957E-2</v>
      </c>
      <c r="AB771" s="70">
        <f t="shared" si="138"/>
        <v>-4.1090554199999962E-2</v>
      </c>
      <c r="AC771" s="70">
        <f t="shared" si="139"/>
        <v>-5.3947730779251968E-2</v>
      </c>
      <c r="AD771" s="70">
        <f t="shared" si="140"/>
        <v>-6.1903792699999904E-2</v>
      </c>
      <c r="AE771" s="70">
        <f t="shared" si="141"/>
        <v>-5.0587891094199922E-2</v>
      </c>
      <c r="AF771" s="70">
        <f t="shared" si="142"/>
        <v>-2.9193942999999889E-2</v>
      </c>
      <c r="AG771" s="10"/>
      <c r="AH771" s="10"/>
      <c r="AI771" s="10"/>
      <c r="AJ771" s="10"/>
      <c r="AK771" s="10"/>
      <c r="AL771" s="10"/>
      <c r="AM771" s="10"/>
      <c r="AN771" s="10"/>
      <c r="AO771" s="10"/>
      <c r="AP771" s="10"/>
    </row>
    <row r="772" spans="1:42" x14ac:dyDescent="0.2">
      <c r="A772">
        <v>20160429</v>
      </c>
      <c r="B772">
        <f t="shared" si="132"/>
        <v>201604</v>
      </c>
      <c r="C772" s="69">
        <v>0.1318136476</v>
      </c>
      <c r="D772" s="69">
        <v>0.21297257689999999</v>
      </c>
      <c r="E772" s="69">
        <v>0.55491938929999995</v>
      </c>
      <c r="F772" s="69">
        <v>0.78170798630000005</v>
      </c>
      <c r="G772" s="69">
        <v>0.93970421150000005</v>
      </c>
      <c r="H772" s="69">
        <v>1.1623228514999999</v>
      </c>
      <c r="I772" s="69">
        <v>1.3151645783999999</v>
      </c>
      <c r="K772" s="8">
        <v>20160429</v>
      </c>
      <c r="L772" s="8">
        <v>0.33721747899855498</v>
      </c>
      <c r="M772" s="8">
        <v>0.55491938929999995</v>
      </c>
      <c r="N772" s="8">
        <v>0.68351148868450795</v>
      </c>
      <c r="O772" s="8">
        <v>0.78170798630000005</v>
      </c>
      <c r="P772" s="8">
        <v>0.86088378822123901</v>
      </c>
      <c r="Q772" s="8">
        <v>0.93970421150000005</v>
      </c>
      <c r="R772" s="8">
        <v>1.05146042044748</v>
      </c>
      <c r="S772" s="8">
        <v>1.1623228514999999</v>
      </c>
      <c r="T772" s="8">
        <v>1.24665535446238</v>
      </c>
      <c r="U772" s="8">
        <v>1.3151645783999999</v>
      </c>
      <c r="W772" s="70">
        <f t="shared" si="133"/>
        <v>-1.9905535351396997E-2</v>
      </c>
      <c r="X772" s="70">
        <f t="shared" si="134"/>
        <v>-3.031328880000006E-2</v>
      </c>
      <c r="Y772" s="70">
        <f t="shared" si="135"/>
        <v>1.0725358238870997E-2</v>
      </c>
      <c r="Z772" s="70">
        <f t="shared" si="136"/>
        <v>4.6061901200000088E-2</v>
      </c>
      <c r="AA772" s="70">
        <f t="shared" si="137"/>
        <v>6.218762957465096E-2</v>
      </c>
      <c r="AB772" s="70">
        <f t="shared" si="138"/>
        <v>7.2961807200000006E-2</v>
      </c>
      <c r="AC772" s="70">
        <f t="shared" si="139"/>
        <v>8.3529504819491951E-2</v>
      </c>
      <c r="AD772" s="70">
        <f t="shared" si="140"/>
        <v>9.0073888299999849E-2</v>
      </c>
      <c r="AE772" s="70">
        <f t="shared" si="141"/>
        <v>9.3497349145909903E-2</v>
      </c>
      <c r="AF772" s="70">
        <f t="shared" si="142"/>
        <v>9.4145964599999798E-2</v>
      </c>
      <c r="AG772" s="10"/>
      <c r="AH772" s="10"/>
      <c r="AI772" s="10"/>
      <c r="AJ772" s="10"/>
      <c r="AK772" s="10"/>
      <c r="AL772" s="10"/>
      <c r="AM772" s="10"/>
      <c r="AN772" s="10"/>
      <c r="AO772" s="10"/>
      <c r="AP772" s="10"/>
    </row>
    <row r="773" spans="1:42" x14ac:dyDescent="0.2">
      <c r="A773">
        <v>20160531</v>
      </c>
      <c r="B773">
        <f t="shared" si="132"/>
        <v>201605</v>
      </c>
      <c r="C773" s="69">
        <v>0.22814638940000001</v>
      </c>
      <c r="D773" s="69">
        <v>0.3347260306</v>
      </c>
      <c r="E773" s="69">
        <v>0.69199129380000002</v>
      </c>
      <c r="F773" s="69">
        <v>0.88071758680000001</v>
      </c>
      <c r="G773" s="69">
        <v>1.0306351918000001</v>
      </c>
      <c r="H773" s="69">
        <v>1.2606093772</v>
      </c>
      <c r="I773" s="69">
        <v>1.3907512023999999</v>
      </c>
      <c r="K773" s="8">
        <v>20160531</v>
      </c>
      <c r="L773" s="8">
        <v>0.47462264994201703</v>
      </c>
      <c r="M773" s="8">
        <v>0.69199129380000002</v>
      </c>
      <c r="N773" s="8">
        <v>0.79997083025266202</v>
      </c>
      <c r="O773" s="8">
        <v>0.88071758680000001</v>
      </c>
      <c r="P773" s="8">
        <v>0.95387484942297895</v>
      </c>
      <c r="Q773" s="8">
        <v>1.0306351918000001</v>
      </c>
      <c r="R773" s="8">
        <v>1.1475335871677499</v>
      </c>
      <c r="S773" s="8">
        <v>1.2606093772</v>
      </c>
      <c r="T773" s="8">
        <v>1.33642959707214</v>
      </c>
      <c r="U773" s="8">
        <v>1.3907512023999999</v>
      </c>
      <c r="W773" s="70">
        <f t="shared" si="133"/>
        <v>0.13740517094346205</v>
      </c>
      <c r="X773" s="70">
        <f t="shared" si="134"/>
        <v>0.13707190450000006</v>
      </c>
      <c r="Y773" s="70">
        <f t="shared" si="135"/>
        <v>0.11645934156815407</v>
      </c>
      <c r="Z773" s="70">
        <f t="shared" si="136"/>
        <v>9.9009600499999961E-2</v>
      </c>
      <c r="AA773" s="70">
        <f t="shared" si="137"/>
        <v>9.2991061201739944E-2</v>
      </c>
      <c r="AB773" s="70">
        <f t="shared" si="138"/>
        <v>9.0930980300000019E-2</v>
      </c>
      <c r="AC773" s="70">
        <f t="shared" si="139"/>
        <v>9.6073166720269887E-2</v>
      </c>
      <c r="AD773" s="70">
        <f t="shared" si="140"/>
        <v>9.8286525700000071E-2</v>
      </c>
      <c r="AE773" s="70">
        <f t="shared" si="141"/>
        <v>8.977424260976008E-2</v>
      </c>
      <c r="AF773" s="70">
        <f t="shared" si="142"/>
        <v>7.5586624000000047E-2</v>
      </c>
      <c r="AG773" s="10"/>
      <c r="AH773" s="10"/>
      <c r="AI773" s="10"/>
      <c r="AJ773" s="10"/>
      <c r="AK773" s="10"/>
      <c r="AL773" s="10"/>
      <c r="AM773" s="10"/>
      <c r="AN773" s="10"/>
      <c r="AO773" s="10"/>
      <c r="AP773" s="10"/>
    </row>
    <row r="774" spans="1:42" x14ac:dyDescent="0.2">
      <c r="A774">
        <v>20160629</v>
      </c>
      <c r="B774">
        <f t="shared" si="132"/>
        <v>201606</v>
      </c>
      <c r="C774" s="69">
        <v>0.21040316810000001</v>
      </c>
      <c r="D774" s="69">
        <v>0.26369777459999999</v>
      </c>
      <c r="E774" s="69">
        <v>0.50985244740000002</v>
      </c>
      <c r="F774" s="69">
        <v>0.58985840489999997</v>
      </c>
      <c r="G774" s="69">
        <v>0.69769806280000002</v>
      </c>
      <c r="H774" s="69">
        <v>0.89071850590000001</v>
      </c>
      <c r="I774" s="69">
        <v>1.0118033808</v>
      </c>
      <c r="K774" s="8">
        <v>20160629</v>
      </c>
      <c r="L774" s="8">
        <v>0.356048556936849</v>
      </c>
      <c r="M774" s="8">
        <v>0.50985244740000002</v>
      </c>
      <c r="N774" s="8">
        <v>0.55493370426378097</v>
      </c>
      <c r="O774" s="8">
        <v>0.58985840489999997</v>
      </c>
      <c r="P774" s="8">
        <v>0.63796436186493</v>
      </c>
      <c r="Q774" s="8">
        <v>0.69769806280000002</v>
      </c>
      <c r="R774" s="8">
        <v>0.79290281759445802</v>
      </c>
      <c r="S774" s="8">
        <v>0.89071850590000001</v>
      </c>
      <c r="T774" s="8">
        <v>0.95922323354069094</v>
      </c>
      <c r="U774" s="8">
        <v>1.0118033808</v>
      </c>
      <c r="W774" s="70">
        <f t="shared" si="133"/>
        <v>-0.11857409300516802</v>
      </c>
      <c r="X774" s="70">
        <f t="shared" si="134"/>
        <v>-0.1821388464</v>
      </c>
      <c r="Y774" s="70">
        <f t="shared" si="135"/>
        <v>-0.24503712598888105</v>
      </c>
      <c r="Z774" s="70">
        <f t="shared" si="136"/>
        <v>-0.29085918190000004</v>
      </c>
      <c r="AA774" s="70">
        <f t="shared" si="137"/>
        <v>-0.31591048755804896</v>
      </c>
      <c r="AB774" s="70">
        <f t="shared" si="138"/>
        <v>-0.33293712900000005</v>
      </c>
      <c r="AC774" s="70">
        <f t="shared" si="139"/>
        <v>-0.35463076957329187</v>
      </c>
      <c r="AD774" s="70">
        <f t="shared" si="140"/>
        <v>-0.36989087129999998</v>
      </c>
      <c r="AE774" s="70">
        <f t="shared" si="141"/>
        <v>-0.3772063635314491</v>
      </c>
      <c r="AF774" s="70">
        <f t="shared" si="142"/>
        <v>-0.37894782159999996</v>
      </c>
      <c r="AG774" s="10"/>
      <c r="AH774" s="10"/>
      <c r="AI774" s="10"/>
      <c r="AJ774" s="10"/>
      <c r="AK774" s="10"/>
      <c r="AL774" s="10"/>
      <c r="AM774" s="10"/>
      <c r="AN774" s="10"/>
      <c r="AO774" s="10"/>
      <c r="AP774" s="10"/>
    </row>
    <row r="775" spans="1:42" x14ac:dyDescent="0.2">
      <c r="A775">
        <v>20160729</v>
      </c>
      <c r="B775">
        <f t="shared" ref="B775:B838" si="143">ROUND(A775/100,0)</f>
        <v>201607</v>
      </c>
      <c r="C775" s="69">
        <v>0.18251551429999999</v>
      </c>
      <c r="D775" s="69">
        <v>0.2535514653</v>
      </c>
      <c r="E775" s="69">
        <v>0.59921455130000001</v>
      </c>
      <c r="F775" s="69">
        <v>0.65225482079999997</v>
      </c>
      <c r="G775" s="69">
        <v>0.7591270658</v>
      </c>
      <c r="H775" s="69">
        <v>0.93213494080000003</v>
      </c>
      <c r="I775" s="69">
        <v>1.0400119556</v>
      </c>
      <c r="K775" s="8">
        <v>20160729</v>
      </c>
      <c r="L775" s="8">
        <v>0.38647860265119199</v>
      </c>
      <c r="M775" s="8">
        <v>0.59921455130000001</v>
      </c>
      <c r="N775" s="8">
        <v>0.629231331006742</v>
      </c>
      <c r="O775" s="8">
        <v>0.65225482079999997</v>
      </c>
      <c r="P775" s="8">
        <v>0.69803710363131999</v>
      </c>
      <c r="Q775" s="8">
        <v>0.7591270658</v>
      </c>
      <c r="R775" s="8">
        <v>0.84553536366783</v>
      </c>
      <c r="S775" s="8">
        <v>0.93213494080000003</v>
      </c>
      <c r="T775" s="8">
        <v>0.99327090728465195</v>
      </c>
      <c r="U775" s="8">
        <v>1.0400119556</v>
      </c>
      <c r="W775" s="70">
        <f t="shared" si="133"/>
        <v>3.043004571434299E-2</v>
      </c>
      <c r="X775" s="70">
        <f t="shared" si="134"/>
        <v>8.9362103899999989E-2</v>
      </c>
      <c r="Y775" s="70">
        <f t="shared" si="135"/>
        <v>7.4297626742961032E-2</v>
      </c>
      <c r="Z775" s="70">
        <f t="shared" si="136"/>
        <v>6.2396415900000002E-2</v>
      </c>
      <c r="AA775" s="70">
        <f t="shared" si="137"/>
        <v>6.0072741766389992E-2</v>
      </c>
      <c r="AB775" s="70">
        <f t="shared" si="138"/>
        <v>6.1429002999999982E-2</v>
      </c>
      <c r="AC775" s="70">
        <f t="shared" si="139"/>
        <v>5.2632546073371977E-2</v>
      </c>
      <c r="AD775" s="70">
        <f t="shared" si="140"/>
        <v>4.1416434900000021E-2</v>
      </c>
      <c r="AE775" s="70">
        <f t="shared" si="141"/>
        <v>3.4047673743961004E-2</v>
      </c>
      <c r="AF775" s="70">
        <f t="shared" si="142"/>
        <v>2.8208574800000052E-2</v>
      </c>
      <c r="AG775" s="10"/>
      <c r="AH775" s="10"/>
      <c r="AI775" s="10"/>
      <c r="AJ775" s="10"/>
      <c r="AK775" s="10"/>
      <c r="AL775" s="10"/>
      <c r="AM775" s="10"/>
      <c r="AN775" s="10"/>
      <c r="AO775" s="10"/>
      <c r="AP775" s="10"/>
    </row>
    <row r="776" spans="1:42" x14ac:dyDescent="0.2">
      <c r="A776">
        <v>20160831</v>
      </c>
      <c r="B776">
        <f t="shared" si="143"/>
        <v>201608</v>
      </c>
      <c r="C776" s="69">
        <v>0.2382918893</v>
      </c>
      <c r="D776" s="69">
        <v>0.33218764179999999</v>
      </c>
      <c r="E776" s="69">
        <v>0.67631962879999996</v>
      </c>
      <c r="F776" s="69">
        <v>0.81959553860000001</v>
      </c>
      <c r="G776" s="69">
        <v>0.9399614329</v>
      </c>
      <c r="H776" s="69">
        <v>1.1286522899</v>
      </c>
      <c r="I776" s="69">
        <v>1.2215037097999999</v>
      </c>
      <c r="K776" s="8">
        <v>20160831</v>
      </c>
      <c r="L776" s="8">
        <v>0.466407080333199</v>
      </c>
      <c r="M776" s="8">
        <v>0.67631962879999996</v>
      </c>
      <c r="N776" s="8">
        <v>0.75959879544889497</v>
      </c>
      <c r="O776" s="8">
        <v>0.81959553860000001</v>
      </c>
      <c r="P776" s="8">
        <v>0.87775968616797295</v>
      </c>
      <c r="Q776" s="8">
        <v>0.9399614329</v>
      </c>
      <c r="R776" s="8">
        <v>1.0371214899590799</v>
      </c>
      <c r="S776" s="8">
        <v>1.1286522899</v>
      </c>
      <c r="T776" s="8">
        <v>1.1850188934223</v>
      </c>
      <c r="U776" s="8">
        <v>1.2215037097999999</v>
      </c>
      <c r="W776" s="70">
        <f t="shared" si="133"/>
        <v>7.9928477682007004E-2</v>
      </c>
      <c r="X776" s="70">
        <f t="shared" si="134"/>
        <v>7.7105077499999952E-2</v>
      </c>
      <c r="Y776" s="70">
        <f t="shared" si="135"/>
        <v>0.13036746444215297</v>
      </c>
      <c r="Z776" s="70">
        <f t="shared" si="136"/>
        <v>0.16734071780000004</v>
      </c>
      <c r="AA776" s="70">
        <f t="shared" si="137"/>
        <v>0.17972258253665296</v>
      </c>
      <c r="AB776" s="70">
        <f t="shared" si="138"/>
        <v>0.1808343671</v>
      </c>
      <c r="AC776" s="70">
        <f t="shared" si="139"/>
        <v>0.19158612629124994</v>
      </c>
      <c r="AD776" s="70">
        <f t="shared" si="140"/>
        <v>0.19651734909999996</v>
      </c>
      <c r="AE776" s="70">
        <f t="shared" si="141"/>
        <v>0.1917479861376481</v>
      </c>
      <c r="AF776" s="70">
        <f t="shared" si="142"/>
        <v>0.18149175419999986</v>
      </c>
      <c r="AG776" s="10"/>
      <c r="AH776" s="10"/>
      <c r="AI776" s="10"/>
      <c r="AJ776" s="10"/>
      <c r="AK776" s="10"/>
      <c r="AL776" s="10"/>
      <c r="AM776" s="10"/>
      <c r="AN776" s="10"/>
      <c r="AO776" s="10"/>
      <c r="AP776" s="10"/>
    </row>
    <row r="777" spans="1:42" x14ac:dyDescent="0.2">
      <c r="A777">
        <v>20160930</v>
      </c>
      <c r="B777">
        <f t="shared" si="143"/>
        <v>201609</v>
      </c>
      <c r="C777" s="69">
        <v>0.1875858326</v>
      </c>
      <c r="D777" s="69">
        <v>0.27891533260000001</v>
      </c>
      <c r="E777" s="69">
        <v>0.66380014789999997</v>
      </c>
      <c r="F777" s="69">
        <v>0.78295375680000001</v>
      </c>
      <c r="G777" s="69">
        <v>0.89665173919999996</v>
      </c>
      <c r="H777" s="69">
        <v>1.0684441060000001</v>
      </c>
      <c r="I777" s="69">
        <v>1.1752242002</v>
      </c>
      <c r="K777" s="8">
        <v>20160930</v>
      </c>
      <c r="L777" s="8">
        <v>0.42692942385208399</v>
      </c>
      <c r="M777" s="8">
        <v>0.66380014789999997</v>
      </c>
      <c r="N777" s="8">
        <v>0.73374623290265595</v>
      </c>
      <c r="O777" s="8">
        <v>0.78295375680000001</v>
      </c>
      <c r="P777" s="8">
        <v>0.83724368772245905</v>
      </c>
      <c r="Q777" s="8">
        <v>0.89665173919999996</v>
      </c>
      <c r="R777" s="8">
        <v>0.98318971070143901</v>
      </c>
      <c r="S777" s="8">
        <v>1.0684441060000001</v>
      </c>
      <c r="T777" s="8">
        <v>1.1290124160381501</v>
      </c>
      <c r="U777" s="8">
        <v>1.1752242002</v>
      </c>
      <c r="W777" s="70">
        <f t="shared" si="133"/>
        <v>-3.9477656481115009E-2</v>
      </c>
      <c r="X777" s="70">
        <f t="shared" si="134"/>
        <v>-1.2519480899999991E-2</v>
      </c>
      <c r="Y777" s="70">
        <f t="shared" si="135"/>
        <v>-2.5852562546239022E-2</v>
      </c>
      <c r="Z777" s="70">
        <f t="shared" si="136"/>
        <v>-3.6641781799999995E-2</v>
      </c>
      <c r="AA777" s="70">
        <f t="shared" si="137"/>
        <v>-4.0515998445513901E-2</v>
      </c>
      <c r="AB777" s="70">
        <f t="shared" si="138"/>
        <v>-4.330969370000004E-2</v>
      </c>
      <c r="AC777" s="70">
        <f t="shared" si="139"/>
        <v>-5.3931779257640922E-2</v>
      </c>
      <c r="AD777" s="70">
        <f t="shared" si="140"/>
        <v>-6.0208183899999934E-2</v>
      </c>
      <c r="AE777" s="70">
        <f t="shared" si="141"/>
        <v>-5.6006477384149989E-2</v>
      </c>
      <c r="AF777" s="70">
        <f t="shared" si="142"/>
        <v>-4.6279509599999935E-2</v>
      </c>
      <c r="AG777" s="10"/>
      <c r="AH777" s="10"/>
      <c r="AI777" s="10"/>
      <c r="AJ777" s="10"/>
      <c r="AK777" s="10"/>
      <c r="AL777" s="10"/>
      <c r="AM777" s="10"/>
      <c r="AN777" s="10"/>
      <c r="AO777" s="10"/>
      <c r="AP777" s="10"/>
    </row>
    <row r="778" spans="1:42" x14ac:dyDescent="0.2">
      <c r="A778">
        <v>20161031</v>
      </c>
      <c r="B778">
        <f t="shared" si="143"/>
        <v>201610</v>
      </c>
      <c r="C778" s="69">
        <v>0.1622333986</v>
      </c>
      <c r="D778" s="69">
        <v>0.30427698040000001</v>
      </c>
      <c r="E778" s="69">
        <v>0.69740643950000003</v>
      </c>
      <c r="F778" s="69">
        <v>0.85996484080000002</v>
      </c>
      <c r="G778" s="69">
        <v>1.000570551</v>
      </c>
      <c r="H778" s="69">
        <v>1.2058188137000001</v>
      </c>
      <c r="I778" s="69">
        <v>1.3352890180000001</v>
      </c>
      <c r="K778" s="8">
        <v>20161031</v>
      </c>
      <c r="L778" s="8">
        <v>0.46802313318254801</v>
      </c>
      <c r="M778" s="8">
        <v>0.69740643950000003</v>
      </c>
      <c r="N778" s="8">
        <v>0.79165472053327202</v>
      </c>
      <c r="O778" s="8">
        <v>0.85996484080000002</v>
      </c>
      <c r="P778" s="8">
        <v>0.928255361677646</v>
      </c>
      <c r="Q778" s="8">
        <v>1.000570551</v>
      </c>
      <c r="R778" s="8">
        <v>1.1042077454525201</v>
      </c>
      <c r="S778" s="8">
        <v>1.2058188137000001</v>
      </c>
      <c r="T778" s="8">
        <v>1.2789539447885201</v>
      </c>
      <c r="U778" s="8">
        <v>1.3352890180000001</v>
      </c>
      <c r="W778" s="70">
        <f t="shared" si="133"/>
        <v>4.1093709330464023E-2</v>
      </c>
      <c r="X778" s="70">
        <f t="shared" si="134"/>
        <v>3.360629160000006E-2</v>
      </c>
      <c r="Y778" s="70">
        <f t="shared" si="135"/>
        <v>5.7908487630616068E-2</v>
      </c>
      <c r="Z778" s="70">
        <f t="shared" si="136"/>
        <v>7.7011084000000007E-2</v>
      </c>
      <c r="AA778" s="70">
        <f t="shared" si="137"/>
        <v>9.1011673955186945E-2</v>
      </c>
      <c r="AB778" s="70">
        <f t="shared" si="138"/>
        <v>0.10391881180000007</v>
      </c>
      <c r="AC778" s="70">
        <f t="shared" si="139"/>
        <v>0.12101803475108108</v>
      </c>
      <c r="AD778" s="70">
        <f t="shared" si="140"/>
        <v>0.13737470770000004</v>
      </c>
      <c r="AE778" s="70">
        <f t="shared" si="141"/>
        <v>0.14994152875037003</v>
      </c>
      <c r="AF778" s="70">
        <f t="shared" si="142"/>
        <v>0.16006481780000015</v>
      </c>
      <c r="AG778" s="10"/>
      <c r="AH778" s="10"/>
      <c r="AI778" s="10"/>
      <c r="AJ778" s="10"/>
      <c r="AK778" s="10"/>
      <c r="AL778" s="10"/>
      <c r="AM778" s="10"/>
      <c r="AN778" s="10"/>
      <c r="AO778" s="10"/>
      <c r="AP778" s="10"/>
    </row>
    <row r="779" spans="1:42" x14ac:dyDescent="0.2">
      <c r="A779">
        <v>20161130</v>
      </c>
      <c r="B779">
        <f t="shared" si="143"/>
        <v>201611</v>
      </c>
      <c r="C779" s="69">
        <v>0.3042123008</v>
      </c>
      <c r="D779" s="69">
        <v>0.48442757269999998</v>
      </c>
      <c r="E779" s="69">
        <v>0.88971567829999998</v>
      </c>
      <c r="F779" s="69">
        <v>1.1153526647000001</v>
      </c>
      <c r="G779" s="69">
        <v>1.4016091137</v>
      </c>
      <c r="H779" s="69">
        <v>1.7217811235</v>
      </c>
      <c r="I779" s="69">
        <v>1.8790656145</v>
      </c>
      <c r="K779" s="8">
        <v>20161130</v>
      </c>
      <c r="L779" s="8">
        <v>0.65762964547689096</v>
      </c>
      <c r="M779" s="8">
        <v>0.88971567829999998</v>
      </c>
      <c r="N779" s="8">
        <v>1.0115771372039299</v>
      </c>
      <c r="O779" s="8">
        <v>1.1153526647000001</v>
      </c>
      <c r="P779" s="8">
        <v>1.2522423318789899</v>
      </c>
      <c r="Q779" s="8">
        <v>1.4016091137</v>
      </c>
      <c r="R779" s="8">
        <v>1.57311045308553</v>
      </c>
      <c r="S779" s="8">
        <v>1.7217811235</v>
      </c>
      <c r="T779" s="8">
        <v>1.81731117258832</v>
      </c>
      <c r="U779" s="8">
        <v>1.8790656145</v>
      </c>
      <c r="W779" s="70">
        <f t="shared" si="133"/>
        <v>0.18960651229434294</v>
      </c>
      <c r="X779" s="70">
        <f t="shared" si="134"/>
        <v>0.19230923879999995</v>
      </c>
      <c r="Y779" s="70">
        <f t="shared" si="135"/>
        <v>0.21992241667065793</v>
      </c>
      <c r="Z779" s="70">
        <f t="shared" si="136"/>
        <v>0.25538782390000003</v>
      </c>
      <c r="AA779" s="70">
        <f t="shared" si="137"/>
        <v>0.32398697020134393</v>
      </c>
      <c r="AB779" s="70">
        <f t="shared" si="138"/>
        <v>0.40103856269999993</v>
      </c>
      <c r="AC779" s="70">
        <f t="shared" si="139"/>
        <v>0.4689027076330099</v>
      </c>
      <c r="AD779" s="70">
        <f t="shared" si="140"/>
        <v>0.51596230979999991</v>
      </c>
      <c r="AE779" s="70">
        <f t="shared" si="141"/>
        <v>0.53835722779979989</v>
      </c>
      <c r="AF779" s="70">
        <f t="shared" si="142"/>
        <v>0.54377659649999988</v>
      </c>
      <c r="AG779" s="10"/>
      <c r="AH779" s="10"/>
      <c r="AI779" s="10"/>
      <c r="AJ779" s="10"/>
      <c r="AK779" s="10"/>
      <c r="AL779" s="10"/>
      <c r="AM779" s="10"/>
      <c r="AN779" s="10"/>
      <c r="AO779" s="10"/>
      <c r="AP779" s="10"/>
    </row>
    <row r="780" spans="1:42" x14ac:dyDescent="0.2">
      <c r="A780">
        <v>20161230</v>
      </c>
      <c r="B780">
        <f t="shared" si="143"/>
        <v>201612</v>
      </c>
      <c r="C780" s="69">
        <v>0.41070355209999998</v>
      </c>
      <c r="D780" s="69">
        <v>0.49711009769999998</v>
      </c>
      <c r="E780" s="69">
        <v>0.8588167323</v>
      </c>
      <c r="F780" s="69">
        <v>1.1955578812000001</v>
      </c>
      <c r="G780" s="69">
        <v>1.4514909006000001</v>
      </c>
      <c r="H780" s="69">
        <v>1.759157299</v>
      </c>
      <c r="I780" s="69">
        <v>1.9486278785</v>
      </c>
      <c r="K780" s="8">
        <v>20161230</v>
      </c>
      <c r="L780" s="8">
        <v>0.62461732513272195</v>
      </c>
      <c r="M780" s="8">
        <v>0.8588167323</v>
      </c>
      <c r="N780" s="8">
        <v>1.04082907841142</v>
      </c>
      <c r="O780" s="8">
        <v>1.1955578812000001</v>
      </c>
      <c r="P780" s="8">
        <v>1.32494974284015</v>
      </c>
      <c r="Q780" s="8">
        <v>1.4514909006000001</v>
      </c>
      <c r="R780" s="8">
        <v>1.61093754931079</v>
      </c>
      <c r="S780" s="8">
        <v>1.759157299</v>
      </c>
      <c r="T780" s="8">
        <v>1.86691072779096</v>
      </c>
      <c r="U780" s="8">
        <v>1.9486278785</v>
      </c>
      <c r="W780" s="70">
        <f t="shared" si="133"/>
        <v>-3.3012320344169011E-2</v>
      </c>
      <c r="X780" s="70">
        <f t="shared" si="134"/>
        <v>-3.0898945999999983E-2</v>
      </c>
      <c r="Y780" s="70">
        <f t="shared" si="135"/>
        <v>2.9251941207490084E-2</v>
      </c>
      <c r="Z780" s="70">
        <f t="shared" si="136"/>
        <v>8.0205216500000009E-2</v>
      </c>
      <c r="AA780" s="70">
        <f t="shared" si="137"/>
        <v>7.2707410961160068E-2</v>
      </c>
      <c r="AB780" s="70">
        <f t="shared" si="138"/>
        <v>4.9881786900000114E-2</v>
      </c>
      <c r="AC780" s="70">
        <f t="shared" si="139"/>
        <v>3.7827096225260037E-2</v>
      </c>
      <c r="AD780" s="70">
        <f t="shared" si="140"/>
        <v>3.7376175499999942E-2</v>
      </c>
      <c r="AE780" s="70">
        <f t="shared" si="141"/>
        <v>4.9599555202640033E-2</v>
      </c>
      <c r="AF780" s="70">
        <f t="shared" si="142"/>
        <v>6.9562263999999985E-2</v>
      </c>
      <c r="AG780" s="10"/>
      <c r="AH780" s="10"/>
      <c r="AI780" s="10"/>
      <c r="AJ780" s="10"/>
      <c r="AK780" s="10"/>
      <c r="AL780" s="10"/>
      <c r="AM780" s="10"/>
      <c r="AN780" s="10"/>
      <c r="AO780" s="10"/>
      <c r="AP780" s="10"/>
    </row>
    <row r="781" spans="1:42" x14ac:dyDescent="0.2">
      <c r="A781">
        <v>20170131</v>
      </c>
      <c r="B781">
        <f t="shared" si="143"/>
        <v>201701</v>
      </c>
      <c r="C781" s="69">
        <v>0.47154970200000002</v>
      </c>
      <c r="D781" s="69">
        <v>0.51742426149999998</v>
      </c>
      <c r="E781" s="69">
        <v>0.82738927220000003</v>
      </c>
      <c r="F781" s="69">
        <v>1.2157195939000001</v>
      </c>
      <c r="G781" s="69">
        <v>1.4837759265999999</v>
      </c>
      <c r="H781" s="69">
        <v>1.7560027984</v>
      </c>
      <c r="I781" s="69">
        <v>1.9302884308999999</v>
      </c>
      <c r="K781" s="8">
        <v>20170131</v>
      </c>
      <c r="L781" s="8">
        <v>0.61072374063437296</v>
      </c>
      <c r="M781" s="8">
        <v>0.82738927220000003</v>
      </c>
      <c r="N781" s="8">
        <v>1.03203449472302</v>
      </c>
      <c r="O781" s="8">
        <v>1.2157195939000001</v>
      </c>
      <c r="P781" s="8">
        <v>1.3556288264370999</v>
      </c>
      <c r="Q781" s="8">
        <v>1.4837759265999999</v>
      </c>
      <c r="R781" s="8">
        <v>1.6270907148432301</v>
      </c>
      <c r="S781" s="8">
        <v>1.7560027984</v>
      </c>
      <c r="T781" s="8">
        <v>1.85404557391243</v>
      </c>
      <c r="U781" s="8">
        <v>1.9302884308999999</v>
      </c>
      <c r="W781" s="70">
        <f t="shared" si="133"/>
        <v>-1.3893584498348988E-2</v>
      </c>
      <c r="X781" s="70">
        <f t="shared" si="134"/>
        <v>-3.1427460099999971E-2</v>
      </c>
      <c r="Y781" s="70">
        <f t="shared" si="135"/>
        <v>-8.7945836884000261E-3</v>
      </c>
      <c r="Z781" s="70">
        <f t="shared" si="136"/>
        <v>2.0161712700000001E-2</v>
      </c>
      <c r="AA781" s="70">
        <f t="shared" si="137"/>
        <v>3.067908359694993E-2</v>
      </c>
      <c r="AB781" s="70">
        <f t="shared" si="138"/>
        <v>3.2285025999999828E-2</v>
      </c>
      <c r="AC781" s="70">
        <f t="shared" si="139"/>
        <v>1.6153165532440061E-2</v>
      </c>
      <c r="AD781" s="70">
        <f t="shared" si="140"/>
        <v>-3.1545005999999987E-3</v>
      </c>
      <c r="AE781" s="70">
        <f t="shared" si="141"/>
        <v>-1.2865153878530045E-2</v>
      </c>
      <c r="AF781" s="70">
        <f t="shared" si="142"/>
        <v>-1.8339447600000058E-2</v>
      </c>
      <c r="AG781" s="10"/>
      <c r="AH781" s="10"/>
      <c r="AI781" s="10"/>
      <c r="AJ781" s="10"/>
      <c r="AK781" s="10"/>
      <c r="AL781" s="10"/>
      <c r="AM781" s="10"/>
      <c r="AN781" s="10"/>
      <c r="AO781" s="10"/>
      <c r="AP781" s="10"/>
    </row>
    <row r="782" spans="1:42" x14ac:dyDescent="0.2">
      <c r="A782">
        <v>20170228</v>
      </c>
      <c r="B782">
        <f t="shared" si="143"/>
        <v>201702</v>
      </c>
      <c r="C782" s="69">
        <v>0.42895060699999998</v>
      </c>
      <c r="D782" s="69">
        <v>0.61388262650000003</v>
      </c>
      <c r="E782" s="69">
        <v>0.89906134699999996</v>
      </c>
      <c r="F782" s="69">
        <v>1.2594017495000001</v>
      </c>
      <c r="G782" s="69">
        <v>1.5335468326999999</v>
      </c>
      <c r="H782" s="69">
        <v>1.7945173109000001</v>
      </c>
      <c r="I782" s="69">
        <v>1.9532222713</v>
      </c>
      <c r="K782" s="8">
        <v>20170228</v>
      </c>
      <c r="L782" s="8">
        <v>0.73745892386906498</v>
      </c>
      <c r="M782" s="8">
        <v>0.89906134699999996</v>
      </c>
      <c r="N782" s="8">
        <v>1.0866200694169801</v>
      </c>
      <c r="O782" s="8">
        <v>1.2594017495000001</v>
      </c>
      <c r="P782" s="8">
        <v>1.4019733277941699</v>
      </c>
      <c r="Q782" s="8">
        <v>1.5335468326999999</v>
      </c>
      <c r="R782" s="8">
        <v>1.6727842956710799</v>
      </c>
      <c r="S782" s="8">
        <v>1.7945173109000001</v>
      </c>
      <c r="T782" s="8">
        <v>1.88509549211334</v>
      </c>
      <c r="U782" s="8">
        <v>1.9532222713</v>
      </c>
      <c r="W782" s="70">
        <f t="shared" si="133"/>
        <v>0.12673518323469202</v>
      </c>
      <c r="X782" s="70">
        <f t="shared" si="134"/>
        <v>7.167207479999993E-2</v>
      </c>
      <c r="Y782" s="70">
        <f t="shared" si="135"/>
        <v>5.4585574693960082E-2</v>
      </c>
      <c r="Z782" s="70">
        <f t="shared" si="136"/>
        <v>4.3682155599999994E-2</v>
      </c>
      <c r="AA782" s="70">
        <f t="shared" si="137"/>
        <v>4.6344501357070023E-2</v>
      </c>
      <c r="AB782" s="70">
        <f t="shared" si="138"/>
        <v>4.9770906100000012E-2</v>
      </c>
      <c r="AC782" s="70">
        <f t="shared" si="139"/>
        <v>4.56935808278498E-2</v>
      </c>
      <c r="AD782" s="70">
        <f t="shared" si="140"/>
        <v>3.8514512500000153E-2</v>
      </c>
      <c r="AE782" s="70">
        <f t="shared" si="141"/>
        <v>3.1049918200910076E-2</v>
      </c>
      <c r="AF782" s="70">
        <f t="shared" si="142"/>
        <v>2.2933840400000127E-2</v>
      </c>
      <c r="AG782" s="10"/>
      <c r="AH782" s="10"/>
      <c r="AI782" s="10"/>
      <c r="AJ782" s="10"/>
      <c r="AK782" s="10"/>
      <c r="AL782" s="10"/>
      <c r="AM782" s="10"/>
      <c r="AN782" s="10"/>
      <c r="AO782" s="10"/>
      <c r="AP782" s="10"/>
    </row>
    <row r="783" spans="1:42" x14ac:dyDescent="0.2">
      <c r="A783">
        <v>20170331</v>
      </c>
      <c r="B783">
        <f t="shared" si="143"/>
        <v>201703</v>
      </c>
      <c r="C783" s="69">
        <v>0.6896659275</v>
      </c>
      <c r="D783" s="69">
        <v>0.75351206999999998</v>
      </c>
      <c r="E783" s="69">
        <v>1.0210989938999999</v>
      </c>
      <c r="F783" s="69">
        <v>1.2564567815000001</v>
      </c>
      <c r="G783" s="69">
        <v>1.5107372957</v>
      </c>
      <c r="H783" s="69">
        <v>1.7791735048999999</v>
      </c>
      <c r="I783" s="69">
        <v>1.9362376211000001</v>
      </c>
      <c r="K783" s="8">
        <v>20170331</v>
      </c>
      <c r="L783" s="8">
        <v>0.84833759797382402</v>
      </c>
      <c r="M783" s="8">
        <v>1.0210989938999999</v>
      </c>
      <c r="N783" s="8">
        <v>1.14402335625609</v>
      </c>
      <c r="O783" s="8">
        <v>1.2564567815000001</v>
      </c>
      <c r="P783" s="8">
        <v>1.3815078907755101</v>
      </c>
      <c r="Q783" s="8">
        <v>1.5107372957</v>
      </c>
      <c r="R783" s="8">
        <v>1.6528294007903099</v>
      </c>
      <c r="S783" s="8">
        <v>1.7791735048999999</v>
      </c>
      <c r="T783" s="8">
        <v>1.8698051396053901</v>
      </c>
      <c r="U783" s="8">
        <v>1.9362376211000001</v>
      </c>
      <c r="W783" s="70">
        <f t="shared" si="133"/>
        <v>0.11087867410475905</v>
      </c>
      <c r="X783" s="70">
        <f t="shared" si="134"/>
        <v>0.12203764689999996</v>
      </c>
      <c r="Y783" s="70">
        <f t="shared" si="135"/>
        <v>5.740328683910989E-2</v>
      </c>
      <c r="Z783" s="70">
        <f t="shared" si="136"/>
        <v>-2.9449679999999923E-3</v>
      </c>
      <c r="AA783" s="70">
        <f t="shared" si="137"/>
        <v>-2.0465437018659882E-2</v>
      </c>
      <c r="AB783" s="70">
        <f t="shared" si="138"/>
        <v>-2.280953699999988E-2</v>
      </c>
      <c r="AC783" s="70">
        <f t="shared" si="139"/>
        <v>-1.9954894880769958E-2</v>
      </c>
      <c r="AD783" s="70">
        <f t="shared" si="140"/>
        <v>-1.5343806000000182E-2</v>
      </c>
      <c r="AE783" s="70">
        <f t="shared" si="141"/>
        <v>-1.5290352507949967E-2</v>
      </c>
      <c r="AF783" s="70">
        <f t="shared" si="142"/>
        <v>-1.6984650199999951E-2</v>
      </c>
      <c r="AG783" s="10"/>
      <c r="AH783" s="10"/>
      <c r="AI783" s="10"/>
      <c r="AJ783" s="10"/>
      <c r="AK783" s="10"/>
      <c r="AL783" s="10"/>
      <c r="AM783" s="10"/>
      <c r="AN783" s="10"/>
      <c r="AO783" s="10"/>
      <c r="AP783" s="10"/>
    </row>
    <row r="784" spans="1:42" x14ac:dyDescent="0.2">
      <c r="A784">
        <v>20170428</v>
      </c>
      <c r="B784">
        <f t="shared" si="143"/>
        <v>201704</v>
      </c>
      <c r="C784" s="69">
        <v>0.67444792870000003</v>
      </c>
      <c r="D784" s="69">
        <v>0.79414508220000002</v>
      </c>
      <c r="E784" s="69">
        <v>1.0872118795000001</v>
      </c>
      <c r="F784" s="69">
        <v>1.2618922799000001</v>
      </c>
      <c r="G784" s="69">
        <v>1.4521252193</v>
      </c>
      <c r="H784" s="69">
        <v>1.6898852236999999</v>
      </c>
      <c r="I784" s="69">
        <v>1.8267666775</v>
      </c>
      <c r="K784" s="8">
        <v>20170428</v>
      </c>
      <c r="L784" s="8">
        <v>0.91645813149636901</v>
      </c>
      <c r="M784" s="8">
        <v>1.0872118795000001</v>
      </c>
      <c r="N784" s="8">
        <v>1.18252485367329</v>
      </c>
      <c r="O784" s="8">
        <v>1.2618922799000001</v>
      </c>
      <c r="P784" s="8">
        <v>1.3533547032222699</v>
      </c>
      <c r="Q784" s="8">
        <v>1.4521252193</v>
      </c>
      <c r="R784" s="8">
        <v>1.5757075361042101</v>
      </c>
      <c r="S784" s="8">
        <v>1.6898852236999999</v>
      </c>
      <c r="T784" s="8">
        <v>1.7692380659026701</v>
      </c>
      <c r="U784" s="8">
        <v>1.8267666775</v>
      </c>
      <c r="W784" s="70">
        <f t="shared" si="133"/>
        <v>6.812053352254499E-2</v>
      </c>
      <c r="X784" s="70">
        <f t="shared" si="134"/>
        <v>6.6112885600000171E-2</v>
      </c>
      <c r="Y784" s="70">
        <f t="shared" si="135"/>
        <v>3.8501497417199992E-2</v>
      </c>
      <c r="Z784" s="70">
        <f t="shared" si="136"/>
        <v>5.4354984000000162E-3</v>
      </c>
      <c r="AA784" s="70">
        <f t="shared" si="137"/>
        <v>-2.8153187553240144E-2</v>
      </c>
      <c r="AB784" s="70">
        <f t="shared" si="138"/>
        <v>-5.8612076399999991E-2</v>
      </c>
      <c r="AC784" s="70">
        <f t="shared" si="139"/>
        <v>-7.7121864686099828E-2</v>
      </c>
      <c r="AD784" s="70">
        <f t="shared" si="140"/>
        <v>-8.9288281199999986E-2</v>
      </c>
      <c r="AE784" s="70">
        <f t="shared" si="141"/>
        <v>-0.10056707370272</v>
      </c>
      <c r="AF784" s="70">
        <f t="shared" si="142"/>
        <v>-0.10947094360000009</v>
      </c>
      <c r="AG784" s="10"/>
      <c r="AH784" s="10"/>
      <c r="AI784" s="10"/>
      <c r="AJ784" s="10"/>
      <c r="AK784" s="10"/>
      <c r="AL784" s="10"/>
      <c r="AM784" s="10"/>
      <c r="AN784" s="10"/>
      <c r="AO784" s="10"/>
      <c r="AP784" s="10"/>
    </row>
    <row r="785" spans="1:42" x14ac:dyDescent="0.2">
      <c r="A785">
        <v>20170531</v>
      </c>
      <c r="B785">
        <f t="shared" si="143"/>
        <v>201705</v>
      </c>
      <c r="C785" s="69">
        <v>0.75055551760000006</v>
      </c>
      <c r="D785" s="69">
        <v>0.97198829740000003</v>
      </c>
      <c r="E785" s="69">
        <v>1.1954342309999999</v>
      </c>
      <c r="F785" s="69">
        <v>1.2764952949999999</v>
      </c>
      <c r="G785" s="69">
        <v>1.4459595595000001</v>
      </c>
      <c r="H785" s="69">
        <v>1.6326212162</v>
      </c>
      <c r="I785" s="69">
        <v>1.7625548632000001</v>
      </c>
      <c r="K785" s="8">
        <v>20170531</v>
      </c>
      <c r="L785" s="8">
        <v>1.08511711907024</v>
      </c>
      <c r="M785" s="8">
        <v>1.1954342309999999</v>
      </c>
      <c r="N785" s="8">
        <v>1.2386336445981301</v>
      </c>
      <c r="O785" s="8">
        <v>1.2764952949999999</v>
      </c>
      <c r="P785" s="8">
        <v>1.3527296097360899</v>
      </c>
      <c r="Q785" s="8">
        <v>1.4459595595000001</v>
      </c>
      <c r="R785" s="8">
        <v>1.54234443533447</v>
      </c>
      <c r="S785" s="8">
        <v>1.6326212162</v>
      </c>
      <c r="T785" s="8">
        <v>1.70404375292676</v>
      </c>
      <c r="U785" s="8">
        <v>1.7625548632000001</v>
      </c>
      <c r="W785" s="70">
        <f t="shared" si="133"/>
        <v>0.16865898757387099</v>
      </c>
      <c r="X785" s="70">
        <f t="shared" si="134"/>
        <v>0.10822235149999981</v>
      </c>
      <c r="Y785" s="70">
        <f t="shared" si="135"/>
        <v>5.6108790924840113E-2</v>
      </c>
      <c r="Z785" s="70">
        <f t="shared" si="136"/>
        <v>1.4603015099999839E-2</v>
      </c>
      <c r="AA785" s="70">
        <f t="shared" si="137"/>
        <v>-6.2509348618000615E-4</v>
      </c>
      <c r="AB785" s="70">
        <f t="shared" si="138"/>
        <v>-6.1656597999999452E-3</v>
      </c>
      <c r="AC785" s="70">
        <f t="shared" si="139"/>
        <v>-3.3363100769740139E-2</v>
      </c>
      <c r="AD785" s="70">
        <f t="shared" si="140"/>
        <v>-5.7264007499999936E-2</v>
      </c>
      <c r="AE785" s="70">
        <f t="shared" si="141"/>
        <v>-6.5194312975910051E-2</v>
      </c>
      <c r="AF785" s="70">
        <f t="shared" si="142"/>
        <v>-6.4211814299999892E-2</v>
      </c>
      <c r="AG785" s="10"/>
      <c r="AH785" s="10"/>
      <c r="AI785" s="10"/>
      <c r="AJ785" s="10"/>
      <c r="AK785" s="10"/>
      <c r="AL785" s="10"/>
      <c r="AM785" s="10"/>
      <c r="AN785" s="10"/>
      <c r="AO785" s="10"/>
      <c r="AP785" s="10"/>
    </row>
    <row r="786" spans="1:42" x14ac:dyDescent="0.2">
      <c r="A786">
        <v>20170630</v>
      </c>
      <c r="B786">
        <f t="shared" si="143"/>
        <v>201706</v>
      </c>
      <c r="C786" s="69">
        <v>0.85707815460000003</v>
      </c>
      <c r="D786" s="69">
        <v>1.0151583662000001</v>
      </c>
      <c r="E786" s="69">
        <v>1.2641550908000001</v>
      </c>
      <c r="F786" s="69">
        <v>1.3742497407000001</v>
      </c>
      <c r="G786" s="69">
        <v>1.5553847766</v>
      </c>
      <c r="H786" s="69">
        <v>1.7517955966000001</v>
      </c>
      <c r="I786" s="69">
        <v>1.8970515480000001</v>
      </c>
      <c r="K786" s="8">
        <v>20170630</v>
      </c>
      <c r="L786" s="8">
        <v>1.1311658519216601</v>
      </c>
      <c r="M786" s="8">
        <v>1.2641550908000001</v>
      </c>
      <c r="N786" s="8">
        <v>1.3232591460488501</v>
      </c>
      <c r="O786" s="8">
        <v>1.3742497407000001</v>
      </c>
      <c r="P786" s="8">
        <v>1.45837806116768</v>
      </c>
      <c r="Q786" s="8">
        <v>1.5553847766</v>
      </c>
      <c r="R786" s="8">
        <v>1.6562726865822499</v>
      </c>
      <c r="S786" s="8">
        <v>1.7517955966000001</v>
      </c>
      <c r="T786" s="8">
        <v>1.8303392443299999</v>
      </c>
      <c r="U786" s="8">
        <v>1.8970515480000001</v>
      </c>
      <c r="W786" s="70">
        <f t="shared" si="133"/>
        <v>4.6048732851420082E-2</v>
      </c>
      <c r="X786" s="70">
        <f t="shared" si="134"/>
        <v>6.87208598000002E-2</v>
      </c>
      <c r="Y786" s="70">
        <f t="shared" si="135"/>
        <v>8.4625501450720009E-2</v>
      </c>
      <c r="Z786" s="70">
        <f t="shared" si="136"/>
        <v>9.7754445700000137E-2</v>
      </c>
      <c r="AA786" s="70">
        <f t="shared" si="137"/>
        <v>0.10564845143159007</v>
      </c>
      <c r="AB786" s="70">
        <f t="shared" si="138"/>
        <v>0.10942521709999986</v>
      </c>
      <c r="AC786" s="70">
        <f t="shared" si="139"/>
        <v>0.11392825124777994</v>
      </c>
      <c r="AD786" s="70">
        <f t="shared" si="140"/>
        <v>0.11917438040000006</v>
      </c>
      <c r="AE786" s="70">
        <f t="shared" si="141"/>
        <v>0.12629549140323992</v>
      </c>
      <c r="AF786" s="70">
        <f t="shared" si="142"/>
        <v>0.13449668479999999</v>
      </c>
      <c r="AG786" s="10"/>
      <c r="AH786" s="10"/>
      <c r="AI786" s="10"/>
      <c r="AJ786" s="10"/>
      <c r="AK786" s="10"/>
      <c r="AL786" s="10"/>
      <c r="AM786" s="10"/>
      <c r="AN786" s="10"/>
      <c r="AO786" s="10"/>
      <c r="AP786" s="10"/>
    </row>
    <row r="787" spans="1:42" x14ac:dyDescent="0.2">
      <c r="A787">
        <v>20170731</v>
      </c>
      <c r="B787">
        <f t="shared" si="143"/>
        <v>201707</v>
      </c>
      <c r="C787" s="159">
        <v>0.97373586630019004</v>
      </c>
      <c r="D787" s="159">
        <v>1.0761011176188</v>
      </c>
      <c r="E787" s="160">
        <v>1.245898461291</v>
      </c>
      <c r="F787" s="160">
        <v>1.3449603372612</v>
      </c>
      <c r="G787" s="160">
        <v>1.5126733127081999</v>
      </c>
      <c r="H787" s="160">
        <v>1.7086958399512999</v>
      </c>
      <c r="I787" s="160">
        <v>1.8432374634902</v>
      </c>
      <c r="K787" s="161">
        <v>20170731</v>
      </c>
      <c r="L787" s="161">
        <v>1.1530683993602469</v>
      </c>
      <c r="M787" s="161">
        <v>1.245898461291</v>
      </c>
      <c r="N787" s="161">
        <v>1.2974146223682275</v>
      </c>
      <c r="O787" s="161">
        <v>1.3449603372612</v>
      </c>
      <c r="P787" s="161">
        <v>1.4217903374351735</v>
      </c>
      <c r="Q787" s="161">
        <v>1.5126733127081999</v>
      </c>
      <c r="R787" s="161">
        <v>1.6133347461414318</v>
      </c>
      <c r="S787" s="161">
        <v>1.7086958399512999</v>
      </c>
      <c r="T787" s="161">
        <v>1.7829370960046125</v>
      </c>
      <c r="U787" s="161">
        <v>1.8432374634902</v>
      </c>
      <c r="W787" s="70">
        <f t="shared" si="133"/>
        <v>2.1902547438586772E-2</v>
      </c>
      <c r="X787" s="70">
        <f t="shared" si="134"/>
        <v>-1.8256629509000089E-2</v>
      </c>
      <c r="Y787" s="70">
        <f t="shared" si="135"/>
        <v>-2.5844523680622622E-2</v>
      </c>
      <c r="Z787" s="70">
        <f t="shared" si="136"/>
        <v>-2.9289403438800043E-2</v>
      </c>
      <c r="AA787" s="70">
        <f t="shared" si="137"/>
        <v>-3.6587723732506516E-2</v>
      </c>
      <c r="AB787" s="70">
        <f t="shared" si="138"/>
        <v>-4.2711463891800028E-2</v>
      </c>
      <c r="AC787" s="70">
        <f t="shared" si="139"/>
        <v>-4.2937940440818112E-2</v>
      </c>
      <c r="AD787" s="70">
        <f t="shared" si="140"/>
        <v>-4.3099756648700138E-2</v>
      </c>
      <c r="AE787" s="70">
        <f t="shared" si="141"/>
        <v>-4.7402148325387472E-2</v>
      </c>
      <c r="AF787" s="70">
        <f t="shared" si="142"/>
        <v>-5.3814084509800075E-2</v>
      </c>
    </row>
    <row r="788" spans="1:42" x14ac:dyDescent="0.2">
      <c r="A788">
        <v>20170831</v>
      </c>
      <c r="B788">
        <f t="shared" si="143"/>
        <v>201708</v>
      </c>
      <c r="C788" s="159">
        <v>1.1107997077262</v>
      </c>
      <c r="D788" s="159">
        <v>0.99230283629478</v>
      </c>
      <c r="E788" s="160">
        <v>1.2418802002230001</v>
      </c>
      <c r="F788" s="160">
        <v>1.3218179260126</v>
      </c>
      <c r="G788" s="160">
        <v>1.4326864491549001</v>
      </c>
      <c r="H788" s="160">
        <v>1.5988480999382</v>
      </c>
      <c r="I788" s="160">
        <v>1.7133785800093999</v>
      </c>
      <c r="K788" s="161">
        <v>20170831</v>
      </c>
      <c r="L788" s="161">
        <v>1.0496312681351907</v>
      </c>
      <c r="M788" s="161">
        <v>1.2418802002230001</v>
      </c>
      <c r="N788" s="161">
        <v>1.2868348753734673</v>
      </c>
      <c r="O788" s="161">
        <v>1.3218179260126</v>
      </c>
      <c r="P788" s="161">
        <v>1.3722395690738605</v>
      </c>
      <c r="Q788" s="161">
        <v>1.4326864491549001</v>
      </c>
      <c r="R788" s="161">
        <v>1.5154422190420287</v>
      </c>
      <c r="S788" s="161">
        <v>1.5988480999382</v>
      </c>
      <c r="T788" s="161">
        <v>1.6619736638770206</v>
      </c>
      <c r="U788" s="161">
        <v>1.7133785800093999</v>
      </c>
      <c r="W788" s="70">
        <f t="shared" si="133"/>
        <v>-0.10343713122505616</v>
      </c>
      <c r="X788" s="70">
        <f t="shared" si="134"/>
        <v>-4.018261067999962E-3</v>
      </c>
      <c r="Y788" s="70">
        <f t="shared" si="135"/>
        <v>-1.0579746994760164E-2</v>
      </c>
      <c r="Z788" s="70">
        <f t="shared" si="136"/>
        <v>-2.3142411248600059E-2</v>
      </c>
      <c r="AA788" s="70">
        <f t="shared" si="137"/>
        <v>-4.9550768361313002E-2</v>
      </c>
      <c r="AB788" s="70">
        <f t="shared" si="138"/>
        <v>-7.998686355329987E-2</v>
      </c>
      <c r="AC788" s="70">
        <f t="shared" si="139"/>
        <v>-9.7892527099403104E-2</v>
      </c>
      <c r="AD788" s="70">
        <f t="shared" si="140"/>
        <v>-0.10984774001309994</v>
      </c>
      <c r="AE788" s="70">
        <f t="shared" si="141"/>
        <v>-0.12096343212759186</v>
      </c>
      <c r="AF788" s="70">
        <f t="shared" si="142"/>
        <v>-0.1298588834808001</v>
      </c>
    </row>
    <row r="789" spans="1:42" x14ac:dyDescent="0.2">
      <c r="A789">
        <v>20170929</v>
      </c>
      <c r="B789">
        <f t="shared" si="143"/>
        <v>201709</v>
      </c>
      <c r="C789" s="159">
        <v>0.95855281785180002</v>
      </c>
      <c r="D789" s="159">
        <v>1.0507349753703001</v>
      </c>
      <c r="E789" s="160">
        <v>1.3463655945572</v>
      </c>
      <c r="F789" s="160">
        <v>1.4800141819588</v>
      </c>
      <c r="G789" s="160">
        <v>1.6361652633557</v>
      </c>
      <c r="H789" s="160">
        <v>1.8157482230494</v>
      </c>
      <c r="I789" s="160">
        <v>1.9450971085063999</v>
      </c>
      <c r="K789" s="161">
        <v>20170929</v>
      </c>
      <c r="L789" s="161">
        <v>1.1690552772729208</v>
      </c>
      <c r="M789" s="161">
        <v>1.3463655945572</v>
      </c>
      <c r="N789" s="161">
        <v>1.4207391490165098</v>
      </c>
      <c r="O789" s="161">
        <v>1.4800141819588</v>
      </c>
      <c r="P789" s="161">
        <v>1.555211830442405</v>
      </c>
      <c r="Q789" s="161">
        <v>1.6361652633557</v>
      </c>
      <c r="R789" s="161">
        <v>1.728040190792058</v>
      </c>
      <c r="S789" s="161">
        <v>1.8157482230494</v>
      </c>
      <c r="T789" s="161">
        <v>1.8861914034298961</v>
      </c>
      <c r="U789" s="161">
        <v>1.9450971085063999</v>
      </c>
      <c r="W789" s="70">
        <f t="shared" si="133"/>
        <v>0.1194240091377301</v>
      </c>
      <c r="X789" s="70">
        <f t="shared" si="134"/>
        <v>0.1044853943341999</v>
      </c>
      <c r="Y789" s="70">
        <f t="shared" si="135"/>
        <v>0.13390427364304247</v>
      </c>
      <c r="Z789" s="70">
        <f t="shared" si="136"/>
        <v>0.15819625594620002</v>
      </c>
      <c r="AA789" s="70">
        <f t="shared" si="137"/>
        <v>0.1829722613685445</v>
      </c>
      <c r="AB789" s="70">
        <f t="shared" si="138"/>
        <v>0.20347881420079994</v>
      </c>
      <c r="AC789" s="70">
        <f t="shared" si="139"/>
        <v>0.21259797175002926</v>
      </c>
      <c r="AD789" s="70">
        <f t="shared" si="140"/>
        <v>0.21690012311119999</v>
      </c>
      <c r="AE789" s="70">
        <f t="shared" si="141"/>
        <v>0.22421773955287549</v>
      </c>
      <c r="AF789" s="70">
        <f t="shared" si="142"/>
        <v>0.23171852849700003</v>
      </c>
    </row>
    <row r="790" spans="1:42" x14ac:dyDescent="0.2">
      <c r="A790">
        <v>20171031</v>
      </c>
      <c r="B790">
        <f t="shared" si="143"/>
        <v>201710</v>
      </c>
      <c r="C790" s="159">
        <v>1.0041642747416</v>
      </c>
      <c r="D790" s="159">
        <v>1.1448278075316001</v>
      </c>
      <c r="E790" s="160">
        <v>1.4795688431573999</v>
      </c>
      <c r="F790" s="160">
        <v>1.5980720888791</v>
      </c>
      <c r="G790" s="160">
        <v>1.7404515334649</v>
      </c>
      <c r="H790" s="160">
        <v>1.8925996106194001</v>
      </c>
      <c r="I790" s="160">
        <v>2.0239431519864</v>
      </c>
      <c r="K790" s="161">
        <v>20171031</v>
      </c>
      <c r="L790" s="161">
        <v>1.290324902555811</v>
      </c>
      <c r="M790" s="161">
        <v>1.4795688431573999</v>
      </c>
      <c r="N790" s="161">
        <v>1.5467274176662209</v>
      </c>
      <c r="O790" s="161">
        <v>1.5980720888791</v>
      </c>
      <c r="P790" s="161">
        <v>1.6670426859639427</v>
      </c>
      <c r="Q790" s="161">
        <v>1.7404515334649</v>
      </c>
      <c r="R790" s="161">
        <v>1.8172904897616802</v>
      </c>
      <c r="S790" s="161">
        <v>1.8925996106194001</v>
      </c>
      <c r="T790" s="161">
        <v>1.9607765246639062</v>
      </c>
      <c r="U790" s="161">
        <v>2.0239431519864</v>
      </c>
      <c r="W790" s="70">
        <f t="shared" si="133"/>
        <v>0.1212696252828902</v>
      </c>
      <c r="X790" s="70">
        <f t="shared" si="134"/>
        <v>0.13320324860019994</v>
      </c>
      <c r="Y790" s="70">
        <f t="shared" si="135"/>
        <v>0.12598826864971113</v>
      </c>
      <c r="Z790" s="70">
        <f t="shared" si="136"/>
        <v>0.11805790692030005</v>
      </c>
      <c r="AA790" s="70">
        <f t="shared" si="137"/>
        <v>0.11183085552153771</v>
      </c>
      <c r="AB790" s="70">
        <f t="shared" si="138"/>
        <v>0.1042862701092</v>
      </c>
      <c r="AC790" s="70">
        <f t="shared" si="139"/>
        <v>8.9250298969622222E-2</v>
      </c>
      <c r="AD790" s="70">
        <f t="shared" si="140"/>
        <v>7.6851387570000096E-2</v>
      </c>
      <c r="AE790" s="70">
        <f t="shared" si="141"/>
        <v>7.4585121234010066E-2</v>
      </c>
      <c r="AF790" s="70">
        <f t="shared" si="142"/>
        <v>7.8846043480000017E-2</v>
      </c>
    </row>
    <row r="791" spans="1:42" x14ac:dyDescent="0.2">
      <c r="A791">
        <v>20171130</v>
      </c>
      <c r="B791">
        <f t="shared" si="143"/>
        <v>201711</v>
      </c>
      <c r="C791" s="159">
        <v>1.1031541114454</v>
      </c>
      <c r="D791" s="159">
        <v>1.2591966958252001</v>
      </c>
      <c r="E791" s="160">
        <v>1.6360119580057</v>
      </c>
      <c r="F791" s="160">
        <v>1.7745532681278</v>
      </c>
      <c r="G791" s="160">
        <v>1.9007834764739999</v>
      </c>
      <c r="H791" s="160">
        <v>2.0364714432040998</v>
      </c>
      <c r="I791" s="160">
        <v>2.1378122342141999</v>
      </c>
      <c r="K791" s="161">
        <v>20171130</v>
      </c>
      <c r="L791" s="161">
        <v>1.4221117338688281</v>
      </c>
      <c r="M791" s="161">
        <v>1.6360119580057</v>
      </c>
      <c r="N791" s="161">
        <v>1.7166735411890908</v>
      </c>
      <c r="O791" s="161">
        <v>1.7745532681278</v>
      </c>
      <c r="P791" s="161">
        <v>1.8378322741093287</v>
      </c>
      <c r="Q791" s="161">
        <v>1.9007834764739999</v>
      </c>
      <c r="R791" s="161">
        <v>1.9704727757709124</v>
      </c>
      <c r="S791" s="161">
        <v>2.0364714432040998</v>
      </c>
      <c r="T791" s="161">
        <v>2.0911241635886388</v>
      </c>
      <c r="U791" s="161">
        <v>2.1378122342141999</v>
      </c>
      <c r="W791" s="70">
        <f t="shared" si="133"/>
        <v>0.13178683131301705</v>
      </c>
      <c r="X791" s="70">
        <f t="shared" si="134"/>
        <v>0.15644311484830009</v>
      </c>
      <c r="Y791" s="70">
        <f t="shared" si="135"/>
        <v>0.16994612352286986</v>
      </c>
      <c r="Z791" s="70">
        <f t="shared" si="136"/>
        <v>0.17648117924869999</v>
      </c>
      <c r="AA791" s="70">
        <f t="shared" si="137"/>
        <v>0.17078958814538603</v>
      </c>
      <c r="AB791" s="70">
        <f t="shared" si="138"/>
        <v>0.16033194300909992</v>
      </c>
      <c r="AC791" s="70">
        <f t="shared" si="139"/>
        <v>0.15318228600923223</v>
      </c>
      <c r="AD791" s="70">
        <f t="shared" si="140"/>
        <v>0.14387183258469971</v>
      </c>
      <c r="AE791" s="70">
        <f t="shared" si="141"/>
        <v>0.13034763892473267</v>
      </c>
      <c r="AF791" s="70">
        <f t="shared" si="142"/>
        <v>0.1138690822277999</v>
      </c>
    </row>
    <row r="792" spans="1:42" x14ac:dyDescent="0.2">
      <c r="A792">
        <v>20171229</v>
      </c>
      <c r="B792">
        <f t="shared" si="143"/>
        <v>201712</v>
      </c>
      <c r="C792" s="159">
        <v>1.237657609752</v>
      </c>
      <c r="D792" s="159">
        <v>1.3812383269045001</v>
      </c>
      <c r="E792" s="160">
        <v>1.7637635028195999</v>
      </c>
      <c r="F792" s="160">
        <v>1.8727342957593001</v>
      </c>
      <c r="G792" s="160">
        <v>1.9723062381794001</v>
      </c>
      <c r="H792" s="160">
        <v>2.1109669903664998</v>
      </c>
      <c r="I792" s="160">
        <v>2.2019745725017001</v>
      </c>
      <c r="K792" s="161">
        <v>20171229</v>
      </c>
      <c r="L792" s="161">
        <v>1.5454018525360502</v>
      </c>
      <c r="M792" s="161">
        <v>1.7637635028195999</v>
      </c>
      <c r="N792" s="161">
        <v>1.828402894343135</v>
      </c>
      <c r="O792" s="161">
        <v>1.8727342957593001</v>
      </c>
      <c r="P792" s="161">
        <v>1.9210390211415949</v>
      </c>
      <c r="Q792" s="161">
        <v>1.9723062381794001</v>
      </c>
      <c r="R792" s="161">
        <v>2.042388998283394</v>
      </c>
      <c r="S792" s="161">
        <v>2.1109669903664998</v>
      </c>
      <c r="T792" s="161">
        <v>2.1618094646661308</v>
      </c>
      <c r="U792" s="161">
        <v>2.2019745725017001</v>
      </c>
      <c r="W792" s="70">
        <f t="shared" si="133"/>
        <v>0.12329011866722217</v>
      </c>
      <c r="X792" s="70">
        <f t="shared" si="134"/>
        <v>0.12775154481389994</v>
      </c>
      <c r="Y792" s="70">
        <f t="shared" si="135"/>
        <v>0.1117293531540442</v>
      </c>
      <c r="Z792" s="70">
        <f t="shared" si="136"/>
        <v>9.8181027631500051E-2</v>
      </c>
      <c r="AA792" s="70">
        <f t="shared" si="137"/>
        <v>8.320674703226616E-2</v>
      </c>
      <c r="AB792" s="70">
        <f t="shared" si="138"/>
        <v>7.1522761705400173E-2</v>
      </c>
      <c r="AC792" s="70">
        <f t="shared" si="139"/>
        <v>7.1916222512481642E-2</v>
      </c>
      <c r="AD792" s="70">
        <f t="shared" si="140"/>
        <v>7.4495547162400033E-2</v>
      </c>
      <c r="AE792" s="70">
        <f t="shared" si="141"/>
        <v>7.0685301077491935E-2</v>
      </c>
      <c r="AF792" s="70">
        <f t="shared" si="142"/>
        <v>6.4162338287500287E-2</v>
      </c>
    </row>
    <row r="793" spans="1:42" x14ac:dyDescent="0.2">
      <c r="A793">
        <v>20180131</v>
      </c>
      <c r="B793">
        <f t="shared" si="143"/>
        <v>201801</v>
      </c>
      <c r="C793" s="159">
        <v>1.3519078532175</v>
      </c>
      <c r="D793" s="159">
        <v>1.4576048726001001</v>
      </c>
      <c r="E793" s="160">
        <v>1.8754280317536001</v>
      </c>
      <c r="F793" s="160">
        <v>2.1304747493962002</v>
      </c>
      <c r="G793" s="160">
        <v>2.2938365171094999</v>
      </c>
      <c r="H793" s="160">
        <v>2.4243371872495998</v>
      </c>
      <c r="I793" s="160">
        <v>2.5133389590455</v>
      </c>
      <c r="K793" s="161">
        <v>20180131</v>
      </c>
      <c r="L793" s="161">
        <v>1.6129621391704052</v>
      </c>
      <c r="M793" s="161">
        <v>1.8754280317536001</v>
      </c>
      <c r="N793" s="161">
        <v>2.0225829990126365</v>
      </c>
      <c r="O793" s="161">
        <v>2.1304747493962002</v>
      </c>
      <c r="P793" s="161">
        <v>2.2189137586541507</v>
      </c>
      <c r="Q793" s="161">
        <v>2.2938365171094999</v>
      </c>
      <c r="R793" s="161">
        <v>2.3639950427461569</v>
      </c>
      <c r="S793" s="161">
        <v>2.4243371872495998</v>
      </c>
      <c r="T793" s="161">
        <v>2.4735350768400641</v>
      </c>
      <c r="U793" s="161">
        <v>2.5133389590455</v>
      </c>
      <c r="W793" s="70">
        <f t="shared" si="133"/>
        <v>6.7560286634354982E-2</v>
      </c>
      <c r="X793" s="70">
        <f t="shared" si="134"/>
        <v>0.11166452893400014</v>
      </c>
      <c r="Y793" s="70">
        <f t="shared" si="135"/>
        <v>0.19418010466950153</v>
      </c>
      <c r="Z793" s="70">
        <f t="shared" si="136"/>
        <v>0.25774045363690012</v>
      </c>
      <c r="AA793" s="70">
        <f t="shared" si="137"/>
        <v>0.29787473751255589</v>
      </c>
      <c r="AB793" s="70">
        <f t="shared" si="138"/>
        <v>0.32153027893009978</v>
      </c>
      <c r="AC793" s="70">
        <f t="shared" si="139"/>
        <v>0.32160604446276286</v>
      </c>
      <c r="AD793" s="70">
        <f t="shared" si="140"/>
        <v>0.31337019688309997</v>
      </c>
      <c r="AE793" s="70">
        <f t="shared" si="141"/>
        <v>0.31172561217393335</v>
      </c>
      <c r="AF793" s="70">
        <f t="shared" si="142"/>
        <v>0.31136438654379983</v>
      </c>
    </row>
    <row r="794" spans="1:42" x14ac:dyDescent="0.2">
      <c r="A794">
        <v>20180228</v>
      </c>
      <c r="B794">
        <f t="shared" si="143"/>
        <v>201802</v>
      </c>
      <c r="C794" s="159">
        <v>1.1914750048957001</v>
      </c>
      <c r="D794" s="159">
        <v>1.5431970821424001</v>
      </c>
      <c r="E794" s="160">
        <v>2.0460327401064</v>
      </c>
      <c r="F794" s="160">
        <v>2.2505209008352001</v>
      </c>
      <c r="G794" s="160">
        <v>2.4096858787225002</v>
      </c>
      <c r="H794" s="160">
        <v>2.5575439109164</v>
      </c>
      <c r="I794" s="160">
        <v>2.6388325310381999</v>
      </c>
      <c r="K794" s="161">
        <v>20180228</v>
      </c>
      <c r="L794" s="161">
        <v>1.782716615762157</v>
      </c>
      <c r="M794" s="161">
        <v>2.0460327401064</v>
      </c>
      <c r="N794" s="161">
        <v>2.1660947576659471</v>
      </c>
      <c r="O794" s="161">
        <v>2.2505209008352001</v>
      </c>
      <c r="P794" s="161">
        <v>2.333315750574684</v>
      </c>
      <c r="Q794" s="161">
        <v>2.4096858787225002</v>
      </c>
      <c r="R794" s="161">
        <v>2.4896648344650725</v>
      </c>
      <c r="S794" s="161">
        <v>2.5575439109164</v>
      </c>
      <c r="T794" s="161">
        <v>2.6053007046637133</v>
      </c>
      <c r="U794" s="161">
        <v>2.6388325310381999</v>
      </c>
      <c r="W794" s="70">
        <f t="shared" si="133"/>
        <v>0.1697544765917518</v>
      </c>
      <c r="X794" s="70">
        <f t="shared" si="134"/>
        <v>0.17060470835279995</v>
      </c>
      <c r="Y794" s="70">
        <f t="shared" si="135"/>
        <v>0.14351175865331056</v>
      </c>
      <c r="Z794" s="70">
        <f t="shared" si="136"/>
        <v>0.12004615143899988</v>
      </c>
      <c r="AA794" s="70">
        <f t="shared" si="137"/>
        <v>0.11440199192053324</v>
      </c>
      <c r="AB794" s="70">
        <f t="shared" si="138"/>
        <v>0.1158493616130003</v>
      </c>
      <c r="AC794" s="70">
        <f t="shared" si="139"/>
        <v>0.12566979171891557</v>
      </c>
      <c r="AD794" s="70">
        <f t="shared" si="140"/>
        <v>0.1332067236668002</v>
      </c>
      <c r="AE794" s="70">
        <f t="shared" si="141"/>
        <v>0.1317656278236492</v>
      </c>
      <c r="AF794" s="70">
        <f t="shared" si="142"/>
        <v>0.12549357199269995</v>
      </c>
    </row>
    <row r="795" spans="1:42" x14ac:dyDescent="0.2">
      <c r="A795">
        <v>20180329</v>
      </c>
      <c r="B795">
        <f t="shared" si="143"/>
        <v>201803</v>
      </c>
      <c r="C795" s="159">
        <v>1.6285626154977</v>
      </c>
      <c r="D795" s="159">
        <v>1.7018693177181001</v>
      </c>
      <c r="E795" s="160">
        <v>2.0844048588573001</v>
      </c>
      <c r="F795" s="160">
        <v>2.2656465907860999</v>
      </c>
      <c r="G795" s="160">
        <v>2.3776756978543001</v>
      </c>
      <c r="H795" s="160">
        <v>2.4809878751164001</v>
      </c>
      <c r="I795" s="160">
        <v>2.5530680716874001</v>
      </c>
      <c r="K795" s="161">
        <v>20180329</v>
      </c>
      <c r="L795" s="161">
        <v>1.8375157719645352</v>
      </c>
      <c r="M795" s="161">
        <v>2.0844048588573001</v>
      </c>
      <c r="N795" s="161">
        <v>2.1919229125119815</v>
      </c>
      <c r="O795" s="161">
        <v>2.2656465907860999</v>
      </c>
      <c r="P795" s="161">
        <v>2.3255328984603141</v>
      </c>
      <c r="Q795" s="161">
        <v>2.3776756978543001</v>
      </c>
      <c r="R795" s="161">
        <v>2.4321541306496299</v>
      </c>
      <c r="S795" s="161">
        <v>2.4809878751164001</v>
      </c>
      <c r="T795" s="161">
        <v>2.520584380113692</v>
      </c>
      <c r="U795" s="161">
        <v>2.5530680716874001</v>
      </c>
      <c r="W795" s="70">
        <f t="shared" si="133"/>
        <v>5.4799156202378185E-2</v>
      </c>
      <c r="X795" s="70">
        <f t="shared" si="134"/>
        <v>3.8372118750900075E-2</v>
      </c>
      <c r="Y795" s="70">
        <f t="shared" si="135"/>
        <v>2.5828154846034401E-2</v>
      </c>
      <c r="Z795" s="70">
        <f t="shared" si="136"/>
        <v>1.5125689950899801E-2</v>
      </c>
      <c r="AA795" s="70">
        <f t="shared" si="137"/>
        <v>-7.7828521143699092E-3</v>
      </c>
      <c r="AB795" s="70">
        <f t="shared" si="138"/>
        <v>-3.2010180868200067E-2</v>
      </c>
      <c r="AC795" s="70">
        <f t="shared" si="139"/>
        <v>-5.7510703815442543E-2</v>
      </c>
      <c r="AD795" s="70">
        <f t="shared" si="140"/>
        <v>-7.6556035799999922E-2</v>
      </c>
      <c r="AE795" s="70">
        <f t="shared" si="141"/>
        <v>-8.4716324550021316E-2</v>
      </c>
      <c r="AF795" s="70">
        <f t="shared" si="142"/>
        <v>-8.5764459350799793E-2</v>
      </c>
    </row>
    <row r="796" spans="1:42" x14ac:dyDescent="0.2">
      <c r="A796">
        <v>20180430</v>
      </c>
      <c r="B796">
        <f t="shared" si="143"/>
        <v>201804</v>
      </c>
      <c r="C796" s="159">
        <v>1.6487232474569999</v>
      </c>
      <c r="D796" s="159">
        <v>1.8191156025585</v>
      </c>
      <c r="E796" s="160">
        <v>2.2440970245737</v>
      </c>
      <c r="F796" s="160">
        <v>2.4794283931907999</v>
      </c>
      <c r="G796" s="160">
        <v>2.6328228839341001</v>
      </c>
      <c r="H796" s="160">
        <v>2.7286886780762001</v>
      </c>
      <c r="I796" s="160">
        <v>2.7909917844766001</v>
      </c>
      <c r="K796" s="161">
        <v>20180430</v>
      </c>
      <c r="L796" s="161">
        <v>1.9967147796950542</v>
      </c>
      <c r="M796" s="161">
        <v>2.2440970245737</v>
      </c>
      <c r="N796" s="161">
        <v>2.3809498512194329</v>
      </c>
      <c r="O796" s="161">
        <v>2.4794283931907999</v>
      </c>
      <c r="P796" s="161">
        <v>2.5645926477934053</v>
      </c>
      <c r="Q796" s="161">
        <v>2.6328228839341001</v>
      </c>
      <c r="R796" s="161">
        <v>2.6860642645637731</v>
      </c>
      <c r="S796" s="161">
        <v>2.7286886780762001</v>
      </c>
      <c r="T796" s="161">
        <v>2.7635904520837591</v>
      </c>
      <c r="U796" s="161">
        <v>2.7909917844766001</v>
      </c>
      <c r="W796" s="70">
        <f t="shared" si="133"/>
        <v>0.15919900773051898</v>
      </c>
      <c r="X796" s="70">
        <f t="shared" si="134"/>
        <v>0.15969216571639988</v>
      </c>
      <c r="Y796" s="70">
        <f t="shared" si="135"/>
        <v>0.18902693870745146</v>
      </c>
      <c r="Z796" s="70">
        <f t="shared" si="136"/>
        <v>0.21378180240470002</v>
      </c>
      <c r="AA796" s="70">
        <f t="shared" si="137"/>
        <v>0.23905974933309126</v>
      </c>
      <c r="AB796" s="70">
        <f t="shared" si="138"/>
        <v>0.25514718607980003</v>
      </c>
      <c r="AC796" s="70">
        <f t="shared" si="139"/>
        <v>0.25391013391414319</v>
      </c>
      <c r="AD796" s="70">
        <f t="shared" si="140"/>
        <v>0.24770080295980001</v>
      </c>
      <c r="AE796" s="70">
        <f t="shared" si="141"/>
        <v>0.24300607197006707</v>
      </c>
      <c r="AF796" s="70">
        <f t="shared" si="142"/>
        <v>0.23792371278919999</v>
      </c>
    </row>
    <row r="797" spans="1:42" x14ac:dyDescent="0.2">
      <c r="A797">
        <v>20180531</v>
      </c>
      <c r="B797">
        <f t="shared" si="143"/>
        <v>201805</v>
      </c>
      <c r="C797" s="159">
        <v>1.7580435182742999</v>
      </c>
      <c r="D797" s="159">
        <v>1.8953739824642</v>
      </c>
      <c r="E797" s="160">
        <v>2.2594718398858</v>
      </c>
      <c r="F797" s="160">
        <v>2.4160298389929999</v>
      </c>
      <c r="G797" s="160">
        <v>2.5512427922248002</v>
      </c>
      <c r="H797" s="160">
        <v>2.6416406146264002</v>
      </c>
      <c r="I797" s="160">
        <v>2.6891743363403999</v>
      </c>
      <c r="K797" s="161">
        <v>20180531</v>
      </c>
      <c r="L797" s="161">
        <v>2.0481111537137022</v>
      </c>
      <c r="M797" s="161">
        <v>2.2594718398858</v>
      </c>
      <c r="N797" s="161">
        <v>2.349948056487376</v>
      </c>
      <c r="O797" s="161">
        <v>2.4160298389929999</v>
      </c>
      <c r="P797" s="161">
        <v>2.4882301080687332</v>
      </c>
      <c r="Q797" s="161">
        <v>2.5512427922248002</v>
      </c>
      <c r="R797" s="161">
        <v>2.6021978155414294</v>
      </c>
      <c r="S797" s="161">
        <v>2.6416406146264002</v>
      </c>
      <c r="T797" s="161">
        <v>2.6699329504781768</v>
      </c>
      <c r="U797" s="161">
        <v>2.6891743363403999</v>
      </c>
      <c r="W797" s="70">
        <f t="shared" si="133"/>
        <v>5.139637401864805E-2</v>
      </c>
      <c r="X797" s="70">
        <f t="shared" si="134"/>
        <v>1.5374815312100054E-2</v>
      </c>
      <c r="Y797" s="70">
        <f t="shared" si="135"/>
        <v>-3.1001794732056887E-2</v>
      </c>
      <c r="Z797" s="70">
        <f t="shared" si="136"/>
        <v>-6.3398554197799939E-2</v>
      </c>
      <c r="AA797" s="70">
        <f t="shared" si="137"/>
        <v>-7.6362539724672107E-2</v>
      </c>
      <c r="AB797" s="70">
        <f t="shared" si="138"/>
        <v>-8.1580091709299918E-2</v>
      </c>
      <c r="AC797" s="70">
        <f t="shared" si="139"/>
        <v>-8.3866449022343748E-2</v>
      </c>
      <c r="AD797" s="70">
        <f t="shared" si="140"/>
        <v>-8.7048063449799873E-2</v>
      </c>
      <c r="AE797" s="70">
        <f t="shared" si="141"/>
        <v>-9.3657501605582283E-2</v>
      </c>
      <c r="AF797" s="70">
        <f t="shared" si="142"/>
        <v>-0.10181744813620019</v>
      </c>
    </row>
    <row r="798" spans="1:42" x14ac:dyDescent="0.2">
      <c r="A798">
        <v>20180629</v>
      </c>
      <c r="B798">
        <f t="shared" si="143"/>
        <v>201806</v>
      </c>
      <c r="C798" s="159">
        <v>1.7783123610583</v>
      </c>
      <c r="D798" s="159">
        <v>1.9106045572150001</v>
      </c>
      <c r="E798" s="160">
        <v>2.3287202396438</v>
      </c>
      <c r="F798" s="160">
        <v>2.5166365578006</v>
      </c>
      <c r="G798" s="160">
        <v>2.6131634383694999</v>
      </c>
      <c r="H798" s="160">
        <v>2.6913371370555002</v>
      </c>
      <c r="I798" s="160">
        <v>2.7280822120587001</v>
      </c>
      <c r="K798" s="161">
        <v>20180629</v>
      </c>
      <c r="L798" s="161">
        <v>2.0785884554057503</v>
      </c>
      <c r="M798" s="161">
        <v>2.3287202396438</v>
      </c>
      <c r="N798" s="161">
        <v>2.4427211179446604</v>
      </c>
      <c r="O798" s="161">
        <v>2.5166365578006</v>
      </c>
      <c r="P798" s="161">
        <v>2.5700442470037506</v>
      </c>
      <c r="Q798" s="161">
        <v>2.6131634383694999</v>
      </c>
      <c r="R798" s="161">
        <v>2.65679959245282</v>
      </c>
      <c r="S798" s="161">
        <v>2.6913371370555002</v>
      </c>
      <c r="T798" s="161">
        <v>2.7139548046975506</v>
      </c>
      <c r="U798" s="161">
        <v>2.7280822120587001</v>
      </c>
      <c r="W798" s="70">
        <f t="shared" si="133"/>
        <v>3.0477301692048098E-2</v>
      </c>
      <c r="X798" s="70">
        <f t="shared" si="134"/>
        <v>6.9248399758000012E-2</v>
      </c>
      <c r="Y798" s="70">
        <f t="shared" si="135"/>
        <v>9.2773061457284367E-2</v>
      </c>
      <c r="Z798" s="70">
        <f t="shared" si="136"/>
        <v>0.10060671880760008</v>
      </c>
      <c r="AA798" s="70">
        <f t="shared" si="137"/>
        <v>8.1814138935017322E-2</v>
      </c>
      <c r="AB798" s="70">
        <f t="shared" si="138"/>
        <v>6.192064614469972E-2</v>
      </c>
      <c r="AC798" s="70">
        <f t="shared" si="139"/>
        <v>5.4601776911390676E-2</v>
      </c>
      <c r="AD798" s="70">
        <f t="shared" si="140"/>
        <v>4.9696522429099943E-2</v>
      </c>
      <c r="AE798" s="70">
        <f t="shared" si="141"/>
        <v>4.4021854219373768E-2</v>
      </c>
      <c r="AF798" s="70">
        <f t="shared" si="142"/>
        <v>3.8907875718300122E-2</v>
      </c>
    </row>
    <row r="799" spans="1:42" x14ac:dyDescent="0.2">
      <c r="A799">
        <v>20180731</v>
      </c>
      <c r="B799">
        <f t="shared" si="143"/>
        <v>201807</v>
      </c>
      <c r="C799" s="159">
        <v>1.9152219151896002</v>
      </c>
      <c r="D799" s="159">
        <v>2.0228429044959002</v>
      </c>
      <c r="E799" s="160">
        <v>2.4378047679303001</v>
      </c>
      <c r="F799" s="160">
        <v>2.6605692525786</v>
      </c>
      <c r="G799" s="160">
        <v>2.7522615548299001</v>
      </c>
      <c r="H799" s="160">
        <v>2.798227012026</v>
      </c>
      <c r="I799" s="160">
        <v>2.8346034572301</v>
      </c>
      <c r="K799" s="161">
        <v>20180731</v>
      </c>
      <c r="L799" s="161">
        <v>2.1797302007658845</v>
      </c>
      <c r="M799" s="161">
        <v>2.4378047679303001</v>
      </c>
      <c r="N799" s="161">
        <v>2.5734749565122232</v>
      </c>
      <c r="O799" s="161">
        <v>2.6605692525786</v>
      </c>
      <c r="P799" s="161">
        <v>2.7150000808329953</v>
      </c>
      <c r="Q799" s="161">
        <v>2.7522615548299001</v>
      </c>
      <c r="R799" s="161">
        <v>2.7778219766495096</v>
      </c>
      <c r="S799" s="161">
        <v>2.798227012026</v>
      </c>
      <c r="T799" s="161">
        <v>2.8175440689341458</v>
      </c>
      <c r="U799" s="161">
        <v>2.8346034572301</v>
      </c>
      <c r="W799" s="70">
        <f t="shared" si="133"/>
        <v>0.10114174536013421</v>
      </c>
      <c r="X799" s="70">
        <f t="shared" si="134"/>
        <v>0.10908452828650006</v>
      </c>
      <c r="Y799" s="70">
        <f t="shared" si="135"/>
        <v>0.13075383856756284</v>
      </c>
      <c r="Z799" s="70">
        <f t="shared" si="136"/>
        <v>0.14393269477799997</v>
      </c>
      <c r="AA799" s="70">
        <f t="shared" si="137"/>
        <v>0.14495583382924471</v>
      </c>
      <c r="AB799" s="70">
        <f t="shared" si="138"/>
        <v>0.13909811646040016</v>
      </c>
      <c r="AC799" s="70">
        <f t="shared" si="139"/>
        <v>0.12102238419668954</v>
      </c>
      <c r="AD799" s="70">
        <f t="shared" si="140"/>
        <v>0.10688987497049984</v>
      </c>
      <c r="AE799" s="70">
        <f t="shared" si="141"/>
        <v>0.1035892642365952</v>
      </c>
      <c r="AF799" s="70">
        <f t="shared" si="142"/>
        <v>0.10652124517139994</v>
      </c>
    </row>
    <row r="800" spans="1:42" x14ac:dyDescent="0.2">
      <c r="A800">
        <v>20180831</v>
      </c>
      <c r="B800">
        <f t="shared" si="143"/>
        <v>201808</v>
      </c>
      <c r="C800" s="159">
        <v>1.9636698503406</v>
      </c>
      <c r="D800" s="159">
        <v>2.0940078214014002</v>
      </c>
      <c r="E800" s="160">
        <v>2.4575893581360999</v>
      </c>
      <c r="F800" s="160">
        <v>2.6036333162926</v>
      </c>
      <c r="G800" s="160">
        <v>2.6752231274713001</v>
      </c>
      <c r="H800" s="160">
        <v>2.7173202663997</v>
      </c>
      <c r="I800" s="160">
        <v>2.7272029146698999</v>
      </c>
      <c r="K800" s="161">
        <v>20180831</v>
      </c>
      <c r="L800" s="161">
        <v>2.2454586430380994</v>
      </c>
      <c r="M800" s="161">
        <v>2.4575893581360999</v>
      </c>
      <c r="N800" s="161">
        <v>2.5473956170411043</v>
      </c>
      <c r="O800" s="161">
        <v>2.6036333162926</v>
      </c>
      <c r="P800" s="161">
        <v>2.6448111272794042</v>
      </c>
      <c r="Q800" s="161">
        <v>2.6752231274713001</v>
      </c>
      <c r="R800" s="161">
        <v>2.7008980165844081</v>
      </c>
      <c r="S800" s="161">
        <v>2.7173202663997</v>
      </c>
      <c r="T800" s="161">
        <v>2.7242625183936502</v>
      </c>
      <c r="U800" s="161">
        <v>2.7272029146698999</v>
      </c>
      <c r="W800" s="70">
        <f t="shared" si="133"/>
        <v>6.572844227221486E-2</v>
      </c>
      <c r="X800" s="70">
        <f t="shared" si="134"/>
        <v>1.9784590205799812E-2</v>
      </c>
      <c r="Y800" s="70">
        <f t="shared" si="135"/>
        <v>-2.6079339471118956E-2</v>
      </c>
      <c r="Z800" s="70">
        <f t="shared" si="136"/>
        <v>-5.6935936286000022E-2</v>
      </c>
      <c r="AA800" s="70">
        <f t="shared" si="137"/>
        <v>-7.0188953553591116E-2</v>
      </c>
      <c r="AB800" s="70">
        <f t="shared" si="138"/>
        <v>-7.7038427358600003E-2</v>
      </c>
      <c r="AC800" s="70">
        <f t="shared" si="139"/>
        <v>-7.6923960065101493E-2</v>
      </c>
      <c r="AD800" s="70">
        <f t="shared" si="140"/>
        <v>-8.0906745626299958E-2</v>
      </c>
      <c r="AE800" s="70">
        <f t="shared" si="141"/>
        <v>-9.3281550540495584E-2</v>
      </c>
      <c r="AF800" s="70">
        <f t="shared" si="142"/>
        <v>-0.10740054256020004</v>
      </c>
    </row>
    <row r="801" spans="1:32" x14ac:dyDescent="0.2">
      <c r="A801">
        <v>20180928</v>
      </c>
      <c r="B801">
        <f t="shared" si="143"/>
        <v>201809</v>
      </c>
      <c r="C801" s="159">
        <v>2.0855661901583002</v>
      </c>
      <c r="D801" s="159">
        <v>2.1959343733857</v>
      </c>
      <c r="E801" s="160">
        <v>2.6159781609118</v>
      </c>
      <c r="F801" s="160">
        <v>2.7974520397639</v>
      </c>
      <c r="G801" s="160">
        <v>2.8639178027574999</v>
      </c>
      <c r="H801" s="160">
        <v>2.9125173711746002</v>
      </c>
      <c r="I801" s="160">
        <v>2.9333054418761999</v>
      </c>
      <c r="K801" s="161">
        <v>20180928</v>
      </c>
      <c r="L801" s="161">
        <v>2.3578724441892889</v>
      </c>
      <c r="M801" s="161">
        <v>2.6159781609118</v>
      </c>
      <c r="N801" s="161">
        <v>2.7296723993508865</v>
      </c>
      <c r="O801" s="161">
        <v>2.7974520397639</v>
      </c>
      <c r="P801" s="161">
        <v>2.8358287506967979</v>
      </c>
      <c r="Q801" s="161">
        <v>2.8639178027574999</v>
      </c>
      <c r="R801" s="161">
        <v>2.8915957638408627</v>
      </c>
      <c r="S801" s="161">
        <v>2.9125173711746002</v>
      </c>
      <c r="T801" s="161">
        <v>2.9256911423757659</v>
      </c>
      <c r="U801" s="161">
        <v>2.9333054418761999</v>
      </c>
      <c r="W801" s="70">
        <f t="shared" si="133"/>
        <v>0.11241380115118949</v>
      </c>
      <c r="X801" s="70">
        <f t="shared" si="134"/>
        <v>0.15838880277570011</v>
      </c>
      <c r="Y801" s="70">
        <f t="shared" si="135"/>
        <v>0.18227678230978217</v>
      </c>
      <c r="Z801" s="70">
        <f t="shared" si="136"/>
        <v>0.19381872347130003</v>
      </c>
      <c r="AA801" s="70">
        <f t="shared" si="137"/>
        <v>0.1910176234173937</v>
      </c>
      <c r="AB801" s="70">
        <f t="shared" si="138"/>
        <v>0.18869467528619976</v>
      </c>
      <c r="AC801" s="70">
        <f t="shared" si="139"/>
        <v>0.19069774725645461</v>
      </c>
      <c r="AD801" s="70">
        <f t="shared" si="140"/>
        <v>0.19519710477490015</v>
      </c>
      <c r="AE801" s="70">
        <f t="shared" si="141"/>
        <v>0.2014286239821157</v>
      </c>
      <c r="AF801" s="70">
        <f t="shared" si="142"/>
        <v>0.20610252720629996</v>
      </c>
    </row>
    <row r="802" spans="1:32" x14ac:dyDescent="0.2">
      <c r="A802">
        <v>20181031</v>
      </c>
      <c r="B802">
        <f t="shared" si="143"/>
        <v>201810</v>
      </c>
      <c r="C802" s="159">
        <v>2.1771274715278999</v>
      </c>
      <c r="D802" s="159">
        <v>2.3209771834283002</v>
      </c>
      <c r="E802" s="160">
        <v>2.6869084092329998</v>
      </c>
      <c r="F802" s="160">
        <v>2.8487544549571</v>
      </c>
      <c r="G802" s="160">
        <v>2.9103883233710999</v>
      </c>
      <c r="H802" s="160">
        <v>2.9417736937078001</v>
      </c>
      <c r="I802" s="160">
        <v>2.9607536369377998</v>
      </c>
      <c r="K802" s="161">
        <v>20181031</v>
      </c>
      <c r="L802" s="161">
        <v>2.4756172730783108</v>
      </c>
      <c r="M802" s="161">
        <v>2.6869084092329998</v>
      </c>
      <c r="N802" s="161">
        <v>2.7877993410038373</v>
      </c>
      <c r="O802" s="161">
        <v>2.8487544549571</v>
      </c>
      <c r="P802" s="161">
        <v>2.8855314021773051</v>
      </c>
      <c r="Q802" s="161">
        <v>2.9103883233710999</v>
      </c>
      <c r="R802" s="161">
        <v>2.9283230787242851</v>
      </c>
      <c r="S802" s="161">
        <v>2.9417736937078001</v>
      </c>
      <c r="T802" s="161">
        <v>2.9526233707343983</v>
      </c>
      <c r="U802" s="161">
        <v>2.9607536369377998</v>
      </c>
      <c r="W802" s="70">
        <f t="shared" si="133"/>
        <v>0.11774482888902194</v>
      </c>
      <c r="X802" s="70">
        <f t="shared" si="134"/>
        <v>7.0930248321199763E-2</v>
      </c>
      <c r="Y802" s="70">
        <f t="shared" si="135"/>
        <v>5.8126941652950848E-2</v>
      </c>
      <c r="Z802" s="70">
        <f t="shared" si="136"/>
        <v>5.1302415193200002E-2</v>
      </c>
      <c r="AA802" s="70">
        <f t="shared" si="137"/>
        <v>4.9702651480507232E-2</v>
      </c>
      <c r="AB802" s="70">
        <f t="shared" si="138"/>
        <v>4.6470520613600019E-2</v>
      </c>
      <c r="AC802" s="70">
        <f t="shared" si="139"/>
        <v>3.6727314883422402E-2</v>
      </c>
      <c r="AD802" s="70">
        <f t="shared" si="140"/>
        <v>2.9256322533199874E-2</v>
      </c>
      <c r="AE802" s="70">
        <f t="shared" si="141"/>
        <v>2.6932228358632404E-2</v>
      </c>
      <c r="AF802" s="70">
        <f t="shared" si="142"/>
        <v>2.74481950615999E-2</v>
      </c>
    </row>
    <row r="803" spans="1:32" x14ac:dyDescent="0.2">
      <c r="A803">
        <v>20181130</v>
      </c>
      <c r="B803">
        <f t="shared" si="143"/>
        <v>201811</v>
      </c>
      <c r="C803" s="159">
        <v>2.2582064615342001</v>
      </c>
      <c r="D803" s="159">
        <v>2.3488722489008</v>
      </c>
      <c r="E803" s="160">
        <v>2.6802477487713001</v>
      </c>
      <c r="F803" s="160">
        <v>2.7642106783243001</v>
      </c>
      <c r="G803" s="160">
        <v>2.7725193214989998</v>
      </c>
      <c r="H803" s="160">
        <v>2.7988810372983002</v>
      </c>
      <c r="I803" s="160">
        <v>2.8058871393649998</v>
      </c>
      <c r="K803" s="161">
        <v>20181130</v>
      </c>
      <c r="L803" s="161">
        <v>2.4820802201075365</v>
      </c>
      <c r="M803" s="161">
        <v>2.6802477487713001</v>
      </c>
      <c r="N803" s="161">
        <v>2.7385687132386876</v>
      </c>
      <c r="O803" s="161">
        <v>2.7642106783243001</v>
      </c>
      <c r="P803" s="161">
        <v>2.768675745948296</v>
      </c>
      <c r="Q803" s="161">
        <v>2.7725193214989998</v>
      </c>
      <c r="R803" s="161">
        <v>2.7858957901178476</v>
      </c>
      <c r="S803" s="161">
        <v>2.7988810372983002</v>
      </c>
      <c r="T803" s="161">
        <v>2.8037678533135626</v>
      </c>
      <c r="U803" s="161">
        <v>2.8058871393649998</v>
      </c>
      <c r="W803" s="70">
        <f t="shared" si="133"/>
        <v>6.4629470292256741E-3</v>
      </c>
      <c r="X803" s="70">
        <f t="shared" si="134"/>
        <v>-6.6606604616996634E-3</v>
      </c>
      <c r="Y803" s="70">
        <f t="shared" si="135"/>
        <v>-4.9230627765149748E-2</v>
      </c>
      <c r="Z803" s="70">
        <f t="shared" si="136"/>
        <v>-8.4543776632799883E-2</v>
      </c>
      <c r="AA803" s="70">
        <f t="shared" si="137"/>
        <v>-0.11685565622900906</v>
      </c>
      <c r="AB803" s="70">
        <f t="shared" si="138"/>
        <v>-0.13786900187210005</v>
      </c>
      <c r="AC803" s="70">
        <f t="shared" si="139"/>
        <v>-0.1424272886064375</v>
      </c>
      <c r="AD803" s="70">
        <f t="shared" si="140"/>
        <v>-0.14289265640949989</v>
      </c>
      <c r="AE803" s="70">
        <f t="shared" si="141"/>
        <v>-0.14885551742083569</v>
      </c>
      <c r="AF803" s="70">
        <f t="shared" si="142"/>
        <v>-0.15486649757280002</v>
      </c>
    </row>
    <row r="804" spans="1:32" x14ac:dyDescent="0.2">
      <c r="A804">
        <v>20181231</v>
      </c>
      <c r="B804">
        <f t="shared" si="143"/>
        <v>201812</v>
      </c>
      <c r="C804" s="159">
        <v>2.2580666657146002</v>
      </c>
      <c r="D804" s="159">
        <v>2.3537430400248001</v>
      </c>
      <c r="E804" s="160">
        <v>2.6026230246219999</v>
      </c>
      <c r="F804" s="160">
        <v>2.4582892644430001</v>
      </c>
      <c r="G804" s="160">
        <v>2.4409156098623002</v>
      </c>
      <c r="H804" s="160">
        <v>2.4734046969291001</v>
      </c>
      <c r="I804" s="160">
        <v>2.4997686433750999</v>
      </c>
      <c r="K804" s="161">
        <v>20181231</v>
      </c>
      <c r="L804" s="161">
        <v>2.467806868452763</v>
      </c>
      <c r="M804" s="161">
        <v>2.6026230246219999</v>
      </c>
      <c r="N804" s="161">
        <v>2.5343329069206222</v>
      </c>
      <c r="O804" s="161">
        <v>2.4582892644430001</v>
      </c>
      <c r="P804" s="161">
        <v>2.4457256747645277</v>
      </c>
      <c r="Q804" s="161">
        <v>2.4409156098623002</v>
      </c>
      <c r="R804" s="161">
        <v>2.4535216809993612</v>
      </c>
      <c r="S804" s="161">
        <v>2.4734046969291001</v>
      </c>
      <c r="T804" s="161">
        <v>2.4873124705314891</v>
      </c>
      <c r="U804" s="161">
        <v>2.4997686433750999</v>
      </c>
      <c r="W804" s="70">
        <f t="shared" si="133"/>
        <v>-1.4273351654773503E-2</v>
      </c>
      <c r="X804" s="70">
        <f t="shared" si="134"/>
        <v>-7.7624724149300217E-2</v>
      </c>
      <c r="Y804" s="70">
        <f t="shared" si="135"/>
        <v>-0.20423580631806537</v>
      </c>
      <c r="Z804" s="70">
        <f t="shared" si="136"/>
        <v>-0.30592141388130001</v>
      </c>
      <c r="AA804" s="70">
        <f t="shared" si="137"/>
        <v>-0.32295007118376828</v>
      </c>
      <c r="AB804" s="70">
        <f t="shared" si="138"/>
        <v>-0.33160371163669966</v>
      </c>
      <c r="AC804" s="70">
        <f t="shared" si="139"/>
        <v>-0.33237410911848642</v>
      </c>
      <c r="AD804" s="70">
        <f t="shared" si="140"/>
        <v>-0.32547634036920003</v>
      </c>
      <c r="AE804" s="70">
        <f t="shared" si="141"/>
        <v>-0.31645538278207352</v>
      </c>
      <c r="AF804" s="70">
        <f t="shared" si="142"/>
        <v>-0.30611849598989993</v>
      </c>
    </row>
    <row r="805" spans="1:32" x14ac:dyDescent="0.2">
      <c r="A805">
        <v>20190131</v>
      </c>
      <c r="B805">
        <f t="shared" si="143"/>
        <v>201901</v>
      </c>
      <c r="C805" s="159">
        <v>2.3547269703248999</v>
      </c>
      <c r="D805" s="159">
        <v>2.3820942735638</v>
      </c>
      <c r="E805" s="160">
        <v>2.5320186556822999</v>
      </c>
      <c r="F805" s="160">
        <v>2.4434246246909002</v>
      </c>
      <c r="G805" s="160">
        <v>2.4152959818177</v>
      </c>
      <c r="H805" s="160">
        <v>2.4217834233606998</v>
      </c>
      <c r="I805" s="160">
        <v>2.4252407817047001</v>
      </c>
      <c r="K805" s="161">
        <v>20190131</v>
      </c>
      <c r="L805" s="161">
        <v>2.440588966138856</v>
      </c>
      <c r="M805" s="161">
        <v>2.5320186556822999</v>
      </c>
      <c r="N805" s="161">
        <v>2.4930591418389034</v>
      </c>
      <c r="O805" s="161">
        <v>2.4434246246909002</v>
      </c>
      <c r="P805" s="161">
        <v>2.4240228016019967</v>
      </c>
      <c r="Q805" s="161">
        <v>2.4152959818177</v>
      </c>
      <c r="R805" s="161">
        <v>2.4179758548897801</v>
      </c>
      <c r="S805" s="161">
        <v>2.4217834233606998</v>
      </c>
      <c r="T805" s="161">
        <v>2.4238331606390573</v>
      </c>
      <c r="U805" s="161">
        <v>2.4252407817047001</v>
      </c>
      <c r="W805" s="70">
        <f t="shared" si="133"/>
        <v>-2.7217902313906972E-2</v>
      </c>
      <c r="X805" s="70">
        <f t="shared" si="134"/>
        <v>-7.0604368939700013E-2</v>
      </c>
      <c r="Y805" s="70">
        <f t="shared" si="135"/>
        <v>-4.1273765081718761E-2</v>
      </c>
      <c r="Z805" s="70">
        <f t="shared" si="136"/>
        <v>-1.4864639752099951E-2</v>
      </c>
      <c r="AA805" s="70">
        <f t="shared" si="137"/>
        <v>-2.1702873162531056E-2</v>
      </c>
      <c r="AB805" s="70">
        <f t="shared" si="138"/>
        <v>-2.5619628044600162E-2</v>
      </c>
      <c r="AC805" s="70">
        <f t="shared" si="139"/>
        <v>-3.5545826109581125E-2</v>
      </c>
      <c r="AD805" s="70">
        <f t="shared" si="140"/>
        <v>-5.1621273568400294E-2</v>
      </c>
      <c r="AE805" s="70">
        <f t="shared" si="141"/>
        <v>-6.3479309892431779E-2</v>
      </c>
      <c r="AF805" s="70">
        <f t="shared" si="142"/>
        <v>-7.4527861670399709E-2</v>
      </c>
    </row>
    <row r="806" spans="1:32" x14ac:dyDescent="0.2">
      <c r="A806">
        <v>20190228</v>
      </c>
      <c r="B806">
        <f t="shared" si="143"/>
        <v>201902</v>
      </c>
      <c r="C806" s="159">
        <v>2.4258527353166999</v>
      </c>
      <c r="D806" s="159">
        <v>2.4279936691251001</v>
      </c>
      <c r="E806" s="160">
        <v>2.5256434777771002</v>
      </c>
      <c r="F806" s="160">
        <v>2.5012238038914001</v>
      </c>
      <c r="G806" s="160">
        <v>2.4821055991482002</v>
      </c>
      <c r="H806" s="160">
        <v>2.4952001960654999</v>
      </c>
      <c r="I806" s="160">
        <v>2.5062545666101999</v>
      </c>
      <c r="K806" s="161">
        <v>20190228</v>
      </c>
      <c r="L806" s="161">
        <v>2.4555233882865704</v>
      </c>
      <c r="M806" s="161">
        <v>2.5256434777771002</v>
      </c>
      <c r="N806" s="161">
        <v>2.5161144118077758</v>
      </c>
      <c r="O806" s="161">
        <v>2.5012238038914001</v>
      </c>
      <c r="P806" s="161">
        <v>2.4889839305462744</v>
      </c>
      <c r="Q806" s="161">
        <v>2.4821055991482002</v>
      </c>
      <c r="R806" s="161">
        <v>2.4871543601778163</v>
      </c>
      <c r="S806" s="161">
        <v>2.4952001960654999</v>
      </c>
      <c r="T806" s="161">
        <v>2.5009716365970838</v>
      </c>
      <c r="U806" s="161">
        <v>2.5062545666101999</v>
      </c>
      <c r="W806" s="70">
        <f t="shared" si="133"/>
        <v>1.4934422147714344E-2</v>
      </c>
      <c r="X806" s="70">
        <f t="shared" si="134"/>
        <v>-6.3751779051997026E-3</v>
      </c>
      <c r="Y806" s="70">
        <f t="shared" si="135"/>
        <v>2.3055269968872416E-2</v>
      </c>
      <c r="Z806" s="70">
        <f t="shared" si="136"/>
        <v>5.7799179200499928E-2</v>
      </c>
      <c r="AA806" s="70">
        <f t="shared" si="137"/>
        <v>6.4961128944277746E-2</v>
      </c>
      <c r="AB806" s="70">
        <f t="shared" si="138"/>
        <v>6.6809617330500171E-2</v>
      </c>
      <c r="AC806" s="70">
        <f t="shared" si="139"/>
        <v>6.9178505288036263E-2</v>
      </c>
      <c r="AD806" s="70">
        <f t="shared" si="140"/>
        <v>7.3416772704800071E-2</v>
      </c>
      <c r="AE806" s="70">
        <f t="shared" si="141"/>
        <v>7.7138475958026476E-2</v>
      </c>
      <c r="AF806" s="70">
        <f t="shared" si="142"/>
        <v>8.1013784905499708E-2</v>
      </c>
    </row>
    <row r="807" spans="1:32" x14ac:dyDescent="0.2">
      <c r="A807">
        <v>20190329</v>
      </c>
      <c r="B807">
        <f t="shared" si="143"/>
        <v>201903</v>
      </c>
      <c r="C807" s="159">
        <v>2.4206918409433</v>
      </c>
      <c r="D807" s="159">
        <v>2.3794667460969001</v>
      </c>
      <c r="E807" s="160">
        <v>2.3675708969737999</v>
      </c>
      <c r="F807" s="160">
        <v>2.2385865170602002</v>
      </c>
      <c r="G807" s="160">
        <v>2.1921762169769998</v>
      </c>
      <c r="H807" s="160">
        <v>2.2115838891488999</v>
      </c>
      <c r="I807" s="160">
        <v>2.2173825322691001</v>
      </c>
      <c r="K807" s="161">
        <v>20190329</v>
      </c>
      <c r="L807" s="161">
        <v>2.3738237839770577</v>
      </c>
      <c r="M807" s="161">
        <v>2.3675708969737999</v>
      </c>
      <c r="N807" s="161">
        <v>2.3082067259169787</v>
      </c>
      <c r="O807" s="161">
        <v>2.2385865170602002</v>
      </c>
      <c r="P807" s="161">
        <v>2.2068488907514396</v>
      </c>
      <c r="Q807" s="161">
        <v>2.1921762169769998</v>
      </c>
      <c r="R807" s="161">
        <v>2.2007638827360441</v>
      </c>
      <c r="S807" s="161">
        <v>2.2115838891488999</v>
      </c>
      <c r="T807" s="161">
        <v>2.2155993810359056</v>
      </c>
      <c r="U807" s="161">
        <v>2.2173825322691001</v>
      </c>
      <c r="W807" s="70">
        <f t="shared" si="133"/>
        <v>-8.1699604309512619E-2</v>
      </c>
      <c r="X807" s="70">
        <f t="shared" si="134"/>
        <v>-0.15807258080330033</v>
      </c>
      <c r="Y807" s="70">
        <f t="shared" si="135"/>
        <v>-0.20790768589079711</v>
      </c>
      <c r="Z807" s="70">
        <f t="shared" si="136"/>
        <v>-0.26263728683119991</v>
      </c>
      <c r="AA807" s="70">
        <f t="shared" si="137"/>
        <v>-0.28213503979483479</v>
      </c>
      <c r="AB807" s="70">
        <f t="shared" si="138"/>
        <v>-0.28992938217120034</v>
      </c>
      <c r="AC807" s="70">
        <f t="shared" si="139"/>
        <v>-0.28639047744177226</v>
      </c>
      <c r="AD807" s="70">
        <f t="shared" si="140"/>
        <v>-0.2836163069166</v>
      </c>
      <c r="AE807" s="70">
        <f t="shared" si="141"/>
        <v>-0.28537225556117818</v>
      </c>
      <c r="AF807" s="70">
        <f t="shared" si="142"/>
        <v>-0.28887203434109976</v>
      </c>
    </row>
    <row r="808" spans="1:32" x14ac:dyDescent="0.2">
      <c r="A808">
        <v>20190430</v>
      </c>
      <c r="B808">
        <f t="shared" si="143"/>
        <v>201904</v>
      </c>
      <c r="C808" s="159">
        <v>2.4103721628162003</v>
      </c>
      <c r="D808" s="159">
        <v>2.4154034647703999</v>
      </c>
      <c r="E808" s="160">
        <v>2.3569778217977002</v>
      </c>
      <c r="F808" s="160">
        <v>2.2524208211409</v>
      </c>
      <c r="G808" s="160">
        <v>2.2282886383549001</v>
      </c>
      <c r="H808" s="160">
        <v>2.2475973916381999</v>
      </c>
      <c r="I808" s="160">
        <v>2.2706187278862999</v>
      </c>
      <c r="K808" s="161">
        <v>20190430</v>
      </c>
      <c r="L808" s="161">
        <v>2.4051819055425185</v>
      </c>
      <c r="M808" s="161">
        <v>2.3569778217977002</v>
      </c>
      <c r="N808" s="161">
        <v>2.298517915484259</v>
      </c>
      <c r="O808" s="161">
        <v>2.2524208211409</v>
      </c>
      <c r="P808" s="161">
        <v>2.2354530189282658</v>
      </c>
      <c r="Q808" s="161">
        <v>2.2282886383549001</v>
      </c>
      <c r="R808" s="161">
        <v>2.2353177352795255</v>
      </c>
      <c r="S808" s="161">
        <v>2.2475973916381999</v>
      </c>
      <c r="T808" s="161">
        <v>2.2586236360129619</v>
      </c>
      <c r="U808" s="161">
        <v>2.2706187278862999</v>
      </c>
      <c r="W808" s="70">
        <f t="shared" si="133"/>
        <v>3.1358121565460806E-2</v>
      </c>
      <c r="X808" s="70">
        <f t="shared" si="134"/>
        <v>-1.0593075176099642E-2</v>
      </c>
      <c r="Y808" s="70">
        <f t="shared" si="135"/>
        <v>-9.6888104327197411E-3</v>
      </c>
      <c r="Z808" s="70">
        <f t="shared" si="136"/>
        <v>1.3834304080699855E-2</v>
      </c>
      <c r="AA808" s="70">
        <f t="shared" si="137"/>
        <v>2.8604128176826116E-2</v>
      </c>
      <c r="AB808" s="70">
        <f t="shared" si="138"/>
        <v>3.6112421377900272E-2</v>
      </c>
      <c r="AC808" s="70">
        <f t="shared" si="139"/>
        <v>3.4553852543481423E-2</v>
      </c>
      <c r="AD808" s="70">
        <f t="shared" si="140"/>
        <v>3.601350248930002E-2</v>
      </c>
      <c r="AE808" s="70">
        <f t="shared" si="141"/>
        <v>4.3024254977056309E-2</v>
      </c>
      <c r="AF808" s="70">
        <f t="shared" si="142"/>
        <v>5.3236195617199833E-2</v>
      </c>
    </row>
    <row r="809" spans="1:32" x14ac:dyDescent="0.2">
      <c r="A809">
        <v>20190531</v>
      </c>
      <c r="B809">
        <f t="shared" si="143"/>
        <v>201905</v>
      </c>
      <c r="C809" s="159">
        <v>2.3495710552794002</v>
      </c>
      <c r="D809" s="159">
        <v>2.3386745960367001</v>
      </c>
      <c r="E809" s="160">
        <v>2.2048595796663002</v>
      </c>
      <c r="F809" s="160">
        <v>1.9250588873414001</v>
      </c>
      <c r="G809" s="160">
        <v>1.8745228490221</v>
      </c>
      <c r="H809" s="160">
        <v>1.8909846043459</v>
      </c>
      <c r="I809" s="160">
        <v>1.9004771576901001</v>
      </c>
      <c r="K809" s="161">
        <v>20190531</v>
      </c>
      <c r="L809" s="161">
        <v>2.3062804778261747</v>
      </c>
      <c r="M809" s="161">
        <v>2.2048595796663002</v>
      </c>
      <c r="N809" s="161">
        <v>2.048707516592037</v>
      </c>
      <c r="O809" s="161">
        <v>1.9250588873414001</v>
      </c>
      <c r="P809" s="161">
        <v>1.8890896524241783</v>
      </c>
      <c r="Q809" s="161">
        <v>1.8745228490221</v>
      </c>
      <c r="R809" s="161">
        <v>1.8812485422024057</v>
      </c>
      <c r="S809" s="161">
        <v>1.8909846043459</v>
      </c>
      <c r="T809" s="161">
        <v>1.8964850714552943</v>
      </c>
      <c r="U809" s="161">
        <v>1.9004771576901001</v>
      </c>
      <c r="W809" s="70">
        <f t="shared" si="133"/>
        <v>-9.8901427716343804E-2</v>
      </c>
      <c r="X809" s="70">
        <f t="shared" si="134"/>
        <v>-0.15211824213140002</v>
      </c>
      <c r="Y809" s="70">
        <f t="shared" si="135"/>
        <v>-0.24981039889222201</v>
      </c>
      <c r="Z809" s="70">
        <f t="shared" si="136"/>
        <v>-0.32736193379949996</v>
      </c>
      <c r="AA809" s="70">
        <f t="shared" si="137"/>
        <v>-0.3463633665040875</v>
      </c>
      <c r="AB809" s="70">
        <f t="shared" si="138"/>
        <v>-0.35376578933280012</v>
      </c>
      <c r="AC809" s="70">
        <f t="shared" si="139"/>
        <v>-0.35406919307711981</v>
      </c>
      <c r="AD809" s="70">
        <f t="shared" si="140"/>
        <v>-0.35661278729229995</v>
      </c>
      <c r="AE809" s="70">
        <f t="shared" si="141"/>
        <v>-0.36213856455766757</v>
      </c>
      <c r="AF809" s="70">
        <f t="shared" si="142"/>
        <v>-0.37014157019619986</v>
      </c>
    </row>
    <row r="810" spans="1:32" x14ac:dyDescent="0.2">
      <c r="A810">
        <v>20190628</v>
      </c>
      <c r="B810">
        <f t="shared" si="143"/>
        <v>201906</v>
      </c>
      <c r="C810" s="159">
        <v>2.0321216252724001</v>
      </c>
      <c r="D810" s="159">
        <v>2.0812688033937001</v>
      </c>
      <c r="E810" s="160">
        <v>1.9425633714952999</v>
      </c>
      <c r="F810" s="160">
        <v>1.7461504147919999</v>
      </c>
      <c r="G810" s="160">
        <v>1.7093887857326</v>
      </c>
      <c r="H810" s="160">
        <v>1.7327065353830999</v>
      </c>
      <c r="I810" s="160">
        <v>1.7629252902089001</v>
      </c>
      <c r="K810" s="161">
        <v>20190628</v>
      </c>
      <c r="L810" s="161">
        <v>2.0558765629917932</v>
      </c>
      <c r="M810" s="161">
        <v>1.9425633714952999</v>
      </c>
      <c r="N810" s="161">
        <v>1.828319406411931</v>
      </c>
      <c r="O810" s="161">
        <v>1.7461504147919999</v>
      </c>
      <c r="P810" s="161">
        <v>1.7200281259575756</v>
      </c>
      <c r="Q810" s="161">
        <v>1.7093887857326</v>
      </c>
      <c r="R810" s="161">
        <v>1.7177572264574608</v>
      </c>
      <c r="S810" s="161">
        <v>1.7327065353830999</v>
      </c>
      <c r="T810" s="161">
        <v>1.7468976897197079</v>
      </c>
      <c r="U810" s="161">
        <v>1.7629252902089001</v>
      </c>
      <c r="W810" s="70">
        <f t="shared" si="133"/>
        <v>-0.25040391483438151</v>
      </c>
      <c r="X810" s="70">
        <f t="shared" si="134"/>
        <v>-0.2622962081710003</v>
      </c>
      <c r="Y810" s="70">
        <f t="shared" si="135"/>
        <v>-0.22038811018010596</v>
      </c>
      <c r="Z810" s="70">
        <f t="shared" si="136"/>
        <v>-0.17890847254940012</v>
      </c>
      <c r="AA810" s="70">
        <f t="shared" si="137"/>
        <v>-0.16906152646660266</v>
      </c>
      <c r="AB810" s="70">
        <f t="shared" si="138"/>
        <v>-0.16513406328949998</v>
      </c>
      <c r="AC810" s="70">
        <f t="shared" si="139"/>
        <v>-0.16349131574494491</v>
      </c>
      <c r="AD810" s="70">
        <f t="shared" si="140"/>
        <v>-0.15827806896280006</v>
      </c>
      <c r="AE810" s="70">
        <f t="shared" si="141"/>
        <v>-0.14958738173558639</v>
      </c>
      <c r="AF810" s="70">
        <f t="shared" si="142"/>
        <v>-0.13755186748119996</v>
      </c>
    </row>
    <row r="811" spans="1:32" x14ac:dyDescent="0.2">
      <c r="A811">
        <v>20190731</v>
      </c>
      <c r="B811">
        <f t="shared" si="143"/>
        <v>201907</v>
      </c>
      <c r="C811" s="159">
        <v>2.2531962603691</v>
      </c>
      <c r="D811" s="159">
        <v>2.0227867568148001</v>
      </c>
      <c r="E811" s="160">
        <v>2.0393438542769</v>
      </c>
      <c r="F811" s="160">
        <v>1.8676222291308999</v>
      </c>
      <c r="G811" s="160">
        <v>1.8176430746407</v>
      </c>
      <c r="H811" s="160">
        <v>1.8251132626444999</v>
      </c>
      <c r="I811" s="160">
        <v>1.8241227785606</v>
      </c>
      <c r="K811" s="161">
        <v>20190731</v>
      </c>
      <c r="L811" s="161">
        <v>2.0270793376383076</v>
      </c>
      <c r="M811" s="161">
        <v>2.0393438542769</v>
      </c>
      <c r="N811" s="161">
        <v>1.9631610654422058</v>
      </c>
      <c r="O811" s="161">
        <v>1.8676222291308999</v>
      </c>
      <c r="P811" s="161">
        <v>1.8329546281474942</v>
      </c>
      <c r="Q811" s="161">
        <v>1.8176430746407</v>
      </c>
      <c r="R811" s="161">
        <v>1.8213781686426</v>
      </c>
      <c r="S811" s="161">
        <v>1.8251132626444999</v>
      </c>
      <c r="T811" s="161">
        <v>1.8249894521340124</v>
      </c>
      <c r="U811" s="161">
        <v>1.8241227785606</v>
      </c>
      <c r="W811" s="70">
        <f t="shared" si="133"/>
        <v>-2.8797225353485612E-2</v>
      </c>
      <c r="X811" s="70">
        <f t="shared" si="134"/>
        <v>9.6780482781600119E-2</v>
      </c>
      <c r="Y811" s="70">
        <f t="shared" si="135"/>
        <v>0.13484165903027479</v>
      </c>
      <c r="Z811" s="70">
        <f t="shared" si="136"/>
        <v>0.12147181433889997</v>
      </c>
      <c r="AA811" s="70">
        <f t="shared" si="137"/>
        <v>0.11292650218991862</v>
      </c>
      <c r="AB811" s="70">
        <f t="shared" si="138"/>
        <v>0.10825428890809996</v>
      </c>
      <c r="AC811" s="70">
        <f t="shared" si="139"/>
        <v>0.10362094218513929</v>
      </c>
      <c r="AD811" s="70">
        <f t="shared" si="140"/>
        <v>9.2406727261399979E-2</v>
      </c>
      <c r="AE811" s="70">
        <f t="shared" si="141"/>
        <v>7.8091762414304489E-2</v>
      </c>
      <c r="AF811" s="70">
        <f t="shared" si="142"/>
        <v>6.1197488351699914E-2</v>
      </c>
    </row>
    <row r="812" spans="1:32" x14ac:dyDescent="0.2">
      <c r="A812">
        <v>20190830</v>
      </c>
      <c r="B812">
        <f t="shared" si="143"/>
        <v>201908</v>
      </c>
      <c r="C812" s="159">
        <v>2.0854469552941</v>
      </c>
      <c r="D812" s="159">
        <v>1.9717831082756001</v>
      </c>
      <c r="E812" s="160">
        <v>1.7887280462113</v>
      </c>
      <c r="F812" s="160">
        <v>1.5055313753290001</v>
      </c>
      <c r="G812" s="160">
        <v>1.4228354506872001</v>
      </c>
      <c r="H812" s="160">
        <v>1.4053416860479</v>
      </c>
      <c r="I812" s="160">
        <v>1.3909131524681999</v>
      </c>
      <c r="K812" s="161">
        <v>20190830</v>
      </c>
      <c r="L812" s="161">
        <v>1.8944422565705152</v>
      </c>
      <c r="M812" s="161">
        <v>1.7887280462113</v>
      </c>
      <c r="N812" s="161">
        <v>1.6304735772736008</v>
      </c>
      <c r="O812" s="161">
        <v>1.5055313753290001</v>
      </c>
      <c r="P812" s="161">
        <v>1.4517917989747653</v>
      </c>
      <c r="Q812" s="161">
        <v>1.4228354506872001</v>
      </c>
      <c r="R812" s="161">
        <v>1.4124555062935658</v>
      </c>
      <c r="S812" s="161">
        <v>1.4053416860479</v>
      </c>
      <c r="T812" s="161">
        <v>1.3977626609054743</v>
      </c>
      <c r="U812" s="161">
        <v>1.3909131524681999</v>
      </c>
      <c r="W812" s="70">
        <f t="shared" si="133"/>
        <v>-0.13263708106779237</v>
      </c>
      <c r="X812" s="70">
        <f t="shared" si="134"/>
        <v>-0.25061580806560002</v>
      </c>
      <c r="Y812" s="70">
        <f t="shared" si="135"/>
        <v>-0.33268748816860505</v>
      </c>
      <c r="Z812" s="70">
        <f t="shared" si="136"/>
        <v>-0.36209085380189987</v>
      </c>
      <c r="AA812" s="70">
        <f t="shared" si="137"/>
        <v>-0.38116282917272892</v>
      </c>
      <c r="AB812" s="70">
        <f t="shared" si="138"/>
        <v>-0.39480762395349989</v>
      </c>
      <c r="AC812" s="70">
        <f t="shared" si="139"/>
        <v>-0.40892266234903429</v>
      </c>
      <c r="AD812" s="70">
        <f t="shared" si="140"/>
        <v>-0.41977157659659992</v>
      </c>
      <c r="AE812" s="70">
        <f t="shared" si="141"/>
        <v>-0.42722679122853813</v>
      </c>
      <c r="AF812" s="70">
        <f t="shared" si="142"/>
        <v>-0.4332096260924001</v>
      </c>
    </row>
    <row r="813" spans="1:32" x14ac:dyDescent="0.2">
      <c r="A813">
        <v>20190930</v>
      </c>
      <c r="B813">
        <f t="shared" si="143"/>
        <v>201909</v>
      </c>
      <c r="C813" s="159">
        <v>1.8010295404926</v>
      </c>
      <c r="D813" s="159">
        <v>1.8086150467018001</v>
      </c>
      <c r="E813" s="160">
        <v>1.7856870177968001</v>
      </c>
      <c r="F813" s="160">
        <v>1.626618458124</v>
      </c>
      <c r="G813" s="160">
        <v>1.5549617445966</v>
      </c>
      <c r="H813" s="160">
        <v>1.55126529658</v>
      </c>
      <c r="I813" s="160">
        <v>1.5453809491829</v>
      </c>
      <c r="K813" s="161">
        <v>20190930</v>
      </c>
      <c r="L813" s="161">
        <v>1.8054308587579284</v>
      </c>
      <c r="M813" s="161">
        <v>1.7856870177968001</v>
      </c>
      <c r="N813" s="161">
        <v>1.7122930209349798</v>
      </c>
      <c r="O813" s="161">
        <v>1.626618458124</v>
      </c>
      <c r="P813" s="161">
        <v>1.5793183374375253</v>
      </c>
      <c r="Q813" s="161">
        <v>1.5549617445966</v>
      </c>
      <c r="R813" s="161">
        <v>1.5528023133886883</v>
      </c>
      <c r="S813" s="161">
        <v>1.55126529658</v>
      </c>
      <c r="T813" s="161">
        <v>1.5486278375109699</v>
      </c>
      <c r="U813" s="161">
        <v>1.5453809491829</v>
      </c>
      <c r="W813" s="70">
        <f t="shared" si="133"/>
        <v>-8.9011397812586823E-2</v>
      </c>
      <c r="X813" s="70">
        <f t="shared" si="134"/>
        <v>-3.0410284144999356E-3</v>
      </c>
      <c r="Y813" s="70">
        <f t="shared" si="135"/>
        <v>8.1819443661379054E-2</v>
      </c>
      <c r="Z813" s="70">
        <f t="shared" si="136"/>
        <v>0.12108708279499991</v>
      </c>
      <c r="AA813" s="70">
        <f t="shared" si="137"/>
        <v>0.12752653846275996</v>
      </c>
      <c r="AB813" s="70">
        <f t="shared" si="138"/>
        <v>0.13212629390939989</v>
      </c>
      <c r="AC813" s="70">
        <f t="shared" si="139"/>
        <v>0.14034680709512259</v>
      </c>
      <c r="AD813" s="70">
        <f t="shared" si="140"/>
        <v>0.14592361053210001</v>
      </c>
      <c r="AE813" s="70">
        <f t="shared" si="141"/>
        <v>0.15086517660549559</v>
      </c>
      <c r="AF813" s="70">
        <f t="shared" si="142"/>
        <v>0.15446779671470012</v>
      </c>
    </row>
    <row r="814" spans="1:32" x14ac:dyDescent="0.2">
      <c r="A814">
        <v>20191031</v>
      </c>
      <c r="B814">
        <f t="shared" si="143"/>
        <v>201910</v>
      </c>
      <c r="C814" s="159">
        <v>1.5168034528026</v>
      </c>
      <c r="D814" s="159">
        <v>1.5389903971298</v>
      </c>
      <c r="E814" s="160">
        <v>1.5098682785321</v>
      </c>
      <c r="F814" s="160">
        <v>1.5387931869527001</v>
      </c>
      <c r="G814" s="160">
        <v>1.5085919721703001</v>
      </c>
      <c r="H814" s="160">
        <v>1.516297219018</v>
      </c>
      <c r="I814" s="160">
        <v>1.5228960769335</v>
      </c>
      <c r="K814" s="161">
        <v>20191031</v>
      </c>
      <c r="L814" s="161">
        <v>1.5314402182341</v>
      </c>
      <c r="M814" s="161">
        <v>1.5098682785321</v>
      </c>
      <c r="N814" s="161">
        <v>1.5243307327424001</v>
      </c>
      <c r="O814" s="161">
        <v>1.5387931869527001</v>
      </c>
      <c r="P814" s="161">
        <v>1.5236925795615002</v>
      </c>
      <c r="Q814" s="161">
        <v>1.5085919721703001</v>
      </c>
      <c r="R814" s="161">
        <v>1.5115559375831531</v>
      </c>
      <c r="S814" s="161">
        <v>1.516297219018</v>
      </c>
      <c r="T814" s="161">
        <v>1.5197295980555718</v>
      </c>
      <c r="U814" s="161">
        <v>1.5228960769335</v>
      </c>
      <c r="W814" s="70">
        <f t="shared" si="133"/>
        <v>-0.27399064052382838</v>
      </c>
      <c r="X814" s="70">
        <f t="shared" si="134"/>
        <v>-0.27581873926470002</v>
      </c>
      <c r="Y814" s="70">
        <f t="shared" si="135"/>
        <v>-0.18796228819257976</v>
      </c>
      <c r="Z814" s="70">
        <f t="shared" si="136"/>
        <v>-8.7825271171299901E-2</v>
      </c>
      <c r="AA814" s="70">
        <f t="shared" si="137"/>
        <v>-5.5625757876025084E-2</v>
      </c>
      <c r="AB814" s="70">
        <f t="shared" si="138"/>
        <v>-4.6369772426299916E-2</v>
      </c>
      <c r="AC814" s="70">
        <f t="shared" si="139"/>
        <v>-4.1246375805535251E-2</v>
      </c>
      <c r="AD814" s="70">
        <f t="shared" si="140"/>
        <v>-3.4968077562000044E-2</v>
      </c>
      <c r="AE814" s="70">
        <f t="shared" si="141"/>
        <v>-2.8898239455398045E-2</v>
      </c>
      <c r="AF814" s="70">
        <f t="shared" si="142"/>
        <v>-2.248487224939999E-2</v>
      </c>
    </row>
    <row r="815" spans="1:32" x14ac:dyDescent="0.2">
      <c r="A815">
        <v>20191129</v>
      </c>
      <c r="B815">
        <f t="shared" si="143"/>
        <v>201911</v>
      </c>
      <c r="C815" s="159">
        <v>1.6309919197061</v>
      </c>
      <c r="D815" s="159">
        <v>1.5720359271057001</v>
      </c>
      <c r="E815" s="160">
        <v>1.5817643198772</v>
      </c>
      <c r="F815" s="160">
        <v>1.6224597504895999</v>
      </c>
      <c r="G815" s="160">
        <v>1.6091791255453001</v>
      </c>
      <c r="H815" s="160">
        <v>1.6191748146906</v>
      </c>
      <c r="I815" s="160">
        <v>1.6326232484919001</v>
      </c>
      <c r="K815" s="161">
        <v>20191129</v>
      </c>
      <c r="L815" s="161">
        <v>1.5734914470976908</v>
      </c>
      <c r="M815" s="161">
        <v>1.5817643198772</v>
      </c>
      <c r="N815" s="161">
        <v>1.6045120109847959</v>
      </c>
      <c r="O815" s="161">
        <v>1.6224597504895999</v>
      </c>
      <c r="P815" s="161">
        <v>1.61581943801745</v>
      </c>
      <c r="Q815" s="161">
        <v>1.6091791255453001</v>
      </c>
      <c r="R815" s="161">
        <v>1.6127434939747485</v>
      </c>
      <c r="S815" s="161">
        <v>1.6191748146906</v>
      </c>
      <c r="T815" s="161">
        <v>1.6254356569682891</v>
      </c>
      <c r="U815" s="161">
        <v>1.6326232484919001</v>
      </c>
      <c r="W815" s="70">
        <f t="shared" ref="W815:W864" si="144">L815-L814</f>
        <v>4.2051228863590806E-2</v>
      </c>
      <c r="X815" s="70">
        <f t="shared" ref="X815:X864" si="145">M815-M814</f>
        <v>7.189604134509997E-2</v>
      </c>
      <c r="Y815" s="70">
        <f t="shared" ref="Y815:Y864" si="146">N815-N814</f>
        <v>8.0181278242395848E-2</v>
      </c>
      <c r="Z815" s="70">
        <f t="shared" ref="Z815:Z864" si="147">O815-O814</f>
        <v>8.366656353689983E-2</v>
      </c>
      <c r="AA815" s="70">
        <f t="shared" ref="AA815:AA864" si="148">P815-P814</f>
        <v>9.2126858455949812E-2</v>
      </c>
      <c r="AB815" s="70">
        <f t="shared" ref="AB815:AB864" si="149">Q815-Q814</f>
        <v>0.10058715337500002</v>
      </c>
      <c r="AC815" s="70">
        <f t="shared" ref="AC815:AC864" si="150">R815-R814</f>
        <v>0.10118755639159538</v>
      </c>
      <c r="AD815" s="70">
        <f t="shared" ref="AD815:AD864" si="151">S815-S814</f>
        <v>0.10287759567260002</v>
      </c>
      <c r="AE815" s="70">
        <f t="shared" ref="AE815:AE864" si="152">T815-T814</f>
        <v>0.10570605891271723</v>
      </c>
      <c r="AF815" s="70">
        <f t="shared" ref="AF815:AF864" si="153">U815-U814</f>
        <v>0.10972717155840006</v>
      </c>
    </row>
    <row r="816" spans="1:32" x14ac:dyDescent="0.2">
      <c r="A816">
        <v>20191231</v>
      </c>
      <c r="B816">
        <f t="shared" si="143"/>
        <v>201912</v>
      </c>
      <c r="C816" s="159">
        <v>1.4151977431563001</v>
      </c>
      <c r="D816" s="159">
        <v>1.5416000637567</v>
      </c>
      <c r="E816" s="160">
        <v>1.5685913026783</v>
      </c>
      <c r="F816" s="160">
        <v>1.5755549335354</v>
      </c>
      <c r="G816" s="160">
        <v>1.6059361280122</v>
      </c>
      <c r="H816" s="160">
        <v>1.6623880208206001</v>
      </c>
      <c r="I816" s="160">
        <v>1.6894964701863</v>
      </c>
      <c r="K816" s="161">
        <v>20191231</v>
      </c>
      <c r="L816" s="161">
        <v>1.55738788892152</v>
      </c>
      <c r="M816" s="161">
        <v>1.5685913026783</v>
      </c>
      <c r="N816" s="161">
        <v>1.5721639939789425</v>
      </c>
      <c r="O816" s="161">
        <v>1.5755549335354</v>
      </c>
      <c r="P816" s="161">
        <v>1.5872239615907857</v>
      </c>
      <c r="Q816" s="161">
        <v>1.6059361280122</v>
      </c>
      <c r="R816" s="161">
        <v>1.6345214294692922</v>
      </c>
      <c r="S816" s="161">
        <v>1.6623880208206001</v>
      </c>
      <c r="T816" s="161">
        <v>1.6789661520683148</v>
      </c>
      <c r="U816" s="161">
        <v>1.6894964701863</v>
      </c>
      <c r="W816" s="70">
        <f t="shared" si="144"/>
        <v>-1.6103558176170818E-2</v>
      </c>
      <c r="X816" s="70">
        <f t="shared" si="145"/>
        <v>-1.3173017198899961E-2</v>
      </c>
      <c r="Y816" s="70">
        <f t="shared" si="146"/>
        <v>-3.2348017005853436E-2</v>
      </c>
      <c r="Z816" s="70">
        <f t="shared" si="147"/>
        <v>-4.6904816954199902E-2</v>
      </c>
      <c r="AA816" s="70">
        <f t="shared" si="148"/>
        <v>-2.8595476426664268E-2</v>
      </c>
      <c r="AB816" s="70">
        <f t="shared" si="149"/>
        <v>-3.2429975331000893E-3</v>
      </c>
      <c r="AC816" s="70">
        <f t="shared" si="150"/>
        <v>2.1777935494543765E-2</v>
      </c>
      <c r="AD816" s="70">
        <f t="shared" si="151"/>
        <v>4.3213206130000126E-2</v>
      </c>
      <c r="AE816" s="70">
        <f t="shared" si="152"/>
        <v>5.3530495100025721E-2</v>
      </c>
      <c r="AF816" s="70">
        <f t="shared" si="153"/>
        <v>5.68732216943999E-2</v>
      </c>
    </row>
    <row r="817" spans="1:32" x14ac:dyDescent="0.2">
      <c r="A817">
        <v>20200131</v>
      </c>
      <c r="B817">
        <f t="shared" si="143"/>
        <v>202001</v>
      </c>
      <c r="C817" s="159">
        <v>1.5599203552077001</v>
      </c>
      <c r="D817" s="159">
        <v>1.5465910601984001</v>
      </c>
      <c r="E817" s="160">
        <v>1.4381820008740001</v>
      </c>
      <c r="F817" s="160">
        <v>1.3170155569055999</v>
      </c>
      <c r="G817" s="160">
        <v>1.2896669581944</v>
      </c>
      <c r="H817" s="160">
        <v>1.2949156925533001</v>
      </c>
      <c r="I817" s="160">
        <v>1.3103826333049999</v>
      </c>
      <c r="K817" s="161">
        <v>20200131</v>
      </c>
      <c r="L817" s="161">
        <v>1.5150556619602702</v>
      </c>
      <c r="M817" s="161">
        <v>1.4381820008740001</v>
      </c>
      <c r="N817" s="161">
        <v>1.3666291290059811</v>
      </c>
      <c r="O817" s="161">
        <v>1.3170155569055999</v>
      </c>
      <c r="P817" s="161">
        <v>1.297763148434643</v>
      </c>
      <c r="Q817" s="161">
        <v>1.2896669581944</v>
      </c>
      <c r="R817" s="161">
        <v>1.2913116099781763</v>
      </c>
      <c r="S817" s="161">
        <v>1.2949156925533001</v>
      </c>
      <c r="T817" s="161">
        <v>1.3010568728313112</v>
      </c>
      <c r="U817" s="161">
        <v>1.3103826333049999</v>
      </c>
      <c r="W817" s="70">
        <f t="shared" si="144"/>
        <v>-4.233222696124983E-2</v>
      </c>
      <c r="X817" s="70">
        <f t="shared" si="145"/>
        <v>-0.13040930180429999</v>
      </c>
      <c r="Y817" s="70">
        <f t="shared" si="146"/>
        <v>-0.20553486497296136</v>
      </c>
      <c r="Z817" s="70">
        <f t="shared" si="147"/>
        <v>-0.25853937662980009</v>
      </c>
      <c r="AA817" s="70">
        <f t="shared" si="148"/>
        <v>-0.28946081315614269</v>
      </c>
      <c r="AB817" s="70">
        <f t="shared" si="149"/>
        <v>-0.31626916981779996</v>
      </c>
      <c r="AC817" s="70">
        <f t="shared" si="150"/>
        <v>-0.34320981949111595</v>
      </c>
      <c r="AD817" s="70">
        <f t="shared" si="151"/>
        <v>-0.36747232826730003</v>
      </c>
      <c r="AE817" s="70">
        <f t="shared" si="152"/>
        <v>-0.37790927923700357</v>
      </c>
      <c r="AF817" s="70">
        <f t="shared" si="153"/>
        <v>-0.37911383688130007</v>
      </c>
    </row>
    <row r="818" spans="1:32" x14ac:dyDescent="0.2">
      <c r="A818">
        <v>20200228</v>
      </c>
      <c r="B818">
        <f t="shared" si="143"/>
        <v>202002</v>
      </c>
      <c r="C818" s="159">
        <v>1.4457074748198</v>
      </c>
      <c r="D818" s="159">
        <v>1.2744308660682</v>
      </c>
      <c r="E818" s="160">
        <v>1.0112581224121999</v>
      </c>
      <c r="F818" s="160">
        <v>0.92111903137813</v>
      </c>
      <c r="G818" s="160">
        <v>0.90658282803197998</v>
      </c>
      <c r="H818" s="160">
        <v>0.93055899829288002</v>
      </c>
      <c r="I818" s="160">
        <v>0.94191393941241996</v>
      </c>
      <c r="K818" s="161">
        <v>20200228</v>
      </c>
      <c r="L818" s="161">
        <v>1.1495145109537905</v>
      </c>
      <c r="M818" s="161">
        <v>1.0112581224121999</v>
      </c>
      <c r="N818" s="161">
        <v>0.95086945590024419</v>
      </c>
      <c r="O818" s="161">
        <v>0.92111903137813</v>
      </c>
      <c r="P818" s="161">
        <v>0.9107215376062161</v>
      </c>
      <c r="Q818" s="161">
        <v>0.90658282803197998</v>
      </c>
      <c r="R818" s="161">
        <v>0.91664450898953931</v>
      </c>
      <c r="S818" s="161">
        <v>0.93055899829288002</v>
      </c>
      <c r="T818" s="161">
        <v>0.93753233220693322</v>
      </c>
      <c r="U818" s="161">
        <v>0.94191393941241996</v>
      </c>
      <c r="W818" s="70">
        <f t="shared" si="144"/>
        <v>-0.36554115100647966</v>
      </c>
      <c r="X818" s="70">
        <f t="shared" si="145"/>
        <v>-0.42692387846180013</v>
      </c>
      <c r="Y818" s="70">
        <f t="shared" si="146"/>
        <v>-0.41575967310573692</v>
      </c>
      <c r="Z818" s="70">
        <f t="shared" si="147"/>
        <v>-0.3958965255274699</v>
      </c>
      <c r="AA818" s="70">
        <f t="shared" si="148"/>
        <v>-0.38704161082842692</v>
      </c>
      <c r="AB818" s="70">
        <f t="shared" si="149"/>
        <v>-0.38308413016242004</v>
      </c>
      <c r="AC818" s="70">
        <f t="shared" si="150"/>
        <v>-0.37466710098863698</v>
      </c>
      <c r="AD818" s="70">
        <f t="shared" si="151"/>
        <v>-0.36435669426042006</v>
      </c>
      <c r="AE818" s="70">
        <f t="shared" si="152"/>
        <v>-0.363524540624378</v>
      </c>
      <c r="AF818" s="70">
        <f t="shared" si="153"/>
        <v>-0.36846869389257997</v>
      </c>
    </row>
    <row r="819" spans="1:32" x14ac:dyDescent="0.2">
      <c r="A819">
        <v>20200331</v>
      </c>
      <c r="B819">
        <f t="shared" si="143"/>
        <v>202003</v>
      </c>
      <c r="C819" s="159">
        <v>4.0555623148125003E-3</v>
      </c>
      <c r="D819" s="159">
        <v>0.10393737259348999</v>
      </c>
      <c r="E819" s="160">
        <v>0.15944969728381</v>
      </c>
      <c r="F819" s="160">
        <v>0.25164731718570998</v>
      </c>
      <c r="G819" s="160">
        <v>0.30250019833531</v>
      </c>
      <c r="H819" s="160">
        <v>0.34601268456945</v>
      </c>
      <c r="I819" s="160">
        <v>0.39543550974172997</v>
      </c>
      <c r="K819" s="161">
        <v>20200331</v>
      </c>
      <c r="L819" s="161">
        <v>0.13133434718355785</v>
      </c>
      <c r="M819" s="161">
        <v>0.15944969728381</v>
      </c>
      <c r="N819" s="161">
        <v>0.20756559326070373</v>
      </c>
      <c r="O819" s="161">
        <v>0.25164731718570998</v>
      </c>
      <c r="P819" s="161">
        <v>0.27940541916630601</v>
      </c>
      <c r="Q819" s="161">
        <v>0.30250019833531</v>
      </c>
      <c r="R819" s="161">
        <v>0.32433362548236372</v>
      </c>
      <c r="S819" s="161">
        <v>0.34601268456945</v>
      </c>
      <c r="T819" s="161">
        <v>0.36996181256976002</v>
      </c>
      <c r="U819" s="161">
        <v>0.39543550974172997</v>
      </c>
      <c r="W819" s="70">
        <f t="shared" si="144"/>
        <v>-1.0181801637702326</v>
      </c>
      <c r="X819" s="70">
        <f t="shared" si="145"/>
        <v>-0.85180842512838995</v>
      </c>
      <c r="Y819" s="70">
        <f t="shared" si="146"/>
        <v>-0.74330386263954051</v>
      </c>
      <c r="Z819" s="70">
        <f t="shared" si="147"/>
        <v>-0.66947171419242002</v>
      </c>
      <c r="AA819" s="70">
        <f t="shared" si="148"/>
        <v>-0.63131611843991009</v>
      </c>
      <c r="AB819" s="70">
        <f t="shared" si="149"/>
        <v>-0.60408262969666993</v>
      </c>
      <c r="AC819" s="70">
        <f t="shared" si="150"/>
        <v>-0.59231088350717553</v>
      </c>
      <c r="AD819" s="70">
        <f t="shared" si="151"/>
        <v>-0.58454631372343002</v>
      </c>
      <c r="AE819" s="70">
        <f t="shared" si="152"/>
        <v>-0.5675705196371732</v>
      </c>
      <c r="AF819" s="70">
        <f t="shared" si="153"/>
        <v>-0.54647842967068994</v>
      </c>
    </row>
    <row r="820" spans="1:32" x14ac:dyDescent="0.2">
      <c r="A820">
        <v>20200430</v>
      </c>
      <c r="B820">
        <f t="shared" si="143"/>
        <v>202004</v>
      </c>
      <c r="C820" s="159">
        <v>7.3509387127299999E-2</v>
      </c>
      <c r="D820" s="159">
        <v>0.10140170547780999</v>
      </c>
      <c r="E820" s="160">
        <v>0.15641939056625001</v>
      </c>
      <c r="F820" s="160">
        <v>0.20694119413927001</v>
      </c>
      <c r="G820" s="160">
        <v>0.25555590702128</v>
      </c>
      <c r="H820" s="160">
        <v>0.32064332342539997</v>
      </c>
      <c r="I820" s="160">
        <v>0.37291802172826</v>
      </c>
      <c r="K820" s="161">
        <v>20200430</v>
      </c>
      <c r="L820" s="161">
        <v>0.12466916768371308</v>
      </c>
      <c r="M820" s="161">
        <v>0.15641939056625001</v>
      </c>
      <c r="N820" s="161">
        <v>0.18303212552611817</v>
      </c>
      <c r="O820" s="161">
        <v>0.20694119413927001</v>
      </c>
      <c r="P820" s="161">
        <v>0.23048506301395899</v>
      </c>
      <c r="Q820" s="161">
        <v>0.25555590702128</v>
      </c>
      <c r="R820" s="161">
        <v>0.28780913477525083</v>
      </c>
      <c r="S820" s="161">
        <v>0.32064332342539997</v>
      </c>
      <c r="T820" s="161">
        <v>0.34829483754233709</v>
      </c>
      <c r="U820" s="161">
        <v>0.37291802172826</v>
      </c>
      <c r="W820" s="70">
        <f t="shared" si="144"/>
        <v>-6.66517949984477E-3</v>
      </c>
      <c r="X820" s="70">
        <f t="shared" si="145"/>
        <v>-3.030306717559994E-3</v>
      </c>
      <c r="Y820" s="70">
        <f t="shared" si="146"/>
        <v>-2.4533467734585562E-2</v>
      </c>
      <c r="Z820" s="70">
        <f t="shared" si="147"/>
        <v>-4.4706123046439977E-2</v>
      </c>
      <c r="AA820" s="70">
        <f t="shared" si="148"/>
        <v>-4.8920356152347022E-2</v>
      </c>
      <c r="AB820" s="70">
        <f t="shared" si="149"/>
        <v>-4.6944291314029996E-2</v>
      </c>
      <c r="AC820" s="70">
        <f t="shared" si="150"/>
        <v>-3.6524490707112889E-2</v>
      </c>
      <c r="AD820" s="70">
        <f t="shared" si="151"/>
        <v>-2.5369361144050029E-2</v>
      </c>
      <c r="AE820" s="70">
        <f t="shared" si="152"/>
        <v>-2.166697502742293E-2</v>
      </c>
      <c r="AF820" s="70">
        <f t="shared" si="153"/>
        <v>-2.2517488013469977E-2</v>
      </c>
    </row>
    <row r="821" spans="1:32" x14ac:dyDescent="0.2">
      <c r="A821">
        <v>20200529</v>
      </c>
      <c r="B821">
        <f t="shared" si="143"/>
        <v>202005</v>
      </c>
      <c r="C821" s="159">
        <v>0.12674315252787</v>
      </c>
      <c r="D821" s="159">
        <v>0.14450490813203001</v>
      </c>
      <c r="E821" s="160">
        <v>0.18753662453292999</v>
      </c>
      <c r="F821" s="160">
        <v>0.17154718576499001</v>
      </c>
      <c r="G821" s="160">
        <v>0.21179834528790001</v>
      </c>
      <c r="H821" s="160">
        <v>0.25764504563807999</v>
      </c>
      <c r="I821" s="160">
        <v>0.31971046814144</v>
      </c>
      <c r="K821" s="161">
        <v>20200529</v>
      </c>
      <c r="L821" s="161">
        <v>0.16451269797996898</v>
      </c>
      <c r="M821" s="161">
        <v>0.18753662453292999</v>
      </c>
      <c r="N821" s="161">
        <v>0.17954190514896001</v>
      </c>
      <c r="O821" s="161">
        <v>0.17154718576499001</v>
      </c>
      <c r="P821" s="161">
        <v>0.1863143778379639</v>
      </c>
      <c r="Q821" s="161">
        <v>0.21179834528790001</v>
      </c>
      <c r="R821" s="161">
        <v>0.23348792568024609</v>
      </c>
      <c r="S821" s="161">
        <v>0.25764504563807999</v>
      </c>
      <c r="T821" s="161">
        <v>0.28649806641349129</v>
      </c>
      <c r="U821" s="161">
        <v>0.31971046814144</v>
      </c>
      <c r="W821" s="70">
        <f t="shared" si="144"/>
        <v>3.9843530296255897E-2</v>
      </c>
      <c r="X821" s="70">
        <f t="shared" si="145"/>
        <v>3.111723396667998E-2</v>
      </c>
      <c r="Y821" s="70">
        <f t="shared" si="146"/>
        <v>-3.4902203771581541E-3</v>
      </c>
      <c r="Z821" s="70">
        <f t="shared" si="147"/>
        <v>-3.539400837428E-2</v>
      </c>
      <c r="AA821" s="70">
        <f t="shared" si="148"/>
        <v>-4.4170685175995095E-2</v>
      </c>
      <c r="AB821" s="70">
        <f t="shared" si="149"/>
        <v>-4.3757561733379996E-2</v>
      </c>
      <c r="AC821" s="70">
        <f t="shared" si="150"/>
        <v>-5.4321209095004735E-2</v>
      </c>
      <c r="AD821" s="70">
        <f t="shared" si="151"/>
        <v>-6.2998277787319978E-2</v>
      </c>
      <c r="AE821" s="70">
        <f t="shared" si="152"/>
        <v>-6.1796771128845795E-2</v>
      </c>
      <c r="AF821" s="70">
        <f t="shared" si="153"/>
        <v>-5.320755358682E-2</v>
      </c>
    </row>
    <row r="822" spans="1:32" x14ac:dyDescent="0.2">
      <c r="A822">
        <v>20200630</v>
      </c>
      <c r="B822">
        <f t="shared" si="143"/>
        <v>202006</v>
      </c>
      <c r="C822" s="159">
        <v>0.11660280952945</v>
      </c>
      <c r="D822" s="159">
        <v>0.19268516379476999</v>
      </c>
      <c r="E822" s="160">
        <v>0.17386790321279</v>
      </c>
      <c r="F822" s="160">
        <v>0.15706055583449999</v>
      </c>
      <c r="G822" s="160">
        <v>0.17563269077943</v>
      </c>
      <c r="H822" s="160">
        <v>0.21072730100987999</v>
      </c>
      <c r="I822" s="160">
        <v>0.29483977017909002</v>
      </c>
      <c r="K822" s="161">
        <v>20200630</v>
      </c>
      <c r="L822" s="161">
        <v>0.18893556855581345</v>
      </c>
      <c r="M822" s="161">
        <v>0.17386790321279</v>
      </c>
      <c r="N822" s="161">
        <v>0.16292408347180887</v>
      </c>
      <c r="O822" s="161">
        <v>0.15706055583449999</v>
      </c>
      <c r="P822" s="161">
        <v>0.16331037695501255</v>
      </c>
      <c r="Q822" s="161">
        <v>0.17563269077943</v>
      </c>
      <c r="R822" s="161">
        <v>0.19002555639162252</v>
      </c>
      <c r="S822" s="161">
        <v>0.21072730100987999</v>
      </c>
      <c r="T822" s="161">
        <v>0.24539654661964619</v>
      </c>
      <c r="U822" s="161">
        <v>0.29483977017909002</v>
      </c>
      <c r="W822" s="70">
        <f t="shared" si="144"/>
        <v>2.4422870575844469E-2</v>
      </c>
      <c r="X822" s="70">
        <f t="shared" si="145"/>
        <v>-1.3668721320139993E-2</v>
      </c>
      <c r="Y822" s="70">
        <f t="shared" si="146"/>
        <v>-1.6617821677151146E-2</v>
      </c>
      <c r="Z822" s="70">
        <f t="shared" si="147"/>
        <v>-1.4486629930490019E-2</v>
      </c>
      <c r="AA822" s="70">
        <f t="shared" si="148"/>
        <v>-2.3004000882951348E-2</v>
      </c>
      <c r="AB822" s="70">
        <f t="shared" si="149"/>
        <v>-3.6165654508470008E-2</v>
      </c>
      <c r="AC822" s="70">
        <f t="shared" si="150"/>
        <v>-4.346236928862357E-2</v>
      </c>
      <c r="AD822" s="70">
        <f t="shared" si="151"/>
        <v>-4.6917744628200003E-2</v>
      </c>
      <c r="AE822" s="70">
        <f t="shared" si="152"/>
        <v>-4.1101519793845104E-2</v>
      </c>
      <c r="AF822" s="70">
        <f t="shared" si="153"/>
        <v>-2.4870697962349975E-2</v>
      </c>
    </row>
    <row r="823" spans="1:32" x14ac:dyDescent="0.2">
      <c r="A823">
        <v>20200731</v>
      </c>
      <c r="B823">
        <f t="shared" si="143"/>
        <v>202007</v>
      </c>
      <c r="C823" s="159">
        <v>9.1253650194860009E-2</v>
      </c>
      <c r="D823" s="159">
        <v>9.1260267165117009E-2</v>
      </c>
      <c r="E823" s="160">
        <v>0.12547567084826999</v>
      </c>
      <c r="F823" s="160">
        <v>0.11084352878319</v>
      </c>
      <c r="G823" s="160">
        <v>0.12223453864941</v>
      </c>
      <c r="H823" s="160">
        <v>0.17502619367731001</v>
      </c>
      <c r="I823" s="160">
        <v>0.21813619887353999</v>
      </c>
      <c r="K823" s="161">
        <v>20200731</v>
      </c>
      <c r="L823" s="161">
        <v>0.10013820193155223</v>
      </c>
      <c r="M823" s="161">
        <v>0.12547567084826999</v>
      </c>
      <c r="N823" s="161">
        <v>0.11815959981572999</v>
      </c>
      <c r="O823" s="161">
        <v>0.11084352878319</v>
      </c>
      <c r="P823" s="161">
        <v>0.11419669461169552</v>
      </c>
      <c r="Q823" s="161">
        <v>0.12223453864941</v>
      </c>
      <c r="R823" s="161">
        <v>0.14503993904355422</v>
      </c>
      <c r="S823" s="161">
        <v>0.17502619367731001</v>
      </c>
      <c r="T823" s="161">
        <v>0.19773031496478588</v>
      </c>
      <c r="U823" s="161">
        <v>0.21813619887353999</v>
      </c>
      <c r="W823" s="70">
        <f t="shared" si="144"/>
        <v>-8.8797366624261215E-2</v>
      </c>
      <c r="X823" s="70">
        <f t="shared" si="145"/>
        <v>-4.8392232364520005E-2</v>
      </c>
      <c r="Y823" s="70">
        <f t="shared" si="146"/>
        <v>-4.4764483656078879E-2</v>
      </c>
      <c r="Z823" s="70">
        <f t="shared" si="147"/>
        <v>-4.6217027051309992E-2</v>
      </c>
      <c r="AA823" s="70">
        <f t="shared" si="148"/>
        <v>-4.9113682343317033E-2</v>
      </c>
      <c r="AB823" s="70">
        <f t="shared" si="149"/>
        <v>-5.3398152130019999E-2</v>
      </c>
      <c r="AC823" s="70">
        <f t="shared" si="150"/>
        <v>-4.4985617348068302E-2</v>
      </c>
      <c r="AD823" s="70">
        <f t="shared" si="151"/>
        <v>-3.5701107332569981E-2</v>
      </c>
      <c r="AE823" s="70">
        <f t="shared" si="152"/>
        <v>-4.7666231654860308E-2</v>
      </c>
      <c r="AF823" s="70">
        <f t="shared" si="153"/>
        <v>-7.6703571305550028E-2</v>
      </c>
    </row>
    <row r="824" spans="1:32" x14ac:dyDescent="0.2">
      <c r="A824">
        <v>20200831</v>
      </c>
      <c r="B824">
        <f t="shared" si="143"/>
        <v>202008</v>
      </c>
      <c r="C824" s="159">
        <v>9.125353612020301E-2</v>
      </c>
      <c r="D824" s="159">
        <v>0.10140128288395001</v>
      </c>
      <c r="E824" s="160">
        <v>0.13792522409501001</v>
      </c>
      <c r="F824" s="160">
        <v>0.13418210895814001</v>
      </c>
      <c r="G824" s="160">
        <v>0.15408129052698</v>
      </c>
      <c r="H824" s="160">
        <v>0.21418999964975999</v>
      </c>
      <c r="I824" s="160">
        <v>0.27606397548299999</v>
      </c>
      <c r="K824" s="161">
        <v>20200831</v>
      </c>
      <c r="L824" s="161">
        <v>0.11702848469770083</v>
      </c>
      <c r="M824" s="161">
        <v>0.13792522409501001</v>
      </c>
      <c r="N824" s="161">
        <v>0.13605366652657502</v>
      </c>
      <c r="O824" s="161">
        <v>0.13418210895814001</v>
      </c>
      <c r="P824" s="161">
        <v>0.14039421176992661</v>
      </c>
      <c r="Q824" s="161">
        <v>0.15408129052698</v>
      </c>
      <c r="R824" s="161">
        <v>0.18025081187465825</v>
      </c>
      <c r="S824" s="161">
        <v>0.21418999964975999</v>
      </c>
      <c r="T824" s="161">
        <v>0.24490473260416637</v>
      </c>
      <c r="U824" s="161">
        <v>0.27606397548299999</v>
      </c>
      <c r="W824" s="70">
        <f t="shared" si="144"/>
        <v>1.6890282766148595E-2</v>
      </c>
      <c r="X824" s="70">
        <f t="shared" si="145"/>
        <v>1.2449553246740019E-2</v>
      </c>
      <c r="Y824" s="70">
        <f t="shared" si="146"/>
        <v>1.7894066710845036E-2</v>
      </c>
      <c r="Z824" s="70">
        <f t="shared" si="147"/>
        <v>2.333858017495001E-2</v>
      </c>
      <c r="AA824" s="70">
        <f t="shared" si="148"/>
        <v>2.6197517158231098E-2</v>
      </c>
      <c r="AB824" s="70">
        <f t="shared" si="149"/>
        <v>3.1846751877569995E-2</v>
      </c>
      <c r="AC824" s="70">
        <f t="shared" si="150"/>
        <v>3.5210872831104023E-2</v>
      </c>
      <c r="AD824" s="70">
        <f t="shared" si="151"/>
        <v>3.9163805972449978E-2</v>
      </c>
      <c r="AE824" s="70">
        <f t="shared" si="152"/>
        <v>4.7174417639380489E-2</v>
      </c>
      <c r="AF824" s="70">
        <f t="shared" si="153"/>
        <v>5.7927776609459997E-2</v>
      </c>
    </row>
    <row r="825" spans="1:32" x14ac:dyDescent="0.2">
      <c r="A825">
        <v>20200930</v>
      </c>
      <c r="B825">
        <f t="shared" si="143"/>
        <v>202009</v>
      </c>
      <c r="C825" s="159">
        <v>8.6184014932593006E-2</v>
      </c>
      <c r="D825" s="159">
        <v>8.6189713536961005E-2</v>
      </c>
      <c r="E825" s="160">
        <v>0.12625367862243</v>
      </c>
      <c r="F825" s="160">
        <v>0.12642005342366999</v>
      </c>
      <c r="G825" s="160">
        <v>0.16396707506569</v>
      </c>
      <c r="H825" s="160">
        <v>0.21081668696047001</v>
      </c>
      <c r="I825" s="160">
        <v>0.28355002914623001</v>
      </c>
      <c r="K825" s="161">
        <v>20200930</v>
      </c>
      <c r="L825" s="161">
        <v>9.6563589185444582E-2</v>
      </c>
      <c r="M825" s="161">
        <v>0.12625367862243</v>
      </c>
      <c r="N825" s="161">
        <v>0.12633898008682357</v>
      </c>
      <c r="O825" s="161">
        <v>0.12642005342366999</v>
      </c>
      <c r="P825" s="161">
        <v>0.14002427078405022</v>
      </c>
      <c r="Q825" s="161">
        <v>0.16396707506569</v>
      </c>
      <c r="R825" s="161">
        <v>0.18547880838822539</v>
      </c>
      <c r="S825" s="161">
        <v>0.21081668696047001</v>
      </c>
      <c r="T825" s="161">
        <v>0.24359773342975488</v>
      </c>
      <c r="U825" s="161">
        <v>0.28355002914623001</v>
      </c>
      <c r="W825" s="70">
        <f t="shared" si="144"/>
        <v>-2.0464895512256248E-2</v>
      </c>
      <c r="X825" s="70">
        <f t="shared" si="145"/>
        <v>-1.1671545472580008E-2</v>
      </c>
      <c r="Y825" s="70">
        <f t="shared" si="146"/>
        <v>-9.7146864397514576E-3</v>
      </c>
      <c r="Z825" s="70">
        <f t="shared" si="147"/>
        <v>-7.7620555344700137E-3</v>
      </c>
      <c r="AA825" s="70">
        <f t="shared" si="148"/>
        <v>-3.6994098587639357E-4</v>
      </c>
      <c r="AB825" s="70">
        <f t="shared" si="149"/>
        <v>9.8857845387100018E-3</v>
      </c>
      <c r="AC825" s="70">
        <f t="shared" si="150"/>
        <v>5.2279965135671458E-3</v>
      </c>
      <c r="AD825" s="70">
        <f t="shared" si="151"/>
        <v>-3.3733126892899756E-3</v>
      </c>
      <c r="AE825" s="70">
        <f t="shared" si="152"/>
        <v>-1.3069991744114884E-3</v>
      </c>
      <c r="AF825" s="70">
        <f t="shared" si="153"/>
        <v>7.486053663230019E-3</v>
      </c>
    </row>
    <row r="826" spans="1:32" x14ac:dyDescent="0.2">
      <c r="A826">
        <v>20201030</v>
      </c>
      <c r="B826">
        <f t="shared" si="143"/>
        <v>202010</v>
      </c>
      <c r="C826" s="159">
        <v>7.6044201501583003E-2</v>
      </c>
      <c r="D826" s="159">
        <v>8.8724982426553009E-2</v>
      </c>
      <c r="E826" s="160">
        <v>0.13136450530202001</v>
      </c>
      <c r="F826" s="160">
        <v>0.15761961914629999</v>
      </c>
      <c r="G826" s="160">
        <v>0.20024734641158001</v>
      </c>
      <c r="H826" s="160">
        <v>0.29841029353136</v>
      </c>
      <c r="I826" s="160">
        <v>0.39862626930111</v>
      </c>
      <c r="K826" s="161">
        <v>20201030</v>
      </c>
      <c r="L826" s="161">
        <v>0.10520818955144473</v>
      </c>
      <c r="M826" s="161">
        <v>0.13136450530202001</v>
      </c>
      <c r="N826" s="161">
        <v>0.14500040704323508</v>
      </c>
      <c r="O826" s="161">
        <v>0.15761961914629999</v>
      </c>
      <c r="P826" s="161">
        <v>0.17556514506690624</v>
      </c>
      <c r="Q826" s="161">
        <v>0.20024734641158001</v>
      </c>
      <c r="R826" s="161">
        <v>0.24436175730963655</v>
      </c>
      <c r="S826" s="161">
        <v>0.29841029353136</v>
      </c>
      <c r="T826" s="161">
        <v>0.34826032490704656</v>
      </c>
      <c r="U826" s="161">
        <v>0.39862626930111</v>
      </c>
      <c r="W826" s="70">
        <f t="shared" si="144"/>
        <v>8.6446003660001491E-3</v>
      </c>
      <c r="X826" s="70">
        <f t="shared" si="145"/>
        <v>5.1108266795900081E-3</v>
      </c>
      <c r="Y826" s="70">
        <f t="shared" si="146"/>
        <v>1.8661426956411514E-2</v>
      </c>
      <c r="Z826" s="70">
        <f t="shared" si="147"/>
        <v>3.1199565722629996E-2</v>
      </c>
      <c r="AA826" s="70">
        <f t="shared" si="148"/>
        <v>3.5540874282856016E-2</v>
      </c>
      <c r="AB826" s="70">
        <f t="shared" si="149"/>
        <v>3.6280271345890014E-2</v>
      </c>
      <c r="AC826" s="70">
        <f t="shared" si="150"/>
        <v>5.888294892141116E-2</v>
      </c>
      <c r="AD826" s="70">
        <f t="shared" si="151"/>
        <v>8.7593606570889992E-2</v>
      </c>
      <c r="AE826" s="70">
        <f t="shared" si="152"/>
        <v>0.10466259147729168</v>
      </c>
      <c r="AF826" s="70">
        <f t="shared" si="153"/>
        <v>0.11507624015487999</v>
      </c>
    </row>
    <row r="827" spans="1:32" x14ac:dyDescent="0.2">
      <c r="A827">
        <v>20201130</v>
      </c>
      <c r="B827">
        <f t="shared" si="143"/>
        <v>202011</v>
      </c>
      <c r="C827" s="159">
        <v>7.097436133203E-2</v>
      </c>
      <c r="D827" s="159">
        <v>7.8584171161666008E-2</v>
      </c>
      <c r="E827" s="160">
        <v>0.11616001563523</v>
      </c>
      <c r="F827" s="160">
        <v>0.14786980034986</v>
      </c>
      <c r="G827" s="160">
        <v>0.18505039781047</v>
      </c>
      <c r="H827" s="160">
        <v>0.28135211701916002</v>
      </c>
      <c r="I827" s="160">
        <v>0.37335796759485002</v>
      </c>
      <c r="K827" s="161">
        <v>20201130</v>
      </c>
      <c r="L827" s="161">
        <v>9.1401851312461521E-2</v>
      </c>
      <c r="M827" s="161">
        <v>0.11616001563523</v>
      </c>
      <c r="N827" s="161">
        <v>0.13264372496500243</v>
      </c>
      <c r="O827" s="161">
        <v>0.14786980034986</v>
      </c>
      <c r="P827" s="161">
        <v>0.16403254619908253</v>
      </c>
      <c r="Q827" s="161">
        <v>0.18505039781047</v>
      </c>
      <c r="R827" s="161">
        <v>0.22814420772833496</v>
      </c>
      <c r="S827" s="161">
        <v>0.28135211701916002</v>
      </c>
      <c r="T827" s="161">
        <v>0.32788590077146618</v>
      </c>
      <c r="U827" s="161">
        <v>0.37335796759485002</v>
      </c>
      <c r="W827" s="70">
        <f t="shared" si="144"/>
        <v>-1.380633823898321E-2</v>
      </c>
      <c r="X827" s="70">
        <f t="shared" si="145"/>
        <v>-1.5204489666790014E-2</v>
      </c>
      <c r="Y827" s="70">
        <f t="shared" si="146"/>
        <v>-1.235668207823265E-2</v>
      </c>
      <c r="Z827" s="70">
        <f t="shared" si="147"/>
        <v>-9.7498187964399907E-3</v>
      </c>
      <c r="AA827" s="70">
        <f t="shared" si="148"/>
        <v>-1.1532598867823707E-2</v>
      </c>
      <c r="AB827" s="70">
        <f t="shared" si="149"/>
        <v>-1.5196948601110011E-2</v>
      </c>
      <c r="AC827" s="70">
        <f t="shared" si="150"/>
        <v>-1.6217549581301588E-2</v>
      </c>
      <c r="AD827" s="70">
        <f t="shared" si="151"/>
        <v>-1.7058176512199985E-2</v>
      </c>
      <c r="AE827" s="70">
        <f t="shared" si="152"/>
        <v>-2.0374424135580382E-2</v>
      </c>
      <c r="AF827" s="70">
        <f t="shared" si="153"/>
        <v>-2.5268301706259988E-2</v>
      </c>
    </row>
    <row r="828" spans="1:32" x14ac:dyDescent="0.2">
      <c r="A828">
        <v>20201231</v>
      </c>
      <c r="B828">
        <f t="shared" si="143"/>
        <v>202012</v>
      </c>
      <c r="C828" s="159">
        <v>5.0695606227506004E-2</v>
      </c>
      <c r="D828" s="159">
        <v>7.8584086560686009E-2</v>
      </c>
      <c r="E828" s="160">
        <v>0.10419054055987</v>
      </c>
      <c r="F828" s="160">
        <v>0.12432961100501</v>
      </c>
      <c r="G828" s="160">
        <v>0.15737113203465</v>
      </c>
      <c r="H828" s="160">
        <v>0.26484959220026</v>
      </c>
      <c r="I828" s="160">
        <v>0.37251681784431001</v>
      </c>
      <c r="K828" s="161">
        <v>20201231</v>
      </c>
      <c r="L828" s="161">
        <v>9.1126954293871743E-2</v>
      </c>
      <c r="M828" s="161">
        <v>0.10419054055987</v>
      </c>
      <c r="N828" s="161">
        <v>0.11433811368550376</v>
      </c>
      <c r="O828" s="161">
        <v>0.12432961100501</v>
      </c>
      <c r="P828" s="161">
        <v>0.13766045749408939</v>
      </c>
      <c r="Q828" s="161">
        <v>0.15737113203465</v>
      </c>
      <c r="R828" s="161">
        <v>0.20398182196795073</v>
      </c>
      <c r="S828" s="161">
        <v>0.26484959220026</v>
      </c>
      <c r="T828" s="161">
        <v>0.31865959898623658</v>
      </c>
      <c r="U828" s="161">
        <v>0.37251681784431001</v>
      </c>
      <c r="W828" s="70">
        <f t="shared" si="144"/>
        <v>-2.7489701858977866E-4</v>
      </c>
      <c r="X828" s="70">
        <f t="shared" si="145"/>
        <v>-1.1969475075360003E-2</v>
      </c>
      <c r="Y828" s="70">
        <f t="shared" si="146"/>
        <v>-1.8305611279498674E-2</v>
      </c>
      <c r="Z828" s="70">
        <f t="shared" si="147"/>
        <v>-2.3540189344849999E-2</v>
      </c>
      <c r="AA828" s="70">
        <f t="shared" si="148"/>
        <v>-2.6372088704993135E-2</v>
      </c>
      <c r="AB828" s="70">
        <f t="shared" si="149"/>
        <v>-2.767926577582E-2</v>
      </c>
      <c r="AC828" s="70">
        <f t="shared" si="150"/>
        <v>-2.4162385760384236E-2</v>
      </c>
      <c r="AD828" s="70">
        <f t="shared" si="151"/>
        <v>-1.6502524818900022E-2</v>
      </c>
      <c r="AE828" s="70">
        <f t="shared" si="152"/>
        <v>-9.2263017852295959E-3</v>
      </c>
      <c r="AF828" s="70">
        <f t="shared" si="153"/>
        <v>-8.4114975054000451E-4</v>
      </c>
    </row>
    <row r="829" spans="1:32" x14ac:dyDescent="0.2">
      <c r="A829">
        <v>20210129</v>
      </c>
      <c r="B829">
        <f t="shared" si="143"/>
        <v>202101</v>
      </c>
      <c r="C829" s="159">
        <v>5.3230408719063003E-2</v>
      </c>
      <c r="D829" s="159">
        <v>5.3232660136434004E-2</v>
      </c>
      <c r="E829" s="160">
        <v>8.8050983761703006E-2</v>
      </c>
      <c r="F829" s="160">
        <v>0.11691828036991</v>
      </c>
      <c r="G829" s="160">
        <v>0.17853038423850001</v>
      </c>
      <c r="H829" s="160">
        <v>0.29530661523304003</v>
      </c>
      <c r="I829" s="160">
        <v>0.43010471844602999</v>
      </c>
      <c r="K829" s="161">
        <v>20210129</v>
      </c>
      <c r="L829" s="161">
        <v>6.0262190050321504E-2</v>
      </c>
      <c r="M829" s="161">
        <v>8.8050983761703006E-2</v>
      </c>
      <c r="N829" s="161">
        <v>0.10207014088693646</v>
      </c>
      <c r="O829" s="161">
        <v>0.11691828036991</v>
      </c>
      <c r="P829" s="161">
        <v>0.14255554172815532</v>
      </c>
      <c r="Q829" s="161">
        <v>0.17853038423850001</v>
      </c>
      <c r="R829" s="161">
        <v>0.23135889212688837</v>
      </c>
      <c r="S829" s="161">
        <v>0.29530661523304003</v>
      </c>
      <c r="T829" s="161">
        <v>0.3603722439674979</v>
      </c>
      <c r="U829" s="161">
        <v>0.43010471844602999</v>
      </c>
      <c r="W829" s="70">
        <f t="shared" si="144"/>
        <v>-3.0864764243550238E-2</v>
      </c>
      <c r="X829" s="70">
        <f t="shared" si="145"/>
        <v>-1.613955679816699E-2</v>
      </c>
      <c r="Y829" s="70">
        <f t="shared" si="146"/>
        <v>-1.2267972798567298E-2</v>
      </c>
      <c r="Z829" s="70">
        <f t="shared" si="147"/>
        <v>-7.4113306350999941E-3</v>
      </c>
      <c r="AA829" s="70">
        <f t="shared" si="148"/>
        <v>4.8950842340659273E-3</v>
      </c>
      <c r="AB829" s="70">
        <f t="shared" si="149"/>
        <v>2.115925220385001E-2</v>
      </c>
      <c r="AC829" s="70">
        <f t="shared" si="150"/>
        <v>2.7377070158937644E-2</v>
      </c>
      <c r="AD829" s="70">
        <f t="shared" si="151"/>
        <v>3.0457023032780028E-2</v>
      </c>
      <c r="AE829" s="70">
        <f t="shared" si="152"/>
        <v>4.1712644981261315E-2</v>
      </c>
      <c r="AF829" s="70">
        <f t="shared" si="153"/>
        <v>5.7587900601719977E-2</v>
      </c>
    </row>
    <row r="830" spans="1:32" x14ac:dyDescent="0.2">
      <c r="A830">
        <v>20210226</v>
      </c>
      <c r="B830">
        <f t="shared" si="143"/>
        <v>202102</v>
      </c>
      <c r="C830" s="159">
        <v>3.0417072229596002E-2</v>
      </c>
      <c r="D830" s="159">
        <v>3.8022615671312002E-2</v>
      </c>
      <c r="E830" s="160">
        <v>7.9643837831726003E-2</v>
      </c>
      <c r="F830" s="160">
        <v>0.14728623136503</v>
      </c>
      <c r="G830" s="160">
        <v>0.29798308311865002</v>
      </c>
      <c r="H830" s="160">
        <v>0.51927185544598997</v>
      </c>
      <c r="I830" s="160">
        <v>0.73763786340227</v>
      </c>
      <c r="K830" s="161">
        <v>20210226</v>
      </c>
      <c r="L830" s="161">
        <v>5.0893975707223663E-2</v>
      </c>
      <c r="M830" s="161">
        <v>7.9643837831726003E-2</v>
      </c>
      <c r="N830" s="161">
        <v>0.10937896379912991</v>
      </c>
      <c r="O830" s="161">
        <v>0.14728623136503</v>
      </c>
      <c r="P830" s="161">
        <v>0.21189444816886432</v>
      </c>
      <c r="Q830" s="161">
        <v>0.29798308311865002</v>
      </c>
      <c r="R830" s="161">
        <v>0.40356209462988962</v>
      </c>
      <c r="S830" s="161">
        <v>0.51927185544598997</v>
      </c>
      <c r="T830" s="161">
        <v>0.62881899058709856</v>
      </c>
      <c r="U830" s="161">
        <v>0.73763786340227</v>
      </c>
      <c r="W830" s="70">
        <f t="shared" si="144"/>
        <v>-9.3682143430978415E-3</v>
      </c>
      <c r="X830" s="70">
        <f t="shared" si="145"/>
        <v>-8.4071459299770029E-3</v>
      </c>
      <c r="Y830" s="70">
        <f t="shared" si="146"/>
        <v>7.3088229121934523E-3</v>
      </c>
      <c r="Z830" s="70">
        <f t="shared" si="147"/>
        <v>3.0367950995119991E-2</v>
      </c>
      <c r="AA830" s="70">
        <f t="shared" si="148"/>
        <v>6.9338906440709003E-2</v>
      </c>
      <c r="AB830" s="70">
        <f t="shared" si="149"/>
        <v>0.11945269888015</v>
      </c>
      <c r="AC830" s="70">
        <f t="shared" si="150"/>
        <v>0.17220320250300125</v>
      </c>
      <c r="AD830" s="70">
        <f t="shared" si="151"/>
        <v>0.22396524021294995</v>
      </c>
      <c r="AE830" s="70">
        <f t="shared" si="152"/>
        <v>0.26844674661960066</v>
      </c>
      <c r="AF830" s="70">
        <f t="shared" si="153"/>
        <v>0.30753314495624001</v>
      </c>
    </row>
    <row r="831" spans="1:32" x14ac:dyDescent="0.2">
      <c r="A831">
        <v>20210331</v>
      </c>
      <c r="B831">
        <f t="shared" si="143"/>
        <v>202103</v>
      </c>
      <c r="C831" s="159">
        <v>1.5208441060209001E-2</v>
      </c>
      <c r="D831" s="159">
        <v>6.5908132958578003E-2</v>
      </c>
      <c r="E831" s="160">
        <v>7.8811472495098997E-2</v>
      </c>
      <c r="F831" s="160">
        <v>0.16164989581673</v>
      </c>
      <c r="G831" s="160">
        <v>0.36297057017819001</v>
      </c>
      <c r="H831" s="160">
        <v>0.66761384237512</v>
      </c>
      <c r="I831" s="160">
        <v>0.94962231140622</v>
      </c>
      <c r="K831" s="161">
        <v>20210331</v>
      </c>
      <c r="L831" s="161">
        <v>7.2182643590367912E-2</v>
      </c>
      <c r="M831" s="161">
        <v>7.8811472495098997E-2</v>
      </c>
      <c r="N831" s="161">
        <v>0.10901192432588375</v>
      </c>
      <c r="O831" s="161">
        <v>0.16164989581673</v>
      </c>
      <c r="P831" s="161">
        <v>0.24667851681521602</v>
      </c>
      <c r="Q831" s="161">
        <v>0.36297057017819001</v>
      </c>
      <c r="R831" s="161">
        <v>0.50898508616234772</v>
      </c>
      <c r="S831" s="161">
        <v>0.66761384237512</v>
      </c>
      <c r="T831" s="161">
        <v>0.8113928448273402</v>
      </c>
      <c r="U831" s="161">
        <v>0.94962231140622</v>
      </c>
      <c r="W831" s="70">
        <f t="shared" si="144"/>
        <v>2.1288667883144249E-2</v>
      </c>
      <c r="X831" s="70">
        <f t="shared" si="145"/>
        <v>-8.3236533662700563E-4</v>
      </c>
      <c r="Y831" s="70">
        <f t="shared" si="146"/>
        <v>-3.6703947324616404E-4</v>
      </c>
      <c r="Z831" s="70">
        <f t="shared" si="147"/>
        <v>1.4363664451700009E-2</v>
      </c>
      <c r="AA831" s="70">
        <f t="shared" si="148"/>
        <v>3.4784068646351696E-2</v>
      </c>
      <c r="AB831" s="70">
        <f t="shared" si="149"/>
        <v>6.4987487059539994E-2</v>
      </c>
      <c r="AC831" s="70">
        <f t="shared" si="150"/>
        <v>0.1054229915324581</v>
      </c>
      <c r="AD831" s="70">
        <f t="shared" si="151"/>
        <v>0.14834198692913003</v>
      </c>
      <c r="AE831" s="70">
        <f t="shared" si="152"/>
        <v>0.18257385424024164</v>
      </c>
      <c r="AF831" s="70">
        <f t="shared" si="153"/>
        <v>0.21198444800395</v>
      </c>
    </row>
    <row r="832" spans="1:32" x14ac:dyDescent="0.2">
      <c r="A832">
        <v>20210430</v>
      </c>
      <c r="B832">
        <f t="shared" si="143"/>
        <v>202104</v>
      </c>
      <c r="C832" s="159">
        <v>5.0694557098448995E-3</v>
      </c>
      <c r="D832" s="159">
        <v>1.0139015627076E-2</v>
      </c>
      <c r="E832" s="160">
        <v>7.2344593874129004E-2</v>
      </c>
      <c r="F832" s="160">
        <v>0.16550403483316001</v>
      </c>
      <c r="G832" s="160">
        <v>0.34183695957076998</v>
      </c>
      <c r="H832" s="160">
        <v>0.60641281565063998</v>
      </c>
      <c r="I832" s="160">
        <v>0.85990058713382</v>
      </c>
      <c r="K832" s="161">
        <v>20210430</v>
      </c>
      <c r="L832" s="161">
        <v>2.5907699894290197E-2</v>
      </c>
      <c r="M832" s="161">
        <v>7.2344593874129004E-2</v>
      </c>
      <c r="N832" s="161">
        <v>0.11462438324809499</v>
      </c>
      <c r="O832" s="161">
        <v>0.16550403483316001</v>
      </c>
      <c r="P832" s="161">
        <v>0.24245640754023773</v>
      </c>
      <c r="Q832" s="161">
        <v>0.34183695957076998</v>
      </c>
      <c r="R832" s="161">
        <v>0.46821374017749451</v>
      </c>
      <c r="S832" s="161">
        <v>0.60641281565063998</v>
      </c>
      <c r="T832" s="161">
        <v>0.73452787961642019</v>
      </c>
      <c r="U832" s="161">
        <v>0.85990058713382</v>
      </c>
      <c r="W832" s="70">
        <f t="shared" si="144"/>
        <v>-4.6274943696077715E-2</v>
      </c>
      <c r="X832" s="70">
        <f t="shared" si="145"/>
        <v>-6.466878620969993E-3</v>
      </c>
      <c r="Y832" s="70">
        <f t="shared" si="146"/>
        <v>5.6124589222112387E-3</v>
      </c>
      <c r="Z832" s="70">
        <f t="shared" si="147"/>
        <v>3.8541390164300027E-3</v>
      </c>
      <c r="AA832" s="70">
        <f t="shared" si="148"/>
        <v>-4.2221092749782918E-3</v>
      </c>
      <c r="AB832" s="70">
        <f t="shared" si="149"/>
        <v>-2.1133610607420028E-2</v>
      </c>
      <c r="AC832" s="70">
        <f t="shared" si="150"/>
        <v>-4.0771345984853213E-2</v>
      </c>
      <c r="AD832" s="70">
        <f t="shared" si="151"/>
        <v>-6.1201026724480023E-2</v>
      </c>
      <c r="AE832" s="70">
        <f t="shared" si="152"/>
        <v>-7.6864965210920011E-2</v>
      </c>
      <c r="AF832" s="70">
        <f t="shared" si="153"/>
        <v>-8.9721724272399994E-2</v>
      </c>
    </row>
    <row r="833" spans="1:32" x14ac:dyDescent="0.2">
      <c r="A833">
        <v>20210528</v>
      </c>
      <c r="B833">
        <f t="shared" si="143"/>
        <v>202105</v>
      </c>
      <c r="C833" s="159">
        <v>5.0694557098448995E-3</v>
      </c>
      <c r="D833" s="159">
        <v>7.6042379565636996E-3</v>
      </c>
      <c r="E833" s="160">
        <v>6.5265894056064006E-2</v>
      </c>
      <c r="F833" s="160">
        <v>0.14687879919745001</v>
      </c>
      <c r="G833" s="160">
        <v>0.31432606309209998</v>
      </c>
      <c r="H833" s="160">
        <v>0.56814608641498998</v>
      </c>
      <c r="I833" s="160">
        <v>0.82430822085211997</v>
      </c>
      <c r="K833" s="161">
        <v>20210528</v>
      </c>
      <c r="L833" s="161">
        <v>2.0631667371610991E-2</v>
      </c>
      <c r="M833" s="161">
        <v>6.5265894056064006E-2</v>
      </c>
      <c r="N833" s="161">
        <v>0.10223799335455314</v>
      </c>
      <c r="O833" s="161">
        <v>0.14687879919745001</v>
      </c>
      <c r="P833" s="161">
        <v>0.21909746873077196</v>
      </c>
      <c r="Q833" s="161">
        <v>0.31432606309209998</v>
      </c>
      <c r="R833" s="161">
        <v>0.43458525048269625</v>
      </c>
      <c r="S833" s="161">
        <v>0.56814608641498998</v>
      </c>
      <c r="T833" s="161">
        <v>0.69593371748001187</v>
      </c>
      <c r="U833" s="161">
        <v>0.82430822085211997</v>
      </c>
      <c r="W833" s="70">
        <f t="shared" si="144"/>
        <v>-5.2760325226792054E-3</v>
      </c>
      <c r="X833" s="70">
        <f t="shared" si="145"/>
        <v>-7.0786998180649985E-3</v>
      </c>
      <c r="Y833" s="70">
        <f t="shared" si="146"/>
        <v>-1.2386389893541849E-2</v>
      </c>
      <c r="Z833" s="70">
        <f t="shared" si="147"/>
        <v>-1.8625235635710002E-2</v>
      </c>
      <c r="AA833" s="70">
        <f t="shared" si="148"/>
        <v>-2.3358938809465768E-2</v>
      </c>
      <c r="AB833" s="70">
        <f t="shared" si="149"/>
        <v>-2.7510896478669999E-2</v>
      </c>
      <c r="AC833" s="70">
        <f t="shared" si="150"/>
        <v>-3.3628489694798258E-2</v>
      </c>
      <c r="AD833" s="70">
        <f t="shared" si="151"/>
        <v>-3.8266729235649999E-2</v>
      </c>
      <c r="AE833" s="70">
        <f t="shared" si="152"/>
        <v>-3.8594162136408316E-2</v>
      </c>
      <c r="AF833" s="70">
        <f t="shared" si="153"/>
        <v>-3.5592366281700039E-2</v>
      </c>
    </row>
    <row r="834" spans="1:32" x14ac:dyDescent="0.2">
      <c r="A834">
        <v>20210630</v>
      </c>
      <c r="B834">
        <f t="shared" si="143"/>
        <v>202106</v>
      </c>
      <c r="C834" s="159">
        <v>3.5486697630526004E-2</v>
      </c>
      <c r="D834" s="159">
        <v>3.5487663718962004E-2</v>
      </c>
      <c r="E834" s="160">
        <v>8.9157610963307002E-2</v>
      </c>
      <c r="F834" s="160">
        <v>0.24826889756411</v>
      </c>
      <c r="G834" s="160">
        <v>0.46126419735766999</v>
      </c>
      <c r="H834" s="160">
        <v>0.69157479950455003</v>
      </c>
      <c r="I834" s="160">
        <v>0.89804784028939999</v>
      </c>
      <c r="K834" s="161">
        <v>20210630</v>
      </c>
      <c r="L834" s="161">
        <v>4.401604885960099E-2</v>
      </c>
      <c r="M834" s="161">
        <v>8.9157610963307002E-2</v>
      </c>
      <c r="N834" s="161">
        <v>0.15806526350168845</v>
      </c>
      <c r="O834" s="161">
        <v>0.24826889756411</v>
      </c>
      <c r="P834" s="161">
        <v>0.34987118338377876</v>
      </c>
      <c r="Q834" s="161">
        <v>0.46126419735766999</v>
      </c>
      <c r="R834" s="161">
        <v>0.57686617794218542</v>
      </c>
      <c r="S834" s="161">
        <v>0.69157479950455003</v>
      </c>
      <c r="T834" s="161">
        <v>0.7977097063144738</v>
      </c>
      <c r="U834" s="161">
        <v>0.89804784028939999</v>
      </c>
      <c r="W834" s="70">
        <f t="shared" si="144"/>
        <v>2.3384381487989998E-2</v>
      </c>
      <c r="X834" s="70">
        <f t="shared" si="145"/>
        <v>2.3891716907242996E-2</v>
      </c>
      <c r="Y834" s="70">
        <f t="shared" si="146"/>
        <v>5.5827270147135316E-2</v>
      </c>
      <c r="Z834" s="70">
        <f t="shared" si="147"/>
        <v>0.10139009836665999</v>
      </c>
      <c r="AA834" s="70">
        <f t="shared" si="148"/>
        <v>0.1307737146530068</v>
      </c>
      <c r="AB834" s="70">
        <f t="shared" si="149"/>
        <v>0.14693813426557001</v>
      </c>
      <c r="AC834" s="70">
        <f t="shared" si="150"/>
        <v>0.14228092745948917</v>
      </c>
      <c r="AD834" s="70">
        <f t="shared" si="151"/>
        <v>0.12342871308956005</v>
      </c>
      <c r="AE834" s="70">
        <f t="shared" si="152"/>
        <v>0.10177598883446193</v>
      </c>
      <c r="AF834" s="70">
        <f t="shared" si="153"/>
        <v>7.3739619437280024E-2</v>
      </c>
    </row>
    <row r="835" spans="1:32" x14ac:dyDescent="0.2">
      <c r="A835">
        <v>20210730</v>
      </c>
      <c r="B835">
        <f t="shared" si="143"/>
        <v>202107</v>
      </c>
      <c r="C835" s="159">
        <v>5.5765252050617005E-2</v>
      </c>
      <c r="D835" s="159">
        <v>4.8162581932187004E-2</v>
      </c>
      <c r="E835" s="160">
        <v>6.4176180737380004E-2</v>
      </c>
      <c r="F835" s="160">
        <v>0.17421936678533001</v>
      </c>
      <c r="G835" s="160">
        <v>0.34445764782192001</v>
      </c>
      <c r="H835" s="160">
        <v>0.55117026889077003</v>
      </c>
      <c r="I835" s="160">
        <v>0.69722750255956001</v>
      </c>
      <c r="K835" s="161">
        <v>20210730</v>
      </c>
      <c r="L835" s="161">
        <v>5.0389255497403765E-2</v>
      </c>
      <c r="M835" s="161">
        <v>6.4176180737380004E-2</v>
      </c>
      <c r="N835" s="161">
        <v>0.1068194259727108</v>
      </c>
      <c r="O835" s="161">
        <v>0.17421936678533001</v>
      </c>
      <c r="P835" s="161">
        <v>0.25270925618161411</v>
      </c>
      <c r="Q835" s="161">
        <v>0.34445764782192001</v>
      </c>
      <c r="R835" s="161">
        <v>0.44975651123988453</v>
      </c>
      <c r="S835" s="161">
        <v>0.55117026889077003</v>
      </c>
      <c r="T835" s="161">
        <v>0.63112898970414388</v>
      </c>
      <c r="U835" s="161">
        <v>0.69722750255956001</v>
      </c>
      <c r="W835" s="70">
        <f t="shared" si="144"/>
        <v>6.3732066378027752E-3</v>
      </c>
      <c r="X835" s="70">
        <f t="shared" si="145"/>
        <v>-2.4981430225926998E-2</v>
      </c>
      <c r="Y835" s="70">
        <f t="shared" si="146"/>
        <v>-5.1245837528977656E-2</v>
      </c>
      <c r="Z835" s="70">
        <f t="shared" si="147"/>
        <v>-7.4049530778779987E-2</v>
      </c>
      <c r="AA835" s="70">
        <f t="shared" si="148"/>
        <v>-9.7161927202164655E-2</v>
      </c>
      <c r="AB835" s="70">
        <f t="shared" si="149"/>
        <v>-0.11680654953574998</v>
      </c>
      <c r="AC835" s="70">
        <f t="shared" si="150"/>
        <v>-0.12710966670230089</v>
      </c>
      <c r="AD835" s="70">
        <f t="shared" si="151"/>
        <v>-0.14040453061378</v>
      </c>
      <c r="AE835" s="70">
        <f t="shared" si="152"/>
        <v>-0.16658071661032992</v>
      </c>
      <c r="AF835" s="70">
        <f t="shared" si="153"/>
        <v>-0.20082033772983998</v>
      </c>
    </row>
    <row r="836" spans="1:32" x14ac:dyDescent="0.2">
      <c r="A836">
        <v>20210831</v>
      </c>
      <c r="B836">
        <f t="shared" si="143"/>
        <v>202108</v>
      </c>
      <c r="C836" s="159">
        <v>4.0556231496392002E-2</v>
      </c>
      <c r="D836" s="159">
        <v>5.5767765613010008E-2</v>
      </c>
      <c r="E836" s="160">
        <v>9.0404529263891004E-2</v>
      </c>
      <c r="F836" s="160">
        <v>0.21445117904203001</v>
      </c>
      <c r="G836" s="160">
        <v>0.41429152809341002</v>
      </c>
      <c r="H836" s="160">
        <v>0.62728360524816995</v>
      </c>
      <c r="I836" s="160">
        <v>0.78212791960564998</v>
      </c>
      <c r="K836" s="161">
        <v>20210831</v>
      </c>
      <c r="L836" s="161">
        <v>6.8412304184820888E-2</v>
      </c>
      <c r="M836" s="161">
        <v>9.0404529263891004E-2</v>
      </c>
      <c r="N836" s="161">
        <v>0.14152743531088557</v>
      </c>
      <c r="O836" s="161">
        <v>0.21445117904203001</v>
      </c>
      <c r="P836" s="161">
        <v>0.30772990709389436</v>
      </c>
      <c r="Q836" s="161">
        <v>0.41429152809341002</v>
      </c>
      <c r="R836" s="161">
        <v>0.5241481344110277</v>
      </c>
      <c r="S836" s="161">
        <v>0.62728360524816995</v>
      </c>
      <c r="T836" s="161">
        <v>0.71139973104217991</v>
      </c>
      <c r="U836" s="161">
        <v>0.78212791960564998</v>
      </c>
      <c r="W836" s="70">
        <f t="shared" si="144"/>
        <v>1.8023048687417123E-2</v>
      </c>
      <c r="X836" s="70">
        <f t="shared" si="145"/>
        <v>2.6228348526511E-2</v>
      </c>
      <c r="Y836" s="70">
        <f t="shared" si="146"/>
        <v>3.4708009338174778E-2</v>
      </c>
      <c r="Z836" s="70">
        <f t="shared" si="147"/>
        <v>4.02318122567E-2</v>
      </c>
      <c r="AA836" s="70">
        <f t="shared" si="148"/>
        <v>5.5020650912280256E-2</v>
      </c>
      <c r="AB836" s="70">
        <f t="shared" si="149"/>
        <v>6.9833880271490012E-2</v>
      </c>
      <c r="AC836" s="70">
        <f t="shared" si="150"/>
        <v>7.4391623171143173E-2</v>
      </c>
      <c r="AD836" s="70">
        <f t="shared" si="151"/>
        <v>7.6113336357399919E-2</v>
      </c>
      <c r="AE836" s="70">
        <f t="shared" si="152"/>
        <v>8.0270741338036022E-2</v>
      </c>
      <c r="AF836" s="70">
        <f t="shared" si="153"/>
        <v>8.4900417046089971E-2</v>
      </c>
    </row>
    <row r="837" spans="1:32" x14ac:dyDescent="0.2">
      <c r="A837">
        <v>20210930</v>
      </c>
      <c r="B837">
        <f t="shared" si="143"/>
        <v>202109</v>
      </c>
      <c r="C837" s="159">
        <v>4.5625912524216002E-2</v>
      </c>
      <c r="D837" s="159">
        <v>3.8022635476323001E-2</v>
      </c>
      <c r="E837" s="160">
        <v>8.3663392987042007E-2</v>
      </c>
      <c r="F837" s="160">
        <v>0.27631407256090001</v>
      </c>
      <c r="G837" s="160">
        <v>0.50083568515593002</v>
      </c>
      <c r="H837" s="160">
        <v>0.77946092270435996</v>
      </c>
      <c r="I837" s="160">
        <v>0.97695344694623998</v>
      </c>
      <c r="K837" s="161">
        <v>20210930</v>
      </c>
      <c r="L837" s="161">
        <v>4.4841103062529274E-2</v>
      </c>
      <c r="M837" s="161">
        <v>8.3663392987042007E-2</v>
      </c>
      <c r="N837" s="161">
        <v>0.16534986644564253</v>
      </c>
      <c r="O837" s="161">
        <v>0.27631407256090001</v>
      </c>
      <c r="P837" s="161">
        <v>0.38341290201374989</v>
      </c>
      <c r="Q837" s="161">
        <v>0.50083568515593002</v>
      </c>
      <c r="R837" s="161">
        <v>0.64233809746157178</v>
      </c>
      <c r="S837" s="161">
        <v>0.77946092270435996</v>
      </c>
      <c r="T837" s="161">
        <v>0.88748468666391322</v>
      </c>
      <c r="U837" s="161">
        <v>0.97695344694623998</v>
      </c>
      <c r="W837" s="70">
        <f t="shared" si="144"/>
        <v>-2.3571201122291614E-2</v>
      </c>
      <c r="X837" s="70">
        <f t="shared" si="145"/>
        <v>-6.7411362768489969E-3</v>
      </c>
      <c r="Y837" s="70">
        <f t="shared" si="146"/>
        <v>2.3822431134756961E-2</v>
      </c>
      <c r="Z837" s="70">
        <f t="shared" si="147"/>
        <v>6.1862893518870005E-2</v>
      </c>
      <c r="AA837" s="70">
        <f t="shared" si="148"/>
        <v>7.5682994919855529E-2</v>
      </c>
      <c r="AB837" s="70">
        <f t="shared" si="149"/>
        <v>8.654415706252E-2</v>
      </c>
      <c r="AC837" s="70">
        <f t="shared" si="150"/>
        <v>0.11818996305054408</v>
      </c>
      <c r="AD837" s="70">
        <f t="shared" si="151"/>
        <v>0.15217731745619001</v>
      </c>
      <c r="AE837" s="70">
        <f t="shared" si="152"/>
        <v>0.17608495562173332</v>
      </c>
      <c r="AF837" s="70">
        <f t="shared" si="153"/>
        <v>0.19482552734059</v>
      </c>
    </row>
    <row r="838" spans="1:32" x14ac:dyDescent="0.2">
      <c r="A838">
        <v>20211029</v>
      </c>
      <c r="B838">
        <f t="shared" si="143"/>
        <v>202110</v>
      </c>
      <c r="C838" s="159">
        <v>5.0695571020946004E-2</v>
      </c>
      <c r="D838" s="159">
        <v>5.5767723007705002E-2</v>
      </c>
      <c r="E838" s="160">
        <v>0.14941179330991999</v>
      </c>
      <c r="F838" s="160">
        <v>0.50728229637916</v>
      </c>
      <c r="G838" s="160">
        <v>0.76258445744782999</v>
      </c>
      <c r="H838" s="160">
        <v>1.0317057181696001</v>
      </c>
      <c r="I838" s="160">
        <v>1.1820334002757</v>
      </c>
      <c r="K838" s="161">
        <v>20211029</v>
      </c>
      <c r="L838" s="161">
        <v>7.4808354686164424E-2</v>
      </c>
      <c r="M838" s="161">
        <v>0.14941179330991999</v>
      </c>
      <c r="N838" s="161">
        <v>0.31371707239720797</v>
      </c>
      <c r="O838" s="161">
        <v>0.50728229637916</v>
      </c>
      <c r="P838" s="161">
        <v>0.63943064502678792</v>
      </c>
      <c r="Q838" s="161">
        <v>0.76258445744782999</v>
      </c>
      <c r="R838" s="161">
        <v>0.90578597965964247</v>
      </c>
      <c r="S838" s="161">
        <v>1.0317057181696001</v>
      </c>
      <c r="T838" s="161">
        <v>1.1196160104106543</v>
      </c>
      <c r="U838" s="161">
        <v>1.1820334002757</v>
      </c>
      <c r="W838" s="70">
        <f t="shared" si="144"/>
        <v>2.9967251623635151E-2</v>
      </c>
      <c r="X838" s="70">
        <f t="shared" si="145"/>
        <v>6.5748400322877987E-2</v>
      </c>
      <c r="Y838" s="70">
        <f t="shared" si="146"/>
        <v>0.14836720595156544</v>
      </c>
      <c r="Z838" s="70">
        <f t="shared" si="147"/>
        <v>0.23096822381825999</v>
      </c>
      <c r="AA838" s="70">
        <f t="shared" si="148"/>
        <v>0.25601774301303803</v>
      </c>
      <c r="AB838" s="70">
        <f t="shared" si="149"/>
        <v>0.26174877229189997</v>
      </c>
      <c r="AC838" s="70">
        <f t="shared" si="150"/>
        <v>0.26344788219807069</v>
      </c>
      <c r="AD838" s="70">
        <f t="shared" si="151"/>
        <v>0.25224479546524015</v>
      </c>
      <c r="AE838" s="70">
        <f t="shared" si="152"/>
        <v>0.23213132374674106</v>
      </c>
      <c r="AF838" s="70">
        <f t="shared" si="153"/>
        <v>0.20507995332946005</v>
      </c>
    </row>
    <row r="839" spans="1:32" x14ac:dyDescent="0.2">
      <c r="A839">
        <v>20211130</v>
      </c>
      <c r="B839">
        <f t="shared" ref="B839:B864" si="154">ROUND(A839/100,0)</f>
        <v>202111</v>
      </c>
      <c r="C839" s="159">
        <v>8.1113814935022011E-2</v>
      </c>
      <c r="D839" s="159">
        <v>6.590819246712E-2</v>
      </c>
      <c r="E839" s="160">
        <v>0.24803943219798</v>
      </c>
      <c r="F839" s="160">
        <v>0.57256388537629999</v>
      </c>
      <c r="G839" s="160">
        <v>0.85089505311003</v>
      </c>
      <c r="H839" s="160">
        <v>1.0650059617567</v>
      </c>
      <c r="I839" s="160">
        <v>1.1567837655352999</v>
      </c>
      <c r="K839" s="161">
        <v>20211130</v>
      </c>
      <c r="L839" s="161">
        <v>9.7798978832100106E-2</v>
      </c>
      <c r="M839" s="161">
        <v>0.24803943219798</v>
      </c>
      <c r="N839" s="161">
        <v>0.4073333563448911</v>
      </c>
      <c r="O839" s="161">
        <v>0.57256388537629999</v>
      </c>
      <c r="P839" s="161">
        <v>0.71893253825308134</v>
      </c>
      <c r="Q839" s="161">
        <v>0.85089505311003</v>
      </c>
      <c r="R839" s="161">
        <v>0.97214441841573762</v>
      </c>
      <c r="S839" s="161">
        <v>1.0650059617567</v>
      </c>
      <c r="T839" s="161">
        <v>1.1231287335330191</v>
      </c>
      <c r="U839" s="161">
        <v>1.1567837655352999</v>
      </c>
      <c r="W839" s="70">
        <f t="shared" si="144"/>
        <v>2.2990624145935681E-2</v>
      </c>
      <c r="X839" s="70">
        <f t="shared" si="145"/>
        <v>9.8627638888060004E-2</v>
      </c>
      <c r="Y839" s="70">
        <f t="shared" si="146"/>
        <v>9.3616283947683121E-2</v>
      </c>
      <c r="Z839" s="70">
        <f t="shared" si="147"/>
        <v>6.5281588997139983E-2</v>
      </c>
      <c r="AA839" s="70">
        <f t="shared" si="148"/>
        <v>7.9501893226293419E-2</v>
      </c>
      <c r="AB839" s="70">
        <f t="shared" si="149"/>
        <v>8.8310595662200009E-2</v>
      </c>
      <c r="AC839" s="70">
        <f t="shared" si="150"/>
        <v>6.6358438756095151E-2</v>
      </c>
      <c r="AD839" s="70">
        <f t="shared" si="151"/>
        <v>3.3300243587099931E-2</v>
      </c>
      <c r="AE839" s="70">
        <f t="shared" si="152"/>
        <v>3.5127231223648359E-3</v>
      </c>
      <c r="AF839" s="70">
        <f t="shared" si="153"/>
        <v>-2.5249634740400095E-2</v>
      </c>
    </row>
    <row r="840" spans="1:32" x14ac:dyDescent="0.2">
      <c r="A840">
        <v>20211231</v>
      </c>
      <c r="B840">
        <f t="shared" si="154"/>
        <v>202112</v>
      </c>
      <c r="C840" s="159">
        <v>5.0695571020946004E-2</v>
      </c>
      <c r="D840" s="159">
        <v>4.5627566598743001E-2</v>
      </c>
      <c r="E840" s="160">
        <v>0.38446578011318999</v>
      </c>
      <c r="F840" s="160">
        <v>0.73231368688506004</v>
      </c>
      <c r="G840" s="160">
        <v>0.97146401311125996</v>
      </c>
      <c r="H840" s="160">
        <v>1.153660823342</v>
      </c>
      <c r="I840" s="160">
        <v>1.2651669321032</v>
      </c>
      <c r="K840" s="161">
        <v>20211231</v>
      </c>
      <c r="L840" s="161">
        <v>0.11150177323650134</v>
      </c>
      <c r="M840" s="161">
        <v>0.38446578011318999</v>
      </c>
      <c r="N840" s="161">
        <v>0.5723990103217822</v>
      </c>
      <c r="O840" s="161">
        <v>0.73231368688506004</v>
      </c>
      <c r="P840" s="161">
        <v>0.8614651873834438</v>
      </c>
      <c r="Q840" s="161">
        <v>0.97146401311125996</v>
      </c>
      <c r="R840" s="161">
        <v>1.0711224304157181</v>
      </c>
      <c r="S840" s="161">
        <v>1.153660823342</v>
      </c>
      <c r="T840" s="161">
        <v>1.2171868161874051</v>
      </c>
      <c r="U840" s="161">
        <v>1.2651669321032</v>
      </c>
      <c r="W840" s="70">
        <f t="shared" si="144"/>
        <v>1.3702794404401239E-2</v>
      </c>
      <c r="X840" s="70">
        <f t="shared" si="145"/>
        <v>0.13642634791520999</v>
      </c>
      <c r="Y840" s="70">
        <f t="shared" si="146"/>
        <v>0.1650656539768911</v>
      </c>
      <c r="Z840" s="70">
        <f t="shared" si="147"/>
        <v>0.15974980150876006</v>
      </c>
      <c r="AA840" s="70">
        <f t="shared" si="148"/>
        <v>0.14253264913036245</v>
      </c>
      <c r="AB840" s="70">
        <f t="shared" si="149"/>
        <v>0.12056896000122996</v>
      </c>
      <c r="AC840" s="70">
        <f t="shared" si="150"/>
        <v>9.8978011999980464E-2</v>
      </c>
      <c r="AD840" s="70">
        <f t="shared" si="151"/>
        <v>8.8654861585300004E-2</v>
      </c>
      <c r="AE840" s="70">
        <f t="shared" si="152"/>
        <v>9.4058082654385977E-2</v>
      </c>
      <c r="AF840" s="70">
        <f t="shared" si="153"/>
        <v>0.10838316656790004</v>
      </c>
    </row>
    <row r="841" spans="1:32" x14ac:dyDescent="0.2">
      <c r="A841">
        <v>20220131</v>
      </c>
      <c r="B841">
        <f t="shared" si="154"/>
        <v>202201</v>
      </c>
      <c r="C841" s="159">
        <v>3.5486645877785002E-2</v>
      </c>
      <c r="D841" s="159">
        <v>0.20282961642971001</v>
      </c>
      <c r="E841" s="160">
        <v>0.78934546127075</v>
      </c>
      <c r="F841" s="160">
        <v>1.1701769676566001</v>
      </c>
      <c r="G841" s="160">
        <v>1.3853921955848001</v>
      </c>
      <c r="H841" s="160">
        <v>1.5402041930385</v>
      </c>
      <c r="I841" s="160">
        <v>1.610702806181</v>
      </c>
      <c r="K841" s="161">
        <v>20220131</v>
      </c>
      <c r="L841" s="161">
        <v>0.42629635021146051</v>
      </c>
      <c r="M841" s="161">
        <v>0.78934546127075</v>
      </c>
      <c r="N841" s="161">
        <v>1.0104813908968568</v>
      </c>
      <c r="O841" s="161">
        <v>1.1701769676566001</v>
      </c>
      <c r="P841" s="161">
        <v>1.2896509530566298</v>
      </c>
      <c r="Q841" s="161">
        <v>1.3853921955848001</v>
      </c>
      <c r="R841" s="161">
        <v>1.4731986485670754</v>
      </c>
      <c r="S841" s="161">
        <v>1.5402041930385</v>
      </c>
      <c r="T841" s="161">
        <v>1.5840207429991771</v>
      </c>
      <c r="U841" s="161">
        <v>1.610702806181</v>
      </c>
      <c r="W841" s="70">
        <f t="shared" si="144"/>
        <v>0.31479457697495916</v>
      </c>
      <c r="X841" s="70">
        <f t="shared" si="145"/>
        <v>0.40487968115756001</v>
      </c>
      <c r="Y841" s="70">
        <f t="shared" si="146"/>
        <v>0.43808238057507465</v>
      </c>
      <c r="Z841" s="70">
        <f t="shared" si="147"/>
        <v>0.43786328077154002</v>
      </c>
      <c r="AA841" s="70">
        <f t="shared" si="148"/>
        <v>0.428185765673186</v>
      </c>
      <c r="AB841" s="70">
        <f t="shared" si="149"/>
        <v>0.41392818247354013</v>
      </c>
      <c r="AC841" s="70">
        <f t="shared" si="150"/>
        <v>0.4020762181513573</v>
      </c>
      <c r="AD841" s="70">
        <f t="shared" si="151"/>
        <v>0.38654336969649994</v>
      </c>
      <c r="AE841" s="70">
        <f t="shared" si="152"/>
        <v>0.36683392681177196</v>
      </c>
      <c r="AF841" s="70">
        <f t="shared" si="153"/>
        <v>0.34553587407780006</v>
      </c>
    </row>
    <row r="842" spans="1:32" x14ac:dyDescent="0.2">
      <c r="A842">
        <v>20220228</v>
      </c>
      <c r="B842">
        <f t="shared" si="154"/>
        <v>202202</v>
      </c>
      <c r="C842" s="159">
        <v>7.097436133203E-2</v>
      </c>
      <c r="D842" s="159">
        <v>0.33979825106973</v>
      </c>
      <c r="E842" s="160">
        <v>1.0083368791309999</v>
      </c>
      <c r="F842" s="160">
        <v>1.4519258375174</v>
      </c>
      <c r="G842" s="160">
        <v>1.6320840218154</v>
      </c>
      <c r="H842" s="160">
        <v>1.7145603655332</v>
      </c>
      <c r="I842" s="160">
        <v>1.7264260733990999</v>
      </c>
      <c r="K842" s="161">
        <v>20220228</v>
      </c>
      <c r="L842" s="161">
        <v>0.61556295524223359</v>
      </c>
      <c r="M842" s="161">
        <v>1.0083368791309999</v>
      </c>
      <c r="N842" s="161">
        <v>1.2733506335860805</v>
      </c>
      <c r="O842" s="161">
        <v>1.4519258375174</v>
      </c>
      <c r="P842" s="161">
        <v>1.5598916316209217</v>
      </c>
      <c r="Q842" s="161">
        <v>1.6320840218154</v>
      </c>
      <c r="R842" s="161">
        <v>1.684872842281099</v>
      </c>
      <c r="S842" s="161">
        <v>1.7145603655332</v>
      </c>
      <c r="T842" s="161">
        <v>1.7230865492273082</v>
      </c>
      <c r="U842" s="161">
        <v>1.7264260733990999</v>
      </c>
      <c r="W842" s="70">
        <f t="shared" si="144"/>
        <v>0.18926660503077308</v>
      </c>
      <c r="X842" s="70">
        <f t="shared" si="145"/>
        <v>0.21899141786024989</v>
      </c>
      <c r="Y842" s="70">
        <f t="shared" si="146"/>
        <v>0.26286924268922363</v>
      </c>
      <c r="Z842" s="70">
        <f t="shared" si="147"/>
        <v>0.28174886986079994</v>
      </c>
      <c r="AA842" s="70">
        <f t="shared" si="148"/>
        <v>0.2702406785642919</v>
      </c>
      <c r="AB842" s="70">
        <f t="shared" si="149"/>
        <v>0.24669182623059993</v>
      </c>
      <c r="AC842" s="70">
        <f t="shared" si="150"/>
        <v>0.21167419371402363</v>
      </c>
      <c r="AD842" s="70">
        <f t="shared" si="151"/>
        <v>0.17435617249470003</v>
      </c>
      <c r="AE842" s="70">
        <f t="shared" si="152"/>
        <v>0.13906580622813114</v>
      </c>
      <c r="AF842" s="70">
        <f t="shared" si="153"/>
        <v>0.11572326721809989</v>
      </c>
    </row>
    <row r="843" spans="1:32" x14ac:dyDescent="0.2">
      <c r="A843">
        <v>20220331</v>
      </c>
      <c r="B843">
        <f t="shared" si="154"/>
        <v>202203</v>
      </c>
      <c r="C843" s="159">
        <v>4.0556299092388004E-2</v>
      </c>
      <c r="D843" s="159">
        <v>0.50472715350511999</v>
      </c>
      <c r="E843" s="160">
        <v>1.6892353466345</v>
      </c>
      <c r="F843" s="160">
        <v>2.3329461543606</v>
      </c>
      <c r="G843" s="160">
        <v>2.5164962715931001</v>
      </c>
      <c r="H843" s="160">
        <v>2.5248638396967</v>
      </c>
      <c r="I843" s="160">
        <v>2.4504828795893001</v>
      </c>
      <c r="K843" s="161">
        <v>20220331</v>
      </c>
      <c r="L843" s="161">
        <v>0.99787135768358037</v>
      </c>
      <c r="M843" s="161">
        <v>1.6892353466345</v>
      </c>
      <c r="N843" s="161">
        <v>2.0920520897950405</v>
      </c>
      <c r="O843" s="161">
        <v>2.3329461543606</v>
      </c>
      <c r="P843" s="161">
        <v>2.4584266719942724</v>
      </c>
      <c r="Q843" s="161">
        <v>2.5164962715931001</v>
      </c>
      <c r="R843" s="161">
        <v>2.5226807416469184</v>
      </c>
      <c r="S843" s="161">
        <v>2.5248638396967</v>
      </c>
      <c r="T843" s="161">
        <v>2.5021427626696124</v>
      </c>
      <c r="U843" s="161">
        <v>2.4504828795893001</v>
      </c>
      <c r="W843" s="70">
        <f t="shared" si="144"/>
        <v>0.38230840244134678</v>
      </c>
      <c r="X843" s="70">
        <f t="shared" si="145"/>
        <v>0.68089846750350014</v>
      </c>
      <c r="Y843" s="70">
        <f t="shared" si="146"/>
        <v>0.81870145620896007</v>
      </c>
      <c r="Z843" s="70">
        <f t="shared" si="147"/>
        <v>0.88102031684320004</v>
      </c>
      <c r="AA843" s="70">
        <f t="shared" si="148"/>
        <v>0.89853504037335075</v>
      </c>
      <c r="AB843" s="70">
        <f t="shared" si="149"/>
        <v>0.88441224977770005</v>
      </c>
      <c r="AC843" s="70">
        <f t="shared" si="150"/>
        <v>0.83780789936581934</v>
      </c>
      <c r="AD843" s="70">
        <f t="shared" si="151"/>
        <v>0.81030347416350001</v>
      </c>
      <c r="AE843" s="70">
        <f t="shared" si="152"/>
        <v>0.77905621344230425</v>
      </c>
      <c r="AF843" s="70">
        <f t="shared" si="153"/>
        <v>0.72405680619020019</v>
      </c>
    </row>
    <row r="844" spans="1:32" x14ac:dyDescent="0.2">
      <c r="A844">
        <v>20220429</v>
      </c>
      <c r="B844">
        <f t="shared" si="154"/>
        <v>202204</v>
      </c>
      <c r="C844" s="159">
        <v>0.34984531235651001</v>
      </c>
      <c r="D844" s="159">
        <v>0.83224222893085997</v>
      </c>
      <c r="E844" s="160">
        <v>2.1187029425549002</v>
      </c>
      <c r="F844" s="160">
        <v>2.6953026663847002</v>
      </c>
      <c r="G844" s="160">
        <v>2.8839861323670002</v>
      </c>
      <c r="H844" s="160">
        <v>2.9432540445175999</v>
      </c>
      <c r="I844" s="160">
        <v>2.9426541628438998</v>
      </c>
      <c r="K844" s="161">
        <v>20220429</v>
      </c>
      <c r="L844" s="161">
        <v>1.3697264461705747</v>
      </c>
      <c r="M844" s="161">
        <v>2.1187029425549002</v>
      </c>
      <c r="N844" s="161">
        <v>2.4819605063366357</v>
      </c>
      <c r="O844" s="161">
        <v>2.6953026663847002</v>
      </c>
      <c r="P844" s="161">
        <v>2.8139098401146936</v>
      </c>
      <c r="Q844" s="161">
        <v>2.8839861323670002</v>
      </c>
      <c r="R844" s="161">
        <v>2.9248953585883242</v>
      </c>
      <c r="S844" s="161">
        <v>2.9432540445175999</v>
      </c>
      <c r="T844" s="161">
        <v>2.9431790593083873</v>
      </c>
      <c r="U844" s="161">
        <v>2.9426541628438998</v>
      </c>
      <c r="W844" s="70">
        <f t="shared" si="144"/>
        <v>0.37185508848699433</v>
      </c>
      <c r="X844" s="70">
        <f t="shared" si="145"/>
        <v>0.42946759592040018</v>
      </c>
      <c r="Y844" s="70">
        <f t="shared" si="146"/>
        <v>0.38990841654159514</v>
      </c>
      <c r="Z844" s="70">
        <f t="shared" si="147"/>
        <v>0.36235651202410013</v>
      </c>
      <c r="AA844" s="70">
        <f t="shared" si="148"/>
        <v>0.35548316812042113</v>
      </c>
      <c r="AB844" s="70">
        <f t="shared" si="149"/>
        <v>0.36748986077390011</v>
      </c>
      <c r="AC844" s="70">
        <f t="shared" si="150"/>
        <v>0.40221461694140581</v>
      </c>
      <c r="AD844" s="70">
        <f t="shared" si="151"/>
        <v>0.41839020482089984</v>
      </c>
      <c r="AE844" s="70">
        <f t="shared" si="152"/>
        <v>0.44103629663877486</v>
      </c>
      <c r="AF844" s="70">
        <f t="shared" si="153"/>
        <v>0.49217128325459969</v>
      </c>
    </row>
    <row r="845" spans="1:32" x14ac:dyDescent="0.2">
      <c r="A845">
        <v>20220531</v>
      </c>
      <c r="B845">
        <f t="shared" si="154"/>
        <v>202205</v>
      </c>
      <c r="C845" s="159">
        <v>0.68963986086461004</v>
      </c>
      <c r="D845" s="159">
        <v>1.0710815965829001</v>
      </c>
      <c r="E845" s="160">
        <v>2.1257913636254999</v>
      </c>
      <c r="F845" s="160">
        <v>2.5289228864957001</v>
      </c>
      <c r="G845" s="160">
        <v>2.7239694230847</v>
      </c>
      <c r="H845" s="160">
        <v>2.8024368776119002</v>
      </c>
      <c r="I845" s="160">
        <v>2.8194025965718001</v>
      </c>
      <c r="K845" s="161">
        <v>20220531</v>
      </c>
      <c r="L845" s="161">
        <v>1.5126641054561261</v>
      </c>
      <c r="M845" s="161">
        <v>2.1257913636254999</v>
      </c>
      <c r="N845" s="161">
        <v>2.3749478083758362</v>
      </c>
      <c r="O845" s="161">
        <v>2.5289228864957001</v>
      </c>
      <c r="P845" s="161">
        <v>2.6453191441411903</v>
      </c>
      <c r="Q845" s="161">
        <v>2.7239694230847</v>
      </c>
      <c r="R845" s="161">
        <v>2.773704796135545</v>
      </c>
      <c r="S845" s="161">
        <v>2.8024368776119002</v>
      </c>
      <c r="T845" s="161">
        <v>2.8144071428134758</v>
      </c>
      <c r="U845" s="161">
        <v>2.8194025965718001</v>
      </c>
      <c r="W845" s="70">
        <f t="shared" si="144"/>
        <v>0.14293765928555136</v>
      </c>
      <c r="X845" s="70">
        <f t="shared" si="145"/>
        <v>7.0884210705997042E-3</v>
      </c>
      <c r="Y845" s="70">
        <f t="shared" si="146"/>
        <v>-0.10701269796079949</v>
      </c>
      <c r="Z845" s="70">
        <f t="shared" si="147"/>
        <v>-0.1663797798890001</v>
      </c>
      <c r="AA845" s="70">
        <f t="shared" si="148"/>
        <v>-0.16859069597350329</v>
      </c>
      <c r="AB845" s="70">
        <f t="shared" si="149"/>
        <v>-0.16001670928230016</v>
      </c>
      <c r="AC845" s="70">
        <f t="shared" si="150"/>
        <v>-0.15119056245277918</v>
      </c>
      <c r="AD845" s="70">
        <f t="shared" si="151"/>
        <v>-0.14081716690569968</v>
      </c>
      <c r="AE845" s="70">
        <f t="shared" si="152"/>
        <v>-0.12877191649491149</v>
      </c>
      <c r="AF845" s="70">
        <f t="shared" si="153"/>
        <v>-0.12325156627209966</v>
      </c>
    </row>
    <row r="846" spans="1:32" x14ac:dyDescent="0.2">
      <c r="A846">
        <v>20220630</v>
      </c>
      <c r="B846">
        <f t="shared" si="154"/>
        <v>202206</v>
      </c>
      <c r="C846" s="159">
        <v>1.1209150148594</v>
      </c>
      <c r="D846" s="159">
        <v>1.7018693177181001</v>
      </c>
      <c r="E846" s="160">
        <v>2.8748828584744999</v>
      </c>
      <c r="F846" s="160">
        <v>2.9377453393188002</v>
      </c>
      <c r="G846" s="160">
        <v>2.996103333517</v>
      </c>
      <c r="H846" s="160">
        <v>3.0294568330986</v>
      </c>
      <c r="I846" s="160">
        <v>3.0327275521250998</v>
      </c>
      <c r="K846" s="161">
        <v>20220630</v>
      </c>
      <c r="L846" s="161">
        <v>2.2599404574828093</v>
      </c>
      <c r="M846" s="161">
        <v>2.8748828584744999</v>
      </c>
      <c r="N846" s="161">
        <v>2.9145510080971317</v>
      </c>
      <c r="O846" s="161">
        <v>2.9377453393188002</v>
      </c>
      <c r="P846" s="161">
        <v>2.9691842674697733</v>
      </c>
      <c r="Q846" s="161">
        <v>2.996103333517</v>
      </c>
      <c r="R846" s="161">
        <v>3.0173413134114679</v>
      </c>
      <c r="S846" s="161">
        <v>3.0294568330986</v>
      </c>
      <c r="T846" s="161">
        <v>3.0318368496299914</v>
      </c>
      <c r="U846" s="161">
        <v>3.0327275521250998</v>
      </c>
      <c r="W846" s="70">
        <f t="shared" si="144"/>
        <v>0.74727635202668319</v>
      </c>
      <c r="X846" s="70">
        <f t="shared" si="145"/>
        <v>0.74909149484899995</v>
      </c>
      <c r="Y846" s="70">
        <f t="shared" si="146"/>
        <v>0.53960319972129556</v>
      </c>
      <c r="Z846" s="70">
        <f t="shared" si="147"/>
        <v>0.40882245282310015</v>
      </c>
      <c r="AA846" s="70">
        <f t="shared" si="148"/>
        <v>0.32386512332858297</v>
      </c>
      <c r="AB846" s="70">
        <f t="shared" si="149"/>
        <v>0.27213391043229995</v>
      </c>
      <c r="AC846" s="70">
        <f t="shared" si="150"/>
        <v>0.24363651727592295</v>
      </c>
      <c r="AD846" s="70">
        <f t="shared" si="151"/>
        <v>0.22701995548669984</v>
      </c>
      <c r="AE846" s="70">
        <f t="shared" si="152"/>
        <v>0.21742970681651563</v>
      </c>
      <c r="AF846" s="70">
        <f t="shared" si="153"/>
        <v>0.21332495555329967</v>
      </c>
    </row>
    <row r="847" spans="1:32" x14ac:dyDescent="0.2">
      <c r="A847">
        <v>20220729</v>
      </c>
      <c r="B847">
        <f t="shared" si="154"/>
        <v>202207</v>
      </c>
      <c r="C847" s="159">
        <v>2.1667093951606002</v>
      </c>
      <c r="D847" s="159">
        <v>2.3514217021827002</v>
      </c>
      <c r="E847" s="160">
        <v>2.9355039383580999</v>
      </c>
      <c r="F847" s="160">
        <v>2.8540857241097002</v>
      </c>
      <c r="G847" s="160">
        <v>2.7934207491172001</v>
      </c>
      <c r="H847" s="160">
        <v>2.7055910613138998</v>
      </c>
      <c r="I847" s="160">
        <v>2.6582653173912001</v>
      </c>
      <c r="K847" s="161">
        <v>20220729</v>
      </c>
      <c r="L847" s="161">
        <v>2.6083996223549892</v>
      </c>
      <c r="M847" s="161">
        <v>2.9355039383580999</v>
      </c>
      <c r="N847" s="161">
        <v>2.9034855742375267</v>
      </c>
      <c r="O847" s="161">
        <v>2.8540857241097002</v>
      </c>
      <c r="P847" s="161">
        <v>2.8240328257986533</v>
      </c>
      <c r="Q847" s="161">
        <v>2.7934207491172001</v>
      </c>
      <c r="R847" s="161">
        <v>2.7482241380749537</v>
      </c>
      <c r="S847" s="161">
        <v>2.7055910613138998</v>
      </c>
      <c r="T847" s="161">
        <v>2.6776238458021164</v>
      </c>
      <c r="U847" s="161">
        <v>2.6582653173912001</v>
      </c>
      <c r="W847" s="70">
        <f t="shared" si="144"/>
        <v>0.34845916487217998</v>
      </c>
      <c r="X847" s="70">
        <f t="shared" si="145"/>
        <v>6.0621079883599993E-2</v>
      </c>
      <c r="Y847" s="70">
        <f t="shared" si="146"/>
        <v>-1.1065433859605012E-2</v>
      </c>
      <c r="Z847" s="70">
        <f t="shared" si="147"/>
        <v>-8.3659615209100036E-2</v>
      </c>
      <c r="AA847" s="70">
        <f t="shared" si="148"/>
        <v>-0.14515144167111993</v>
      </c>
      <c r="AB847" s="70">
        <f t="shared" si="149"/>
        <v>-0.20268258439979991</v>
      </c>
      <c r="AC847" s="70">
        <f t="shared" si="150"/>
        <v>-0.26911717533651425</v>
      </c>
      <c r="AD847" s="70">
        <f t="shared" si="151"/>
        <v>-0.32386577178470022</v>
      </c>
      <c r="AE847" s="70">
        <f t="shared" si="152"/>
        <v>-0.35421300382787502</v>
      </c>
      <c r="AF847" s="70">
        <f t="shared" si="153"/>
        <v>-0.37446223473389972</v>
      </c>
    </row>
    <row r="848" spans="1:32" x14ac:dyDescent="0.2">
      <c r="A848">
        <v>20220831</v>
      </c>
      <c r="B848">
        <f t="shared" si="154"/>
        <v>202208</v>
      </c>
      <c r="C848" s="159">
        <v>2.3548029828571</v>
      </c>
      <c r="D848" s="159">
        <v>2.769749031111</v>
      </c>
      <c r="E848" s="160">
        <v>3.4637983394113001</v>
      </c>
      <c r="F848" s="160">
        <v>3.4443478640295999</v>
      </c>
      <c r="G848" s="160">
        <v>3.4930063540798999</v>
      </c>
      <c r="H848" s="160">
        <v>3.4429310877672998</v>
      </c>
      <c r="I848" s="160">
        <v>3.3290944494215</v>
      </c>
      <c r="K848" s="161">
        <v>20220831</v>
      </c>
      <c r="L848" s="161">
        <v>3.1157417727766341</v>
      </c>
      <c r="M848" s="161">
        <v>3.4637983394113001</v>
      </c>
      <c r="N848" s="161">
        <v>3.45407310172045</v>
      </c>
      <c r="O848" s="161">
        <v>3.4443478640295999</v>
      </c>
      <c r="P848" s="161">
        <v>3.4686771090547497</v>
      </c>
      <c r="Q848" s="161">
        <v>3.4930063540798999</v>
      </c>
      <c r="R848" s="161">
        <v>3.4766630253323871</v>
      </c>
      <c r="S848" s="161">
        <v>3.4429310877672998</v>
      </c>
      <c r="T848" s="161">
        <v>3.3955331297309126</v>
      </c>
      <c r="U848" s="161">
        <v>3.3290944494215</v>
      </c>
      <c r="W848" s="70">
        <f t="shared" si="144"/>
        <v>0.50734215042164488</v>
      </c>
      <c r="X848" s="70">
        <f t="shared" si="145"/>
        <v>0.52829440105320025</v>
      </c>
      <c r="Y848" s="70">
        <f t="shared" si="146"/>
        <v>0.55058752748292328</v>
      </c>
      <c r="Z848" s="70">
        <f t="shared" si="147"/>
        <v>0.59026213991989973</v>
      </c>
      <c r="AA848" s="70">
        <f t="shared" si="148"/>
        <v>0.64464428325609635</v>
      </c>
      <c r="AB848" s="70">
        <f t="shared" si="149"/>
        <v>0.69958560496269984</v>
      </c>
      <c r="AC848" s="70">
        <f t="shared" si="150"/>
        <v>0.72843888725743344</v>
      </c>
      <c r="AD848" s="70">
        <f t="shared" si="151"/>
        <v>0.73734002645340002</v>
      </c>
      <c r="AE848" s="70">
        <f t="shared" si="152"/>
        <v>0.71790928392879616</v>
      </c>
      <c r="AF848" s="70">
        <f t="shared" si="153"/>
        <v>0.67082913203029992</v>
      </c>
    </row>
    <row r="849" spans="1:32" x14ac:dyDescent="0.2">
      <c r="A849">
        <v>20220930</v>
      </c>
      <c r="B849">
        <f t="shared" si="154"/>
        <v>202209</v>
      </c>
      <c r="C849" s="159">
        <v>2.7255454462113002</v>
      </c>
      <c r="D849" s="159">
        <v>3.2983765322433003</v>
      </c>
      <c r="E849" s="160">
        <v>4.1102210848127001</v>
      </c>
      <c r="F849" s="160">
        <v>4.2439465421921998</v>
      </c>
      <c r="G849" s="160">
        <v>4.2324407368698997</v>
      </c>
      <c r="H849" s="160">
        <v>4.1575055034473003</v>
      </c>
      <c r="I849" s="160">
        <v>4.0466860061562997</v>
      </c>
      <c r="K849" s="161">
        <v>20220930</v>
      </c>
      <c r="L849" s="161">
        <v>3.7007803633567335</v>
      </c>
      <c r="M849" s="161">
        <v>4.1102210848127001</v>
      </c>
      <c r="N849" s="161">
        <v>4.2079872095028961</v>
      </c>
      <c r="O849" s="161">
        <v>4.2439465421921998</v>
      </c>
      <c r="P849" s="161">
        <v>4.2406872184492936</v>
      </c>
      <c r="Q849" s="161">
        <v>4.2324407368698997</v>
      </c>
      <c r="R849" s="161">
        <v>4.2036559522870283</v>
      </c>
      <c r="S849" s="161">
        <v>4.1575055034473003</v>
      </c>
      <c r="T849" s="161">
        <v>4.1070145474082782</v>
      </c>
      <c r="U849" s="161">
        <v>4.0466860061562997</v>
      </c>
      <c r="W849" s="70">
        <f t="shared" si="144"/>
        <v>0.58503859058009944</v>
      </c>
      <c r="X849" s="70">
        <f t="shared" si="145"/>
        <v>0.64642274540139999</v>
      </c>
      <c r="Y849" s="70">
        <f t="shared" si="146"/>
        <v>0.75391410778244605</v>
      </c>
      <c r="Z849" s="70">
        <f t="shared" si="147"/>
        <v>0.79959867816259989</v>
      </c>
      <c r="AA849" s="70">
        <f t="shared" si="148"/>
        <v>0.77201010939454395</v>
      </c>
      <c r="AB849" s="70">
        <f t="shared" si="149"/>
        <v>0.73943438278999984</v>
      </c>
      <c r="AC849" s="70">
        <f t="shared" si="150"/>
        <v>0.72699292695464113</v>
      </c>
      <c r="AD849" s="70">
        <f t="shared" si="151"/>
        <v>0.71457441568000046</v>
      </c>
      <c r="AE849" s="70">
        <f t="shared" si="152"/>
        <v>0.71148141767736561</v>
      </c>
      <c r="AF849" s="70">
        <f t="shared" si="153"/>
        <v>0.71759155673479968</v>
      </c>
    </row>
    <row r="850" spans="1:32" x14ac:dyDescent="0.2">
      <c r="A850">
        <v>20221031</v>
      </c>
      <c r="B850">
        <f t="shared" si="154"/>
        <v>202210</v>
      </c>
      <c r="C850" s="159">
        <v>3.4573627851493001</v>
      </c>
      <c r="D850" s="159">
        <v>4.0380146575404003</v>
      </c>
      <c r="E850" s="160">
        <v>4.6789962734193997</v>
      </c>
      <c r="F850" s="160">
        <v>4.4395420255796001</v>
      </c>
      <c r="G850" s="160">
        <v>4.3875026552124998</v>
      </c>
      <c r="H850" s="160">
        <v>4.3015838506319</v>
      </c>
      <c r="I850" s="160">
        <v>4.1845449752991</v>
      </c>
      <c r="K850" s="161">
        <v>20221031</v>
      </c>
      <c r="L850" s="161">
        <v>4.3792006048453711</v>
      </c>
      <c r="M850" s="161">
        <v>4.6789962734193997</v>
      </c>
      <c r="N850" s="161">
        <v>4.5699563888685502</v>
      </c>
      <c r="O850" s="161">
        <v>4.4395420255796001</v>
      </c>
      <c r="P850" s="161">
        <v>4.410937485127767</v>
      </c>
      <c r="Q850" s="161">
        <v>4.3875026552124998</v>
      </c>
      <c r="R850" s="161">
        <v>4.3488274908284721</v>
      </c>
      <c r="S850" s="161">
        <v>4.3015838506319</v>
      </c>
      <c r="T850" s="161">
        <v>4.247252654797073</v>
      </c>
      <c r="U850" s="161">
        <v>4.1845449752991</v>
      </c>
      <c r="W850" s="70">
        <f t="shared" si="144"/>
        <v>0.67842024148863755</v>
      </c>
      <c r="X850" s="70">
        <f t="shared" si="145"/>
        <v>0.56877518860669962</v>
      </c>
      <c r="Y850" s="70">
        <f t="shared" si="146"/>
        <v>0.36196917936565409</v>
      </c>
      <c r="Z850" s="70">
        <f t="shared" si="147"/>
        <v>0.19559548338740029</v>
      </c>
      <c r="AA850" s="70">
        <f t="shared" si="148"/>
        <v>0.17025026667847332</v>
      </c>
      <c r="AB850" s="70">
        <f t="shared" si="149"/>
        <v>0.15506191834260008</v>
      </c>
      <c r="AC850" s="70">
        <f t="shared" si="150"/>
        <v>0.14517153854144382</v>
      </c>
      <c r="AD850" s="70">
        <f t="shared" si="151"/>
        <v>0.14407834718459966</v>
      </c>
      <c r="AE850" s="70">
        <f t="shared" si="152"/>
        <v>0.14023810738879483</v>
      </c>
      <c r="AF850" s="70">
        <f t="shared" si="153"/>
        <v>0.13785896914280027</v>
      </c>
    </row>
    <row r="851" spans="1:32" x14ac:dyDescent="0.2">
      <c r="A851">
        <v>20221130</v>
      </c>
      <c r="B851">
        <f t="shared" si="154"/>
        <v>202211</v>
      </c>
      <c r="C851" s="159">
        <v>3.9843639360062002</v>
      </c>
      <c r="D851" s="159">
        <v>4.2244956121852004</v>
      </c>
      <c r="E851" s="160">
        <v>4.6698608310459004</v>
      </c>
      <c r="F851" s="160">
        <v>4.2659194963595999</v>
      </c>
      <c r="G851" s="160">
        <v>3.9778177780327999</v>
      </c>
      <c r="H851" s="160">
        <v>3.8449217074292998</v>
      </c>
      <c r="I851" s="160">
        <v>3.7102735859861999</v>
      </c>
      <c r="K851" s="161">
        <v>20221130</v>
      </c>
      <c r="L851" s="161">
        <v>4.4424576308715578</v>
      </c>
      <c r="M851" s="161">
        <v>4.6698608310459004</v>
      </c>
      <c r="N851" s="161">
        <v>4.5099309703114034</v>
      </c>
      <c r="O851" s="161">
        <v>4.2659194963595999</v>
      </c>
      <c r="P851" s="161">
        <v>4.1025640463744697</v>
      </c>
      <c r="Q851" s="161">
        <v>3.9778177780327999</v>
      </c>
      <c r="R851" s="161">
        <v>3.9053543218500515</v>
      </c>
      <c r="S851" s="161">
        <v>3.8449217074292998</v>
      </c>
      <c r="T851" s="161">
        <v>3.7778173701596871</v>
      </c>
      <c r="U851" s="161">
        <v>3.7102735859861999</v>
      </c>
      <c r="W851" s="70">
        <f t="shared" si="144"/>
        <v>6.3257026026186658E-2</v>
      </c>
      <c r="X851" s="70">
        <f t="shared" si="145"/>
        <v>-9.1354423734992807E-3</v>
      </c>
      <c r="Y851" s="70">
        <f t="shared" si="146"/>
        <v>-6.0025418557146715E-2</v>
      </c>
      <c r="Z851" s="70">
        <f t="shared" si="147"/>
        <v>-0.17362252922000021</v>
      </c>
      <c r="AA851" s="70">
        <f t="shared" si="148"/>
        <v>-0.30837343875329726</v>
      </c>
      <c r="AB851" s="70">
        <f t="shared" si="149"/>
        <v>-0.40968487717969992</v>
      </c>
      <c r="AC851" s="70">
        <f t="shared" si="150"/>
        <v>-0.4434731689784206</v>
      </c>
      <c r="AD851" s="70">
        <f t="shared" si="151"/>
        <v>-0.45666214320260012</v>
      </c>
      <c r="AE851" s="70">
        <f t="shared" si="152"/>
        <v>-0.46943528463738593</v>
      </c>
      <c r="AF851" s="70">
        <f t="shared" si="153"/>
        <v>-0.47427138931290003</v>
      </c>
    </row>
    <row r="852" spans="1:32" x14ac:dyDescent="0.2">
      <c r="A852">
        <v>20221230</v>
      </c>
      <c r="B852">
        <f t="shared" si="154"/>
        <v>202212</v>
      </c>
      <c r="C852" s="159">
        <v>3.9915593232658999</v>
      </c>
      <c r="D852" s="159">
        <v>4.3525790015011001</v>
      </c>
      <c r="E852" s="160">
        <v>4.6552576217004997</v>
      </c>
      <c r="F852" s="160">
        <v>4.3624954851717996</v>
      </c>
      <c r="G852" s="160">
        <v>4.1270435734296003</v>
      </c>
      <c r="H852" s="160">
        <v>4.0267140439975</v>
      </c>
      <c r="I852" s="160">
        <v>3.9574184251051001</v>
      </c>
      <c r="K852" s="161">
        <v>20221230</v>
      </c>
      <c r="L852" s="161">
        <v>4.5195208517028576</v>
      </c>
      <c r="M852" s="161">
        <v>4.6552576217004997</v>
      </c>
      <c r="N852" s="161">
        <v>4.5415013032686558</v>
      </c>
      <c r="O852" s="161">
        <v>4.3624954851717996</v>
      </c>
      <c r="P852" s="161">
        <v>4.2297326927745171</v>
      </c>
      <c r="Q852" s="161">
        <v>4.1270435734296003</v>
      </c>
      <c r="R852" s="161">
        <v>4.0695376024902483</v>
      </c>
      <c r="S852" s="161">
        <v>4.0267140439975</v>
      </c>
      <c r="T852" s="161">
        <v>3.9885418604210976</v>
      </c>
      <c r="U852" s="161">
        <v>3.9574184251051001</v>
      </c>
      <c r="W852" s="70">
        <f t="shared" si="144"/>
        <v>7.7063220831299795E-2</v>
      </c>
      <c r="X852" s="70">
        <f t="shared" si="145"/>
        <v>-1.4603209345400714E-2</v>
      </c>
      <c r="Y852" s="70">
        <f t="shared" si="146"/>
        <v>3.1570332957252312E-2</v>
      </c>
      <c r="Z852" s="70">
        <f t="shared" si="147"/>
        <v>9.6575988812199753E-2</v>
      </c>
      <c r="AA852" s="70">
        <f t="shared" si="148"/>
        <v>0.12716864640004744</v>
      </c>
      <c r="AB852" s="70">
        <f t="shared" si="149"/>
        <v>0.14922579539680036</v>
      </c>
      <c r="AC852" s="70">
        <f t="shared" si="150"/>
        <v>0.16418328064019683</v>
      </c>
      <c r="AD852" s="70">
        <f t="shared" si="151"/>
        <v>0.18179233656820015</v>
      </c>
      <c r="AE852" s="70">
        <f t="shared" si="152"/>
        <v>0.21072449026141049</v>
      </c>
      <c r="AF852" s="70">
        <f t="shared" si="153"/>
        <v>0.24714483911890017</v>
      </c>
    </row>
    <row r="853" spans="1:32" x14ac:dyDescent="0.2">
      <c r="A853">
        <v>20230131</v>
      </c>
      <c r="B853">
        <f t="shared" si="154"/>
        <v>202301</v>
      </c>
      <c r="C853" s="159">
        <v>4.4845742605387002</v>
      </c>
      <c r="D853" s="159">
        <v>4.6553142817457998</v>
      </c>
      <c r="E853" s="160">
        <v>4.6512373742054001</v>
      </c>
      <c r="F853" s="160">
        <v>4.1466806837650001</v>
      </c>
      <c r="G853" s="160">
        <v>3.8198069649935</v>
      </c>
      <c r="H853" s="160">
        <v>3.6833979051419998</v>
      </c>
      <c r="I853" s="160">
        <v>3.5740284713396</v>
      </c>
      <c r="K853" s="161">
        <v>20230131</v>
      </c>
      <c r="L853" s="161">
        <v>4.6548282462168693</v>
      </c>
      <c r="M853" s="161">
        <v>4.6512373742054001</v>
      </c>
      <c r="N853" s="161">
        <v>4.4472655511886492</v>
      </c>
      <c r="O853" s="161">
        <v>4.1466806837650001</v>
      </c>
      <c r="P853" s="161">
        <v>3.9577138743384661</v>
      </c>
      <c r="Q853" s="161">
        <v>3.8198069649935</v>
      </c>
      <c r="R853" s="161">
        <v>3.7427164777569111</v>
      </c>
      <c r="S853" s="161">
        <v>3.6833979051419998</v>
      </c>
      <c r="T853" s="161">
        <v>3.6255191598610637</v>
      </c>
      <c r="U853" s="161">
        <v>3.5740284713396</v>
      </c>
      <c r="W853" s="70">
        <f t="shared" si="144"/>
        <v>0.13530739451401175</v>
      </c>
      <c r="X853" s="70">
        <f t="shared" si="145"/>
        <v>-4.0202474950996603E-3</v>
      </c>
      <c r="Y853" s="70">
        <f t="shared" si="146"/>
        <v>-9.4235752080006563E-2</v>
      </c>
      <c r="Z853" s="70">
        <f t="shared" si="147"/>
        <v>-0.21581480140679954</v>
      </c>
      <c r="AA853" s="70">
        <f t="shared" si="148"/>
        <v>-0.27201881843605102</v>
      </c>
      <c r="AB853" s="70">
        <f t="shared" si="149"/>
        <v>-0.30723660843610023</v>
      </c>
      <c r="AC853" s="70">
        <f t="shared" si="150"/>
        <v>-0.32682112473333724</v>
      </c>
      <c r="AD853" s="70">
        <f t="shared" si="151"/>
        <v>-0.34331613885550016</v>
      </c>
      <c r="AE853" s="70">
        <f t="shared" si="152"/>
        <v>-0.36302270056003394</v>
      </c>
      <c r="AF853" s="70">
        <f t="shared" si="153"/>
        <v>-0.38338995376550011</v>
      </c>
    </row>
    <row r="854" spans="1:32" x14ac:dyDescent="0.2">
      <c r="A854">
        <v>20230228</v>
      </c>
      <c r="B854">
        <f t="shared" si="154"/>
        <v>202302</v>
      </c>
      <c r="C854" s="159">
        <v>4.4184299180939002</v>
      </c>
      <c r="D854" s="159">
        <v>4.7630298736032</v>
      </c>
      <c r="E854" s="160">
        <v>5.0723442418489002</v>
      </c>
      <c r="F854" s="160">
        <v>4.7558282595661003</v>
      </c>
      <c r="G854" s="160">
        <v>4.4437935535294004</v>
      </c>
      <c r="H854" s="160">
        <v>4.2598758205090004</v>
      </c>
      <c r="I854" s="160">
        <v>4.122969040598</v>
      </c>
      <c r="K854" s="161">
        <v>20230228</v>
      </c>
      <c r="L854" s="161">
        <v>4.9322313901749828</v>
      </c>
      <c r="M854" s="161">
        <v>5.0723442418489002</v>
      </c>
      <c r="N854" s="161">
        <v>4.953368671888037</v>
      </c>
      <c r="O854" s="161">
        <v>4.7558282595661003</v>
      </c>
      <c r="P854" s="161">
        <v>4.5894570232866281</v>
      </c>
      <c r="Q854" s="161">
        <v>4.4437935535294004</v>
      </c>
      <c r="R854" s="161">
        <v>4.3425271440529825</v>
      </c>
      <c r="S854" s="161">
        <v>4.2598758205090004</v>
      </c>
      <c r="T854" s="161">
        <v>4.1859765985198418</v>
      </c>
      <c r="U854" s="161">
        <v>4.122969040598</v>
      </c>
      <c r="W854" s="70">
        <f t="shared" si="144"/>
        <v>0.2774031439581135</v>
      </c>
      <c r="X854" s="70">
        <f t="shared" si="145"/>
        <v>0.42110686764350014</v>
      </c>
      <c r="Y854" s="70">
        <f t="shared" si="146"/>
        <v>0.50610312069938779</v>
      </c>
      <c r="Z854" s="70">
        <f t="shared" si="147"/>
        <v>0.60914757580110024</v>
      </c>
      <c r="AA854" s="70">
        <f t="shared" si="148"/>
        <v>0.63174314894816197</v>
      </c>
      <c r="AB854" s="70">
        <f t="shared" si="149"/>
        <v>0.62398658853590039</v>
      </c>
      <c r="AC854" s="70">
        <f t="shared" si="150"/>
        <v>0.59981066629607138</v>
      </c>
      <c r="AD854" s="70">
        <f t="shared" si="151"/>
        <v>0.57647791536700055</v>
      </c>
      <c r="AE854" s="70">
        <f t="shared" si="152"/>
        <v>0.56045743865877817</v>
      </c>
      <c r="AF854" s="70">
        <f t="shared" si="153"/>
        <v>0.54894056925839996</v>
      </c>
    </row>
    <row r="855" spans="1:32" x14ac:dyDescent="0.2">
      <c r="A855">
        <v>20230331</v>
      </c>
      <c r="B855">
        <f t="shared" si="154"/>
        <v>202303</v>
      </c>
      <c r="C855" s="159">
        <v>4.6658146610997004</v>
      </c>
      <c r="D855" s="159">
        <v>4.7370720578091001</v>
      </c>
      <c r="E855" s="160">
        <v>4.5747917132784002</v>
      </c>
      <c r="F855" s="160">
        <v>3.9663978051230999</v>
      </c>
      <c r="G855" s="160">
        <v>3.7220869420879001</v>
      </c>
      <c r="H855" s="160">
        <v>3.6461806233176999</v>
      </c>
      <c r="I855" s="160">
        <v>3.5434488861618001</v>
      </c>
      <c r="K855" s="161">
        <v>20230331</v>
      </c>
      <c r="L855" s="161">
        <v>4.7123412176320736</v>
      </c>
      <c r="M855" s="161">
        <v>4.5747917132784002</v>
      </c>
      <c r="N855" s="161">
        <v>4.2751537814346268</v>
      </c>
      <c r="O855" s="161">
        <v>3.9663978051230999</v>
      </c>
      <c r="P855" s="161">
        <v>3.8151424579277569</v>
      </c>
      <c r="Q855" s="161">
        <v>3.7220869420879001</v>
      </c>
      <c r="R855" s="161">
        <v>3.6805686435933724</v>
      </c>
      <c r="S855" s="161">
        <v>3.6461806233176999</v>
      </c>
      <c r="T855" s="161">
        <v>3.5984196991753725</v>
      </c>
      <c r="U855" s="161">
        <v>3.5434488861618001</v>
      </c>
      <c r="W855" s="70">
        <f t="shared" si="144"/>
        <v>-0.21989017254290921</v>
      </c>
      <c r="X855" s="70">
        <f t="shared" si="145"/>
        <v>-0.49755252857050003</v>
      </c>
      <c r="Y855" s="70">
        <f t="shared" si="146"/>
        <v>-0.67821489045341021</v>
      </c>
      <c r="Z855" s="70">
        <f t="shared" si="147"/>
        <v>-0.78943045444300042</v>
      </c>
      <c r="AA855" s="70">
        <f t="shared" si="148"/>
        <v>-0.77431456535887122</v>
      </c>
      <c r="AB855" s="70">
        <f t="shared" si="149"/>
        <v>-0.72170661144150028</v>
      </c>
      <c r="AC855" s="70">
        <f t="shared" si="150"/>
        <v>-0.66195850045961002</v>
      </c>
      <c r="AD855" s="70">
        <f t="shared" si="151"/>
        <v>-0.6136951971913005</v>
      </c>
      <c r="AE855" s="70">
        <f t="shared" si="152"/>
        <v>-0.58755689934446931</v>
      </c>
      <c r="AF855" s="70">
        <f t="shared" si="153"/>
        <v>-0.57952015443619986</v>
      </c>
    </row>
    <row r="856" spans="1:32" x14ac:dyDescent="0.2">
      <c r="A856">
        <v>20230428</v>
      </c>
      <c r="B856">
        <f t="shared" si="154"/>
        <v>202304</v>
      </c>
      <c r="C856" s="159">
        <v>4.1696257742635998</v>
      </c>
      <c r="D856" s="159">
        <v>5.0397963088518001</v>
      </c>
      <c r="E856" s="160">
        <v>4.7330586116087998</v>
      </c>
      <c r="F856" s="160">
        <v>3.9627946762619999</v>
      </c>
      <c r="G856" s="160">
        <v>3.6537495694622</v>
      </c>
      <c r="H856" s="160">
        <v>3.5419840001476</v>
      </c>
      <c r="I856" s="160">
        <v>3.4490306330043001</v>
      </c>
      <c r="K856" s="161">
        <v>20230428</v>
      </c>
      <c r="L856" s="161">
        <v>4.9895272457736848</v>
      </c>
      <c r="M856" s="161">
        <v>4.7330586116087998</v>
      </c>
      <c r="N856" s="161">
        <v>4.3372402990251748</v>
      </c>
      <c r="O856" s="161">
        <v>3.9627946762619999</v>
      </c>
      <c r="P856" s="161">
        <v>3.7736538107824384</v>
      </c>
      <c r="Q856" s="161">
        <v>3.6537495694622</v>
      </c>
      <c r="R856" s="161">
        <v>3.5900333997028717</v>
      </c>
      <c r="S856" s="161">
        <v>3.5419840001476</v>
      </c>
      <c r="T856" s="161">
        <v>3.4932638354590795</v>
      </c>
      <c r="U856" s="161">
        <v>3.4490306330043001</v>
      </c>
      <c r="W856" s="70">
        <f t="shared" si="144"/>
        <v>0.2771860281416112</v>
      </c>
      <c r="X856" s="70">
        <f t="shared" si="145"/>
        <v>0.15826689833039964</v>
      </c>
      <c r="Y856" s="70">
        <f t="shared" si="146"/>
        <v>6.2086517590548063E-2</v>
      </c>
      <c r="Z856" s="70">
        <f t="shared" si="147"/>
        <v>-3.6031288611000356E-3</v>
      </c>
      <c r="AA856" s="70">
        <f t="shared" si="148"/>
        <v>-4.1488647145318414E-2</v>
      </c>
      <c r="AB856" s="70">
        <f t="shared" si="149"/>
        <v>-6.8337372625700166E-2</v>
      </c>
      <c r="AC856" s="70">
        <f t="shared" si="150"/>
        <v>-9.0535243890500716E-2</v>
      </c>
      <c r="AD856" s="70">
        <f t="shared" si="151"/>
        <v>-0.10419662317009992</v>
      </c>
      <c r="AE856" s="70">
        <f t="shared" si="152"/>
        <v>-0.10515586371629304</v>
      </c>
      <c r="AF856" s="70">
        <f t="shared" si="153"/>
        <v>-9.4418253157499965E-2</v>
      </c>
    </row>
    <row r="857" spans="1:32" x14ac:dyDescent="0.2">
      <c r="A857">
        <v>20230531</v>
      </c>
      <c r="B857">
        <f t="shared" si="154"/>
        <v>202305</v>
      </c>
      <c r="C857" s="159">
        <v>4.9544586648374001</v>
      </c>
      <c r="D857" s="159">
        <v>5.2605682918059005</v>
      </c>
      <c r="E857" s="160">
        <v>5.1272626651457998</v>
      </c>
      <c r="F857" s="160">
        <v>4.3514589104594004</v>
      </c>
      <c r="G857" s="160">
        <v>3.9871268653674998</v>
      </c>
      <c r="H857" s="160">
        <v>3.8594215698464001</v>
      </c>
      <c r="I857" s="160">
        <v>3.720279613222</v>
      </c>
      <c r="K857" s="161">
        <v>20230531</v>
      </c>
      <c r="L857" s="161">
        <v>5.2416093693161869</v>
      </c>
      <c r="M857" s="161">
        <v>5.1272626651457998</v>
      </c>
      <c r="N857" s="161">
        <v>4.7662340510366654</v>
      </c>
      <c r="O857" s="161">
        <v>4.3514589104594004</v>
      </c>
      <c r="P857" s="161">
        <v>4.1309556256603024</v>
      </c>
      <c r="Q857" s="161">
        <v>3.9871268653674998</v>
      </c>
      <c r="R857" s="161">
        <v>3.9162814950832625</v>
      </c>
      <c r="S857" s="161">
        <v>3.8594215698464001</v>
      </c>
      <c r="T857" s="161">
        <v>3.7913108090241066</v>
      </c>
      <c r="U857" s="161">
        <v>3.720279613222</v>
      </c>
      <c r="W857" s="70">
        <f t="shared" si="144"/>
        <v>0.25208212354250215</v>
      </c>
      <c r="X857" s="70">
        <f t="shared" si="145"/>
        <v>0.39420405353699994</v>
      </c>
      <c r="Y857" s="70">
        <f t="shared" si="146"/>
        <v>0.42899375201149059</v>
      </c>
      <c r="Z857" s="70">
        <f t="shared" si="147"/>
        <v>0.38866423419740048</v>
      </c>
      <c r="AA857" s="70">
        <f t="shared" si="148"/>
        <v>0.35730181487786394</v>
      </c>
      <c r="AB857" s="70">
        <f t="shared" si="149"/>
        <v>0.33337729590529985</v>
      </c>
      <c r="AC857" s="70">
        <f t="shared" si="150"/>
        <v>0.32624809538039079</v>
      </c>
      <c r="AD857" s="70">
        <f t="shared" si="151"/>
        <v>0.3174375696988001</v>
      </c>
      <c r="AE857" s="70">
        <f t="shared" si="152"/>
        <v>0.29804697356502707</v>
      </c>
      <c r="AF857" s="70">
        <f t="shared" si="153"/>
        <v>0.27124898021769983</v>
      </c>
    </row>
    <row r="858" spans="1:32" x14ac:dyDescent="0.2">
      <c r="A858">
        <v>20230630</v>
      </c>
      <c r="B858">
        <f t="shared" si="154"/>
        <v>202306</v>
      </c>
      <c r="C858" s="159">
        <v>5.1622194914437998</v>
      </c>
      <c r="D858" s="159">
        <v>5.2528649201559006</v>
      </c>
      <c r="E858" s="160">
        <v>5.3417034488224999</v>
      </c>
      <c r="F858" s="160">
        <v>4.8293151269327996</v>
      </c>
      <c r="G858" s="160">
        <v>4.4132152766598001</v>
      </c>
      <c r="H858" s="160">
        <v>4.2548153794493002</v>
      </c>
      <c r="I858" s="160">
        <v>4.0937550868696997</v>
      </c>
      <c r="K858" s="161">
        <v>20230630</v>
      </c>
      <c r="L858" s="161">
        <v>5.3009216441615408</v>
      </c>
      <c r="M858" s="161">
        <v>5.3417034488224999</v>
      </c>
      <c r="N858" s="161">
        <v>5.1429157014465288</v>
      </c>
      <c r="O858" s="161">
        <v>4.8293151269327996</v>
      </c>
      <c r="P858" s="161">
        <v>4.5925403384810357</v>
      </c>
      <c r="Q858" s="161">
        <v>4.4132152766598001</v>
      </c>
      <c r="R858" s="161">
        <v>4.3252986549629888</v>
      </c>
      <c r="S858" s="161">
        <v>4.2548153794493002</v>
      </c>
      <c r="T858" s="161">
        <v>4.1746191672804658</v>
      </c>
      <c r="U858" s="161">
        <v>4.0937550868696997</v>
      </c>
      <c r="W858" s="70">
        <f t="shared" si="144"/>
        <v>5.9312274845353841E-2</v>
      </c>
      <c r="X858" s="70">
        <f t="shared" si="145"/>
        <v>0.21444078367670016</v>
      </c>
      <c r="Y858" s="70">
        <f t="shared" si="146"/>
        <v>0.37668165040986334</v>
      </c>
      <c r="Z858" s="70">
        <f t="shared" si="147"/>
        <v>0.47785621647339926</v>
      </c>
      <c r="AA858" s="70">
        <f t="shared" si="148"/>
        <v>0.46158471282073332</v>
      </c>
      <c r="AB858" s="70">
        <f t="shared" si="149"/>
        <v>0.42608841129230024</v>
      </c>
      <c r="AC858" s="70">
        <f t="shared" si="150"/>
        <v>0.40901715987972631</v>
      </c>
      <c r="AD858" s="70">
        <f t="shared" si="151"/>
        <v>0.39539380960290016</v>
      </c>
      <c r="AE858" s="70">
        <f t="shared" si="152"/>
        <v>0.38330835825635923</v>
      </c>
      <c r="AF858" s="70">
        <f t="shared" si="153"/>
        <v>0.37347547364769973</v>
      </c>
    </row>
    <row r="859" spans="1:32" x14ac:dyDescent="0.2">
      <c r="A859">
        <v>20230731</v>
      </c>
      <c r="B859">
        <f t="shared" si="154"/>
        <v>202307</v>
      </c>
      <c r="C859" s="159">
        <v>5.3298926071314998</v>
      </c>
      <c r="D859" s="159">
        <v>5.3563780181150005</v>
      </c>
      <c r="E859" s="160">
        <v>5.2983300780156002</v>
      </c>
      <c r="F859" s="160">
        <v>4.8229419079231004</v>
      </c>
      <c r="G859" s="160">
        <v>4.4388227589884002</v>
      </c>
      <c r="H859" s="160">
        <v>4.2549663877267996</v>
      </c>
      <c r="I859" s="160">
        <v>4.1195764777367003</v>
      </c>
      <c r="K859" s="161">
        <v>20230731</v>
      </c>
      <c r="L859" s="161">
        <v>5.3484790261200592</v>
      </c>
      <c r="M859" s="161">
        <v>5.2983300780156002</v>
      </c>
      <c r="N859" s="161">
        <v>5.0976609065996739</v>
      </c>
      <c r="O859" s="161">
        <v>4.8229419079231004</v>
      </c>
      <c r="P859" s="161">
        <v>4.6088541512674386</v>
      </c>
      <c r="Q859" s="161">
        <v>4.4388227589884002</v>
      </c>
      <c r="R859" s="161">
        <v>4.3353022962762129</v>
      </c>
      <c r="S859" s="161">
        <v>4.2549663877267996</v>
      </c>
      <c r="T859" s="161">
        <v>4.1816729968877189</v>
      </c>
      <c r="U859" s="161">
        <v>4.1195764777367003</v>
      </c>
      <c r="W859" s="70">
        <f t="shared" si="144"/>
        <v>4.7557381958518441E-2</v>
      </c>
      <c r="X859" s="70">
        <f t="shared" si="145"/>
        <v>-4.3373370806899736E-2</v>
      </c>
      <c r="Y859" s="70">
        <f t="shared" si="146"/>
        <v>-4.5254794846854907E-2</v>
      </c>
      <c r="Z859" s="70">
        <f t="shared" si="147"/>
        <v>-6.3732190096992269E-3</v>
      </c>
      <c r="AA859" s="70">
        <f t="shared" si="148"/>
        <v>1.631381278640287E-2</v>
      </c>
      <c r="AB859" s="70">
        <f t="shared" si="149"/>
        <v>2.5607482328600106E-2</v>
      </c>
      <c r="AC859" s="70">
        <f t="shared" si="150"/>
        <v>1.0003641313224065E-2</v>
      </c>
      <c r="AD859" s="70">
        <f t="shared" si="151"/>
        <v>1.5100827749936485E-4</v>
      </c>
      <c r="AE859" s="70">
        <f t="shared" si="152"/>
        <v>7.0538296072530926E-3</v>
      </c>
      <c r="AF859" s="70">
        <f t="shared" si="153"/>
        <v>2.5821390867000638E-2</v>
      </c>
    </row>
    <row r="860" spans="1:32" x14ac:dyDescent="0.2">
      <c r="A860">
        <v>20230831</v>
      </c>
      <c r="B860">
        <f t="shared" si="154"/>
        <v>202308</v>
      </c>
      <c r="C860" s="159">
        <v>5.3561422011586002</v>
      </c>
      <c r="D860" s="159">
        <v>5.4150699188610005</v>
      </c>
      <c r="E860" s="160">
        <v>5.3228296785662002</v>
      </c>
      <c r="F860" s="160">
        <v>4.8026911352774997</v>
      </c>
      <c r="G860" s="160">
        <v>4.4723201999478004</v>
      </c>
      <c r="H860" s="160">
        <v>4.3248256384649997</v>
      </c>
      <c r="I860" s="160">
        <v>4.1991697574079998</v>
      </c>
      <c r="K860" s="161">
        <v>20230831</v>
      </c>
      <c r="L860" s="161">
        <v>5.4018920443066358</v>
      </c>
      <c r="M860" s="161">
        <v>5.3228296785662002</v>
      </c>
      <c r="N860" s="161">
        <v>5.0891143239939884</v>
      </c>
      <c r="O860" s="161">
        <v>4.8026911352774997</v>
      </c>
      <c r="P860" s="161">
        <v>4.6124876465512541</v>
      </c>
      <c r="Q860" s="161">
        <v>4.4723201999478004</v>
      </c>
      <c r="R860" s="161">
        <v>4.3900432100950297</v>
      </c>
      <c r="S860" s="161">
        <v>4.3248256384649997</v>
      </c>
      <c r="T860" s="161">
        <v>4.2593769895513267</v>
      </c>
      <c r="U860" s="161">
        <v>4.1991697574079998</v>
      </c>
      <c r="W860" s="70">
        <f t="shared" si="144"/>
        <v>5.3413018186576622E-2</v>
      </c>
      <c r="X860" s="70">
        <f t="shared" si="145"/>
        <v>2.4499600550599965E-2</v>
      </c>
      <c r="Y860" s="70">
        <f t="shared" si="146"/>
        <v>-8.5465826056854155E-3</v>
      </c>
      <c r="Z860" s="70">
        <f t="shared" si="147"/>
        <v>-2.0250772645600712E-2</v>
      </c>
      <c r="AA860" s="70">
        <f t="shared" si="148"/>
        <v>3.6334952838155132E-3</v>
      </c>
      <c r="AB860" s="70">
        <f t="shared" si="149"/>
        <v>3.3497440959400215E-2</v>
      </c>
      <c r="AC860" s="70">
        <f t="shared" si="150"/>
        <v>5.474091381881685E-2</v>
      </c>
      <c r="AD860" s="70">
        <f t="shared" si="151"/>
        <v>6.9859250738200096E-2</v>
      </c>
      <c r="AE860" s="70">
        <f t="shared" si="152"/>
        <v>7.7703992663607835E-2</v>
      </c>
      <c r="AF860" s="70">
        <f t="shared" si="153"/>
        <v>7.9593279671299477E-2</v>
      </c>
    </row>
    <row r="861" spans="1:32" x14ac:dyDescent="0.2">
      <c r="A861">
        <v>20230929</v>
      </c>
      <c r="B861">
        <f t="shared" si="154"/>
        <v>202309</v>
      </c>
      <c r="C861" s="159">
        <v>5.3659352677349998</v>
      </c>
      <c r="D861" s="159">
        <v>5.4172352594706998</v>
      </c>
      <c r="E861" s="160">
        <v>5.3834694728523997</v>
      </c>
      <c r="F861" s="160">
        <v>4.9621221516388001</v>
      </c>
      <c r="G861" s="160">
        <v>4.7004813396553997</v>
      </c>
      <c r="H861" s="160">
        <v>4.6277358763449001</v>
      </c>
      <c r="I861" s="160">
        <v>4.5541974061098003</v>
      </c>
      <c r="K861" s="161">
        <v>20230929</v>
      </c>
      <c r="L861" s="161">
        <v>5.4128333684847458</v>
      </c>
      <c r="M861" s="161">
        <v>5.3834694728523997</v>
      </c>
      <c r="N861" s="161">
        <v>5.2033560560094063</v>
      </c>
      <c r="O861" s="161">
        <v>4.9621221516388001</v>
      </c>
      <c r="P861" s="161">
        <v>4.8051789844152548</v>
      </c>
      <c r="Q861" s="161">
        <v>4.7004813396553997</v>
      </c>
      <c r="R861" s="161">
        <v>4.6590211484912691</v>
      </c>
      <c r="S861" s="161">
        <v>4.6277358763449001</v>
      </c>
      <c r="T861" s="161">
        <v>4.5910660357741673</v>
      </c>
      <c r="U861" s="161">
        <v>4.5541974061098003</v>
      </c>
      <c r="W861" s="70">
        <f t="shared" si="144"/>
        <v>1.0941324178110001E-2</v>
      </c>
      <c r="X861" s="70">
        <f t="shared" si="145"/>
        <v>6.0639794286199589E-2</v>
      </c>
      <c r="Y861" s="70">
        <f t="shared" si="146"/>
        <v>0.11424173201541787</v>
      </c>
      <c r="Z861" s="70">
        <f t="shared" si="147"/>
        <v>0.15943101636130041</v>
      </c>
      <c r="AA861" s="70">
        <f t="shared" si="148"/>
        <v>0.19269133786400072</v>
      </c>
      <c r="AB861" s="70">
        <f t="shared" si="149"/>
        <v>0.22816113970759933</v>
      </c>
      <c r="AC861" s="70">
        <f t="shared" si="150"/>
        <v>0.2689779383962394</v>
      </c>
      <c r="AD861" s="70">
        <f t="shared" si="151"/>
        <v>0.30291023787990046</v>
      </c>
      <c r="AE861" s="70">
        <f t="shared" si="152"/>
        <v>0.33168904622284057</v>
      </c>
      <c r="AF861" s="70">
        <f t="shared" si="153"/>
        <v>0.35502764870180048</v>
      </c>
    </row>
    <row r="862" spans="1:32" x14ac:dyDescent="0.2">
      <c r="A862">
        <v>20231031</v>
      </c>
      <c r="B862">
        <f t="shared" si="154"/>
        <v>202310</v>
      </c>
      <c r="C862" s="159">
        <v>5.3702371871515</v>
      </c>
      <c r="D862" s="159">
        <v>5.4561788173545001</v>
      </c>
      <c r="E862" s="160">
        <v>5.3551659252660997</v>
      </c>
      <c r="F862" s="160">
        <v>5.0197752240659996</v>
      </c>
      <c r="G862" s="160">
        <v>4.8442349560000002</v>
      </c>
      <c r="H862" s="160">
        <v>4.8319309494661002</v>
      </c>
      <c r="I862" s="160">
        <v>4.8074909294625998</v>
      </c>
      <c r="K862" s="161">
        <v>20231031</v>
      </c>
      <c r="L862" s="161">
        <v>5.4404547269747878</v>
      </c>
      <c r="M862" s="161">
        <v>5.3551659252660997</v>
      </c>
      <c r="N862" s="161">
        <v>5.1927330899936424</v>
      </c>
      <c r="O862" s="161">
        <v>5.0197752240659996</v>
      </c>
      <c r="P862" s="161">
        <v>4.906072111152401</v>
      </c>
      <c r="Q862" s="161">
        <v>4.8442349560000002</v>
      </c>
      <c r="R862" s="161">
        <v>4.8372544125354437</v>
      </c>
      <c r="S862" s="161">
        <v>4.8319309494661002</v>
      </c>
      <c r="T862" s="161">
        <v>4.8214784628600356</v>
      </c>
      <c r="U862" s="161">
        <v>4.8074909294625998</v>
      </c>
      <c r="W862" s="70">
        <f t="shared" si="144"/>
        <v>2.7621358490041992E-2</v>
      </c>
      <c r="X862" s="70">
        <f t="shared" si="145"/>
        <v>-2.8303547586300049E-2</v>
      </c>
      <c r="Y862" s="70">
        <f t="shared" si="146"/>
        <v>-1.0622966015763957E-2</v>
      </c>
      <c r="Z862" s="70">
        <f t="shared" si="147"/>
        <v>5.7653072427199525E-2</v>
      </c>
      <c r="AA862" s="70">
        <f t="shared" si="148"/>
        <v>0.10089312673714623</v>
      </c>
      <c r="AB862" s="70">
        <f t="shared" si="149"/>
        <v>0.14375361634460049</v>
      </c>
      <c r="AC862" s="70">
        <f t="shared" si="150"/>
        <v>0.17823326404417461</v>
      </c>
      <c r="AD862" s="70">
        <f t="shared" si="151"/>
        <v>0.20419507312120011</v>
      </c>
      <c r="AE862" s="70">
        <f t="shared" si="152"/>
        <v>0.23041242708586829</v>
      </c>
      <c r="AF862" s="70">
        <f t="shared" si="153"/>
        <v>0.25329352335279953</v>
      </c>
    </row>
    <row r="863" spans="1:32" x14ac:dyDescent="0.2">
      <c r="A863">
        <v>20231130</v>
      </c>
      <c r="B863">
        <f t="shared" si="154"/>
        <v>202311</v>
      </c>
      <c r="C863" s="159">
        <v>5.3459541421501005</v>
      </c>
      <c r="D863" s="159">
        <v>5.3431394831415</v>
      </c>
      <c r="E863" s="160">
        <v>5.0157250407109002</v>
      </c>
      <c r="F863" s="160">
        <v>4.6147798779154998</v>
      </c>
      <c r="G863" s="160">
        <v>4.3725965406413998</v>
      </c>
      <c r="H863" s="160">
        <v>4.2907825309516996</v>
      </c>
      <c r="I863" s="160">
        <v>4.2251646975141997</v>
      </c>
      <c r="K863" s="161">
        <v>20231130</v>
      </c>
      <c r="L863" s="161">
        <v>5.2785029589391534</v>
      </c>
      <c r="M863" s="161">
        <v>5.0157250407109002</v>
      </c>
      <c r="N863" s="161">
        <v>4.8006435193269752</v>
      </c>
      <c r="O863" s="161">
        <v>4.6147798779154998</v>
      </c>
      <c r="P863" s="161">
        <v>4.4712308586693101</v>
      </c>
      <c r="Q863" s="161">
        <v>4.3725965406413998</v>
      </c>
      <c r="R863" s="161">
        <v>4.3255041260617944</v>
      </c>
      <c r="S863" s="161">
        <v>4.2907825309516996</v>
      </c>
      <c r="T863" s="161">
        <v>4.2560602944863364</v>
      </c>
      <c r="U863" s="161">
        <v>4.2251646975141997</v>
      </c>
      <c r="W863" s="70">
        <f t="shared" si="144"/>
        <v>-0.16195176803563438</v>
      </c>
      <c r="X863" s="70">
        <f t="shared" si="145"/>
        <v>-0.3394408845551995</v>
      </c>
      <c r="Y863" s="70">
        <f t="shared" si="146"/>
        <v>-0.39208957066666716</v>
      </c>
      <c r="Z863" s="70">
        <f t="shared" si="147"/>
        <v>-0.40499534615049981</v>
      </c>
      <c r="AA863" s="70">
        <f t="shared" si="148"/>
        <v>-0.43484125248309091</v>
      </c>
      <c r="AB863" s="70">
        <f t="shared" si="149"/>
        <v>-0.4716384153586004</v>
      </c>
      <c r="AC863" s="70">
        <f t="shared" si="150"/>
        <v>-0.5117502864736494</v>
      </c>
      <c r="AD863" s="70">
        <f t="shared" si="151"/>
        <v>-0.54114841851440065</v>
      </c>
      <c r="AE863" s="70">
        <f t="shared" si="152"/>
        <v>-0.56541816837369918</v>
      </c>
      <c r="AF863" s="70">
        <f t="shared" si="153"/>
        <v>-0.58232623194840016</v>
      </c>
    </row>
    <row r="864" spans="1:32" x14ac:dyDescent="0.2">
      <c r="A864">
        <v>20231229</v>
      </c>
      <c r="B864">
        <f t="shared" si="154"/>
        <v>202312</v>
      </c>
      <c r="C864" s="159">
        <v>5.3812154177737002</v>
      </c>
      <c r="D864" s="159">
        <v>5.2965192943417003</v>
      </c>
      <c r="E864" s="160">
        <v>4.6928670181575001</v>
      </c>
      <c r="F864" s="160">
        <v>4.1712633780613997</v>
      </c>
      <c r="G864" s="160">
        <v>3.9290622751024</v>
      </c>
      <c r="H864" s="160">
        <v>3.8595651472022001</v>
      </c>
      <c r="I864" s="160">
        <v>3.8011437661512999</v>
      </c>
      <c r="K864" s="161">
        <v>20231229</v>
      </c>
      <c r="L864" s="161">
        <v>5.1094878441207578</v>
      </c>
      <c r="M864" s="161">
        <v>4.6928670181575001</v>
      </c>
      <c r="N864" s="161">
        <v>4.3934783185974542</v>
      </c>
      <c r="O864" s="161">
        <v>4.1712633780613997</v>
      </c>
      <c r="P864" s="161">
        <v>4.0223133962332875</v>
      </c>
      <c r="Q864" s="161">
        <v>3.9290622751024</v>
      </c>
      <c r="R864" s="161">
        <v>3.8887482188461964</v>
      </c>
      <c r="S864" s="161">
        <v>3.8595651472022001</v>
      </c>
      <c r="T864" s="161">
        <v>3.8290299249988662</v>
      </c>
      <c r="U864" s="161">
        <v>3.8011437661512999</v>
      </c>
      <c r="W864" s="70">
        <f t="shared" si="144"/>
        <v>-0.1690151148183956</v>
      </c>
      <c r="X864" s="70">
        <f t="shared" si="145"/>
        <v>-0.32285802255340013</v>
      </c>
      <c r="Y864" s="70">
        <f t="shared" si="146"/>
        <v>-0.407165200729521</v>
      </c>
      <c r="Z864" s="70">
        <f t="shared" si="147"/>
        <v>-0.44351649985410013</v>
      </c>
      <c r="AA864" s="70">
        <f t="shared" si="148"/>
        <v>-0.4489174624360226</v>
      </c>
      <c r="AB864" s="70">
        <f t="shared" si="149"/>
        <v>-0.44353426553899977</v>
      </c>
      <c r="AC864" s="70">
        <f t="shared" si="150"/>
        <v>-0.43675590721559798</v>
      </c>
      <c r="AD864" s="70">
        <f t="shared" si="151"/>
        <v>-0.43121738374949947</v>
      </c>
      <c r="AE864" s="70">
        <f t="shared" si="152"/>
        <v>-0.4270303694874702</v>
      </c>
      <c r="AF864" s="70">
        <f t="shared" si="153"/>
        <v>-0.42402093136289976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B2:U681"/>
  <sheetViews>
    <sheetView workbookViewId="0"/>
  </sheetViews>
  <sheetFormatPr baseColWidth="10" defaultColWidth="8.83203125" defaultRowHeight="15" x14ac:dyDescent="0.2"/>
  <sheetData>
    <row r="2" spans="2:21" x14ac:dyDescent="0.2">
      <c r="B2" s="4">
        <v>0.83016705467580287</v>
      </c>
      <c r="C2" s="4">
        <v>-3.9656711520818157E-2</v>
      </c>
      <c r="D2" s="4">
        <v>1.1287596964309343E-2</v>
      </c>
      <c r="E2" s="4">
        <v>-3.0748631455158357E-2</v>
      </c>
      <c r="F2" s="4">
        <v>0.1263211561053014</v>
      </c>
      <c r="G2" s="4">
        <v>3.3073049519996003E-3</v>
      </c>
      <c r="H2" s="4">
        <v>2.6788509763630208E-3</v>
      </c>
      <c r="I2" s="4">
        <v>-8.2664761505009728E-3</v>
      </c>
      <c r="J2" s="4">
        <v>-4.5812590904329891E-3</v>
      </c>
      <c r="K2" s="4">
        <v>-4.5764308176535158E-4</v>
      </c>
      <c r="L2" s="4">
        <v>12.796062462972525</v>
      </c>
      <c r="M2" s="4">
        <v>29.231024308239057</v>
      </c>
      <c r="N2" s="4">
        <v>23.10821719414292</v>
      </c>
      <c r="O2" s="4">
        <v>-17.003372654558465</v>
      </c>
      <c r="P2" s="4">
        <v>12.442909777380125</v>
      </c>
      <c r="Q2" s="4">
        <v>6.8535890109730691</v>
      </c>
      <c r="R2" s="4">
        <v>1.6309975932761716</v>
      </c>
      <c r="S2" s="4">
        <v>1.4186493610232971</v>
      </c>
      <c r="T2" s="4">
        <v>0.67691498417723139</v>
      </c>
      <c r="U2" s="4">
        <v>-0.29321788697126877</v>
      </c>
    </row>
    <row r="3" spans="2:21" x14ac:dyDescent="0.2">
      <c r="B3" s="4">
        <v>0.29332979022042699</v>
      </c>
      <c r="C3" s="4">
        <v>-0.12137238165732048</v>
      </c>
      <c r="D3" s="4">
        <v>1.8865735464860485E-2</v>
      </c>
      <c r="E3" s="4">
        <v>3.2199515549907208E-2</v>
      </c>
      <c r="F3" s="4">
        <v>2.472987450784565E-2</v>
      </c>
      <c r="G3" s="4">
        <v>-3.9189809020765569E-2</v>
      </c>
      <c r="H3" s="4">
        <v>5.5933314856032356E-3</v>
      </c>
      <c r="I3" s="4">
        <v>4.8607378491739581E-3</v>
      </c>
      <c r="J3" s="4">
        <v>3.7788178380371877E-3</v>
      </c>
      <c r="K3" s="4">
        <v>-5.5673029995406253E-4</v>
      </c>
      <c r="L3" s="4">
        <v>14.006435815934998</v>
      </c>
      <c r="M3" s="4">
        <v>18.61552574503007</v>
      </c>
      <c r="N3" s="4">
        <v>0.53580439661574453</v>
      </c>
      <c r="O3" s="4">
        <v>20.152697304794867</v>
      </c>
      <c r="P3" s="4">
        <v>-17.164254148987585</v>
      </c>
      <c r="Q3" s="4">
        <v>-19.453666093763328</v>
      </c>
      <c r="R3" s="4">
        <v>-14.293133680294801</v>
      </c>
      <c r="S3" s="4">
        <v>-14.59086708590611</v>
      </c>
      <c r="T3" s="4">
        <v>-2.5532133768532859</v>
      </c>
      <c r="U3" s="4">
        <v>1.5530362977571266</v>
      </c>
    </row>
    <row r="4" spans="2:21" x14ac:dyDescent="0.2">
      <c r="B4" s="4">
        <v>0.23067613219838923</v>
      </c>
      <c r="C4" s="4">
        <v>-0.16806276605818996</v>
      </c>
      <c r="D4" s="4">
        <v>-5.3143636481897599E-2</v>
      </c>
      <c r="E4" s="4">
        <v>0.21690288593277646</v>
      </c>
      <c r="F4" s="4">
        <v>6.0349440280223855E-2</v>
      </c>
      <c r="G4" s="4">
        <v>-1.6302031971904406E-2</v>
      </c>
      <c r="H4" s="4">
        <v>1.2629890523633707E-2</v>
      </c>
      <c r="I4" s="4">
        <v>-5.4848353906947192E-3</v>
      </c>
      <c r="J4" s="4">
        <v>1.4948479807491569E-4</v>
      </c>
      <c r="K4" s="4">
        <v>-5.4670284630095839E-4</v>
      </c>
      <c r="L4" s="4">
        <v>14.554991219624867</v>
      </c>
      <c r="M4" s="4">
        <v>10.923508241535067</v>
      </c>
      <c r="N4" s="4">
        <v>-11.881578581013118</v>
      </c>
      <c r="O4" s="4">
        <v>14.450737041265112</v>
      </c>
      <c r="P4" s="4">
        <v>-7.8624066643609183</v>
      </c>
      <c r="Q4" s="4">
        <v>4.634731520474733</v>
      </c>
      <c r="R4" s="4">
        <v>23.400803815246199</v>
      </c>
      <c r="S4" s="4">
        <v>25.969564951027518</v>
      </c>
      <c r="T4" s="4">
        <v>6.9244387968424475</v>
      </c>
      <c r="U4" s="4">
        <v>-3.725924488209738</v>
      </c>
    </row>
    <row r="5" spans="2:21" x14ac:dyDescent="0.2">
      <c r="B5" s="4">
        <v>-0.16772300052639713</v>
      </c>
      <c r="C5" s="4">
        <v>-5.7735321852882601E-3</v>
      </c>
      <c r="D5" s="4">
        <v>2.2523881676850224E-2</v>
      </c>
      <c r="E5" s="4">
        <v>-0.32136096667090119</v>
      </c>
      <c r="F5" s="4">
        <v>-0.20666978475082667</v>
      </c>
      <c r="G5" s="4">
        <v>8.6092212708637428E-2</v>
      </c>
      <c r="H5" s="4">
        <v>-2.6307465102541557E-2</v>
      </c>
      <c r="I5" s="4">
        <v>1.5070959006298672E-2</v>
      </c>
      <c r="J5" s="4">
        <v>5.5344649237661992E-3</v>
      </c>
      <c r="K5" s="4">
        <v>2.0082234931715014E-3</v>
      </c>
      <c r="L5" s="4">
        <v>14.632320426497259</v>
      </c>
      <c r="M5" s="4">
        <v>3.5525618398923058</v>
      </c>
      <c r="N5" s="4">
        <v>-20.181482474069941</v>
      </c>
      <c r="O5" s="4">
        <v>2.2993007515919253</v>
      </c>
      <c r="P5" s="4">
        <v>5.869079555622096</v>
      </c>
      <c r="Q5" s="4">
        <v>26.526102326021785</v>
      </c>
      <c r="R5" s="4">
        <v>-2.6593593363785777</v>
      </c>
      <c r="S5" s="4">
        <v>-14.33062306689323</v>
      </c>
      <c r="T5" s="4">
        <v>-19.919173279687392</v>
      </c>
      <c r="U5" s="4">
        <v>7.8558161504739497</v>
      </c>
    </row>
    <row r="6" spans="2:21" x14ac:dyDescent="0.2">
      <c r="B6" s="4">
        <v>0.50946469908712577</v>
      </c>
      <c r="C6" s="4">
        <v>0.37581693780660869</v>
      </c>
      <c r="D6" s="4">
        <v>-6.4976717206425935E-2</v>
      </c>
      <c r="E6" s="4">
        <v>3.6066198917885539E-2</v>
      </c>
      <c r="F6" s="4">
        <v>1.098952856642481E-2</v>
      </c>
      <c r="G6" s="4">
        <v>5.1112738885590071E-2</v>
      </c>
      <c r="H6" s="4">
        <v>1.3810623803682124E-2</v>
      </c>
      <c r="I6" s="4">
        <v>-8.3616875858727024E-4</v>
      </c>
      <c r="J6" s="4">
        <v>-1.5194384209459899E-2</v>
      </c>
      <c r="K6" s="4">
        <v>4.9318567487856834E-5</v>
      </c>
      <c r="L6" s="4">
        <v>14.748494523045927</v>
      </c>
      <c r="M6" s="4">
        <v>-1.3284106441269594</v>
      </c>
      <c r="N6" s="4">
        <v>-18.239758121870054</v>
      </c>
      <c r="O6" s="4">
        <v>-9.8111989393036136</v>
      </c>
      <c r="P6" s="4">
        <v>9.0261175949323267</v>
      </c>
      <c r="Q6" s="4">
        <v>1.4678683154228163E-3</v>
      </c>
      <c r="R6" s="4">
        <v>-17.630559939295601</v>
      </c>
      <c r="S6" s="4">
        <v>-1.5392668046492464</v>
      </c>
      <c r="T6" s="4">
        <v>29.106458108333268</v>
      </c>
      <c r="U6" s="4">
        <v>-12.578438649126145</v>
      </c>
    </row>
    <row r="7" spans="2:21" x14ac:dyDescent="0.2">
      <c r="B7" s="4">
        <v>3.4247612396272019E-2</v>
      </c>
      <c r="C7" s="4">
        <v>-9.4039475083391458E-2</v>
      </c>
      <c r="D7" s="4">
        <v>-2.6234490099227334E-2</v>
      </c>
      <c r="E7" s="4">
        <v>-8.3321928088069569E-2</v>
      </c>
      <c r="F7" s="4">
        <v>0.12589956998130344</v>
      </c>
      <c r="G7" s="4">
        <v>2.3547385602096484E-2</v>
      </c>
      <c r="H7" s="4">
        <v>-5.7590191018170285E-3</v>
      </c>
      <c r="I7" s="4">
        <v>-1.7502467171591585E-2</v>
      </c>
      <c r="J7" s="4">
        <v>-1.1615387360226702E-2</v>
      </c>
      <c r="K7" s="4">
        <v>2.9279955033152745E-3</v>
      </c>
      <c r="L7" s="4">
        <v>14.644638742753745</v>
      </c>
      <c r="M7" s="4">
        <v>-5.4232062557635441</v>
      </c>
      <c r="N7" s="4">
        <v>-10.554676324640203</v>
      </c>
      <c r="O7" s="4">
        <v>-18.014787296550381</v>
      </c>
      <c r="P7" s="4">
        <v>6.0566835450430805</v>
      </c>
      <c r="Q7" s="4">
        <v>-24.450589285347938</v>
      </c>
      <c r="R7" s="4">
        <v>-2.0490340132653113</v>
      </c>
      <c r="S7" s="4">
        <v>13.870840102568046</v>
      </c>
      <c r="T7" s="4">
        <v>-15.160644062368617</v>
      </c>
      <c r="U7" s="4">
        <v>17.536875619211912</v>
      </c>
    </row>
    <row r="8" spans="2:21" x14ac:dyDescent="0.2">
      <c r="B8" s="4">
        <v>-0.12945552858328829</v>
      </c>
      <c r="C8" s="4">
        <v>-0.16094589811321766</v>
      </c>
      <c r="D8" s="4">
        <v>0.22651090255506179</v>
      </c>
      <c r="E8" s="4">
        <v>0.20268202650626072</v>
      </c>
      <c r="F8" s="4">
        <v>9.1770459060519401E-3</v>
      </c>
      <c r="G8" s="4">
        <v>7.1215203627833595E-2</v>
      </c>
      <c r="H8" s="4">
        <v>4.8980938410624021E-3</v>
      </c>
      <c r="I8" s="4">
        <v>-3.1589414506284262E-3</v>
      </c>
      <c r="J8" s="4">
        <v>1.4407792815771574E-2</v>
      </c>
      <c r="K8" s="4">
        <v>2.3519660654866144E-3</v>
      </c>
      <c r="L8" s="4">
        <v>14.633616406906569</v>
      </c>
      <c r="M8" s="4">
        <v>-10.139305745054982</v>
      </c>
      <c r="N8" s="4">
        <v>1.8286172881954876</v>
      </c>
      <c r="O8" s="4">
        <v>-13.535484257454904</v>
      </c>
      <c r="P8" s="4">
        <v>-9.9598424228944822</v>
      </c>
      <c r="Q8" s="4">
        <v>-7.4604133357028148</v>
      </c>
      <c r="R8" s="4">
        <v>21.639996682635228</v>
      </c>
      <c r="S8" s="4">
        <v>-18.456998171593579</v>
      </c>
      <c r="T8" s="4">
        <v>-6.1458494040260678</v>
      </c>
      <c r="U8" s="4">
        <v>-23.307329739098783</v>
      </c>
    </row>
    <row r="9" spans="2:21" x14ac:dyDescent="0.2">
      <c r="B9" s="4">
        <v>0.52518201445236912</v>
      </c>
      <c r="C9" s="4">
        <v>0.11347820008536434</v>
      </c>
      <c r="D9" s="4">
        <v>0.12816875852911905</v>
      </c>
      <c r="E9" s="4">
        <v>5.1407628423791672E-2</v>
      </c>
      <c r="F9" s="4">
        <v>4.5725585495563902E-2</v>
      </c>
      <c r="G9" s="4">
        <v>-1.1167585875989558E-2</v>
      </c>
      <c r="H9" s="4">
        <v>-1.4566246943302675E-4</v>
      </c>
      <c r="I9" s="4">
        <v>4.4145672562158475E-3</v>
      </c>
      <c r="J9" s="4">
        <v>6.9800815955307089E-3</v>
      </c>
      <c r="K9" s="4">
        <v>-1.7600657850771011E-3</v>
      </c>
      <c r="L9" s="4">
        <v>14.391087620552179</v>
      </c>
      <c r="M9" s="4">
        <v>-13.552480569089154</v>
      </c>
      <c r="N9" s="4">
        <v>12.497886672653509</v>
      </c>
      <c r="O9" s="4">
        <v>-5.8501586408647235</v>
      </c>
      <c r="P9" s="4">
        <v>-20.366982064202812</v>
      </c>
      <c r="Q9" s="4">
        <v>11.091100866853788</v>
      </c>
      <c r="R9" s="4">
        <v>2.0830448835774735</v>
      </c>
      <c r="S9" s="4">
        <v>-4.1135490869946603</v>
      </c>
      <c r="T9" s="4">
        <v>16.269908905633027</v>
      </c>
      <c r="U9" s="4">
        <v>25.363744625510439</v>
      </c>
    </row>
    <row r="10" spans="2:21" x14ac:dyDescent="0.2">
      <c r="B10" s="4">
        <v>0.77859312853988372</v>
      </c>
      <c r="C10" s="4">
        <v>-0.61535875138602025</v>
      </c>
      <c r="D10" s="4">
        <v>0.10119190966526352</v>
      </c>
      <c r="E10" s="4">
        <v>-0.16656030117096488</v>
      </c>
      <c r="F10" s="4">
        <v>-1.4118116797845788E-2</v>
      </c>
      <c r="G10" s="4">
        <v>-0.15719147649025136</v>
      </c>
      <c r="H10" s="4">
        <v>-2.7033150979137038E-2</v>
      </c>
      <c r="I10" s="4">
        <v>-4.4988297596050119E-3</v>
      </c>
      <c r="J10" s="4">
        <v>1.3938698379937563E-2</v>
      </c>
      <c r="K10" s="4">
        <v>1.8149467771835212E-4</v>
      </c>
      <c r="L10" s="4">
        <v>14.382112507403933</v>
      </c>
      <c r="M10" s="4">
        <v>-14.481743897039987</v>
      </c>
      <c r="N10" s="4">
        <v>15.050668389531468</v>
      </c>
      <c r="O10" s="4">
        <v>4.9939504846238147</v>
      </c>
      <c r="P10" s="4">
        <v>-5.8759918716907356</v>
      </c>
      <c r="Q10" s="4">
        <v>8.9309990746170591</v>
      </c>
      <c r="R10" s="4">
        <v>-20.714927401727302</v>
      </c>
      <c r="S10" s="4">
        <v>18.699902485562216</v>
      </c>
      <c r="T10" s="4">
        <v>-13.959317812967916</v>
      </c>
      <c r="U10" s="4">
        <v>-17.097824427728607</v>
      </c>
    </row>
    <row r="11" spans="2:21" x14ac:dyDescent="0.2">
      <c r="B11" s="4">
        <v>0.96710021353886966</v>
      </c>
      <c r="C11" s="4">
        <v>0.54044236783483757</v>
      </c>
      <c r="D11" s="4">
        <v>0.1835293546715038</v>
      </c>
      <c r="E11" s="4">
        <v>0.82378221261729501</v>
      </c>
      <c r="F11" s="4">
        <v>0.13507645899971624</v>
      </c>
      <c r="G11" s="4">
        <v>0.54830695419317665</v>
      </c>
      <c r="H11" s="4">
        <v>-4.2897405583845111E-2</v>
      </c>
      <c r="I11" s="4">
        <v>3.2471625821560754E-2</v>
      </c>
      <c r="J11" s="4">
        <v>1.8744130970484787E-2</v>
      </c>
      <c r="K11" s="4">
        <v>-3.8729298010757368E-3</v>
      </c>
      <c r="L11" s="4">
        <v>14.225474330087572</v>
      </c>
      <c r="M11" s="4">
        <v>-13.711479476309661</v>
      </c>
      <c r="N11" s="4">
        <v>11.636857103860359</v>
      </c>
      <c r="O11" s="4">
        <v>21.812590014548498</v>
      </c>
      <c r="P11" s="4">
        <v>28.912210293469339</v>
      </c>
      <c r="Q11" s="4">
        <v>-6.4432119109122761</v>
      </c>
      <c r="R11" s="4">
        <v>8.3615433603637968</v>
      </c>
      <c r="S11" s="4">
        <v>-7.1820594857564251</v>
      </c>
      <c r="T11" s="4">
        <v>4.7156717753519022</v>
      </c>
      <c r="U11" s="4">
        <v>5.0567608591257436</v>
      </c>
    </row>
    <row r="12" spans="2:21" x14ac:dyDescent="0.2">
      <c r="B12" s="4">
        <v>1.6973187412548223</v>
      </c>
      <c r="C12" s="4">
        <v>-0.36953401244073947</v>
      </c>
      <c r="D12" s="4">
        <v>0.15435729699685946</v>
      </c>
      <c r="E12" s="4">
        <v>0.27327356881919979</v>
      </c>
      <c r="F12" s="4">
        <v>0.20660378876264107</v>
      </c>
      <c r="G12" s="4">
        <v>-0.14530591594180023</v>
      </c>
      <c r="H12" s="4">
        <v>9.085595952681003E-4</v>
      </c>
      <c r="I12" s="4">
        <v>-7.3475058834765955E-3</v>
      </c>
      <c r="J12" s="4">
        <v>1.2161363292254364E-3</v>
      </c>
      <c r="K12" s="4">
        <v>2.9651272812160913E-3</v>
      </c>
    </row>
    <row r="13" spans="2:21" x14ac:dyDescent="0.2">
      <c r="B13" s="4">
        <v>-1.4155121621842495</v>
      </c>
      <c r="C13" s="4">
        <v>9.3305771552801148E-2</v>
      </c>
      <c r="D13" s="4">
        <v>-0.18219005092448554</v>
      </c>
      <c r="E13" s="4">
        <v>-0.20537538776712494</v>
      </c>
      <c r="F13" s="4">
        <v>-0.14993060215022053</v>
      </c>
      <c r="G13" s="4">
        <v>-0.18179664507092444</v>
      </c>
      <c r="H13" s="4">
        <v>1.6058502885519452E-2</v>
      </c>
      <c r="I13" s="4">
        <v>-1.3857418870811397E-2</v>
      </c>
      <c r="J13" s="4">
        <v>-1.2229810184194759E-2</v>
      </c>
      <c r="K13" s="4">
        <v>1.733916147122791E-3</v>
      </c>
    </row>
    <row r="14" spans="2:21" x14ac:dyDescent="0.2">
      <c r="B14" s="4">
        <v>-0.46163490454019546</v>
      </c>
      <c r="C14" s="4">
        <v>-7.9501184229968436E-2</v>
      </c>
      <c r="D14" s="4">
        <v>0.13006361936908672</v>
      </c>
      <c r="E14" s="4">
        <v>-0.22329294122863477</v>
      </c>
      <c r="F14" s="4">
        <v>-3.0042586273713628E-2</v>
      </c>
      <c r="G14" s="4">
        <v>-1.9762246893063263E-2</v>
      </c>
      <c r="H14" s="4">
        <v>9.5161614488555677E-3</v>
      </c>
      <c r="I14" s="4">
        <v>2.5299868605035521E-2</v>
      </c>
      <c r="J14" s="4">
        <v>1.5190302634130316E-3</v>
      </c>
      <c r="K14" s="4">
        <v>3.7285924138626067E-3</v>
      </c>
    </row>
    <row r="15" spans="2:21" x14ac:dyDescent="0.2">
      <c r="B15" s="4">
        <v>0.12408793059476506</v>
      </c>
      <c r="C15" s="4">
        <v>-0.18778549932096653</v>
      </c>
      <c r="D15" s="4">
        <v>0.19569262403694301</v>
      </c>
      <c r="E15" s="4">
        <v>0.18068493672205549</v>
      </c>
      <c r="F15" s="4">
        <v>-8.3439983855086941E-2</v>
      </c>
      <c r="G15" s="4">
        <v>-0.20101190016247575</v>
      </c>
      <c r="H15" s="4">
        <v>-8.1273529209341024E-3</v>
      </c>
      <c r="I15" s="4">
        <v>-7.5090424273954477E-3</v>
      </c>
      <c r="J15" s="4">
        <v>-5.6768313155677423E-3</v>
      </c>
      <c r="K15" s="4">
        <v>8.5541509858964361E-4</v>
      </c>
    </row>
    <row r="16" spans="2:21" x14ac:dyDescent="0.2">
      <c r="B16" s="4">
        <v>-1.7344593629254168</v>
      </c>
      <c r="C16" s="4">
        <v>-0.13340338372276173</v>
      </c>
      <c r="D16" s="4">
        <v>-0.77649973564759067</v>
      </c>
      <c r="E16" s="4">
        <v>-0.51103141495183724</v>
      </c>
      <c r="F16" s="4">
        <v>-0.16105310280193477</v>
      </c>
      <c r="G16" s="4">
        <v>-0.12647098031320245</v>
      </c>
      <c r="H16" s="4">
        <v>4.2697455880926737E-2</v>
      </c>
      <c r="I16" s="4">
        <v>-2.7543263628007884E-2</v>
      </c>
      <c r="J16" s="4">
        <v>-5.086687206064291E-3</v>
      </c>
      <c r="K16" s="4">
        <v>-5.5575410657143706E-3</v>
      </c>
    </row>
    <row r="17" spans="2:11" x14ac:dyDescent="0.2">
      <c r="B17" s="4">
        <v>-1.9914925546117472</v>
      </c>
      <c r="C17" s="4">
        <v>-0.21130775007867136</v>
      </c>
      <c r="D17" s="4">
        <v>0.24368024357752599</v>
      </c>
      <c r="E17" s="4">
        <v>8.5271536644216786E-2</v>
      </c>
      <c r="F17" s="4">
        <v>-3.0082113164147767E-4</v>
      </c>
      <c r="G17" s="4">
        <v>0.1721055371936569</v>
      </c>
      <c r="H17" s="4">
        <v>-7.6932208530449747E-3</v>
      </c>
      <c r="I17" s="4">
        <v>3.429987643454932E-2</v>
      </c>
      <c r="J17" s="4">
        <v>-9.5188776527724891E-3</v>
      </c>
      <c r="K17" s="4">
        <v>-3.6132301954623558E-3</v>
      </c>
    </row>
    <row r="18" spans="2:11" x14ac:dyDescent="0.2">
      <c r="B18" s="4">
        <v>0.14738666029660566</v>
      </c>
      <c r="C18" s="4">
        <v>-0.13040090216788058</v>
      </c>
      <c r="D18" s="4">
        <v>0.3186162798406928</v>
      </c>
      <c r="E18" s="4">
        <v>9.4199660877342897E-2</v>
      </c>
      <c r="F18" s="4">
        <v>0.44906122204592969</v>
      </c>
      <c r="G18" s="4">
        <v>0.13552711228603964</v>
      </c>
      <c r="H18" s="4">
        <v>-1.403442196203529E-2</v>
      </c>
      <c r="I18" s="4">
        <v>-2.6091826968452345E-2</v>
      </c>
      <c r="J18" s="4">
        <v>-4.3302846874311201E-3</v>
      </c>
      <c r="K18" s="4">
        <v>9.4723130378685707E-3</v>
      </c>
    </row>
    <row r="19" spans="2:11" x14ac:dyDescent="0.2">
      <c r="B19" s="4">
        <v>-0.43868863835367483</v>
      </c>
      <c r="C19" s="4">
        <v>0.22897559346627908</v>
      </c>
      <c r="D19" s="4">
        <v>-0.46860499349568813</v>
      </c>
      <c r="E19" s="4">
        <v>-0.30950650042147121</v>
      </c>
      <c r="F19" s="4">
        <v>-0.24198386039163722</v>
      </c>
      <c r="G19" s="4">
        <v>-0.23415751759004694</v>
      </c>
      <c r="H19" s="4">
        <v>3.3498083352251525E-2</v>
      </c>
      <c r="I19" s="4">
        <v>-5.7889843178484746E-3</v>
      </c>
      <c r="J19" s="4">
        <v>2.5602559582679894E-2</v>
      </c>
      <c r="K19" s="4">
        <v>-8.9476853526021787E-3</v>
      </c>
    </row>
    <row r="20" spans="2:11" x14ac:dyDescent="0.2">
      <c r="B20" s="4">
        <v>-2.2466498063578206</v>
      </c>
      <c r="C20" s="4">
        <v>-0.45492337652507298</v>
      </c>
      <c r="D20" s="4">
        <v>0.21598712979126197</v>
      </c>
      <c r="E20" s="4">
        <v>0.18266051135305139</v>
      </c>
      <c r="F20" s="4">
        <v>0.25637536443514075</v>
      </c>
      <c r="G20" s="4">
        <v>-5.522315148594379E-2</v>
      </c>
      <c r="H20" s="4">
        <v>4.7054036578918863E-3</v>
      </c>
      <c r="I20" s="4">
        <v>-1.4176873756438333E-2</v>
      </c>
      <c r="J20" s="4">
        <v>2.6783625030370466E-3</v>
      </c>
      <c r="K20" s="4">
        <v>-1.1518893342876941E-4</v>
      </c>
    </row>
    <row r="21" spans="2:11" x14ac:dyDescent="0.2">
      <c r="B21" s="4">
        <v>-0.97183153803470834</v>
      </c>
      <c r="C21" s="4">
        <v>0.33089937348499504</v>
      </c>
      <c r="D21" s="4">
        <v>0.14891069177629351</v>
      </c>
      <c r="E21" s="4">
        <v>-9.2505538529508921E-2</v>
      </c>
      <c r="F21" s="4">
        <v>-0.37938919190580422</v>
      </c>
      <c r="G21" s="4">
        <v>0.1123218333263105</v>
      </c>
      <c r="H21" s="4">
        <v>-3.1247987754969536E-2</v>
      </c>
      <c r="I21" s="4">
        <v>3.6536412489467311E-2</v>
      </c>
      <c r="J21" s="4">
        <v>-2.6743935078938647E-2</v>
      </c>
      <c r="K21" s="4">
        <v>-9.5753186441532574E-4</v>
      </c>
    </row>
    <row r="22" spans="2:11" x14ac:dyDescent="0.2">
      <c r="B22" s="4">
        <v>-0.41688631079837957</v>
      </c>
      <c r="C22" s="4">
        <v>6.0102036724641053E-2</v>
      </c>
      <c r="D22" s="4">
        <v>0.12786327862907548</v>
      </c>
      <c r="E22" s="4">
        <v>-1.8685481879473879E-2</v>
      </c>
      <c r="F22" s="4">
        <v>-7.1858857694012318E-2</v>
      </c>
      <c r="G22" s="4">
        <v>7.1516604909381944E-3</v>
      </c>
      <c r="H22" s="4">
        <v>-7.4735013438278946E-3</v>
      </c>
      <c r="I22" s="4">
        <v>-7.2939133665291358E-4</v>
      </c>
      <c r="J22" s="4">
        <v>-5.175994688680346E-3</v>
      </c>
      <c r="K22" s="4">
        <v>1.3261229210369389E-3</v>
      </c>
    </row>
    <row r="23" spans="2:11" x14ac:dyDescent="0.2">
      <c r="B23" s="4">
        <v>-0.90351204009616892</v>
      </c>
      <c r="C23" s="4">
        <v>-0.18633400362936825</v>
      </c>
      <c r="D23" s="4">
        <v>-0.32681371203189447</v>
      </c>
      <c r="E23" s="4">
        <v>-0.40009904685155223</v>
      </c>
      <c r="F23" s="4">
        <v>-0.25582076557306083</v>
      </c>
      <c r="G23" s="4">
        <v>5.1035674671908796E-2</v>
      </c>
      <c r="H23" s="4">
        <v>5.5137124681409033E-3</v>
      </c>
      <c r="I23" s="4">
        <v>-3.5848129934614212E-2</v>
      </c>
      <c r="J23" s="4">
        <v>4.7932592775453359E-3</v>
      </c>
      <c r="K23" s="4">
        <v>-9.2006915603935627E-4</v>
      </c>
    </row>
    <row r="24" spans="2:11" x14ac:dyDescent="0.2">
      <c r="B24" s="4">
        <v>0.76213590806466358</v>
      </c>
      <c r="C24" s="4">
        <v>-0.79120632255570389</v>
      </c>
      <c r="D24" s="4">
        <v>0.55924050903885725</v>
      </c>
      <c r="E24" s="4">
        <v>9.7761389477671878E-2</v>
      </c>
      <c r="F24" s="4">
        <v>-0.2183101621167842</v>
      </c>
      <c r="G24" s="4">
        <v>1.1205384436705717E-2</v>
      </c>
      <c r="H24" s="4">
        <v>6.6653504730407348E-2</v>
      </c>
      <c r="I24" s="4">
        <v>-2.316696307318411E-2</v>
      </c>
      <c r="J24" s="4">
        <v>1.9088006752831503E-2</v>
      </c>
      <c r="K24" s="4">
        <v>3.2353547200801662E-3</v>
      </c>
    </row>
    <row r="25" spans="2:11" x14ac:dyDescent="0.2">
      <c r="B25" s="4">
        <v>-0.9572905566261164</v>
      </c>
      <c r="C25" s="4">
        <v>2.1502873230576671E-2</v>
      </c>
      <c r="D25" s="4">
        <v>0.16164179513095317</v>
      </c>
      <c r="E25" s="4">
        <v>0.17785474696497897</v>
      </c>
      <c r="F25" s="4">
        <v>0.24928788465730506</v>
      </c>
      <c r="G25" s="4">
        <v>-0.15633865672027852</v>
      </c>
      <c r="H25" s="4">
        <v>-4.1354260796241667E-2</v>
      </c>
      <c r="I25" s="4">
        <v>5.8131026611901004E-2</v>
      </c>
      <c r="J25" s="4">
        <v>-3.27807682513237E-2</v>
      </c>
      <c r="K25" s="4">
        <v>-5.9705413567189601E-3</v>
      </c>
    </row>
    <row r="26" spans="2:11" x14ac:dyDescent="0.2">
      <c r="B26" s="4">
        <v>-0.13619935482774045</v>
      </c>
      <c r="C26" s="4">
        <v>7.4479401825053901E-2</v>
      </c>
      <c r="D26" s="4">
        <v>1.0076504662521312E-3</v>
      </c>
      <c r="E26" s="4">
        <v>-0.23429980241769244</v>
      </c>
      <c r="F26" s="4">
        <v>0.21715480947215121</v>
      </c>
      <c r="G26" s="4">
        <v>5.6584870429663828E-2</v>
      </c>
      <c r="H26" s="4">
        <v>-3.9617082880670888E-2</v>
      </c>
      <c r="I26" s="4">
        <v>-2.3950516623897675E-2</v>
      </c>
      <c r="J26" s="4">
        <v>2.654995017025577E-3</v>
      </c>
      <c r="K26" s="4">
        <v>1.4986178490117808E-3</v>
      </c>
    </row>
    <row r="27" spans="2:11" x14ac:dyDescent="0.2">
      <c r="B27" s="4">
        <v>0.40929166755455965</v>
      </c>
      <c r="C27" s="4">
        <v>0.44377013340730076</v>
      </c>
      <c r="D27" s="4">
        <v>0.258146112132699</v>
      </c>
      <c r="E27" s="4">
        <v>0.20815384287794264</v>
      </c>
      <c r="F27" s="4">
        <v>2.6333112895095094E-2</v>
      </c>
      <c r="G27" s="4">
        <v>-7.3207924615784639E-2</v>
      </c>
      <c r="H27" s="4">
        <v>4.1209713599313275E-2</v>
      </c>
      <c r="I27" s="4">
        <v>4.4404332763898324E-2</v>
      </c>
      <c r="J27" s="4">
        <v>-1.1519477231711751E-2</v>
      </c>
      <c r="K27" s="4">
        <v>5.7474200943757915E-3</v>
      </c>
    </row>
    <row r="28" spans="2:11" x14ac:dyDescent="0.2">
      <c r="B28" s="4">
        <v>0.75505592553929168</v>
      </c>
      <c r="C28" s="4">
        <v>-7.1634737346382175E-3</v>
      </c>
      <c r="D28" s="4">
        <v>-0.39176632036715064</v>
      </c>
      <c r="E28" s="4">
        <v>-9.2561586840518448E-2</v>
      </c>
      <c r="F28" s="4">
        <v>9.1035700683066725E-2</v>
      </c>
      <c r="G28" s="4">
        <v>-0.19956858023348634</v>
      </c>
      <c r="H28" s="4">
        <v>-1.1097740140949119E-2</v>
      </c>
      <c r="I28" s="4">
        <v>-9.1158864105802505E-3</v>
      </c>
      <c r="J28" s="4">
        <v>1.3864119413879628E-2</v>
      </c>
      <c r="K28" s="4">
        <v>8.7203800429701567E-3</v>
      </c>
    </row>
    <row r="29" spans="2:11" x14ac:dyDescent="0.2">
      <c r="B29" s="4">
        <v>0.88370357322464776</v>
      </c>
      <c r="C29" s="4">
        <v>3.6137572545585347E-2</v>
      </c>
      <c r="D29" s="4">
        <v>-0.34619744541276498</v>
      </c>
      <c r="E29" s="4">
        <v>-0.10576748419929652</v>
      </c>
      <c r="F29" s="4">
        <v>-0.2822372343955114</v>
      </c>
      <c r="G29" s="4">
        <v>0.31728846945639572</v>
      </c>
      <c r="H29" s="4">
        <v>-2.146342238932358E-2</v>
      </c>
      <c r="I29" s="4">
        <v>-3.6251492129996961E-2</v>
      </c>
      <c r="J29" s="4">
        <v>4.5612174512691048E-3</v>
      </c>
      <c r="K29" s="4">
        <v>-1.5922382469970998E-2</v>
      </c>
    </row>
    <row r="30" spans="2:11" x14ac:dyDescent="0.2">
      <c r="B30" s="4">
        <v>0.37614170651061729</v>
      </c>
      <c r="C30" s="4">
        <v>-0.24747402356488832</v>
      </c>
      <c r="D30" s="4">
        <v>0.18156168420214669</v>
      </c>
      <c r="E30" s="4">
        <v>3.9773269073517352E-2</v>
      </c>
      <c r="F30" s="4">
        <v>2.5064493449834718E-2</v>
      </c>
      <c r="G30" s="4">
        <v>9.4074596080863312E-2</v>
      </c>
      <c r="H30" s="4">
        <v>-2.9730095159573064E-3</v>
      </c>
      <c r="I30" s="4">
        <v>-2.9386322276670762E-2</v>
      </c>
      <c r="J30" s="4">
        <v>3.4995501474344034E-3</v>
      </c>
      <c r="K30" s="4">
        <v>5.3331231614801534E-3</v>
      </c>
    </row>
    <row r="31" spans="2:11" x14ac:dyDescent="0.2">
      <c r="B31" s="4">
        <v>0.82147521633578457</v>
      </c>
      <c r="C31" s="4">
        <v>-0.14789228256386952</v>
      </c>
      <c r="D31" s="4">
        <v>-0.18109433542110567</v>
      </c>
      <c r="E31" s="4">
        <v>4.7864232426359107E-2</v>
      </c>
      <c r="F31" s="4">
        <v>-6.5216850097125967E-2</v>
      </c>
      <c r="G31" s="4">
        <v>3.70084948508509E-2</v>
      </c>
      <c r="H31" s="4">
        <v>3.6290461826172481E-2</v>
      </c>
      <c r="I31" s="4">
        <v>1.3924931985151583E-2</v>
      </c>
      <c r="J31" s="4">
        <v>1.390088239259195E-2</v>
      </c>
      <c r="K31" s="4">
        <v>1.3531570653772069E-3</v>
      </c>
    </row>
    <row r="32" spans="2:11" x14ac:dyDescent="0.2">
      <c r="B32" s="4">
        <v>1.2801942144830987</v>
      </c>
      <c r="C32" s="4">
        <v>3.3934210111759407E-2</v>
      </c>
      <c r="D32" s="4">
        <v>-0.36281202330533002</v>
      </c>
      <c r="E32" s="4">
        <v>1.1480190507451984E-2</v>
      </c>
      <c r="F32" s="4">
        <v>3.8676790524247134E-2</v>
      </c>
      <c r="G32" s="4">
        <v>0.15474022241824462</v>
      </c>
      <c r="H32" s="4">
        <v>6.3812673466129332E-3</v>
      </c>
      <c r="I32" s="4">
        <v>1.6222728046961819E-2</v>
      </c>
      <c r="J32" s="4">
        <v>-4.8077941597425003E-3</v>
      </c>
      <c r="K32" s="4">
        <v>8.1619708941689569E-3</v>
      </c>
    </row>
    <row r="33" spans="2:11" x14ac:dyDescent="0.2">
      <c r="B33" s="4">
        <v>1.7439443882753181</v>
      </c>
      <c r="C33" s="4">
        <v>0.20202879279226324</v>
      </c>
      <c r="D33" s="4">
        <v>0.34224869519739909</v>
      </c>
      <c r="E33" s="4">
        <v>6.6813125418094726E-2</v>
      </c>
      <c r="F33" s="4">
        <v>-8.2806243183362591E-2</v>
      </c>
      <c r="G33" s="4">
        <v>-0.1649171029829774</v>
      </c>
      <c r="H33" s="4">
        <v>1.8721960648152049E-2</v>
      </c>
      <c r="I33" s="4">
        <v>-1.0070053693035486E-2</v>
      </c>
      <c r="J33" s="4">
        <v>1.6939272605018874E-2</v>
      </c>
      <c r="K33" s="4">
        <v>-5.4286752966136434E-3</v>
      </c>
    </row>
    <row r="34" spans="2:11" x14ac:dyDescent="0.2">
      <c r="B34" s="4">
        <v>0.17177781386838623</v>
      </c>
      <c r="C34" s="4">
        <v>-9.0462331589304751E-2</v>
      </c>
      <c r="D34" s="4">
        <v>-0.4451711324400135</v>
      </c>
      <c r="E34" s="4">
        <v>-0.22778538462151199</v>
      </c>
      <c r="F34" s="4">
        <v>0.24532272525142873</v>
      </c>
      <c r="G34" s="4">
        <v>5.6846340488782759E-2</v>
      </c>
      <c r="H34" s="4">
        <v>-5.0104236614709211E-2</v>
      </c>
      <c r="I34" s="4">
        <v>2.3308182756931615E-2</v>
      </c>
      <c r="J34" s="4">
        <v>-3.2870757052665699E-2</v>
      </c>
      <c r="K34" s="4">
        <v>-4.870493566416125E-3</v>
      </c>
    </row>
    <row r="35" spans="2:11" x14ac:dyDescent="0.2">
      <c r="B35" s="4">
        <v>0.40161462861543795</v>
      </c>
      <c r="C35" s="4">
        <v>0.26059415852685475</v>
      </c>
      <c r="D35" s="4">
        <v>-0.13386425868591031</v>
      </c>
      <c r="E35" s="4">
        <v>-0.19325697826611682</v>
      </c>
      <c r="F35" s="4">
        <v>0.11213425614187997</v>
      </c>
      <c r="G35" s="4">
        <v>-7.226568972310822E-2</v>
      </c>
      <c r="H35" s="4">
        <v>-3.3161393096249568E-2</v>
      </c>
      <c r="I35" s="4">
        <v>-3.2303451874769566E-2</v>
      </c>
      <c r="J35" s="4">
        <v>1.3230188386101434E-2</v>
      </c>
      <c r="K35" s="4">
        <v>7.7436769994305415E-3</v>
      </c>
    </row>
    <row r="36" spans="2:11" x14ac:dyDescent="0.2">
      <c r="B36" s="4">
        <v>0.33348260914059519</v>
      </c>
      <c r="C36" s="4">
        <v>6.4044799567995095E-2</v>
      </c>
      <c r="D36" s="4">
        <v>0.10455845299922455</v>
      </c>
      <c r="E36" s="4">
        <v>0.21673129527975479</v>
      </c>
      <c r="F36" s="4">
        <v>-0.17762704680301666</v>
      </c>
      <c r="G36" s="4">
        <v>-0.26327453388826239</v>
      </c>
      <c r="H36" s="4">
        <v>2.9768469603560454E-2</v>
      </c>
      <c r="I36" s="4">
        <v>4.850425459108948E-2</v>
      </c>
      <c r="J36" s="4">
        <v>2.3887975269445597E-2</v>
      </c>
      <c r="K36" s="4">
        <v>-5.5725523375833533E-3</v>
      </c>
    </row>
    <row r="37" spans="2:11" x14ac:dyDescent="0.2">
      <c r="B37" s="4">
        <v>0.77070319675532706</v>
      </c>
      <c r="C37" s="4">
        <v>-0.33248676276690542</v>
      </c>
      <c r="D37" s="4">
        <v>-1.2205209684694671E-2</v>
      </c>
      <c r="E37" s="4">
        <v>2.7917098497642347E-4</v>
      </c>
      <c r="F37" s="4">
        <v>2.8150307787711062E-2</v>
      </c>
      <c r="G37" s="4">
        <v>7.6334635921611674E-2</v>
      </c>
      <c r="H37" s="4">
        <v>-3.7096498427952045E-3</v>
      </c>
      <c r="I37" s="4">
        <v>1.1411798482194378E-3</v>
      </c>
      <c r="J37" s="4">
        <v>-6.0348774235823022E-3</v>
      </c>
      <c r="K37" s="4">
        <v>-2.2176172776750729E-3</v>
      </c>
    </row>
    <row r="38" spans="2:11" x14ac:dyDescent="0.2">
      <c r="B38" s="4">
        <v>0.98536214814487688</v>
      </c>
      <c r="C38" s="4">
        <v>0.1804079718304786</v>
      </c>
      <c r="D38" s="4">
        <v>9.1176114143723438E-2</v>
      </c>
      <c r="E38" s="4">
        <v>0.12097086997327387</v>
      </c>
      <c r="F38" s="4">
        <v>0.18212355984680184</v>
      </c>
      <c r="G38" s="4">
        <v>4.3349637318543091E-2</v>
      </c>
      <c r="H38" s="4">
        <v>1.2457500846583137E-2</v>
      </c>
      <c r="I38" s="4">
        <v>-1.7149410073868308E-2</v>
      </c>
      <c r="J38" s="4">
        <v>-2.5665077396846341E-4</v>
      </c>
      <c r="K38" s="4">
        <v>3.1319073388593165E-4</v>
      </c>
    </row>
    <row r="39" spans="2:11" x14ac:dyDescent="0.2">
      <c r="B39" s="4">
        <v>1.1591876304446618</v>
      </c>
      <c r="C39" s="4">
        <v>0.23929651201957816</v>
      </c>
      <c r="D39" s="4">
        <v>-3.0097633820910973E-2</v>
      </c>
      <c r="E39" s="4">
        <v>-0.16379481110006511</v>
      </c>
      <c r="F39" s="4">
        <v>0.1018879555545241</v>
      </c>
      <c r="G39" s="4">
        <v>0.17229906458976518</v>
      </c>
      <c r="H39" s="4">
        <v>-1.0496134224299444E-2</v>
      </c>
      <c r="I39" s="4">
        <v>-3.0365618818660008E-2</v>
      </c>
      <c r="J39" s="4">
        <v>-2.1369250117449935E-2</v>
      </c>
      <c r="K39" s="4">
        <v>6.3777465678395429E-3</v>
      </c>
    </row>
    <row r="40" spans="2:11" x14ac:dyDescent="0.2">
      <c r="B40" s="4">
        <v>-0.87130439461137588</v>
      </c>
      <c r="C40" s="4">
        <v>7.1477031744221792E-2</v>
      </c>
      <c r="D40" s="4">
        <v>0.32371959595325361</v>
      </c>
      <c r="E40" s="4">
        <v>-6.1567223083089311E-2</v>
      </c>
      <c r="F40" s="4">
        <v>-4.912261380230161E-2</v>
      </c>
      <c r="G40" s="4">
        <v>0.11275292542722758</v>
      </c>
      <c r="H40" s="4">
        <v>-9.9277707301475802E-3</v>
      </c>
      <c r="I40" s="4">
        <v>1.1929548981911627E-2</v>
      </c>
      <c r="J40" s="4">
        <v>-1.2287446122476625E-2</v>
      </c>
      <c r="K40" s="4">
        <v>-2.2774757003996907E-3</v>
      </c>
    </row>
    <row r="41" spans="2:11" x14ac:dyDescent="0.2">
      <c r="B41" s="4">
        <v>-0.38780778112114728</v>
      </c>
      <c r="C41" s="4">
        <v>0.3521407007203245</v>
      </c>
      <c r="D41" s="4">
        <v>-5.0500327613446132E-2</v>
      </c>
      <c r="E41" s="4">
        <v>3.5063820648862909E-3</v>
      </c>
      <c r="F41" s="4">
        <v>-0.1863615470911042</v>
      </c>
      <c r="G41" s="4">
        <v>-0.1308469116585301</v>
      </c>
      <c r="H41" s="4">
        <v>-7.0753912190686576E-4</v>
      </c>
      <c r="I41" s="4">
        <v>-1.787785094500248E-3</v>
      </c>
      <c r="J41" s="4">
        <v>1.0233571068607419E-2</v>
      </c>
      <c r="K41" s="4">
        <v>-4.3506660392689219E-3</v>
      </c>
    </row>
    <row r="42" spans="2:11" x14ac:dyDescent="0.2">
      <c r="B42" s="4">
        <v>1.8567541873297368</v>
      </c>
      <c r="C42" s="4">
        <v>0.64617916524579511</v>
      </c>
      <c r="D42" s="4">
        <v>-5.0401777649359707E-2</v>
      </c>
      <c r="E42" s="4">
        <v>8.8377802252607579E-2</v>
      </c>
      <c r="F42" s="4">
        <v>5.0765311012552522E-2</v>
      </c>
      <c r="G42" s="4">
        <v>-0.50616528515055492</v>
      </c>
      <c r="H42" s="4">
        <v>5.7565918447630642E-2</v>
      </c>
      <c r="I42" s="4">
        <v>4.5105178900863963E-2</v>
      </c>
      <c r="J42" s="4">
        <v>-1.4126508595784577E-2</v>
      </c>
      <c r="K42" s="4">
        <v>9.1180910687965657E-3</v>
      </c>
    </row>
    <row r="43" spans="2:11" x14ac:dyDescent="0.2">
      <c r="B43" s="4">
        <v>0.61613189297659698</v>
      </c>
      <c r="C43" s="4">
        <v>4.9659460696228327E-2</v>
      </c>
      <c r="D43" s="4">
        <v>-0.17589855722533521</v>
      </c>
      <c r="E43" s="4">
        <v>9.392426648388616E-2</v>
      </c>
      <c r="F43" s="4">
        <v>8.4301723236293508E-2</v>
      </c>
      <c r="G43" s="4">
        <v>0.12708312424920429</v>
      </c>
      <c r="H43" s="4">
        <v>-1.5465143269568086E-3</v>
      </c>
      <c r="I43" s="4">
        <v>-2.0164331877920487E-2</v>
      </c>
      <c r="J43" s="4">
        <v>-6.5202931043218245E-3</v>
      </c>
      <c r="K43" s="4">
        <v>-3.8559559975517325E-3</v>
      </c>
    </row>
    <row r="44" spans="2:11" x14ac:dyDescent="0.2">
      <c r="B44" s="4">
        <v>-1.273181041774375</v>
      </c>
      <c r="C44" s="4">
        <v>-0.23653560671910986</v>
      </c>
      <c r="D44" s="4">
        <v>0.14942048211770315</v>
      </c>
      <c r="E44" s="4">
        <v>-9.9996796126018056E-2</v>
      </c>
      <c r="F44" s="4">
        <v>-0.14493734165197147</v>
      </c>
      <c r="G44" s="4">
        <v>0.2835748292192421</v>
      </c>
      <c r="H44" s="4">
        <v>-4.8298292148357784E-2</v>
      </c>
      <c r="I44" s="4">
        <v>-1.6484116813922232E-2</v>
      </c>
      <c r="J44" s="4">
        <v>3.4330163374195588E-2</v>
      </c>
      <c r="K44" s="4">
        <v>-2.8081503738236462E-3</v>
      </c>
    </row>
    <row r="45" spans="2:11" x14ac:dyDescent="0.2">
      <c r="B45" s="4">
        <v>0.3514189748666029</v>
      </c>
      <c r="C45" s="4">
        <v>5.7932070992836364E-2</v>
      </c>
      <c r="D45" s="4">
        <v>0.10814437986074509</v>
      </c>
      <c r="E45" s="4">
        <v>0.14627820391391513</v>
      </c>
      <c r="F45" s="4">
        <v>-7.8972631639582583E-2</v>
      </c>
      <c r="G45" s="4">
        <v>-0.18625915482915595</v>
      </c>
      <c r="H45" s="4">
        <v>2.659499155571228E-2</v>
      </c>
      <c r="I45" s="4">
        <v>2.2497771420098251E-2</v>
      </c>
      <c r="J45" s="4">
        <v>-7.8112023331814188E-3</v>
      </c>
      <c r="K45" s="4">
        <v>6.2176566277882131E-3</v>
      </c>
    </row>
    <row r="46" spans="2:11" x14ac:dyDescent="0.2">
      <c r="B46" s="4">
        <v>1.0623508650442797</v>
      </c>
      <c r="C46" s="4">
        <v>-0.43689845828051871</v>
      </c>
      <c r="D46" s="4">
        <v>-0.16458496147536783</v>
      </c>
      <c r="E46" s="4">
        <v>0.32238981169992115</v>
      </c>
      <c r="F46" s="4">
        <v>0.36824046754604994</v>
      </c>
      <c r="G46" s="4">
        <v>0.28307806091891885</v>
      </c>
      <c r="H46" s="4">
        <v>3.3861759483115123E-2</v>
      </c>
      <c r="I46" s="4">
        <v>-4.1916533268794966E-3</v>
      </c>
      <c r="J46" s="4">
        <v>-1.042163383490819E-3</v>
      </c>
      <c r="K46" s="4">
        <v>-5.9142109154112733E-3</v>
      </c>
    </row>
    <row r="47" spans="2:11" x14ac:dyDescent="0.2">
      <c r="B47" s="4">
        <v>2.3632389212173566</v>
      </c>
      <c r="C47" s="4">
        <v>0.57389653126358686</v>
      </c>
      <c r="D47" s="4">
        <v>-0.55403198643556539</v>
      </c>
      <c r="E47" s="4">
        <v>-0.26122957729952373</v>
      </c>
      <c r="F47" s="4">
        <v>-0.12013955579131036</v>
      </c>
      <c r="G47" s="4">
        <v>3.9947480685172766E-2</v>
      </c>
      <c r="H47" s="4">
        <v>-3.1558715462705479E-2</v>
      </c>
      <c r="I47" s="4">
        <v>1.0034782506951636E-2</v>
      </c>
      <c r="J47" s="4">
        <v>-9.25928176499179E-4</v>
      </c>
      <c r="K47" s="4">
        <v>-1.8893820009386274E-4</v>
      </c>
    </row>
    <row r="48" spans="2:11" x14ac:dyDescent="0.2">
      <c r="B48" s="4">
        <v>-1.1460219484283647</v>
      </c>
      <c r="C48" s="4">
        <v>-7.9191021715105739E-3</v>
      </c>
      <c r="D48" s="4">
        <v>0.46305661813515964</v>
      </c>
      <c r="E48" s="4">
        <v>5.7313325251343597E-2</v>
      </c>
      <c r="F48" s="4">
        <v>-0.24597569400986946</v>
      </c>
      <c r="G48" s="4">
        <v>5.7987009806495073E-3</v>
      </c>
      <c r="H48" s="4">
        <v>-1.6921610244721764E-2</v>
      </c>
      <c r="I48" s="4">
        <v>-1.1508319226261807E-2</v>
      </c>
      <c r="J48" s="4">
        <v>2.3821305436662892E-3</v>
      </c>
      <c r="K48" s="4">
        <v>-2.6698668631483509E-3</v>
      </c>
    </row>
    <row r="49" spans="2:11" x14ac:dyDescent="0.2">
      <c r="B49" s="4">
        <v>-0.77897829627669113</v>
      </c>
      <c r="C49" s="4">
        <v>-0.44218490962779505</v>
      </c>
      <c r="D49" s="4">
        <v>-9.6920906763991913E-2</v>
      </c>
      <c r="E49" s="4">
        <v>-0.16493125970515826</v>
      </c>
      <c r="F49" s="4">
        <v>5.84857423906208E-2</v>
      </c>
      <c r="G49" s="4">
        <v>0.1162439873026318</v>
      </c>
      <c r="H49" s="4">
        <v>1.7246809285028187E-2</v>
      </c>
      <c r="I49" s="4">
        <v>1.1996683770303876E-2</v>
      </c>
      <c r="J49" s="4">
        <v>-9.3137337688333523E-3</v>
      </c>
      <c r="K49" s="4">
        <v>5.0629211224610775E-3</v>
      </c>
    </row>
    <row r="50" spans="2:11" x14ac:dyDescent="0.2">
      <c r="B50" s="4">
        <v>1.6541537465295146</v>
      </c>
      <c r="C50" s="4">
        <v>-0.43666920369416323</v>
      </c>
      <c r="D50" s="4">
        <v>-5.7681390071410113E-2</v>
      </c>
      <c r="E50" s="4">
        <v>0.33308431898842983</v>
      </c>
      <c r="F50" s="4">
        <v>6.4003223474934756E-2</v>
      </c>
      <c r="G50" s="4">
        <v>0.23824051807889568</v>
      </c>
      <c r="H50" s="4">
        <v>-2.5138476158435654E-3</v>
      </c>
      <c r="I50" s="4">
        <v>1.6084839828360016E-2</v>
      </c>
      <c r="J50" s="4">
        <v>1.3282394881168041E-2</v>
      </c>
      <c r="K50" s="4">
        <v>-3.3431439492211997E-3</v>
      </c>
    </row>
    <row r="51" spans="2:11" x14ac:dyDescent="0.2">
      <c r="B51" s="4">
        <v>2.1784334760655009</v>
      </c>
      <c r="C51" s="4">
        <v>-0.12202016077022267</v>
      </c>
      <c r="D51" s="4">
        <v>0.57680807434122006</v>
      </c>
      <c r="E51" s="4">
        <v>-2.041563785263768E-2</v>
      </c>
      <c r="F51" s="4">
        <v>-8.143042683748751E-2</v>
      </c>
      <c r="G51" s="4">
        <v>-0.41559935267723408</v>
      </c>
      <c r="H51" s="4">
        <v>-3.2553686762911045E-2</v>
      </c>
      <c r="I51" s="4">
        <v>-3.5068819162562298E-2</v>
      </c>
      <c r="J51" s="4">
        <v>3.4442019176874907E-3</v>
      </c>
      <c r="K51" s="4">
        <v>2.1067747673456472E-3</v>
      </c>
    </row>
    <row r="52" spans="2:11" x14ac:dyDescent="0.2">
      <c r="B52" s="4">
        <v>0.55212680230852973</v>
      </c>
      <c r="C52" s="4">
        <v>8.7297415032019793E-2</v>
      </c>
      <c r="D52" s="4">
        <v>0.15738318923134523</v>
      </c>
      <c r="E52" s="4">
        <v>-0.16102424665393061</v>
      </c>
      <c r="F52" s="4">
        <v>9.0536607722810247E-2</v>
      </c>
      <c r="G52" s="4">
        <v>-5.2722815749833729E-2</v>
      </c>
      <c r="H52" s="4">
        <v>1.8013267760970786E-2</v>
      </c>
      <c r="I52" s="4">
        <v>1.6665604644506584E-3</v>
      </c>
      <c r="J52" s="4">
        <v>-1.0759416144165021E-2</v>
      </c>
      <c r="K52" s="4">
        <v>-2.831277895620714E-3</v>
      </c>
    </row>
    <row r="53" spans="2:11" x14ac:dyDescent="0.2">
      <c r="B53" s="4">
        <v>-0.4998014009894467</v>
      </c>
      <c r="C53" s="4">
        <v>4.4837111853649997E-2</v>
      </c>
      <c r="D53" s="4">
        <v>-0.11204748271340195</v>
      </c>
      <c r="E53" s="4">
        <v>8.6017119323550731E-2</v>
      </c>
      <c r="F53" s="4">
        <v>0.11497737197126733</v>
      </c>
      <c r="G53" s="4">
        <v>0.13298575859260681</v>
      </c>
      <c r="H53" s="4">
        <v>-5.4782218435306691E-3</v>
      </c>
      <c r="I53" s="4">
        <v>2.3914286229281132E-2</v>
      </c>
      <c r="J53" s="4">
        <v>1.1969304211436662E-2</v>
      </c>
      <c r="K53" s="4">
        <v>4.3976059351960688E-3</v>
      </c>
    </row>
    <row r="54" spans="2:11" x14ac:dyDescent="0.2">
      <c r="B54" s="4">
        <v>1.8880482471753781</v>
      </c>
      <c r="C54" s="4">
        <v>0.27301782787604045</v>
      </c>
      <c r="D54" s="4">
        <v>-0.36909021096950712</v>
      </c>
      <c r="E54" s="4">
        <v>-0.1269487957733044</v>
      </c>
      <c r="F54" s="4">
        <v>6.723705525443123E-2</v>
      </c>
      <c r="G54" s="4">
        <v>-0.24931805835789411</v>
      </c>
      <c r="H54" s="4">
        <v>1.9559972275174628E-2</v>
      </c>
      <c r="I54" s="4">
        <v>-3.7960578785465236E-2</v>
      </c>
      <c r="J54" s="4">
        <v>-1.2500267525815029E-2</v>
      </c>
      <c r="K54" s="4">
        <v>-5.7921980346494553E-3</v>
      </c>
    </row>
    <row r="55" spans="2:11" x14ac:dyDescent="0.2">
      <c r="B55" s="4">
        <v>0.30902228046942581</v>
      </c>
      <c r="C55" s="4">
        <v>0.10913182522487849</v>
      </c>
      <c r="D55" s="4">
        <v>0.10688925160315683</v>
      </c>
      <c r="E55" s="4">
        <v>4.8266812398699808E-2</v>
      </c>
      <c r="F55" s="4">
        <v>5.8473317430488267E-2</v>
      </c>
      <c r="G55" s="4">
        <v>0.21772181473298885</v>
      </c>
      <c r="H55" s="4">
        <v>1.7410572900175302E-2</v>
      </c>
      <c r="I55" s="4">
        <v>9.8320944525169159E-3</v>
      </c>
      <c r="J55" s="4">
        <v>6.0763260654625008E-3</v>
      </c>
      <c r="K55" s="4">
        <v>1.1525241560199179E-3</v>
      </c>
    </row>
    <row r="56" spans="2:11" x14ac:dyDescent="0.2">
      <c r="B56" s="4">
        <v>-2.5218566663647533</v>
      </c>
      <c r="C56" s="4">
        <v>9.3023756803782109E-2</v>
      </c>
      <c r="D56" s="4">
        <v>-6.6018680131717564E-2</v>
      </c>
      <c r="E56" s="4">
        <v>-0.30224367988876744</v>
      </c>
      <c r="F56" s="4">
        <v>3.6904824231086771E-2</v>
      </c>
      <c r="G56" s="4">
        <v>0.21999622998161283</v>
      </c>
      <c r="H56" s="4">
        <v>-1.6350362752395455E-2</v>
      </c>
      <c r="I56" s="4">
        <v>-1.4384794017440741E-2</v>
      </c>
      <c r="J56" s="4">
        <v>-2.0545045066252283E-2</v>
      </c>
      <c r="K56" s="4">
        <v>4.5916889450484753E-3</v>
      </c>
    </row>
    <row r="57" spans="2:11" x14ac:dyDescent="0.2">
      <c r="B57" s="4">
        <v>1.0479507835634057</v>
      </c>
      <c r="C57" s="4">
        <v>0.1686747753951299</v>
      </c>
      <c r="D57" s="4">
        <v>0.11580806946480812</v>
      </c>
      <c r="E57" s="4">
        <v>1.0370988620441078E-2</v>
      </c>
      <c r="F57" s="4">
        <v>-0.20538441044297548</v>
      </c>
      <c r="G57" s="4">
        <v>-0.16558817608910792</v>
      </c>
      <c r="H57" s="4">
        <v>-1.1881232784741878E-2</v>
      </c>
      <c r="I57" s="4">
        <v>1.3672984297303483E-2</v>
      </c>
      <c r="J57" s="4">
        <v>1.1769446399080938E-2</v>
      </c>
      <c r="K57" s="4">
        <v>-9.4491284978284425E-4</v>
      </c>
    </row>
    <row r="58" spans="2:11" x14ac:dyDescent="0.2">
      <c r="B58" s="4">
        <v>-0.23502571028668809</v>
      </c>
      <c r="C58" s="4">
        <v>-5.919210239016439E-2</v>
      </c>
      <c r="D58" s="4">
        <v>0.23313688339203567</v>
      </c>
      <c r="E58" s="4">
        <v>0.40635831477303108</v>
      </c>
      <c r="F58" s="4">
        <v>-0.30381172643463644</v>
      </c>
      <c r="G58" s="4">
        <v>-0.22405021364543942</v>
      </c>
      <c r="H58" s="4">
        <v>-6.1576125889077084E-4</v>
      </c>
      <c r="I58" s="4">
        <v>-1.586003791505362E-2</v>
      </c>
      <c r="J58" s="4">
        <v>2.0187820040863429E-2</v>
      </c>
      <c r="K58" s="4">
        <v>1.3546894275477046E-4</v>
      </c>
    </row>
    <row r="59" spans="2:11" x14ac:dyDescent="0.2">
      <c r="B59" s="4">
        <v>0.85631143071732174</v>
      </c>
      <c r="C59" s="4">
        <v>-0.31822365484829562</v>
      </c>
      <c r="D59" s="4">
        <v>9.5772612855552788E-2</v>
      </c>
      <c r="E59" s="4">
        <v>-9.0603280064375458E-2</v>
      </c>
      <c r="F59" s="4">
        <v>2.0693150547872897E-2</v>
      </c>
      <c r="G59" s="4">
        <v>-0.29799152664752182</v>
      </c>
      <c r="H59" s="4">
        <v>-2.1398185991238104E-3</v>
      </c>
      <c r="I59" s="4">
        <v>3.061294518587564E-2</v>
      </c>
      <c r="J59" s="4">
        <v>-1.2967470300806529E-2</v>
      </c>
      <c r="K59" s="4">
        <v>2.7882071264316642E-3</v>
      </c>
    </row>
    <row r="60" spans="2:11" x14ac:dyDescent="0.2">
      <c r="B60" s="4">
        <v>1.0302568844374858</v>
      </c>
      <c r="C60" s="4">
        <v>-0.11597629851843934</v>
      </c>
      <c r="D60" s="4">
        <v>0.15316409271688178</v>
      </c>
      <c r="E60" s="4">
        <v>-0.15100518694303672</v>
      </c>
      <c r="F60" s="4">
        <v>0.26351707111040595</v>
      </c>
      <c r="G60" s="4">
        <v>0.1477182849430595</v>
      </c>
      <c r="H60" s="4">
        <v>1.4536029974924375E-2</v>
      </c>
      <c r="I60" s="4">
        <v>4.6778385093201522E-3</v>
      </c>
      <c r="J60" s="4">
        <v>-4.5416500845549494E-3</v>
      </c>
      <c r="K60" s="4">
        <v>1.056773198675607E-3</v>
      </c>
    </row>
    <row r="61" spans="2:11" x14ac:dyDescent="0.2">
      <c r="B61" s="4">
        <v>1.1352833414403301</v>
      </c>
      <c r="C61" s="4">
        <v>-0.52059243659025123</v>
      </c>
      <c r="D61" s="4">
        <v>0.20630463856577053</v>
      </c>
      <c r="E61" s="4">
        <v>0.18407162788116319</v>
      </c>
      <c r="F61" s="4">
        <v>3.675901674248342E-2</v>
      </c>
      <c r="G61" s="4">
        <v>5.7985211076437927E-2</v>
      </c>
      <c r="H61" s="4">
        <v>-3.7943780031527021E-4</v>
      </c>
      <c r="I61" s="4">
        <v>-7.3063176489078221E-3</v>
      </c>
      <c r="J61" s="4">
        <v>-1.4642284192271038E-2</v>
      </c>
      <c r="K61" s="4">
        <v>-1.3552307261530188E-3</v>
      </c>
    </row>
    <row r="62" spans="2:11" x14ac:dyDescent="0.2">
      <c r="B62" s="4">
        <v>1.0600627978911001</v>
      </c>
      <c r="C62" s="4">
        <v>0.4261291844650279</v>
      </c>
      <c r="D62" s="4">
        <v>4.8507478455235634E-3</v>
      </c>
      <c r="E62" s="4">
        <v>0.20312969187965732</v>
      </c>
      <c r="F62" s="4">
        <v>-5.4839882433512364E-2</v>
      </c>
      <c r="G62" s="4">
        <v>-3.926130101827989E-2</v>
      </c>
      <c r="H62" s="4">
        <v>-1.7047008460439949E-2</v>
      </c>
      <c r="I62" s="4">
        <v>-3.1003366515197214E-3</v>
      </c>
      <c r="J62" s="4">
        <v>1.7753350784671485E-2</v>
      </c>
      <c r="K62" s="4">
        <v>-5.6301675228196679E-3</v>
      </c>
    </row>
    <row r="63" spans="2:11" x14ac:dyDescent="0.2">
      <c r="B63" s="4">
        <v>-0.46635402015615951</v>
      </c>
      <c r="C63" s="4">
        <v>0.59346322400889673</v>
      </c>
      <c r="D63" s="4">
        <v>-0.34117440253476322</v>
      </c>
      <c r="E63" s="4">
        <v>-0.43677324555260072</v>
      </c>
      <c r="F63" s="4">
        <v>-0.33453776098362736</v>
      </c>
      <c r="G63" s="4">
        <v>3.1403787844034262E-2</v>
      </c>
      <c r="H63" s="4">
        <v>3.0728240299716723E-3</v>
      </c>
      <c r="I63" s="4">
        <v>-9.5764653617613348E-4</v>
      </c>
      <c r="J63" s="4">
        <v>3.9925147423695686E-3</v>
      </c>
      <c r="K63" s="4">
        <v>-3.270724247342561E-3</v>
      </c>
    </row>
    <row r="64" spans="2:11" x14ac:dyDescent="0.2">
      <c r="B64" s="4">
        <v>1.2186420620536085</v>
      </c>
      <c r="C64" s="4">
        <v>-0.2673926436443721</v>
      </c>
      <c r="D64" s="4">
        <v>-6.6909806773440939E-2</v>
      </c>
      <c r="E64" s="4">
        <v>0.49902074940213825</v>
      </c>
      <c r="F64" s="4">
        <v>0.43579564014563421</v>
      </c>
      <c r="G64" s="4">
        <v>6.9125238093876565E-2</v>
      </c>
      <c r="H64" s="4">
        <v>-2.0217907625494778E-2</v>
      </c>
      <c r="I64" s="4">
        <v>-2.1798027168549158E-2</v>
      </c>
      <c r="J64" s="4">
        <v>1.1588175607742179E-2</v>
      </c>
      <c r="K64" s="4">
        <v>3.8686568021480267E-3</v>
      </c>
    </row>
    <row r="65" spans="2:11" x14ac:dyDescent="0.2">
      <c r="B65" s="4">
        <v>0.15255905970998232</v>
      </c>
      <c r="C65" s="4">
        <v>-0.32639563921769033</v>
      </c>
      <c r="D65" s="4">
        <v>-0.30091555027620565</v>
      </c>
      <c r="E65" s="4">
        <v>-0.85816611262245768</v>
      </c>
      <c r="F65" s="4">
        <v>-0.41535101881787723</v>
      </c>
      <c r="G65" s="4">
        <v>0.28591327054836763</v>
      </c>
      <c r="H65" s="4">
        <v>6.4452097831821107E-3</v>
      </c>
      <c r="I65" s="4">
        <v>3.8376923551695995E-2</v>
      </c>
      <c r="J65" s="4">
        <v>-1.5992883173119705E-2</v>
      </c>
      <c r="K65" s="4">
        <v>-1.4635434336002877E-4</v>
      </c>
    </row>
    <row r="66" spans="2:11" x14ac:dyDescent="0.2">
      <c r="B66" s="4">
        <v>-5.4740538652112551</v>
      </c>
      <c r="C66" s="4">
        <v>0.9601584790588058</v>
      </c>
      <c r="D66" s="4">
        <v>0.90165828594452568</v>
      </c>
      <c r="E66" s="4">
        <v>1.0244240676248935</v>
      </c>
      <c r="F66" s="4">
        <v>0.18500369815763559</v>
      </c>
      <c r="G66" s="4">
        <v>-0.29910507120513513</v>
      </c>
      <c r="H66" s="4">
        <v>-1.6666993231867849E-2</v>
      </c>
      <c r="I66" s="4">
        <v>6.9457763961675075E-3</v>
      </c>
      <c r="J66" s="4">
        <v>4.2952456102265238E-2</v>
      </c>
      <c r="K66" s="4">
        <v>-6.030205674391307E-3</v>
      </c>
    </row>
    <row r="67" spans="2:11" x14ac:dyDescent="0.2">
      <c r="B67" s="4">
        <v>-4.0609091439261382</v>
      </c>
      <c r="C67" s="4">
        <v>-8.0759608449272172E-2</v>
      </c>
      <c r="D67" s="4">
        <v>-0.38926458157843846</v>
      </c>
      <c r="E67" s="4">
        <v>-0.6827590105282747</v>
      </c>
      <c r="F67" s="4">
        <v>-0.12672055957995443</v>
      </c>
      <c r="G67" s="4">
        <v>4.3482580351065322E-2</v>
      </c>
      <c r="H67" s="4">
        <v>6.5066540670721942E-2</v>
      </c>
      <c r="I67" s="4">
        <v>-4.9899271240138238E-2</v>
      </c>
      <c r="J67" s="4">
        <v>-4.0655754114223945E-2</v>
      </c>
      <c r="K67" s="4">
        <v>9.3422497749865909E-3</v>
      </c>
    </row>
    <row r="68" spans="2:11" x14ac:dyDescent="0.2">
      <c r="B68" s="4">
        <v>-2.2799118490946251</v>
      </c>
      <c r="C68" s="4">
        <v>-2.0860177475006991</v>
      </c>
      <c r="D68" s="4">
        <v>-0.33162844875906028</v>
      </c>
      <c r="E68" s="4">
        <v>0.53360253599137264</v>
      </c>
      <c r="F68" s="4">
        <v>-8.408096408569915E-2</v>
      </c>
      <c r="G68" s="4">
        <v>2.9026209336198955E-2</v>
      </c>
      <c r="H68" s="4">
        <v>-3.7883751450854028E-2</v>
      </c>
      <c r="I68" s="4">
        <v>1.38661511982881E-2</v>
      </c>
      <c r="J68" s="4">
        <v>-7.1369113971873809E-5</v>
      </c>
      <c r="K68" s="4">
        <v>-4.351200261538732E-3</v>
      </c>
    </row>
    <row r="69" spans="2:11" x14ac:dyDescent="0.2">
      <c r="B69" s="4">
        <v>-2.0705054248576849</v>
      </c>
      <c r="C69" s="4">
        <v>0.13066365508181088</v>
      </c>
      <c r="D69" s="4">
        <v>0.2674989893981467</v>
      </c>
      <c r="E69" s="4">
        <v>-0.10513551327902294</v>
      </c>
      <c r="F69" s="4">
        <v>8.3497975239195249E-2</v>
      </c>
      <c r="G69" s="4">
        <v>-7.1693848051238122E-3</v>
      </c>
      <c r="H69" s="4">
        <v>8.8648378695918902E-3</v>
      </c>
      <c r="I69" s="4">
        <v>1.7703447009448099E-2</v>
      </c>
      <c r="J69" s="4">
        <v>-5.8916814504655227E-3</v>
      </c>
      <c r="K69" s="4">
        <v>-5.0977668493728378E-3</v>
      </c>
    </row>
    <row r="70" spans="2:11" x14ac:dyDescent="0.2">
      <c r="B70" s="4">
        <v>-0.5700047295026357</v>
      </c>
      <c r="C70" s="4">
        <v>-0.28276621239119687</v>
      </c>
      <c r="D70" s="4">
        <v>-0.52166063562903353</v>
      </c>
      <c r="E70" s="4">
        <v>-0.18539749424093513</v>
      </c>
      <c r="F70" s="4">
        <v>0.19737633450661485</v>
      </c>
      <c r="G70" s="4">
        <v>7.4122177316888901E-2</v>
      </c>
      <c r="H70" s="4">
        <v>-5.6139443282617581E-3</v>
      </c>
      <c r="I70" s="4">
        <v>1.430632374657949E-2</v>
      </c>
      <c r="J70" s="4">
        <v>6.0459681689164016E-4</v>
      </c>
      <c r="K70" s="4">
        <v>-1.275756313584036E-3</v>
      </c>
    </row>
    <row r="71" spans="2:11" x14ac:dyDescent="0.2">
      <c r="B71" s="4">
        <v>-1.4558835806531893</v>
      </c>
      <c r="C71" s="4">
        <v>0.16231597850156354</v>
      </c>
      <c r="D71" s="4">
        <v>0.458289411548089</v>
      </c>
      <c r="E71" s="4">
        <v>-9.1022032641352696E-2</v>
      </c>
      <c r="F71" s="4">
        <v>0.22989990973783536</v>
      </c>
      <c r="G71" s="4">
        <v>-6.4896567343117717E-2</v>
      </c>
      <c r="H71" s="4">
        <v>-3.4625311386622705E-2</v>
      </c>
      <c r="I71" s="4">
        <v>-3.4203089153583603E-2</v>
      </c>
      <c r="J71" s="4">
        <v>-5.7991769692743228E-3</v>
      </c>
      <c r="K71" s="4">
        <v>4.2496784492016496E-3</v>
      </c>
    </row>
    <row r="72" spans="2:11" x14ac:dyDescent="0.2">
      <c r="B72" s="4">
        <v>-1.1193649048105518</v>
      </c>
      <c r="C72" s="4">
        <v>-0.4032140366916655</v>
      </c>
      <c r="D72" s="4">
        <v>-0.39410700653600689</v>
      </c>
      <c r="E72" s="4">
        <v>0.1844042594596528</v>
      </c>
      <c r="F72" s="4">
        <v>-6.1818963371214845E-3</v>
      </c>
      <c r="G72" s="4">
        <v>-0.31388272342115986</v>
      </c>
      <c r="H72" s="4">
        <v>3.7991219632945675E-2</v>
      </c>
      <c r="I72" s="4">
        <v>3.0344559084033905E-2</v>
      </c>
      <c r="J72" s="4">
        <v>2.5786485674031478E-2</v>
      </c>
      <c r="K72" s="4">
        <v>9.0105046259393985E-4</v>
      </c>
    </row>
    <row r="73" spans="2:11" x14ac:dyDescent="0.2">
      <c r="B73" s="4">
        <v>1.813463759283362</v>
      </c>
      <c r="C73" s="4">
        <v>-1.0489433969594901</v>
      </c>
      <c r="D73" s="4">
        <v>0.29271292502945589</v>
      </c>
      <c r="E73" s="4">
        <v>-0.45696824297293093</v>
      </c>
      <c r="F73" s="4">
        <v>-0.28349091779779828</v>
      </c>
      <c r="G73" s="4">
        <v>0.19532555143309166</v>
      </c>
      <c r="H73" s="4">
        <v>6.8072720361154254E-3</v>
      </c>
      <c r="I73" s="4">
        <v>-3.7521139723315271E-2</v>
      </c>
      <c r="J73" s="4">
        <v>-1.3048723643448886E-2</v>
      </c>
      <c r="K73" s="4">
        <v>-6.5291158872281298E-3</v>
      </c>
    </row>
    <row r="74" spans="2:11" x14ac:dyDescent="0.2">
      <c r="B74" s="4">
        <v>2.2378559924552697</v>
      </c>
      <c r="C74" s="4">
        <v>0.19734679667780902</v>
      </c>
      <c r="D74" s="4">
        <v>0.22191090283949572</v>
      </c>
      <c r="E74" s="4">
        <v>0.28827010190664409</v>
      </c>
      <c r="F74" s="4">
        <v>-0.22630755773795611</v>
      </c>
      <c r="G74" s="4">
        <v>-0.21134418790032231</v>
      </c>
      <c r="H74" s="4">
        <v>4.1812285836090625E-2</v>
      </c>
      <c r="I74" s="4">
        <v>1.4884373542668461E-3</v>
      </c>
      <c r="J74" s="4">
        <v>-1.0963297334944271E-2</v>
      </c>
      <c r="K74" s="4">
        <v>1.1173150843767578E-2</v>
      </c>
    </row>
    <row r="75" spans="2:11" x14ac:dyDescent="0.2">
      <c r="B75" s="4">
        <v>8.3063699983407897</v>
      </c>
      <c r="C75" s="4">
        <v>0.84722597714026548</v>
      </c>
      <c r="D75" s="4">
        <v>-0.55964125026838862</v>
      </c>
      <c r="E75" s="4">
        <v>-0.12562733321981842</v>
      </c>
      <c r="F75" s="4">
        <v>0.3184485526631084</v>
      </c>
      <c r="G75" s="4">
        <v>0.71399452584308631</v>
      </c>
      <c r="H75" s="4">
        <v>1.5633920438234146E-2</v>
      </c>
      <c r="I75" s="4">
        <v>2.6152336572313237E-2</v>
      </c>
      <c r="J75" s="4">
        <v>2.3970085654898839E-2</v>
      </c>
      <c r="K75" s="4">
        <v>1.2284819051535441E-2</v>
      </c>
    </row>
    <row r="76" spans="2:11" x14ac:dyDescent="0.2">
      <c r="B76" s="4">
        <v>0.73699976714206994</v>
      </c>
      <c r="C76" s="4">
        <v>0.44933121207837312</v>
      </c>
      <c r="D76" s="4">
        <v>0.21189160067366025</v>
      </c>
      <c r="E76" s="4">
        <v>1.5359596113322211E-2</v>
      </c>
      <c r="F76" s="4">
        <v>0.10962288217846716</v>
      </c>
      <c r="G76" s="4">
        <v>-9.093007068128918E-2</v>
      </c>
      <c r="H76" s="4">
        <v>-3.3372818957523635E-2</v>
      </c>
      <c r="I76" s="4">
        <v>-2.2455059671579536E-3</v>
      </c>
      <c r="J76" s="4">
        <v>-6.0022406690615664E-3</v>
      </c>
      <c r="K76" s="4">
        <v>-7.9012354965315775E-3</v>
      </c>
    </row>
    <row r="77" spans="2:11" x14ac:dyDescent="0.2">
      <c r="B77" s="4">
        <v>-5.6285940752911767E-2</v>
      </c>
      <c r="C77" s="4">
        <v>6.123107625700501E-2</v>
      </c>
      <c r="D77" s="4">
        <v>-0.17107451531667961</v>
      </c>
      <c r="E77" s="4">
        <v>-0.36546644191997169</v>
      </c>
      <c r="F77" s="4">
        <v>-2.1272600612677373E-2</v>
      </c>
      <c r="G77" s="4">
        <v>-0.5860943347426405</v>
      </c>
      <c r="H77" s="4">
        <v>-4.9502470060557129E-2</v>
      </c>
      <c r="I77" s="4">
        <v>1.373175319833478E-2</v>
      </c>
      <c r="J77" s="4">
        <v>1.4996855834293566E-2</v>
      </c>
      <c r="K77" s="4">
        <v>-1.141551083567602E-3</v>
      </c>
    </row>
    <row r="78" spans="2:11" x14ac:dyDescent="0.2">
      <c r="B78" s="4">
        <v>-0.23375810061158442</v>
      </c>
      <c r="C78" s="4">
        <v>0.77754929745833756</v>
      </c>
      <c r="D78" s="4">
        <v>0.24969048047342504</v>
      </c>
      <c r="E78" s="4">
        <v>-8.4402505649590676E-2</v>
      </c>
      <c r="F78" s="4">
        <v>-0.54260403657973955</v>
      </c>
      <c r="G78" s="4">
        <v>3.9752105239723591E-2</v>
      </c>
      <c r="H78" s="4">
        <v>1.9122592217516658E-2</v>
      </c>
      <c r="I78" s="4">
        <v>9.1790730911833224E-3</v>
      </c>
      <c r="J78" s="4">
        <v>-5.1139076622904893E-2</v>
      </c>
      <c r="K78" s="4">
        <v>1.0241051203610388E-2</v>
      </c>
    </row>
    <row r="79" spans="2:11" x14ac:dyDescent="0.2">
      <c r="B79" s="4">
        <v>0.26532877534747518</v>
      </c>
      <c r="C79" s="4">
        <v>-1.2679648779036872</v>
      </c>
      <c r="D79" s="4">
        <v>0.39309391180519959</v>
      </c>
      <c r="E79" s="4">
        <v>0.12043502740010202</v>
      </c>
      <c r="F79" s="4">
        <v>0.54376148955085846</v>
      </c>
      <c r="G79" s="4">
        <v>-8.1211725163473664E-2</v>
      </c>
      <c r="H79" s="4">
        <v>8.4936895247830907E-3</v>
      </c>
      <c r="I79" s="4">
        <v>-1.1456123121876939E-2</v>
      </c>
      <c r="J79" s="4">
        <v>2.8788062776787859E-2</v>
      </c>
      <c r="K79" s="4">
        <v>-9.1155815496273569E-3</v>
      </c>
    </row>
    <row r="80" spans="2:11" x14ac:dyDescent="0.2">
      <c r="B80" s="4">
        <v>1.5134960330837537</v>
      </c>
      <c r="C80" s="4">
        <v>-0.32897661162549857</v>
      </c>
      <c r="D80" s="4">
        <v>-0.21622483568259573</v>
      </c>
      <c r="E80" s="4">
        <v>-1.7509172879706097E-3</v>
      </c>
      <c r="F80" s="4">
        <v>-7.585940490425859E-2</v>
      </c>
      <c r="G80" s="4">
        <v>8.9653180030570989E-2</v>
      </c>
      <c r="H80" s="4">
        <v>6.5152088382210453E-3</v>
      </c>
      <c r="I80" s="4">
        <v>-2.5042892903323299E-2</v>
      </c>
      <c r="J80" s="4">
        <v>1.0479459509481233E-2</v>
      </c>
      <c r="K80" s="4">
        <v>-6.7228507765611191E-3</v>
      </c>
    </row>
    <row r="81" spans="2:11" x14ac:dyDescent="0.2">
      <c r="B81" s="4">
        <v>-0.34584014299190885</v>
      </c>
      <c r="C81" s="4">
        <v>1.3249956089653803</v>
      </c>
      <c r="D81" s="4">
        <v>-4.8534039527696859E-2</v>
      </c>
      <c r="E81" s="4">
        <v>0.43613121285560325</v>
      </c>
      <c r="F81" s="4">
        <v>-0.25431171490571658</v>
      </c>
      <c r="G81" s="4">
        <v>8.0957007345493326E-2</v>
      </c>
      <c r="H81" s="4">
        <v>1.3003066324666955E-2</v>
      </c>
      <c r="I81" s="4">
        <v>-2.3602442033220233E-2</v>
      </c>
      <c r="J81" s="4">
        <v>-3.4341555324779539E-2</v>
      </c>
      <c r="K81" s="4">
        <v>9.8532855747276594E-3</v>
      </c>
    </row>
    <row r="82" spans="2:11" x14ac:dyDescent="0.2">
      <c r="B82" s="4">
        <v>1.2656698837179978</v>
      </c>
      <c r="C82" s="4">
        <v>-1.1968672872758268E-2</v>
      </c>
      <c r="D82" s="4">
        <v>-0.45112434187022871</v>
      </c>
      <c r="E82" s="4">
        <v>-8.2703480634395039E-3</v>
      </c>
      <c r="F82" s="4">
        <v>0.29282142019721741</v>
      </c>
      <c r="G82" s="4">
        <v>0.12686302708721486</v>
      </c>
      <c r="H82" s="4">
        <v>-3.7246683049536489E-2</v>
      </c>
      <c r="I82" s="4">
        <v>2.8021886620181867E-2</v>
      </c>
      <c r="J82" s="4">
        <v>2.7006671772582262E-2</v>
      </c>
      <c r="K82" s="4">
        <v>-1.0493347916319617E-2</v>
      </c>
    </row>
    <row r="83" spans="2:11" x14ac:dyDescent="0.2">
      <c r="B83" s="4">
        <v>1.3573671197708839</v>
      </c>
      <c r="C83" s="4">
        <v>-0.25752261376513502</v>
      </c>
      <c r="D83" s="4">
        <v>-4.5783431830859658E-2</v>
      </c>
      <c r="E83" s="4">
        <v>0.3016143894313929</v>
      </c>
      <c r="F83" s="4">
        <v>-0.23407215295262929</v>
      </c>
      <c r="G83" s="4">
        <v>8.2708761098190101E-2</v>
      </c>
      <c r="H83" s="4">
        <v>-4.3525400405042131E-3</v>
      </c>
      <c r="I83" s="4">
        <v>-2.9355796426282027E-2</v>
      </c>
      <c r="J83" s="4">
        <v>5.8706784045471526E-3</v>
      </c>
      <c r="K83" s="4">
        <v>1.3173557017049078E-2</v>
      </c>
    </row>
    <row r="84" spans="2:11" x14ac:dyDescent="0.2">
      <c r="B84" s="4">
        <v>0.94808052040511837</v>
      </c>
      <c r="C84" s="4">
        <v>-0.12743766275830185</v>
      </c>
      <c r="D84" s="4">
        <v>0.16595669096303836</v>
      </c>
      <c r="E84" s="4">
        <v>-0.23892881503458455</v>
      </c>
      <c r="F84" s="4">
        <v>0.20780348309524804</v>
      </c>
      <c r="G84" s="4">
        <v>-0.13874023335964594</v>
      </c>
      <c r="H84" s="4">
        <v>-5.4717979812505908E-3</v>
      </c>
      <c r="I84" s="4">
        <v>1.9092967071932015E-2</v>
      </c>
      <c r="J84" s="4">
        <v>-1.330881990907759E-2</v>
      </c>
      <c r="K84" s="4">
        <v>-1.1570061053597433E-2</v>
      </c>
    </row>
    <row r="85" spans="2:11" x14ac:dyDescent="0.2">
      <c r="B85" s="4">
        <v>1.7957833488444412</v>
      </c>
      <c r="C85" s="4">
        <v>3.1931490664343573E-2</v>
      </c>
      <c r="D85" s="4">
        <v>-4.4709458951890643E-2</v>
      </c>
      <c r="E85" s="4">
        <v>0.13219749611932194</v>
      </c>
      <c r="F85" s="4">
        <v>-1.1557035259383504E-2</v>
      </c>
      <c r="G85" s="4">
        <v>0.26591186120709293</v>
      </c>
      <c r="H85" s="4">
        <v>2.7642765000405068E-2</v>
      </c>
      <c r="I85" s="4">
        <v>1.9446672334737649E-2</v>
      </c>
      <c r="J85" s="4">
        <v>1.8360836010484209E-2</v>
      </c>
      <c r="K85" s="4">
        <v>1.2657472161575551E-2</v>
      </c>
    </row>
    <row r="86" spans="2:11" x14ac:dyDescent="0.2">
      <c r="B86" s="4">
        <v>-7.3311945779265305E-3</v>
      </c>
      <c r="C86" s="4">
        <v>7.3449819884657264E-2</v>
      </c>
      <c r="D86" s="4">
        <v>0.52413972563401778</v>
      </c>
      <c r="E86" s="4">
        <v>0.53392565909657574</v>
      </c>
      <c r="F86" s="4">
        <v>-0.10712290514425755</v>
      </c>
      <c r="G86" s="4">
        <v>-0.38884643344127601</v>
      </c>
      <c r="H86" s="4">
        <v>-6.0716062615356087E-2</v>
      </c>
      <c r="I86" s="4">
        <v>-3.1718300608800286E-2</v>
      </c>
      <c r="J86" s="4">
        <v>-2.0988505265948584E-2</v>
      </c>
      <c r="K86" s="4">
        <v>-6.7097068741694818E-3</v>
      </c>
    </row>
    <row r="87" spans="2:11" x14ac:dyDescent="0.2">
      <c r="B87" s="4">
        <v>2.1582051884966935</v>
      </c>
      <c r="C87" s="4">
        <v>0.25328310666230186</v>
      </c>
      <c r="D87" s="4">
        <v>-2.0106216226844609E-2</v>
      </c>
      <c r="E87" s="4">
        <v>-0.59931947210967051</v>
      </c>
      <c r="F87" s="4">
        <v>0.17621488250525155</v>
      </c>
      <c r="G87" s="4">
        <v>0.22890389034289735</v>
      </c>
      <c r="H87" s="4">
        <v>3.8337594920798274E-2</v>
      </c>
      <c r="I87" s="4">
        <v>-5.456424440253853E-3</v>
      </c>
      <c r="J87" s="4">
        <v>2.2879905831461851E-3</v>
      </c>
      <c r="K87" s="4">
        <v>8.1187471833225845E-4</v>
      </c>
    </row>
    <row r="88" spans="2:11" x14ac:dyDescent="0.2">
      <c r="B88" s="4">
        <v>1.4191012420807287</v>
      </c>
      <c r="C88" s="4">
        <v>0.62161401675910322</v>
      </c>
      <c r="D88" s="4">
        <v>-0.41618990650660509</v>
      </c>
      <c r="E88" s="4">
        <v>-0.19223968831206439</v>
      </c>
      <c r="F88" s="4">
        <v>-0.12012818552346069</v>
      </c>
      <c r="G88" s="4">
        <v>3.3858457027018701E-2</v>
      </c>
      <c r="H88" s="4">
        <v>-1.6761039728668079E-2</v>
      </c>
      <c r="I88" s="4">
        <v>5.5428582688841271E-3</v>
      </c>
      <c r="J88" s="4">
        <v>-1.1263516565166009E-3</v>
      </c>
      <c r="K88" s="4">
        <v>-3.5248010008905963E-3</v>
      </c>
    </row>
    <row r="89" spans="2:11" x14ac:dyDescent="0.2">
      <c r="B89" s="4">
        <v>-2.9442524692222665</v>
      </c>
      <c r="C89" s="4">
        <v>-0.36923849165289879</v>
      </c>
      <c r="D89" s="4">
        <v>0.26390957866786657</v>
      </c>
      <c r="E89" s="4">
        <v>-0.74696897401290896</v>
      </c>
      <c r="F89" s="4">
        <v>-0.23704370068853678</v>
      </c>
      <c r="G89" s="4">
        <v>-0.13162867819731741</v>
      </c>
      <c r="H89" s="4">
        <v>5.4701266843820975E-3</v>
      </c>
      <c r="I89" s="4">
        <v>5.7101200765292515E-2</v>
      </c>
      <c r="J89" s="4">
        <v>-4.0257534657598699E-3</v>
      </c>
      <c r="K89" s="4">
        <v>5.7866048998630754E-3</v>
      </c>
    </row>
    <row r="90" spans="2:11" x14ac:dyDescent="0.2">
      <c r="B90" s="4">
        <v>3.2606229213454996</v>
      </c>
      <c r="C90" s="4">
        <v>0.59263851800726708</v>
      </c>
      <c r="D90" s="4">
        <v>-7.0185183207521332E-2</v>
      </c>
      <c r="E90" s="4">
        <v>0.35094196340650285</v>
      </c>
      <c r="F90" s="4">
        <v>5.1877766908201214E-3</v>
      </c>
      <c r="G90" s="4">
        <v>0.23119612846296697</v>
      </c>
      <c r="H90" s="4">
        <v>-1.9635443244079169E-2</v>
      </c>
      <c r="I90" s="4">
        <v>-3.073407893225278E-2</v>
      </c>
      <c r="J90" s="4">
        <v>1.2279365801041156E-2</v>
      </c>
      <c r="K90" s="4">
        <v>-7.5644216792813464E-3</v>
      </c>
    </row>
    <row r="91" spans="2:11" x14ac:dyDescent="0.2">
      <c r="B91" s="4">
        <v>0.91250059328479904</v>
      </c>
      <c r="C91" s="4">
        <v>-0.33990424005806397</v>
      </c>
      <c r="D91" s="4">
        <v>-0.33349417132493125</v>
      </c>
      <c r="E91" s="4">
        <v>6.8307031416754468E-2</v>
      </c>
      <c r="F91" s="4">
        <v>0.38948286441609203</v>
      </c>
      <c r="G91" s="4">
        <v>-0.1935149123442603</v>
      </c>
      <c r="H91" s="4">
        <v>5.1695060434288863E-2</v>
      </c>
      <c r="I91" s="4">
        <v>-3.1392852917336532E-2</v>
      </c>
      <c r="J91" s="4">
        <v>-1.1498659244747522E-2</v>
      </c>
      <c r="K91" s="4">
        <v>-5.5084292785638599E-3</v>
      </c>
    </row>
    <row r="92" spans="2:11" x14ac:dyDescent="0.2">
      <c r="B92" s="4">
        <v>-1.8941668128716498</v>
      </c>
      <c r="C92" s="4">
        <v>-5.0534745149841423E-2</v>
      </c>
      <c r="D92" s="4">
        <v>0.13651056877043705</v>
      </c>
      <c r="E92" s="4">
        <v>0.27217784307579135</v>
      </c>
      <c r="F92" s="4">
        <v>-2.9752781952653375E-2</v>
      </c>
      <c r="G92" s="4">
        <v>6.4434950485017396E-3</v>
      </c>
      <c r="H92" s="4">
        <v>-2.5021326293521259E-2</v>
      </c>
      <c r="I92" s="4">
        <v>2.2922173926178671E-3</v>
      </c>
      <c r="J92" s="4">
        <v>-1.9945644822115628E-5</v>
      </c>
      <c r="K92" s="4">
        <v>7.905890040844521E-3</v>
      </c>
    </row>
    <row r="93" spans="2:11" x14ac:dyDescent="0.2">
      <c r="B93" s="4">
        <v>-0.60003484995103717</v>
      </c>
      <c r="C93" s="4">
        <v>6.6312977626254321E-2</v>
      </c>
      <c r="D93" s="4">
        <v>0.39852865143553584</v>
      </c>
      <c r="E93" s="4">
        <v>-0.20489420718130855</v>
      </c>
      <c r="F93" s="4">
        <v>-3.0797139109352029E-2</v>
      </c>
      <c r="G93" s="4">
        <v>-0.23021131592276006</v>
      </c>
      <c r="H93" s="4">
        <v>2.3576574763461186E-2</v>
      </c>
      <c r="I93" s="4">
        <v>3.1849092288680256E-2</v>
      </c>
      <c r="J93" s="4">
        <v>1.1944601462592198E-2</v>
      </c>
      <c r="K93" s="4">
        <v>4.7565816899730485E-3</v>
      </c>
    </row>
    <row r="94" spans="2:11" x14ac:dyDescent="0.2">
      <c r="B94" s="4">
        <v>-5.6568594739340545</v>
      </c>
      <c r="C94" s="4">
        <v>-0.55618538817751251</v>
      </c>
      <c r="D94" s="4">
        <v>-0.22011763908683174</v>
      </c>
      <c r="E94" s="4">
        <v>0.43351500171808466</v>
      </c>
      <c r="F94" s="4">
        <v>-2.0386945485351669E-2</v>
      </c>
      <c r="G94" s="4">
        <v>0.37904850508956017</v>
      </c>
      <c r="H94" s="4">
        <v>-1.410207252315895E-2</v>
      </c>
      <c r="I94" s="4">
        <v>-4.794386369262044E-3</v>
      </c>
      <c r="J94" s="4">
        <v>2.5391534846461341E-3</v>
      </c>
      <c r="K94" s="4">
        <v>-1.0345366901024887E-2</v>
      </c>
    </row>
    <row r="95" spans="2:11" x14ac:dyDescent="0.2">
      <c r="B95" s="4">
        <v>2.5365374771690732</v>
      </c>
      <c r="C95" s="4">
        <v>-0.1937934196891086</v>
      </c>
      <c r="D95" s="4">
        <v>-0.18196029121914298</v>
      </c>
      <c r="E95" s="4">
        <v>5.6066643595031621E-2</v>
      </c>
      <c r="F95" s="4">
        <v>-0.59885741022228856</v>
      </c>
      <c r="G95" s="4">
        <v>-0.26300717932460549</v>
      </c>
      <c r="H95" s="4">
        <v>-2.3175084868822693E-2</v>
      </c>
      <c r="I95" s="4">
        <v>-4.3472735426160321E-2</v>
      </c>
      <c r="J95" s="4">
        <v>-3.051536325174678E-2</v>
      </c>
      <c r="K95" s="4">
        <v>6.8843433492288136E-3</v>
      </c>
    </row>
    <row r="96" spans="2:11" x14ac:dyDescent="0.2">
      <c r="B96" s="4">
        <v>0.16757957542367471</v>
      </c>
      <c r="C96" s="4">
        <v>0.1230676530385197</v>
      </c>
      <c r="D96" s="4">
        <v>7.2888653616157761E-2</v>
      </c>
      <c r="E96" s="4">
        <v>0.18774084565423038</v>
      </c>
      <c r="F96" s="4">
        <v>0.68136323130750032</v>
      </c>
      <c r="G96" s="4">
        <v>0.33069199769166968</v>
      </c>
      <c r="H96" s="4">
        <v>2.7099073524796879E-3</v>
      </c>
      <c r="I96" s="4">
        <v>5.9546685933939955E-2</v>
      </c>
      <c r="J96" s="4">
        <v>3.6931879097858535E-2</v>
      </c>
      <c r="K96" s="4">
        <v>3.9865043885521272E-3</v>
      </c>
    </row>
    <row r="97" spans="2:11" x14ac:dyDescent="0.2">
      <c r="B97" s="4">
        <v>-3.8790524921597491</v>
      </c>
      <c r="C97" s="4">
        <v>-1.1892115990155268</v>
      </c>
      <c r="D97" s="4">
        <v>-0.50721336733309175</v>
      </c>
      <c r="E97" s="4">
        <v>-0.18200820925796982</v>
      </c>
      <c r="F97" s="4">
        <v>-0.15747344004084779</v>
      </c>
      <c r="G97" s="4">
        <v>8.9744769604132177E-2</v>
      </c>
      <c r="H97" s="4">
        <v>8.5585694590002301E-2</v>
      </c>
      <c r="I97" s="4">
        <v>2.192773857615099E-2</v>
      </c>
      <c r="J97" s="4">
        <v>-7.677396852880501E-3</v>
      </c>
      <c r="K97" s="4">
        <v>7.6532338205406746E-4</v>
      </c>
    </row>
    <row r="98" spans="2:11" x14ac:dyDescent="0.2">
      <c r="B98" s="4">
        <v>-3.8790522799339402</v>
      </c>
      <c r="C98" s="4">
        <v>0.99536183881863227</v>
      </c>
      <c r="D98" s="4">
        <v>0.56630054906204463</v>
      </c>
      <c r="E98" s="4">
        <v>2.5042872554353991E-2</v>
      </c>
      <c r="F98" s="4">
        <v>-0.29562107161671325</v>
      </c>
      <c r="G98" s="4">
        <v>0.10636327355469538</v>
      </c>
      <c r="H98" s="4">
        <v>-3.860318738806448E-2</v>
      </c>
      <c r="I98" s="4">
        <v>-2.7297805158833826E-2</v>
      </c>
      <c r="J98" s="4">
        <v>5.149417164514053E-2</v>
      </c>
      <c r="K98" s="4">
        <v>1.0177239928889881E-2</v>
      </c>
    </row>
    <row r="99" spans="2:11" x14ac:dyDescent="0.2">
      <c r="B99" s="4">
        <v>0.28348561966892777</v>
      </c>
      <c r="C99" s="4">
        <v>-0.22754111909292107</v>
      </c>
      <c r="D99" s="4">
        <v>0.26128057455602433</v>
      </c>
      <c r="E99" s="4">
        <v>-0.18934420988630526</v>
      </c>
      <c r="F99" s="4">
        <v>5.1051442868536495E-2</v>
      </c>
      <c r="G99" s="4">
        <v>-0.53035233664174652</v>
      </c>
      <c r="H99" s="4">
        <v>3.6539365162926836E-2</v>
      </c>
      <c r="I99" s="4">
        <v>-5.7563603372092965E-2</v>
      </c>
      <c r="J99" s="4">
        <v>-6.7214517129913248E-2</v>
      </c>
      <c r="K99" s="4">
        <v>-9.4658346089432042E-3</v>
      </c>
    </row>
    <row r="100" spans="2:11" x14ac:dyDescent="0.2">
      <c r="B100" s="4">
        <v>-0.25486254920652762</v>
      </c>
      <c r="C100" s="4">
        <v>-0.43102569628666348</v>
      </c>
      <c r="D100" s="4">
        <v>0.46396600601551413</v>
      </c>
      <c r="E100" s="4">
        <v>-0.22046035243009998</v>
      </c>
      <c r="F100" s="4">
        <v>-0.25633973066720528</v>
      </c>
      <c r="G100" s="4">
        <v>-0.39303593164597406</v>
      </c>
      <c r="H100" s="4">
        <v>1.9328914909949181E-2</v>
      </c>
      <c r="I100" s="4">
        <v>5.1082378392088533E-2</v>
      </c>
      <c r="J100" s="4">
        <v>-4.4437072836474807E-2</v>
      </c>
      <c r="K100" s="4">
        <v>1.770722618506414E-3</v>
      </c>
    </row>
    <row r="101" spans="2:11" x14ac:dyDescent="0.2">
      <c r="B101" s="4">
        <v>0.82996293274587241</v>
      </c>
      <c r="C101" s="4">
        <v>-2.5236271903274918E-2</v>
      </c>
      <c r="D101" s="4">
        <v>-0.65645308824854998</v>
      </c>
      <c r="E101" s="4">
        <v>-1.8125743857520263E-2</v>
      </c>
      <c r="F101" s="4">
        <v>0.24853576846808637</v>
      </c>
      <c r="G101" s="4">
        <v>0.44837499715498602</v>
      </c>
      <c r="H101" s="4">
        <v>-4.9400195756918619E-2</v>
      </c>
      <c r="I101" s="4">
        <v>-1.9195961342879788E-2</v>
      </c>
      <c r="J101" s="4">
        <v>5.1577484011363632E-2</v>
      </c>
      <c r="K101" s="4">
        <v>-2.4051220817767782E-2</v>
      </c>
    </row>
    <row r="102" spans="2:11" x14ac:dyDescent="0.2">
      <c r="B102" s="4">
        <v>1.205175129825331</v>
      </c>
      <c r="C102" s="4">
        <v>2.693658542924696E-2</v>
      </c>
      <c r="D102" s="4">
        <v>0.29254398859495229</v>
      </c>
      <c r="E102" s="4">
        <v>-2.4141030812742634E-2</v>
      </c>
      <c r="F102" s="4">
        <v>-0.12417806556040238</v>
      </c>
      <c r="G102" s="4">
        <v>9.1981558560387741E-2</v>
      </c>
      <c r="H102" s="4">
        <v>1.5103018387511147E-3</v>
      </c>
      <c r="I102" s="4">
        <v>-4.3771645102040528E-3</v>
      </c>
      <c r="J102" s="4">
        <v>-2.4210507336351029E-3</v>
      </c>
      <c r="K102" s="4">
        <v>7.7491080180313215E-5</v>
      </c>
    </row>
    <row r="103" spans="2:11" x14ac:dyDescent="0.2">
      <c r="B103" s="4">
        <v>-3.0402268932017011</v>
      </c>
      <c r="C103" s="4">
        <v>0.35195296224666917</v>
      </c>
      <c r="D103" s="4">
        <v>1.1758329458646705E-2</v>
      </c>
      <c r="E103" s="4">
        <v>0.26669439303774467</v>
      </c>
      <c r="F103" s="4">
        <v>0.36778554165411026</v>
      </c>
      <c r="G103" s="4">
        <v>-9.6799500248163625E-2</v>
      </c>
      <c r="H103" s="4">
        <v>-1.2384562376916163E-2</v>
      </c>
      <c r="I103" s="4">
        <v>2.1980161115039906E-2</v>
      </c>
      <c r="J103" s="4">
        <v>-6.3331466207055794E-3</v>
      </c>
      <c r="K103" s="4">
        <v>6.571804507498882E-3</v>
      </c>
    </row>
    <row r="104" spans="2:11" x14ac:dyDescent="0.2">
      <c r="B104" s="4">
        <v>1.8893340471113396</v>
      </c>
      <c r="C104" s="4">
        <v>-0.27607276969888694</v>
      </c>
      <c r="D104" s="4">
        <v>-0.30609151767209181</v>
      </c>
      <c r="E104" s="4">
        <v>-0.11568054022457473</v>
      </c>
      <c r="F104" s="4">
        <v>5.164989120789093E-2</v>
      </c>
      <c r="G104" s="4">
        <v>0.19636084488840377</v>
      </c>
      <c r="H104" s="4">
        <v>1.5717487114762615E-2</v>
      </c>
      <c r="I104" s="4">
        <v>-1.5057144339501186E-2</v>
      </c>
      <c r="J104" s="4">
        <v>2.3275805461851779E-2</v>
      </c>
      <c r="K104" s="4">
        <v>6.9572540028124067E-4</v>
      </c>
    </row>
    <row r="105" spans="2:11" x14ac:dyDescent="0.2">
      <c r="B105" s="4">
        <v>-0.23156359231231272</v>
      </c>
      <c r="C105" s="4">
        <v>0.94383786217038756</v>
      </c>
      <c r="D105" s="4">
        <v>2.6020867022922877E-3</v>
      </c>
      <c r="E105" s="4">
        <v>-5.2094379659627403E-3</v>
      </c>
      <c r="F105" s="4">
        <v>-8.8919240462645446E-2</v>
      </c>
      <c r="G105" s="4">
        <v>-0.10996188087062461</v>
      </c>
      <c r="H105" s="4">
        <v>-1.0692021686570567E-2</v>
      </c>
      <c r="I105" s="4">
        <v>-2.0731252975870222E-3</v>
      </c>
      <c r="J105" s="4">
        <v>-9.8795582590023943E-3</v>
      </c>
      <c r="K105" s="4">
        <v>2.4145586139847366E-3</v>
      </c>
    </row>
    <row r="106" spans="2:11" x14ac:dyDescent="0.2">
      <c r="B106" s="4">
        <v>-1.1171112633679512</v>
      </c>
      <c r="C106" s="4">
        <v>0.13059571468539444</v>
      </c>
      <c r="D106" s="4">
        <v>0.13806130836277547</v>
      </c>
      <c r="E106" s="4">
        <v>0.27987606180911784</v>
      </c>
      <c r="F106" s="4">
        <v>0.1261042648750654</v>
      </c>
      <c r="G106" s="4">
        <v>-0.12885171564697898</v>
      </c>
      <c r="H106" s="4">
        <v>-1.3270454298618084E-2</v>
      </c>
      <c r="I106" s="4">
        <v>2.0674314690713413E-2</v>
      </c>
      <c r="J106" s="4">
        <v>-2.8097900345449314E-2</v>
      </c>
      <c r="K106" s="4">
        <v>9.1604311179263476E-3</v>
      </c>
    </row>
    <row r="107" spans="2:11" x14ac:dyDescent="0.2">
      <c r="B107" s="4">
        <v>-0.13266032664901148</v>
      </c>
      <c r="C107" s="4">
        <v>0.28204805959545926</v>
      </c>
      <c r="D107" s="4">
        <v>-0.81050415004844245</v>
      </c>
      <c r="E107" s="4">
        <v>-0.11291232620166697</v>
      </c>
      <c r="F107" s="4">
        <v>0.17473839974662864</v>
      </c>
      <c r="G107" s="4">
        <v>-1.0771267158622274E-2</v>
      </c>
      <c r="H107" s="4">
        <v>1.254241601819513E-2</v>
      </c>
      <c r="I107" s="4">
        <v>-1.9021892724794966E-2</v>
      </c>
      <c r="J107" s="4">
        <v>3.2324978421626467E-2</v>
      </c>
      <c r="K107" s="4">
        <v>-1.1563061236649512E-2</v>
      </c>
    </row>
    <row r="108" spans="2:11" x14ac:dyDescent="0.2">
      <c r="B108" s="4">
        <v>1.0946817773855395</v>
      </c>
      <c r="C108" s="4">
        <v>-0.46229981074439891</v>
      </c>
      <c r="D108" s="4">
        <v>-0.19875118285749716</v>
      </c>
      <c r="E108" s="4">
        <v>-1.2693156115926288E-2</v>
      </c>
      <c r="F108" s="4">
        <v>0.15344605022304159</v>
      </c>
      <c r="G108" s="4">
        <v>-9.398891805759417E-2</v>
      </c>
      <c r="H108" s="4">
        <v>6.8852582901764775E-3</v>
      </c>
      <c r="I108" s="4">
        <v>-2.019582589708485E-3</v>
      </c>
      <c r="J108" s="4">
        <v>-6.7195878109838174E-3</v>
      </c>
      <c r="K108" s="4">
        <v>-1.6600822204511259E-3</v>
      </c>
    </row>
    <row r="109" spans="2:11" x14ac:dyDescent="0.2">
      <c r="B109" s="4">
        <v>1.1218317247010934</v>
      </c>
      <c r="C109" s="4">
        <v>-0.69605141178308982</v>
      </c>
      <c r="D109" s="4">
        <v>0.46042177694198005</v>
      </c>
      <c r="E109" s="4">
        <v>-0.14010820043687447</v>
      </c>
      <c r="F109" s="4">
        <v>-0.53492891555988575</v>
      </c>
      <c r="G109" s="4">
        <v>0.1506282924869167</v>
      </c>
      <c r="H109" s="4">
        <v>-7.1883113278265682E-3</v>
      </c>
      <c r="I109" s="4">
        <v>-8.0205760179470099E-3</v>
      </c>
      <c r="J109" s="4">
        <v>9.833667089085809E-3</v>
      </c>
      <c r="K109" s="4">
        <v>5.1018740529231955E-3</v>
      </c>
    </row>
    <row r="110" spans="2:11" x14ac:dyDescent="0.2">
      <c r="B110" s="4">
        <v>-5.0926832728578807E-2</v>
      </c>
      <c r="C110" s="4">
        <v>-0.24161724165036083</v>
      </c>
      <c r="D110" s="4">
        <v>8.5610332909259887E-2</v>
      </c>
      <c r="E110" s="4">
        <v>-0.34774246437724815</v>
      </c>
      <c r="F110" s="4">
        <v>0.14787984197605966</v>
      </c>
      <c r="G110" s="4">
        <v>-0.24434720162211881</v>
      </c>
      <c r="H110" s="4">
        <v>-4.8377156244218587E-2</v>
      </c>
      <c r="I110" s="4">
        <v>4.7096466586734095E-2</v>
      </c>
      <c r="J110" s="4">
        <v>2.5725314549351026E-2</v>
      </c>
      <c r="K110" s="4">
        <v>9.1225052833929041E-3</v>
      </c>
    </row>
    <row r="111" spans="2:11" x14ac:dyDescent="0.2">
      <c r="B111" s="4">
        <v>0.73453587643571938</v>
      </c>
      <c r="C111" s="4">
        <v>4.5859478027413247E-2</v>
      </c>
      <c r="D111" s="4">
        <v>0.22045034991350143</v>
      </c>
      <c r="E111" s="4">
        <v>7.2170394150853009E-2</v>
      </c>
      <c r="F111" s="4">
        <v>-0.34486694817279956</v>
      </c>
      <c r="G111" s="4">
        <v>0.18644187192480371</v>
      </c>
      <c r="H111" s="4">
        <v>3.7821858281634223E-2</v>
      </c>
      <c r="I111" s="4">
        <v>-3.0776846488561778E-2</v>
      </c>
      <c r="J111" s="4">
        <v>-4.1690043090907E-2</v>
      </c>
      <c r="K111" s="4">
        <v>-1.4975255664279227E-2</v>
      </c>
    </row>
    <row r="112" spans="2:11" x14ac:dyDescent="0.2">
      <c r="B112" s="4">
        <v>-0.80065768640547852</v>
      </c>
      <c r="C112" s="4">
        <v>7.1307823690029914E-2</v>
      </c>
      <c r="D112" s="4">
        <v>-0.15389585492864399</v>
      </c>
      <c r="E112" s="4">
        <v>-2.5999620274139063E-2</v>
      </c>
      <c r="F112" s="4">
        <v>0.11720615282662111</v>
      </c>
      <c r="G112" s="4">
        <v>-0.30457712385207564</v>
      </c>
      <c r="H112" s="4">
        <v>-3.1437788203658057E-2</v>
      </c>
      <c r="I112" s="4">
        <v>2.7666051196892433E-2</v>
      </c>
      <c r="J112" s="4">
        <v>1.2409947067971007E-2</v>
      </c>
      <c r="K112" s="4">
        <v>2.4919466723004127E-2</v>
      </c>
    </row>
    <row r="113" spans="2:11" x14ac:dyDescent="0.2">
      <c r="B113" s="4">
        <v>-0.20250791327786394</v>
      </c>
      <c r="C113" s="4">
        <v>0.25210838828336135</v>
      </c>
      <c r="D113" s="4">
        <v>-3.5039231462284048E-2</v>
      </c>
      <c r="E113" s="4">
        <v>0.31620239330598138</v>
      </c>
      <c r="F113" s="4">
        <v>0.450911835877639</v>
      </c>
      <c r="G113" s="4">
        <v>0.20826328321784118</v>
      </c>
      <c r="H113" s="4">
        <v>1.8571994520405442E-2</v>
      </c>
      <c r="I113" s="4">
        <v>-2.1918637149600434E-2</v>
      </c>
      <c r="J113" s="4">
        <v>2.4786494338554725E-2</v>
      </c>
      <c r="K113" s="4">
        <v>-1.5194994603923925E-2</v>
      </c>
    </row>
    <row r="114" spans="2:11" x14ac:dyDescent="0.2">
      <c r="B114" s="4">
        <v>0.6679482080272573</v>
      </c>
      <c r="C114" s="4">
        <v>8.5337666751189728E-2</v>
      </c>
      <c r="D114" s="4">
        <v>-0.12629148635064072</v>
      </c>
      <c r="E114" s="4">
        <v>-0.10715643238418113</v>
      </c>
      <c r="F114" s="4">
        <v>0.27626137636667564</v>
      </c>
      <c r="G114" s="4">
        <v>3.147746905524728E-2</v>
      </c>
      <c r="H114" s="4">
        <v>1.686298206126479E-2</v>
      </c>
      <c r="I114" s="4">
        <v>-8.3326013662632925E-3</v>
      </c>
      <c r="J114" s="4">
        <v>-5.6392707726709663E-3</v>
      </c>
      <c r="K114" s="4">
        <v>-5.8996228724656598E-3</v>
      </c>
    </row>
    <row r="115" spans="2:11" x14ac:dyDescent="0.2">
      <c r="B115" s="4">
        <v>0.92701402564917945</v>
      </c>
      <c r="C115" s="4">
        <v>-0.13604966808176625</v>
      </c>
      <c r="D115" s="4">
        <v>0.21262445662577403</v>
      </c>
      <c r="E115" s="4">
        <v>-3.6778382843821303E-2</v>
      </c>
      <c r="F115" s="4">
        <v>-0.25302424002848156</v>
      </c>
      <c r="G115" s="4">
        <v>5.6336051585149295E-2</v>
      </c>
      <c r="H115" s="4">
        <v>-2.3976907857015388E-2</v>
      </c>
      <c r="I115" s="4">
        <v>1.3899453218518671E-2</v>
      </c>
      <c r="J115" s="4">
        <v>1.4743462631329994E-3</v>
      </c>
      <c r="K115" s="4">
        <v>3.2950618024817232E-3</v>
      </c>
    </row>
    <row r="116" spans="2:11" x14ac:dyDescent="0.2">
      <c r="B116" s="4">
        <v>0.98868644854566401</v>
      </c>
      <c r="C116" s="4">
        <v>-5.6360688795362972E-3</v>
      </c>
      <c r="D116" s="4">
        <v>0.11156494625359588</v>
      </c>
      <c r="E116" s="4">
        <v>7.7151948056055158E-2</v>
      </c>
      <c r="F116" s="4">
        <v>-0.12579969862463344</v>
      </c>
      <c r="G116" s="4">
        <v>8.5286124147854921E-3</v>
      </c>
      <c r="H116" s="4">
        <v>2.0801770168481764E-3</v>
      </c>
      <c r="I116" s="4">
        <v>1.3007176120734445E-3</v>
      </c>
      <c r="J116" s="4">
        <v>-1.891468792973296E-2</v>
      </c>
      <c r="K116" s="4">
        <v>-1.3299192265177372E-3</v>
      </c>
    </row>
    <row r="117" spans="2:11" x14ac:dyDescent="0.2">
      <c r="B117" s="4">
        <v>-1.9318329288311455</v>
      </c>
      <c r="C117" s="4">
        <v>0.5928741905191659</v>
      </c>
      <c r="D117" s="4">
        <v>0.16150112774269312</v>
      </c>
      <c r="E117" s="4">
        <v>0.14080014849050587</v>
      </c>
      <c r="F117" s="4">
        <v>-1.4753310526429541E-2</v>
      </c>
      <c r="G117" s="4">
        <v>8.7255385208546393E-2</v>
      </c>
      <c r="H117" s="4">
        <v>8.5946411450639418E-3</v>
      </c>
      <c r="I117" s="4">
        <v>-1.5378622663236299E-3</v>
      </c>
      <c r="J117" s="4">
        <v>-1.2585005489775118E-2</v>
      </c>
      <c r="K117" s="4">
        <v>-8.5545543622581293E-4</v>
      </c>
    </row>
    <row r="118" spans="2:11" x14ac:dyDescent="0.2">
      <c r="B118" s="4">
        <v>-0.98791778724128587</v>
      </c>
      <c r="C118" s="4">
        <v>-9.1520491892131905E-2</v>
      </c>
      <c r="D118" s="4">
        <v>6.96365305464412E-2</v>
      </c>
      <c r="E118" s="4">
        <v>-0.16386771404604172</v>
      </c>
      <c r="F118" s="4">
        <v>3.3459790849972859E-2</v>
      </c>
      <c r="G118" s="4">
        <v>0.21187743916269722</v>
      </c>
      <c r="H118" s="4">
        <v>-6.4991010589529729E-3</v>
      </c>
      <c r="I118" s="4">
        <v>-1.8277223400433223E-2</v>
      </c>
      <c r="J118" s="4">
        <v>6.2106242512386953E-3</v>
      </c>
      <c r="K118" s="4">
        <v>-4.3551967811564559E-3</v>
      </c>
    </row>
    <row r="119" spans="2:11" x14ac:dyDescent="0.2">
      <c r="B119" s="4">
        <v>0.5537395704012944</v>
      </c>
      <c r="C119" s="4">
        <v>6.6718820615563057E-2</v>
      </c>
      <c r="D119" s="4">
        <v>-0.2149156256336531</v>
      </c>
      <c r="E119" s="4">
        <v>0.11718156946024064</v>
      </c>
      <c r="F119" s="4">
        <v>-0.12632467490675955</v>
      </c>
      <c r="G119" s="4">
        <v>8.2135269735961663E-2</v>
      </c>
      <c r="H119" s="4">
        <v>2.8710767480031256E-2</v>
      </c>
      <c r="I119" s="4">
        <v>3.1229531823285844E-3</v>
      </c>
      <c r="J119" s="4">
        <v>1.6239067878926823E-2</v>
      </c>
      <c r="K119" s="4">
        <v>9.806678971812045E-3</v>
      </c>
    </row>
    <row r="120" spans="2:11" x14ac:dyDescent="0.2">
      <c r="B120" s="4">
        <v>-0.43383783371473994</v>
      </c>
      <c r="C120" s="4">
        <v>8.740433913161658E-3</v>
      </c>
      <c r="D120" s="4">
        <v>0.16194882955030024</v>
      </c>
      <c r="E120" s="4">
        <v>-3.8657915978487556E-2</v>
      </c>
      <c r="F120" s="4">
        <v>5.3613721850396687E-2</v>
      </c>
      <c r="G120" s="4">
        <v>-8.30310595034435E-2</v>
      </c>
      <c r="H120" s="4">
        <v>-1.4709595442450653E-2</v>
      </c>
      <c r="I120" s="4">
        <v>5.8802595758259595E-3</v>
      </c>
      <c r="J120" s="4">
        <v>-1.0218028279430769E-2</v>
      </c>
      <c r="K120" s="4">
        <v>-9.487668536227881E-3</v>
      </c>
    </row>
    <row r="121" spans="2:11" x14ac:dyDescent="0.2">
      <c r="B121" s="4">
        <v>1.0487659365354174</v>
      </c>
      <c r="C121" s="4">
        <v>0.10162723349926303</v>
      </c>
      <c r="D121" s="4">
        <v>-0.24799484792753382</v>
      </c>
      <c r="E121" s="4">
        <v>-0.11335364829170244</v>
      </c>
      <c r="F121" s="4">
        <v>5.79625534630673E-2</v>
      </c>
      <c r="G121" s="4">
        <v>6.0031070550950354E-2</v>
      </c>
      <c r="H121" s="4">
        <v>-6.3877145622299484E-3</v>
      </c>
      <c r="I121" s="4">
        <v>-4.0458868195749819E-3</v>
      </c>
      <c r="J121" s="4">
        <v>-8.8086142470898462E-3</v>
      </c>
      <c r="K121" s="4">
        <v>2.8239863612913611E-3</v>
      </c>
    </row>
    <row r="122" spans="2:11" x14ac:dyDescent="0.2">
      <c r="B122" s="4">
        <v>0.65619952077500221</v>
      </c>
      <c r="C122" s="4">
        <v>0.29041852489903414</v>
      </c>
      <c r="D122" s="4">
        <v>1.9102719149701769E-2</v>
      </c>
      <c r="E122" s="4">
        <v>0.20098454220576265</v>
      </c>
      <c r="F122" s="4">
        <v>-6.1060402187005251E-2</v>
      </c>
      <c r="G122" s="4">
        <v>-0.14422741451214449</v>
      </c>
      <c r="H122" s="4">
        <v>-4.4572915916762058E-3</v>
      </c>
      <c r="I122" s="4">
        <v>9.7671149866389324E-3</v>
      </c>
      <c r="J122" s="4">
        <v>2.7417377863123383E-3</v>
      </c>
      <c r="K122" s="4">
        <v>-9.4200353233077079E-4</v>
      </c>
    </row>
    <row r="123" spans="2:11" x14ac:dyDescent="0.2">
      <c r="B123" s="4">
        <v>-1.6484771412479149</v>
      </c>
      <c r="C123" s="4">
        <v>-1.7213398851455175E-2</v>
      </c>
      <c r="D123" s="4">
        <v>0.17794766707370982</v>
      </c>
      <c r="E123" s="4">
        <v>-0.12897731617544345</v>
      </c>
      <c r="F123" s="4">
        <v>8.4144772121795587E-3</v>
      </c>
      <c r="G123" s="4">
        <v>-2.7608278235970778E-2</v>
      </c>
      <c r="H123" s="4">
        <v>6.0137094011811576E-3</v>
      </c>
      <c r="I123" s="4">
        <v>2.192596474625106E-4</v>
      </c>
      <c r="J123" s="4">
        <v>-1.1530187454695986E-3</v>
      </c>
      <c r="K123" s="4">
        <v>-1.2414434933375529E-3</v>
      </c>
    </row>
    <row r="124" spans="2:11" x14ac:dyDescent="0.2">
      <c r="B124" s="4">
        <v>-0.15068904186312632</v>
      </c>
      <c r="C124" s="4">
        <v>-0.35703253883182012</v>
      </c>
      <c r="D124" s="4">
        <v>0.25026200788748132</v>
      </c>
      <c r="E124" s="4">
        <v>0.19125927389030969</v>
      </c>
      <c r="F124" s="4">
        <v>0.19604327800967256</v>
      </c>
      <c r="G124" s="4">
        <v>-8.7724651900956935E-2</v>
      </c>
      <c r="H124" s="4">
        <v>4.7600275954405742E-4</v>
      </c>
      <c r="I124" s="4">
        <v>7.7336981841565795E-3</v>
      </c>
      <c r="J124" s="4">
        <v>-5.3267845339956682E-3</v>
      </c>
      <c r="K124" s="4">
        <v>3.6210552203205719E-3</v>
      </c>
    </row>
    <row r="125" spans="2:11" x14ac:dyDescent="0.2">
      <c r="B125" s="4">
        <v>-0.2001124961205098</v>
      </c>
      <c r="C125" s="4">
        <v>0.11501981555769765</v>
      </c>
      <c r="D125" s="4">
        <v>-0.17541085906296253</v>
      </c>
      <c r="E125" s="4">
        <v>-7.5360563366644887E-2</v>
      </c>
      <c r="F125" s="4">
        <v>6.6578338060832853E-2</v>
      </c>
      <c r="G125" s="4">
        <v>1.9428889313578238E-2</v>
      </c>
      <c r="H125" s="4">
        <v>-6.1191154824263947E-4</v>
      </c>
      <c r="I125" s="4">
        <v>-7.4101871244024497E-3</v>
      </c>
      <c r="J125" s="4">
        <v>1.0302430964669325E-2</v>
      </c>
      <c r="K125" s="4">
        <v>-1.750585707459185E-3</v>
      </c>
    </row>
    <row r="126" spans="2:11" x14ac:dyDescent="0.2">
      <c r="B126" s="4">
        <v>0.25037351821442105</v>
      </c>
      <c r="C126" s="4">
        <v>0.15228587528795021</v>
      </c>
      <c r="D126" s="4">
        <v>-0.23355992912138526</v>
      </c>
      <c r="E126" s="4">
        <v>-0.28485680868017738</v>
      </c>
      <c r="F126" s="4">
        <v>-6.5096300967344367E-2</v>
      </c>
      <c r="G126" s="4">
        <v>0.11975171853407227</v>
      </c>
      <c r="H126" s="4">
        <v>-3.0502210678143644E-2</v>
      </c>
      <c r="I126" s="4">
        <v>-2.9597066704879597E-2</v>
      </c>
      <c r="J126" s="4">
        <v>-4.2247989613189516E-3</v>
      </c>
      <c r="K126" s="4">
        <v>2.829436936122275E-3</v>
      </c>
    </row>
    <row r="127" spans="2:11" x14ac:dyDescent="0.2">
      <c r="B127" s="4">
        <v>3.1111469042697074E-2</v>
      </c>
      <c r="C127" s="4">
        <v>0.23070016102476337</v>
      </c>
      <c r="D127" s="4">
        <v>-4.8852480261224275E-2</v>
      </c>
      <c r="E127" s="4">
        <v>-4.5538104711123871E-2</v>
      </c>
      <c r="F127" s="4">
        <v>-5.3816265830442897E-2</v>
      </c>
      <c r="G127" s="4">
        <v>-3.5720141105502035E-2</v>
      </c>
      <c r="H127" s="4">
        <v>-1.2561819296696424E-3</v>
      </c>
      <c r="I127" s="4">
        <v>-6.1567350990768434E-5</v>
      </c>
      <c r="J127" s="4">
        <v>5.8032376542496633E-3</v>
      </c>
      <c r="K127" s="4">
        <v>9.6918934673495051E-4</v>
      </c>
    </row>
    <row r="128" spans="2:11" x14ac:dyDescent="0.2">
      <c r="B128" s="4">
        <v>0.12246470291884941</v>
      </c>
      <c r="C128" s="4">
        <v>-0.1862779820251996</v>
      </c>
      <c r="D128" s="4">
        <v>0.46474845739953363</v>
      </c>
      <c r="E128" s="4">
        <v>0.14353967662828013</v>
      </c>
      <c r="F128" s="4">
        <v>-1.2168372041979545E-2</v>
      </c>
      <c r="G128" s="4">
        <v>-0.24357117808106654</v>
      </c>
      <c r="H128" s="4">
        <v>5.1849142383879922E-2</v>
      </c>
      <c r="I128" s="4">
        <v>4.8691230213247477E-2</v>
      </c>
      <c r="J128" s="4">
        <v>-1.6317963532019357E-2</v>
      </c>
      <c r="K128" s="4">
        <v>8.9655798807595308E-3</v>
      </c>
    </row>
    <row r="129" spans="2:11" x14ac:dyDescent="0.2">
      <c r="B129" s="4">
        <v>9.3189153793004256E-2</v>
      </c>
      <c r="C129" s="4">
        <v>-0.23554799451981329</v>
      </c>
      <c r="D129" s="4">
        <v>-2.9162460208179891E-2</v>
      </c>
      <c r="E129" s="4">
        <v>-6.3179507333254387E-3</v>
      </c>
      <c r="F129" s="4">
        <v>0.10191430353123296</v>
      </c>
      <c r="G129" s="4">
        <v>0.1117769889824347</v>
      </c>
      <c r="H129" s="4">
        <v>-3.4856414249858352E-2</v>
      </c>
      <c r="I129" s="4">
        <v>-2.9997215940854204E-2</v>
      </c>
      <c r="J129" s="4">
        <v>8.7255963357106871E-3</v>
      </c>
      <c r="K129" s="4">
        <v>-8.1036636877849354E-3</v>
      </c>
    </row>
    <row r="130" spans="2:11" x14ac:dyDescent="0.2">
      <c r="B130" s="4">
        <v>0.48313113782068573</v>
      </c>
      <c r="C130" s="4">
        <v>-8.9144339875900133E-2</v>
      </c>
      <c r="D130" s="4">
        <v>7.5275488805921845E-2</v>
      </c>
      <c r="E130" s="4">
        <v>-3.1462576755538151E-3</v>
      </c>
      <c r="F130" s="4">
        <v>-0.20349840652223405</v>
      </c>
      <c r="G130" s="4">
        <v>0.10001004366031982</v>
      </c>
      <c r="H130" s="4">
        <v>2.2450051719332554E-2</v>
      </c>
      <c r="I130" s="4">
        <v>-3.0733296196741471E-3</v>
      </c>
      <c r="J130" s="4">
        <v>-1.7735463225175667E-3</v>
      </c>
      <c r="K130" s="4">
        <v>-6.1930723830020285E-3</v>
      </c>
    </row>
    <row r="131" spans="2:11" x14ac:dyDescent="0.2">
      <c r="B131" s="4">
        <v>0.47930667238708941</v>
      </c>
      <c r="C131" s="4">
        <v>6.4050552830703641E-2</v>
      </c>
      <c r="D131" s="4">
        <v>-0.2642723880262518</v>
      </c>
      <c r="E131" s="4">
        <v>-6.9268600290411084E-2</v>
      </c>
      <c r="F131" s="4">
        <v>-9.0478703758637615E-3</v>
      </c>
      <c r="G131" s="4">
        <v>-1.9889617834244248E-2</v>
      </c>
      <c r="H131" s="4">
        <v>-6.6167638875373131E-3</v>
      </c>
      <c r="I131" s="4">
        <v>5.2108590854483992E-3</v>
      </c>
      <c r="J131" s="4">
        <v>5.0684923690173279E-3</v>
      </c>
      <c r="K131" s="4">
        <v>-8.933206876980275E-4</v>
      </c>
    </row>
    <row r="132" spans="2:11" x14ac:dyDescent="0.2">
      <c r="B132" s="4">
        <v>0.3046008288936683</v>
      </c>
      <c r="C132" s="4">
        <v>-1.0139785981725038E-4</v>
      </c>
      <c r="D132" s="4">
        <v>0.16099925891207137</v>
      </c>
      <c r="E132" s="4">
        <v>1.7234813147746105E-2</v>
      </c>
      <c r="F132" s="4">
        <v>1.5386723981767481E-2</v>
      </c>
      <c r="G132" s="4">
        <v>-3.110755022117152E-2</v>
      </c>
      <c r="H132" s="4">
        <v>5.5684029622337667E-3</v>
      </c>
      <c r="I132" s="4">
        <v>2.3461990917853504E-3</v>
      </c>
      <c r="J132" s="4">
        <v>-4.894602325912459E-3</v>
      </c>
      <c r="K132" s="4">
        <v>1.8152787270740069E-3</v>
      </c>
    </row>
    <row r="133" spans="2:11" x14ac:dyDescent="0.2">
      <c r="B133" s="4">
        <v>3.4347075162931721E-2</v>
      </c>
      <c r="C133" s="4">
        <v>-0.13055194695324879</v>
      </c>
      <c r="D133" s="4">
        <v>8.1089447891801891E-2</v>
      </c>
      <c r="E133" s="4">
        <v>4.3162238357181047E-2</v>
      </c>
      <c r="F133" s="4">
        <v>1.5089244236135156E-2</v>
      </c>
      <c r="G133" s="4">
        <v>4.7766552855308043E-2</v>
      </c>
      <c r="H133" s="4">
        <v>-1.4029493717587346E-3</v>
      </c>
      <c r="I133" s="4">
        <v>-6.7511009737003204E-3</v>
      </c>
      <c r="J133" s="4">
        <v>4.7421787819887801E-4</v>
      </c>
      <c r="K133" s="4">
        <v>-1.609900339319783E-3</v>
      </c>
    </row>
    <row r="134" spans="2:11" x14ac:dyDescent="0.2">
      <c r="B134" s="4">
        <v>1.5350584108746046</v>
      </c>
      <c r="C134" s="4">
        <v>0.71494424840970539</v>
      </c>
      <c r="D134" s="4">
        <v>-0.33123539470639779</v>
      </c>
      <c r="E134" s="4">
        <v>0.13043773913280254</v>
      </c>
      <c r="F134" s="4">
        <v>-3.9966370442724844E-2</v>
      </c>
      <c r="G134" s="4">
        <v>0.19184115324318188</v>
      </c>
      <c r="H134" s="4">
        <v>-3.2266918002428389E-3</v>
      </c>
      <c r="I134" s="4">
        <v>1.0077504640612946E-2</v>
      </c>
      <c r="J134" s="4">
        <v>1.6759850606414401E-2</v>
      </c>
      <c r="K134" s="4">
        <v>5.8871130080157237E-3</v>
      </c>
    </row>
    <row r="135" spans="2:11" x14ac:dyDescent="0.2">
      <c r="B135" s="4">
        <v>0.46150297427396569</v>
      </c>
      <c r="C135" s="4">
        <v>0.33782118653801912</v>
      </c>
      <c r="D135" s="4">
        <v>0.14960233633933809</v>
      </c>
      <c r="E135" s="4">
        <v>0.15487836095472432</v>
      </c>
      <c r="F135" s="4">
        <v>-8.4484739195493957E-2</v>
      </c>
      <c r="G135" s="4">
        <v>-5.5383310707631889E-2</v>
      </c>
      <c r="H135" s="4">
        <v>-2.0069051775253043E-2</v>
      </c>
      <c r="I135" s="4">
        <v>-1.2925169467982096E-2</v>
      </c>
      <c r="J135" s="4">
        <v>7.770229931396872E-3</v>
      </c>
      <c r="K135" s="4">
        <v>5.9681136204473954E-3</v>
      </c>
    </row>
    <row r="136" spans="2:11" x14ac:dyDescent="0.2">
      <c r="B136" s="4">
        <v>0.10838072996920528</v>
      </c>
      <c r="C136" s="4">
        <v>-0.12186026600534407</v>
      </c>
      <c r="D136" s="4">
        <v>-2.6911239764163226E-2</v>
      </c>
      <c r="E136" s="4">
        <v>8.8847402251075083E-2</v>
      </c>
      <c r="F136" s="4">
        <v>1.7879405437101752E-2</v>
      </c>
      <c r="G136" s="4">
        <v>-1.0991537654668459E-2</v>
      </c>
      <c r="H136" s="4">
        <v>-1.6586511871490902E-2</v>
      </c>
      <c r="I136" s="4">
        <v>6.3615666960596048E-3</v>
      </c>
      <c r="J136" s="4">
        <v>-4.6423377944020405E-3</v>
      </c>
      <c r="K136" s="4">
        <v>-1.2986326638148309E-3</v>
      </c>
    </row>
    <row r="137" spans="2:11" x14ac:dyDescent="0.2">
      <c r="B137" s="4">
        <v>0.49133041295484953</v>
      </c>
      <c r="C137" s="4">
        <v>-9.6283802333230653E-2</v>
      </c>
      <c r="D137" s="4">
        <v>-6.632642724375048E-3</v>
      </c>
      <c r="E137" s="4">
        <v>-0.13287974250451345</v>
      </c>
      <c r="F137" s="4">
        <v>0.10315774301210709</v>
      </c>
      <c r="G137" s="4">
        <v>0.14485367914885311</v>
      </c>
      <c r="H137" s="4">
        <v>2.1057986980614805E-2</v>
      </c>
      <c r="I137" s="4">
        <v>1.7847215840959847E-2</v>
      </c>
      <c r="J137" s="4">
        <v>1.1554834680043995E-2</v>
      </c>
      <c r="K137" s="4">
        <v>2.6854888268467345E-3</v>
      </c>
    </row>
    <row r="138" spans="2:11" x14ac:dyDescent="0.2">
      <c r="B138" s="4">
        <v>0.20171756540943209</v>
      </c>
      <c r="C138" s="4">
        <v>0.32770563248880724</v>
      </c>
      <c r="D138" s="4">
        <v>-0.12621569470893929</v>
      </c>
      <c r="E138" s="4">
        <v>-2.2689465542234002E-3</v>
      </c>
      <c r="F138" s="4">
        <v>-4.9990963480250991E-2</v>
      </c>
      <c r="G138" s="4">
        <v>-9.483518971071829E-2</v>
      </c>
      <c r="H138" s="4">
        <v>-1.522588008715966E-2</v>
      </c>
      <c r="I138" s="4">
        <v>-1.6159726614048249E-2</v>
      </c>
      <c r="J138" s="4">
        <v>-1.1123566821599923E-2</v>
      </c>
      <c r="K138" s="4">
        <v>-4.252033661189418E-3</v>
      </c>
    </row>
    <row r="139" spans="2:11" x14ac:dyDescent="0.2">
      <c r="B139" s="4">
        <v>0.70896920804995001</v>
      </c>
      <c r="C139" s="4">
        <v>-0.22148046488350903</v>
      </c>
      <c r="D139" s="4">
        <v>-0.15173769776575038</v>
      </c>
      <c r="E139" s="4">
        <v>-0.14802845716035157</v>
      </c>
      <c r="F139" s="4">
        <v>-4.4223100365991072E-2</v>
      </c>
      <c r="G139" s="4">
        <v>-2.6254712204262225E-2</v>
      </c>
      <c r="H139" s="4">
        <v>3.6948526448402075E-2</v>
      </c>
      <c r="I139" s="4">
        <v>-8.9900643582494499E-3</v>
      </c>
      <c r="J139" s="4">
        <v>-3.7757843347952444E-3</v>
      </c>
      <c r="K139" s="4">
        <v>-3.5826073622470832E-4</v>
      </c>
    </row>
    <row r="140" spans="2:11" x14ac:dyDescent="0.2">
      <c r="B140" s="4">
        <v>-0.19375454953384746</v>
      </c>
      <c r="C140" s="4">
        <v>2.8473642751155409E-2</v>
      </c>
      <c r="D140" s="4">
        <v>-0.13180070154893578</v>
      </c>
      <c r="E140" s="4">
        <v>-4.7756050075076613E-2</v>
      </c>
      <c r="F140" s="4">
        <v>0.10069980121245094</v>
      </c>
      <c r="G140" s="4">
        <v>-6.9500838671663651E-2</v>
      </c>
      <c r="H140" s="4">
        <v>-6.680084090396843E-3</v>
      </c>
      <c r="I140" s="4">
        <v>8.5127437000848995E-3</v>
      </c>
      <c r="J140" s="4">
        <v>-6.5457179827531162E-3</v>
      </c>
      <c r="K140" s="4">
        <v>-5.2166555303075467E-3</v>
      </c>
    </row>
    <row r="141" spans="2:11" x14ac:dyDescent="0.2">
      <c r="B141" s="4">
        <v>0.67602580032357962</v>
      </c>
      <c r="C141" s="4">
        <v>0.18165823638288695</v>
      </c>
      <c r="D141" s="4">
        <v>-1.7910862301422744E-2</v>
      </c>
      <c r="E141" s="4">
        <v>-1.0339847082002354E-2</v>
      </c>
      <c r="F141" s="4">
        <v>-6.8350390117883936E-2</v>
      </c>
      <c r="G141" s="4">
        <v>-4.5253305115473361E-2</v>
      </c>
      <c r="H141" s="4">
        <v>-1.1878392583082485E-2</v>
      </c>
      <c r="I141" s="4">
        <v>-8.8043167850871511E-3</v>
      </c>
      <c r="J141" s="4">
        <v>-4.5895262396887159E-3</v>
      </c>
      <c r="K141" s="4">
        <v>1.7034149897406454E-3</v>
      </c>
    </row>
    <row r="142" spans="2:11" x14ac:dyDescent="0.2">
      <c r="B142" s="4">
        <v>0.55382890762453107</v>
      </c>
      <c r="C142" s="4">
        <v>-0.45080073759213524</v>
      </c>
      <c r="D142" s="4">
        <v>-0.13117966875076176</v>
      </c>
      <c r="E142" s="4">
        <v>-0.11737242029037921</v>
      </c>
      <c r="F142" s="4">
        <v>-0.10317943819008039</v>
      </c>
      <c r="G142" s="4">
        <v>8.5028796737174367E-2</v>
      </c>
      <c r="H142" s="4">
        <v>8.0068062834809609E-3</v>
      </c>
      <c r="I142" s="4">
        <v>1.8297961214060163E-2</v>
      </c>
      <c r="J142" s="4">
        <v>-2.5699595146113545E-3</v>
      </c>
      <c r="K142" s="4">
        <v>-1.8892731464857206E-3</v>
      </c>
    </row>
    <row r="143" spans="2:11" x14ac:dyDescent="0.2">
      <c r="B143" s="4">
        <v>-0.55328056772185952</v>
      </c>
      <c r="C143" s="4">
        <v>-0.13579439584715819</v>
      </c>
      <c r="D143" s="4">
        <v>0.12761413764605389</v>
      </c>
      <c r="E143" s="4">
        <v>4.2256112102875949E-2</v>
      </c>
      <c r="F143" s="4">
        <v>0.13541749849249354</v>
      </c>
      <c r="G143" s="4">
        <v>-3.3156040278111315E-4</v>
      </c>
      <c r="H143" s="4">
        <v>1.4805643405743035E-2</v>
      </c>
      <c r="I143" s="4">
        <v>-7.4857851520327536E-3</v>
      </c>
      <c r="J143" s="4">
        <v>4.8353014150359121E-3</v>
      </c>
      <c r="K143" s="4">
        <v>-7.5665174759478697E-4</v>
      </c>
    </row>
    <row r="144" spans="2:11" x14ac:dyDescent="0.2">
      <c r="B144" s="4">
        <v>-0.3746836636231739</v>
      </c>
      <c r="C144" s="4">
        <v>0.36106265722156439</v>
      </c>
      <c r="D144" s="4">
        <v>6.7820254302446412E-2</v>
      </c>
      <c r="E144" s="4">
        <v>3.4292393330176696E-2</v>
      </c>
      <c r="F144" s="4">
        <v>-0.12652641233688761</v>
      </c>
      <c r="G144" s="4">
        <v>-5.8282003530656769E-3</v>
      </c>
      <c r="H144" s="4">
        <v>-1.3017698902063829E-2</v>
      </c>
      <c r="I144" s="4">
        <v>-5.3455038508254549E-3</v>
      </c>
      <c r="J144" s="4">
        <v>-1.5540357702710371E-3</v>
      </c>
      <c r="K144" s="4">
        <v>-8.5250604545497447E-4</v>
      </c>
    </row>
    <row r="145" spans="2:11" x14ac:dyDescent="0.2">
      <c r="B145" s="4">
        <v>-0.51596576679819295</v>
      </c>
      <c r="C145" s="4">
        <v>-7.1671997193001935E-2</v>
      </c>
      <c r="D145" s="4">
        <v>0.22482363843343608</v>
      </c>
      <c r="E145" s="4">
        <v>8.5929934370072611E-2</v>
      </c>
      <c r="F145" s="4">
        <v>2.1601864934656843E-2</v>
      </c>
      <c r="G145" s="4">
        <v>-0.11843626350049054</v>
      </c>
      <c r="H145" s="4">
        <v>1.5686282944178506E-2</v>
      </c>
      <c r="I145" s="4">
        <v>-1.4610801456459866E-2</v>
      </c>
      <c r="J145" s="4">
        <v>-1.1918154073141467E-2</v>
      </c>
      <c r="K145" s="4">
        <v>9.6161126235474962E-3</v>
      </c>
    </row>
    <row r="146" spans="2:11" x14ac:dyDescent="0.2">
      <c r="B146" s="4">
        <v>-0.18173241690219419</v>
      </c>
      <c r="C146" s="4">
        <v>-5.3709249717565098E-2</v>
      </c>
      <c r="D146" s="4">
        <v>0.31267657723180242</v>
      </c>
      <c r="E146" s="4">
        <v>2.0156126641249768E-2</v>
      </c>
      <c r="F146" s="4">
        <v>3.2404758548464703E-2</v>
      </c>
      <c r="G146" s="4">
        <v>-0.10813281023284095</v>
      </c>
      <c r="H146" s="4">
        <v>3.739074130931204E-3</v>
      </c>
      <c r="I146" s="4">
        <v>2.4078155367932733E-2</v>
      </c>
      <c r="J146" s="4">
        <v>-2.9656622049955535E-3</v>
      </c>
      <c r="K146" s="4">
        <v>-3.8533567590347787E-3</v>
      </c>
    </row>
    <row r="147" spans="2:11" x14ac:dyDescent="0.2">
      <c r="B147" s="4">
        <v>0.29000259238539511</v>
      </c>
      <c r="C147" s="4">
        <v>4.4917332564168973E-2</v>
      </c>
      <c r="D147" s="4">
        <v>-0.12036231559305827</v>
      </c>
      <c r="E147" s="4">
        <v>2.4018418576474906E-2</v>
      </c>
      <c r="F147" s="4">
        <v>-1.4005903451114876E-2</v>
      </c>
      <c r="G147" s="4">
        <v>2.7222625581392872E-2</v>
      </c>
      <c r="H147" s="4">
        <v>-7.5720582772600062E-3</v>
      </c>
      <c r="I147" s="4">
        <v>-6.0557100285570748E-3</v>
      </c>
      <c r="J147" s="4">
        <v>8.855553585656675E-4</v>
      </c>
      <c r="K147" s="4">
        <v>-8.5543407530429085E-5</v>
      </c>
    </row>
    <row r="148" spans="2:11" x14ac:dyDescent="0.2">
      <c r="B148" s="4">
        <v>0.25569156368139434</v>
      </c>
      <c r="C148" s="4">
        <v>0.23005646647467598</v>
      </c>
      <c r="D148" s="4">
        <v>-0.14425095372263516</v>
      </c>
      <c r="E148" s="4">
        <v>-4.937316140494144E-2</v>
      </c>
      <c r="F148" s="4">
        <v>-6.3166742248909002E-2</v>
      </c>
      <c r="G148" s="4">
        <v>-3.5413532787175457E-3</v>
      </c>
      <c r="H148" s="4">
        <v>2.3289486552524352E-3</v>
      </c>
      <c r="I148" s="4">
        <v>-1.0393578735156717E-2</v>
      </c>
      <c r="J148" s="4">
        <v>8.7750231727940654E-3</v>
      </c>
      <c r="K148" s="4">
        <v>1.209466200207751E-3</v>
      </c>
    </row>
    <row r="149" spans="2:11" x14ac:dyDescent="0.2">
      <c r="B149" s="4">
        <v>0.20881801518644358</v>
      </c>
      <c r="C149" s="4">
        <v>3.184035853571543E-2</v>
      </c>
      <c r="D149" s="4">
        <v>-0.11716701899993784</v>
      </c>
      <c r="E149" s="4">
        <v>-3.0913642947349381E-2</v>
      </c>
      <c r="F149" s="4">
        <v>6.0471129946402205E-2</v>
      </c>
      <c r="G149" s="4">
        <v>4.7638702223063718E-2</v>
      </c>
      <c r="H149" s="4">
        <v>-1.3491512234864203E-2</v>
      </c>
      <c r="I149" s="4">
        <v>4.9391470645172011E-3</v>
      </c>
      <c r="J149" s="4">
        <v>-1.7452828876090847E-3</v>
      </c>
      <c r="K149" s="4">
        <v>2.4031891908339378E-4</v>
      </c>
    </row>
    <row r="150" spans="2:11" x14ac:dyDescent="0.2">
      <c r="B150" s="4">
        <v>1.1581692266975327</v>
      </c>
      <c r="C150" s="4">
        <v>0.52398220223877479</v>
      </c>
      <c r="D150" s="4">
        <v>-4.2318797295414518E-2</v>
      </c>
      <c r="E150" s="4">
        <v>4.9769376686651524E-2</v>
      </c>
      <c r="F150" s="4">
        <v>-6.9005070735970772E-2</v>
      </c>
      <c r="G150" s="4">
        <v>-4.4302209022210978E-2</v>
      </c>
      <c r="H150" s="4">
        <v>-1.0246915103394328E-2</v>
      </c>
      <c r="I150" s="4">
        <v>2.2247109008657013E-5</v>
      </c>
      <c r="J150" s="4">
        <v>1.6087234904972599E-2</v>
      </c>
      <c r="K150" s="4">
        <v>-5.9577468179122005E-3</v>
      </c>
    </row>
    <row r="151" spans="2:11" x14ac:dyDescent="0.2">
      <c r="B151" s="4">
        <v>-0.69312174467777243</v>
      </c>
      <c r="C151" s="4">
        <v>-0.146480613585346</v>
      </c>
      <c r="D151" s="4">
        <v>0.14614349161451395</v>
      </c>
      <c r="E151" s="4">
        <v>9.9888135278657669E-2</v>
      </c>
      <c r="F151" s="4">
        <v>0.18572668689623334</v>
      </c>
      <c r="G151" s="4">
        <v>8.4289849908459016E-2</v>
      </c>
      <c r="H151" s="4">
        <v>7.5447713701559029E-3</v>
      </c>
      <c r="I151" s="4">
        <v>1.3121431553843018E-4</v>
      </c>
      <c r="J151" s="4">
        <v>-4.7768006492652487E-3</v>
      </c>
      <c r="K151" s="4">
        <v>-2.4112016042189248E-4</v>
      </c>
    </row>
    <row r="152" spans="2:11" x14ac:dyDescent="0.2">
      <c r="B152" s="4">
        <v>-6.6626380055556059E-2</v>
      </c>
      <c r="C152" s="4">
        <v>0.11143412343172884</v>
      </c>
      <c r="D152" s="4">
        <v>1.8600919547575284E-2</v>
      </c>
      <c r="E152" s="4">
        <v>9.9048698417202957E-2</v>
      </c>
      <c r="F152" s="4">
        <v>1.6560712522357409E-2</v>
      </c>
      <c r="G152" s="4">
        <v>1.4079094396839385E-2</v>
      </c>
      <c r="H152" s="4">
        <v>-7.6854798779978292E-3</v>
      </c>
      <c r="I152" s="4">
        <v>-4.1532751751519791E-4</v>
      </c>
      <c r="J152" s="4">
        <v>7.3808657063255522E-3</v>
      </c>
      <c r="K152" s="4">
        <v>-9.9809880699077563E-4</v>
      </c>
    </row>
    <row r="153" spans="2:11" x14ac:dyDescent="0.2">
      <c r="B153" s="4">
        <v>0.58451161287710063</v>
      </c>
      <c r="C153" s="4">
        <v>0.28952042033674746</v>
      </c>
      <c r="D153" s="4">
        <v>-3.8069503398404238E-2</v>
      </c>
      <c r="E153" s="4">
        <v>1.160799072932041E-2</v>
      </c>
      <c r="F153" s="4">
        <v>4.4238856029154706E-2</v>
      </c>
      <c r="G153" s="4">
        <v>3.0245738992394248E-2</v>
      </c>
      <c r="H153" s="4">
        <v>2.7879176013912758E-2</v>
      </c>
      <c r="I153" s="4">
        <v>-2.3258074642204356E-3</v>
      </c>
      <c r="J153" s="4">
        <v>-3.4538331176742119E-3</v>
      </c>
      <c r="K153" s="4">
        <v>-1.3063583790589315E-3</v>
      </c>
    </row>
    <row r="154" spans="2:11" x14ac:dyDescent="0.2">
      <c r="B154" s="4">
        <v>-7.7216557108237938E-2</v>
      </c>
      <c r="C154" s="4">
        <v>-0.13927849138734391</v>
      </c>
      <c r="D154" s="4">
        <v>-7.6767808111203831E-2</v>
      </c>
      <c r="E154" s="4">
        <v>-0.12917326702413254</v>
      </c>
      <c r="F154" s="4">
        <v>1.0051223085498197E-2</v>
      </c>
      <c r="G154" s="4">
        <v>-1.8825656527179831E-2</v>
      </c>
      <c r="H154" s="4">
        <v>-1.1485351291873549E-2</v>
      </c>
      <c r="I154" s="4">
        <v>-6.4050400694904506E-3</v>
      </c>
      <c r="J154" s="4">
        <v>5.5805242373614889E-4</v>
      </c>
      <c r="K154" s="4">
        <v>-3.7680371330124163E-4</v>
      </c>
    </row>
    <row r="155" spans="2:11" x14ac:dyDescent="0.2">
      <c r="B155" s="4">
        <v>1.3780279082133947E-2</v>
      </c>
      <c r="C155" s="4">
        <v>-0.14800334528443895</v>
      </c>
      <c r="D155" s="4">
        <v>-3.2325323548987573E-3</v>
      </c>
      <c r="E155" s="4">
        <v>-3.8866000499407957E-2</v>
      </c>
      <c r="F155" s="4">
        <v>2.5131579065100343E-2</v>
      </c>
      <c r="G155" s="4">
        <v>5.8734070214747558E-3</v>
      </c>
      <c r="H155" s="4">
        <v>1.4576892244977172E-3</v>
      </c>
      <c r="I155" s="4">
        <v>-4.4314807988468045E-4</v>
      </c>
      <c r="J155" s="4">
        <v>-3.5505757846387162E-3</v>
      </c>
      <c r="K155" s="4">
        <v>1.7798437233417443E-3</v>
      </c>
    </row>
    <row r="156" spans="2:11" x14ac:dyDescent="0.2">
      <c r="B156" s="4">
        <v>-2.5780942292600407E-2</v>
      </c>
      <c r="C156" s="4">
        <v>-4.9317979502235786E-2</v>
      </c>
      <c r="D156" s="4">
        <v>-2.920493623512134E-2</v>
      </c>
      <c r="E156" s="4">
        <v>5.1079540218569221E-3</v>
      </c>
      <c r="F156" s="4">
        <v>1.4047606422095491E-2</v>
      </c>
      <c r="G156" s="4">
        <v>1.7796979893821351E-2</v>
      </c>
      <c r="H156" s="4">
        <v>-7.4937755056571443E-5</v>
      </c>
      <c r="I156" s="4">
        <v>-2.7047454000632023E-3</v>
      </c>
      <c r="J156" s="4">
        <v>-1.8374394893177607E-3</v>
      </c>
      <c r="K156" s="4">
        <v>4.3621449745229478E-4</v>
      </c>
    </row>
    <row r="157" spans="2:11" x14ac:dyDescent="0.2">
      <c r="B157" s="4">
        <v>-0.3772415047119928</v>
      </c>
      <c r="C157" s="4">
        <v>-0.22641169815252621</v>
      </c>
      <c r="D157" s="4">
        <v>0.12434953809641129</v>
      </c>
      <c r="E157" s="4">
        <v>-6.1215891737270531E-2</v>
      </c>
      <c r="F157" s="4">
        <v>-4.4287672975782275E-2</v>
      </c>
      <c r="G157" s="4">
        <v>-3.6623815300794685E-2</v>
      </c>
      <c r="H157" s="4">
        <v>-1.8636874481973648E-3</v>
      </c>
      <c r="I157" s="4">
        <v>1.3308325514381769E-2</v>
      </c>
      <c r="J157" s="4">
        <v>-2.81489249518397E-3</v>
      </c>
      <c r="K157" s="4">
        <v>3.9234079362572552E-3</v>
      </c>
    </row>
    <row r="158" spans="2:11" x14ac:dyDescent="0.2">
      <c r="B158" s="4">
        <v>0.44388806921982821</v>
      </c>
      <c r="C158" s="4">
        <v>-0.10910234640544984</v>
      </c>
      <c r="D158" s="4">
        <v>7.0392728958399856E-3</v>
      </c>
      <c r="E158" s="4">
        <v>-3.6834700717471927E-2</v>
      </c>
      <c r="F158" s="4">
        <v>-0.11225800471534508</v>
      </c>
      <c r="G158" s="4">
        <v>7.2295900468186319E-2</v>
      </c>
      <c r="H158" s="4">
        <v>-1.3683670340985653E-5</v>
      </c>
      <c r="I158" s="4">
        <v>-8.2974327019267741E-3</v>
      </c>
      <c r="J158" s="4">
        <v>-1.5445154489263817E-3</v>
      </c>
      <c r="K158" s="4">
        <v>8.2138657565469016E-4</v>
      </c>
    </row>
    <row r="159" spans="2:11" x14ac:dyDescent="0.2">
      <c r="B159" s="4">
        <v>0.627912241887575</v>
      </c>
      <c r="C159" s="4">
        <v>0.11685100598615959</v>
      </c>
      <c r="D159" s="4">
        <v>-0.13482900402380699</v>
      </c>
      <c r="E159" s="4">
        <v>2.053230765933536E-2</v>
      </c>
      <c r="F159" s="4">
        <v>-8.4965969724663304E-2</v>
      </c>
      <c r="G159" s="4">
        <v>-8.7747154862650723E-2</v>
      </c>
      <c r="H159" s="4">
        <v>-1.1947456224130504E-2</v>
      </c>
      <c r="I159" s="4">
        <v>1.4667982232685589E-3</v>
      </c>
      <c r="J159" s="4">
        <v>8.0181102929053217E-5</v>
      </c>
      <c r="K159" s="4">
        <v>-2.3168180419471801E-3</v>
      </c>
    </row>
    <row r="160" spans="2:11" x14ac:dyDescent="0.2">
      <c r="B160" s="4">
        <v>1.0290003610338923</v>
      </c>
      <c r="C160" s="4">
        <v>0.17419482193602201</v>
      </c>
      <c r="D160" s="4">
        <v>-2.6273765982232817E-2</v>
      </c>
      <c r="E160" s="4">
        <v>-1.1395190294738084E-2</v>
      </c>
      <c r="F160" s="4">
        <v>1.8125455160539695E-2</v>
      </c>
      <c r="G160" s="4">
        <v>3.498553573990705E-2</v>
      </c>
      <c r="H160" s="4">
        <v>-7.4070516939410882E-3</v>
      </c>
      <c r="I160" s="4">
        <v>5.1316714265947465E-4</v>
      </c>
      <c r="J160" s="4">
        <v>5.2729127821127854E-3</v>
      </c>
      <c r="K160" s="4">
        <v>-1.4974246899494194E-3</v>
      </c>
    </row>
    <row r="161" spans="2:11" x14ac:dyDescent="0.2">
      <c r="B161" s="4">
        <v>0.30590716457766076</v>
      </c>
      <c r="C161" s="4">
        <v>-0.1495842451512566</v>
      </c>
      <c r="D161" s="4">
        <v>0.19189745813267953</v>
      </c>
      <c r="E161" s="4">
        <v>9.8540557075502341E-3</v>
      </c>
      <c r="F161" s="4">
        <v>1.5444348816561202E-2</v>
      </c>
      <c r="G161" s="4">
        <v>3.7205001707391556E-2</v>
      </c>
      <c r="H161" s="4">
        <v>8.3726562544944733E-3</v>
      </c>
      <c r="I161" s="4">
        <v>-1.8379441616575593E-3</v>
      </c>
      <c r="J161" s="4">
        <v>3.0363850188920567E-3</v>
      </c>
      <c r="K161" s="4">
        <v>-8.7081624577175045E-4</v>
      </c>
    </row>
    <row r="162" spans="2:11" x14ac:dyDescent="0.2">
      <c r="B162" s="4">
        <v>0.61076878826973335</v>
      </c>
      <c r="C162" s="4">
        <v>-0.13413782303951599</v>
      </c>
      <c r="D162" s="4">
        <v>3.4771193733739651E-2</v>
      </c>
      <c r="E162" s="4">
        <v>-5.1904812504093796E-2</v>
      </c>
      <c r="F162" s="4">
        <v>-3.687448314697124E-2</v>
      </c>
      <c r="G162" s="4">
        <v>-0.13020644992347455</v>
      </c>
      <c r="H162" s="4">
        <v>4.1268010190031422E-3</v>
      </c>
      <c r="I162" s="4">
        <v>7.815630216149231E-3</v>
      </c>
      <c r="J162" s="4">
        <v>-6.3620499317455122E-3</v>
      </c>
      <c r="K162" s="4">
        <v>2.0619878264966089E-3</v>
      </c>
    </row>
    <row r="163" spans="2:11" x14ac:dyDescent="0.2">
      <c r="B163" s="4">
        <v>3.5632679185584446</v>
      </c>
      <c r="C163" s="4">
        <v>-0.15139686668691379</v>
      </c>
      <c r="D163" s="4">
        <v>-0.13121728458386561</v>
      </c>
      <c r="E163" s="4">
        <v>-0.17515221546969442</v>
      </c>
      <c r="F163" s="4">
        <v>2.2190875461508025E-2</v>
      </c>
      <c r="G163" s="4">
        <v>4.6439817820211234E-2</v>
      </c>
      <c r="H163" s="4">
        <v>-1.6087472924355209E-2</v>
      </c>
      <c r="I163" s="4">
        <v>-1.8098846101398635E-4</v>
      </c>
      <c r="J163" s="4">
        <v>-6.2010705201117526E-4</v>
      </c>
      <c r="K163" s="4">
        <v>3.9837539634735488E-3</v>
      </c>
    </row>
    <row r="164" spans="2:11" x14ac:dyDescent="0.2">
      <c r="B164" s="4">
        <v>0.23950791085034895</v>
      </c>
      <c r="C164" s="4">
        <v>2.5588787403926196E-2</v>
      </c>
      <c r="D164" s="4">
        <v>0.12055105029019135</v>
      </c>
      <c r="E164" s="4">
        <v>4.2979911135482364E-2</v>
      </c>
      <c r="F164" s="4">
        <v>6.2918751313972524E-2</v>
      </c>
      <c r="G164" s="4">
        <v>1.3416220003851672E-2</v>
      </c>
      <c r="H164" s="4">
        <v>7.4224525185219382E-4</v>
      </c>
      <c r="I164" s="4">
        <v>3.9632042165389739E-3</v>
      </c>
      <c r="J164" s="4">
        <v>3.2760814098294097E-3</v>
      </c>
      <c r="K164" s="4">
        <v>-8.8057718050437675E-4</v>
      </c>
    </row>
    <row r="165" spans="2:11" x14ac:dyDescent="0.2">
      <c r="B165" s="4">
        <v>0.58216367039976968</v>
      </c>
      <c r="C165" s="4">
        <v>-0.18374292595060027</v>
      </c>
      <c r="D165" s="4">
        <v>8.3337041787114777E-2</v>
      </c>
      <c r="E165" s="4">
        <v>0.13297012539152731</v>
      </c>
      <c r="F165" s="4">
        <v>5.0884806394884116E-2</v>
      </c>
      <c r="G165" s="4">
        <v>4.6476325093491665E-2</v>
      </c>
      <c r="H165" s="4">
        <v>9.3536878997170659E-3</v>
      </c>
      <c r="I165" s="4">
        <v>-1.6334214410988746E-2</v>
      </c>
      <c r="J165" s="4">
        <v>-2.5122218181870266E-3</v>
      </c>
      <c r="K165" s="4">
        <v>-3.1074599190870915E-3</v>
      </c>
    </row>
    <row r="166" spans="2:11" x14ac:dyDescent="0.2">
      <c r="B166" s="4">
        <v>-1.3444405878178016</v>
      </c>
      <c r="C166" s="4">
        <v>0.51806151462326944</v>
      </c>
      <c r="D166" s="4">
        <v>-6.2642996753520003E-2</v>
      </c>
      <c r="E166" s="4">
        <v>8.6288889553497727E-2</v>
      </c>
      <c r="F166" s="4">
        <v>-0.12617593548965228</v>
      </c>
      <c r="G166" s="4">
        <v>-3.6079645729148041E-2</v>
      </c>
      <c r="H166" s="4">
        <v>-1.2010957130405571E-2</v>
      </c>
      <c r="I166" s="4">
        <v>4.751090911475726E-3</v>
      </c>
      <c r="J166" s="4">
        <v>1.3914612603679568E-2</v>
      </c>
      <c r="K166" s="4">
        <v>-4.0372918785101727E-3</v>
      </c>
    </row>
    <row r="167" spans="2:11" x14ac:dyDescent="0.2">
      <c r="B167" s="4">
        <v>0.66779898775699642</v>
      </c>
      <c r="C167" s="4">
        <v>-6.832758138370405E-3</v>
      </c>
      <c r="D167" s="4">
        <v>-8.8013537471148734E-2</v>
      </c>
      <c r="E167" s="4">
        <v>-0.10726763344592727</v>
      </c>
      <c r="F167" s="4">
        <v>8.5737839436858199E-2</v>
      </c>
      <c r="G167" s="4">
        <v>-1.6999616954615927E-2</v>
      </c>
      <c r="H167" s="4">
        <v>9.831240045746998E-3</v>
      </c>
      <c r="I167" s="4">
        <v>-2.3873564648397914E-3</v>
      </c>
      <c r="J167" s="4">
        <v>-5.5387272481223675E-3</v>
      </c>
      <c r="K167" s="4">
        <v>1.0840439377680533E-3</v>
      </c>
    </row>
    <row r="168" spans="2:11" x14ac:dyDescent="0.2">
      <c r="B168" s="4">
        <v>0.98483358396049769</v>
      </c>
      <c r="C168" s="4">
        <v>-0.22034839875294929</v>
      </c>
      <c r="D168" s="4">
        <v>-0.13734140246843307</v>
      </c>
      <c r="E168" s="4">
        <v>-1.6094009842846126E-2</v>
      </c>
      <c r="F168" s="4">
        <v>-0.11048291473953169</v>
      </c>
      <c r="G168" s="4">
        <v>9.6039414869779627E-2</v>
      </c>
      <c r="H168" s="4">
        <v>-1.8159911170383351E-2</v>
      </c>
      <c r="I168" s="4">
        <v>4.8497267260361118E-3</v>
      </c>
      <c r="J168" s="4">
        <v>-1.0860469838062161E-2</v>
      </c>
      <c r="K168" s="4">
        <v>5.0444868851021712E-3</v>
      </c>
    </row>
    <row r="169" spans="2:11" x14ac:dyDescent="0.2">
      <c r="B169" s="4">
        <v>0.69188826329252462</v>
      </c>
      <c r="C169" s="4">
        <v>-0.40499308133515671</v>
      </c>
      <c r="D169" s="4">
        <v>-3.5751548144763952E-2</v>
      </c>
      <c r="E169" s="4">
        <v>-5.4940228141545762E-2</v>
      </c>
      <c r="F169" s="4">
        <v>4.7993222353811787E-2</v>
      </c>
      <c r="G169" s="4">
        <v>-6.6003021596700545E-2</v>
      </c>
      <c r="H169" s="4">
        <v>-2.2509800602070478E-3</v>
      </c>
      <c r="I169" s="4">
        <v>-8.0097384764989867E-3</v>
      </c>
      <c r="J169" s="4">
        <v>-4.2214041738374225E-3</v>
      </c>
      <c r="K169" s="4">
        <v>3.3609102692403045E-3</v>
      </c>
    </row>
    <row r="170" spans="2:11" x14ac:dyDescent="0.2">
      <c r="B170" s="4">
        <v>0.99282117848620477</v>
      </c>
      <c r="C170" s="4">
        <v>4.3011385461852597E-2</v>
      </c>
      <c r="D170" s="4">
        <v>0.21355350380511579</v>
      </c>
      <c r="E170" s="4">
        <v>8.4634622329395379E-2</v>
      </c>
      <c r="F170" s="4">
        <v>0.14494842920531156</v>
      </c>
      <c r="G170" s="4">
        <v>3.0554450316751157E-2</v>
      </c>
      <c r="H170" s="4">
        <v>1.1208127678034436E-2</v>
      </c>
      <c r="I170" s="4">
        <v>-2.9266730345266492E-3</v>
      </c>
      <c r="J170" s="4">
        <v>5.6934527293332074E-3</v>
      </c>
      <c r="K170" s="4">
        <v>-3.6662543750396589E-3</v>
      </c>
    </row>
    <row r="171" spans="2:11" x14ac:dyDescent="0.2">
      <c r="B171" s="4">
        <v>4.3181982951441746</v>
      </c>
      <c r="C171" s="4">
        <v>-0.17164331718963211</v>
      </c>
      <c r="D171" s="4">
        <v>-0.36788842688470147</v>
      </c>
      <c r="E171" s="4">
        <v>4.7745702772072775E-2</v>
      </c>
      <c r="F171" s="4">
        <v>-0.40052505893139201</v>
      </c>
      <c r="G171" s="4">
        <v>4.887658923314997E-2</v>
      </c>
      <c r="H171" s="4">
        <v>-3.7487489631751907E-2</v>
      </c>
      <c r="I171" s="4">
        <v>1.6865819649160485E-3</v>
      </c>
      <c r="J171" s="4">
        <v>-1.5410086583153735E-2</v>
      </c>
      <c r="K171" s="4">
        <v>5.9466876536442941E-3</v>
      </c>
    </row>
    <row r="172" spans="2:11" x14ac:dyDescent="0.2">
      <c r="B172" s="4">
        <v>-2.4478994001767926</v>
      </c>
      <c r="C172" s="4">
        <v>1.7496839092355949</v>
      </c>
      <c r="D172" s="4">
        <v>0.36788247386918771</v>
      </c>
      <c r="E172" s="4">
        <v>5.3417843276891711E-2</v>
      </c>
      <c r="F172" s="4">
        <v>-6.0970219552223641E-2</v>
      </c>
      <c r="G172" s="4">
        <v>-0.3456082023108481</v>
      </c>
      <c r="H172" s="4">
        <v>3.8384357555555339E-2</v>
      </c>
      <c r="I172" s="4">
        <v>-1.8350520646462603E-3</v>
      </c>
      <c r="J172" s="4">
        <v>5.1525569786581904E-2</v>
      </c>
      <c r="K172" s="4">
        <v>-2.7300843305164336E-2</v>
      </c>
    </row>
    <row r="173" spans="2:11" x14ac:dyDescent="0.2">
      <c r="B173" s="4">
        <v>-1.0393566098411395</v>
      </c>
      <c r="C173" s="4">
        <v>-0.2874996759390932</v>
      </c>
      <c r="D173" s="4">
        <v>8.4976935853415134E-2</v>
      </c>
      <c r="E173" s="4">
        <v>1.2524885057080683E-2</v>
      </c>
      <c r="F173" s="4">
        <v>0.24112701302908199</v>
      </c>
      <c r="G173" s="4">
        <v>0.19793747457127797</v>
      </c>
      <c r="H173" s="4">
        <v>1.2535353525235968E-2</v>
      </c>
      <c r="I173" s="4">
        <v>2.2096775574917332E-2</v>
      </c>
      <c r="J173" s="4">
        <v>-1.2047525275334068E-2</v>
      </c>
      <c r="K173" s="4">
        <v>1.2111627600481652E-2</v>
      </c>
    </row>
    <row r="174" spans="2:11" x14ac:dyDescent="0.2">
      <c r="B174" s="4">
        <v>0.19301305294707019</v>
      </c>
      <c r="C174" s="4">
        <v>-0.79740980574312426</v>
      </c>
      <c r="D174" s="4">
        <v>-0.12137421359744183</v>
      </c>
      <c r="E174" s="4">
        <v>-0.30939025550008631</v>
      </c>
      <c r="F174" s="4">
        <v>0.19082767258412528</v>
      </c>
      <c r="G174" s="4">
        <v>0.15632551827860139</v>
      </c>
      <c r="H174" s="4">
        <v>-2.6981739138268713E-3</v>
      </c>
      <c r="I174" s="4">
        <v>-1.2169833879846628E-2</v>
      </c>
      <c r="J174" s="4">
        <v>-1.9115005694971824E-2</v>
      </c>
      <c r="K174" s="4">
        <v>7.2915321075373235E-3</v>
      </c>
    </row>
    <row r="175" spans="2:11" x14ac:dyDescent="0.2">
      <c r="B175" s="4">
        <v>-3.9169412024294545</v>
      </c>
      <c r="C175" s="4">
        <v>0.58288353599070986</v>
      </c>
      <c r="D175" s="4">
        <v>-0.11614501469353015</v>
      </c>
      <c r="E175" s="4">
        <v>-3.8964323886355665E-2</v>
      </c>
      <c r="F175" s="4">
        <v>-2.8128719075993864E-2</v>
      </c>
      <c r="G175" s="4">
        <v>-0.25725547333663651</v>
      </c>
      <c r="H175" s="4">
        <v>2.8556477345978722E-2</v>
      </c>
      <c r="I175" s="4">
        <v>1.8798688657820086E-3</v>
      </c>
      <c r="J175" s="4">
        <v>-6.438309212195144E-3</v>
      </c>
      <c r="K175" s="4">
        <v>-7.7453836904215045E-3</v>
      </c>
    </row>
    <row r="176" spans="2:11" x14ac:dyDescent="0.2">
      <c r="B176" s="4">
        <v>-1.9109560190118589</v>
      </c>
      <c r="C176" s="4">
        <v>-0.55798556671191668</v>
      </c>
      <c r="D176" s="4">
        <v>0.33482945673483067</v>
      </c>
      <c r="E176" s="4">
        <v>0.10162817242814749</v>
      </c>
      <c r="F176" s="4">
        <v>-6.9259427875998925E-2</v>
      </c>
      <c r="G176" s="4">
        <v>0.206458235153545</v>
      </c>
      <c r="H176" s="4">
        <v>-1.604484778368577E-2</v>
      </c>
      <c r="I176" s="4">
        <v>7.6242555776867664E-3</v>
      </c>
      <c r="J176" s="4">
        <v>5.3084654077423053E-3</v>
      </c>
      <c r="K176" s="4">
        <v>4.7931282295423762E-3</v>
      </c>
    </row>
    <row r="177" spans="2:11" x14ac:dyDescent="0.2">
      <c r="B177" s="4">
        <v>0.8812663292869406</v>
      </c>
      <c r="C177" s="4">
        <v>-0.22578080161561354</v>
      </c>
      <c r="D177" s="4">
        <v>-0.15607313455990121</v>
      </c>
      <c r="E177" s="4">
        <v>-6.8665639857470401E-2</v>
      </c>
      <c r="F177" s="4">
        <v>0.15480706258963772</v>
      </c>
      <c r="G177" s="4">
        <v>-3.4503488572044244E-2</v>
      </c>
      <c r="H177" s="4">
        <v>-2.7778145353967998E-3</v>
      </c>
      <c r="I177" s="4">
        <v>-6.6695284624630042E-4</v>
      </c>
      <c r="J177" s="4">
        <v>-1.797053263095584E-3</v>
      </c>
      <c r="K177" s="4">
        <v>7.4571202093904696E-3</v>
      </c>
    </row>
    <row r="178" spans="2:11" x14ac:dyDescent="0.2">
      <c r="B178" s="4">
        <v>-3.4979681417339421</v>
      </c>
      <c r="C178" s="4">
        <v>-0.22367830949945533</v>
      </c>
      <c r="D178" s="4">
        <v>0.17054633500641739</v>
      </c>
      <c r="E178" s="4">
        <v>0.22710034732593429</v>
      </c>
      <c r="F178" s="4">
        <v>-2.4913310459136865E-2</v>
      </c>
      <c r="G178" s="4">
        <v>2.9985543348040281E-2</v>
      </c>
      <c r="H178" s="4">
        <v>9.1807617107645297E-3</v>
      </c>
      <c r="I178" s="4">
        <v>-1.1930357010955914E-3</v>
      </c>
      <c r="J178" s="4">
        <v>-1.1695485216273636E-2</v>
      </c>
      <c r="K178" s="4">
        <v>-2.1540415117500301E-3</v>
      </c>
    </row>
    <row r="179" spans="2:11" x14ac:dyDescent="0.2">
      <c r="B179" s="4">
        <v>1.4033737243001483</v>
      </c>
      <c r="C179" s="4">
        <v>-1.2104045833586492</v>
      </c>
      <c r="D179" s="4">
        <v>-0.20781920268316598</v>
      </c>
      <c r="E179" s="4">
        <v>-0.17125331855853959</v>
      </c>
      <c r="F179" s="4">
        <v>0.13012334006198839</v>
      </c>
      <c r="G179" s="4">
        <v>7.9483061412027656E-2</v>
      </c>
      <c r="H179" s="4">
        <v>3.2883810957339298E-3</v>
      </c>
      <c r="I179" s="4">
        <v>-8.2816018193080723E-3</v>
      </c>
      <c r="J179" s="4">
        <v>1.6270960991625585E-2</v>
      </c>
      <c r="K179" s="4">
        <v>-4.6398450605670211E-3</v>
      </c>
    </row>
    <row r="180" spans="2:11" x14ac:dyDescent="0.2">
      <c r="B180" s="4">
        <v>-0.14087139924083913</v>
      </c>
      <c r="C180" s="4">
        <v>-0.37332487071451487</v>
      </c>
      <c r="D180" s="4">
        <v>-0.16055116455206511</v>
      </c>
      <c r="E180" s="4">
        <v>0.12965026221985668</v>
      </c>
      <c r="F180" s="4">
        <v>6.4588213965698013E-2</v>
      </c>
      <c r="G180" s="4">
        <v>-6.795795152489581E-2</v>
      </c>
      <c r="H180" s="4">
        <v>-1.2320961305413535E-2</v>
      </c>
      <c r="I180" s="4">
        <v>2.2849078882147569E-2</v>
      </c>
      <c r="J180" s="4">
        <v>-9.8315872166923591E-4</v>
      </c>
      <c r="K180" s="4">
        <v>-1.262023988789667E-3</v>
      </c>
    </row>
    <row r="181" spans="2:11" x14ac:dyDescent="0.2">
      <c r="B181" s="4">
        <v>5.023898579484225</v>
      </c>
      <c r="C181" s="4">
        <v>0.52498232995329597</v>
      </c>
      <c r="D181" s="4">
        <v>0.26661293712893763</v>
      </c>
      <c r="E181" s="4">
        <v>0.58845172068140406</v>
      </c>
      <c r="F181" s="4">
        <v>-0.30726995684217306</v>
      </c>
      <c r="G181" s="4">
        <v>-0.25158074558707616</v>
      </c>
      <c r="H181" s="4">
        <v>-3.5253240386425834E-2</v>
      </c>
      <c r="I181" s="4">
        <v>-4.4993995217073535E-2</v>
      </c>
      <c r="J181" s="4">
        <v>-2.2574229015339696E-2</v>
      </c>
      <c r="K181" s="4">
        <v>1.1608489871336386E-2</v>
      </c>
    </row>
    <row r="182" spans="2:11" x14ac:dyDescent="0.2">
      <c r="B182" s="4">
        <v>-0.73936632821019466</v>
      </c>
      <c r="C182" s="4">
        <v>0.9127057645269584</v>
      </c>
      <c r="D182" s="4">
        <v>-0.1709443711103118</v>
      </c>
      <c r="E182" s="4">
        <v>-0.17303204771588074</v>
      </c>
      <c r="F182" s="4">
        <v>-2.9999867976487269E-2</v>
      </c>
      <c r="G182" s="4">
        <v>-2.7989869266810117E-3</v>
      </c>
      <c r="H182" s="4">
        <v>3.2367875034063783E-3</v>
      </c>
      <c r="I182" s="4">
        <v>5.8289883678519887E-3</v>
      </c>
      <c r="J182" s="4">
        <v>1.9200571306604616E-2</v>
      </c>
      <c r="K182" s="4">
        <v>-5.3811620110516736E-3</v>
      </c>
    </row>
    <row r="183" spans="2:11" x14ac:dyDescent="0.2">
      <c r="B183" s="4">
        <v>1.7314074939625166</v>
      </c>
      <c r="C183" s="4">
        <v>-5.4542775034764429E-2</v>
      </c>
      <c r="D183" s="4">
        <v>-0.12501905398831131</v>
      </c>
      <c r="E183" s="4">
        <v>-0.23033863251830117</v>
      </c>
      <c r="F183" s="4">
        <v>9.2918654095092063E-2</v>
      </c>
      <c r="G183" s="4">
        <v>7.4774330685489249E-2</v>
      </c>
      <c r="H183" s="4">
        <v>1.7658450981794906E-3</v>
      </c>
      <c r="I183" s="4">
        <v>2.1357079258346479E-4</v>
      </c>
      <c r="J183" s="4">
        <v>-6.8199673542728954E-3</v>
      </c>
      <c r="K183" s="4">
        <v>1.5535100442678174E-3</v>
      </c>
    </row>
    <row r="184" spans="2:11" x14ac:dyDescent="0.2">
      <c r="B184" s="4">
        <v>0.51136521145785463</v>
      </c>
      <c r="C184" s="4">
        <v>-0.14090410016818039</v>
      </c>
      <c r="D184" s="4">
        <v>-1.8695055785087063E-3</v>
      </c>
      <c r="E184" s="4">
        <v>1.4112840340509681E-2</v>
      </c>
      <c r="F184" s="4">
        <v>-0.20749403976978786</v>
      </c>
      <c r="G184" s="4">
        <v>-4.5438663122960105E-2</v>
      </c>
      <c r="H184" s="4">
        <v>-1.3747087204332029E-2</v>
      </c>
      <c r="I184" s="4">
        <v>6.7999001096314933E-4</v>
      </c>
      <c r="J184" s="4">
        <v>2.212096601598771E-3</v>
      </c>
      <c r="K184" s="4">
        <v>2.2055560247542846E-3</v>
      </c>
    </row>
    <row r="185" spans="2:11" x14ac:dyDescent="0.2">
      <c r="B185" s="4">
        <v>2.0735011808230479</v>
      </c>
      <c r="C185" s="4">
        <v>-0.37433217907119803</v>
      </c>
      <c r="D185" s="4">
        <v>-0.14682776446923146</v>
      </c>
      <c r="E185" s="4">
        <v>0.12572504238599061</v>
      </c>
      <c r="F185" s="4">
        <v>0.33032766337460073</v>
      </c>
      <c r="G185" s="4">
        <v>0.18997753664025843</v>
      </c>
      <c r="H185" s="4">
        <v>1.5573816392178273E-2</v>
      </c>
      <c r="I185" s="4">
        <v>-1.6158179785066073E-2</v>
      </c>
      <c r="J185" s="4">
        <v>-4.1636283183274893E-3</v>
      </c>
      <c r="K185" s="4">
        <v>-4.3261671769772388E-4</v>
      </c>
    </row>
    <row r="186" spans="2:11" x14ac:dyDescent="0.2">
      <c r="B186" s="4">
        <v>0.78216867037137883</v>
      </c>
      <c r="C186" s="4">
        <v>0.79581532934265242</v>
      </c>
      <c r="D186" s="4">
        <v>0.39675858520935914</v>
      </c>
      <c r="E186" s="4">
        <v>-2.6367462158677676E-2</v>
      </c>
      <c r="F186" s="4">
        <v>-5.7790173129894044E-3</v>
      </c>
      <c r="G186" s="4">
        <v>-0.17287657913098886</v>
      </c>
      <c r="H186" s="4">
        <v>5.1087912179501255E-3</v>
      </c>
      <c r="I186" s="4">
        <v>1.0549741752400473E-2</v>
      </c>
      <c r="J186" s="4">
        <v>1.7716521864698537E-2</v>
      </c>
      <c r="K186" s="4">
        <v>-8.2436797517397853E-3</v>
      </c>
    </row>
    <row r="187" spans="2:11" x14ac:dyDescent="0.2">
      <c r="B187" s="4">
        <v>0.81146981220729519</v>
      </c>
      <c r="C187" s="4">
        <v>5.2417791243612906E-2</v>
      </c>
      <c r="D187" s="4">
        <v>-0.12879746438122641</v>
      </c>
      <c r="E187" s="4">
        <v>-0.18144833545875849</v>
      </c>
      <c r="F187" s="4">
        <v>-0.23469139131870767</v>
      </c>
      <c r="G187" s="4">
        <v>5.7590210139420457E-2</v>
      </c>
      <c r="H187" s="4">
        <v>-1.2798228045838873E-2</v>
      </c>
      <c r="I187" s="4">
        <v>1.0809429673358614E-5</v>
      </c>
      <c r="J187" s="4">
        <v>-9.7631319462593204E-4</v>
      </c>
      <c r="K187" s="4">
        <v>-3.6110946101984147E-4</v>
      </c>
    </row>
    <row r="188" spans="2:11" x14ac:dyDescent="0.2">
      <c r="B188" s="4">
        <v>-2.4720267951761348</v>
      </c>
      <c r="C188" s="4">
        <v>-0.36577561716771151</v>
      </c>
      <c r="D188" s="4">
        <v>0.22196073580075573</v>
      </c>
      <c r="E188" s="4">
        <v>-3.3315341960713167E-2</v>
      </c>
      <c r="F188" s="4">
        <v>0.11190856413578391</v>
      </c>
      <c r="G188" s="4">
        <v>4.8098164336532251E-3</v>
      </c>
      <c r="H188" s="4">
        <v>1.9513443748361222E-2</v>
      </c>
      <c r="I188" s="4">
        <v>1.092750050151735E-2</v>
      </c>
      <c r="J188" s="4">
        <v>-8.8150891136234821E-3</v>
      </c>
      <c r="K188" s="4">
        <v>4.6080044684556785E-3</v>
      </c>
    </row>
    <row r="189" spans="2:11" x14ac:dyDescent="0.2">
      <c r="B189" s="4">
        <v>0.63904278297452211</v>
      </c>
      <c r="C189" s="4">
        <v>8.6534951661088502E-2</v>
      </c>
      <c r="D189" s="4">
        <v>-7.0005023638057648E-2</v>
      </c>
      <c r="E189" s="4">
        <v>-0.38242797285393459</v>
      </c>
      <c r="F189" s="4">
        <v>-2.5217334903539692E-2</v>
      </c>
      <c r="G189" s="4">
        <v>-0.14981534144915626</v>
      </c>
      <c r="H189" s="4">
        <v>2.2814572615272311E-2</v>
      </c>
      <c r="I189" s="4">
        <v>1.0596999063235302E-2</v>
      </c>
      <c r="J189" s="4">
        <v>-1.0088275419448452E-3</v>
      </c>
      <c r="K189" s="4">
        <v>4.067554250856681E-3</v>
      </c>
    </row>
    <row r="190" spans="2:11" x14ac:dyDescent="0.2">
      <c r="B190" s="4">
        <v>1.178565463796198</v>
      </c>
      <c r="C190" s="4">
        <v>-0.22589652641825014</v>
      </c>
      <c r="D190" s="4">
        <v>0.17106127864565043</v>
      </c>
      <c r="E190" s="4">
        <v>9.6974705234973493E-2</v>
      </c>
      <c r="F190" s="4">
        <v>-0.11568012040837268</v>
      </c>
      <c r="G190" s="4">
        <v>8.6890160677635775E-2</v>
      </c>
      <c r="H190" s="4">
        <v>-3.1950175411841163E-2</v>
      </c>
      <c r="I190" s="4">
        <v>1.3746387737903506E-2</v>
      </c>
      <c r="J190" s="4">
        <v>-1.5083180521417794E-3</v>
      </c>
      <c r="K190" s="4">
        <v>6.9613483367173175E-4</v>
      </c>
    </row>
    <row r="191" spans="2:11" x14ac:dyDescent="0.2">
      <c r="B191" s="4">
        <v>1.2805278085576211</v>
      </c>
      <c r="C191" s="4">
        <v>0.12377631364347491</v>
      </c>
      <c r="D191" s="4">
        <v>0.16805120514118357</v>
      </c>
      <c r="E191" s="4">
        <v>-4.1565211789705458E-2</v>
      </c>
      <c r="F191" s="4">
        <v>4.858805668075992E-3</v>
      </c>
      <c r="G191" s="4">
        <v>-0.10274852747819914</v>
      </c>
      <c r="H191" s="4">
        <v>-3.74646877732832E-3</v>
      </c>
      <c r="I191" s="4">
        <v>1.5513932795270231E-2</v>
      </c>
      <c r="J191" s="4">
        <v>1.3444878091078855E-2</v>
      </c>
      <c r="K191" s="4">
        <v>1.2874525895034254E-3</v>
      </c>
    </row>
    <row r="192" spans="2:11" x14ac:dyDescent="0.2">
      <c r="B192" s="4">
        <v>0.2615667537336715</v>
      </c>
      <c r="C192" s="4">
        <v>0.71861116422835281</v>
      </c>
      <c r="D192" s="4">
        <v>-0.17367138869342547</v>
      </c>
      <c r="E192" s="4">
        <v>0.12917349463060412</v>
      </c>
      <c r="F192" s="4">
        <v>3.788359019189623E-2</v>
      </c>
      <c r="G192" s="4">
        <v>0.2755038485166531</v>
      </c>
      <c r="H192" s="4">
        <v>-1.0817074498776393E-2</v>
      </c>
      <c r="I192" s="4">
        <v>-2.1519639207957689E-2</v>
      </c>
      <c r="J192" s="4">
        <v>1.012056187992715E-2</v>
      </c>
      <c r="K192" s="4">
        <v>-1.2553335134860814E-2</v>
      </c>
    </row>
    <row r="193" spans="2:11" x14ac:dyDescent="0.2">
      <c r="B193" s="4">
        <v>-1.9139209639486499</v>
      </c>
      <c r="C193" s="4">
        <v>0.20279495044874585</v>
      </c>
      <c r="D193" s="4">
        <v>-0.21682097153471611</v>
      </c>
      <c r="E193" s="4">
        <v>0.13592904027945338</v>
      </c>
      <c r="F193" s="4">
        <v>-0.16624361906938298</v>
      </c>
      <c r="G193" s="4">
        <v>-0.14396956788855628</v>
      </c>
      <c r="H193" s="4">
        <v>-1.4182150018368618E-3</v>
      </c>
      <c r="I193" s="4">
        <v>-8.5231343686107616E-3</v>
      </c>
      <c r="J193" s="4">
        <v>-7.3999905604578019E-4</v>
      </c>
      <c r="K193" s="4">
        <v>-1.9273320444550192E-3</v>
      </c>
    </row>
    <row r="194" spans="2:11" x14ac:dyDescent="0.2">
      <c r="B194" s="4">
        <v>-2.8272178333534952</v>
      </c>
      <c r="C194" s="4">
        <v>0.25524075367415872</v>
      </c>
      <c r="D194" s="4">
        <v>-0.19361495034071283</v>
      </c>
      <c r="E194" s="4">
        <v>0.12102720057039103</v>
      </c>
      <c r="F194" s="4">
        <v>0.33508113638674925</v>
      </c>
      <c r="G194" s="4">
        <v>0.44564540038774064</v>
      </c>
      <c r="H194" s="4">
        <v>4.26905061670751E-2</v>
      </c>
      <c r="I194" s="4">
        <v>-1.0553329531948045E-2</v>
      </c>
      <c r="J194" s="4">
        <v>-2.5924576217446163E-2</v>
      </c>
      <c r="K194" s="4">
        <v>3.0195041984330514E-4</v>
      </c>
    </row>
    <row r="195" spans="2:11" x14ac:dyDescent="0.2">
      <c r="B195" s="4">
        <v>-0.20385345498695737</v>
      </c>
      <c r="C195" s="4">
        <v>-0.16143912332329047</v>
      </c>
      <c r="D195" s="4">
        <v>0.43153896143020232</v>
      </c>
      <c r="E195" s="4">
        <v>-2.3714229403724009E-2</v>
      </c>
      <c r="F195" s="4">
        <v>0.14531438687478879</v>
      </c>
      <c r="G195" s="4">
        <v>-0.30377298114052576</v>
      </c>
      <c r="H195" s="4">
        <v>2.0373314667423343E-3</v>
      </c>
      <c r="I195" s="4">
        <v>1.1397990338143002E-2</v>
      </c>
      <c r="J195" s="4">
        <v>2.6803061158355852E-2</v>
      </c>
      <c r="K195" s="4">
        <v>3.1474257189431952E-4</v>
      </c>
    </row>
    <row r="196" spans="2:11" x14ac:dyDescent="0.2">
      <c r="B196" s="4">
        <v>0.45150746254018775</v>
      </c>
      <c r="C196" s="4">
        <v>-0.14408975471832866</v>
      </c>
      <c r="D196" s="4">
        <v>-0.5424715564302155</v>
      </c>
      <c r="E196" s="4">
        <v>2.9879527389564019E-2</v>
      </c>
      <c r="F196" s="4">
        <v>1.954369566559791E-2</v>
      </c>
      <c r="G196" s="4">
        <v>0.15423757356701845</v>
      </c>
      <c r="H196" s="4">
        <v>-2.3874343550935751E-2</v>
      </c>
      <c r="I196" s="4">
        <v>-1.1763654038392125E-2</v>
      </c>
      <c r="J196" s="4">
        <v>-1.4956171431150009E-2</v>
      </c>
      <c r="K196" s="4">
        <v>7.9398180867455218E-3</v>
      </c>
    </row>
    <row r="197" spans="2:11" x14ac:dyDescent="0.2">
      <c r="B197" s="4">
        <v>1.1033585448062297</v>
      </c>
      <c r="C197" s="4">
        <v>0.49353012752068098</v>
      </c>
      <c r="D197" s="4">
        <v>0.29576349880158492</v>
      </c>
      <c r="E197" s="4">
        <v>7.3010441504220883E-2</v>
      </c>
      <c r="F197" s="4">
        <v>9.4027218139333638E-2</v>
      </c>
      <c r="G197" s="4">
        <v>-6.468469241633819E-3</v>
      </c>
      <c r="H197" s="4">
        <v>4.1546288651717597E-2</v>
      </c>
      <c r="I197" s="4">
        <v>2.399718158408428E-2</v>
      </c>
      <c r="J197" s="4">
        <v>1.3321250568846376E-3</v>
      </c>
      <c r="K197" s="4">
        <v>-8.8632796687289773E-4</v>
      </c>
    </row>
    <row r="198" spans="2:11" x14ac:dyDescent="0.2">
      <c r="B198" s="4">
        <v>1.0551538644774929</v>
      </c>
      <c r="C198" s="4">
        <v>-7.3002631333846116E-2</v>
      </c>
      <c r="D198" s="4">
        <v>0.15006382132154461</v>
      </c>
      <c r="E198" s="4">
        <v>0.19660544602064928</v>
      </c>
      <c r="F198" s="4">
        <v>-2.5929073516776705E-2</v>
      </c>
      <c r="G198" s="4">
        <v>-1.4417600332395725E-2</v>
      </c>
      <c r="H198" s="4">
        <v>2.4569974630435823E-2</v>
      </c>
      <c r="I198" s="4">
        <v>-1.0426400225709865E-2</v>
      </c>
      <c r="J198" s="4">
        <v>-9.6553886036805283E-3</v>
      </c>
      <c r="K198" s="4">
        <v>-4.5834406003858628E-3</v>
      </c>
    </row>
    <row r="199" spans="2:11" x14ac:dyDescent="0.2">
      <c r="B199" s="4">
        <v>5.9687198826797898</v>
      </c>
      <c r="C199" s="4">
        <v>-0.83496106852631802</v>
      </c>
      <c r="D199" s="4">
        <v>0.6403529257115067</v>
      </c>
      <c r="E199" s="4">
        <v>7.6025448792262335E-2</v>
      </c>
      <c r="F199" s="4">
        <v>0.11640677616386123</v>
      </c>
      <c r="G199" s="4">
        <v>0.25514481562116026</v>
      </c>
      <c r="H199" s="4">
        <v>-4.4263098206790065E-2</v>
      </c>
      <c r="I199" s="4">
        <v>1.6596705446761874E-2</v>
      </c>
      <c r="J199" s="4">
        <v>2.3040001974721048E-2</v>
      </c>
      <c r="K199" s="4">
        <v>7.403410101711483E-3</v>
      </c>
    </row>
    <row r="200" spans="2:11" x14ac:dyDescent="0.2">
      <c r="B200" s="4">
        <v>-1.9748694158453832</v>
      </c>
      <c r="C200" s="4">
        <v>0.34969116023165697</v>
      </c>
      <c r="D200" s="4">
        <v>-0.68081932927609445</v>
      </c>
      <c r="E200" s="4">
        <v>-0.49222664818062872</v>
      </c>
      <c r="F200" s="4">
        <v>0.54351274351699186</v>
      </c>
      <c r="G200" s="4">
        <v>-0.18484361987591924</v>
      </c>
      <c r="H200" s="4">
        <v>-4.5703133864362878E-3</v>
      </c>
      <c r="I200" s="4">
        <v>-3.5486750600672225E-2</v>
      </c>
      <c r="J200" s="4">
        <v>5.4482461059797973E-3</v>
      </c>
      <c r="K200" s="4">
        <v>-4.7788199873959282E-3</v>
      </c>
    </row>
    <row r="201" spans="2:11" x14ac:dyDescent="0.2">
      <c r="B201" s="4">
        <v>2.4821223306358635</v>
      </c>
      <c r="C201" s="4">
        <v>-9.9981899304025287E-3</v>
      </c>
      <c r="D201" s="4">
        <v>0.21409477146774047</v>
      </c>
      <c r="E201" s="4">
        <v>5.3370458285687213E-2</v>
      </c>
      <c r="F201" s="4">
        <v>-0.44569563477448748</v>
      </c>
      <c r="G201" s="4">
        <v>-0.48044125776071089</v>
      </c>
      <c r="H201" s="4">
        <v>1.6939615561453202E-2</v>
      </c>
      <c r="I201" s="4">
        <v>1.0687834431065786E-2</v>
      </c>
      <c r="J201" s="4">
        <v>-2.227970137388437E-2</v>
      </c>
      <c r="K201" s="4">
        <v>-9.5494823758229194E-3</v>
      </c>
    </row>
    <row r="202" spans="2:11" x14ac:dyDescent="0.2">
      <c r="B202" s="4">
        <v>-1.1900517158070791</v>
      </c>
      <c r="C202" s="4">
        <v>-0.35893364142324224</v>
      </c>
      <c r="D202" s="4">
        <v>0.50468126981924288</v>
      </c>
      <c r="E202" s="4">
        <v>0.25195760318254973</v>
      </c>
      <c r="F202" s="4">
        <v>-6.8587447888683456E-2</v>
      </c>
      <c r="G202" s="4">
        <v>-9.0822124634486981E-2</v>
      </c>
      <c r="H202" s="4">
        <v>-2.9371651529793217E-3</v>
      </c>
      <c r="I202" s="4">
        <v>5.1160211524404701E-3</v>
      </c>
      <c r="J202" s="4">
        <v>3.6169504007786325E-2</v>
      </c>
      <c r="K202" s="4">
        <v>5.0394455206587939E-3</v>
      </c>
    </row>
    <row r="203" spans="2:11" x14ac:dyDescent="0.2">
      <c r="B203" s="4">
        <v>-0.82226866590609948</v>
      </c>
      <c r="C203" s="4">
        <v>-0.31747001154806537</v>
      </c>
      <c r="D203" s="4">
        <v>-0.63817223520617761</v>
      </c>
      <c r="E203" s="4">
        <v>-0.10027469665156932</v>
      </c>
      <c r="F203" s="4">
        <v>0.31686568459158726</v>
      </c>
      <c r="G203" s="4">
        <v>0.21165836832892609</v>
      </c>
      <c r="H203" s="4">
        <v>1.6501726200563893E-2</v>
      </c>
      <c r="I203" s="4">
        <v>-3.1573302633687024E-2</v>
      </c>
      <c r="J203" s="4">
        <v>-4.8940251131015973E-2</v>
      </c>
      <c r="K203" s="4">
        <v>2.001928419997663E-3</v>
      </c>
    </row>
    <row r="204" spans="2:11" x14ac:dyDescent="0.2">
      <c r="B204" s="4">
        <v>2.9070590004212509</v>
      </c>
      <c r="C204" s="4">
        <v>-0.38866932135713167</v>
      </c>
      <c r="D204" s="4">
        <v>3.8712731966104266E-2</v>
      </c>
      <c r="E204" s="4">
        <v>-0.20077210663747819</v>
      </c>
      <c r="F204" s="4">
        <v>-2.3867936063694112E-2</v>
      </c>
      <c r="G204" s="4">
        <v>7.8946935296218185E-2</v>
      </c>
      <c r="H204" s="4">
        <v>-1.1721059144547831E-2</v>
      </c>
      <c r="I204" s="4">
        <v>5.4011297598912161E-3</v>
      </c>
      <c r="J204" s="4">
        <v>-5.2428219431116582E-3</v>
      </c>
      <c r="K204" s="4">
        <v>4.8573341782784541E-3</v>
      </c>
    </row>
    <row r="205" spans="2:11" x14ac:dyDescent="0.2">
      <c r="B205" s="4">
        <v>3.8818009737992489</v>
      </c>
      <c r="C205" s="4">
        <v>0.21849570782472044</v>
      </c>
      <c r="D205" s="4">
        <v>-0.55383400845125619</v>
      </c>
      <c r="E205" s="4">
        <v>0.38553612563907913</v>
      </c>
      <c r="F205" s="4">
        <v>-0.52364546609696283</v>
      </c>
      <c r="G205" s="4">
        <v>-0.3280024791401317</v>
      </c>
      <c r="H205" s="4">
        <v>-6.1224006876005377E-2</v>
      </c>
      <c r="I205" s="4">
        <v>-1.5761496064190625E-2</v>
      </c>
      <c r="J205" s="4">
        <v>-1.1141287420983952E-2</v>
      </c>
      <c r="K205" s="4">
        <v>-1.0852710542029438E-2</v>
      </c>
    </row>
    <row r="206" spans="2:11" x14ac:dyDescent="0.2">
      <c r="B206" s="4">
        <v>0.83356088213674329</v>
      </c>
      <c r="C206" s="4">
        <v>0.78999698330639234</v>
      </c>
      <c r="D206" s="4">
        <v>-6.2384504870638185E-3</v>
      </c>
      <c r="E206" s="4">
        <v>-0.67105606722323785</v>
      </c>
      <c r="F206" s="4">
        <v>0.25383234726273729</v>
      </c>
      <c r="G206" s="4">
        <v>0.46134965781609011</v>
      </c>
      <c r="H206" s="4">
        <v>3.1376862532119611E-2</v>
      </c>
      <c r="I206" s="4">
        <v>3.3154863445909885E-2</v>
      </c>
      <c r="J206" s="4">
        <v>2.2003417347407055E-2</v>
      </c>
      <c r="K206" s="4">
        <v>9.2613082780069553E-3</v>
      </c>
    </row>
    <row r="207" spans="2:11" x14ac:dyDescent="0.2">
      <c r="B207" s="4">
        <v>1.0941370526202325</v>
      </c>
      <c r="C207" s="4">
        <v>5.3956287285267739E-2</v>
      </c>
      <c r="D207" s="4">
        <v>0.40952161525530739</v>
      </c>
      <c r="E207" s="4">
        <v>0.3035155081260385</v>
      </c>
      <c r="F207" s="4">
        <v>-0.17016417657826394</v>
      </c>
      <c r="G207" s="4">
        <v>-0.1547597162763934</v>
      </c>
      <c r="H207" s="4">
        <v>1.790923567435302E-2</v>
      </c>
      <c r="I207" s="4">
        <v>3.4849043386183335E-3</v>
      </c>
      <c r="J207" s="4">
        <v>1.5312644970394354E-2</v>
      </c>
      <c r="K207" s="4">
        <v>9.6001353092153862E-4</v>
      </c>
    </row>
    <row r="208" spans="2:11" x14ac:dyDescent="0.2">
      <c r="B208" s="4">
        <v>4.4856192066191509</v>
      </c>
      <c r="C208" s="4">
        <v>-2.3969083953597567</v>
      </c>
      <c r="D208" s="4">
        <v>0.4384251023289808</v>
      </c>
      <c r="E208" s="4">
        <v>0.24132274378140681</v>
      </c>
      <c r="F208" s="4">
        <v>0.33309107962839002</v>
      </c>
      <c r="G208" s="4">
        <v>0.18179313563474114</v>
      </c>
      <c r="H208" s="4">
        <v>-5.1826564959029202E-2</v>
      </c>
      <c r="I208" s="4">
        <v>-3.788324340162337E-2</v>
      </c>
      <c r="J208" s="4">
        <v>-5.8282539660618402E-3</v>
      </c>
      <c r="K208" s="4">
        <v>8.9491088370218502E-3</v>
      </c>
    </row>
    <row r="209" spans="2:11" x14ac:dyDescent="0.2">
      <c r="B209" s="4">
        <v>-4.3122393380606399</v>
      </c>
      <c r="C209" s="4">
        <v>1.3072384751348753</v>
      </c>
      <c r="D209" s="4">
        <v>7.3261388713753497E-2</v>
      </c>
      <c r="E209" s="4">
        <v>-0.3767042950293083</v>
      </c>
      <c r="F209" s="4">
        <v>-0.26367521295753293</v>
      </c>
      <c r="G209" s="4">
        <v>1.2299864795598211E-2</v>
      </c>
      <c r="H209" s="4">
        <v>2.6578223728766375E-2</v>
      </c>
      <c r="I209" s="4">
        <v>3.6843069969196014E-2</v>
      </c>
      <c r="J209" s="4">
        <v>5.5946166520511173E-3</v>
      </c>
      <c r="K209" s="4">
        <v>-7.2231844646651099E-3</v>
      </c>
    </row>
    <row r="210" spans="2:11" x14ac:dyDescent="0.2">
      <c r="B210" s="4">
        <v>2.4773553192554494</v>
      </c>
      <c r="C210" s="4">
        <v>0.41360236725035188</v>
      </c>
      <c r="D210" s="4">
        <v>0.24640303003326328</v>
      </c>
      <c r="E210" s="4">
        <v>7.5781625584051299E-2</v>
      </c>
      <c r="F210" s="4">
        <v>5.8197086549175214E-2</v>
      </c>
      <c r="G210" s="4">
        <v>-0.28686781341671946</v>
      </c>
      <c r="H210" s="4">
        <v>1.6010510992462926E-2</v>
      </c>
      <c r="I210" s="4">
        <v>-8.4877600739621372E-3</v>
      </c>
      <c r="J210" s="4">
        <v>2.147892946620265E-2</v>
      </c>
      <c r="K210" s="4">
        <v>-1.1086470952633494E-2</v>
      </c>
    </row>
    <row r="211" spans="2:11" x14ac:dyDescent="0.2">
      <c r="B211" s="4">
        <v>4.4142309625079799</v>
      </c>
      <c r="C211" s="4">
        <v>-1.2591850069262776</v>
      </c>
      <c r="D211" s="4">
        <v>9.5370268598525501E-2</v>
      </c>
      <c r="E211" s="4">
        <v>-0.65824007652858152</v>
      </c>
      <c r="F211" s="4">
        <v>0.22150020929973521</v>
      </c>
      <c r="G211" s="4">
        <v>0.42705979450154596</v>
      </c>
      <c r="H211" s="4">
        <v>-2.5042656926866982E-2</v>
      </c>
      <c r="I211" s="4">
        <v>7.5342787803448505E-3</v>
      </c>
      <c r="J211" s="4">
        <v>-2.7720324674833517E-2</v>
      </c>
      <c r="K211" s="4">
        <v>1.1907403724000081E-2</v>
      </c>
    </row>
    <row r="212" spans="2:11" x14ac:dyDescent="0.2">
      <c r="B212" s="4">
        <v>-0.53756102693433594</v>
      </c>
      <c r="C212" s="4">
        <v>-9.6487260230172858E-2</v>
      </c>
      <c r="D212" s="4">
        <v>0.15855426172867745</v>
      </c>
      <c r="E212" s="4">
        <v>0.3983308464149401</v>
      </c>
      <c r="F212" s="4">
        <v>0.21486954922545143</v>
      </c>
      <c r="G212" s="4">
        <v>-0.15981073818290167</v>
      </c>
      <c r="H212" s="4">
        <v>3.3064361198609483E-2</v>
      </c>
      <c r="I212" s="4">
        <v>-1.0476055805051725E-2</v>
      </c>
      <c r="J212" s="4">
        <v>4.9233857508720186E-4</v>
      </c>
      <c r="K212" s="4">
        <v>2.5323575103878646E-3</v>
      </c>
    </row>
    <row r="213" spans="2:11" x14ac:dyDescent="0.2">
      <c r="B213" s="4">
        <v>-7.64056475475636</v>
      </c>
      <c r="C213" s="4">
        <v>0.16204289898604157</v>
      </c>
      <c r="D213" s="4">
        <v>-0.22090607697967066</v>
      </c>
      <c r="E213" s="4">
        <v>0.13511239556864527</v>
      </c>
      <c r="F213" s="4">
        <v>-0.18768664109155533</v>
      </c>
      <c r="G213" s="4">
        <v>0.18171545295967959</v>
      </c>
      <c r="H213" s="4">
        <v>-8.8364921763329635E-3</v>
      </c>
      <c r="I213" s="4">
        <v>-1.0683608362856133E-2</v>
      </c>
      <c r="J213" s="4">
        <v>1.9719973803241721E-2</v>
      </c>
      <c r="K213" s="4">
        <v>7.2834875626225223E-3</v>
      </c>
    </row>
    <row r="214" spans="2:11" x14ac:dyDescent="0.2">
      <c r="B214" s="4">
        <v>-1.1594843644047224</v>
      </c>
      <c r="C214" s="4">
        <v>-0.77894320503874359</v>
      </c>
      <c r="D214" s="4">
        <v>-0.19582010075770695</v>
      </c>
      <c r="E214" s="4">
        <v>0.14355328959850999</v>
      </c>
      <c r="F214" s="4">
        <v>-0.18717019157549003</v>
      </c>
      <c r="G214" s="4">
        <v>0.20385846625286269</v>
      </c>
      <c r="H214" s="4">
        <v>5.9483715291565615E-3</v>
      </c>
      <c r="I214" s="4">
        <v>3.1584311548551736E-2</v>
      </c>
      <c r="J214" s="4">
        <v>9.8700203542344527E-3</v>
      </c>
      <c r="K214" s="4">
        <v>1.1360615700773498E-3</v>
      </c>
    </row>
    <row r="215" spans="2:11" x14ac:dyDescent="0.2">
      <c r="B215" s="4">
        <v>5.8364028241269521</v>
      </c>
      <c r="C215" s="4">
        <v>-0.12765052175750366</v>
      </c>
      <c r="D215" s="4">
        <v>0.12103449994647775</v>
      </c>
      <c r="E215" s="4">
        <v>-0.2055030964383559</v>
      </c>
      <c r="F215" s="4">
        <v>0.1024582146855397</v>
      </c>
      <c r="G215" s="4">
        <v>-0.45784917157810456</v>
      </c>
      <c r="H215" s="4">
        <v>-5.9490508043044373E-3</v>
      </c>
      <c r="I215" s="4">
        <v>-2.5365296170980545E-2</v>
      </c>
      <c r="J215" s="4">
        <v>-3.1815637898320974E-2</v>
      </c>
      <c r="K215" s="4">
        <v>-1.2225664551056359E-2</v>
      </c>
    </row>
    <row r="216" spans="2:11" x14ac:dyDescent="0.2">
      <c r="B216" s="4">
        <v>-0.39631965344784797</v>
      </c>
      <c r="C216" s="4">
        <v>0.53477841045787722</v>
      </c>
      <c r="D216" s="4">
        <v>-0.48926358493026528</v>
      </c>
      <c r="E216" s="4">
        <v>8.6942852596578232E-2</v>
      </c>
      <c r="F216" s="4">
        <v>8.3130177134122518E-2</v>
      </c>
      <c r="G216" s="4">
        <v>0.43156492483496867</v>
      </c>
      <c r="H216" s="4">
        <v>2.493630438901508E-2</v>
      </c>
      <c r="I216" s="4">
        <v>3.0657416188542789E-2</v>
      </c>
      <c r="J216" s="4">
        <v>3.0628928115047269E-3</v>
      </c>
      <c r="K216" s="4">
        <v>-9.5642733022305402E-4</v>
      </c>
    </row>
    <row r="217" spans="2:11" x14ac:dyDescent="0.2">
      <c r="B217" s="4">
        <v>-1.173607544396799</v>
      </c>
      <c r="C217" s="4">
        <v>-0.88065319658368901</v>
      </c>
      <c r="D217" s="4">
        <v>-5.7367237054751436E-3</v>
      </c>
      <c r="E217" s="4">
        <v>-3.5367318402791816E-2</v>
      </c>
      <c r="F217" s="4">
        <v>-0.16566998976244066</v>
      </c>
      <c r="G217" s="4">
        <v>-0.36429935300813537</v>
      </c>
      <c r="H217" s="4">
        <v>-2.02567503447947E-2</v>
      </c>
      <c r="I217" s="4">
        <v>-1.107459062095283E-2</v>
      </c>
      <c r="J217" s="4">
        <v>-9.2003203232312453E-4</v>
      </c>
      <c r="K217" s="4">
        <v>-9.3663468461955982E-4</v>
      </c>
    </row>
    <row r="218" spans="2:11" x14ac:dyDescent="0.2">
      <c r="B218" s="4">
        <v>-1.7780296613218063</v>
      </c>
      <c r="C218" s="4">
        <v>-0.26450573427565599</v>
      </c>
      <c r="D218" s="4">
        <v>0.25080533163604585</v>
      </c>
      <c r="E218" s="4">
        <v>-0.11634407348586862</v>
      </c>
      <c r="F218" s="4">
        <v>1.8000778227200372E-2</v>
      </c>
      <c r="G218" s="4">
        <v>0.15197001531130835</v>
      </c>
      <c r="H218" s="4">
        <v>2.1409607119598783E-2</v>
      </c>
      <c r="I218" s="4">
        <v>3.0915526281154516E-3</v>
      </c>
      <c r="J218" s="4">
        <v>2.70558653483036E-3</v>
      </c>
      <c r="K218" s="4">
        <v>-3.6121456899540646E-3</v>
      </c>
    </row>
    <row r="219" spans="2:11" x14ac:dyDescent="0.2">
      <c r="B219" s="4">
        <v>-0.86762806674160386</v>
      </c>
      <c r="C219" s="4">
        <v>0.27515931714355785</v>
      </c>
      <c r="D219" s="4">
        <v>0.14488264379452317</v>
      </c>
      <c r="E219" s="4">
        <v>6.5130360877499918E-2</v>
      </c>
      <c r="F219" s="4">
        <v>-9.9097799814177406E-2</v>
      </c>
      <c r="G219" s="4">
        <v>-0.13723920711405541</v>
      </c>
      <c r="H219" s="4">
        <v>-1.4558639298899084E-2</v>
      </c>
      <c r="I219" s="4">
        <v>-1.8397796410638882E-2</v>
      </c>
      <c r="J219" s="4">
        <v>-4.5068708348015168E-4</v>
      </c>
      <c r="K219" s="4">
        <v>-1.1523651806180178E-3</v>
      </c>
    </row>
    <row r="220" spans="2:11" x14ac:dyDescent="0.2">
      <c r="B220" s="4">
        <v>-2.6673412876628406</v>
      </c>
      <c r="C220" s="4">
        <v>0.22340401616587541</v>
      </c>
      <c r="D220" s="4">
        <v>0.21932457632467042</v>
      </c>
      <c r="E220" s="4">
        <v>0.42732426190471834</v>
      </c>
      <c r="F220" s="4">
        <v>4.7353610823979028E-2</v>
      </c>
      <c r="G220" s="4">
        <v>-0.30461565392040629</v>
      </c>
      <c r="H220" s="4">
        <v>-2.5190017627034393E-3</v>
      </c>
      <c r="I220" s="4">
        <v>1.3343496684256003E-3</v>
      </c>
      <c r="J220" s="4">
        <v>-3.7374861848640369E-2</v>
      </c>
      <c r="K220" s="4">
        <v>1.9114011418265551E-2</v>
      </c>
    </row>
    <row r="221" spans="2:11" x14ac:dyDescent="0.2">
      <c r="B221" s="4">
        <v>-0.96703651619559039</v>
      </c>
      <c r="C221" s="4">
        <v>0.12730283105843998</v>
      </c>
      <c r="D221" s="4">
        <v>-0.15022635552208485</v>
      </c>
      <c r="E221" s="4">
        <v>-0.31868240116725594</v>
      </c>
      <c r="F221" s="4">
        <v>0.12272023151021925</v>
      </c>
      <c r="G221" s="4">
        <v>0.26374068428406194</v>
      </c>
      <c r="H221" s="4">
        <v>1.4196050243363867E-2</v>
      </c>
      <c r="I221" s="4">
        <v>-9.1671287137496077E-4</v>
      </c>
      <c r="J221" s="4">
        <v>4.1850615188801732E-2</v>
      </c>
      <c r="K221" s="4">
        <v>-1.4083832215338737E-2</v>
      </c>
    </row>
    <row r="222" spans="2:11" x14ac:dyDescent="0.2">
      <c r="B222" s="4">
        <v>-8.4517723813637975</v>
      </c>
      <c r="C222" s="4">
        <v>0.10631381883232049</v>
      </c>
      <c r="D222" s="4">
        <v>9.3228097706195487E-2</v>
      </c>
      <c r="E222" s="4">
        <v>-5.3755651440331308E-2</v>
      </c>
      <c r="F222" s="4">
        <v>-5.9888131277979276E-2</v>
      </c>
      <c r="G222" s="4">
        <v>-7.1136145832237374E-2</v>
      </c>
      <c r="H222" s="4">
        <v>-1.7650498454019801E-2</v>
      </c>
      <c r="I222" s="4">
        <v>1.1343576837215001E-2</v>
      </c>
      <c r="J222" s="4">
        <v>-1.2373733157068733E-2</v>
      </c>
      <c r="K222" s="4">
        <v>-3.2067406561523174E-3</v>
      </c>
    </row>
    <row r="223" spans="2:11" x14ac:dyDescent="0.2">
      <c r="B223" s="4">
        <v>4.7371289355664953E-2</v>
      </c>
      <c r="C223" s="4">
        <v>-0.46346408775658549</v>
      </c>
      <c r="D223" s="4">
        <v>-0.41242842219056003</v>
      </c>
      <c r="E223" s="4">
        <v>-0.39321733896611177</v>
      </c>
      <c r="F223" s="4">
        <v>0.30461741796407149</v>
      </c>
      <c r="G223" s="4">
        <v>2.2121033856347901E-2</v>
      </c>
      <c r="H223" s="4">
        <v>-7.9212133349912797E-2</v>
      </c>
      <c r="I223" s="4">
        <v>-5.319073369689456E-2</v>
      </c>
      <c r="J223" s="4">
        <v>1.3510052617126581E-2</v>
      </c>
      <c r="K223" s="4">
        <v>1.2498703866629806E-2</v>
      </c>
    </row>
    <row r="224" spans="2:11" x14ac:dyDescent="0.2">
      <c r="B224" s="4">
        <v>-3.6423768061243509</v>
      </c>
      <c r="C224" s="4">
        <v>-0.86811954807614433</v>
      </c>
      <c r="D224" s="4">
        <v>0.88618369093444327</v>
      </c>
      <c r="E224" s="4">
        <v>0.24209693648369376</v>
      </c>
      <c r="F224" s="4">
        <v>-0.39809905703613513</v>
      </c>
      <c r="G224" s="4">
        <v>-0.15864554287495133</v>
      </c>
      <c r="H224" s="4">
        <v>0.12094069329161018</v>
      </c>
      <c r="I224" s="4">
        <v>7.0722192063950168E-3</v>
      </c>
      <c r="J224" s="4">
        <v>-1.0702841309620188E-2</v>
      </c>
      <c r="K224" s="4">
        <v>-3.9865306230403002E-3</v>
      </c>
    </row>
    <row r="225" spans="2:11" x14ac:dyDescent="0.2">
      <c r="B225" s="4">
        <v>-3.3261353306687775</v>
      </c>
      <c r="C225" s="4">
        <v>-0.25862914518608082</v>
      </c>
      <c r="D225" s="4">
        <v>-0.4695623896624308</v>
      </c>
      <c r="E225" s="4">
        <v>0.17949686363156767</v>
      </c>
      <c r="F225" s="4">
        <v>7.5743386684522004E-2</v>
      </c>
      <c r="G225" s="4">
        <v>5.1427180534929395E-2</v>
      </c>
      <c r="H225" s="4">
        <v>-4.8699580648501703E-2</v>
      </c>
      <c r="I225" s="4">
        <v>5.2712517445901746E-2</v>
      </c>
      <c r="J225" s="4">
        <v>-2.9124928442755662E-3</v>
      </c>
      <c r="K225" s="4">
        <v>-1.4602349593687907E-2</v>
      </c>
    </row>
    <row r="226" spans="2:11" x14ac:dyDescent="0.2">
      <c r="B226" s="4">
        <v>-1.7761694331231181</v>
      </c>
      <c r="C226" s="4">
        <v>1.0344649856494152</v>
      </c>
      <c r="D226" s="4">
        <v>-0.23464899015289745</v>
      </c>
      <c r="E226" s="4">
        <v>0.24060747121825968</v>
      </c>
      <c r="F226" s="4">
        <v>-0.12388283362072805</v>
      </c>
      <c r="G226" s="4">
        <v>0.12977844463162677</v>
      </c>
      <c r="H226" s="4">
        <v>-1.9118279538836507E-3</v>
      </c>
      <c r="I226" s="4">
        <v>6.5015569527911111E-3</v>
      </c>
      <c r="J226" s="4">
        <v>-1.3357855874351378E-3</v>
      </c>
      <c r="K226" s="4">
        <v>1.704126062373785E-3</v>
      </c>
    </row>
    <row r="227" spans="2:11" x14ac:dyDescent="0.2">
      <c r="B227" s="4">
        <v>7.753408320075506</v>
      </c>
      <c r="C227" s="4">
        <v>-1.2420212163338646</v>
      </c>
      <c r="D227" s="4">
        <v>-0.43524490262889043</v>
      </c>
      <c r="E227" s="4">
        <v>-0.35702179934888234</v>
      </c>
      <c r="F227" s="4">
        <v>0.37729586496510648</v>
      </c>
      <c r="G227" s="4">
        <v>-0.16106500184911551</v>
      </c>
      <c r="H227" s="4">
        <v>-1.3492902847545847E-2</v>
      </c>
      <c r="I227" s="4">
        <v>9.8262325186628807E-3</v>
      </c>
      <c r="J227" s="4">
        <v>3.0098726686954111E-2</v>
      </c>
      <c r="K227" s="4">
        <v>6.1102534063626522E-3</v>
      </c>
    </row>
    <row r="228" spans="2:11" x14ac:dyDescent="0.2">
      <c r="B228" s="4">
        <v>1.4450400327630872</v>
      </c>
      <c r="C228" s="4">
        <v>0.6142618925992378</v>
      </c>
      <c r="D228" s="4">
        <v>0.10152467493246212</v>
      </c>
      <c r="E228" s="4">
        <v>0.22533279466595194</v>
      </c>
      <c r="F228" s="4">
        <v>0.3486602982616272</v>
      </c>
      <c r="G228" s="4">
        <v>-9.7675453952515048E-2</v>
      </c>
      <c r="H228" s="4">
        <v>3.309704016423036E-2</v>
      </c>
      <c r="I228" s="4">
        <v>-3.177871361442134E-2</v>
      </c>
      <c r="J228" s="4">
        <v>2.9690410266328886E-2</v>
      </c>
      <c r="K228" s="4">
        <v>3.7277666027069299E-3</v>
      </c>
    </row>
    <row r="229" spans="2:11" x14ac:dyDescent="0.2">
      <c r="B229" s="4">
        <v>6.4709904947681132</v>
      </c>
      <c r="C229" s="4">
        <v>0.54203045401209471</v>
      </c>
      <c r="D229" s="4">
        <v>-1.5807432181714876E-2</v>
      </c>
      <c r="E229" s="4">
        <v>-4.1542132547907763E-2</v>
      </c>
      <c r="F229" s="4">
        <v>-0.3818280929578623</v>
      </c>
      <c r="G229" s="4">
        <v>-0.16023353554889383</v>
      </c>
      <c r="H229" s="4">
        <v>-2.1165894601517323E-2</v>
      </c>
      <c r="I229" s="4">
        <v>7.5067788146533079E-3</v>
      </c>
      <c r="J229" s="4">
        <v>-3.3652462317034275E-2</v>
      </c>
      <c r="K229" s="4">
        <v>8.8939651516148719E-3</v>
      </c>
    </row>
    <row r="230" spans="2:11" x14ac:dyDescent="0.2">
      <c r="B230" s="4">
        <v>0.79735979387705014</v>
      </c>
      <c r="C230" s="4">
        <v>-0.35201333296894471</v>
      </c>
      <c r="D230" s="4">
        <v>0.36095856218095229</v>
      </c>
      <c r="E230" s="4">
        <v>-1.6209117999125819E-2</v>
      </c>
      <c r="F230" s="4">
        <v>-0.18028046083424987</v>
      </c>
      <c r="G230" s="4">
        <v>0.11796445083316325</v>
      </c>
      <c r="H230" s="4">
        <v>-2.2044227754617922E-3</v>
      </c>
      <c r="I230" s="4">
        <v>8.9466453483921429E-3</v>
      </c>
      <c r="J230" s="4">
        <v>-1.8473625350198024E-2</v>
      </c>
      <c r="K230" s="4">
        <v>-4.5423202027077159E-3</v>
      </c>
    </row>
    <row r="231" spans="2:11" x14ac:dyDescent="0.2">
      <c r="B231" s="4">
        <v>-7.2807086556698177</v>
      </c>
      <c r="C231" s="4">
        <v>0.75959263256245579</v>
      </c>
      <c r="D231" s="4">
        <v>-0.41246390884167872</v>
      </c>
      <c r="E231" s="4">
        <v>0.46956296428860056</v>
      </c>
      <c r="F231" s="4">
        <v>-4.6319115082171708E-2</v>
      </c>
      <c r="G231" s="4">
        <v>7.8835705935465308E-2</v>
      </c>
      <c r="H231" s="4">
        <v>-4.6323665187897548E-3</v>
      </c>
      <c r="I231" s="4">
        <v>-1.096013963259152E-2</v>
      </c>
      <c r="J231" s="4">
        <v>-6.432481628108529E-3</v>
      </c>
      <c r="K231" s="4">
        <v>-2.5573426442606993E-3</v>
      </c>
    </row>
    <row r="232" spans="2:11" x14ac:dyDescent="0.2">
      <c r="B232" s="4">
        <v>-0.23073901480854406</v>
      </c>
      <c r="C232" s="4">
        <v>0.29397687567535019</v>
      </c>
      <c r="D232" s="4">
        <v>0.19008759358800589</v>
      </c>
      <c r="E232" s="4">
        <v>-6.9476899177485008E-2</v>
      </c>
      <c r="F232" s="4">
        <v>-1.8592392071807233E-2</v>
      </c>
      <c r="G232" s="4">
        <v>4.6130542091644244E-2</v>
      </c>
      <c r="H232" s="4">
        <v>3.6795926954532022E-3</v>
      </c>
      <c r="I232" s="4">
        <v>5.9491145404612219E-3</v>
      </c>
      <c r="J232" s="4">
        <v>-6.1508198252756743E-3</v>
      </c>
      <c r="K232" s="4">
        <v>1.5111232555525215E-4</v>
      </c>
    </row>
    <row r="233" spans="2:11" x14ac:dyDescent="0.2">
      <c r="B233" s="4">
        <v>-3.2568218695675366</v>
      </c>
      <c r="C233" s="4">
        <v>-0.30493860353496388</v>
      </c>
      <c r="D233" s="4">
        <v>0.2562118267441032</v>
      </c>
      <c r="E233" s="4">
        <v>-0.18069915369360867</v>
      </c>
      <c r="F233" s="4">
        <v>0.21802282823294419</v>
      </c>
      <c r="G233" s="4">
        <v>0.26515950932418691</v>
      </c>
      <c r="H233" s="4">
        <v>3.8860992794771676E-4</v>
      </c>
      <c r="I233" s="4">
        <v>1.5291966583476389E-2</v>
      </c>
      <c r="J233" s="4">
        <v>8.8284634478090207E-3</v>
      </c>
      <c r="K233" s="4">
        <v>-7.5134006940828415E-3</v>
      </c>
    </row>
    <row r="234" spans="2:11" x14ac:dyDescent="0.2">
      <c r="B234" s="4">
        <v>0.67516431888760531</v>
      </c>
      <c r="C234" s="4">
        <v>8.0078579306305214E-2</v>
      </c>
      <c r="D234" s="4">
        <v>-8.8967155087715369E-2</v>
      </c>
      <c r="E234" s="4">
        <v>0.10706901614237045</v>
      </c>
      <c r="F234" s="4">
        <v>-6.8835691975430796E-2</v>
      </c>
      <c r="G234" s="4">
        <v>-2.8945691522795646E-2</v>
      </c>
      <c r="H234" s="4">
        <v>8.2716692389687204E-3</v>
      </c>
      <c r="I234" s="4">
        <v>1.0185603689559638E-2</v>
      </c>
      <c r="J234" s="4">
        <v>2.2948206866248567E-3</v>
      </c>
      <c r="K234" s="4">
        <v>-5.0301928936818366E-4</v>
      </c>
    </row>
    <row r="235" spans="2:11" x14ac:dyDescent="0.2">
      <c r="B235" s="4">
        <v>-2.4553385809748667</v>
      </c>
      <c r="C235" s="4">
        <v>-0.54555094832570006</v>
      </c>
      <c r="D235" s="4">
        <v>-0.58250867890338665</v>
      </c>
      <c r="E235" s="4">
        <v>-0.24138432895187259</v>
      </c>
      <c r="F235" s="4">
        <v>8.0245008953078095E-2</v>
      </c>
      <c r="G235" s="4">
        <v>6.2051509685291516E-2</v>
      </c>
      <c r="H235" s="4">
        <v>1.3538596476889537E-2</v>
      </c>
      <c r="I235" s="4">
        <v>3.5563312209840452E-4</v>
      </c>
      <c r="J235" s="4">
        <v>-4.2475218126833345E-3</v>
      </c>
      <c r="K235" s="4">
        <v>1.5305109883436204E-3</v>
      </c>
    </row>
    <row r="236" spans="2:11" x14ac:dyDescent="0.2">
      <c r="B236" s="4">
        <v>1.0168741225733067</v>
      </c>
      <c r="C236" s="4">
        <v>-1.4288295085769103</v>
      </c>
      <c r="D236" s="4">
        <v>0.13514556151978452</v>
      </c>
      <c r="E236" s="4">
        <v>-8.0291845443299418E-4</v>
      </c>
      <c r="F236" s="4">
        <v>-2.7404741700668013E-2</v>
      </c>
      <c r="G236" s="4">
        <v>-0.33700235148383428</v>
      </c>
      <c r="H236" s="4">
        <v>-2.4433862470808473E-2</v>
      </c>
      <c r="I236" s="4">
        <v>3.1873214127259167E-3</v>
      </c>
      <c r="J236" s="4">
        <v>1.9491439444969411E-2</v>
      </c>
      <c r="K236" s="4">
        <v>-2.0386736490936278E-3</v>
      </c>
    </row>
    <row r="237" spans="2:11" x14ac:dyDescent="0.2">
      <c r="B237" s="4">
        <v>-0.12328219313998615</v>
      </c>
      <c r="C237" s="4">
        <v>0.44532411165610614</v>
      </c>
      <c r="D237" s="4">
        <v>0.10938291059089611</v>
      </c>
      <c r="E237" s="4">
        <v>0.23813727279207336</v>
      </c>
      <c r="F237" s="4">
        <v>-0.19638255721069028</v>
      </c>
      <c r="G237" s="4">
        <v>-3.6937221952892688E-2</v>
      </c>
      <c r="H237" s="4">
        <v>2.2267732028482647E-3</v>
      </c>
      <c r="I237" s="4">
        <v>-3.2878981186096404E-3</v>
      </c>
      <c r="J237" s="4">
        <v>-1.4120775308661753E-2</v>
      </c>
      <c r="K237" s="4">
        <v>5.8999545150141319E-5</v>
      </c>
    </row>
    <row r="238" spans="2:11" x14ac:dyDescent="0.2">
      <c r="B238" s="4">
        <v>4.194012679186776</v>
      </c>
      <c r="C238" s="4">
        <v>0.37948233912210227</v>
      </c>
      <c r="D238" s="4">
        <v>-0.64998274565803982</v>
      </c>
      <c r="E238" s="4">
        <v>-5.2244129301267941E-2</v>
      </c>
      <c r="F238" s="4">
        <v>-7.0042631860864554E-2</v>
      </c>
      <c r="G238" s="4">
        <v>0.22050216466800585</v>
      </c>
      <c r="H238" s="4">
        <v>2.2609450429254854E-2</v>
      </c>
      <c r="I238" s="4">
        <v>9.0610624795271991E-3</v>
      </c>
      <c r="J238" s="4">
        <v>-1.4858265867360534E-3</v>
      </c>
      <c r="K238" s="4">
        <v>1.7645375614180892E-3</v>
      </c>
    </row>
    <row r="239" spans="2:11" x14ac:dyDescent="0.2">
      <c r="B239" s="4">
        <v>-2.2820272487377911</v>
      </c>
      <c r="C239" s="4">
        <v>-0.25596684142429293</v>
      </c>
      <c r="D239" s="4">
        <v>0.33744879815823592</v>
      </c>
      <c r="E239" s="4">
        <v>-0.19346837440755954</v>
      </c>
      <c r="F239" s="4">
        <v>0.10457196515100771</v>
      </c>
      <c r="G239" s="4">
        <v>-0.11691544550355759</v>
      </c>
      <c r="H239" s="4">
        <v>-1.6867397853608794E-2</v>
      </c>
      <c r="I239" s="4">
        <v>-3.666163808257536E-3</v>
      </c>
      <c r="J239" s="4">
        <v>1.3307196540944002E-2</v>
      </c>
      <c r="K239" s="4">
        <v>-1.9256454658078787E-3</v>
      </c>
    </row>
    <row r="240" spans="2:11" x14ac:dyDescent="0.2">
      <c r="B240" s="4">
        <v>-0.51098063633448088</v>
      </c>
      <c r="C240" s="4">
        <v>0.66846389505019277</v>
      </c>
      <c r="D240" s="4">
        <v>0.50499016203619884</v>
      </c>
      <c r="E240" s="4">
        <v>0.10507661284558775</v>
      </c>
      <c r="F240" s="4">
        <v>-9.8065005884402645E-2</v>
      </c>
      <c r="G240" s="4">
        <v>-8.2505389926904024E-2</v>
      </c>
      <c r="H240" s="4">
        <v>1.4203330386711728E-3</v>
      </c>
      <c r="I240" s="4">
        <v>-1.0957602328202753E-2</v>
      </c>
      <c r="J240" s="4">
        <v>-1.5162653615083939E-2</v>
      </c>
      <c r="K240" s="4">
        <v>1.9883840874190331E-3</v>
      </c>
    </row>
    <row r="241" spans="2:11" x14ac:dyDescent="0.2">
      <c r="B241" s="4">
        <v>2.8769155447998132</v>
      </c>
      <c r="C241" s="4">
        <v>0.52941350842065971</v>
      </c>
      <c r="D241" s="4">
        <v>-0.37882131316529399</v>
      </c>
      <c r="E241" s="4">
        <v>0.18007615450421857</v>
      </c>
      <c r="F241" s="4">
        <v>-0.29098415432175262</v>
      </c>
      <c r="G241" s="4">
        <v>4.0367261337146326E-2</v>
      </c>
      <c r="H241" s="4">
        <v>-1.1222504094093939E-2</v>
      </c>
      <c r="I241" s="4">
        <v>-3.7062091531189424E-2</v>
      </c>
      <c r="J241" s="4">
        <v>-1.1002652847477186E-2</v>
      </c>
      <c r="K241" s="4">
        <v>3.1935180460082096E-3</v>
      </c>
    </row>
    <row r="242" spans="2:11" x14ac:dyDescent="0.2">
      <c r="B242" s="4">
        <v>-0.82831285216834061</v>
      </c>
      <c r="C242" s="4">
        <v>-0.82672649863744141</v>
      </c>
      <c r="D242" s="4">
        <v>8.5703004003818431E-2</v>
      </c>
      <c r="E242" s="4">
        <v>-0.15128028733250945</v>
      </c>
      <c r="F242" s="4">
        <v>-1.6433212101756366E-2</v>
      </c>
      <c r="G242" s="4">
        <v>-9.3114292606704951E-2</v>
      </c>
      <c r="H242" s="4">
        <v>2.7949249439825706E-2</v>
      </c>
      <c r="I242" s="4">
        <v>-5.8628470208942967E-3</v>
      </c>
      <c r="J242" s="4">
        <v>1.1635562217580903E-2</v>
      </c>
      <c r="K242" s="4">
        <v>2.2736743530173626E-3</v>
      </c>
    </row>
    <row r="243" spans="2:11" x14ac:dyDescent="0.2">
      <c r="B243" s="4">
        <v>2.589939808760366</v>
      </c>
      <c r="C243" s="4">
        <v>0.94437161138532089</v>
      </c>
      <c r="D243" s="4">
        <v>0.23672387711036483</v>
      </c>
      <c r="E243" s="4">
        <v>-2.6803176205800586E-2</v>
      </c>
      <c r="F243" s="4">
        <v>-2.6233050294303492E-2</v>
      </c>
      <c r="G243" s="4">
        <v>0.17973559373796241</v>
      </c>
      <c r="H243" s="4">
        <v>1.2059441844343268E-2</v>
      </c>
      <c r="I243" s="4">
        <v>-2.0671716020221699E-2</v>
      </c>
      <c r="J243" s="4">
        <v>-1.3145210816846828E-3</v>
      </c>
      <c r="K243" s="4">
        <v>8.8664530155812421E-4</v>
      </c>
    </row>
    <row r="244" spans="2:11" x14ac:dyDescent="0.2">
      <c r="B244" s="4">
        <v>0.25449143699868554</v>
      </c>
      <c r="C244" s="4">
        <v>0.48211879544977015</v>
      </c>
      <c r="D244" s="4">
        <v>-0.54020227207165961</v>
      </c>
      <c r="E244" s="4">
        <v>0.18754173113087311</v>
      </c>
      <c r="F244" s="4">
        <v>7.6112404571866285E-2</v>
      </c>
      <c r="G244" s="4">
        <v>-1.1034163689974927E-2</v>
      </c>
      <c r="H244" s="4">
        <v>-5.2169519863352783E-2</v>
      </c>
      <c r="I244" s="4">
        <v>2.2513434203422465E-2</v>
      </c>
      <c r="J244" s="4">
        <v>-8.0917621780378455E-3</v>
      </c>
      <c r="K244" s="4">
        <v>-6.3620939663020491E-4</v>
      </c>
    </row>
    <row r="245" spans="2:11" x14ac:dyDescent="0.2">
      <c r="B245" s="4">
        <v>9.4427962386969252E-2</v>
      </c>
      <c r="C245" s="4">
        <v>-0.20955992444481886</v>
      </c>
      <c r="D245" s="4">
        <v>0.29620705130912872</v>
      </c>
      <c r="E245" s="4">
        <v>-0.20064016533088977</v>
      </c>
      <c r="F245" s="4">
        <v>6.000127134360924E-2</v>
      </c>
      <c r="G245" s="4">
        <v>9.2036121543636884E-2</v>
      </c>
      <c r="H245" s="4">
        <v>4.793447908824576E-2</v>
      </c>
      <c r="I245" s="4">
        <v>-6.8635496603635824E-3</v>
      </c>
      <c r="J245" s="4">
        <v>1.6771528304493924E-2</v>
      </c>
      <c r="K245" s="4">
        <v>5.3462049237239791E-5</v>
      </c>
    </row>
    <row r="246" spans="2:11" x14ac:dyDescent="0.2">
      <c r="B246" s="4">
        <v>-0.75790900897617119</v>
      </c>
      <c r="C246" s="4">
        <v>8.4392341985354336E-2</v>
      </c>
      <c r="D246" s="4">
        <v>0.18890196576816018</v>
      </c>
      <c r="E246" s="4">
        <v>-8.5400082284200096E-2</v>
      </c>
      <c r="F246" s="4">
        <v>3.8267079103207077E-2</v>
      </c>
      <c r="G246" s="4">
        <v>0.10182738044257053</v>
      </c>
      <c r="H246" s="4">
        <v>1.6859760067750019E-2</v>
      </c>
      <c r="I246" s="4">
        <v>-5.5830888025211276E-3</v>
      </c>
      <c r="J246" s="4">
        <v>9.2350365503258841E-3</v>
      </c>
      <c r="K246" s="4">
        <v>1.3187925459093195E-3</v>
      </c>
    </row>
    <row r="247" spans="2:11" x14ac:dyDescent="0.2">
      <c r="B247" s="4">
        <v>1.3003250591466473</v>
      </c>
      <c r="C247" s="4">
        <v>0.24341581203391835</v>
      </c>
      <c r="D247" s="4">
        <v>-0.23535623202403605</v>
      </c>
      <c r="E247" s="4">
        <v>-3.479634000164402E-2</v>
      </c>
      <c r="F247" s="4">
        <v>0.36306797885140824</v>
      </c>
      <c r="G247" s="4">
        <v>0.12400739519570902</v>
      </c>
      <c r="H247" s="4">
        <v>-1.2899168309965904E-2</v>
      </c>
      <c r="I247" s="4">
        <v>5.8999001717987512E-2</v>
      </c>
      <c r="J247" s="4">
        <v>-2.2096994199025957E-2</v>
      </c>
      <c r="K247" s="4">
        <v>-2.6296673009298054E-3</v>
      </c>
    </row>
    <row r="248" spans="2:11" x14ac:dyDescent="0.2">
      <c r="B248" s="4">
        <v>2.6039920329432391</v>
      </c>
      <c r="C248" s="4">
        <v>0.78094876834364391</v>
      </c>
      <c r="D248" s="4">
        <v>0.23078016258536588</v>
      </c>
      <c r="E248" s="4">
        <v>-0.10888246014330751</v>
      </c>
      <c r="F248" s="4">
        <v>-0.36776192211341885</v>
      </c>
      <c r="G248" s="4">
        <v>-0.10850810934623188</v>
      </c>
      <c r="H248" s="4">
        <v>-2.921950860429948E-2</v>
      </c>
      <c r="I248" s="4">
        <v>-3.9397156401958025E-2</v>
      </c>
      <c r="J248" s="4">
        <v>7.5668897373829275E-3</v>
      </c>
      <c r="K248" s="4">
        <v>-2.6032068636372028E-3</v>
      </c>
    </row>
    <row r="249" spans="2:11" x14ac:dyDescent="0.2">
      <c r="B249" s="4">
        <v>2.1433335469893278</v>
      </c>
      <c r="C249" s="4">
        <v>-0.17437897246605097</v>
      </c>
      <c r="D249" s="4">
        <v>-0.10522777234433375</v>
      </c>
      <c r="E249" s="4">
        <v>1.3240607795612185E-2</v>
      </c>
      <c r="F249" s="4">
        <v>0.16296867112883387</v>
      </c>
      <c r="G249" s="4">
        <v>-2.7841809050756748E-2</v>
      </c>
      <c r="H249" s="4">
        <v>4.4054569620602425E-3</v>
      </c>
      <c r="I249" s="4">
        <v>5.2815383188318668E-3</v>
      </c>
      <c r="J249" s="4">
        <v>1.4495892918931271E-3</v>
      </c>
      <c r="K249" s="4">
        <v>6.6411754331169629E-4</v>
      </c>
    </row>
    <row r="250" spans="2:11" x14ac:dyDescent="0.2">
      <c r="B250" s="4">
        <v>1.5712046705892027</v>
      </c>
      <c r="C250" s="4">
        <v>1.3093491867399654</v>
      </c>
      <c r="D250" s="4">
        <v>-8.6507060461708307E-2</v>
      </c>
      <c r="E250" s="4">
        <v>0.18242459535714606</v>
      </c>
      <c r="F250" s="4">
        <v>7.2742806878568246E-3</v>
      </c>
      <c r="G250" s="4">
        <v>1.5334100772862382E-2</v>
      </c>
      <c r="H250" s="4">
        <v>-7.6431976655968953E-3</v>
      </c>
      <c r="I250" s="4">
        <v>8.0978177224961742E-3</v>
      </c>
      <c r="J250" s="4">
        <v>-1.8424866563318939E-3</v>
      </c>
      <c r="K250" s="4">
        <v>4.1192695558891811E-3</v>
      </c>
    </row>
    <row r="251" spans="2:11" x14ac:dyDescent="0.2">
      <c r="B251" s="4">
        <v>-0.95667097796086964</v>
      </c>
      <c r="C251" s="4">
        <v>-0.36927631486471918</v>
      </c>
      <c r="D251" s="4">
        <v>1.151864658195359E-2</v>
      </c>
      <c r="E251" s="4">
        <v>-0.1386085209349058</v>
      </c>
      <c r="F251" s="4">
        <v>2.6605106251331091E-2</v>
      </c>
      <c r="G251" s="4">
        <v>-9.3963827706251668E-2</v>
      </c>
      <c r="H251" s="4">
        <v>-2.1109415767767005E-3</v>
      </c>
      <c r="I251" s="4">
        <v>-1.8042741181368852E-2</v>
      </c>
      <c r="J251" s="4">
        <v>-1.0719893616333171E-2</v>
      </c>
      <c r="K251" s="4">
        <v>-6.5943214747666437E-3</v>
      </c>
    </row>
    <row r="252" spans="2:11" x14ac:dyDescent="0.2">
      <c r="B252" s="4">
        <v>0.67196477959425882</v>
      </c>
      <c r="C252" s="4">
        <v>0.99954996946216312</v>
      </c>
      <c r="D252" s="4">
        <v>0.3277706065964997</v>
      </c>
      <c r="E252" s="4">
        <v>9.5944315687321504E-3</v>
      </c>
      <c r="F252" s="4">
        <v>0.14427533000037501</v>
      </c>
      <c r="G252" s="4">
        <v>0.13094205591023544</v>
      </c>
      <c r="H252" s="4">
        <v>1.0090370823607937E-2</v>
      </c>
      <c r="I252" s="4">
        <v>1.3616203593134519E-2</v>
      </c>
      <c r="J252" s="4">
        <v>1.7080384971368462E-2</v>
      </c>
      <c r="K252" s="4">
        <v>6.8872723191056367E-3</v>
      </c>
    </row>
    <row r="253" spans="2:11" x14ac:dyDescent="0.2">
      <c r="B253" s="4">
        <v>2.2058938935480557</v>
      </c>
      <c r="C253" s="4">
        <v>0.98831595951024609</v>
      </c>
      <c r="D253" s="4">
        <v>0.1055721950123511</v>
      </c>
      <c r="E253" s="4">
        <v>3.2092894765649825E-2</v>
      </c>
      <c r="F253" s="4">
        <v>-0.18226110329021578</v>
      </c>
      <c r="G253" s="4">
        <v>-0.24875848208362353</v>
      </c>
      <c r="H253" s="4">
        <v>-1.9563929864336541E-2</v>
      </c>
      <c r="I253" s="4">
        <v>3.4876860052894448E-2</v>
      </c>
      <c r="J253" s="4">
        <v>1.1988727942692972E-2</v>
      </c>
      <c r="K253" s="4">
        <v>-2.0396827665234089E-2</v>
      </c>
    </row>
    <row r="254" spans="2:11" x14ac:dyDescent="0.2">
      <c r="B254" s="4">
        <v>7.7956050331633575</v>
      </c>
      <c r="C254" s="4">
        <v>-0.58355267092184671</v>
      </c>
      <c r="D254" s="4">
        <v>0.42789837633841044</v>
      </c>
      <c r="E254" s="4">
        <v>9.3031459994123794E-2</v>
      </c>
      <c r="F254" s="4">
        <v>-0.27369588362590658</v>
      </c>
      <c r="G254" s="4">
        <v>0.18309842300773888</v>
      </c>
      <c r="H254" s="4">
        <v>4.4993242018656801E-2</v>
      </c>
      <c r="I254" s="4">
        <v>1.3615038564806605E-2</v>
      </c>
      <c r="J254" s="4">
        <v>2.8131137786317467E-3</v>
      </c>
      <c r="K254" s="4">
        <v>5.956560590813129E-3</v>
      </c>
    </row>
    <row r="255" spans="2:11" x14ac:dyDescent="0.2">
      <c r="B255" s="4">
        <v>-3.5582182396833568</v>
      </c>
      <c r="C255" s="4">
        <v>2.0060674718900611</v>
      </c>
      <c r="D255" s="4">
        <v>-0.16850534618274404</v>
      </c>
      <c r="E255" s="4">
        <v>-0.13523528976224405</v>
      </c>
      <c r="F255" s="4">
        <v>0.3175942056285036</v>
      </c>
      <c r="G255" s="4">
        <v>0.23387622172407294</v>
      </c>
      <c r="H255" s="4">
        <v>-4.8579232922572298E-3</v>
      </c>
      <c r="I255" s="4">
        <v>-6.6106671603501463E-2</v>
      </c>
      <c r="J255" s="4">
        <v>-2.1333296560163993E-2</v>
      </c>
      <c r="K255" s="4">
        <v>1.4834851391272191E-2</v>
      </c>
    </row>
    <row r="256" spans="2:11" x14ac:dyDescent="0.2">
      <c r="B256" s="4">
        <v>-5.2180700126093216</v>
      </c>
      <c r="C256" s="4">
        <v>-1.1781827822798352</v>
      </c>
      <c r="D256" s="4">
        <v>-0.72897575482656907</v>
      </c>
      <c r="E256" s="4">
        <v>0.78764279851793984</v>
      </c>
      <c r="F256" s="4">
        <v>-0.58167310807168127</v>
      </c>
      <c r="G256" s="4">
        <v>-0.23517584472360803</v>
      </c>
      <c r="H256" s="4">
        <v>4.420911819775545E-2</v>
      </c>
      <c r="I256" s="4">
        <v>4.9247338123882003E-2</v>
      </c>
      <c r="J256" s="4">
        <v>-1.37688578918029E-2</v>
      </c>
      <c r="K256" s="4">
        <v>-1.1559770276684575E-2</v>
      </c>
    </row>
    <row r="257" spans="2:11" x14ac:dyDescent="0.2">
      <c r="B257" s="4">
        <v>-0.49353877478633557</v>
      </c>
      <c r="C257" s="4">
        <v>-0.7990690633136277</v>
      </c>
      <c r="D257" s="4">
        <v>0.97091896098560715</v>
      </c>
      <c r="E257" s="4">
        <v>-0.93848863907505831</v>
      </c>
      <c r="F257" s="4">
        <v>0.61418558737148321</v>
      </c>
      <c r="G257" s="4">
        <v>8.8982820626136827E-2</v>
      </c>
      <c r="H257" s="4">
        <v>-8.4820265097931863E-2</v>
      </c>
      <c r="I257" s="4">
        <v>-5.9935017440430678E-2</v>
      </c>
      <c r="J257" s="4">
        <v>2.6003749781709006E-2</v>
      </c>
      <c r="K257" s="4">
        <v>5.4091335910162307E-3</v>
      </c>
    </row>
    <row r="258" spans="2:11" x14ac:dyDescent="0.2">
      <c r="B258" s="4">
        <v>8.1603493025945842E-2</v>
      </c>
      <c r="C258" s="4">
        <v>0.5477469750663414</v>
      </c>
      <c r="D258" s="4">
        <v>-0.15302698613566662</v>
      </c>
      <c r="E258" s="4">
        <v>0.47897321910712537</v>
      </c>
      <c r="F258" s="4">
        <v>-0.24888028226389933</v>
      </c>
      <c r="G258" s="4">
        <v>-0.26067412194274231</v>
      </c>
      <c r="H258" s="4">
        <v>4.881546685340063E-2</v>
      </c>
      <c r="I258" s="4">
        <v>6.2645548809789911E-2</v>
      </c>
      <c r="J258" s="4">
        <v>3.1953607001798154E-2</v>
      </c>
      <c r="K258" s="4">
        <v>-1.6300610712901238E-2</v>
      </c>
    </row>
    <row r="259" spans="2:11" x14ac:dyDescent="0.2">
      <c r="B259" s="4">
        <v>-5.7808483591424868E-2</v>
      </c>
      <c r="C259" s="4">
        <v>-0.4743025247774354</v>
      </c>
      <c r="D259" s="4">
        <v>0.34036603434593238</v>
      </c>
      <c r="E259" s="4">
        <v>-0.46214329786633196</v>
      </c>
      <c r="F259" s="4">
        <v>0.39708655359893225</v>
      </c>
      <c r="G259" s="4">
        <v>0.22834933541550215</v>
      </c>
      <c r="H259" s="4">
        <v>-6.0151150583010064E-2</v>
      </c>
      <c r="I259" s="4">
        <v>-7.0321430223862766E-2</v>
      </c>
      <c r="J259" s="4">
        <v>-2.5432039140374771E-2</v>
      </c>
      <c r="K259" s="4">
        <v>1.5618435907552318E-2</v>
      </c>
    </row>
    <row r="260" spans="2:11" x14ac:dyDescent="0.2">
      <c r="B260" s="4">
        <v>8.6687341308975097E-2</v>
      </c>
      <c r="C260" s="4">
        <v>-0.60541801641481441</v>
      </c>
      <c r="D260" s="4">
        <v>0.13789414467731423</v>
      </c>
      <c r="E260" s="4">
        <v>-0.37158534058670872</v>
      </c>
      <c r="F260" s="4">
        <v>0.16449107108497177</v>
      </c>
      <c r="G260" s="4">
        <v>7.1787776765714309E-2</v>
      </c>
      <c r="H260" s="4">
        <v>3.0559328201339747E-2</v>
      </c>
      <c r="I260" s="4">
        <v>1.2425486049926873E-2</v>
      </c>
      <c r="J260" s="4">
        <v>3.0935711745050162E-3</v>
      </c>
      <c r="K260" s="4">
        <v>-1.7322836180533841E-3</v>
      </c>
    </row>
    <row r="261" spans="2:11" x14ac:dyDescent="0.2">
      <c r="B261" s="4">
        <v>0.49832351637975614</v>
      </c>
      <c r="C261" s="4">
        <v>0.10924709716516917</v>
      </c>
      <c r="D261" s="4">
        <v>-0.14029738336457498</v>
      </c>
      <c r="E261" s="4">
        <v>0.32980585708057952</v>
      </c>
      <c r="F261" s="4">
        <v>-6.3619207901408167E-2</v>
      </c>
      <c r="G261" s="4">
        <v>0.17819784534434752</v>
      </c>
      <c r="H261" s="4">
        <v>1.3501286336958325E-2</v>
      </c>
      <c r="I261" s="4">
        <v>7.5143478132747915E-3</v>
      </c>
      <c r="J261" s="4">
        <v>-2.8664823845084039E-3</v>
      </c>
      <c r="K261" s="4">
        <v>1.0136183316782191E-2</v>
      </c>
    </row>
    <row r="262" spans="2:11" x14ac:dyDescent="0.2">
      <c r="B262" s="4">
        <v>6.3754720104719116</v>
      </c>
      <c r="C262" s="4">
        <v>0.36895856484619149</v>
      </c>
      <c r="D262" s="4">
        <v>-0.31336589842970702</v>
      </c>
      <c r="E262" s="4">
        <v>-8.9941381571153223E-2</v>
      </c>
      <c r="F262" s="4">
        <v>-0.15792736618371481</v>
      </c>
      <c r="G262" s="4">
        <v>-0.2764293518740662</v>
      </c>
      <c r="H262" s="4">
        <v>-2.8418137639718229E-2</v>
      </c>
      <c r="I262" s="4">
        <v>-2.0705331289292139E-2</v>
      </c>
      <c r="J262" s="4">
        <v>-2.6396248606794207E-3</v>
      </c>
      <c r="K262" s="4">
        <v>-4.5587761774243639E-3</v>
      </c>
    </row>
    <row r="263" spans="2:11" x14ac:dyDescent="0.2">
      <c r="B263" s="4">
        <v>3.98449468049435</v>
      </c>
      <c r="C263" s="4">
        <v>-4.6504727078357622E-2</v>
      </c>
      <c r="D263" s="4">
        <v>0.44264067522842826</v>
      </c>
      <c r="E263" s="4">
        <v>-3.2698530886554202E-2</v>
      </c>
      <c r="F263" s="4">
        <v>0.16280297948402581</v>
      </c>
      <c r="G263" s="4">
        <v>-1.6070286368916754E-2</v>
      </c>
      <c r="H263" s="4">
        <v>-1.1062361312105692E-2</v>
      </c>
      <c r="I263" s="4">
        <v>-9.8509168303048261E-3</v>
      </c>
      <c r="J263" s="4">
        <v>8.3450792837427845E-3</v>
      </c>
      <c r="K263" s="4">
        <v>-2.3417900927793422E-3</v>
      </c>
    </row>
    <row r="264" spans="2:11" x14ac:dyDescent="0.2">
      <c r="B264" s="4">
        <v>-1.6240887482422914</v>
      </c>
      <c r="C264" s="4">
        <v>-0.9227584042206769</v>
      </c>
      <c r="D264" s="4">
        <v>-0.62070339689899467</v>
      </c>
      <c r="E264" s="4">
        <v>5.9504396437090594E-2</v>
      </c>
      <c r="F264" s="4">
        <v>-0.35144696443730067</v>
      </c>
      <c r="G264" s="4">
        <v>-4.8191200377211016E-2</v>
      </c>
      <c r="H264" s="4">
        <v>2.4431172011164105E-2</v>
      </c>
      <c r="I264" s="4">
        <v>5.2861565991744464E-2</v>
      </c>
      <c r="J264" s="4">
        <v>1.9814727500767665E-3</v>
      </c>
      <c r="K264" s="4">
        <v>-5.5221889594969384E-3</v>
      </c>
    </row>
    <row r="265" spans="2:11" x14ac:dyDescent="0.2">
      <c r="B265" s="4">
        <v>1.7625056036866458</v>
      </c>
      <c r="C265" s="4">
        <v>-1.2727360061828845</v>
      </c>
      <c r="D265" s="4">
        <v>-0.58280842098402097</v>
      </c>
      <c r="E265" s="4">
        <v>0.86718590325386813</v>
      </c>
      <c r="F265" s="4">
        <v>-0.38682611460129496</v>
      </c>
      <c r="G265" s="4">
        <v>-8.3086813421291011E-2</v>
      </c>
      <c r="H265" s="4">
        <v>-4.2602614417381272E-2</v>
      </c>
      <c r="I265" s="4">
        <v>-3.7665523412249872E-2</v>
      </c>
      <c r="J265" s="4">
        <v>-3.5987882721042079E-2</v>
      </c>
      <c r="K265" s="4">
        <v>1.5762531050197558E-2</v>
      </c>
    </row>
    <row r="266" spans="2:11" x14ac:dyDescent="0.2">
      <c r="B266" s="4">
        <v>1.055031683474569</v>
      </c>
      <c r="C266" s="4">
        <v>0.11420198296116546</v>
      </c>
      <c r="D266" s="4">
        <v>0.25512188315100071</v>
      </c>
      <c r="E266" s="4">
        <v>-0.40977998693800766</v>
      </c>
      <c r="F266" s="4">
        <v>0.23370318748659763</v>
      </c>
      <c r="G266" s="4">
        <v>-8.3581036950354792E-3</v>
      </c>
      <c r="H266" s="4">
        <v>-3.0104155610535528E-4</v>
      </c>
      <c r="I266" s="4">
        <v>1.0149231839762483E-2</v>
      </c>
      <c r="J266" s="4">
        <v>1.097619352731616E-2</v>
      </c>
      <c r="K266" s="4">
        <v>-5.478548831037741E-3</v>
      </c>
    </row>
    <row r="267" spans="2:11" x14ac:dyDescent="0.2">
      <c r="B267" s="4">
        <v>2.4721548028379519</v>
      </c>
      <c r="C267" s="4">
        <v>2.5885008882260081</v>
      </c>
      <c r="D267" s="4">
        <v>0.46387647043142449</v>
      </c>
      <c r="E267" s="4">
        <v>0.65285808047640193</v>
      </c>
      <c r="F267" s="4">
        <v>0.11313415609655576</v>
      </c>
      <c r="G267" s="4">
        <v>-0.19634498467694894</v>
      </c>
      <c r="H267" s="4">
        <v>7.239568339588727E-2</v>
      </c>
      <c r="I267" s="4">
        <v>6.2633866348355938E-2</v>
      </c>
      <c r="J267" s="4">
        <v>4.0691075748253418E-2</v>
      </c>
      <c r="K267" s="4">
        <v>-1.1071046623315532E-2</v>
      </c>
    </row>
    <row r="268" spans="2:11" x14ac:dyDescent="0.2">
      <c r="B268" s="4">
        <v>-6.4274213603779842</v>
      </c>
      <c r="C268" s="4">
        <v>-3.5264710255842893</v>
      </c>
      <c r="D268" s="4">
        <v>-1.282226691159283</v>
      </c>
      <c r="E268" s="4">
        <v>-0.2629678966308891</v>
      </c>
      <c r="F268" s="4">
        <v>-5.2451061747398782E-2</v>
      </c>
      <c r="G268" s="4">
        <v>0.48540432584520443</v>
      </c>
      <c r="H268" s="4">
        <v>-7.0331218727782085E-2</v>
      </c>
      <c r="I268" s="4">
        <v>-9.6866335430246822E-2</v>
      </c>
      <c r="J268" s="4">
        <v>-5.0418865832592016E-2</v>
      </c>
      <c r="K268" s="4">
        <v>7.9379021724128099E-3</v>
      </c>
    </row>
    <row r="269" spans="2:11" x14ac:dyDescent="0.2">
      <c r="B269" s="4">
        <v>-0.7046491516706378</v>
      </c>
      <c r="C269" s="4">
        <v>0.98717943760209537</v>
      </c>
      <c r="D269" s="4">
        <v>1.4664790942457235</v>
      </c>
      <c r="E269" s="4">
        <v>-0.95576728053064564</v>
      </c>
      <c r="F269" s="4">
        <v>0.66307488488647581</v>
      </c>
      <c r="G269" s="4">
        <v>2.7570035123348099E-2</v>
      </c>
      <c r="H269" s="4">
        <v>5.5450180072502346E-2</v>
      </c>
      <c r="I269" s="4">
        <v>4.8795453466139622E-2</v>
      </c>
      <c r="J269" s="4">
        <v>2.2541435833690126E-2</v>
      </c>
      <c r="K269" s="4">
        <v>5.0161755071786778E-4</v>
      </c>
    </row>
    <row r="270" spans="2:11" x14ac:dyDescent="0.2">
      <c r="B270" s="4">
        <v>-3.012690385439647</v>
      </c>
      <c r="C270" s="4">
        <v>0.69495267474072053</v>
      </c>
      <c r="D270" s="4">
        <v>0.11739288279637726</v>
      </c>
      <c r="E270" s="4">
        <v>0.29301202826396355</v>
      </c>
      <c r="F270" s="4">
        <v>-0.22172676445193917</v>
      </c>
      <c r="G270" s="4">
        <v>-0.36180986980786256</v>
      </c>
      <c r="H270" s="4">
        <v>-2.0212761966690907E-2</v>
      </c>
      <c r="I270" s="4">
        <v>-7.7784431811042292E-3</v>
      </c>
      <c r="J270" s="4">
        <v>1.006381031095459E-2</v>
      </c>
      <c r="K270" s="4">
        <v>-1.2674706704407699E-3</v>
      </c>
    </row>
    <row r="271" spans="2:11" x14ac:dyDescent="0.2">
      <c r="B271" s="4">
        <v>-1.8807181369299211</v>
      </c>
      <c r="C271" s="4">
        <v>-0.61781850289254159</v>
      </c>
      <c r="D271" s="4">
        <v>-0.69777537375529741</v>
      </c>
      <c r="E271" s="4">
        <v>-0.48989112264973428</v>
      </c>
      <c r="F271" s="4">
        <v>9.0433447938940689E-2</v>
      </c>
      <c r="G271" s="4">
        <v>0.49830083084464305</v>
      </c>
      <c r="H271" s="4">
        <v>1.8880539532052945E-2</v>
      </c>
      <c r="I271" s="4">
        <v>9.287434435908043E-3</v>
      </c>
      <c r="J271" s="4">
        <v>-3.6323332181294042E-2</v>
      </c>
      <c r="K271" s="4">
        <v>7.4061436934947161E-3</v>
      </c>
    </row>
    <row r="272" spans="2:11" x14ac:dyDescent="0.2">
      <c r="B272" s="4">
        <v>-2.8766962032833816</v>
      </c>
      <c r="C272" s="4">
        <v>-2.4227136494418766</v>
      </c>
      <c r="D272" s="4">
        <v>0.13066495083127788</v>
      </c>
      <c r="E272" s="4">
        <v>0.48719876754191299</v>
      </c>
      <c r="F272" s="4">
        <v>9.496852884703183E-2</v>
      </c>
      <c r="G272" s="4">
        <v>-0.15382288963776714</v>
      </c>
      <c r="H272" s="4">
        <v>-7.1893938679146599E-3</v>
      </c>
      <c r="I272" s="4">
        <v>1.5631004122225161E-2</v>
      </c>
      <c r="J272" s="4">
        <v>8.3258002853946918E-3</v>
      </c>
      <c r="K272" s="4">
        <v>-8.0434901505844689E-3</v>
      </c>
    </row>
    <row r="273" spans="2:11" x14ac:dyDescent="0.2">
      <c r="B273" s="4">
        <v>-2.6055231917770003</v>
      </c>
      <c r="C273" s="4">
        <v>0.43097474045607048</v>
      </c>
      <c r="D273" s="4">
        <v>0.17837749046344104</v>
      </c>
      <c r="E273" s="4">
        <v>0.26426707426573509</v>
      </c>
      <c r="F273" s="4">
        <v>0.18691714511179428</v>
      </c>
      <c r="G273" s="4">
        <v>-0.29282855465147112</v>
      </c>
      <c r="H273" s="4">
        <v>5.6391838599074715E-3</v>
      </c>
      <c r="I273" s="4">
        <v>-4.2894381684061966E-3</v>
      </c>
      <c r="J273" s="4">
        <v>1.7531860001142374E-2</v>
      </c>
      <c r="K273" s="4">
        <v>-1.7162472710183056E-3</v>
      </c>
    </row>
    <row r="274" spans="2:11" x14ac:dyDescent="0.2">
      <c r="B274" s="4">
        <v>3.5000133220239564</v>
      </c>
      <c r="C274" s="4">
        <v>-0.8405140658324477</v>
      </c>
      <c r="D274" s="4">
        <v>-5.5141618669529158E-2</v>
      </c>
      <c r="E274" s="4">
        <v>-0.22671542377291154</v>
      </c>
      <c r="F274" s="4">
        <v>-0.32403337299921781</v>
      </c>
      <c r="G274" s="4">
        <v>0.16817262702708846</v>
      </c>
      <c r="H274" s="4">
        <v>4.660327783381461E-3</v>
      </c>
      <c r="I274" s="4">
        <v>2.4919209254487492E-3</v>
      </c>
      <c r="J274" s="4">
        <v>-8.4378100264971313E-3</v>
      </c>
      <c r="K274" s="4">
        <v>-5.1677464857253098E-3</v>
      </c>
    </row>
    <row r="275" spans="2:11" x14ac:dyDescent="0.2">
      <c r="B275" s="4">
        <v>4.6801811981412706</v>
      </c>
      <c r="C275" s="4">
        <v>-1.1412027837138006</v>
      </c>
      <c r="D275" s="4">
        <v>-0.65556635659111795</v>
      </c>
      <c r="E275" s="4">
        <v>-0.10419269978357121</v>
      </c>
      <c r="F275" s="4">
        <v>-8.9518660923070884E-2</v>
      </c>
      <c r="G275" s="4">
        <v>-8.5958986825003927E-2</v>
      </c>
      <c r="H275" s="4">
        <v>3.5525567119806069E-2</v>
      </c>
      <c r="I275" s="4">
        <v>-1.1125322184916677E-2</v>
      </c>
      <c r="J275" s="4">
        <v>1.222182655787026E-2</v>
      </c>
      <c r="K275" s="4">
        <v>8.1344792182240985E-3</v>
      </c>
    </row>
    <row r="276" spans="2:11" x14ac:dyDescent="0.2">
      <c r="B276" s="4">
        <v>-4.3951224409700922</v>
      </c>
      <c r="C276" s="4">
        <v>0.24033518418183675</v>
      </c>
      <c r="D276" s="4">
        <v>0.29145390843119373</v>
      </c>
      <c r="E276" s="4">
        <v>5.7930461439805854E-2</v>
      </c>
      <c r="F276" s="4">
        <v>0.23912421195488995</v>
      </c>
      <c r="G276" s="4">
        <v>0.12387328579960276</v>
      </c>
      <c r="H276" s="4">
        <v>-3.0645497733957392E-2</v>
      </c>
      <c r="I276" s="4">
        <v>3.1829487766789698E-2</v>
      </c>
      <c r="J276" s="4">
        <v>-1.6825304189307423E-2</v>
      </c>
      <c r="K276" s="4">
        <v>-5.6303265129152014E-3</v>
      </c>
    </row>
    <row r="277" spans="2:11" x14ac:dyDescent="0.2">
      <c r="B277" s="4">
        <v>2.1905670119267349</v>
      </c>
      <c r="C277" s="4">
        <v>1.6093556094133334</v>
      </c>
      <c r="D277" s="4">
        <v>3.3493987638676892E-2</v>
      </c>
      <c r="E277" s="4">
        <v>0.17037680013027837</v>
      </c>
      <c r="F277" s="4">
        <v>0.26799481034706285</v>
      </c>
      <c r="G277" s="4">
        <v>-0.31185236056151111</v>
      </c>
      <c r="H277" s="4">
        <v>5.3697387207781808E-3</v>
      </c>
      <c r="I277" s="4">
        <v>-4.3564658364648873E-2</v>
      </c>
      <c r="J277" s="4">
        <v>3.4057018786019237E-2</v>
      </c>
      <c r="K277" s="4">
        <v>5.7085745105845938E-3</v>
      </c>
    </row>
    <row r="278" spans="2:11" x14ac:dyDescent="0.2">
      <c r="B278" s="4">
        <v>3.1802058230583183</v>
      </c>
      <c r="C278" s="4">
        <v>-0.10525119409585357</v>
      </c>
      <c r="D278" s="4">
        <v>-0.2626166656618486</v>
      </c>
      <c r="E278" s="4">
        <v>-0.15033084539597608</v>
      </c>
      <c r="F278" s="4">
        <v>-0.3318385209599084</v>
      </c>
      <c r="G278" s="4">
        <v>6.3308153390938371E-2</v>
      </c>
      <c r="H278" s="4">
        <v>-2.5074162427609074E-2</v>
      </c>
      <c r="I278" s="4">
        <v>1.5255041934302774E-2</v>
      </c>
      <c r="J278" s="4">
        <v>-1.0801451648491819E-2</v>
      </c>
      <c r="K278" s="4">
        <v>1.8999312540692551E-3</v>
      </c>
    </row>
    <row r="279" spans="2:11" x14ac:dyDescent="0.2">
      <c r="B279" s="4">
        <v>0.83321704619875692</v>
      </c>
      <c r="C279" s="4">
        <v>1.2492215474682284E-2</v>
      </c>
      <c r="D279" s="4">
        <v>0.28836635055116494</v>
      </c>
      <c r="E279" s="4">
        <v>0.20246917106034579</v>
      </c>
      <c r="F279" s="4">
        <v>-5.3565817832678725E-3</v>
      </c>
      <c r="G279" s="4">
        <v>0.17849553941248472</v>
      </c>
      <c r="H279" s="4">
        <v>1.1410978069294095E-2</v>
      </c>
      <c r="I279" s="4">
        <v>1.2605006645006678E-2</v>
      </c>
      <c r="J279" s="4">
        <v>-2.1013096624351951E-2</v>
      </c>
      <c r="K279" s="4">
        <v>-2.1791397482255766E-3</v>
      </c>
    </row>
    <row r="280" spans="2:11" x14ac:dyDescent="0.2">
      <c r="B280" s="4">
        <v>2.1806383398691529</v>
      </c>
      <c r="C280" s="4">
        <v>-0.23467064568165458</v>
      </c>
      <c r="D280" s="4">
        <v>-8.9876360670723063E-2</v>
      </c>
      <c r="E280" s="4">
        <v>-0.16142086200881364</v>
      </c>
      <c r="F280" s="4">
        <v>-0.36328758176976678</v>
      </c>
      <c r="G280" s="4">
        <v>0.32567216771633883</v>
      </c>
      <c r="H280" s="4">
        <v>2.2951424551031201E-2</v>
      </c>
      <c r="I280" s="4">
        <v>3.2756087227223778E-2</v>
      </c>
      <c r="J280" s="4">
        <v>1.3023955943732336E-2</v>
      </c>
      <c r="K280" s="4">
        <v>1.3160805170115449E-2</v>
      </c>
    </row>
    <row r="281" spans="2:11" x14ac:dyDescent="0.2">
      <c r="B281" s="4">
        <v>-7.6420156768647987</v>
      </c>
      <c r="C281" s="4">
        <v>-0.75694397362412102</v>
      </c>
      <c r="D281" s="4">
        <v>0.22845597343793511</v>
      </c>
      <c r="E281" s="4">
        <v>5.7971116445684187E-2</v>
      </c>
      <c r="F281" s="4">
        <v>0.73761337229339785</v>
      </c>
      <c r="G281" s="4">
        <v>-0.10959616852269408</v>
      </c>
      <c r="H281" s="4">
        <v>-1.6679230493095814E-2</v>
      </c>
      <c r="I281" s="4">
        <v>-2.1626023382177614E-2</v>
      </c>
      <c r="J281" s="4">
        <v>-2.6436410283574224E-2</v>
      </c>
      <c r="K281" s="4">
        <v>-9.951618291986937E-3</v>
      </c>
    </row>
    <row r="282" spans="2:11" x14ac:dyDescent="0.2">
      <c r="B282" s="4">
        <v>1.3154499829658359</v>
      </c>
      <c r="C282" s="4">
        <v>9.021194367015252E-2</v>
      </c>
      <c r="D282" s="4">
        <v>-0.44980713443251058</v>
      </c>
      <c r="E282" s="4">
        <v>0.21003498637267431</v>
      </c>
      <c r="F282" s="4">
        <v>8.5673866511928237E-2</v>
      </c>
      <c r="G282" s="4">
        <v>-0.18786733319575666</v>
      </c>
      <c r="H282" s="4">
        <v>5.0309797742991186E-2</v>
      </c>
      <c r="I282" s="4">
        <v>-8.4210223693547848E-3</v>
      </c>
      <c r="J282" s="4">
        <v>2.3579968904307011E-2</v>
      </c>
      <c r="K282" s="4">
        <v>-2.0551625115682822E-3</v>
      </c>
    </row>
    <row r="283" spans="2:11" x14ac:dyDescent="0.2">
      <c r="B283" s="4">
        <v>-2.9375158607259308</v>
      </c>
      <c r="C283" s="4">
        <v>-0.35710268885065249</v>
      </c>
      <c r="D283" s="4">
        <v>0.34446068289048082</v>
      </c>
      <c r="E283" s="4">
        <v>-0.10499412853036601</v>
      </c>
      <c r="F283" s="4">
        <v>-0.32085590793193824</v>
      </c>
      <c r="G283" s="4">
        <v>-8.025527568983383E-2</v>
      </c>
      <c r="H283" s="4">
        <v>-6.568936514638106E-2</v>
      </c>
      <c r="I283" s="4">
        <v>5.282552239845255E-3</v>
      </c>
      <c r="J283" s="4">
        <v>-9.1622652842704641E-3</v>
      </c>
      <c r="K283" s="4">
        <v>-4.8704392435730054E-3</v>
      </c>
    </row>
    <row r="284" spans="2:11" x14ac:dyDescent="0.2">
      <c r="B284" s="4">
        <v>-1.1546480861642656</v>
      </c>
      <c r="C284" s="4">
        <v>-1.2950478698542238</v>
      </c>
      <c r="D284" s="4">
        <v>0.39123660923894915</v>
      </c>
      <c r="E284" s="4">
        <v>-0.19293102831752387</v>
      </c>
      <c r="F284" s="4">
        <v>3.7426011500819527E-2</v>
      </c>
      <c r="G284" s="4">
        <v>-7.5112522901758114E-2</v>
      </c>
      <c r="H284" s="4">
        <v>-7.9649827128890124E-3</v>
      </c>
      <c r="I284" s="4">
        <v>-2.9073692635228415E-3</v>
      </c>
      <c r="J284" s="4">
        <v>2.4951499500554144E-3</v>
      </c>
      <c r="K284" s="4">
        <v>-5.6116584264532619E-3</v>
      </c>
    </row>
    <row r="285" spans="2:11" x14ac:dyDescent="0.2">
      <c r="B285" s="4">
        <v>1.5324236770053068</v>
      </c>
      <c r="C285" s="4">
        <v>1.1759797694719158</v>
      </c>
      <c r="D285" s="4">
        <v>-0.57235565226275564</v>
      </c>
      <c r="E285" s="4">
        <v>4.5986685975937629E-2</v>
      </c>
      <c r="F285" s="4">
        <v>-0.20471961494319763</v>
      </c>
      <c r="G285" s="4">
        <v>2.069927286755506E-2</v>
      </c>
      <c r="H285" s="4">
        <v>1.1816394296809373E-2</v>
      </c>
      <c r="I285" s="4">
        <v>9.7360664988463148E-3</v>
      </c>
      <c r="J285" s="4">
        <v>4.2907575374717694E-3</v>
      </c>
      <c r="K285" s="4">
        <v>3.6161698434142076E-3</v>
      </c>
    </row>
    <row r="286" spans="2:11" x14ac:dyDescent="0.2">
      <c r="B286" s="4">
        <v>-0.40270050560846621</v>
      </c>
      <c r="C286" s="4">
        <v>4.9752743046172332E-2</v>
      </c>
      <c r="D286" s="4">
        <v>8.1392566691145196E-2</v>
      </c>
      <c r="E286" s="4">
        <v>0.15667576993376134</v>
      </c>
      <c r="F286" s="4">
        <v>-0.1002055837436267</v>
      </c>
      <c r="G286" s="4">
        <v>8.732786960761886E-2</v>
      </c>
      <c r="H286" s="4">
        <v>8.6026806120129487E-3</v>
      </c>
      <c r="I286" s="4">
        <v>-3.3695627010290451E-3</v>
      </c>
      <c r="J286" s="4">
        <v>-8.9080953632256054E-3</v>
      </c>
      <c r="K286" s="4">
        <v>-1.416543465230857E-3</v>
      </c>
    </row>
    <row r="287" spans="2:11" x14ac:dyDescent="0.2">
      <c r="B287" s="4">
        <v>-0.52524808195544659</v>
      </c>
      <c r="C287" s="4">
        <v>0.23558834638078369</v>
      </c>
      <c r="D287" s="4">
        <v>-0.12952081906017723</v>
      </c>
      <c r="E287" s="4">
        <v>0.15112338602677014</v>
      </c>
      <c r="F287" s="4">
        <v>0.17545690373130585</v>
      </c>
      <c r="G287" s="4">
        <v>-0.10530986534031601</v>
      </c>
      <c r="H287" s="4">
        <v>-6.0185509289051283E-3</v>
      </c>
      <c r="I287" s="4">
        <v>5.2415339083780339E-4</v>
      </c>
      <c r="J287" s="4">
        <v>5.2494851113451891E-3</v>
      </c>
      <c r="K287" s="4">
        <v>3.6914688239323918E-3</v>
      </c>
    </row>
    <row r="288" spans="2:11" x14ac:dyDescent="0.2">
      <c r="B288" s="4">
        <v>4.2832082157957228</v>
      </c>
      <c r="C288" s="4">
        <v>0.35258728333316702</v>
      </c>
      <c r="D288" s="4">
        <v>-0.14127886949279769</v>
      </c>
      <c r="E288" s="4">
        <v>-0.15517634222472934</v>
      </c>
      <c r="F288" s="4">
        <v>-0.17895330433159437</v>
      </c>
      <c r="G288" s="4">
        <v>0.17422461527235911</v>
      </c>
      <c r="H288" s="4">
        <v>2.0351867251598807E-2</v>
      </c>
      <c r="I288" s="4">
        <v>7.8068099713018415E-3</v>
      </c>
      <c r="J288" s="4">
        <v>-9.1174111155345062E-3</v>
      </c>
      <c r="K288" s="4">
        <v>1.4052984759557036E-3</v>
      </c>
    </row>
    <row r="289" spans="2:11" x14ac:dyDescent="0.2">
      <c r="B289" s="4">
        <v>-1.8933342652849163</v>
      </c>
      <c r="C289" s="4">
        <v>-0.21531498096693516</v>
      </c>
      <c r="D289" s="4">
        <v>0.25810566492903741</v>
      </c>
      <c r="E289" s="4">
        <v>0.11812295604002034</v>
      </c>
      <c r="F289" s="4">
        <v>-3.0157180235146484E-2</v>
      </c>
      <c r="G289" s="4">
        <v>6.2910080838370824E-2</v>
      </c>
      <c r="H289" s="4">
        <v>-7.5959532724339703E-3</v>
      </c>
      <c r="I289" s="4">
        <v>-6.0734361381558494E-3</v>
      </c>
      <c r="J289" s="4">
        <v>2.2731804785820157E-3</v>
      </c>
      <c r="K289" s="4">
        <v>1.2820513922587882E-5</v>
      </c>
    </row>
    <row r="290" spans="2:11" x14ac:dyDescent="0.2">
      <c r="B290" s="4">
        <v>-1.7691566019695675</v>
      </c>
      <c r="C290" s="4">
        <v>-0.10825004561427813</v>
      </c>
      <c r="D290" s="4">
        <v>6.7482083177355753E-2</v>
      </c>
      <c r="E290" s="4">
        <v>-0.15034694698924064</v>
      </c>
      <c r="F290" s="4">
        <v>4.1873158225678893E-2</v>
      </c>
      <c r="G290" s="4">
        <v>-7.7458046253243863E-3</v>
      </c>
      <c r="H290" s="4">
        <v>7.5942751214014379E-4</v>
      </c>
      <c r="I290" s="4">
        <v>-4.3633233569264074E-3</v>
      </c>
      <c r="J290" s="4">
        <v>6.960360097593238E-6</v>
      </c>
      <c r="K290" s="4">
        <v>-3.4575243388912423E-3</v>
      </c>
    </row>
    <row r="291" spans="2:11" x14ac:dyDescent="0.2">
      <c r="B291" s="4">
        <v>-1.33150214802837</v>
      </c>
      <c r="C291" s="4">
        <v>0.18500640771080754</v>
      </c>
      <c r="D291" s="4">
        <v>0.22723201706493443</v>
      </c>
      <c r="E291" s="4">
        <v>0.11952765007596455</v>
      </c>
      <c r="F291" s="4">
        <v>0.14271520280682748</v>
      </c>
      <c r="G291" s="4">
        <v>0.14969742983513046</v>
      </c>
      <c r="H291" s="4">
        <v>-4.4008034363130621E-3</v>
      </c>
      <c r="I291" s="4">
        <v>2.093237552450088E-2</v>
      </c>
      <c r="J291" s="4">
        <v>2.7947354440910556E-3</v>
      </c>
      <c r="K291" s="4">
        <v>5.9886348375109699E-3</v>
      </c>
    </row>
    <row r="292" spans="2:11" x14ac:dyDescent="0.2">
      <c r="B292" s="4">
        <v>-1.3972438263969724</v>
      </c>
      <c r="C292" s="4">
        <v>0.2400436815767937</v>
      </c>
      <c r="D292" s="4">
        <v>-8.720108634326651E-2</v>
      </c>
      <c r="E292" s="4">
        <v>-3.3065370192963441E-2</v>
      </c>
      <c r="F292" s="4">
        <v>9.024721214749501E-2</v>
      </c>
      <c r="G292" s="4">
        <v>-0.37919689335604856</v>
      </c>
      <c r="H292" s="4">
        <v>-2.1435018597423167E-2</v>
      </c>
      <c r="I292" s="4">
        <v>-3.0399704422700499E-2</v>
      </c>
      <c r="J292" s="4">
        <v>3.8103938281603936E-3</v>
      </c>
      <c r="K292" s="4">
        <v>-4.0251174695678446E-3</v>
      </c>
    </row>
    <row r="293" spans="2:11" x14ac:dyDescent="0.2">
      <c r="B293" s="4">
        <v>-2.1405088436335196</v>
      </c>
      <c r="C293" s="4">
        <v>0.28191441473326601</v>
      </c>
      <c r="D293" s="4">
        <v>0.13578951795062097</v>
      </c>
      <c r="E293" s="4">
        <v>-1.2121126647852195E-2</v>
      </c>
      <c r="F293" s="4">
        <v>-4.0185674851222014E-2</v>
      </c>
      <c r="G293" s="4">
        <v>0.18486526370579515</v>
      </c>
      <c r="H293" s="4">
        <v>1.6447186940029548E-3</v>
      </c>
      <c r="I293" s="4">
        <v>9.5936266111629215E-3</v>
      </c>
      <c r="J293" s="4">
        <v>-6.3771505316599728E-3</v>
      </c>
      <c r="K293" s="4">
        <v>-5.7816293574068645E-4</v>
      </c>
    </row>
    <row r="294" spans="2:11" x14ac:dyDescent="0.2">
      <c r="B294" s="4">
        <v>-4.6980116796830229</v>
      </c>
      <c r="C294" s="4">
        <v>0.67496446507100316</v>
      </c>
      <c r="D294" s="4">
        <v>-0.11588813156506035</v>
      </c>
      <c r="E294" s="4">
        <v>-8.9195463906739467E-3</v>
      </c>
      <c r="F294" s="4">
        <v>-0.29023828276543295</v>
      </c>
      <c r="G294" s="4">
        <v>-4.2828201772237652E-2</v>
      </c>
      <c r="H294" s="4">
        <v>-1.6492729071842316E-3</v>
      </c>
      <c r="I294" s="4">
        <v>-2.6940690085305529E-3</v>
      </c>
      <c r="J294" s="4">
        <v>9.3992545368656109E-5</v>
      </c>
      <c r="K294" s="4">
        <v>-1.9412876552773281E-3</v>
      </c>
    </row>
    <row r="295" spans="2:11" x14ac:dyDescent="0.2">
      <c r="B295" s="4">
        <v>-0.24176356112320463</v>
      </c>
      <c r="C295" s="4">
        <v>-0.26066060874732433</v>
      </c>
      <c r="D295" s="4">
        <v>-0.23919289343369401</v>
      </c>
      <c r="E295" s="4">
        <v>-0.16234672464389779</v>
      </c>
      <c r="F295" s="4">
        <v>0.32966275957517394</v>
      </c>
      <c r="G295" s="4">
        <v>-0.17329475222270285</v>
      </c>
      <c r="H295" s="4">
        <v>-5.3202788335622044E-4</v>
      </c>
      <c r="I295" s="4">
        <v>-1.9802115825774968E-2</v>
      </c>
      <c r="J295" s="4">
        <v>1.8838799201275222E-2</v>
      </c>
      <c r="K295" s="4">
        <v>3.8737564197499977E-3</v>
      </c>
    </row>
    <row r="296" spans="2:11" x14ac:dyDescent="0.2">
      <c r="B296" s="4">
        <v>6.2003853992409441</v>
      </c>
      <c r="C296" s="4">
        <v>-0.74771615470161867</v>
      </c>
      <c r="D296" s="4">
        <v>0.14902403149412191</v>
      </c>
      <c r="E296" s="4">
        <v>-0.12992480856778879</v>
      </c>
      <c r="F296" s="4">
        <v>-0.44904996928896668</v>
      </c>
      <c r="G296" s="4">
        <v>3.2313447703604177E-2</v>
      </c>
      <c r="H296" s="4">
        <v>3.4725493858480935E-2</v>
      </c>
      <c r="I296" s="4">
        <v>-1.0328745536801935E-2</v>
      </c>
      <c r="J296" s="4">
        <v>-6.0727560965352688E-3</v>
      </c>
      <c r="K296" s="4">
        <v>-2.9400355311623035E-3</v>
      </c>
    </row>
    <row r="297" spans="2:11" x14ac:dyDescent="0.2">
      <c r="B297" s="4">
        <v>-0.17417818977215369</v>
      </c>
      <c r="C297" s="4">
        <v>-0.47591638117943119</v>
      </c>
      <c r="D297" s="4">
        <v>0.40662143832528475</v>
      </c>
      <c r="E297" s="4">
        <v>0.15227811220672116</v>
      </c>
      <c r="F297" s="4">
        <v>0.14474702181357638</v>
      </c>
      <c r="G297" s="4">
        <v>7.4847956732734436E-2</v>
      </c>
      <c r="H297" s="4">
        <v>-1.3527316418088324E-2</v>
      </c>
      <c r="I297" s="4">
        <v>1.570190199931927E-2</v>
      </c>
      <c r="J297" s="4">
        <v>-8.1345001900909476E-3</v>
      </c>
      <c r="K297" s="4">
        <v>-7.2965806076632413E-3</v>
      </c>
    </row>
    <row r="298" spans="2:11" x14ac:dyDescent="0.2">
      <c r="B298" s="4">
        <v>-0.64404074048526205</v>
      </c>
      <c r="C298" s="4">
        <v>-0.2886339681015192</v>
      </c>
      <c r="D298" s="4">
        <v>-0.19400512838169665</v>
      </c>
      <c r="E298" s="4">
        <v>0.1835832428168849</v>
      </c>
      <c r="F298" s="4">
        <v>2.9140029982451968E-2</v>
      </c>
      <c r="G298" s="4">
        <v>-6.6723997402590468E-2</v>
      </c>
      <c r="H298" s="4">
        <v>-1.9432377185400203E-2</v>
      </c>
      <c r="I298" s="4">
        <v>7.797899449645802E-3</v>
      </c>
      <c r="J298" s="4">
        <v>-5.2451257403570107E-3</v>
      </c>
      <c r="K298" s="4">
        <v>3.5874264822447614E-3</v>
      </c>
    </row>
    <row r="299" spans="2:11" x14ac:dyDescent="0.2">
      <c r="B299" s="4">
        <v>0.31230800490824473</v>
      </c>
      <c r="C299" s="4">
        <v>0.43341595307586295</v>
      </c>
      <c r="D299" s="4">
        <v>0.13443539729483703</v>
      </c>
      <c r="E299" s="4">
        <v>-4.7481685604674029E-2</v>
      </c>
      <c r="F299" s="4">
        <v>-4.0186245249944838E-2</v>
      </c>
      <c r="G299" s="4">
        <v>0.24619226580568107</v>
      </c>
      <c r="H299" s="4">
        <v>2.5353213608921329E-2</v>
      </c>
      <c r="I299" s="4">
        <v>-2.4001389939682189E-3</v>
      </c>
      <c r="J299" s="4">
        <v>1.1950682424928678E-2</v>
      </c>
      <c r="K299" s="4">
        <v>1.4902624880841992E-3</v>
      </c>
    </row>
    <row r="300" spans="2:11" x14ac:dyDescent="0.2">
      <c r="B300" s="4">
        <v>0.39971219979874395</v>
      </c>
      <c r="C300" s="4">
        <v>0.78693521481094775</v>
      </c>
      <c r="D300" s="4">
        <v>-2.991116575512533E-2</v>
      </c>
      <c r="E300" s="4">
        <v>1.5173710583245927E-2</v>
      </c>
      <c r="F300" s="4">
        <v>3.6310359810944347E-2</v>
      </c>
      <c r="G300" s="4">
        <v>-3.2970938397766554E-2</v>
      </c>
      <c r="H300" s="4">
        <v>-1.737814044351664E-2</v>
      </c>
      <c r="I300" s="4">
        <v>5.8092600635250404E-3</v>
      </c>
      <c r="J300" s="4">
        <v>-4.4996353300647239E-3</v>
      </c>
      <c r="K300" s="4">
        <v>1.0839527295742723E-3</v>
      </c>
    </row>
    <row r="301" spans="2:11" x14ac:dyDescent="0.2">
      <c r="B301" s="4">
        <v>-1.071716234715226</v>
      </c>
      <c r="C301" s="4">
        <v>0.44276766543903645</v>
      </c>
      <c r="D301" s="4">
        <v>-0.15545379532432646</v>
      </c>
      <c r="E301" s="4">
        <v>9.7282333456259085E-2</v>
      </c>
      <c r="F301" s="4">
        <v>-7.7751675533240583E-2</v>
      </c>
      <c r="G301" s="4">
        <v>-1.1640433324100223E-2</v>
      </c>
      <c r="H301" s="4">
        <v>-7.8357783337095841E-3</v>
      </c>
      <c r="I301" s="4">
        <v>1.7422521407420941E-3</v>
      </c>
      <c r="J301" s="4">
        <v>-8.5248516487611693E-4</v>
      </c>
      <c r="K301" s="4">
        <v>2.7735732908545402E-3</v>
      </c>
    </row>
    <row r="302" spans="2:11" x14ac:dyDescent="0.2">
      <c r="B302" s="4">
        <v>2.8701853019002694</v>
      </c>
      <c r="C302" s="4">
        <v>0.29464765141858501</v>
      </c>
      <c r="D302" s="4">
        <v>-9.5248005974577778E-4</v>
      </c>
      <c r="E302" s="4">
        <v>6.4507499396900841E-2</v>
      </c>
      <c r="F302" s="4">
        <v>-4.050710520038265E-2</v>
      </c>
      <c r="G302" s="4">
        <v>-9.3583450439200574E-3</v>
      </c>
      <c r="H302" s="4">
        <v>-7.8415300216724149E-3</v>
      </c>
      <c r="I302" s="4">
        <v>-7.8675344095742172E-3</v>
      </c>
      <c r="J302" s="4">
        <v>3.4788256196280096E-3</v>
      </c>
      <c r="K302" s="4">
        <v>3.4412040050864441E-3</v>
      </c>
    </row>
    <row r="303" spans="2:11" x14ac:dyDescent="0.2">
      <c r="B303" s="4">
        <v>0.45422053605151991</v>
      </c>
      <c r="C303" s="4">
        <v>0.49127194140398894</v>
      </c>
      <c r="D303" s="4">
        <v>-0.25030794240543763</v>
      </c>
      <c r="E303" s="4">
        <v>-0.24994579409830811</v>
      </c>
      <c r="F303" s="4">
        <v>-4.3319353951812535E-3</v>
      </c>
      <c r="G303" s="4">
        <v>-4.4642011035549781E-2</v>
      </c>
      <c r="H303" s="4">
        <v>1.3758144294694439E-2</v>
      </c>
      <c r="I303" s="4">
        <v>-3.4601766778101176E-3</v>
      </c>
      <c r="J303" s="4">
        <v>-6.3244046332141942E-3</v>
      </c>
      <c r="K303" s="4">
        <v>-2.7829856812976528E-3</v>
      </c>
    </row>
    <row r="304" spans="2:11" x14ac:dyDescent="0.2">
      <c r="B304" s="4">
        <v>1.4213203229150897</v>
      </c>
      <c r="C304" s="4">
        <v>0.26694692168237061</v>
      </c>
      <c r="D304" s="4">
        <v>-1.5547445077808621E-2</v>
      </c>
      <c r="E304" s="4">
        <v>3.8764725087803058E-3</v>
      </c>
      <c r="F304" s="4">
        <v>0.10133763488638968</v>
      </c>
      <c r="G304" s="4">
        <v>1.1191796648829756E-2</v>
      </c>
      <c r="H304" s="4">
        <v>-7.4972815663268649E-4</v>
      </c>
      <c r="I304" s="4">
        <v>1.1796594982244979E-3</v>
      </c>
      <c r="J304" s="4">
        <v>-6.6829787203915301E-4</v>
      </c>
      <c r="K304" s="4">
        <v>2.3052838859769524E-3</v>
      </c>
    </row>
    <row r="305" spans="2:11" x14ac:dyDescent="0.2">
      <c r="B305" s="4">
        <v>2.45970094204979</v>
      </c>
      <c r="C305" s="4">
        <v>-0.18365203387583631</v>
      </c>
      <c r="D305" s="4">
        <v>2.9386955016776739E-2</v>
      </c>
      <c r="E305" s="4">
        <v>-0.10568443688925587</v>
      </c>
      <c r="F305" s="4">
        <v>4.9911282002022325E-3</v>
      </c>
      <c r="G305" s="4">
        <v>7.6077750848642404E-3</v>
      </c>
      <c r="H305" s="4">
        <v>5.580090718821951E-3</v>
      </c>
      <c r="I305" s="4">
        <v>-1.9430800541953999E-3</v>
      </c>
      <c r="J305" s="4">
        <v>1.3967739023328075E-3</v>
      </c>
      <c r="K305" s="4">
        <v>-1.1134768965530921E-3</v>
      </c>
    </row>
    <row r="306" spans="2:11" x14ac:dyDescent="0.2">
      <c r="B306" s="4">
        <v>-0.63512114881089787</v>
      </c>
      <c r="C306" s="4">
        <v>-3.6741787585235705E-2</v>
      </c>
      <c r="D306" s="4">
        <v>-0.14044446963138479</v>
      </c>
      <c r="E306" s="4">
        <v>-5.2700799368741467E-2</v>
      </c>
      <c r="F306" s="4">
        <v>8.391943446787492E-2</v>
      </c>
      <c r="G306" s="4">
        <v>0.10105754271219425</v>
      </c>
      <c r="H306" s="4">
        <v>1.8027498045658553E-2</v>
      </c>
      <c r="I306" s="4">
        <v>1.7105684535013415E-2</v>
      </c>
      <c r="J306" s="4">
        <v>-5.8150991411229621E-3</v>
      </c>
      <c r="K306" s="4">
        <v>2.9784471569892241E-3</v>
      </c>
    </row>
    <row r="307" spans="2:11" x14ac:dyDescent="0.2">
      <c r="B307" s="4">
        <v>1.2844348577030578</v>
      </c>
      <c r="C307" s="4">
        <v>-0.24874668800082997</v>
      </c>
      <c r="D307" s="4">
        <v>0.32600347047649703</v>
      </c>
      <c r="E307" s="4">
        <v>0.25465201500461915</v>
      </c>
      <c r="F307" s="4">
        <v>1.3579043067744368E-2</v>
      </c>
      <c r="G307" s="4">
        <v>-5.2068391351522129E-2</v>
      </c>
      <c r="H307" s="4">
        <v>-2.5601421091039779E-2</v>
      </c>
      <c r="I307" s="4">
        <v>-6.6212814340842604E-3</v>
      </c>
      <c r="J307" s="4">
        <v>8.9944946271606676E-3</v>
      </c>
      <c r="K307" s="4">
        <v>4.3238080071263086E-4</v>
      </c>
    </row>
    <row r="308" spans="2:11" x14ac:dyDescent="0.2">
      <c r="B308" s="4">
        <v>1.7335818954673272</v>
      </c>
      <c r="C308" s="4">
        <v>9.0244802929880658E-2</v>
      </c>
      <c r="D308" s="4">
        <v>-3.2159206543143762E-2</v>
      </c>
      <c r="E308" s="4">
        <v>-0.19068034825363939</v>
      </c>
      <c r="F308" s="4">
        <v>-3.4639091853988009E-2</v>
      </c>
      <c r="G308" s="4">
        <v>1.9894645542571754E-2</v>
      </c>
      <c r="H308" s="4">
        <v>1.2967305922974941E-2</v>
      </c>
      <c r="I308" s="4">
        <v>-7.9845751251652435E-3</v>
      </c>
      <c r="J308" s="4">
        <v>1.2708019108018546E-4</v>
      </c>
      <c r="K308" s="4">
        <v>-2.0587707741388799E-3</v>
      </c>
    </row>
    <row r="309" spans="2:11" x14ac:dyDescent="0.2">
      <c r="B309" s="4">
        <v>0.85763260733449698</v>
      </c>
      <c r="C309" s="4">
        <v>-0.33320504893644254</v>
      </c>
      <c r="D309" s="4">
        <v>-4.3000491946700539E-2</v>
      </c>
      <c r="E309" s="4">
        <v>-3.6300336662826248E-2</v>
      </c>
      <c r="F309" s="4">
        <v>4.0555976990452013E-2</v>
      </c>
      <c r="G309" s="4">
        <v>-8.2362800946175194E-2</v>
      </c>
      <c r="H309" s="4">
        <v>-3.8784851884685711E-3</v>
      </c>
      <c r="I309" s="4">
        <v>-3.4685772164523235E-3</v>
      </c>
      <c r="J309" s="4">
        <v>-1.7592557793226257E-3</v>
      </c>
      <c r="K309" s="4">
        <v>-1.9753669259371717E-3</v>
      </c>
    </row>
    <row r="310" spans="2:11" x14ac:dyDescent="0.2">
      <c r="B310" s="4">
        <v>0.5832924276447824</v>
      </c>
      <c r="C310" s="4">
        <v>-0.1939172530900039</v>
      </c>
      <c r="D310" s="4">
        <v>-0.2053703962333798</v>
      </c>
      <c r="E310" s="4">
        <v>-1.7271400668704279E-2</v>
      </c>
      <c r="F310" s="4">
        <v>-5.5659524259628751E-2</v>
      </c>
      <c r="G310" s="4">
        <v>8.8111421335479806E-2</v>
      </c>
      <c r="H310" s="4">
        <v>2.2531791910872262E-2</v>
      </c>
      <c r="I310" s="4">
        <v>-1.7274305256413649E-3</v>
      </c>
      <c r="J310" s="4">
        <v>-2.4367429001106978E-3</v>
      </c>
      <c r="K310" s="4">
        <v>5.23329547934472E-3</v>
      </c>
    </row>
    <row r="311" spans="2:11" x14ac:dyDescent="0.2">
      <c r="B311" s="4">
        <v>0.75238793324635622</v>
      </c>
      <c r="C311" s="4">
        <v>-0.14241544356246141</v>
      </c>
      <c r="D311" s="4">
        <v>-6.0473426857047652E-2</v>
      </c>
      <c r="E311" s="4">
        <v>0.20729029461642703</v>
      </c>
      <c r="F311" s="4">
        <v>-3.1072948333537454E-2</v>
      </c>
      <c r="G311" s="4">
        <v>-0.22915759794086085</v>
      </c>
      <c r="H311" s="4">
        <v>-4.2995774686847267E-2</v>
      </c>
      <c r="I311" s="4">
        <v>-1.244380417358521E-2</v>
      </c>
      <c r="J311" s="4">
        <v>-3.8079785102729079E-4</v>
      </c>
      <c r="K311" s="4">
        <v>-1.3288035292708623E-3</v>
      </c>
    </row>
    <row r="312" spans="2:11" x14ac:dyDescent="0.2">
      <c r="B312" s="4">
        <v>2.0948038050342883</v>
      </c>
      <c r="C312" s="4">
        <v>0.45338640297436128</v>
      </c>
      <c r="D312" s="4">
        <v>-1.982210914397833E-2</v>
      </c>
      <c r="E312" s="4">
        <v>0.14465150609259031</v>
      </c>
      <c r="F312" s="4">
        <v>4.4001360309307486E-2</v>
      </c>
      <c r="G312" s="4">
        <v>6.422479026085133E-2</v>
      </c>
      <c r="H312" s="4">
        <v>3.3200624146215137E-3</v>
      </c>
      <c r="I312" s="4">
        <v>-8.3725831225299144E-3</v>
      </c>
      <c r="J312" s="4">
        <v>-6.9649162431753755E-3</v>
      </c>
      <c r="K312" s="4">
        <v>4.6564249546104716E-3</v>
      </c>
    </row>
    <row r="313" spans="2:11" x14ac:dyDescent="0.2">
      <c r="B313" s="4">
        <v>2.5305126850690778</v>
      </c>
      <c r="C313" s="4">
        <v>0.37757009893281718</v>
      </c>
      <c r="D313" s="4">
        <v>-1.20521487530535E-2</v>
      </c>
      <c r="E313" s="4">
        <v>-0.18912345476454295</v>
      </c>
      <c r="F313" s="4">
        <v>-8.6248236420622668E-2</v>
      </c>
      <c r="G313" s="4">
        <v>-7.7936922825385902E-3</v>
      </c>
      <c r="H313" s="4">
        <v>-1.0816174568563116E-2</v>
      </c>
      <c r="I313" s="4">
        <v>-1.5095295203077815E-2</v>
      </c>
      <c r="J313" s="4">
        <v>1.1152164130759329E-3</v>
      </c>
      <c r="K313" s="4">
        <v>1.2734402544721385E-3</v>
      </c>
    </row>
    <row r="314" spans="2:11" x14ac:dyDescent="0.2">
      <c r="B314" s="4">
        <v>-0.57917688066826212</v>
      </c>
      <c r="C314" s="4">
        <v>-0.10508400747473208</v>
      </c>
      <c r="D314" s="4">
        <v>-0.28352085820258977</v>
      </c>
      <c r="E314" s="4">
        <v>1.6822545522152305E-2</v>
      </c>
      <c r="F314" s="4">
        <v>6.677248046665353E-2</v>
      </c>
      <c r="G314" s="4">
        <v>7.5233374564781713E-2</v>
      </c>
      <c r="H314" s="4">
        <v>3.2407516182124431E-2</v>
      </c>
      <c r="I314" s="4">
        <v>3.0658060317044222E-2</v>
      </c>
      <c r="J314" s="4">
        <v>-4.5966198133273895E-3</v>
      </c>
      <c r="K314" s="4">
        <v>3.4606256406360535E-4</v>
      </c>
    </row>
    <row r="315" spans="2:11" x14ac:dyDescent="0.2">
      <c r="B315" s="4">
        <v>0.11504335562181582</v>
      </c>
      <c r="C315" s="4">
        <v>0.94025257503408721</v>
      </c>
      <c r="D315" s="4">
        <v>0.44352226734189926</v>
      </c>
      <c r="E315" s="4">
        <v>-1.844523908431309E-2</v>
      </c>
      <c r="F315" s="4">
        <v>-1.4783219134402474E-2</v>
      </c>
      <c r="G315" s="4">
        <v>6.4038277974005881E-2</v>
      </c>
      <c r="H315" s="4">
        <v>-4.6169697022391834E-2</v>
      </c>
      <c r="I315" s="4">
        <v>-4.846470385347916E-2</v>
      </c>
      <c r="J315" s="4">
        <v>9.0523805395810262E-3</v>
      </c>
      <c r="K315" s="4">
        <v>-6.4193628164069252E-3</v>
      </c>
    </row>
    <row r="316" spans="2:11" x14ac:dyDescent="0.2">
      <c r="B316" s="4">
        <v>1.2206773270599993</v>
      </c>
      <c r="C316" s="4">
        <v>0.66580466879861655</v>
      </c>
      <c r="D316" s="4">
        <v>0.19488229424907799</v>
      </c>
      <c r="E316" s="4">
        <v>4.9147263731285452E-2</v>
      </c>
      <c r="F316" s="4">
        <v>-1.9393936285576497E-3</v>
      </c>
      <c r="G316" s="4">
        <v>7.2868824661658435E-2</v>
      </c>
      <c r="H316" s="4">
        <v>4.1506065272992304E-2</v>
      </c>
      <c r="I316" s="4">
        <v>2.5359332178075393E-2</v>
      </c>
      <c r="J316" s="4">
        <v>-5.7735338486385136E-3</v>
      </c>
      <c r="K316" s="4">
        <v>-8.3134981421471323E-4</v>
      </c>
    </row>
    <row r="317" spans="2:11" x14ac:dyDescent="0.2">
      <c r="B317" s="4">
        <v>5.9105205722052094</v>
      </c>
      <c r="C317" s="4">
        <v>0.40726523956666988</v>
      </c>
      <c r="D317" s="4">
        <v>-0.20821960716708801</v>
      </c>
      <c r="E317" s="4">
        <v>-0.42075391984027766</v>
      </c>
      <c r="F317" s="4">
        <v>-0.37887336249807213</v>
      </c>
      <c r="G317" s="4">
        <v>-8.0360019792485762E-2</v>
      </c>
      <c r="H317" s="4">
        <v>-1.1791102654078981E-2</v>
      </c>
      <c r="I317" s="4">
        <v>1.8334256926381545E-2</v>
      </c>
      <c r="J317" s="4">
        <v>8.0168678585643468E-3</v>
      </c>
      <c r="K317" s="4">
        <v>3.254551053573532E-3</v>
      </c>
    </row>
    <row r="318" spans="2:11" x14ac:dyDescent="0.2">
      <c r="B318" s="4">
        <v>-0.64180244173059886</v>
      </c>
      <c r="C318" s="4">
        <v>1.4556625186194572</v>
      </c>
      <c r="D318" s="4">
        <v>-0.38323784471425321</v>
      </c>
      <c r="E318" s="4">
        <v>0.37167215695067912</v>
      </c>
      <c r="F318" s="4">
        <v>6.3176746799088149E-2</v>
      </c>
      <c r="G318" s="4">
        <v>5.2618821748868595E-2</v>
      </c>
      <c r="H318" s="4">
        <v>4.1996207630707501E-2</v>
      </c>
      <c r="I318" s="4">
        <v>9.7882016201598088E-3</v>
      </c>
      <c r="J318" s="4">
        <v>9.6144391729890682E-3</v>
      </c>
      <c r="K318" s="4">
        <v>4.4299996384381457E-4</v>
      </c>
    </row>
    <row r="319" spans="2:11" x14ac:dyDescent="0.2">
      <c r="B319" s="4">
        <v>3.2529513871341313</v>
      </c>
      <c r="C319" s="4">
        <v>-0.38212232392959117</v>
      </c>
      <c r="D319" s="4">
        <v>0.22936998076862439</v>
      </c>
      <c r="E319" s="4">
        <v>-6.4908880566595398E-2</v>
      </c>
      <c r="F319" s="4">
        <v>0.24656615338792828</v>
      </c>
      <c r="G319" s="4">
        <v>-0.22867927462597512</v>
      </c>
      <c r="H319" s="4">
        <v>-2.0565124877138539E-2</v>
      </c>
      <c r="I319" s="4">
        <v>1.4221324849429536E-2</v>
      </c>
      <c r="J319" s="4">
        <v>3.1894267080665563E-3</v>
      </c>
      <c r="K319" s="4">
        <v>-9.1344046781111047E-5</v>
      </c>
    </row>
    <row r="320" spans="2:11" x14ac:dyDescent="0.2">
      <c r="B320" s="4">
        <v>-2.6952008082929706</v>
      </c>
      <c r="C320" s="4">
        <v>0.38982152819672383</v>
      </c>
      <c r="D320" s="4">
        <v>-8.7089776326924301E-2</v>
      </c>
      <c r="E320" s="4">
        <v>0.20589549056913042</v>
      </c>
      <c r="F320" s="4">
        <v>9.145048541013058E-2</v>
      </c>
      <c r="G320" s="4">
        <v>0.29607721220123251</v>
      </c>
      <c r="H320" s="4">
        <v>-2.5666622166167542E-2</v>
      </c>
      <c r="I320" s="4">
        <v>3.1464645045029174E-2</v>
      </c>
      <c r="J320" s="4">
        <v>-1.4172450385310799E-2</v>
      </c>
      <c r="K320" s="4">
        <v>-6.937168211717774E-3</v>
      </c>
    </row>
    <row r="321" spans="2:11" x14ac:dyDescent="0.2">
      <c r="B321" s="4">
        <v>1.7724042088057339</v>
      </c>
      <c r="C321" s="4">
        <v>-0.4794831584605051</v>
      </c>
      <c r="D321" s="4">
        <v>0.45901619310179392</v>
      </c>
      <c r="E321" s="4">
        <v>0.16975859993025369</v>
      </c>
      <c r="F321" s="4">
        <v>0.10188373648427528</v>
      </c>
      <c r="G321" s="4">
        <v>0.31285549690803399</v>
      </c>
      <c r="H321" s="4">
        <v>6.9804671982336322E-2</v>
      </c>
      <c r="I321" s="4">
        <v>-7.0638344371515532E-2</v>
      </c>
      <c r="J321" s="4">
        <v>-2.212746206581968E-2</v>
      </c>
      <c r="K321" s="4">
        <v>-1.1723361623760595E-2</v>
      </c>
    </row>
    <row r="322" spans="2:11" x14ac:dyDescent="0.2">
      <c r="B322" s="4">
        <v>-0.96059847684656152</v>
      </c>
      <c r="C322" s="4">
        <v>-0.3645261980700028</v>
      </c>
      <c r="D322" s="4">
        <v>-1.5931685128904704E-2</v>
      </c>
      <c r="E322" s="4">
        <v>-0.53180416409617148</v>
      </c>
      <c r="F322" s="4">
        <v>0.16535702458772097</v>
      </c>
      <c r="G322" s="4">
        <v>-0.10928808319910269</v>
      </c>
      <c r="H322" s="4">
        <v>-6.9171833787059239E-2</v>
      </c>
      <c r="I322" s="4">
        <v>-1.1377956299530624E-2</v>
      </c>
      <c r="J322" s="4">
        <v>3.3925936758827283E-2</v>
      </c>
      <c r="K322" s="4">
        <v>1.2408459758678337E-2</v>
      </c>
    </row>
    <row r="323" spans="2:11" x14ac:dyDescent="0.2">
      <c r="B323" s="4">
        <v>1.222754744975886</v>
      </c>
      <c r="C323" s="4">
        <v>-5.415271242213289E-2</v>
      </c>
      <c r="D323" s="4">
        <v>-0.11126395862882431</v>
      </c>
      <c r="E323" s="4">
        <v>0.10720656391150014</v>
      </c>
      <c r="F323" s="4">
        <v>-3.6977014271819091E-2</v>
      </c>
      <c r="G323" s="4">
        <v>6.2680877770287441E-2</v>
      </c>
      <c r="H323" s="4">
        <v>1.1884629799381898E-2</v>
      </c>
      <c r="I323" s="4">
        <v>2.3609545478068793E-4</v>
      </c>
      <c r="J323" s="4">
        <v>3.4679147724963897E-3</v>
      </c>
      <c r="K323" s="4">
        <v>-6.3549621292504901E-3</v>
      </c>
    </row>
    <row r="324" spans="2:11" x14ac:dyDescent="0.2">
      <c r="B324" s="4">
        <v>-2.2407376291277412</v>
      </c>
      <c r="C324" s="4">
        <v>0.84282661332357178</v>
      </c>
      <c r="D324" s="4">
        <v>0.38317506953529795</v>
      </c>
      <c r="E324" s="4">
        <v>-5.8044086391379285E-2</v>
      </c>
      <c r="F324" s="4">
        <v>-0.25748561193330943</v>
      </c>
      <c r="G324" s="4">
        <v>2.4190733814926056E-2</v>
      </c>
      <c r="H324" s="4">
        <v>2.6233461822859558E-2</v>
      </c>
      <c r="I324" s="4">
        <v>9.5514282763192598E-3</v>
      </c>
      <c r="J324" s="4">
        <v>-4.4902692515685405E-2</v>
      </c>
      <c r="K324" s="4">
        <v>1.9541556700411055E-3</v>
      </c>
    </row>
    <row r="325" spans="2:11" x14ac:dyDescent="0.2">
      <c r="B325" s="4">
        <v>-3.2736157751890542</v>
      </c>
      <c r="C325" s="4">
        <v>-0.59659061717559825</v>
      </c>
      <c r="D325" s="4">
        <v>0.13657565335284172</v>
      </c>
      <c r="E325" s="4">
        <v>-0.17610009744491961</v>
      </c>
      <c r="F325" s="4">
        <v>-0.17495206053072923</v>
      </c>
      <c r="G325" s="4">
        <v>-0.48556954701688299</v>
      </c>
      <c r="H325" s="4">
        <v>-2.2336890861589478E-2</v>
      </c>
      <c r="I325" s="4">
        <v>2.538513926931682E-2</v>
      </c>
      <c r="J325" s="4">
        <v>5.312561968963516E-2</v>
      </c>
      <c r="K325" s="4">
        <v>1.3421368670470202E-3</v>
      </c>
    </row>
    <row r="326" spans="2:11" x14ac:dyDescent="0.2">
      <c r="B326" s="4">
        <v>2.221504283533148</v>
      </c>
      <c r="C326" s="4">
        <v>9.3377604307948822E-2</v>
      </c>
      <c r="D326" s="4">
        <v>-0.32110621862747601</v>
      </c>
      <c r="E326" s="4">
        <v>9.679482278530907E-2</v>
      </c>
      <c r="F326" s="4">
        <v>9.8573751564058357E-2</v>
      </c>
      <c r="G326" s="4">
        <v>0.15850084951085777</v>
      </c>
      <c r="H326" s="4">
        <v>3.8546865017094374E-2</v>
      </c>
      <c r="I326" s="4">
        <v>9.9681185199781558E-3</v>
      </c>
      <c r="J326" s="4">
        <v>-1.0140060425396565E-2</v>
      </c>
      <c r="K326" s="4">
        <v>3.8819296428597026E-3</v>
      </c>
    </row>
    <row r="327" spans="2:11" x14ac:dyDescent="0.2">
      <c r="B327" s="4">
        <v>3.3992052081803608</v>
      </c>
      <c r="C327" s="4">
        <v>0.68312162121223674</v>
      </c>
      <c r="D327" s="4">
        <v>-0.15295847388038261</v>
      </c>
      <c r="E327" s="4">
        <v>-7.2585473475272555E-2</v>
      </c>
      <c r="F327" s="4">
        <v>-6.8709412008008244E-2</v>
      </c>
      <c r="G327" s="4">
        <v>-2.6868237517053053E-2</v>
      </c>
      <c r="H327" s="4">
        <v>1.4577954834885047E-2</v>
      </c>
      <c r="I327" s="4">
        <v>9.0204903540731813E-3</v>
      </c>
      <c r="J327" s="4">
        <v>1.0819673425802579E-2</v>
      </c>
      <c r="K327" s="4">
        <v>6.7032207695814255E-4</v>
      </c>
    </row>
    <row r="328" spans="2:11" x14ac:dyDescent="0.2">
      <c r="B328" s="4">
        <v>2.1625406794320048</v>
      </c>
      <c r="C328" s="4">
        <v>0.54191254088048646</v>
      </c>
      <c r="D328" s="4">
        <v>8.0505188733636726E-2</v>
      </c>
      <c r="E328" s="4">
        <v>0.18409806673770326</v>
      </c>
      <c r="F328" s="4">
        <v>8.1464174414523482E-3</v>
      </c>
      <c r="G328" s="4">
        <v>-0.30256514609602525</v>
      </c>
      <c r="H328" s="4">
        <v>-5.9099811651886127E-3</v>
      </c>
      <c r="I328" s="4">
        <v>1.5807090990397E-2</v>
      </c>
      <c r="J328" s="4">
        <v>1.6148676500405374E-2</v>
      </c>
      <c r="K328" s="4">
        <v>-3.3678543895071232E-3</v>
      </c>
    </row>
    <row r="329" spans="2:11" x14ac:dyDescent="0.2">
      <c r="B329" s="4">
        <v>13.371260244275264</v>
      </c>
      <c r="C329" s="4">
        <v>3.0809967572117715E-2</v>
      </c>
      <c r="D329" s="4">
        <v>9.2975831258858735E-2</v>
      </c>
      <c r="E329" s="4">
        <v>-0.29567025856684515</v>
      </c>
      <c r="F329" s="4">
        <v>0.34380721372389628</v>
      </c>
      <c r="G329" s="4">
        <v>0.15126160913875653</v>
      </c>
      <c r="H329" s="4">
        <v>1.6386794818709229E-2</v>
      </c>
      <c r="I329" s="4">
        <v>-8.5382516500875447E-3</v>
      </c>
      <c r="J329" s="4">
        <v>-1.9482523968790905E-3</v>
      </c>
      <c r="K329" s="4">
        <v>7.1344612644697603E-3</v>
      </c>
    </row>
    <row r="330" spans="2:11" x14ac:dyDescent="0.2">
      <c r="B330" s="4">
        <v>-6.8199113482184073</v>
      </c>
      <c r="C330" s="4">
        <v>3.4354933910126419E-3</v>
      </c>
      <c r="D330" s="4">
        <v>4.0004999802138445E-2</v>
      </c>
      <c r="E330" s="4">
        <v>0.19248881869722015</v>
      </c>
      <c r="F330" s="4">
        <v>0.57762288510182269</v>
      </c>
      <c r="G330" s="4">
        <v>0.8964232030010435</v>
      </c>
      <c r="H330" s="4">
        <v>-0.1302272865511003</v>
      </c>
      <c r="I330" s="4">
        <v>-6.203984175622964E-2</v>
      </c>
      <c r="J330" s="4">
        <v>-1.8976606466675511E-2</v>
      </c>
      <c r="K330" s="4">
        <v>-2.1924078708996094E-2</v>
      </c>
    </row>
    <row r="331" spans="2:11" x14ac:dyDescent="0.2">
      <c r="B331" s="4">
        <v>0.6113223869395622</v>
      </c>
      <c r="C331" s="4">
        <v>3.3965025176264714E-2</v>
      </c>
      <c r="D331" s="4">
        <v>0.59358513276793112</v>
      </c>
      <c r="E331" s="4">
        <v>-0.85856812187728671</v>
      </c>
      <c r="F331" s="4">
        <v>-1.5514941881225538E-2</v>
      </c>
      <c r="G331" s="4">
        <v>-0.3198001000595464</v>
      </c>
      <c r="H331" s="4">
        <v>7.7883600328920763E-2</v>
      </c>
      <c r="I331" s="4">
        <v>-1.3840091994597329E-3</v>
      </c>
      <c r="J331" s="4">
        <v>1.2613686702083075E-2</v>
      </c>
      <c r="K331" s="4">
        <v>2.3185350763203792E-2</v>
      </c>
    </row>
    <row r="332" spans="2:11" x14ac:dyDescent="0.2">
      <c r="B332" s="4">
        <v>3.8535966936423005</v>
      </c>
      <c r="C332" s="4">
        <v>-0.97479157598731792</v>
      </c>
      <c r="D332" s="4">
        <v>0.13119742479289287</v>
      </c>
      <c r="E332" s="4">
        <v>0.52328529828274117</v>
      </c>
      <c r="F332" s="4">
        <v>1.2695976479777394E-2</v>
      </c>
      <c r="G332" s="4">
        <v>0.17140766329342316</v>
      </c>
      <c r="H332" s="4">
        <v>8.4798504266018408E-4</v>
      </c>
      <c r="I332" s="4">
        <v>-2.5872585265124103E-2</v>
      </c>
      <c r="J332" s="4">
        <v>-2.0997202979795099E-2</v>
      </c>
      <c r="K332" s="4">
        <v>-1.2291010729640565E-2</v>
      </c>
    </row>
    <row r="333" spans="2:11" x14ac:dyDescent="0.2">
      <c r="B333" s="4">
        <v>17.171724568002215</v>
      </c>
      <c r="C333" s="4">
        <v>0.50158980156615141</v>
      </c>
      <c r="D333" s="4">
        <v>-0.96709176306538724</v>
      </c>
      <c r="E333" s="4">
        <v>-0.53208787877567487</v>
      </c>
      <c r="F333" s="4">
        <v>-0.53978988680877193</v>
      </c>
      <c r="G333" s="4">
        <v>-0.75627495609948925</v>
      </c>
      <c r="H333" s="4">
        <v>7.9049525556888031E-2</v>
      </c>
      <c r="I333" s="4">
        <v>4.7503599413022825E-2</v>
      </c>
      <c r="J333" s="4">
        <v>2.5543992376593327E-2</v>
      </c>
      <c r="K333" s="4">
        <v>7.9276738658255914E-3</v>
      </c>
    </row>
    <row r="334" spans="2:11" x14ac:dyDescent="0.2">
      <c r="B334" s="4">
        <v>0.38148460767340553</v>
      </c>
      <c r="C334" s="4">
        <v>2.6131989034928487</v>
      </c>
      <c r="D334" s="4">
        <v>8.7983656217147627E-2</v>
      </c>
      <c r="E334" s="4">
        <v>0.71314174380279571</v>
      </c>
      <c r="F334" s="4">
        <v>0.84179997177896193</v>
      </c>
      <c r="G334" s="4">
        <v>0.47592728946045637</v>
      </c>
      <c r="H334" s="4">
        <v>-0.20843698025306454</v>
      </c>
      <c r="I334" s="4">
        <v>8.9534075768225224E-2</v>
      </c>
      <c r="J334" s="4">
        <v>-4.6294920750715562E-2</v>
      </c>
      <c r="K334" s="4">
        <v>-2.2964735004181226E-3</v>
      </c>
    </row>
    <row r="335" spans="2:11" x14ac:dyDescent="0.2">
      <c r="B335" s="4">
        <v>-23.683600431249236</v>
      </c>
      <c r="C335" s="4">
        <v>-5.0139723545184607</v>
      </c>
      <c r="D335" s="4">
        <v>0.29364542604520444</v>
      </c>
      <c r="E335" s="4">
        <v>3.5940528979611683E-2</v>
      </c>
      <c r="F335" s="4">
        <v>-2.2846129326124635E-3</v>
      </c>
      <c r="G335" s="4">
        <v>-9.8770471163397069E-3</v>
      </c>
      <c r="H335" s="4">
        <v>7.3797039601399883E-2</v>
      </c>
      <c r="I335" s="4">
        <v>-0.12400936137462237</v>
      </c>
      <c r="J335" s="4">
        <v>5.0615651160996949E-2</v>
      </c>
      <c r="K335" s="4">
        <v>1.6772821622924301E-3</v>
      </c>
    </row>
    <row r="336" spans="2:11" x14ac:dyDescent="0.2">
      <c r="B336" s="4">
        <v>-9.6969437693980911</v>
      </c>
      <c r="C336" s="4">
        <v>-3.3892441344284086</v>
      </c>
      <c r="D336" s="4">
        <v>0.84206776077356682</v>
      </c>
      <c r="E336" s="4">
        <v>0.49060620988180664</v>
      </c>
      <c r="F336" s="4">
        <v>-0.26081900608092112</v>
      </c>
      <c r="G336" s="4">
        <v>-0.58499400109895305</v>
      </c>
      <c r="H336" s="4">
        <v>3.3047325411703271E-2</v>
      </c>
      <c r="I336" s="4">
        <v>4.5065040107874557E-2</v>
      </c>
      <c r="J336" s="4">
        <v>-3.5992418809459657E-2</v>
      </c>
      <c r="K336" s="4">
        <v>2.006939044605915E-3</v>
      </c>
    </row>
    <row r="337" spans="2:11" x14ac:dyDescent="0.2">
      <c r="B337" s="4">
        <v>-0.86586621797037944</v>
      </c>
      <c r="C337" s="4">
        <v>-3.358942015989104E-2</v>
      </c>
      <c r="D337" s="4">
        <v>-0.28184743243135518</v>
      </c>
      <c r="E337" s="4">
        <v>-0.5352780830135877</v>
      </c>
      <c r="F337" s="4">
        <v>0.16247326798722669</v>
      </c>
      <c r="G337" s="4">
        <v>0.18615799455121504</v>
      </c>
      <c r="H337" s="4">
        <v>-2.8963709325759868E-2</v>
      </c>
      <c r="I337" s="4">
        <v>-4.1017103674581987E-2</v>
      </c>
      <c r="J337" s="4">
        <v>8.4147508679821841E-4</v>
      </c>
      <c r="K337" s="4">
        <v>2.6406821476473311E-3</v>
      </c>
    </row>
    <row r="338" spans="2:11" x14ac:dyDescent="0.2">
      <c r="B338" s="4">
        <v>5.1831745031747136</v>
      </c>
      <c r="C338" s="4">
        <v>-0.11302771395248737</v>
      </c>
      <c r="D338" s="4">
        <v>-8.3997253480570286E-2</v>
      </c>
      <c r="E338" s="4">
        <v>-1.3480224868612238E-2</v>
      </c>
      <c r="F338" s="4">
        <v>0.38064269837536208</v>
      </c>
      <c r="G338" s="4">
        <v>-5.4020742059166682E-2</v>
      </c>
      <c r="H338" s="4">
        <v>2.2192939484238818E-2</v>
      </c>
      <c r="I338" s="4">
        <v>-4.101776765486239E-2</v>
      </c>
      <c r="J338" s="4">
        <v>2.8609925682550601E-2</v>
      </c>
      <c r="K338" s="4">
        <v>6.0181904022755771E-3</v>
      </c>
    </row>
    <row r="339" spans="2:11" x14ac:dyDescent="0.2">
      <c r="B339" s="4">
        <v>12.166247722809864</v>
      </c>
      <c r="C339" s="4">
        <v>0.76883568108400002</v>
      </c>
      <c r="D339" s="4">
        <v>-9.6005872356605723E-2</v>
      </c>
      <c r="E339" s="4">
        <v>0.20269183952771952</v>
      </c>
      <c r="F339" s="4">
        <v>-0.46844847787414351</v>
      </c>
      <c r="G339" s="4">
        <v>-0.11783185162110346</v>
      </c>
      <c r="H339" s="4">
        <v>4.1232605253222875E-3</v>
      </c>
      <c r="I339" s="4">
        <v>3.4377086207878604E-2</v>
      </c>
      <c r="J339" s="4">
        <v>-2.371621776858357E-2</v>
      </c>
      <c r="K339" s="4">
        <v>-3.4409568860699681E-3</v>
      </c>
    </row>
    <row r="340" spans="2:11" x14ac:dyDescent="0.2">
      <c r="B340" s="4">
        <v>3.8855830883744584</v>
      </c>
      <c r="C340" s="4">
        <v>1.3718260227694032</v>
      </c>
      <c r="D340" s="4">
        <v>0.43383963943162052</v>
      </c>
      <c r="E340" s="4">
        <v>-0.28068534871066536</v>
      </c>
      <c r="F340" s="4">
        <v>-0.14935465900300404</v>
      </c>
      <c r="G340" s="4">
        <v>0.38418022881144231</v>
      </c>
      <c r="H340" s="4">
        <v>-1.5837223488273976E-3</v>
      </c>
      <c r="I340" s="4">
        <v>1.4735669121635951E-2</v>
      </c>
      <c r="J340" s="4">
        <v>1.1202146276499958E-3</v>
      </c>
      <c r="K340" s="4">
        <v>-4.4326067042039976E-3</v>
      </c>
    </row>
    <row r="341" spans="2:11" x14ac:dyDescent="0.2">
      <c r="B341" s="4">
        <v>6.3434839017759872</v>
      </c>
      <c r="C341" s="4">
        <v>1.3707946172162695</v>
      </c>
      <c r="D341" s="4">
        <v>-8.1717701484449994E-3</v>
      </c>
      <c r="E341" s="4">
        <v>0.3105911756290628</v>
      </c>
      <c r="F341" s="4">
        <v>0.55567988104293775</v>
      </c>
      <c r="G341" s="4">
        <v>-0.13916608803009564</v>
      </c>
      <c r="H341" s="4">
        <v>8.573222537481287E-3</v>
      </c>
      <c r="I341" s="4">
        <v>1.6814489356463899E-2</v>
      </c>
      <c r="J341" s="4">
        <v>1.1355617012984593E-2</v>
      </c>
      <c r="K341" s="4">
        <v>1.3224611454530499E-2</v>
      </c>
    </row>
    <row r="342" spans="2:11" x14ac:dyDescent="0.2">
      <c r="B342" s="4">
        <v>4.8603059950509859</v>
      </c>
      <c r="C342" s="4">
        <v>2.4350475929608049</v>
      </c>
      <c r="D342" s="4">
        <v>1.0369019518578666</v>
      </c>
      <c r="E342" s="4">
        <v>-0.33751295194372749</v>
      </c>
      <c r="F342" s="4">
        <v>-2.1690141493393413E-2</v>
      </c>
      <c r="G342" s="4">
        <v>-0.16665637881259965</v>
      </c>
      <c r="H342" s="4">
        <v>-7.678571609727089E-2</v>
      </c>
      <c r="I342" s="4">
        <v>-2.3814420193828078E-2</v>
      </c>
      <c r="J342" s="4">
        <v>3.9237891614303357E-3</v>
      </c>
      <c r="K342" s="4">
        <v>-9.4638491724604572E-3</v>
      </c>
    </row>
    <row r="343" spans="2:11" x14ac:dyDescent="0.2">
      <c r="B343" s="4">
        <v>-5.8889237250987589</v>
      </c>
      <c r="C343" s="4">
        <v>-0.26841367857950527</v>
      </c>
      <c r="D343" s="4">
        <v>0.64309691218292286</v>
      </c>
      <c r="E343" s="4">
        <v>-0.76645010892581844</v>
      </c>
      <c r="F343" s="4">
        <v>0.21941926061290548</v>
      </c>
      <c r="G343" s="4">
        <v>0.86496241926589446</v>
      </c>
      <c r="H343" s="4">
        <v>0.14734581978575892</v>
      </c>
      <c r="I343" s="4">
        <v>1.9917196892235624E-2</v>
      </c>
      <c r="J343" s="4">
        <v>-2.4405975202324338E-2</v>
      </c>
      <c r="K343" s="4">
        <v>-1.4214919335011143E-2</v>
      </c>
    </row>
    <row r="344" spans="2:11" x14ac:dyDescent="0.2">
      <c r="B344" s="4">
        <v>2.3796153919748897</v>
      </c>
      <c r="C344" s="4">
        <v>0.42508578450995033</v>
      </c>
      <c r="D344" s="4">
        <v>0.41965971932243157</v>
      </c>
      <c r="E344" s="4">
        <v>0.50426931417192855</v>
      </c>
      <c r="F344" s="4">
        <v>3.5423300006111512E-2</v>
      </c>
      <c r="G344" s="4">
        <v>-0.54700046703383831</v>
      </c>
      <c r="H344" s="4">
        <v>-9.4381555321606456E-2</v>
      </c>
      <c r="I344" s="4">
        <v>-7.5505899324817147E-2</v>
      </c>
      <c r="J344" s="4">
        <v>2.7293849844838281E-2</v>
      </c>
      <c r="K344" s="4">
        <v>1.3885321958809541E-2</v>
      </c>
    </row>
    <row r="345" spans="2:11" x14ac:dyDescent="0.2">
      <c r="B345" s="4">
        <v>5.5125698261669713</v>
      </c>
      <c r="C345" s="4">
        <v>-2.2337709302177471</v>
      </c>
      <c r="D345" s="4">
        <v>-0.57721252661651279</v>
      </c>
      <c r="E345" s="4">
        <v>-4.0138087042889917E-2</v>
      </c>
      <c r="F345" s="4">
        <v>-0.31708032041055845</v>
      </c>
      <c r="G345" s="4">
        <v>-0.55780809174439816</v>
      </c>
      <c r="H345" s="4">
        <v>-4.822379026527665E-2</v>
      </c>
      <c r="I345" s="4">
        <v>-2.9356821369928964E-2</v>
      </c>
      <c r="J345" s="4">
        <v>1.7107096507918914E-2</v>
      </c>
      <c r="K345" s="4">
        <v>-2.064036253657061E-2</v>
      </c>
    </row>
    <row r="346" spans="2:11" x14ac:dyDescent="0.2">
      <c r="B346" s="4">
        <v>-4.982076058824858</v>
      </c>
      <c r="C346" s="4">
        <v>-3.1917084865895298</v>
      </c>
      <c r="D346" s="4">
        <v>-0.59496460667613238</v>
      </c>
      <c r="E346" s="4">
        <v>0.47430788400064694</v>
      </c>
      <c r="F346" s="4">
        <v>0.23057264263630436</v>
      </c>
      <c r="G346" s="4">
        <v>0.46525598589259576</v>
      </c>
      <c r="H346" s="4">
        <v>5.3394690346378247E-2</v>
      </c>
      <c r="I346" s="4">
        <v>9.4405156318683833E-2</v>
      </c>
      <c r="J346" s="4">
        <v>-1.6255896729773962E-2</v>
      </c>
      <c r="K346" s="4">
        <v>2.58804302982849E-2</v>
      </c>
    </row>
    <row r="347" spans="2:11" x14ac:dyDescent="0.2">
      <c r="B347" s="4">
        <v>10.83862039984818</v>
      </c>
      <c r="C347" s="4">
        <v>2.4651762575190928</v>
      </c>
      <c r="D347" s="4">
        <v>0.35624528086495894</v>
      </c>
      <c r="E347" s="4">
        <v>-0.32121628656795587</v>
      </c>
      <c r="F347" s="4">
        <v>-5.0430428722011297E-2</v>
      </c>
      <c r="G347" s="4">
        <v>0.65745706137783622</v>
      </c>
      <c r="H347" s="4">
        <v>3.3236262539215251E-2</v>
      </c>
      <c r="I347" s="4">
        <v>-3.1767461404928525E-2</v>
      </c>
      <c r="J347" s="4">
        <v>-1.5408207333189278E-2</v>
      </c>
      <c r="K347" s="4">
        <v>-1.6016627021459926E-2</v>
      </c>
    </row>
    <row r="348" spans="2:11" x14ac:dyDescent="0.2">
      <c r="B348" s="4">
        <v>-3.096877808732029</v>
      </c>
      <c r="C348" s="4">
        <v>1.3167985513461355</v>
      </c>
      <c r="D348" s="4">
        <v>-0.24060427242487789</v>
      </c>
      <c r="E348" s="4">
        <v>-0.4209253444149495</v>
      </c>
      <c r="F348" s="4">
        <v>-0.32302035249562744</v>
      </c>
      <c r="G348" s="4">
        <v>-0.52337180747305068</v>
      </c>
      <c r="H348" s="4">
        <v>-3.6149747277821005E-2</v>
      </c>
      <c r="I348" s="4">
        <v>-3.1222880483043933E-2</v>
      </c>
      <c r="J348" s="4">
        <v>3.1113071469795052E-3</v>
      </c>
      <c r="K348" s="4">
        <v>1.7746985038868013E-2</v>
      </c>
    </row>
    <row r="349" spans="2:11" x14ac:dyDescent="0.2">
      <c r="B349" s="4">
        <v>0.65666511977234621</v>
      </c>
      <c r="C349" s="4">
        <v>-2.1157673552924803</v>
      </c>
      <c r="D349" s="4">
        <v>-0.16014865958783123</v>
      </c>
      <c r="E349" s="4">
        <v>-0.2789813936967952</v>
      </c>
      <c r="F349" s="4">
        <v>-0.31847183662504086</v>
      </c>
      <c r="G349" s="4">
        <v>0.76422715781495498</v>
      </c>
      <c r="H349" s="4">
        <v>-5.1415924428128916E-2</v>
      </c>
      <c r="I349" s="4">
        <v>7.5647974256548567E-2</v>
      </c>
      <c r="J349" s="4">
        <v>4.415282206878126E-2</v>
      </c>
      <c r="K349" s="4">
        <v>-2.5763597677461982E-2</v>
      </c>
    </row>
    <row r="350" spans="2:11" x14ac:dyDescent="0.2">
      <c r="B350" s="4">
        <v>6.8977671432410972</v>
      </c>
      <c r="C350" s="4">
        <v>1.024741733471771</v>
      </c>
      <c r="D350" s="4">
        <v>-1.0335967733759837</v>
      </c>
      <c r="E350" s="4">
        <v>0.92075039630463684</v>
      </c>
      <c r="F350" s="4">
        <v>0.17009615732141764</v>
      </c>
      <c r="G350" s="4">
        <v>-0.27444320183270293</v>
      </c>
      <c r="H350" s="4">
        <v>7.8964823845519699E-2</v>
      </c>
      <c r="I350" s="4">
        <v>-4.7642611241794419E-2</v>
      </c>
      <c r="J350" s="4">
        <v>-4.4097257187553612E-2</v>
      </c>
      <c r="K350" s="4">
        <v>-1.2925136831851162E-3</v>
      </c>
    </row>
    <row r="351" spans="2:11" x14ac:dyDescent="0.2">
      <c r="B351" s="4">
        <v>5.4232300728127028</v>
      </c>
      <c r="C351" s="4">
        <v>-0.95037624810213905</v>
      </c>
      <c r="D351" s="4">
        <v>-2.2492197395540786E-2</v>
      </c>
      <c r="E351" s="4">
        <v>-1.0402144091762291</v>
      </c>
      <c r="F351" s="4">
        <v>0.74238004622971265</v>
      </c>
      <c r="G351" s="4">
        <v>-0.9851574968528044</v>
      </c>
      <c r="H351" s="4">
        <v>2.3650449742230427E-2</v>
      </c>
      <c r="I351" s="4">
        <v>-6.8507485810415346E-3</v>
      </c>
      <c r="J351" s="4">
        <v>-7.7033861490586886E-2</v>
      </c>
      <c r="K351" s="4">
        <v>-3.8895064194855063E-3</v>
      </c>
    </row>
    <row r="352" spans="2:11" x14ac:dyDescent="0.2">
      <c r="B352" s="4">
        <v>1.1033213401926036</v>
      </c>
      <c r="C352" s="4">
        <v>-3.3358619346628737</v>
      </c>
      <c r="D352" s="4">
        <v>0.93805590354687884</v>
      </c>
      <c r="E352" s="4">
        <v>0.10921051839603915</v>
      </c>
      <c r="F352" s="4">
        <v>-1.3133432471812028</v>
      </c>
      <c r="G352" s="4">
        <v>0.74886024914661109</v>
      </c>
      <c r="H352" s="4">
        <v>-0.14270436221706467</v>
      </c>
      <c r="I352" s="4">
        <v>9.3063879643940167E-2</v>
      </c>
      <c r="J352" s="4">
        <v>0.10001886031278684</v>
      </c>
      <c r="K352" s="4">
        <v>3.9783235106640176E-2</v>
      </c>
    </row>
    <row r="353" spans="2:11" x14ac:dyDescent="0.2">
      <c r="B353" s="4">
        <v>-11.26189605750597</v>
      </c>
      <c r="C353" s="4">
        <v>-0.55219556073236298</v>
      </c>
      <c r="D353" s="4">
        <v>0.24923906114083597</v>
      </c>
      <c r="E353" s="4">
        <v>1.1346742693062948</v>
      </c>
      <c r="F353" s="4">
        <v>0.94925258189099171</v>
      </c>
      <c r="G353" s="4">
        <v>-0.42316434195113639</v>
      </c>
      <c r="H353" s="4">
        <v>0.12873536229491142</v>
      </c>
      <c r="I353" s="4">
        <v>-0.10204469921792673</v>
      </c>
      <c r="J353" s="4">
        <v>5.4015660795761009E-3</v>
      </c>
      <c r="K353" s="4">
        <v>-2.4539651307744471E-3</v>
      </c>
    </row>
    <row r="354" spans="2:11" x14ac:dyDescent="0.2">
      <c r="B354" s="4">
        <v>-16.535667124563265</v>
      </c>
      <c r="C354" s="4">
        <v>-0.91574345413420766</v>
      </c>
      <c r="D354" s="4">
        <v>-1.0927880949858368</v>
      </c>
      <c r="E354" s="4">
        <v>-1.4523323036804767</v>
      </c>
      <c r="F354" s="4">
        <v>-7.9149458667546899E-2</v>
      </c>
      <c r="G354" s="4">
        <v>-0.9976627065964383</v>
      </c>
      <c r="H354" s="4">
        <v>-5.392828080064118E-2</v>
      </c>
      <c r="I354" s="4">
        <v>7.6151048815009503E-2</v>
      </c>
      <c r="J354" s="4">
        <v>-7.5099843522787911E-3</v>
      </c>
      <c r="K354" s="4">
        <v>-5.0953541539962722E-3</v>
      </c>
    </row>
    <row r="355" spans="2:11" x14ac:dyDescent="0.2">
      <c r="B355" s="4">
        <v>10.5463521778527</v>
      </c>
      <c r="C355" s="4">
        <v>0.43040454969971148</v>
      </c>
      <c r="D355" s="4">
        <v>8.7080856454575611E-2</v>
      </c>
      <c r="E355" s="4">
        <v>1.2518777499002518</v>
      </c>
      <c r="F355" s="4">
        <v>-0.33948491831329208</v>
      </c>
      <c r="G355" s="4">
        <v>0.69115668155128496</v>
      </c>
      <c r="H355" s="4">
        <v>1.1529721036393183E-2</v>
      </c>
      <c r="I355" s="4">
        <v>-4.0577652535435813E-2</v>
      </c>
      <c r="J355" s="4">
        <v>-2.1851794302484445E-2</v>
      </c>
      <c r="K355" s="4">
        <v>-7.5915411768126204E-3</v>
      </c>
    </row>
    <row r="356" spans="2:11" x14ac:dyDescent="0.2">
      <c r="B356" s="4">
        <v>2.5921363529625365</v>
      </c>
      <c r="C356" s="4">
        <v>1.5264664299989796</v>
      </c>
      <c r="D356" s="4">
        <v>0.81762080504049295</v>
      </c>
      <c r="E356" s="4">
        <v>-0.19550919718170109</v>
      </c>
      <c r="F356" s="4">
        <v>2.487533977274688E-2</v>
      </c>
      <c r="G356" s="4">
        <v>-8.3312039388795264E-2</v>
      </c>
      <c r="H356" s="4">
        <v>1.3764215658153656E-2</v>
      </c>
      <c r="I356" s="4">
        <v>6.8542908821437208E-3</v>
      </c>
      <c r="J356" s="4">
        <v>-1.9124996671183624E-2</v>
      </c>
      <c r="K356" s="4">
        <v>1.2658189740068477E-2</v>
      </c>
    </row>
    <row r="357" spans="2:11" x14ac:dyDescent="0.2">
      <c r="B357" s="4">
        <v>-0.24069718938587306</v>
      </c>
      <c r="C357" s="4">
        <v>1.0022178328796036</v>
      </c>
      <c r="D357" s="4">
        <v>-0.84677630471330434</v>
      </c>
      <c r="E357" s="4">
        <v>0.34090325627771345</v>
      </c>
      <c r="F357" s="4">
        <v>-6.2694640338476312E-2</v>
      </c>
      <c r="G357" s="4">
        <v>0.38525665521108443</v>
      </c>
      <c r="H357" s="4">
        <v>-4.2184538639006987E-2</v>
      </c>
      <c r="I357" s="4">
        <v>-3.6967586602061897E-2</v>
      </c>
      <c r="J357" s="4">
        <v>1.1462466793602385E-3</v>
      </c>
      <c r="K357" s="4">
        <v>-9.1805487473427556E-3</v>
      </c>
    </row>
    <row r="358" spans="2:11" x14ac:dyDescent="0.2">
      <c r="B358" s="4">
        <v>1.5977504734870545</v>
      </c>
      <c r="C358" s="4">
        <v>-0.4548511566791722</v>
      </c>
      <c r="D358" s="4">
        <v>0.42456573747904608</v>
      </c>
      <c r="E358" s="4">
        <v>-0.87492772986550982</v>
      </c>
      <c r="F358" s="4">
        <v>3.7422451397345277E-2</v>
      </c>
      <c r="G358" s="4">
        <v>9.67635924589825E-2</v>
      </c>
      <c r="H358" s="4">
        <v>9.3524669270596758E-3</v>
      </c>
      <c r="I358" s="4">
        <v>5.6281823504921481E-2</v>
      </c>
      <c r="J358" s="4">
        <v>9.2220760498754589E-3</v>
      </c>
      <c r="K358" s="4">
        <v>-6.0475294281228382E-4</v>
      </c>
    </row>
    <row r="359" spans="2:11" x14ac:dyDescent="0.2">
      <c r="B359" s="4">
        <v>-3.6334402005167097</v>
      </c>
      <c r="C359" s="4">
        <v>0.47877537072210447</v>
      </c>
      <c r="D359" s="4">
        <v>-0.81370709103047634</v>
      </c>
      <c r="E359" s="4">
        <v>0.55642542176388399</v>
      </c>
      <c r="F359" s="4">
        <v>4.6546844558112879E-2</v>
      </c>
      <c r="G359" s="4">
        <v>-0.13088977040388808</v>
      </c>
      <c r="H359" s="4">
        <v>4.5504611767368384E-2</v>
      </c>
      <c r="I359" s="4">
        <v>-3.8653408773355206E-2</v>
      </c>
      <c r="J359" s="4">
        <v>5.5838224750062396E-3</v>
      </c>
      <c r="K359" s="4">
        <v>-1.5032468406420872E-3</v>
      </c>
    </row>
    <row r="360" spans="2:11" x14ac:dyDescent="0.2">
      <c r="B360" s="4">
        <v>-2.5393007851576295</v>
      </c>
      <c r="C360" s="4">
        <v>-1.500487154639319</v>
      </c>
      <c r="D360" s="4">
        <v>0.2564503091203022</v>
      </c>
      <c r="E360" s="4">
        <v>0.16353944150618166</v>
      </c>
      <c r="F360" s="4">
        <v>0.25682360043922947</v>
      </c>
      <c r="G360" s="4">
        <v>-0.26494922588019454</v>
      </c>
      <c r="H360" s="4">
        <v>-1.9019062975900627E-2</v>
      </c>
      <c r="I360" s="4">
        <v>1.9792326269575184E-2</v>
      </c>
      <c r="J360" s="4">
        <v>7.8232371290793672E-3</v>
      </c>
      <c r="K360" s="4">
        <v>1.1638823069858358E-3</v>
      </c>
    </row>
    <row r="361" spans="2:11" x14ac:dyDescent="0.2">
      <c r="B361" s="4">
        <v>7.778259612160233</v>
      </c>
      <c r="C361" s="4">
        <v>0.8739957125458615</v>
      </c>
      <c r="D361" s="4">
        <v>-6.2166189646816862E-3</v>
      </c>
      <c r="E361" s="4">
        <v>-8.7961015747490323E-2</v>
      </c>
      <c r="F361" s="4">
        <v>0.53347821913549043</v>
      </c>
      <c r="G361" s="4">
        <v>-0.1954248846597211</v>
      </c>
      <c r="H361" s="4">
        <v>3.5202432722854192E-2</v>
      </c>
      <c r="I361" s="4">
        <v>-2.8007571670073974E-2</v>
      </c>
      <c r="J361" s="4">
        <v>-5.2509362738849569E-2</v>
      </c>
      <c r="K361" s="4">
        <v>-5.488571033023382E-3</v>
      </c>
    </row>
    <row r="362" spans="2:11" x14ac:dyDescent="0.2">
      <c r="B362" s="4">
        <v>-9.7230377666175407</v>
      </c>
      <c r="C362" s="4">
        <v>-1.9641829575471754</v>
      </c>
      <c r="D362" s="4">
        <v>-0.6691944049865749</v>
      </c>
      <c r="E362" s="4">
        <v>0.70753151032774453</v>
      </c>
      <c r="F362" s="4">
        <v>-7.6394906214254182E-2</v>
      </c>
      <c r="G362" s="4">
        <v>1.2796470361715131E-2</v>
      </c>
      <c r="H362" s="4">
        <v>3.754113572031461E-2</v>
      </c>
      <c r="I362" s="4">
        <v>2.042543213467727E-2</v>
      </c>
      <c r="J362" s="4">
        <v>3.5411609974343991E-2</v>
      </c>
      <c r="K362" s="4">
        <v>3.9224342888536523E-5</v>
      </c>
    </row>
    <row r="363" spans="2:11" x14ac:dyDescent="0.2">
      <c r="B363" s="4">
        <v>-6.5642332273331236</v>
      </c>
      <c r="C363" s="4">
        <v>-1.5749828187844885</v>
      </c>
      <c r="D363" s="4">
        <v>0.65974159693299406</v>
      </c>
      <c r="E363" s="4">
        <v>-0.10531792115647137</v>
      </c>
      <c r="F363" s="4">
        <v>-1.25958781912925</v>
      </c>
      <c r="G363" s="4">
        <v>-0.12972051891941189</v>
      </c>
      <c r="H363" s="4">
        <v>-4.8747427297160646E-2</v>
      </c>
      <c r="I363" s="4">
        <v>-5.149260962561391E-2</v>
      </c>
      <c r="J363" s="4">
        <v>-2.3656066329421715E-3</v>
      </c>
      <c r="K363" s="4">
        <v>4.8825837169572117E-3</v>
      </c>
    </row>
    <row r="364" spans="2:11" x14ac:dyDescent="0.2">
      <c r="B364" s="4">
        <v>-7.8543388150910269</v>
      </c>
      <c r="C364" s="4">
        <v>0.97890960904856306</v>
      </c>
      <c r="D364" s="4">
        <v>-1.6358810917119131</v>
      </c>
      <c r="E364" s="4">
        <v>0.44764196116149968</v>
      </c>
      <c r="F364" s="4">
        <v>0.41960335930541909</v>
      </c>
      <c r="G364" s="4">
        <v>0.22088002312457899</v>
      </c>
      <c r="H364" s="4">
        <v>3.2496148718985145E-2</v>
      </c>
      <c r="I364" s="4">
        <v>8.4261700094832706E-2</v>
      </c>
      <c r="J364" s="4">
        <v>1.0802649107918245E-2</v>
      </c>
      <c r="K364" s="4">
        <v>2.4661883527798386E-3</v>
      </c>
    </row>
    <row r="365" spans="2:11" x14ac:dyDescent="0.2">
      <c r="B365" s="4">
        <v>-6.4151742092797983</v>
      </c>
      <c r="C365" s="4">
        <v>1.3537221734910763</v>
      </c>
      <c r="D365" s="4">
        <v>0.30688156598932709</v>
      </c>
      <c r="E365" s="4">
        <v>-1.2336456918367054</v>
      </c>
      <c r="F365" s="4">
        <v>-0.12918745815191587</v>
      </c>
      <c r="G365" s="4">
        <v>-0.42607342974235735</v>
      </c>
      <c r="H365" s="4">
        <v>-7.5266038706678792E-2</v>
      </c>
      <c r="I365" s="4">
        <v>1.8534495575805988E-2</v>
      </c>
      <c r="J365" s="4">
        <v>5.2254169910554375E-3</v>
      </c>
      <c r="K365" s="4">
        <v>-5.417365311257299E-3</v>
      </c>
    </row>
    <row r="366" spans="2:11" x14ac:dyDescent="0.2">
      <c r="B366" s="4">
        <v>-0.17114094414816983</v>
      </c>
      <c r="C366" s="4">
        <v>-0.44056746244619815</v>
      </c>
      <c r="D366" s="4">
        <v>1.7905750170403043</v>
      </c>
      <c r="E366" s="4">
        <v>0.12515780711823576</v>
      </c>
      <c r="F366" s="4">
        <v>-0.34991749829805568</v>
      </c>
      <c r="G366" s="4">
        <v>0.68497068045327492</v>
      </c>
      <c r="H366" s="4">
        <v>8.3065390566071221E-2</v>
      </c>
      <c r="I366" s="4">
        <v>-5.2159278657605418E-2</v>
      </c>
      <c r="J366" s="4">
        <v>-1.0440175250348289E-3</v>
      </c>
      <c r="K366" s="4">
        <v>-2.1717534287916705E-2</v>
      </c>
    </row>
    <row r="367" spans="2:11" x14ac:dyDescent="0.2">
      <c r="B367" s="4">
        <v>-3.3708775975914844</v>
      </c>
      <c r="C367" s="4">
        <v>-0.69663187783367453</v>
      </c>
      <c r="D367" s="4">
        <v>-0.18489975572580797</v>
      </c>
      <c r="E367" s="4">
        <v>2.1555438643768521E-2</v>
      </c>
      <c r="F367" s="4">
        <v>0.56223552782908481</v>
      </c>
      <c r="G367" s="4">
        <v>-5.3331021199225226E-2</v>
      </c>
      <c r="H367" s="4">
        <v>-6.2921726465859057E-2</v>
      </c>
      <c r="I367" s="4">
        <v>7.224819585952175E-4</v>
      </c>
      <c r="J367" s="4">
        <v>-8.9776231764705089E-3</v>
      </c>
      <c r="K367" s="4">
        <v>9.80405009382492E-3</v>
      </c>
    </row>
    <row r="368" spans="2:11" x14ac:dyDescent="0.2">
      <c r="B368" s="4">
        <v>0.7501605236160509</v>
      </c>
      <c r="C368" s="4">
        <v>0.61827291499937453</v>
      </c>
      <c r="D368" s="4">
        <v>-0.23468787090388965</v>
      </c>
      <c r="E368" s="4">
        <v>0.12577052741982606</v>
      </c>
      <c r="F368" s="4">
        <v>0.67514442639774186</v>
      </c>
      <c r="G368" s="4">
        <v>-0.4273596137475546</v>
      </c>
      <c r="H368" s="4">
        <v>9.7807164325881997E-3</v>
      </c>
      <c r="I368" s="4">
        <v>-4.8620434109971321E-3</v>
      </c>
      <c r="J368" s="4">
        <v>7.3673366563347872E-2</v>
      </c>
      <c r="K368" s="4">
        <v>1.7167596555013001E-2</v>
      </c>
    </row>
    <row r="369" spans="2:11" x14ac:dyDescent="0.2">
      <c r="B369" s="4">
        <v>-2.1109391729225817</v>
      </c>
      <c r="C369" s="4">
        <v>0.2648751316394769</v>
      </c>
      <c r="D369" s="4">
        <v>0.39494044285518209</v>
      </c>
      <c r="E369" s="4">
        <v>4.3885533549796019E-2</v>
      </c>
      <c r="F369" s="4">
        <v>-0.71846820238916143</v>
      </c>
      <c r="G369" s="4">
        <v>0.65306005451156246</v>
      </c>
      <c r="H369" s="4">
        <v>1.1980268222312098E-2</v>
      </c>
      <c r="I369" s="4">
        <v>1.2139268215001067E-2</v>
      </c>
      <c r="J369" s="4">
        <v>-6.9985390422363014E-2</v>
      </c>
      <c r="K369" s="4">
        <v>-1.4864733636255555E-2</v>
      </c>
    </row>
    <row r="370" spans="2:11" x14ac:dyDescent="0.2">
      <c r="B370" s="4">
        <v>3.1033165760939405</v>
      </c>
      <c r="C370" s="4">
        <v>1.1961846358171675</v>
      </c>
      <c r="D370" s="4">
        <v>-0.62697721936351691</v>
      </c>
      <c r="E370" s="4">
        <v>9.4632149590960751E-2</v>
      </c>
      <c r="F370" s="4">
        <v>0.65808310736648301</v>
      </c>
      <c r="G370" s="4">
        <v>-0.33784896360620437</v>
      </c>
      <c r="H370" s="4">
        <v>1.3931910764406336E-2</v>
      </c>
      <c r="I370" s="4">
        <v>-2.3865918893495049E-2</v>
      </c>
      <c r="J370" s="4">
        <v>3.4845471317967884E-2</v>
      </c>
      <c r="K370" s="4">
        <v>8.9664280652966034E-3</v>
      </c>
    </row>
    <row r="371" spans="2:11" x14ac:dyDescent="0.2">
      <c r="B371" s="4">
        <v>-3.1128211790640385</v>
      </c>
      <c r="C371" s="4">
        <v>-0.45959293264438789</v>
      </c>
      <c r="D371" s="4">
        <v>0.21353745283834921</v>
      </c>
      <c r="E371" s="4">
        <v>6.9809803203243148E-2</v>
      </c>
      <c r="F371" s="4">
        <v>-0.38456497518298105</v>
      </c>
      <c r="G371" s="4">
        <v>0.15692916353026368</v>
      </c>
      <c r="H371" s="4">
        <v>-3.105818548253025E-2</v>
      </c>
      <c r="I371" s="4">
        <v>4.5784076879792468E-2</v>
      </c>
      <c r="J371" s="4">
        <v>-3.4383957819693708E-2</v>
      </c>
      <c r="K371" s="4">
        <v>-4.3091993141671694E-3</v>
      </c>
    </row>
    <row r="372" spans="2:11" x14ac:dyDescent="0.2">
      <c r="B372" s="4">
        <v>4.4404955610847274</v>
      </c>
      <c r="C372" s="4">
        <v>-0.12279367016181095</v>
      </c>
      <c r="D372" s="4">
        <v>0.3569346331273387</v>
      </c>
      <c r="E372" s="4">
        <v>6.5174820252547006E-2</v>
      </c>
      <c r="F372" s="4">
        <v>-4.0445132041373379E-2</v>
      </c>
      <c r="G372" s="4">
        <v>0.20955142512919112</v>
      </c>
      <c r="H372" s="4">
        <v>5.1313311189516804E-3</v>
      </c>
      <c r="I372" s="4">
        <v>1.3616086260549057E-2</v>
      </c>
      <c r="J372" s="4">
        <v>-2.7490826320778349E-3</v>
      </c>
      <c r="K372" s="4">
        <v>7.3414360775286391E-4</v>
      </c>
    </row>
    <row r="373" spans="2:11" x14ac:dyDescent="0.2">
      <c r="B373" s="4">
        <v>1.1986937572249359</v>
      </c>
      <c r="C373" s="4">
        <v>4.7675606976852275E-2</v>
      </c>
      <c r="D373" s="4">
        <v>-0.21928464108056508</v>
      </c>
      <c r="E373" s="4">
        <v>0.23360642079623029</v>
      </c>
      <c r="F373" s="4">
        <v>0.21468810409748018</v>
      </c>
      <c r="G373" s="4">
        <v>9.5012349187892198E-2</v>
      </c>
      <c r="H373" s="4">
        <v>1.4948174815315574E-2</v>
      </c>
      <c r="I373" s="4">
        <v>2.2635753706441823E-2</v>
      </c>
      <c r="J373" s="4">
        <v>-5.8485678535498261E-3</v>
      </c>
      <c r="K373" s="4">
        <v>1.0033924372925102E-2</v>
      </c>
    </row>
    <row r="374" spans="2:11" x14ac:dyDescent="0.2">
      <c r="B374" s="4">
        <v>6.1480900547282227</v>
      </c>
      <c r="C374" s="4">
        <v>-0.99720824320073465</v>
      </c>
      <c r="D374" s="4">
        <v>0.58249081929351609</v>
      </c>
      <c r="E374" s="4">
        <v>-5.7062148533627829E-2</v>
      </c>
      <c r="F374" s="4">
        <v>-0.32717144089507327</v>
      </c>
      <c r="G374" s="4">
        <v>-0.10042176922018141</v>
      </c>
      <c r="H374" s="4">
        <v>5.7457701383488175E-3</v>
      </c>
      <c r="I374" s="4">
        <v>-3.2737858711174607E-2</v>
      </c>
      <c r="J374" s="4">
        <v>2.5814047117011303E-2</v>
      </c>
      <c r="K374" s="4">
        <v>-1.0480406866591852E-2</v>
      </c>
    </row>
    <row r="375" spans="2:11" x14ac:dyDescent="0.2">
      <c r="B375" s="4">
        <v>1.128062364445062</v>
      </c>
      <c r="C375" s="4">
        <v>-0.33180922891778464</v>
      </c>
      <c r="D375" s="4">
        <v>-0.10114917549920979</v>
      </c>
      <c r="E375" s="4">
        <v>0.10377891104652566</v>
      </c>
      <c r="F375" s="4">
        <v>0.20578317605075089</v>
      </c>
      <c r="G375" s="4">
        <v>-8.2089471392120306E-2</v>
      </c>
      <c r="H375" s="4">
        <v>-1.6844186094209439E-2</v>
      </c>
      <c r="I375" s="4">
        <v>1.8137523502064212E-2</v>
      </c>
      <c r="J375" s="4">
        <v>-1.3278445068618165E-2</v>
      </c>
      <c r="K375" s="4">
        <v>-5.2826549425283786E-4</v>
      </c>
    </row>
    <row r="376" spans="2:11" x14ac:dyDescent="0.2">
      <c r="B376" s="4">
        <v>-4.5662567017157176</v>
      </c>
      <c r="C376" s="4">
        <v>0.23062252972901129</v>
      </c>
      <c r="D376" s="4">
        <v>-0.51257398918694697</v>
      </c>
      <c r="E376" s="4">
        <v>4.3685289786896377E-2</v>
      </c>
      <c r="F376" s="4">
        <v>0.40916034603218482</v>
      </c>
      <c r="G376" s="4">
        <v>-0.28968492862906087</v>
      </c>
      <c r="H376" s="4">
        <v>2.4058149106177686E-2</v>
      </c>
      <c r="I376" s="4">
        <v>-2.9995343834719631E-2</v>
      </c>
      <c r="J376" s="4">
        <v>1.5027802396343564E-2</v>
      </c>
      <c r="K376" s="4">
        <v>8.7775492351917434E-4</v>
      </c>
    </row>
    <row r="377" spans="2:11" x14ac:dyDescent="0.2">
      <c r="B377" s="4">
        <v>0.50873722451062986</v>
      </c>
      <c r="C377" s="4">
        <v>-0.87567763793035736</v>
      </c>
      <c r="D377" s="4">
        <v>1.5052693564514781E-2</v>
      </c>
      <c r="E377" s="4">
        <v>-0.43654837601821994</v>
      </c>
      <c r="F377" s="4">
        <v>-0.5107410983109596</v>
      </c>
      <c r="G377" s="4">
        <v>0.20668073025338113</v>
      </c>
      <c r="H377" s="4">
        <v>-1.3976459612919294E-2</v>
      </c>
      <c r="I377" s="4">
        <v>2.1753527377745011E-2</v>
      </c>
      <c r="J377" s="4">
        <v>-2.0246788938341375E-2</v>
      </c>
      <c r="K377" s="4">
        <v>-6.3741572357114704E-3</v>
      </c>
    </row>
    <row r="378" spans="2:11" x14ac:dyDescent="0.2">
      <c r="B378" s="4">
        <v>0.21283319443269297</v>
      </c>
      <c r="C378" s="4">
        <v>0.8508003018654432</v>
      </c>
      <c r="D378" s="4">
        <v>0.2395651078235779</v>
      </c>
      <c r="E378" s="4">
        <v>-0.11962258687909402</v>
      </c>
      <c r="F378" s="4">
        <v>-0.17411306921590269</v>
      </c>
      <c r="G378" s="4">
        <v>0.28180505665963601</v>
      </c>
      <c r="H378" s="4">
        <v>6.7769224400514597E-2</v>
      </c>
      <c r="I378" s="4">
        <v>-5.7308599637147732E-2</v>
      </c>
      <c r="J378" s="4">
        <v>2.7939450278766882E-2</v>
      </c>
      <c r="K378" s="4">
        <v>2.0077706072215793E-2</v>
      </c>
    </row>
    <row r="379" spans="2:11" x14ac:dyDescent="0.2">
      <c r="B379" s="4">
        <v>1.005827759350757</v>
      </c>
      <c r="C379" s="4">
        <v>-0.10577082121705271</v>
      </c>
      <c r="D379" s="4">
        <v>0.14086872767911407</v>
      </c>
      <c r="E379" s="4">
        <v>0.37295328167411346</v>
      </c>
      <c r="F379" s="4">
        <v>0.25083794949348104</v>
      </c>
      <c r="G379" s="4">
        <v>4.5959255235361769E-2</v>
      </c>
      <c r="H379" s="4">
        <v>-6.41626351483299E-2</v>
      </c>
      <c r="I379" s="4">
        <v>7.7074255773560973E-2</v>
      </c>
      <c r="J379" s="4">
        <v>-2.0247709021184085E-2</v>
      </c>
      <c r="K379" s="4">
        <v>-9.4742774711204271E-3</v>
      </c>
    </row>
    <row r="380" spans="2:11" x14ac:dyDescent="0.2">
      <c r="B380" s="4">
        <v>-1.577104868257645</v>
      </c>
      <c r="C380" s="4">
        <v>7.4047872813864726E-2</v>
      </c>
      <c r="D380" s="4">
        <v>-0.13772957184086207</v>
      </c>
      <c r="E380" s="4">
        <v>-0.18520250350190617</v>
      </c>
      <c r="F380" s="4">
        <v>0.10622333651881201</v>
      </c>
      <c r="G380" s="4">
        <v>-4.3279901484396401E-2</v>
      </c>
      <c r="H380" s="4">
        <v>-1.4117078753393131E-2</v>
      </c>
      <c r="I380" s="4">
        <v>-2.0926087413520388E-2</v>
      </c>
      <c r="J380" s="4">
        <v>-1.5839485230066067E-2</v>
      </c>
      <c r="K380" s="4">
        <v>-4.1338309071536135E-5</v>
      </c>
    </row>
    <row r="381" spans="2:11" x14ac:dyDescent="0.2">
      <c r="B381" s="4">
        <v>2.9715878648023906</v>
      </c>
      <c r="C381" s="4">
        <v>-0.22079128843927076</v>
      </c>
      <c r="D381" s="4">
        <v>-4.3234892535439946E-2</v>
      </c>
      <c r="E381" s="4">
        <v>-7.3619775355849321E-2</v>
      </c>
      <c r="F381" s="4">
        <v>-1.4195973082663233E-2</v>
      </c>
      <c r="G381" s="4">
        <v>-7.4559141598489094E-3</v>
      </c>
      <c r="H381" s="4">
        <v>1.7899488452999553E-2</v>
      </c>
      <c r="I381" s="4">
        <v>4.9098435298932271E-3</v>
      </c>
      <c r="J381" s="4">
        <v>2.8797484998575136E-3</v>
      </c>
      <c r="K381" s="4">
        <v>-2.5337288834274244E-3</v>
      </c>
    </row>
    <row r="382" spans="2:11" x14ac:dyDescent="0.2">
      <c r="B382" s="4">
        <v>4.4472661868682701</v>
      </c>
      <c r="C382" s="4">
        <v>4.0057564441533564E-2</v>
      </c>
      <c r="D382" s="4">
        <v>0.22246444360950793</v>
      </c>
      <c r="E382" s="4">
        <v>7.9301792256221276E-2</v>
      </c>
      <c r="F382" s="4">
        <v>-2.9082723207828547E-2</v>
      </c>
      <c r="G382" s="4">
        <v>-0.12796828492460419</v>
      </c>
      <c r="H382" s="4">
        <v>-1.212038676167858E-3</v>
      </c>
      <c r="I382" s="4">
        <v>-6.7008828562693471E-3</v>
      </c>
      <c r="J382" s="4">
        <v>9.7304335457407635E-3</v>
      </c>
      <c r="K382" s="4">
        <v>-3.9947208855331418E-3</v>
      </c>
    </row>
    <row r="383" spans="2:11" x14ac:dyDescent="0.2">
      <c r="B383" s="4">
        <v>1.5751665680623887</v>
      </c>
      <c r="C383" s="4">
        <v>-0.43336885874590325</v>
      </c>
      <c r="D383" s="4">
        <v>-0.27274650097920849</v>
      </c>
      <c r="E383" s="4">
        <v>8.8621541257668413E-2</v>
      </c>
      <c r="F383" s="4">
        <v>0.29093839159042917</v>
      </c>
      <c r="G383" s="4">
        <v>0.17083789671954691</v>
      </c>
      <c r="H383" s="4">
        <v>1.9688592566956941E-2</v>
      </c>
      <c r="I383" s="4">
        <v>3.7601007868664951E-2</v>
      </c>
      <c r="J383" s="4">
        <v>-1.3459349888416882E-2</v>
      </c>
      <c r="K383" s="4">
        <v>1.0654870799824651E-2</v>
      </c>
    </row>
    <row r="384" spans="2:11" x14ac:dyDescent="0.2">
      <c r="B384" s="4">
        <v>8.2598567531474885</v>
      </c>
      <c r="C384" s="4">
        <v>-1.3553056693837382</v>
      </c>
      <c r="D384" s="4">
        <v>-0.39684545854760878</v>
      </c>
      <c r="E384" s="4">
        <v>0.44261462041396654</v>
      </c>
      <c r="F384" s="4">
        <v>-0.12750330540504812</v>
      </c>
      <c r="G384" s="4">
        <v>-0.49131995636272491</v>
      </c>
      <c r="H384" s="4">
        <v>-2.5405700310743334E-2</v>
      </c>
      <c r="I384" s="4">
        <v>-3.2498165978888285E-2</v>
      </c>
      <c r="J384" s="4">
        <v>8.5110809093635262E-3</v>
      </c>
      <c r="K384" s="4">
        <v>-4.5339790986140037E-3</v>
      </c>
    </row>
    <row r="385" spans="2:11" x14ac:dyDescent="0.2">
      <c r="B385" s="4">
        <v>0.72604904149396265</v>
      </c>
      <c r="C385" s="4">
        <v>0.11399586377152086</v>
      </c>
      <c r="D385" s="4">
        <v>-0.22629456100220346</v>
      </c>
      <c r="E385" s="4">
        <v>-0.45903236610255815</v>
      </c>
      <c r="F385" s="4">
        <v>-7.3396292843232958E-2</v>
      </c>
      <c r="G385" s="4">
        <v>6.1240936120379875E-2</v>
      </c>
      <c r="H385" s="4">
        <v>1.2112640221229636E-2</v>
      </c>
      <c r="I385" s="4">
        <v>1.3458885719741956E-2</v>
      </c>
      <c r="J385" s="4">
        <v>1.0343827070142813E-2</v>
      </c>
      <c r="K385" s="4">
        <v>-8.596702908334181E-4</v>
      </c>
    </row>
    <row r="386" spans="2:11" x14ac:dyDescent="0.2">
      <c r="B386" s="4">
        <v>-4.8611850441813376</v>
      </c>
      <c r="C386" s="4">
        <v>2.3840911947449164</v>
      </c>
      <c r="D386" s="4">
        <v>0.19317638377238255</v>
      </c>
      <c r="E386" s="4">
        <v>-0.14040718092873114</v>
      </c>
      <c r="F386" s="4">
        <v>1.3303914418692983E-2</v>
      </c>
      <c r="G386" s="4">
        <v>0.3387427377369393</v>
      </c>
      <c r="H386" s="4">
        <v>4.0040657193293513E-2</v>
      </c>
      <c r="I386" s="4">
        <v>1.4745641039504442E-2</v>
      </c>
      <c r="J386" s="4">
        <v>-2.1276514697937222E-2</v>
      </c>
      <c r="K386" s="4">
        <v>5.8512321959166913E-3</v>
      </c>
    </row>
    <row r="387" spans="2:11" x14ac:dyDescent="0.2">
      <c r="B387" s="4">
        <v>-5.2220604392521977E-2</v>
      </c>
      <c r="C387" s="4">
        <v>0.43924764239327491</v>
      </c>
      <c r="D387" s="4">
        <v>0.17018850898107943</v>
      </c>
      <c r="E387" s="4">
        <v>0.15416639479062622</v>
      </c>
      <c r="F387" s="4">
        <v>-0.26216624857867271</v>
      </c>
      <c r="G387" s="4">
        <v>-0.10659818532562276</v>
      </c>
      <c r="H387" s="4">
        <v>-4.1944932475637214E-2</v>
      </c>
      <c r="I387" s="4">
        <v>-3.4164804229396301E-2</v>
      </c>
      <c r="J387" s="4">
        <v>9.6946603277704747E-3</v>
      </c>
      <c r="K387" s="4">
        <v>-1.1795041794309498E-3</v>
      </c>
    </row>
    <row r="388" spans="2:11" x14ac:dyDescent="0.2">
      <c r="B388" s="4">
        <v>-3.1758022599291538</v>
      </c>
      <c r="C388" s="4">
        <v>-0.83324312209782392</v>
      </c>
      <c r="D388" s="4">
        <v>-7.2128857522515369E-2</v>
      </c>
      <c r="E388" s="4">
        <v>-0.20538809646842793</v>
      </c>
      <c r="F388" s="4">
        <v>3.7833571149862973E-2</v>
      </c>
      <c r="G388" s="4">
        <v>5.4379516721728985E-2</v>
      </c>
      <c r="H388" s="4">
        <v>8.0725710265302838E-3</v>
      </c>
      <c r="I388" s="4">
        <v>-9.7996745227841141E-3</v>
      </c>
      <c r="J388" s="4">
        <v>-5.8660203579744925E-3</v>
      </c>
      <c r="K388" s="4">
        <v>-3.4533764091987692E-3</v>
      </c>
    </row>
    <row r="389" spans="2:11" x14ac:dyDescent="0.2">
      <c r="B389" s="4">
        <v>-6.8280886098887432</v>
      </c>
      <c r="C389" s="4">
        <v>0.36112683089966852</v>
      </c>
      <c r="D389" s="4">
        <v>-0.34595616828161668</v>
      </c>
      <c r="E389" s="4">
        <v>-0.13466489312723345</v>
      </c>
      <c r="F389" s="4">
        <v>-0.16603866979643592</v>
      </c>
      <c r="G389" s="4">
        <v>-0.12055603336123182</v>
      </c>
      <c r="H389" s="4">
        <v>1.7429150869954679E-3</v>
      </c>
      <c r="I389" s="4">
        <v>2.1142813297451782E-2</v>
      </c>
      <c r="J389" s="4">
        <v>1.1100968053172832E-2</v>
      </c>
      <c r="K389" s="4">
        <v>-6.5399740155754017E-3</v>
      </c>
    </row>
    <row r="390" spans="2:11" x14ac:dyDescent="0.2">
      <c r="B390" s="4">
        <v>-3.3743629484891176</v>
      </c>
      <c r="C390" s="4">
        <v>-0.78586378451456018</v>
      </c>
      <c r="D390" s="4">
        <v>0.64386967517715754</v>
      </c>
      <c r="E390" s="4">
        <v>9.0292587611471312E-2</v>
      </c>
      <c r="F390" s="4">
        <v>-6.5323308661579552E-2</v>
      </c>
      <c r="G390" s="4">
        <v>8.1801648056708157E-2</v>
      </c>
      <c r="H390" s="4">
        <v>3.8655305214237101E-2</v>
      </c>
      <c r="I390" s="4">
        <v>-4.0198026102590566E-2</v>
      </c>
      <c r="J390" s="4">
        <v>1.6875261614342229E-2</v>
      </c>
      <c r="K390" s="4">
        <v>3.7493106815500369E-3</v>
      </c>
    </row>
    <row r="391" spans="2:11" x14ac:dyDescent="0.2">
      <c r="B391" s="4">
        <v>-2.5145411443294847</v>
      </c>
      <c r="C391" s="4">
        <v>-0.78558573934853604</v>
      </c>
      <c r="D391" s="4">
        <v>-1.5770356258959884E-2</v>
      </c>
      <c r="E391" s="4">
        <v>0.23837191760321169</v>
      </c>
      <c r="F391" s="4">
        <v>0.35048177340955505</v>
      </c>
      <c r="G391" s="4">
        <v>-0.38757985224150471</v>
      </c>
      <c r="H391" s="4">
        <v>-7.440489586996904E-2</v>
      </c>
      <c r="I391" s="4">
        <v>4.4562038243468695E-2</v>
      </c>
      <c r="J391" s="4">
        <v>-1.1150350137058293E-2</v>
      </c>
      <c r="K391" s="4">
        <v>-6.6498701175398264E-3</v>
      </c>
    </row>
    <row r="392" spans="2:11" x14ac:dyDescent="0.2">
      <c r="B392" s="4">
        <v>-1.4054789906771417</v>
      </c>
      <c r="C392" s="4">
        <v>0.64627054337460232</v>
      </c>
      <c r="D392" s="4">
        <v>6.3890191203383337E-2</v>
      </c>
      <c r="E392" s="4">
        <v>-0.39697751024788802</v>
      </c>
      <c r="F392" s="4">
        <v>-0.39852386132865208</v>
      </c>
      <c r="G392" s="4">
        <v>0.41100698262729163</v>
      </c>
      <c r="H392" s="4">
        <v>8.1818788526055924E-2</v>
      </c>
      <c r="I392" s="4">
        <v>-8.1715040705663614E-2</v>
      </c>
      <c r="J392" s="4">
        <v>1.4758509816215737E-2</v>
      </c>
      <c r="K392" s="4">
        <v>1.1525499476345987E-2</v>
      </c>
    </row>
    <row r="393" spans="2:11" x14ac:dyDescent="0.2">
      <c r="B393" s="4">
        <v>5.5949646605969523</v>
      </c>
      <c r="C393" s="4">
        <v>-0.28005872627832423</v>
      </c>
      <c r="D393" s="4">
        <v>0.15987337707958843</v>
      </c>
      <c r="E393" s="4">
        <v>0.28464035687492323</v>
      </c>
      <c r="F393" s="4">
        <v>1.2319594612279882E-3</v>
      </c>
      <c r="G393" s="4">
        <v>-2.132733529997596E-2</v>
      </c>
      <c r="H393" s="4">
        <v>1.3235131883173663E-2</v>
      </c>
      <c r="I393" s="4">
        <v>1.6128944845079977E-2</v>
      </c>
      <c r="J393" s="4">
        <v>1.0840727737594895E-2</v>
      </c>
      <c r="K393" s="4">
        <v>1.5453188669706708E-3</v>
      </c>
    </row>
    <row r="394" spans="2:11" x14ac:dyDescent="0.2">
      <c r="B394" s="4">
        <v>-1.4329268298181626</v>
      </c>
      <c r="C394" s="4">
        <v>-0.20353359537930676</v>
      </c>
      <c r="D394" s="4">
        <v>-0.22641525450058014</v>
      </c>
      <c r="E394" s="4">
        <v>0.10325768940242917</v>
      </c>
      <c r="F394" s="4">
        <v>-0.28577795385218674</v>
      </c>
      <c r="G394" s="4">
        <v>-0.17928542950310339</v>
      </c>
      <c r="H394" s="4">
        <v>1.3729983281352049E-2</v>
      </c>
      <c r="I394" s="4">
        <v>-4.0815631377995078E-2</v>
      </c>
      <c r="J394" s="4">
        <v>2.5206462252669549E-3</v>
      </c>
      <c r="K394" s="4">
        <v>4.1725574300909797E-3</v>
      </c>
    </row>
    <row r="395" spans="2:11" x14ac:dyDescent="0.2">
      <c r="B395" s="4">
        <v>-3.2664363118149127</v>
      </c>
      <c r="C395" s="4">
        <v>-3.9214457024208664E-2</v>
      </c>
      <c r="D395" s="4">
        <v>0.11863271220507893</v>
      </c>
      <c r="E395" s="4">
        <v>-0.16416164329390309</v>
      </c>
      <c r="F395" s="4">
        <v>0.22225257464912263</v>
      </c>
      <c r="G395" s="4">
        <v>0.18341780033760566</v>
      </c>
      <c r="H395" s="4">
        <v>-1.2426438195141928E-2</v>
      </c>
      <c r="I395" s="4">
        <v>3.7655849882399464E-2</v>
      </c>
      <c r="J395" s="4">
        <v>-5.8690169921586047E-3</v>
      </c>
      <c r="K395" s="4">
        <v>-5.9088377451445495E-3</v>
      </c>
    </row>
    <row r="396" spans="2:11" x14ac:dyDescent="0.2">
      <c r="B396" s="4">
        <v>-7.6323102711786834</v>
      </c>
      <c r="C396" s="4">
        <v>0.93344898246157815</v>
      </c>
      <c r="D396" s="4">
        <v>-0.201415211392207</v>
      </c>
      <c r="E396" s="4">
        <v>-1.5969380876690087E-2</v>
      </c>
      <c r="F396" s="4">
        <v>-0.33182784871275467</v>
      </c>
      <c r="G396" s="4">
        <v>-0.10651090577470572</v>
      </c>
      <c r="H396" s="4">
        <v>1.1265182952174399E-2</v>
      </c>
      <c r="I396" s="4">
        <v>-3.0073589893241173E-2</v>
      </c>
      <c r="J396" s="4">
        <v>4.0589275916566902E-3</v>
      </c>
      <c r="K396" s="4">
        <v>3.1758678281739987E-3</v>
      </c>
    </row>
    <row r="397" spans="2:11" x14ac:dyDescent="0.2">
      <c r="B397" s="4">
        <v>-0.88097713477413497</v>
      </c>
      <c r="C397" s="4">
        <v>-0.80164589655356122</v>
      </c>
      <c r="D397" s="4">
        <v>-8.5388725463012044E-2</v>
      </c>
      <c r="E397" s="4">
        <v>-0.30278297467717835</v>
      </c>
      <c r="F397" s="4">
        <v>0.24827000589062753</v>
      </c>
      <c r="G397" s="4">
        <v>-0.13896733513022957</v>
      </c>
      <c r="H397" s="4">
        <v>-6.0875053654007881E-2</v>
      </c>
      <c r="I397" s="4">
        <v>3.8849699075277883E-2</v>
      </c>
      <c r="J397" s="4">
        <v>-2.1407834999459145E-2</v>
      </c>
      <c r="K397" s="4">
        <v>-1.4763727153401334E-2</v>
      </c>
    </row>
    <row r="398" spans="2:11" x14ac:dyDescent="0.2">
      <c r="B398" s="4">
        <v>2.4253969989364426</v>
      </c>
      <c r="C398" s="4">
        <v>0.2793432448409372</v>
      </c>
      <c r="D398" s="4">
        <v>0.40557372731218561</v>
      </c>
      <c r="E398" s="4">
        <v>4.38100234365962E-3</v>
      </c>
      <c r="F398" s="4">
        <v>-0.32849482638867128</v>
      </c>
      <c r="G398" s="4">
        <v>1.6516460853833091E-2</v>
      </c>
      <c r="H398" s="4">
        <v>4.6985110241584048E-2</v>
      </c>
      <c r="I398" s="4">
        <v>-3.4751934778069274E-2</v>
      </c>
      <c r="J398" s="4">
        <v>7.5404199496961121E-3</v>
      </c>
      <c r="K398" s="4">
        <v>-1.2366831420845131E-3</v>
      </c>
    </row>
    <row r="399" spans="2:11" x14ac:dyDescent="0.2">
      <c r="B399" s="4">
        <v>-1.393342314065831</v>
      </c>
      <c r="C399" s="4">
        <v>0.55216569891382983</v>
      </c>
      <c r="D399" s="4">
        <v>-0.50897794156458298</v>
      </c>
      <c r="E399" s="4">
        <v>0.29722801713527486</v>
      </c>
      <c r="F399" s="4">
        <v>6.7294104579712632E-2</v>
      </c>
      <c r="G399" s="4">
        <v>0.31022766501651133</v>
      </c>
      <c r="H399" s="4">
        <v>2.030064826115081E-2</v>
      </c>
      <c r="I399" s="4">
        <v>1.8948051842771251E-3</v>
      </c>
      <c r="J399" s="4">
        <v>1.6794474830607E-2</v>
      </c>
      <c r="K399" s="4">
        <v>2.0116626789072917E-2</v>
      </c>
    </row>
    <row r="400" spans="2:11" x14ac:dyDescent="0.2">
      <c r="B400" s="4">
        <v>-0.34358485197378347</v>
      </c>
      <c r="C400" s="4">
        <v>-0.12017294904850391</v>
      </c>
      <c r="D400" s="4">
        <v>0.24891315368468858</v>
      </c>
      <c r="E400" s="4">
        <v>0.2412397169043016</v>
      </c>
      <c r="F400" s="4">
        <v>0.17038275406609787</v>
      </c>
      <c r="G400" s="4">
        <v>-0.19832654771353614</v>
      </c>
      <c r="H400" s="4">
        <v>-7.9572893779576256E-2</v>
      </c>
      <c r="I400" s="4">
        <v>5.874327261676357E-2</v>
      </c>
      <c r="J400" s="4">
        <v>-3.0964025405446828E-2</v>
      </c>
      <c r="K400" s="4">
        <v>-2.0487163069354705E-2</v>
      </c>
    </row>
    <row r="401" spans="2:11" x14ac:dyDescent="0.2">
      <c r="B401" s="4">
        <v>-1.954642189559104</v>
      </c>
      <c r="C401" s="4">
        <v>0.7286730777670779</v>
      </c>
      <c r="D401" s="4">
        <v>-9.6918698982161405E-2</v>
      </c>
      <c r="E401" s="4">
        <v>-0.12470361385311943</v>
      </c>
      <c r="F401" s="4">
        <v>0.23873321533722497</v>
      </c>
      <c r="G401" s="4">
        <v>0.17961141679690754</v>
      </c>
      <c r="H401" s="4">
        <v>-3.4254913102172074E-2</v>
      </c>
      <c r="I401" s="4">
        <v>1.3298816087689874E-2</v>
      </c>
      <c r="J401" s="4">
        <v>-1.3456410313554913E-2</v>
      </c>
      <c r="K401" s="4">
        <v>3.0333254055340412E-3</v>
      </c>
    </row>
    <row r="402" spans="2:11" x14ac:dyDescent="0.2">
      <c r="B402" s="4">
        <v>-1.9190146398967294</v>
      </c>
      <c r="C402" s="4">
        <v>0.89089729720443211</v>
      </c>
      <c r="D402" s="4">
        <v>2.839677706825236E-2</v>
      </c>
      <c r="E402" s="4">
        <v>8.3130793456896959E-2</v>
      </c>
      <c r="F402" s="4">
        <v>-0.10293134368390837</v>
      </c>
      <c r="G402" s="4">
        <v>2.3377019056457244E-2</v>
      </c>
      <c r="H402" s="4">
        <v>9.5771270398192169E-4</v>
      </c>
      <c r="I402" s="4">
        <v>9.9809216643657606E-3</v>
      </c>
      <c r="J402" s="4">
        <v>7.074132172723408E-3</v>
      </c>
      <c r="K402" s="4">
        <v>1.0640763876847874E-3</v>
      </c>
    </row>
    <row r="403" spans="2:11" x14ac:dyDescent="0.2">
      <c r="B403" s="4">
        <v>-3.3388522736532038</v>
      </c>
      <c r="C403" s="4">
        <v>1.1968705429112536</v>
      </c>
      <c r="D403" s="4">
        <v>-0.1852501637450388</v>
      </c>
      <c r="E403" s="4">
        <v>-8.0175357461740579E-2</v>
      </c>
      <c r="F403" s="4">
        <v>-0.15452296088728748</v>
      </c>
      <c r="G403" s="4">
        <v>-0.19927467900230841</v>
      </c>
      <c r="H403" s="4">
        <v>-1.0651405128474533E-3</v>
      </c>
      <c r="I403" s="4">
        <v>-3.6787864686314716E-3</v>
      </c>
      <c r="J403" s="4">
        <v>-4.8548821007035909E-3</v>
      </c>
      <c r="K403" s="4">
        <v>-2.1225511155740519E-3</v>
      </c>
    </row>
    <row r="404" spans="2:11" x14ac:dyDescent="0.2">
      <c r="B404" s="4">
        <v>0.22454280886903175</v>
      </c>
      <c r="C404" s="4">
        <v>-1.9562564572899555E-2</v>
      </c>
      <c r="D404" s="4">
        <v>2.636515243666386E-3</v>
      </c>
      <c r="E404" s="4">
        <v>5.5831049814390764E-2</v>
      </c>
      <c r="F404" s="4">
        <v>-0.11396282081201448</v>
      </c>
      <c r="G404" s="4">
        <v>-0.19088715003444884</v>
      </c>
      <c r="H404" s="4">
        <v>1.048941577711148E-2</v>
      </c>
      <c r="I404" s="4">
        <v>6.0448061212381244E-3</v>
      </c>
      <c r="J404" s="4">
        <v>-6.3646770379669508E-3</v>
      </c>
      <c r="K404" s="4">
        <v>2.2422644842031024E-3</v>
      </c>
    </row>
    <row r="405" spans="2:11" x14ac:dyDescent="0.2">
      <c r="B405" s="4">
        <v>-3.2660999684563867</v>
      </c>
      <c r="C405" s="4">
        <v>1.5573907424462456</v>
      </c>
      <c r="D405" s="4">
        <v>-0.41770632580805755</v>
      </c>
      <c r="E405" s="4">
        <v>-2.872379444342427E-2</v>
      </c>
      <c r="F405" s="4">
        <v>-0.12384687674960577</v>
      </c>
      <c r="G405" s="4">
        <v>0.17334651778773269</v>
      </c>
      <c r="H405" s="4">
        <v>-6.8735076599663186E-3</v>
      </c>
      <c r="I405" s="4">
        <v>-4.4397094218842758E-3</v>
      </c>
      <c r="J405" s="4">
        <v>5.1598946122165491E-3</v>
      </c>
      <c r="K405" s="4">
        <v>5.8787815925718297E-4</v>
      </c>
    </row>
    <row r="406" spans="2:11" x14ac:dyDescent="0.2">
      <c r="B406" s="4">
        <v>-4.9653285386039885</v>
      </c>
      <c r="C406" s="4">
        <v>0.31574403668483542</v>
      </c>
      <c r="D406" s="4">
        <v>-2.7078996770104552E-3</v>
      </c>
      <c r="E406" s="4">
        <v>3.1106506431374428E-2</v>
      </c>
      <c r="F406" s="4">
        <v>-0.33657205042268823</v>
      </c>
      <c r="G406" s="4">
        <v>-0.13253326239162241</v>
      </c>
      <c r="H406" s="4">
        <v>2.264147802039548E-2</v>
      </c>
      <c r="I406" s="4">
        <v>-4.2061267341193364E-4</v>
      </c>
      <c r="J406" s="4">
        <v>-2.328748927540673E-2</v>
      </c>
      <c r="K406" s="4">
        <v>5.9857681562399323E-3</v>
      </c>
    </row>
    <row r="407" spans="2:11" x14ac:dyDescent="0.2">
      <c r="B407" s="4">
        <v>-0.53827094854652036</v>
      </c>
      <c r="C407" s="4">
        <v>-0.7667176025183351</v>
      </c>
      <c r="D407" s="4">
        <v>-6.3400666968179906E-2</v>
      </c>
      <c r="E407" s="4">
        <v>-0.25431256851779804</v>
      </c>
      <c r="F407" s="4">
        <v>0.1925294667142412</v>
      </c>
      <c r="G407" s="4">
        <v>-0.14414768712257109</v>
      </c>
      <c r="H407" s="4">
        <v>-1.6290025590898444E-2</v>
      </c>
      <c r="I407" s="4">
        <v>1.322089808235859E-2</v>
      </c>
      <c r="J407" s="4">
        <v>2.1332087165018988E-2</v>
      </c>
      <c r="K407" s="4">
        <v>-1.9107858790541081E-3</v>
      </c>
    </row>
    <row r="408" spans="2:11" x14ac:dyDescent="0.2">
      <c r="B408" s="4">
        <v>4.4853405406980897</v>
      </c>
      <c r="C408" s="4">
        <v>-1.4226330886324536</v>
      </c>
      <c r="D408" s="4">
        <v>0.30888906232438978</v>
      </c>
      <c r="E408" s="4">
        <v>0.13643714742423405</v>
      </c>
      <c r="F408" s="4">
        <v>2.0412247569195758E-2</v>
      </c>
      <c r="G408" s="4">
        <v>0.36617877985392155</v>
      </c>
      <c r="H408" s="4">
        <v>4.0184916124779792E-2</v>
      </c>
      <c r="I408" s="4">
        <v>-5.2740207299854354E-2</v>
      </c>
      <c r="J408" s="4">
        <v>2.2573065617756398E-2</v>
      </c>
      <c r="K408" s="4">
        <v>-5.8576510290730293E-4</v>
      </c>
    </row>
    <row r="409" spans="2:11" x14ac:dyDescent="0.2">
      <c r="B409" s="4">
        <v>-4.07381761128749</v>
      </c>
      <c r="C409" s="4">
        <v>0.79900765907573523</v>
      </c>
      <c r="D409" s="4">
        <v>-0.16551992720919051</v>
      </c>
      <c r="E409" s="4">
        <v>-4.9236933804108367E-2</v>
      </c>
      <c r="F409" s="4">
        <v>-0.13303363428786599</v>
      </c>
      <c r="G409" s="4">
        <v>-9.7260511089885357E-2</v>
      </c>
      <c r="H409" s="4">
        <v>-9.5127524634871681E-3</v>
      </c>
      <c r="I409" s="4">
        <v>8.0233315357665647E-3</v>
      </c>
      <c r="J409" s="4">
        <v>-1.044708937988525E-2</v>
      </c>
      <c r="K409" s="4">
        <v>-3.4743074478992145E-3</v>
      </c>
    </row>
    <row r="410" spans="2:11" x14ac:dyDescent="0.2">
      <c r="B410" s="4">
        <v>-1.5701370673351513</v>
      </c>
      <c r="C410" s="4">
        <v>5.5054903440853462E-3</v>
      </c>
      <c r="D410" s="4">
        <v>-2.6829969612606835E-2</v>
      </c>
      <c r="E410" s="4">
        <v>-9.3619795505189021E-2</v>
      </c>
      <c r="F410" s="4">
        <v>0.27259048230246075</v>
      </c>
      <c r="G410" s="4">
        <v>-0.41392980920485556</v>
      </c>
      <c r="H410" s="4">
        <v>-3.5610776242403157E-2</v>
      </c>
      <c r="I410" s="4">
        <v>5.0932570648099487E-2</v>
      </c>
      <c r="J410" s="4">
        <v>-4.3747927901255194E-3</v>
      </c>
      <c r="K410" s="4">
        <v>8.2450776850386941E-3</v>
      </c>
    </row>
    <row r="411" spans="2:11" x14ac:dyDescent="0.2">
      <c r="B411" s="4">
        <v>-5.1357158996341417</v>
      </c>
      <c r="C411" s="4">
        <v>0.35498240546619475</v>
      </c>
      <c r="D411" s="4">
        <v>-0.42835494661804535</v>
      </c>
      <c r="E411" s="4">
        <v>-6.7854642489987488E-2</v>
      </c>
      <c r="F411" s="4">
        <v>-0.29235325356004571</v>
      </c>
      <c r="G411" s="4">
        <v>0.36573157903542414</v>
      </c>
      <c r="H411" s="4">
        <v>-9.5599090828181396E-3</v>
      </c>
      <c r="I411" s="4">
        <v>-3.4303756435817373E-2</v>
      </c>
      <c r="J411" s="4">
        <v>-9.6619988398016273E-3</v>
      </c>
      <c r="K411" s="4">
        <v>-1.4104147923955666E-2</v>
      </c>
    </row>
    <row r="412" spans="2:11" x14ac:dyDescent="0.2">
      <c r="B412" s="4">
        <v>3.5396571192628348</v>
      </c>
      <c r="C412" s="4">
        <v>-1.1646765638219294</v>
      </c>
      <c r="D412" s="4">
        <v>0.40785153815643138</v>
      </c>
      <c r="E412" s="4">
        <v>0.40014309460829889</v>
      </c>
      <c r="F412" s="4">
        <v>5.9560784311491151E-2</v>
      </c>
      <c r="G412" s="4">
        <v>5.5772080284656397E-2</v>
      </c>
      <c r="H412" s="4">
        <v>1.8780935441148349E-2</v>
      </c>
      <c r="I412" s="4">
        <v>1.8615219615841987E-2</v>
      </c>
      <c r="J412" s="4">
        <v>3.8927964848120551E-3</v>
      </c>
      <c r="K412" s="4">
        <v>-3.7067326045960394E-3</v>
      </c>
    </row>
    <row r="413" spans="2:11" x14ac:dyDescent="0.2">
      <c r="B413" s="4">
        <v>-1.699934074913829</v>
      </c>
      <c r="C413" s="4">
        <v>0.61668461527315199</v>
      </c>
      <c r="D413" s="4">
        <v>-0.21136167649326482</v>
      </c>
      <c r="E413" s="4">
        <v>-2.105669680079756E-2</v>
      </c>
      <c r="F413" s="4">
        <v>0.23605433480917923</v>
      </c>
      <c r="G413" s="4">
        <v>-3.6576858560075969E-2</v>
      </c>
      <c r="H413" s="4">
        <v>-1.9539871830558411E-2</v>
      </c>
      <c r="I413" s="4">
        <v>7.6245531291282151E-3</v>
      </c>
      <c r="J413" s="4">
        <v>-4.1084122769286767E-3</v>
      </c>
      <c r="K413" s="4">
        <v>5.2363986850254979E-3</v>
      </c>
    </row>
    <row r="414" spans="2:11" x14ac:dyDescent="0.2">
      <c r="B414" s="4">
        <v>-0.8039899986379675</v>
      </c>
      <c r="C414" s="4">
        <v>1.028152667773647</v>
      </c>
      <c r="D414" s="4">
        <v>-0.12038032045252596</v>
      </c>
      <c r="E414" s="4">
        <v>-0.12852709474642932</v>
      </c>
      <c r="F414" s="4">
        <v>-0.30067959180293463</v>
      </c>
      <c r="G414" s="4">
        <v>0.13452148678860842</v>
      </c>
      <c r="H414" s="4">
        <v>1.0543653779692691E-2</v>
      </c>
      <c r="I414" s="4">
        <v>-1.0422684794497372E-2</v>
      </c>
      <c r="J414" s="4">
        <v>3.0352969807449291E-3</v>
      </c>
      <c r="K414" s="4">
        <v>-5.9918411733327287E-4</v>
      </c>
    </row>
    <row r="415" spans="2:11" x14ac:dyDescent="0.2">
      <c r="B415" s="4">
        <v>1.2506627085514543</v>
      </c>
      <c r="C415" s="4">
        <v>0.58006401992855949</v>
      </c>
      <c r="D415" s="4">
        <v>-7.4229118239698078E-2</v>
      </c>
      <c r="E415" s="4">
        <v>0.20452454078749782</v>
      </c>
      <c r="F415" s="4">
        <v>0.23956449747678052</v>
      </c>
      <c r="G415" s="4">
        <v>-0.14838383460212495</v>
      </c>
      <c r="H415" s="4">
        <v>6.4928453822421526E-3</v>
      </c>
      <c r="I415" s="4">
        <v>6.9180954029679229E-3</v>
      </c>
      <c r="J415" s="4">
        <v>1.8713733932915128E-3</v>
      </c>
      <c r="K415" s="4">
        <v>3.0772838228499931E-3</v>
      </c>
    </row>
    <row r="416" spans="2:11" x14ac:dyDescent="0.2">
      <c r="B416" s="4">
        <v>-0.6269596144544628</v>
      </c>
      <c r="C416" s="4">
        <v>-0.21118930653744458</v>
      </c>
      <c r="D416" s="4">
        <v>-1.8298268714067537E-3</v>
      </c>
      <c r="E416" s="4">
        <v>-0.29561089900839949</v>
      </c>
      <c r="F416" s="4">
        <v>-0.30970855636385208</v>
      </c>
      <c r="G416" s="4">
        <v>6.8691002748551208E-2</v>
      </c>
      <c r="H416" s="4">
        <v>-3.6230901192854806E-3</v>
      </c>
      <c r="I416" s="4">
        <v>-1.4636085178900261E-2</v>
      </c>
      <c r="J416" s="4">
        <v>-3.2691497652715027E-3</v>
      </c>
      <c r="K416" s="4">
        <v>-3.417472256290919E-3</v>
      </c>
    </row>
    <row r="417" spans="2:11" x14ac:dyDescent="0.2">
      <c r="B417" s="4">
        <v>0.15226180934615985</v>
      </c>
      <c r="C417" s="4">
        <v>6.8753695781720151E-2</v>
      </c>
      <c r="D417" s="4">
        <v>-0.2651529875915416</v>
      </c>
      <c r="E417" s="4">
        <v>0.177342270325139</v>
      </c>
      <c r="F417" s="4">
        <v>-5.8467420799548156E-2</v>
      </c>
      <c r="G417" s="4">
        <v>3.6605383199441274E-2</v>
      </c>
      <c r="H417" s="4">
        <v>4.109925237903744E-3</v>
      </c>
      <c r="I417" s="4">
        <v>1.7432748612470784E-2</v>
      </c>
      <c r="J417" s="4">
        <v>1.6669335120987195E-3</v>
      </c>
      <c r="K417" s="4">
        <v>1.3771112019548603E-3</v>
      </c>
    </row>
    <row r="418" spans="2:11" x14ac:dyDescent="0.2">
      <c r="B418" s="4">
        <v>1.758911659215274</v>
      </c>
      <c r="C418" s="4">
        <v>-0.25845775699727802</v>
      </c>
      <c r="D418" s="4">
        <v>0.2083599338905065</v>
      </c>
      <c r="E418" s="4">
        <v>6.0119757905805996E-2</v>
      </c>
      <c r="F418" s="4">
        <v>0.24414966441521005</v>
      </c>
      <c r="G418" s="4">
        <v>-0.13013082342570834</v>
      </c>
      <c r="H418" s="4">
        <v>-4.3428257093088632E-3</v>
      </c>
      <c r="I418" s="4">
        <v>2.8687722110367982E-3</v>
      </c>
      <c r="J418" s="4">
        <v>1.7016052215334791E-4</v>
      </c>
      <c r="K418" s="4">
        <v>1.2028987786886229E-3</v>
      </c>
    </row>
    <row r="419" spans="2:11" x14ac:dyDescent="0.2">
      <c r="B419" s="4">
        <v>6.0288813942327089</v>
      </c>
      <c r="C419" s="4">
        <v>-1.5257194287250071</v>
      </c>
      <c r="D419" s="4">
        <v>-0.25589736902393545</v>
      </c>
      <c r="E419" s="4">
        <v>3.1185363967988549E-3</v>
      </c>
      <c r="F419" s="4">
        <v>-0.19805339899696156</v>
      </c>
      <c r="G419" s="4">
        <v>-0.10827144622931859</v>
      </c>
      <c r="H419" s="4">
        <v>2.1984364874779116E-3</v>
      </c>
      <c r="I419" s="4">
        <v>-1.2565115785909461E-2</v>
      </c>
      <c r="J419" s="4">
        <v>-3.8486309381391312E-4</v>
      </c>
      <c r="K419" s="4">
        <v>-2.1227827560122655E-3</v>
      </c>
    </row>
    <row r="420" spans="2:11" x14ac:dyDescent="0.2">
      <c r="B420" s="4">
        <v>2.1436598657820354</v>
      </c>
      <c r="C420" s="4">
        <v>-0.29722389029057456</v>
      </c>
      <c r="D420" s="4">
        <v>-0.29494420560926737</v>
      </c>
      <c r="E420" s="4">
        <v>0.14018326964582725</v>
      </c>
      <c r="F420" s="4">
        <v>6.6059566271476203E-2</v>
      </c>
      <c r="G420" s="4">
        <v>9.1109309869718297E-2</v>
      </c>
      <c r="H420" s="4">
        <v>3.6687491302185224E-3</v>
      </c>
      <c r="I420" s="4">
        <v>1.3232705553693949E-2</v>
      </c>
      <c r="J420" s="4">
        <v>-4.2443784614555708E-3</v>
      </c>
      <c r="K420" s="4">
        <v>2.7764402818972137E-3</v>
      </c>
    </row>
    <row r="421" spans="2:11" x14ac:dyDescent="0.2">
      <c r="B421" s="4">
        <v>-1.4686057780324582</v>
      </c>
      <c r="C421" s="4">
        <v>0.16363334264616772</v>
      </c>
      <c r="D421" s="4">
        <v>0.42905881065888785</v>
      </c>
      <c r="E421" s="4">
        <v>-0.10283962264926914</v>
      </c>
      <c r="F421" s="4">
        <v>0.24815625766870872</v>
      </c>
      <c r="G421" s="4">
        <v>5.3575018829817578E-2</v>
      </c>
      <c r="H421" s="4">
        <v>5.2242858575792034E-3</v>
      </c>
      <c r="I421" s="4">
        <v>1.2955116274068559E-2</v>
      </c>
      <c r="J421" s="4">
        <v>6.0468036122776755E-3</v>
      </c>
      <c r="K421" s="4">
        <v>-2.5183264425728941E-3</v>
      </c>
    </row>
    <row r="422" spans="2:11" x14ac:dyDescent="0.2">
      <c r="B422" s="4">
        <v>1.2137173000013843</v>
      </c>
      <c r="C422" s="4">
        <v>-5.7875771045597268E-2</v>
      </c>
      <c r="D422" s="4">
        <v>6.7123167752809881E-2</v>
      </c>
      <c r="E422" s="4">
        <v>-0.25830105188269792</v>
      </c>
      <c r="F422" s="4">
        <v>7.181411692606704E-2</v>
      </c>
      <c r="G422" s="4">
        <v>-4.8101372702926359E-2</v>
      </c>
      <c r="H422" s="4">
        <v>-7.319291843210958E-3</v>
      </c>
      <c r="I422" s="4">
        <v>-8.9950890869628167E-3</v>
      </c>
      <c r="J422" s="4">
        <v>6.9450126178411077E-3</v>
      </c>
      <c r="K422" s="4">
        <v>2.3411102464255604E-4</v>
      </c>
    </row>
    <row r="423" spans="2:11" x14ac:dyDescent="0.2">
      <c r="B423" s="4">
        <v>2.3023017284476466</v>
      </c>
      <c r="C423" s="4">
        <v>-0.33083010997228607</v>
      </c>
      <c r="D423" s="4">
        <v>-0.13191652063084541</v>
      </c>
      <c r="E423" s="4">
        <v>3.7139445441223357E-2</v>
      </c>
      <c r="F423" s="4">
        <v>1.7519055956676757E-2</v>
      </c>
      <c r="G423" s="4">
        <v>3.8156166738477222E-2</v>
      </c>
      <c r="H423" s="4">
        <v>8.3247133672238148E-3</v>
      </c>
      <c r="I423" s="4">
        <v>5.6874588998578751E-3</v>
      </c>
      <c r="J423" s="4">
        <v>-1.781539300010473E-3</v>
      </c>
      <c r="K423" s="4">
        <v>3.8593888689870362E-4</v>
      </c>
    </row>
    <row r="424" spans="2:11" x14ac:dyDescent="0.2">
      <c r="B424" s="4">
        <v>5.0291275721964936</v>
      </c>
      <c r="C424" s="4">
        <v>-0.75063995409794793</v>
      </c>
      <c r="D424" s="4">
        <v>0.21379123101146663</v>
      </c>
      <c r="E424" s="4">
        <v>0.20260961373842337</v>
      </c>
      <c r="F424" s="4">
        <v>-0.11700052116797623</v>
      </c>
      <c r="G424" s="4">
        <v>-3.7396455600679064E-2</v>
      </c>
      <c r="H424" s="4">
        <v>4.1095264805365871E-4</v>
      </c>
      <c r="I424" s="4">
        <v>-2.5969994332514831E-2</v>
      </c>
      <c r="J424" s="4">
        <v>-5.33037212049848E-3</v>
      </c>
      <c r="K424" s="4">
        <v>-1.6474125812391996E-3</v>
      </c>
    </row>
    <row r="425" spans="2:11" x14ac:dyDescent="0.2">
      <c r="B425" s="4">
        <v>-6.3605133747965983</v>
      </c>
      <c r="C425" s="4">
        <v>-0.70814049430682258</v>
      </c>
      <c r="D425" s="4">
        <v>-0.35761493042772008</v>
      </c>
      <c r="E425" s="4">
        <v>-0.2251082964519921</v>
      </c>
      <c r="F425" s="4">
        <v>-7.2221408228082096E-2</v>
      </c>
      <c r="G425" s="4">
        <v>0.14105042709053475</v>
      </c>
      <c r="H425" s="4">
        <v>6.3199628046021847E-2</v>
      </c>
      <c r="I425" s="4">
        <v>1.4609060256023224E-2</v>
      </c>
      <c r="J425" s="4">
        <v>1.0976756283266853E-2</v>
      </c>
      <c r="K425" s="4">
        <v>2.026318936348507E-3</v>
      </c>
    </row>
    <row r="426" spans="2:11" x14ac:dyDescent="0.2">
      <c r="B426" s="4">
        <v>8.8761055604302211E-2</v>
      </c>
      <c r="C426" s="4">
        <v>0.45412881007785599</v>
      </c>
      <c r="D426" s="4">
        <v>0.44919476889746446</v>
      </c>
      <c r="E426" s="4">
        <v>0.28845907239485385</v>
      </c>
      <c r="F426" s="4">
        <v>0.16001347333281912</v>
      </c>
      <c r="G426" s="4">
        <v>-0.12799972109991839</v>
      </c>
      <c r="H426" s="4">
        <v>-5.7527731096182547E-2</v>
      </c>
      <c r="I426" s="4">
        <v>2.0394882871353957E-2</v>
      </c>
      <c r="J426" s="4">
        <v>-8.5765338902625502E-3</v>
      </c>
      <c r="K426" s="4">
        <v>-5.5234031789691239E-3</v>
      </c>
    </row>
    <row r="427" spans="2:11" x14ac:dyDescent="0.2">
      <c r="B427" s="4">
        <v>6.1787207102045404E-2</v>
      </c>
      <c r="C427" s="4">
        <v>1.356309541365766</v>
      </c>
      <c r="D427" s="4">
        <v>-0.18448067608920171</v>
      </c>
      <c r="E427" s="4">
        <v>0.21567639431641564</v>
      </c>
      <c r="F427" s="4">
        <v>-0.15004347134051832</v>
      </c>
      <c r="G427" s="4">
        <v>-1.7160995903997816E-2</v>
      </c>
      <c r="H427" s="4">
        <v>-2.2658875273216354E-2</v>
      </c>
      <c r="I427" s="4">
        <v>-1.8571348497894918E-2</v>
      </c>
      <c r="J427" s="4">
        <v>-5.9040232508635829E-3</v>
      </c>
      <c r="K427" s="4">
        <v>7.5831385743329914E-3</v>
      </c>
    </row>
    <row r="428" spans="2:11" x14ac:dyDescent="0.2">
      <c r="B428" s="4">
        <v>-4.0721203742508481</v>
      </c>
      <c r="C428" s="4">
        <v>0.60965392003679253</v>
      </c>
      <c r="D428" s="4">
        <v>-0.20478460446754715</v>
      </c>
      <c r="E428" s="4">
        <v>-0.24587968553317238</v>
      </c>
      <c r="F428" s="4">
        <v>-0.1801502519062545</v>
      </c>
      <c r="G428" s="4">
        <v>6.2217815517889269E-2</v>
      </c>
      <c r="H428" s="4">
        <v>1.2746880543594019E-2</v>
      </c>
      <c r="I428" s="4">
        <v>-3.0542950985778493E-3</v>
      </c>
      <c r="J428" s="4">
        <v>1.114778804379083E-3</v>
      </c>
      <c r="K428" s="4">
        <v>-2.8821469613168013E-3</v>
      </c>
    </row>
    <row r="429" spans="2:11" x14ac:dyDescent="0.2">
      <c r="B429" s="4">
        <v>-1.0107542544549304</v>
      </c>
      <c r="C429" s="4">
        <v>0.27379888687479814</v>
      </c>
      <c r="D429" s="4">
        <v>1.2380703111001659E-2</v>
      </c>
      <c r="E429" s="4">
        <v>-2.0043716423996487E-2</v>
      </c>
      <c r="F429" s="4">
        <v>6.1123492912312678E-2</v>
      </c>
      <c r="G429" s="4">
        <v>-1.2343517963322097E-2</v>
      </c>
      <c r="H429" s="4">
        <v>-3.5412978417724166E-3</v>
      </c>
      <c r="I429" s="4">
        <v>4.8942926668982534E-3</v>
      </c>
      <c r="J429" s="4">
        <v>3.9489770485100727E-4</v>
      </c>
      <c r="K429" s="4">
        <v>6.6382765298730482E-4</v>
      </c>
    </row>
    <row r="430" spans="2:11" x14ac:dyDescent="0.2">
      <c r="B430" s="4">
        <v>2.3543672469037227</v>
      </c>
      <c r="C430" s="4">
        <v>-0.92095405869828717</v>
      </c>
      <c r="D430" s="4">
        <v>4.2314258932284257E-2</v>
      </c>
      <c r="E430" s="4">
        <v>0.27669034103703288</v>
      </c>
      <c r="F430" s="4">
        <v>3.2367779694102344E-2</v>
      </c>
      <c r="G430" s="4">
        <v>-7.8407896853467315E-2</v>
      </c>
      <c r="H430" s="4">
        <v>-1.7383495063660135E-2</v>
      </c>
      <c r="I430" s="4">
        <v>-9.1377280580493894E-3</v>
      </c>
      <c r="J430" s="4">
        <v>-5.4588134448547302E-3</v>
      </c>
      <c r="K430" s="4">
        <v>2.5789995671895148E-3</v>
      </c>
    </row>
    <row r="431" spans="2:11" x14ac:dyDescent="0.2">
      <c r="B431" s="4">
        <v>2.4860911926170481</v>
      </c>
      <c r="C431" s="4">
        <v>-0.15756534097036315</v>
      </c>
      <c r="D431" s="4">
        <v>8.9971671637387618E-2</v>
      </c>
      <c r="E431" s="4">
        <v>-0.24347278399502414</v>
      </c>
      <c r="F431" s="4">
        <v>7.5103141537038426E-2</v>
      </c>
      <c r="G431" s="4">
        <v>0.12020556401711881</v>
      </c>
      <c r="H431" s="4">
        <v>2.4908333048945547E-2</v>
      </c>
      <c r="I431" s="4">
        <v>9.0580478510003896E-3</v>
      </c>
      <c r="J431" s="4">
        <v>5.6627812368212835E-3</v>
      </c>
      <c r="K431" s="4">
        <v>-3.2546885151327658E-3</v>
      </c>
    </row>
    <row r="432" spans="2:11" x14ac:dyDescent="0.2">
      <c r="B432" s="4">
        <v>3.4430302490063283</v>
      </c>
      <c r="C432" s="4">
        <v>0.33653721436731315</v>
      </c>
      <c r="D432" s="4">
        <v>0.30757545271585546</v>
      </c>
      <c r="E432" s="4">
        <v>4.2949490757606963E-2</v>
      </c>
      <c r="F432" s="4">
        <v>8.5952668187944212E-2</v>
      </c>
      <c r="G432" s="4">
        <v>7.5374097339446014E-3</v>
      </c>
      <c r="H432" s="4">
        <v>-7.8068833335389045E-3</v>
      </c>
      <c r="I432" s="4">
        <v>-6.7995060439544524E-3</v>
      </c>
      <c r="J432" s="4">
        <v>3.7264781732369886E-3</v>
      </c>
      <c r="K432" s="4">
        <v>1.9981714929761308E-3</v>
      </c>
    </row>
    <row r="433" spans="2:11" x14ac:dyDescent="0.2">
      <c r="B433" s="4">
        <v>-1.9479544957896266</v>
      </c>
      <c r="C433" s="4">
        <v>0.63105064293220192</v>
      </c>
      <c r="D433" s="4">
        <v>-0.36885322461928671</v>
      </c>
      <c r="E433" s="4">
        <v>-3.3696264388386632E-2</v>
      </c>
      <c r="F433" s="4">
        <v>-6.7940649649588319E-2</v>
      </c>
      <c r="G433" s="4">
        <v>-3.0279203726128853E-2</v>
      </c>
      <c r="H433" s="4">
        <v>-5.1130243022958514E-3</v>
      </c>
      <c r="I433" s="4">
        <v>-3.413418196287361E-3</v>
      </c>
      <c r="J433" s="4">
        <v>-5.4212665988871605E-3</v>
      </c>
      <c r="K433" s="4">
        <v>2.6661162974254103E-3</v>
      </c>
    </row>
    <row r="434" spans="2:11" x14ac:dyDescent="0.2">
      <c r="B434" s="4">
        <v>2.7925505009017604</v>
      </c>
      <c r="C434" s="4">
        <v>0.22556579455599388</v>
      </c>
      <c r="D434" s="4">
        <v>6.8622093395710793E-2</v>
      </c>
      <c r="E434" s="4">
        <v>-0.1445679594078223</v>
      </c>
      <c r="F434" s="4">
        <v>6.1555913292918214E-2</v>
      </c>
      <c r="G434" s="4">
        <v>9.0112677879519584E-2</v>
      </c>
      <c r="H434" s="4">
        <v>1.6501608730615586E-2</v>
      </c>
      <c r="I434" s="4">
        <v>7.3994867503912182E-3</v>
      </c>
      <c r="J434" s="4">
        <v>2.6084209906800777E-3</v>
      </c>
      <c r="K434" s="4">
        <v>2.35824753654064E-4</v>
      </c>
    </row>
    <row r="435" spans="2:11" x14ac:dyDescent="0.2">
      <c r="B435" s="4">
        <v>1.9754468599714239</v>
      </c>
      <c r="C435" s="4">
        <v>0.12687022455679772</v>
      </c>
      <c r="D435" s="4">
        <v>1.2301887789131462E-2</v>
      </c>
      <c r="E435" s="4">
        <v>4.3229634477435289E-2</v>
      </c>
      <c r="F435" s="4">
        <v>-8.0657041810455785E-2</v>
      </c>
      <c r="G435" s="4">
        <v>-1.450813284573734E-2</v>
      </c>
      <c r="H435" s="4">
        <v>-8.0565517154574627E-3</v>
      </c>
      <c r="I435" s="4">
        <v>-1.7844762005352718E-2</v>
      </c>
      <c r="J435" s="4">
        <v>6.7655327622924769E-4</v>
      </c>
      <c r="K435" s="4">
        <v>2.1983313310273886E-3</v>
      </c>
    </row>
    <row r="436" spans="2:11" x14ac:dyDescent="0.2">
      <c r="B436" s="4">
        <v>-2.11268644722605</v>
      </c>
      <c r="C436" s="4">
        <v>0.47327054685267184</v>
      </c>
      <c r="D436" s="4">
        <v>-0.10159418506136574</v>
      </c>
      <c r="E436" s="4">
        <v>-0.16158908019369056</v>
      </c>
      <c r="F436" s="4">
        <v>0.12258202564059852</v>
      </c>
      <c r="G436" s="4">
        <v>-1.7378853849742505E-2</v>
      </c>
      <c r="H436" s="4">
        <v>6.2349021329829984E-3</v>
      </c>
      <c r="I436" s="4">
        <v>8.636685819468538E-3</v>
      </c>
      <c r="J436" s="4">
        <v>1.8061714238080096E-3</v>
      </c>
      <c r="K436" s="4">
        <v>-9.6108442872318821E-4</v>
      </c>
    </row>
    <row r="437" spans="2:11" x14ac:dyDescent="0.2">
      <c r="B437" s="4">
        <v>-1.517645275937608</v>
      </c>
      <c r="C437" s="4">
        <v>0.78412916617397865</v>
      </c>
      <c r="D437" s="4">
        <v>0.14181903719136305</v>
      </c>
      <c r="E437" s="4">
        <v>-1.345019171417991E-2</v>
      </c>
      <c r="F437" s="4">
        <v>-0.11928729099696614</v>
      </c>
      <c r="G437" s="4">
        <v>9.4221376584783093E-2</v>
      </c>
      <c r="H437" s="4">
        <v>-3.2326870210525769E-3</v>
      </c>
      <c r="I437" s="4">
        <v>1.8427463239743516E-3</v>
      </c>
      <c r="J437" s="4">
        <v>1.6374864305883537E-3</v>
      </c>
      <c r="K437" s="4">
        <v>2.548471978276858E-3</v>
      </c>
    </row>
    <row r="438" spans="2:11" x14ac:dyDescent="0.2">
      <c r="B438" s="4">
        <v>4.23409578067381</v>
      </c>
      <c r="C438" s="4">
        <v>-0.24154905298569043</v>
      </c>
      <c r="D438" s="4">
        <v>7.2280178618324378E-2</v>
      </c>
      <c r="E438" s="4">
        <v>-3.3500835424965493E-2</v>
      </c>
      <c r="F438" s="4">
        <v>4.2822183952144148E-2</v>
      </c>
      <c r="G438" s="4">
        <v>2.3834313558170294E-2</v>
      </c>
      <c r="H438" s="4">
        <v>1.6882221626848298E-2</v>
      </c>
      <c r="I438" s="4">
        <v>-1.1121514108730191E-2</v>
      </c>
      <c r="J438" s="4">
        <v>1.0225927193421528E-2</v>
      </c>
      <c r="K438" s="4">
        <v>7.976005920851752E-3</v>
      </c>
    </row>
    <row r="439" spans="2:11" x14ac:dyDescent="0.2">
      <c r="B439" s="4">
        <v>2.4511194454109413</v>
      </c>
      <c r="C439" s="4">
        <v>0.15270382203853319</v>
      </c>
      <c r="D439" s="4">
        <v>4.2631117297624713E-2</v>
      </c>
      <c r="E439" s="4">
        <v>-2.0783040911681698E-2</v>
      </c>
      <c r="F439" s="4">
        <v>2.8731544276139605E-2</v>
      </c>
      <c r="G439" s="4">
        <v>-0.18194577387214969</v>
      </c>
      <c r="H439" s="4">
        <v>-4.3683831919579037E-2</v>
      </c>
      <c r="I439" s="4">
        <v>-2.6029225952020136E-2</v>
      </c>
      <c r="J439" s="4">
        <v>-1.130179254743032E-2</v>
      </c>
      <c r="K439" s="4">
        <v>-5.9184156172416812E-3</v>
      </c>
    </row>
    <row r="440" spans="2:11" x14ac:dyDescent="0.2">
      <c r="B440" s="4">
        <v>-0.58557648178139787</v>
      </c>
      <c r="C440" s="4">
        <v>0.58644967467043407</v>
      </c>
      <c r="D440" s="4">
        <v>-1.6913841809558454E-2</v>
      </c>
      <c r="E440" s="4">
        <v>-9.9996706331305737E-2</v>
      </c>
      <c r="F440" s="4">
        <v>-7.6451181290678752E-2</v>
      </c>
      <c r="G440" s="4">
        <v>0.1513541550713299</v>
      </c>
      <c r="H440" s="4">
        <v>2.3874549323510252E-3</v>
      </c>
      <c r="I440" s="4">
        <v>6.3834399762749917E-3</v>
      </c>
      <c r="J440" s="4">
        <v>6.691128592606053E-4</v>
      </c>
      <c r="K440" s="4">
        <v>-3.3150265380520816E-3</v>
      </c>
    </row>
    <row r="441" spans="2:11" x14ac:dyDescent="0.2">
      <c r="B441" s="4">
        <v>3.0562467319891784</v>
      </c>
      <c r="C441" s="4">
        <v>1.2980517309574091E-2</v>
      </c>
      <c r="D441" s="4">
        <v>3.7422388949287858E-2</v>
      </c>
      <c r="E441" s="4">
        <v>-9.8276761954976619E-3</v>
      </c>
      <c r="F441" s="4">
        <v>-6.87513553862555E-2</v>
      </c>
      <c r="G441" s="4">
        <v>-1.4563316739036276E-2</v>
      </c>
      <c r="H441" s="4">
        <v>-5.8868328715498928E-3</v>
      </c>
      <c r="I441" s="4">
        <v>1.3105715719597196E-3</v>
      </c>
      <c r="J441" s="4">
        <v>-6.9004688827765557E-3</v>
      </c>
      <c r="K441" s="4">
        <v>2.2545651143560763E-3</v>
      </c>
    </row>
    <row r="442" spans="2:11" x14ac:dyDescent="0.2">
      <c r="B442" s="4">
        <v>1.3210184332612751</v>
      </c>
      <c r="C442" s="4">
        <v>0.26087674590858217</v>
      </c>
      <c r="D442" s="4">
        <v>-0.2515283753152403</v>
      </c>
      <c r="E442" s="4">
        <v>3.8983577089272858E-2</v>
      </c>
      <c r="F442" s="4">
        <v>8.5825377875783732E-2</v>
      </c>
      <c r="G442" s="4">
        <v>-0.14240990712101309</v>
      </c>
      <c r="H442" s="4">
        <v>1.6088406849467697E-2</v>
      </c>
      <c r="I442" s="4">
        <v>-1.1824795620660529E-2</v>
      </c>
      <c r="J442" s="4">
        <v>2.5879217806567597E-3</v>
      </c>
      <c r="K442" s="4">
        <v>7.9402285895316285E-4</v>
      </c>
    </row>
    <row r="443" spans="2:11" x14ac:dyDescent="0.2">
      <c r="B443" s="4">
        <v>-3.4639916629215213</v>
      </c>
      <c r="C443" s="4">
        <v>-0.29616645977085876</v>
      </c>
      <c r="D443" s="4">
        <v>-0.15381577680415154</v>
      </c>
      <c r="E443" s="4">
        <v>8.0555668613488396E-3</v>
      </c>
      <c r="F443" s="4">
        <v>-9.889144621118362E-2</v>
      </c>
      <c r="G443" s="4">
        <v>8.4206361496867818E-2</v>
      </c>
      <c r="H443" s="4">
        <v>-1.7754791269628329E-2</v>
      </c>
      <c r="I443" s="4">
        <v>-8.5878398175459648E-3</v>
      </c>
      <c r="J443" s="4">
        <v>4.5240406560418719E-3</v>
      </c>
      <c r="K443" s="4">
        <v>-1.3607890350492255E-3</v>
      </c>
    </row>
    <row r="444" spans="2:11" x14ac:dyDescent="0.2">
      <c r="B444" s="4">
        <v>-2.7302656895760453</v>
      </c>
      <c r="C444" s="4">
        <v>0.80431111547439482</v>
      </c>
      <c r="D444" s="4">
        <v>0.5776572809141195</v>
      </c>
      <c r="E444" s="4">
        <v>-0.1489827817611456</v>
      </c>
      <c r="F444" s="4">
        <v>5.8344363235855817E-2</v>
      </c>
      <c r="G444" s="4">
        <v>-3.7323295485798845E-2</v>
      </c>
      <c r="H444" s="4">
        <v>1.1833900234033431E-2</v>
      </c>
      <c r="I444" s="4">
        <v>1.4019064147057324E-2</v>
      </c>
      <c r="J444" s="4">
        <v>8.8308428852963347E-3</v>
      </c>
      <c r="K444" s="4">
        <v>-6.427692733180195E-3</v>
      </c>
    </row>
    <row r="445" spans="2:11" x14ac:dyDescent="0.2">
      <c r="B445" s="4">
        <v>-5.2922980651212042</v>
      </c>
      <c r="C445" s="4">
        <v>0.44468955232154217</v>
      </c>
      <c r="D445" s="4">
        <v>-0.1372381870733653</v>
      </c>
      <c r="E445" s="4">
        <v>0.2199035700006598</v>
      </c>
      <c r="F445" s="4">
        <v>3.8815336985518333E-2</v>
      </c>
      <c r="G445" s="4">
        <v>-8.1830831848034566E-2</v>
      </c>
      <c r="H445" s="4">
        <v>8.6427075713633537E-3</v>
      </c>
      <c r="I445" s="4">
        <v>-1.163950653245232E-3</v>
      </c>
      <c r="J445" s="4">
        <v>-1.6768398064778832E-3</v>
      </c>
      <c r="K445" s="4">
        <v>-2.7140922127504544E-3</v>
      </c>
    </row>
    <row r="446" spans="2:11" x14ac:dyDescent="0.2">
      <c r="B446" s="4">
        <v>-3.6140510257845815</v>
      </c>
      <c r="C446" s="4">
        <v>0.38767151462440014</v>
      </c>
      <c r="D446" s="4">
        <v>0.28163585415078179</v>
      </c>
      <c r="E446" s="4">
        <v>-0.34090119953850728</v>
      </c>
      <c r="F446" s="4">
        <v>-8.5855960057069441E-2</v>
      </c>
      <c r="G446" s="4">
        <v>1.7891495432214893E-2</v>
      </c>
      <c r="H446" s="4">
        <v>-2.1353478802331467E-2</v>
      </c>
      <c r="I446" s="4">
        <v>3.0688727413467239E-3</v>
      </c>
      <c r="J446" s="4">
        <v>2.2152503451426946E-3</v>
      </c>
      <c r="K446" s="4">
        <v>5.9033378353017512E-3</v>
      </c>
    </row>
    <row r="447" spans="2:11" x14ac:dyDescent="0.2">
      <c r="B447" s="4">
        <v>5.3445414508833453</v>
      </c>
      <c r="C447" s="4">
        <v>-1.2073584003783941</v>
      </c>
      <c r="D447" s="4">
        <v>-0.62788529757971578</v>
      </c>
      <c r="E447" s="4">
        <v>0.12474527334725233</v>
      </c>
      <c r="F447" s="4">
        <v>4.4641096307574527E-2</v>
      </c>
      <c r="G447" s="4">
        <v>0.24519543979207653</v>
      </c>
      <c r="H447" s="4">
        <v>2.4917639401481149E-2</v>
      </c>
      <c r="I447" s="4">
        <v>1.0055026655333E-2</v>
      </c>
      <c r="J447" s="4">
        <v>-1.3135166234505806E-2</v>
      </c>
      <c r="K447" s="4">
        <v>1.1906726102083565E-3</v>
      </c>
    </row>
    <row r="448" spans="2:11" x14ac:dyDescent="0.2">
      <c r="B448" s="4">
        <v>0.81163746799484293</v>
      </c>
      <c r="C448" s="4">
        <v>7.7604357924754022E-2</v>
      </c>
      <c r="D448" s="4">
        <v>8.2464902473015758E-2</v>
      </c>
      <c r="E448" s="4">
        <v>5.9135199868238238E-2</v>
      </c>
      <c r="F448" s="4">
        <v>-6.5372499016493057E-2</v>
      </c>
      <c r="G448" s="4">
        <v>-0.16338606939887754</v>
      </c>
      <c r="H448" s="4">
        <v>-2.5960737705286539E-3</v>
      </c>
      <c r="I448" s="4">
        <v>-1.2382193175820051E-2</v>
      </c>
      <c r="J448" s="4">
        <v>-2.0787686578459322E-3</v>
      </c>
      <c r="K448" s="4">
        <v>-1.1709207872136994E-3</v>
      </c>
    </row>
    <row r="449" spans="2:11" x14ac:dyDescent="0.2">
      <c r="B449" s="4">
        <v>-3.9679778001696224</v>
      </c>
      <c r="C449" s="4">
        <v>0.34125554582398138</v>
      </c>
      <c r="D449" s="4">
        <v>0.37101150600678251</v>
      </c>
      <c r="E449" s="4">
        <v>-0.16895934057437842</v>
      </c>
      <c r="F449" s="4">
        <v>4.1163440010762137E-2</v>
      </c>
      <c r="G449" s="4">
        <v>-3.2573404030615087E-2</v>
      </c>
      <c r="H449" s="4">
        <v>-2.8026655228714234E-3</v>
      </c>
      <c r="I449" s="4">
        <v>2.0235429715559673E-2</v>
      </c>
      <c r="J449" s="4">
        <v>9.0047316207561724E-3</v>
      </c>
      <c r="K449" s="4">
        <v>4.4810779039631283E-3</v>
      </c>
    </row>
    <row r="450" spans="2:11" x14ac:dyDescent="0.2">
      <c r="B450" s="4">
        <v>-0.78740675244956049</v>
      </c>
      <c r="C450" s="4">
        <v>-6.9456421050805659E-3</v>
      </c>
      <c r="D450" s="4">
        <v>-3.9521970871677241E-2</v>
      </c>
      <c r="E450" s="4">
        <v>0.17847403341712789</v>
      </c>
      <c r="F450" s="4">
        <v>-6.9811914389884488E-2</v>
      </c>
      <c r="G450" s="4">
        <v>4.3877266802428407E-2</v>
      </c>
      <c r="H450" s="4">
        <v>8.9986897659063685E-3</v>
      </c>
      <c r="I450" s="4">
        <v>-1.9043948888940784E-2</v>
      </c>
      <c r="J450" s="4">
        <v>-5.7689046840220996E-4</v>
      </c>
      <c r="K450" s="4">
        <v>-2.6944968934151728E-3</v>
      </c>
    </row>
    <row r="451" spans="2:11" x14ac:dyDescent="0.2">
      <c r="B451" s="4">
        <v>0.88101510293227525</v>
      </c>
      <c r="C451" s="4">
        <v>-0.19081135955933259</v>
      </c>
      <c r="D451" s="4">
        <v>-0.24281424331817514</v>
      </c>
      <c r="E451" s="4">
        <v>-5.1663838202910525E-2</v>
      </c>
      <c r="F451" s="4">
        <v>-3.2386772017541941E-2</v>
      </c>
      <c r="G451" s="4">
        <v>-2.1447277119869355E-2</v>
      </c>
      <c r="H451" s="4">
        <v>-8.5487359805370023E-3</v>
      </c>
      <c r="I451" s="4">
        <v>2.0885205773799834E-2</v>
      </c>
      <c r="J451" s="4">
        <v>-3.6302373555081153E-3</v>
      </c>
      <c r="K451" s="4">
        <v>1.4071052732610549E-3</v>
      </c>
    </row>
    <row r="452" spans="2:11" x14ac:dyDescent="0.2">
      <c r="B452" s="4">
        <v>2.9998129072046655</v>
      </c>
      <c r="C452" s="4">
        <v>-0.63605648375331858</v>
      </c>
      <c r="D452" s="4">
        <v>0.21490956670785985</v>
      </c>
      <c r="E452" s="4">
        <v>0.12838894542310605</v>
      </c>
      <c r="F452" s="4">
        <v>0.16388413883198782</v>
      </c>
      <c r="G452" s="4">
        <v>1.2330963394835042E-3</v>
      </c>
      <c r="H452" s="4">
        <v>3.0540095655584277E-3</v>
      </c>
      <c r="I452" s="4">
        <v>-8.733441259899789E-3</v>
      </c>
      <c r="J452" s="4">
        <v>-3.5282459496282946E-3</v>
      </c>
      <c r="K452" s="4">
        <v>-1.3790350740539546E-3</v>
      </c>
    </row>
    <row r="453" spans="2:11" x14ac:dyDescent="0.2">
      <c r="B453" s="4">
        <v>0.78862530703585643</v>
      </c>
      <c r="C453" s="4">
        <v>-0.41411778562531387</v>
      </c>
      <c r="D453" s="4">
        <v>-6.3093494449487669E-2</v>
      </c>
      <c r="E453" s="4">
        <v>-6.0888652401241229E-2</v>
      </c>
      <c r="F453" s="4">
        <v>7.8165853162774065E-2</v>
      </c>
      <c r="G453" s="4">
        <v>0.14659875331379707</v>
      </c>
      <c r="H453" s="4">
        <v>1.0301434499787862E-2</v>
      </c>
      <c r="I453" s="4">
        <v>1.4514470854474285E-3</v>
      </c>
      <c r="J453" s="4">
        <v>5.8479597522138431E-3</v>
      </c>
      <c r="K453" s="4">
        <v>2.3472827180168587E-3</v>
      </c>
    </row>
    <row r="454" spans="2:11" x14ac:dyDescent="0.2">
      <c r="B454" s="4">
        <v>1.5777766474393464</v>
      </c>
      <c r="C454" s="4">
        <v>-0.2123773192150343</v>
      </c>
      <c r="D454" s="4">
        <v>-0.33072345661599545</v>
      </c>
      <c r="E454" s="4">
        <v>1.3958629417285089E-3</v>
      </c>
      <c r="F454" s="4">
        <v>-8.2804857791338185E-2</v>
      </c>
      <c r="G454" s="4">
        <v>-0.14621529098952155</v>
      </c>
      <c r="H454" s="4">
        <v>-1.473413587602225E-2</v>
      </c>
      <c r="I454" s="4">
        <v>2.6254954031284753E-3</v>
      </c>
      <c r="J454" s="4">
        <v>2.8466981675729875E-3</v>
      </c>
      <c r="K454" s="4">
        <v>-1.7371197519321158E-3</v>
      </c>
    </row>
    <row r="455" spans="2:11" x14ac:dyDescent="0.2">
      <c r="B455" s="4">
        <v>2.3656560005963967</v>
      </c>
      <c r="C455" s="4">
        <v>-0.51797480827913567</v>
      </c>
      <c r="D455" s="4">
        <v>0.18763410443937481</v>
      </c>
      <c r="E455" s="4">
        <v>5.3959752796880936E-2</v>
      </c>
      <c r="F455" s="4">
        <v>1.4443181459027165E-2</v>
      </c>
      <c r="G455" s="4">
        <v>2.9651629154590332E-2</v>
      </c>
      <c r="H455" s="4">
        <v>1.7441569542340857E-2</v>
      </c>
      <c r="I455" s="4">
        <v>-2.5478002875907154E-3</v>
      </c>
      <c r="J455" s="4">
        <v>-3.7439103655778202E-3</v>
      </c>
      <c r="K455" s="4">
        <v>-4.0222898894356901E-3</v>
      </c>
    </row>
    <row r="456" spans="2:11" x14ac:dyDescent="0.2">
      <c r="B456" s="4">
        <v>-3.2714586633873006</v>
      </c>
      <c r="C456" s="4">
        <v>0.54618415518174057</v>
      </c>
      <c r="D456" s="4">
        <v>0.18750253050372326</v>
      </c>
      <c r="E456" s="4">
        <v>-1.4010049482864537E-2</v>
      </c>
      <c r="F456" s="4">
        <v>7.608808514045251E-2</v>
      </c>
      <c r="G456" s="4">
        <v>9.0524373430903221E-2</v>
      </c>
      <c r="H456" s="4">
        <v>-1.6460669310781871E-3</v>
      </c>
      <c r="I456" s="4">
        <v>5.1283588786308846E-3</v>
      </c>
      <c r="J456" s="4">
        <v>2.7211101956011409E-3</v>
      </c>
      <c r="K456" s="4">
        <v>2.6609112497089685E-3</v>
      </c>
    </row>
    <row r="457" spans="2:11" x14ac:dyDescent="0.2">
      <c r="B457" s="4">
        <v>-1.6857227643442421</v>
      </c>
      <c r="C457" s="4">
        <v>0.32641273261169151</v>
      </c>
      <c r="D457" s="4">
        <v>0.13059741497633479</v>
      </c>
      <c r="E457" s="4">
        <v>-2.8026879011201728E-2</v>
      </c>
      <c r="F457" s="4">
        <v>3.6917767202973074E-3</v>
      </c>
      <c r="G457" s="4">
        <v>-7.5277309326696504E-2</v>
      </c>
      <c r="H457" s="4">
        <v>-1.7874616060210312E-2</v>
      </c>
      <c r="I457" s="4">
        <v>-1.059453784643135E-2</v>
      </c>
      <c r="J457" s="4">
        <v>-4.3522639125937951E-3</v>
      </c>
      <c r="K457" s="4">
        <v>-1.2595968004074478E-3</v>
      </c>
    </row>
    <row r="458" spans="2:11" x14ac:dyDescent="0.2">
      <c r="B458" s="4">
        <v>-2.1198753737712601</v>
      </c>
      <c r="C458" s="4">
        <v>8.5825735008460982E-2</v>
      </c>
      <c r="D458" s="4">
        <v>4.2215682186921816E-2</v>
      </c>
      <c r="E458" s="4">
        <v>5.139796836719171E-2</v>
      </c>
      <c r="F458" s="4">
        <v>-8.3735883511414158E-3</v>
      </c>
      <c r="G458" s="4">
        <v>-4.3292466231474501E-2</v>
      </c>
      <c r="H458" s="4">
        <v>-4.5074351766329372E-4</v>
      </c>
      <c r="I458" s="4">
        <v>3.3077178871472835E-3</v>
      </c>
      <c r="J458" s="4">
        <v>-4.0958677041296439E-3</v>
      </c>
      <c r="K458" s="4">
        <v>1.3635044061326249E-3</v>
      </c>
    </row>
    <row r="459" spans="2:11" x14ac:dyDescent="0.2">
      <c r="B459" s="4">
        <v>1.7523091178171943</v>
      </c>
      <c r="C459" s="4">
        <v>-1.3647121279333945</v>
      </c>
      <c r="D459" s="4">
        <v>0.32601275888647807</v>
      </c>
      <c r="E459" s="4">
        <v>2.1657930842612916E-2</v>
      </c>
      <c r="F459" s="4">
        <v>0.1983252505319214</v>
      </c>
      <c r="G459" s="4">
        <v>5.4166361931184681E-2</v>
      </c>
      <c r="H459" s="4">
        <v>-1.4493472091806264E-2</v>
      </c>
      <c r="I459" s="4">
        <v>-9.6973531248607456E-3</v>
      </c>
      <c r="J459" s="4">
        <v>1.0762817575087616E-3</v>
      </c>
      <c r="K459" s="4">
        <v>-2.1071829370262903E-3</v>
      </c>
    </row>
    <row r="460" spans="2:11" x14ac:dyDescent="0.2">
      <c r="B460" s="4">
        <v>-0.47594427975192533</v>
      </c>
      <c r="C460" s="4">
        <v>-3.6641563328292E-3</v>
      </c>
      <c r="D460" s="4">
        <v>-0.18397678521921182</v>
      </c>
      <c r="E460" s="4">
        <v>0.13983634979577197</v>
      </c>
      <c r="F460" s="4">
        <v>-8.7456131993600361E-2</v>
      </c>
      <c r="G460" s="4">
        <v>3.6512762795080918E-3</v>
      </c>
      <c r="H460" s="4">
        <v>1.8101698128407485E-2</v>
      </c>
      <c r="I460" s="4">
        <v>2.5779977578950949E-2</v>
      </c>
      <c r="J460" s="4">
        <v>5.6021875083706067E-3</v>
      </c>
      <c r="K460" s="4">
        <v>-2.0716167716074807E-3</v>
      </c>
    </row>
    <row r="461" spans="2:11" x14ac:dyDescent="0.2">
      <c r="B461" s="4">
        <v>-1.6385834384184903</v>
      </c>
      <c r="C461" s="4">
        <v>0.45169351813246283</v>
      </c>
      <c r="D461" s="4">
        <v>0.1452932085979925</v>
      </c>
      <c r="E461" s="4">
        <v>1.5306671215746125E-2</v>
      </c>
      <c r="F461" s="4">
        <v>-6.013167777591652E-2</v>
      </c>
      <c r="G461" s="4">
        <v>-5.7993062728925765E-2</v>
      </c>
      <c r="H461" s="4">
        <v>1.2583722354913749E-3</v>
      </c>
      <c r="I461" s="4">
        <v>-1.524388452506743E-3</v>
      </c>
      <c r="J461" s="4">
        <v>-3.9988054304573783E-3</v>
      </c>
      <c r="K461" s="4">
        <v>1.2213667995740393E-3</v>
      </c>
    </row>
    <row r="462" spans="2:11" x14ac:dyDescent="0.2">
      <c r="B462" s="4">
        <v>-1.8074476108703066</v>
      </c>
      <c r="C462" s="4">
        <v>0.57072282775955019</v>
      </c>
      <c r="D462" s="4">
        <v>-3.3099918986310546E-2</v>
      </c>
      <c r="E462" s="4">
        <v>1.2614062387871633E-2</v>
      </c>
      <c r="F462" s="4">
        <v>-0.15061640848907293</v>
      </c>
      <c r="G462" s="4">
        <v>-3.1887391694080461E-2</v>
      </c>
      <c r="H462" s="4">
        <v>1.2902791566007059E-2</v>
      </c>
      <c r="I462" s="4">
        <v>1.2251627898861974E-3</v>
      </c>
      <c r="J462" s="4">
        <v>-1.1452840128309901E-2</v>
      </c>
      <c r="K462" s="4">
        <v>4.7654576134470578E-3</v>
      </c>
    </row>
    <row r="463" spans="2:11" x14ac:dyDescent="0.2">
      <c r="B463" s="4">
        <v>-2.321742255015947</v>
      </c>
      <c r="C463" s="4">
        <v>-0.38998168945279016</v>
      </c>
      <c r="D463" s="4">
        <v>-0.21512488440493005</v>
      </c>
      <c r="E463" s="4">
        <v>4.4995451561773217E-2</v>
      </c>
      <c r="F463" s="4">
        <v>8.5172663745301275E-2</v>
      </c>
      <c r="G463" s="4">
        <v>-8.6353575408042491E-2</v>
      </c>
      <c r="H463" s="4">
        <v>-8.4021081800317622E-3</v>
      </c>
      <c r="I463" s="4">
        <v>6.8346565333767696E-3</v>
      </c>
      <c r="J463" s="4">
        <v>5.6624570668211156E-3</v>
      </c>
      <c r="K463" s="4">
        <v>-3.4355048699045523E-3</v>
      </c>
    </row>
    <row r="464" spans="2:11" x14ac:dyDescent="0.2">
      <c r="B464" s="4">
        <v>-1.1221449168856024</v>
      </c>
      <c r="C464" s="4">
        <v>-0.51338388429947235</v>
      </c>
      <c r="D464" s="4">
        <v>-3.0355220186234353E-2</v>
      </c>
      <c r="E464" s="4">
        <v>-0.12804094317288675</v>
      </c>
      <c r="F464" s="4">
        <v>-0.133274952191274</v>
      </c>
      <c r="G464" s="4">
        <v>0.17478787529835813</v>
      </c>
      <c r="H464" s="4">
        <v>5.3404481428529563E-3</v>
      </c>
      <c r="I464" s="4">
        <v>-1.3481688168118868E-2</v>
      </c>
      <c r="J464" s="4">
        <v>1.0157856485154946E-2</v>
      </c>
      <c r="K464" s="4">
        <v>-6.4535515672518471E-3</v>
      </c>
    </row>
    <row r="465" spans="2:11" x14ac:dyDescent="0.2">
      <c r="B465" s="4">
        <v>-0.13836620222914014</v>
      </c>
      <c r="C465" s="4">
        <v>-0.37554579483211747</v>
      </c>
      <c r="D465" s="4">
        <v>-2.6557437212125966E-2</v>
      </c>
      <c r="E465" s="4">
        <v>1.9918462899823255E-2</v>
      </c>
      <c r="F465" s="4">
        <v>6.7470653352577112E-2</v>
      </c>
      <c r="G465" s="4">
        <v>3.3195534120398315E-2</v>
      </c>
      <c r="H465" s="4">
        <v>-3.7955731720471595E-3</v>
      </c>
      <c r="I465" s="4">
        <v>6.3514041611240964E-3</v>
      </c>
      <c r="J465" s="4">
        <v>-1.2946244554620902E-3</v>
      </c>
      <c r="K465" s="4">
        <v>-2.8789360242167451E-4</v>
      </c>
    </row>
    <row r="466" spans="2:11" x14ac:dyDescent="0.2">
      <c r="B466" s="4">
        <v>0.21638192346332938</v>
      </c>
      <c r="C466" s="4">
        <v>-1.0075138438743771</v>
      </c>
      <c r="D466" s="4">
        <v>-0.26876122842099781</v>
      </c>
      <c r="E466" s="4">
        <v>0.21501454929192185</v>
      </c>
      <c r="F466" s="4">
        <v>9.2840169300762068E-2</v>
      </c>
      <c r="G466" s="4">
        <v>1.7013049985638223E-2</v>
      </c>
      <c r="H466" s="4">
        <v>-9.4731137119935822E-3</v>
      </c>
      <c r="I466" s="4">
        <v>1.2838004808106478E-2</v>
      </c>
      <c r="J466" s="4">
        <v>-8.7124970039358148E-3</v>
      </c>
      <c r="K466" s="4">
        <v>4.1844075052370382E-3</v>
      </c>
    </row>
    <row r="467" spans="2:11" x14ac:dyDescent="0.2">
      <c r="B467" s="4">
        <v>-1.3636278970293463</v>
      </c>
      <c r="C467" s="4">
        <v>4.3896827143060424E-2</v>
      </c>
      <c r="D467" s="4">
        <v>0.29348153736569171</v>
      </c>
      <c r="E467" s="4">
        <v>-0.13958039141656459</v>
      </c>
      <c r="F467" s="4">
        <v>-0.16196205723223761</v>
      </c>
      <c r="G467" s="4">
        <v>-0.13275865748048482</v>
      </c>
      <c r="H467" s="4">
        <v>1.5725404095266939E-2</v>
      </c>
      <c r="I467" s="4">
        <v>-1.2688396691951088E-2</v>
      </c>
      <c r="J467" s="4">
        <v>6.7160300104235999E-3</v>
      </c>
      <c r="K467" s="4">
        <v>-8.3316863468875894E-3</v>
      </c>
    </row>
    <row r="468" spans="2:11" x14ac:dyDescent="0.2">
      <c r="B468" s="4">
        <v>0.3564083921237472</v>
      </c>
      <c r="C468" s="4">
        <v>7.3877733386153083E-2</v>
      </c>
      <c r="D468" s="4">
        <v>5.7804289412525965E-3</v>
      </c>
      <c r="E468" s="4">
        <v>0.20585694134958138</v>
      </c>
      <c r="F468" s="4">
        <v>3.9924380888492553E-2</v>
      </c>
      <c r="G468" s="4">
        <v>0.137510545866596</v>
      </c>
      <c r="H468" s="4">
        <v>-5.943827736256224E-3</v>
      </c>
      <c r="I468" s="4">
        <v>1.5559532901614612E-2</v>
      </c>
      <c r="J468" s="4">
        <v>5.6670694179734183E-3</v>
      </c>
      <c r="K468" s="4">
        <v>4.2165669299613568E-3</v>
      </c>
    </row>
    <row r="469" spans="2:11" x14ac:dyDescent="0.2">
      <c r="B469" s="4">
        <v>1.3594482550513223</v>
      </c>
      <c r="C469" s="4">
        <v>-0.64254120879490983</v>
      </c>
      <c r="D469" s="4">
        <v>0.19321106538588897</v>
      </c>
      <c r="E469" s="4">
        <v>-0.1486965671757717</v>
      </c>
      <c r="F469" s="4">
        <v>0.12180392208882046</v>
      </c>
      <c r="G469" s="4">
        <v>-0.16845684332697317</v>
      </c>
      <c r="H469" s="4">
        <v>2.3488362652827597E-3</v>
      </c>
      <c r="I469" s="4">
        <v>-4.3369524880612752E-3</v>
      </c>
      <c r="J469" s="4">
        <v>-5.6243152906049858E-3</v>
      </c>
      <c r="K469" s="4">
        <v>-4.2152817613771024E-3</v>
      </c>
    </row>
    <row r="470" spans="2:11" x14ac:dyDescent="0.2">
      <c r="B470" s="4">
        <v>-1.2735001354773665</v>
      </c>
      <c r="C470" s="4">
        <v>0.13132356080348973</v>
      </c>
      <c r="D470" s="4">
        <v>9.6001339913285664E-3</v>
      </c>
      <c r="E470" s="4">
        <v>4.3200544680329647E-2</v>
      </c>
      <c r="F470" s="4">
        <v>-2.9038334665991032E-2</v>
      </c>
      <c r="G470" s="4">
        <v>3.3871888214088396E-2</v>
      </c>
      <c r="H470" s="4">
        <v>-9.156790539088076E-3</v>
      </c>
      <c r="I470" s="4">
        <v>-7.9417945583551402E-3</v>
      </c>
      <c r="J470" s="4">
        <v>-1.9525813518734658E-3</v>
      </c>
      <c r="K470" s="4">
        <v>1.5155567686773314E-3</v>
      </c>
    </row>
    <row r="471" spans="2:11" x14ac:dyDescent="0.2">
      <c r="B471" s="4">
        <v>-3.2855223690925075</v>
      </c>
      <c r="C471" s="4">
        <v>0.30886560907952687</v>
      </c>
      <c r="D471" s="4">
        <v>3.6581335476127845E-2</v>
      </c>
      <c r="E471" s="4">
        <v>-0.13294263872451065</v>
      </c>
      <c r="F471" s="4">
        <v>0.10536279707979204</v>
      </c>
      <c r="G471" s="4">
        <v>0.21298893322695489</v>
      </c>
      <c r="H471" s="4">
        <v>-2.6195437080494519E-2</v>
      </c>
      <c r="I471" s="4">
        <v>-2.1705696289031979E-2</v>
      </c>
      <c r="J471" s="4">
        <v>-4.455826624063945E-3</v>
      </c>
      <c r="K471" s="4">
        <v>5.6677063766671105E-3</v>
      </c>
    </row>
    <row r="472" spans="2:11" x14ac:dyDescent="0.2">
      <c r="B472" s="4">
        <v>-2.7117259733026176</v>
      </c>
      <c r="C472" s="4">
        <v>0.53444417879836448</v>
      </c>
      <c r="D472" s="4">
        <v>-8.5129764840113989E-2</v>
      </c>
      <c r="E472" s="4">
        <v>-0.14071111140688303</v>
      </c>
      <c r="F472" s="4">
        <v>-0.20557866702633906</v>
      </c>
      <c r="G472" s="4">
        <v>-9.4261701630093231E-2</v>
      </c>
      <c r="H472" s="4">
        <v>1.0991862520667493E-2</v>
      </c>
      <c r="I472" s="4">
        <v>-1.3738476216538266E-2</v>
      </c>
      <c r="J472" s="4">
        <v>-2.5576248857245548E-5</v>
      </c>
      <c r="K472" s="4">
        <v>-4.4313865558441778E-3</v>
      </c>
    </row>
    <row r="473" spans="2:11" x14ac:dyDescent="0.2">
      <c r="B473" s="4">
        <v>-1.8042716544221002</v>
      </c>
      <c r="C473" s="4">
        <v>-6.3363752115329172E-2</v>
      </c>
      <c r="D473" s="4">
        <v>0.16145185604344636</v>
      </c>
      <c r="E473" s="4">
        <v>0.16837670944172783</v>
      </c>
      <c r="F473" s="4">
        <v>-5.5524529598130215E-2</v>
      </c>
      <c r="G473" s="4">
        <v>-0.11535259647278441</v>
      </c>
      <c r="H473" s="4">
        <v>1.0185881338306453E-2</v>
      </c>
      <c r="I473" s="4">
        <v>2.260603373632105E-2</v>
      </c>
      <c r="J473" s="4">
        <v>-3.8403078972023722E-4</v>
      </c>
      <c r="K473" s="4">
        <v>-1.6473968184796406E-3</v>
      </c>
    </row>
    <row r="474" spans="2:11" x14ac:dyDescent="0.2">
      <c r="B474" s="4">
        <v>-1.8689914917177823</v>
      </c>
      <c r="C474" s="4">
        <v>-0.48767918315265429</v>
      </c>
      <c r="D474" s="4">
        <v>8.4712084566794729E-2</v>
      </c>
      <c r="E474" s="4">
        <v>0.20002474976028217</v>
      </c>
      <c r="F474" s="4">
        <v>2.0387203750754451E-2</v>
      </c>
      <c r="G474" s="4">
        <v>0.12513466606572485</v>
      </c>
      <c r="H474" s="4">
        <v>-2.6724144651236563E-3</v>
      </c>
      <c r="I474" s="4">
        <v>1.4729288804490018E-2</v>
      </c>
      <c r="J474" s="4">
        <v>8.3492266711524682E-3</v>
      </c>
      <c r="K474" s="4">
        <v>-5.4784298357195467E-4</v>
      </c>
    </row>
    <row r="475" spans="2:11" x14ac:dyDescent="0.2">
      <c r="B475" s="4">
        <v>-4.7361833804834141</v>
      </c>
      <c r="C475" s="4">
        <v>0.38734746872906423</v>
      </c>
      <c r="D475" s="4">
        <v>-0.10950903055225049</v>
      </c>
      <c r="E475" s="4">
        <v>-0.16367707741251855</v>
      </c>
      <c r="F475" s="4">
        <v>-0.28214001765470753</v>
      </c>
      <c r="G475" s="4">
        <v>2.9396370524595372E-2</v>
      </c>
      <c r="H475" s="4">
        <v>3.2360917249249783E-2</v>
      </c>
      <c r="I475" s="4">
        <v>-5.1445811123553918E-2</v>
      </c>
      <c r="J475" s="4">
        <v>1.4511310143340171E-2</v>
      </c>
      <c r="K475" s="4">
        <v>1.0854487917935822E-2</v>
      </c>
    </row>
    <row r="476" spans="2:11" x14ac:dyDescent="0.2">
      <c r="B476" s="4">
        <v>3.059076977589807</v>
      </c>
      <c r="C476" s="4">
        <v>-1.3280245935570492</v>
      </c>
      <c r="D476" s="4">
        <v>-3.4435084061239941E-2</v>
      </c>
      <c r="E476" s="4">
        <v>-0.21921492125224151</v>
      </c>
      <c r="F476" s="4">
        <v>0.21095105090034486</v>
      </c>
      <c r="G476" s="4">
        <v>-0.30942985956571101</v>
      </c>
      <c r="H476" s="4">
        <v>-2.0151849724136594E-2</v>
      </c>
      <c r="I476" s="4">
        <v>3.2520195904868696E-2</v>
      </c>
      <c r="J476" s="4">
        <v>-2.4914085133653542E-2</v>
      </c>
      <c r="K476" s="4">
        <v>-1.675066821811445E-2</v>
      </c>
    </row>
    <row r="477" spans="2:11" x14ac:dyDescent="0.2">
      <c r="B477" s="4">
        <v>1.0175254463385548</v>
      </c>
      <c r="C477" s="4">
        <v>-0.25252186687133288</v>
      </c>
      <c r="D477" s="4">
        <v>3.001891439648811E-2</v>
      </c>
      <c r="E477" s="4">
        <v>0.23242990793800411</v>
      </c>
      <c r="F477" s="4">
        <v>0.25170742538748753</v>
      </c>
      <c r="G477" s="4">
        <v>0.21698238760602714</v>
      </c>
      <c r="H477" s="4">
        <v>-2.6571534002359398E-2</v>
      </c>
      <c r="I477" s="4">
        <v>8.5980592454741635E-3</v>
      </c>
      <c r="J477" s="4">
        <v>-1.3111461479007787E-3</v>
      </c>
      <c r="K477" s="4">
        <v>4.604836648896167E-3</v>
      </c>
    </row>
    <row r="478" spans="2:11" x14ac:dyDescent="0.2">
      <c r="B478" s="4">
        <v>2.499855899987649</v>
      </c>
      <c r="C478" s="4">
        <v>-0.64008657954017145</v>
      </c>
      <c r="D478" s="4">
        <v>-0.19153964746837229</v>
      </c>
      <c r="E478" s="4">
        <v>-0.31549849735991259</v>
      </c>
      <c r="F478" s="4">
        <v>-7.794436188401728E-2</v>
      </c>
      <c r="G478" s="4">
        <v>-8.4942637266802748E-2</v>
      </c>
      <c r="H478" s="4">
        <v>1.6111871789741081E-2</v>
      </c>
      <c r="I478" s="4">
        <v>-2.1439040169387476E-2</v>
      </c>
      <c r="J478" s="4">
        <v>1.9955737676472258E-3</v>
      </c>
      <c r="K478" s="4">
        <v>-4.5001220807425408E-3</v>
      </c>
    </row>
    <row r="479" spans="2:11" x14ac:dyDescent="0.2">
      <c r="B479" s="4">
        <v>-1.1623673828107677</v>
      </c>
      <c r="C479" s="4">
        <v>-0.36204341744505147</v>
      </c>
      <c r="D479" s="4">
        <v>6.7215600811908624E-2</v>
      </c>
      <c r="E479" s="4">
        <v>0.27504610470203811</v>
      </c>
      <c r="F479" s="4">
        <v>0.19294787632923982</v>
      </c>
      <c r="G479" s="4">
        <v>3.2461176617200854E-2</v>
      </c>
      <c r="H479" s="4">
        <v>-9.0740849858835931E-3</v>
      </c>
      <c r="I479" s="4">
        <v>3.4779597365109792E-2</v>
      </c>
      <c r="J479" s="4">
        <v>-1.539656319166065E-3</v>
      </c>
      <c r="K479" s="4">
        <v>2.1309031990752229E-3</v>
      </c>
    </row>
    <row r="480" spans="2:11" x14ac:dyDescent="0.2">
      <c r="B480" s="4">
        <v>-1.7664389931968554</v>
      </c>
      <c r="C480" s="4">
        <v>0.63425941999963098</v>
      </c>
      <c r="D480" s="4">
        <v>6.2062298544733234E-3</v>
      </c>
      <c r="E480" s="4">
        <v>0.14602530075850181</v>
      </c>
      <c r="F480" s="4">
        <v>3.5964338916728615E-2</v>
      </c>
      <c r="G480" s="4">
        <v>-2.801327460337296E-2</v>
      </c>
      <c r="H480" s="4">
        <v>-1.2805981439926931E-2</v>
      </c>
      <c r="I480" s="4">
        <v>3.0812091210484721E-3</v>
      </c>
      <c r="J480" s="4">
        <v>-2.3022409821818598E-3</v>
      </c>
      <c r="K480" s="4">
        <v>3.5094017332412569E-3</v>
      </c>
    </row>
    <row r="481" spans="2:11" x14ac:dyDescent="0.2">
      <c r="B481" s="4">
        <v>-2.44343873584695</v>
      </c>
      <c r="C481" s="4">
        <v>0.56141557038108514</v>
      </c>
      <c r="D481" s="4">
        <v>0.14805530174587106</v>
      </c>
      <c r="E481" s="4">
        <v>-3.5070112152326235E-2</v>
      </c>
      <c r="F481" s="4">
        <v>-0.23795734250103429</v>
      </c>
      <c r="G481" s="4">
        <v>-5.8919515032173513E-2</v>
      </c>
      <c r="H481" s="4">
        <v>9.1462016852461355E-3</v>
      </c>
      <c r="I481" s="4">
        <v>-5.9684473388790663E-3</v>
      </c>
      <c r="J481" s="4">
        <v>1.3844502300857411E-4</v>
      </c>
      <c r="K481" s="4">
        <v>-2.2381510548141418E-3</v>
      </c>
    </row>
    <row r="482" spans="2:11" x14ac:dyDescent="0.2">
      <c r="B482" s="4">
        <v>-3.4576437605993</v>
      </c>
      <c r="C482" s="4">
        <v>0.2524112917183941</v>
      </c>
      <c r="D482" s="4">
        <v>-0.1131823348630181</v>
      </c>
      <c r="E482" s="4">
        <v>-9.080293821370021E-2</v>
      </c>
      <c r="F482" s="4">
        <v>-9.2480565588514863E-2</v>
      </c>
      <c r="G482" s="4">
        <v>7.5966853466483145E-2</v>
      </c>
      <c r="H482" s="4">
        <v>-5.0304662315542766E-3</v>
      </c>
      <c r="I482" s="4">
        <v>-1.2465743928777953E-2</v>
      </c>
      <c r="J482" s="4">
        <v>-1.3959887423236133E-3</v>
      </c>
      <c r="K482" s="4">
        <v>-4.7950667051214606E-4</v>
      </c>
    </row>
    <row r="483" spans="2:11" x14ac:dyDescent="0.2">
      <c r="B483" s="4">
        <v>-1.6612526148876388</v>
      </c>
      <c r="C483" s="4">
        <v>0.42313575431461059</v>
      </c>
      <c r="D483" s="4">
        <v>0.21770232608036383</v>
      </c>
      <c r="E483" s="4">
        <v>3.5367766072408088E-2</v>
      </c>
      <c r="F483" s="4">
        <v>-5.1323287571214196E-2</v>
      </c>
      <c r="G483" s="4">
        <v>-5.1624780415727763E-3</v>
      </c>
      <c r="H483" s="4">
        <v>-4.6181213934691724E-3</v>
      </c>
      <c r="I483" s="4">
        <v>-8.0542147666081143E-3</v>
      </c>
      <c r="J483" s="4">
        <v>-2.2346975679470153E-3</v>
      </c>
      <c r="K483" s="4">
        <v>1.3727854404496746E-3</v>
      </c>
    </row>
    <row r="484" spans="2:11" x14ac:dyDescent="0.2">
      <c r="B484" s="4">
        <v>-2.6396242060825039</v>
      </c>
      <c r="C484" s="4">
        <v>-1.1101199705511445E-2</v>
      </c>
      <c r="D484" s="4">
        <v>-0.23654756008962172</v>
      </c>
      <c r="E484" s="4">
        <v>0.26291233426496946</v>
      </c>
      <c r="F484" s="4">
        <v>-8.3603145408296508E-3</v>
      </c>
      <c r="G484" s="4">
        <v>-6.9157257421020843E-2</v>
      </c>
      <c r="H484" s="4">
        <v>6.3330988886590046E-4</v>
      </c>
      <c r="I484" s="4">
        <v>3.036130981622668E-2</v>
      </c>
      <c r="J484" s="4">
        <v>-7.006786123839047E-4</v>
      </c>
      <c r="K484" s="4">
        <v>6.917528973452759E-4</v>
      </c>
    </row>
    <row r="485" spans="2:11" x14ac:dyDescent="0.2">
      <c r="B485" s="4">
        <v>4.9226397409560319</v>
      </c>
      <c r="C485" s="4">
        <v>-0.88948984777133733</v>
      </c>
      <c r="D485" s="4">
        <v>-6.4712929527336441E-2</v>
      </c>
      <c r="E485" s="4">
        <v>-2.9545511216901674E-2</v>
      </c>
      <c r="F485" s="4">
        <v>0.13321189019694532</v>
      </c>
      <c r="G485" s="4">
        <v>9.6701216606373236E-2</v>
      </c>
      <c r="H485" s="4">
        <v>1.2506231339981523E-2</v>
      </c>
      <c r="I485" s="4">
        <v>1.0384819290804054E-2</v>
      </c>
      <c r="J485" s="4">
        <v>7.0853621168548162E-3</v>
      </c>
      <c r="K485" s="4">
        <v>-2.5298750832085173E-3</v>
      </c>
    </row>
    <row r="486" spans="2:11" x14ac:dyDescent="0.2">
      <c r="B486" s="4">
        <v>2.3874810425364084</v>
      </c>
      <c r="C486" s="4">
        <v>-2.8281026350734522E-2</v>
      </c>
      <c r="D486" s="4">
        <v>6.1385007509852853E-2</v>
      </c>
      <c r="E486" s="4">
        <v>-0.27794835707304694</v>
      </c>
      <c r="F486" s="4">
        <v>-3.4451233301835492E-2</v>
      </c>
      <c r="G486" s="4">
        <v>-0.10109801385845769</v>
      </c>
      <c r="H486" s="4">
        <v>1.3787869787091228E-2</v>
      </c>
      <c r="I486" s="4">
        <v>-1.0566754531601242E-2</v>
      </c>
      <c r="J486" s="4">
        <v>1.934128331212671E-3</v>
      </c>
      <c r="K486" s="4">
        <v>-3.178688929141416E-3</v>
      </c>
    </row>
    <row r="487" spans="2:11" x14ac:dyDescent="0.2">
      <c r="B487" s="4">
        <v>-1.9061669115009967</v>
      </c>
      <c r="C487" s="4">
        <v>5.818070646426797E-2</v>
      </c>
      <c r="D487" s="4">
        <v>-0.15063558044570688</v>
      </c>
      <c r="E487" s="4">
        <v>5.1064077258115188E-2</v>
      </c>
      <c r="F487" s="4">
        <v>0.13161303413155229</v>
      </c>
      <c r="G487" s="4">
        <v>-6.5743572138410769E-2</v>
      </c>
      <c r="H487" s="4">
        <v>-2.2401139038598195E-2</v>
      </c>
      <c r="I487" s="4">
        <v>1.1365382888723176E-3</v>
      </c>
      <c r="J487" s="4">
        <v>-3.789664149264009E-3</v>
      </c>
      <c r="K487" s="4">
        <v>4.4269867200636779E-3</v>
      </c>
    </row>
    <row r="488" spans="2:11" x14ac:dyDescent="0.2">
      <c r="B488" s="4">
        <v>-2.7638768616442677</v>
      </c>
      <c r="C488" s="4">
        <v>0.80648705611964155</v>
      </c>
      <c r="D488" s="4">
        <v>-0.21720857989632919</v>
      </c>
      <c r="E488" s="4">
        <v>0.27673824140423148</v>
      </c>
      <c r="F488" s="4">
        <v>-4.5755282135749767E-2</v>
      </c>
      <c r="G488" s="4">
        <v>7.986128312786718E-2</v>
      </c>
      <c r="H488" s="4">
        <v>-1.2088750615019089E-3</v>
      </c>
      <c r="I488" s="4">
        <v>9.7981312625233883E-3</v>
      </c>
      <c r="J488" s="4">
        <v>-1.8715070299157347E-3</v>
      </c>
      <c r="K488" s="4">
        <v>2.7207312118915361E-3</v>
      </c>
    </row>
    <row r="489" spans="2:11" x14ac:dyDescent="0.2">
      <c r="B489" s="4">
        <v>-2.1080738984835183</v>
      </c>
      <c r="C489" s="4">
        <v>0.88494427845030077</v>
      </c>
      <c r="D489" s="4">
        <v>0.26051522155739565</v>
      </c>
      <c r="E489" s="4">
        <v>-3.579700960787683E-2</v>
      </c>
      <c r="F489" s="4">
        <v>-0.17260577228514584</v>
      </c>
      <c r="G489" s="4">
        <v>0.10130991813712703</v>
      </c>
      <c r="H489" s="4">
        <v>-1.5583551661850284E-3</v>
      </c>
      <c r="I489" s="4">
        <v>-5.6084149172393174E-3</v>
      </c>
      <c r="J489" s="4">
        <v>1.9179671323974906E-3</v>
      </c>
      <c r="K489" s="4">
        <v>3.1562327588095611E-4</v>
      </c>
    </row>
    <row r="490" spans="2:11" x14ac:dyDescent="0.2">
      <c r="B490" s="4">
        <v>8.8349227550417825E-2</v>
      </c>
      <c r="C490" s="4">
        <v>-4.4253536204893688E-2</v>
      </c>
      <c r="D490" s="4">
        <v>-0.21982647560787327</v>
      </c>
      <c r="E490" s="4">
        <v>-0.12035500087426998</v>
      </c>
      <c r="F490" s="4">
        <v>-0.19560227619598586</v>
      </c>
      <c r="G490" s="4">
        <v>-0.15204484524914944</v>
      </c>
      <c r="H490" s="4">
        <v>1.5761122678505723E-2</v>
      </c>
      <c r="I490" s="4">
        <v>-2.4981615162226497E-3</v>
      </c>
      <c r="J490" s="4">
        <v>-3.0478764247822833E-3</v>
      </c>
      <c r="K490" s="4">
        <v>-2.5202674841596287E-3</v>
      </c>
    </row>
    <row r="491" spans="2:11" x14ac:dyDescent="0.2">
      <c r="B491" s="4">
        <v>-0.8194182615312775</v>
      </c>
      <c r="C491" s="4">
        <v>0.30430159644963783</v>
      </c>
      <c r="D491" s="4">
        <v>0.16678494995306345</v>
      </c>
      <c r="E491" s="4">
        <v>6.6497383676410754E-2</v>
      </c>
      <c r="F491" s="4">
        <v>1.732605465837064E-2</v>
      </c>
      <c r="G491" s="4">
        <v>1.5768060100561219E-2</v>
      </c>
      <c r="H491" s="4">
        <v>-4.70693848001857E-4</v>
      </c>
      <c r="I491" s="4">
        <v>3.3188568476015456E-3</v>
      </c>
      <c r="J491" s="4">
        <v>-1.2893818271609468E-3</v>
      </c>
      <c r="K491" s="4">
        <v>1.4050583292859777E-3</v>
      </c>
    </row>
    <row r="492" spans="2:11" x14ac:dyDescent="0.2">
      <c r="B492" s="4">
        <v>2.3120650919805219</v>
      </c>
      <c r="C492" s="4">
        <v>-1.3541179368356366E-3</v>
      </c>
      <c r="D492" s="4">
        <v>-0.36802038544471155</v>
      </c>
      <c r="E492" s="4">
        <v>5.1618703237371236E-2</v>
      </c>
      <c r="F492" s="4">
        <v>5.4977175377462245E-2</v>
      </c>
      <c r="G492" s="4">
        <v>2.7593638872623224E-2</v>
      </c>
      <c r="H492" s="4">
        <v>1.4115552244206078E-3</v>
      </c>
      <c r="I492" s="4">
        <v>9.9716521018965651E-3</v>
      </c>
      <c r="J492" s="4">
        <v>5.1783760195455658E-3</v>
      </c>
      <c r="K492" s="4">
        <v>4.3185521970725181E-5</v>
      </c>
    </row>
    <row r="493" spans="2:11" x14ac:dyDescent="0.2">
      <c r="B493" s="4">
        <v>-1.8901463316154972</v>
      </c>
      <c r="C493" s="4">
        <v>0.81237712425831143</v>
      </c>
      <c r="D493" s="4">
        <v>-0.17902558512940089</v>
      </c>
      <c r="E493" s="4">
        <v>-6.6006955001816608E-2</v>
      </c>
      <c r="F493" s="4">
        <v>-7.2313234955304853E-2</v>
      </c>
      <c r="G493" s="4">
        <v>3.2402056775404489E-2</v>
      </c>
      <c r="H493" s="4">
        <v>1.1571015588864911E-3</v>
      </c>
      <c r="I493" s="4">
        <v>-1.0858813257609051E-3</v>
      </c>
      <c r="J493" s="4">
        <v>5.0256238986784245E-4</v>
      </c>
      <c r="K493" s="4">
        <v>9.1188476124774438E-4</v>
      </c>
    </row>
    <row r="494" spans="2:11" x14ac:dyDescent="0.2">
      <c r="B494" s="4">
        <v>0.71989117471657926</v>
      </c>
      <c r="C494" s="4">
        <v>-0.35101586548951341</v>
      </c>
      <c r="D494" s="4">
        <v>-0.10939923883953576</v>
      </c>
      <c r="E494" s="4">
        <v>-2.8815421412441283E-2</v>
      </c>
      <c r="F494" s="4">
        <v>0.19510307436298477</v>
      </c>
      <c r="G494" s="4">
        <v>-4.0715002912120214E-4</v>
      </c>
      <c r="H494" s="4">
        <v>-3.2938725627696826E-3</v>
      </c>
      <c r="I494" s="4">
        <v>-4.1556428095804315E-3</v>
      </c>
      <c r="J494" s="4">
        <v>5.0078368709721027E-4</v>
      </c>
      <c r="K494" s="4">
        <v>1.0775832575337285E-3</v>
      </c>
    </row>
    <row r="495" spans="2:11" x14ac:dyDescent="0.2">
      <c r="B495" s="4">
        <v>-2.1820885358703985</v>
      </c>
      <c r="C495" s="4">
        <v>0.86257855664678196</v>
      </c>
      <c r="D495" s="4">
        <v>-9.4547805112647501E-2</v>
      </c>
      <c r="E495" s="4">
        <v>-0.10098715088413958</v>
      </c>
      <c r="F495" s="4">
        <v>-0.18490046959507583</v>
      </c>
      <c r="G495" s="4">
        <v>-6.0774133740859734E-3</v>
      </c>
      <c r="H495" s="4">
        <v>-9.5600204322741824E-4</v>
      </c>
      <c r="I495" s="4">
        <v>-5.6360527299530753E-3</v>
      </c>
      <c r="J495" s="4">
        <v>-8.316535026539571E-4</v>
      </c>
      <c r="K495" s="4">
        <v>3.9132638538298908E-4</v>
      </c>
    </row>
    <row r="496" spans="2:11" x14ac:dyDescent="0.2">
      <c r="B496" s="4">
        <v>6.3068910494550892E-2</v>
      </c>
      <c r="C496" s="4">
        <v>-8.8683674068997631E-2</v>
      </c>
      <c r="D496" s="4">
        <v>-7.2410444279837035E-3</v>
      </c>
      <c r="E496" s="4">
        <v>6.8874259988985359E-2</v>
      </c>
      <c r="F496" s="4">
        <v>-0.18400234529137</v>
      </c>
      <c r="G496" s="4">
        <v>7.8590976266907864E-2</v>
      </c>
      <c r="H496" s="4">
        <v>7.7310396799313485E-3</v>
      </c>
      <c r="I496" s="4">
        <v>6.963818908351232E-3</v>
      </c>
      <c r="J496" s="4">
        <v>1.608078417695439E-3</v>
      </c>
      <c r="K496" s="4">
        <v>-2.0062438810019441E-3</v>
      </c>
    </row>
    <row r="497" spans="2:11" x14ac:dyDescent="0.2">
      <c r="B497" s="4">
        <v>0.58057303204149102</v>
      </c>
      <c r="C497" s="4">
        <v>0.10587790982013937</v>
      </c>
      <c r="D497" s="4">
        <v>-7.1764738766923256E-2</v>
      </c>
      <c r="E497" s="4">
        <v>-0.1062536919996754</v>
      </c>
      <c r="F497" s="4">
        <v>2.1350075396726658E-2</v>
      </c>
      <c r="G497" s="4">
        <v>-2.3069572513670741E-2</v>
      </c>
      <c r="H497" s="4">
        <v>9.290260948257949E-4</v>
      </c>
      <c r="I497" s="4">
        <v>-3.4012464525371737E-3</v>
      </c>
      <c r="J497" s="4">
        <v>-4.1526191306292284E-4</v>
      </c>
      <c r="K497" s="4">
        <v>-7.9492517124605267E-5</v>
      </c>
    </row>
    <row r="498" spans="2:11" x14ac:dyDescent="0.2">
      <c r="B498" s="4">
        <v>1.9814217385887267</v>
      </c>
      <c r="C498" s="4">
        <v>-0.53898790199165325</v>
      </c>
      <c r="D498" s="4">
        <v>0.21429320401810767</v>
      </c>
      <c r="E498" s="4">
        <v>8.5597793423428534E-2</v>
      </c>
      <c r="F498" s="4">
        <v>9.2643146960689052E-2</v>
      </c>
      <c r="G498" s="4">
        <v>6.5646482474662607E-2</v>
      </c>
      <c r="H498" s="4">
        <v>1.3242401792190499E-3</v>
      </c>
      <c r="I498" s="4">
        <v>4.7462066071343439E-3</v>
      </c>
      <c r="J498" s="4">
        <v>2.5949939020973498E-3</v>
      </c>
      <c r="K498" s="4">
        <v>-2.6956573697461972E-4</v>
      </c>
    </row>
    <row r="499" spans="2:11" x14ac:dyDescent="0.2">
      <c r="B499" s="4">
        <v>1.3087139630746075E-2</v>
      </c>
      <c r="C499" s="4">
        <v>-0.26185196555463003</v>
      </c>
      <c r="D499" s="4">
        <v>-2.7419346910873915E-2</v>
      </c>
      <c r="E499" s="4">
        <v>0.3449582368962113</v>
      </c>
      <c r="F499" s="4">
        <v>-5.9908454039011134E-2</v>
      </c>
      <c r="G499" s="4">
        <v>0.13409315755520196</v>
      </c>
      <c r="H499" s="4">
        <v>-8.8217954573801254E-3</v>
      </c>
      <c r="I499" s="4">
        <v>1.7543068261481526E-2</v>
      </c>
      <c r="J499" s="4">
        <v>9.04818368192295E-3</v>
      </c>
      <c r="K499" s="4">
        <v>6.4533699003496295E-3</v>
      </c>
    </row>
    <row r="500" spans="2:11" x14ac:dyDescent="0.2">
      <c r="B500" s="4">
        <v>-0.97454623648501804</v>
      </c>
      <c r="C500" s="4">
        <v>0.33712351170787219</v>
      </c>
      <c r="D500" s="4">
        <v>-0.23850059276807237</v>
      </c>
      <c r="E500" s="4">
        <v>-0.30346535939063102</v>
      </c>
      <c r="F500" s="4">
        <v>6.741792778977504E-2</v>
      </c>
      <c r="G500" s="4">
        <v>-0.18771053895664788</v>
      </c>
      <c r="H500" s="4">
        <v>8.5375114076937601E-3</v>
      </c>
      <c r="I500" s="4">
        <v>-1.2687794899173476E-2</v>
      </c>
      <c r="J500" s="4">
        <v>-1.1547580186283032E-2</v>
      </c>
      <c r="K500" s="4">
        <v>-5.5843658466160125E-3</v>
      </c>
    </row>
    <row r="501" spans="2:11" x14ac:dyDescent="0.2">
      <c r="B501" s="4">
        <v>4.4428959064051448</v>
      </c>
      <c r="C501" s="4">
        <v>-0.49716029264753686</v>
      </c>
      <c r="D501" s="4">
        <v>0.16535324485405864</v>
      </c>
      <c r="E501" s="4">
        <v>-3.8312451390565952E-2</v>
      </c>
      <c r="F501" s="4">
        <v>6.1016961504639998E-2</v>
      </c>
      <c r="G501" s="4">
        <v>-1.8674843144032251E-2</v>
      </c>
      <c r="H501" s="4">
        <v>7.4246474760177299E-3</v>
      </c>
      <c r="I501" s="4">
        <v>1.338889804117242E-3</v>
      </c>
      <c r="J501" s="4">
        <v>3.2883871553092197E-3</v>
      </c>
      <c r="K501" s="4">
        <v>-1.5793540689074798E-3</v>
      </c>
    </row>
    <row r="502" spans="2:11" x14ac:dyDescent="0.2">
      <c r="B502" s="4">
        <v>4.2471532816585453</v>
      </c>
      <c r="C502" s="4">
        <v>-1.2845990384341546</v>
      </c>
      <c r="D502" s="4">
        <v>-0.14600501283046427</v>
      </c>
      <c r="E502" s="4">
        <v>2.4000153976335394E-2</v>
      </c>
      <c r="F502" s="4">
        <v>-2.2448917147113332E-3</v>
      </c>
      <c r="G502" s="4">
        <v>-0.14754235939908925</v>
      </c>
      <c r="H502" s="4">
        <v>-4.4193636837398537E-3</v>
      </c>
      <c r="I502" s="4">
        <v>-7.4858466392516898E-3</v>
      </c>
      <c r="J502" s="4">
        <v>-8.9153045168477592E-4</v>
      </c>
      <c r="K502" s="4">
        <v>-3.5351860430248526E-4</v>
      </c>
    </row>
    <row r="503" spans="2:11" x14ac:dyDescent="0.2">
      <c r="B503" s="4">
        <v>3.5859027255476499</v>
      </c>
      <c r="C503" s="4">
        <v>3.647188075077578E-2</v>
      </c>
      <c r="D503" s="4">
        <v>-1.1328136345556891E-2</v>
      </c>
      <c r="E503" s="4">
        <v>-3.9871397612413317E-2</v>
      </c>
      <c r="F503" s="4">
        <v>-1.185546186837428E-2</v>
      </c>
      <c r="G503" s="4">
        <v>5.7247553740188105E-2</v>
      </c>
      <c r="H503" s="4">
        <v>1.1987499539862403E-2</v>
      </c>
      <c r="I503" s="4">
        <v>-1.3200370882335622E-3</v>
      </c>
      <c r="J503" s="4">
        <v>2.1576897047465918E-3</v>
      </c>
      <c r="K503" s="4">
        <v>-6.8789871237141928E-4</v>
      </c>
    </row>
    <row r="504" spans="2:11" x14ac:dyDescent="0.2">
      <c r="B504" s="4">
        <v>1.649308977477782</v>
      </c>
      <c r="C504" s="4">
        <v>0.45255709652927451</v>
      </c>
      <c r="D504" s="4">
        <v>-5.1046382385563423E-2</v>
      </c>
      <c r="E504" s="4">
        <v>-7.730353262913163E-2</v>
      </c>
      <c r="F504" s="4">
        <v>7.7912812301752205E-2</v>
      </c>
      <c r="G504" s="4">
        <v>1.0534970688792821E-2</v>
      </c>
      <c r="H504" s="4">
        <v>-3.7766212029968028E-4</v>
      </c>
      <c r="I504" s="4">
        <v>3.6734993200031431E-3</v>
      </c>
      <c r="J504" s="4">
        <v>2.5625858451408241E-3</v>
      </c>
      <c r="K504" s="4">
        <v>2.0070100819354723E-3</v>
      </c>
    </row>
    <row r="505" spans="2:11" x14ac:dyDescent="0.2">
      <c r="B505" s="4">
        <v>1.083845595053583</v>
      </c>
      <c r="C505" s="4">
        <v>-0.2853256287196233</v>
      </c>
      <c r="D505" s="4">
        <v>0.10342836442976516</v>
      </c>
      <c r="E505" s="4">
        <v>0.25632457623053073</v>
      </c>
      <c r="F505" s="4">
        <v>-1.9258797451999449E-2</v>
      </c>
      <c r="G505" s="4">
        <v>0.14311288017775209</v>
      </c>
      <c r="H505" s="4">
        <v>8.914060832329606E-3</v>
      </c>
      <c r="I505" s="4">
        <v>1.0151433883727044E-2</v>
      </c>
      <c r="J505" s="4">
        <v>-1.1689029384761426E-3</v>
      </c>
      <c r="K505" s="4">
        <v>1.4377342895461186E-3</v>
      </c>
    </row>
    <row r="506" spans="2:11" x14ac:dyDescent="0.2">
      <c r="B506" s="4">
        <v>-1.433763093266077</v>
      </c>
      <c r="C506" s="4">
        <v>0.55154501310435955</v>
      </c>
      <c r="D506" s="4">
        <v>-7.4017326319040302E-2</v>
      </c>
      <c r="E506" s="4">
        <v>-0.13327741840484814</v>
      </c>
      <c r="F506" s="4">
        <v>1.7399780697879416E-3</v>
      </c>
      <c r="G506" s="4">
        <v>-4.8496187249613083E-2</v>
      </c>
      <c r="H506" s="4">
        <v>-6.7524764893111136E-3</v>
      </c>
      <c r="I506" s="4">
        <v>-7.5421495009508907E-3</v>
      </c>
      <c r="J506" s="4">
        <v>-1.8822365992453456E-3</v>
      </c>
      <c r="K506" s="4">
        <v>5.0908776693035944E-6</v>
      </c>
    </row>
    <row r="507" spans="2:11" x14ac:dyDescent="0.2">
      <c r="B507" s="4">
        <v>1.0566311045076111</v>
      </c>
      <c r="C507" s="4">
        <v>0.2204951676774492</v>
      </c>
      <c r="D507" s="4">
        <v>-0.10346534605693795</v>
      </c>
      <c r="E507" s="4">
        <v>-9.8147637374558158E-2</v>
      </c>
      <c r="F507" s="4">
        <v>6.1682569085289164E-2</v>
      </c>
      <c r="G507" s="4">
        <v>2.7254991820704618E-2</v>
      </c>
      <c r="H507" s="4">
        <v>1.5577939786825484E-3</v>
      </c>
      <c r="I507" s="4">
        <v>-9.9866279596792979E-4</v>
      </c>
      <c r="J507" s="4">
        <v>-1.3270363166878682E-3</v>
      </c>
      <c r="K507" s="4">
        <v>1.8614221038811656E-3</v>
      </c>
    </row>
    <row r="508" spans="2:11" x14ac:dyDescent="0.2">
      <c r="B508" s="4">
        <v>3.2687736705949457</v>
      </c>
      <c r="C508" s="4">
        <v>-0.6350234135917856</v>
      </c>
      <c r="D508" s="4">
        <v>1.3740053709325611E-2</v>
      </c>
      <c r="E508" s="4">
        <v>0.17216542023582251</v>
      </c>
      <c r="F508" s="4">
        <v>-2.3659870085630082E-2</v>
      </c>
      <c r="G508" s="4">
        <v>-6.1711526691565266E-2</v>
      </c>
      <c r="H508" s="4">
        <v>-4.1701965379246139E-3</v>
      </c>
      <c r="I508" s="4">
        <v>-3.317549205651141E-3</v>
      </c>
      <c r="J508" s="4">
        <v>-6.34204814922572E-4</v>
      </c>
      <c r="K508" s="4">
        <v>3.4604240997936368E-4</v>
      </c>
    </row>
    <row r="509" spans="2:11" x14ac:dyDescent="0.2">
      <c r="B509" s="4">
        <v>1.7225036728205809</v>
      </c>
      <c r="C509" s="4">
        <v>0.11814156770950657</v>
      </c>
      <c r="D509" s="4">
        <v>0.16416239068076327</v>
      </c>
      <c r="E509" s="4">
        <v>-0.25555800521324479</v>
      </c>
      <c r="F509" s="4">
        <v>0.19558734742621006</v>
      </c>
      <c r="G509" s="4">
        <v>0.10602001127985404</v>
      </c>
      <c r="H509" s="4">
        <v>1.59183884290066E-2</v>
      </c>
      <c r="I509" s="4">
        <v>9.4038100946558338E-3</v>
      </c>
      <c r="J509" s="4">
        <v>3.4770382100151628E-3</v>
      </c>
      <c r="K509" s="4">
        <v>-9.3358265816796682E-4</v>
      </c>
    </row>
    <row r="510" spans="2:11" x14ac:dyDescent="0.2">
      <c r="B510" s="4">
        <v>3.7655868892726034</v>
      </c>
      <c r="C510" s="4">
        <v>0.77616705117668983</v>
      </c>
      <c r="D510" s="4">
        <v>-0.23916114782192105</v>
      </c>
      <c r="E510" s="4">
        <v>-4.4656454847099993E-2</v>
      </c>
      <c r="F510" s="4">
        <v>-0.24020072098303882</v>
      </c>
      <c r="G510" s="4">
        <v>-0.19254669594774446</v>
      </c>
      <c r="H510" s="4">
        <v>-2.2030442562923365E-2</v>
      </c>
      <c r="I510" s="4">
        <v>-3.0485894651148874E-2</v>
      </c>
      <c r="J510" s="4">
        <v>5.7387808688766822E-3</v>
      </c>
      <c r="K510" s="4">
        <v>3.3709284473023159E-3</v>
      </c>
    </row>
    <row r="511" spans="2:11" x14ac:dyDescent="0.2">
      <c r="B511" s="4">
        <v>1.1549570044132185</v>
      </c>
      <c r="C511" s="4">
        <v>0.40813035585487545</v>
      </c>
      <c r="D511" s="4">
        <v>-0.44261423434336095</v>
      </c>
      <c r="E511" s="4">
        <v>2.5798335834327273E-2</v>
      </c>
      <c r="F511" s="4">
        <v>-0.22130251697558775</v>
      </c>
      <c r="G511" s="4">
        <v>-2.8728315629021808E-2</v>
      </c>
      <c r="H511" s="4">
        <v>-1.6186256427387562E-2</v>
      </c>
      <c r="I511" s="4">
        <v>-1.0981729902582098E-2</v>
      </c>
      <c r="J511" s="4">
        <v>-4.5912563467121105E-4</v>
      </c>
      <c r="K511" s="4">
        <v>5.890007170171992E-3</v>
      </c>
    </row>
    <row r="512" spans="2:11" x14ac:dyDescent="0.2">
      <c r="B512" s="4">
        <v>-2.4225607784645811</v>
      </c>
      <c r="C512" s="4">
        <v>0.39900931597186745</v>
      </c>
      <c r="D512" s="4">
        <v>0.49330553562772023</v>
      </c>
      <c r="E512" s="4">
        <v>-0.18857213902153061</v>
      </c>
      <c r="F512" s="4">
        <v>0.23541638601401171</v>
      </c>
      <c r="G512" s="4">
        <v>0.13710641641777077</v>
      </c>
      <c r="H512" s="4">
        <v>2.8511222501465292E-2</v>
      </c>
      <c r="I512" s="4">
        <v>1.2994422611219853E-2</v>
      </c>
      <c r="J512" s="4">
        <v>1.5198157584348987E-3</v>
      </c>
      <c r="K512" s="4">
        <v>-6.7232057626944773E-3</v>
      </c>
    </row>
    <row r="513" spans="2:11" x14ac:dyDescent="0.2">
      <c r="B513" s="4">
        <v>-3.4914503215386095</v>
      </c>
      <c r="C513" s="4">
        <v>0.69740627272930245</v>
      </c>
      <c r="D513" s="4">
        <v>0.11935380885041069</v>
      </c>
      <c r="E513" s="4">
        <v>-1.2100681918536769E-2</v>
      </c>
      <c r="F513" s="4">
        <v>6.9144339139791903E-3</v>
      </c>
      <c r="G513" s="4">
        <v>7.7113193442141723E-2</v>
      </c>
      <c r="H513" s="4">
        <v>-2.6452550644903391E-4</v>
      </c>
      <c r="I513" s="4">
        <v>1.9629649621654426E-3</v>
      </c>
      <c r="J513" s="4">
        <v>-3.4686194945993515E-3</v>
      </c>
      <c r="K513" s="4">
        <v>-4.9434278465936089E-5</v>
      </c>
    </row>
    <row r="514" spans="2:11" x14ac:dyDescent="0.2">
      <c r="B514" s="4">
        <v>1.8918353558383667E-3</v>
      </c>
      <c r="C514" s="4">
        <v>-0.25129429229181444</v>
      </c>
      <c r="D514" s="4">
        <v>-0.16061351688658504</v>
      </c>
      <c r="E514" s="4">
        <v>0.12474199044427307</v>
      </c>
      <c r="F514" s="4">
        <v>-0.10063299050334482</v>
      </c>
      <c r="G514" s="4">
        <v>-6.1573694650640061E-2</v>
      </c>
      <c r="H514" s="4">
        <v>-1.0182387153659621E-2</v>
      </c>
      <c r="I514" s="4">
        <v>-9.1894611000478566E-3</v>
      </c>
      <c r="J514" s="4">
        <v>-3.6723784265999351E-3</v>
      </c>
      <c r="K514" s="4">
        <v>1.4069797105943393E-3</v>
      </c>
    </row>
    <row r="515" spans="2:11" x14ac:dyDescent="0.2">
      <c r="B515" s="4">
        <v>-1.3980576697146063</v>
      </c>
      <c r="C515" s="4">
        <v>0.3821046845801262</v>
      </c>
      <c r="D515" s="4">
        <v>0.14640326253759153</v>
      </c>
      <c r="E515" s="4">
        <v>-8.4326283427759871E-2</v>
      </c>
      <c r="F515" s="4">
        <v>-2.7167023631631298E-2</v>
      </c>
      <c r="G515" s="4">
        <v>1.3413327833669879E-2</v>
      </c>
      <c r="H515" s="4">
        <v>4.4504188500312566E-3</v>
      </c>
      <c r="I515" s="4">
        <v>-6.7540956451696719E-3</v>
      </c>
      <c r="J515" s="4">
        <v>3.1881122136676477E-3</v>
      </c>
      <c r="K515" s="4">
        <v>-1.086020438373749E-3</v>
      </c>
    </row>
    <row r="516" spans="2:11" x14ac:dyDescent="0.2">
      <c r="B516" s="4">
        <v>-5.227257124608121</v>
      </c>
      <c r="C516" s="4">
        <v>1.4948517095500256</v>
      </c>
      <c r="D516" s="4">
        <v>0.11825197564673244</v>
      </c>
      <c r="E516" s="4">
        <v>-0.11227319313267931</v>
      </c>
      <c r="F516" s="4">
        <v>-5.7375266833741688E-2</v>
      </c>
      <c r="G516" s="4">
        <v>4.4755935480429582E-2</v>
      </c>
      <c r="H516" s="4">
        <v>-1.4080932381281339E-2</v>
      </c>
      <c r="I516" s="4">
        <v>-8.3552998711800639E-3</v>
      </c>
      <c r="J516" s="4">
        <v>-4.4583756739904768E-3</v>
      </c>
      <c r="K516" s="4">
        <v>2.2101195326991933E-3</v>
      </c>
    </row>
    <row r="517" spans="2:11" x14ac:dyDescent="0.2">
      <c r="B517" s="4">
        <v>-0.69274121169791825</v>
      </c>
      <c r="C517" s="4">
        <v>-0.17526527449862997</v>
      </c>
      <c r="D517" s="4">
        <v>-0.13351336136890099</v>
      </c>
      <c r="E517" s="4">
        <v>-6.9113752158398212E-2</v>
      </c>
      <c r="F517" s="4">
        <v>-8.5545819774341586E-2</v>
      </c>
      <c r="G517" s="4">
        <v>3.6426498858463878E-2</v>
      </c>
      <c r="H517" s="4">
        <v>8.9479010309663522E-3</v>
      </c>
      <c r="I517" s="4">
        <v>-2.2045071922487374E-2</v>
      </c>
      <c r="J517" s="4">
        <v>4.2472739002357828E-3</v>
      </c>
      <c r="K517" s="4">
        <v>2.5904167814548491E-3</v>
      </c>
    </row>
    <row r="518" spans="2:11" x14ac:dyDescent="0.2">
      <c r="B518" s="4">
        <v>0.96444017764342138</v>
      </c>
      <c r="C518" s="4">
        <v>-0.54558190491174696</v>
      </c>
      <c r="D518" s="4">
        <v>9.4457351031875261E-2</v>
      </c>
      <c r="E518" s="4">
        <v>-6.2533528866465973E-2</v>
      </c>
      <c r="F518" s="4">
        <v>5.5671885957006992E-2</v>
      </c>
      <c r="G518" s="4">
        <v>-5.6764742185128045E-2</v>
      </c>
      <c r="H518" s="4">
        <v>7.1408220334380689E-3</v>
      </c>
      <c r="I518" s="4">
        <v>-2.3276644948231509E-3</v>
      </c>
      <c r="J518" s="4">
        <v>2.9349523179409355E-3</v>
      </c>
      <c r="K518" s="4">
        <v>-6.0469309624247092E-4</v>
      </c>
    </row>
    <row r="519" spans="2:11" x14ac:dyDescent="0.2">
      <c r="B519" s="4">
        <v>-0.50332086244020802</v>
      </c>
      <c r="C519" s="4">
        <v>0.27892389367517217</v>
      </c>
      <c r="D519" s="4">
        <v>-0.18131801450018947</v>
      </c>
      <c r="E519" s="4">
        <v>0.22786944841173015</v>
      </c>
      <c r="F519" s="4">
        <v>-0.12460862609365979</v>
      </c>
      <c r="G519" s="4">
        <v>-1.3781331363120757E-2</v>
      </c>
      <c r="H519" s="4">
        <v>8.8476486049024455E-3</v>
      </c>
      <c r="I519" s="4">
        <v>1.7601098668548743E-2</v>
      </c>
      <c r="J519" s="4">
        <v>1.142777287429506E-3</v>
      </c>
      <c r="K519" s="4">
        <v>1.8795228244006175E-4</v>
      </c>
    </row>
    <row r="520" spans="2:11" x14ac:dyDescent="0.2">
      <c r="B520" s="4">
        <v>-0.29871169414642978</v>
      </c>
      <c r="C520" s="4">
        <v>0.15264692918688444</v>
      </c>
      <c r="D520" s="4">
        <v>-9.9761935564047666E-2</v>
      </c>
      <c r="E520" s="4">
        <v>4.7542538462356398E-2</v>
      </c>
      <c r="F520" s="4">
        <v>-0.10509711803884403</v>
      </c>
      <c r="G520" s="4">
        <v>-5.2129179214892178E-2</v>
      </c>
      <c r="H520" s="4">
        <v>-1.0232898824360325E-2</v>
      </c>
      <c r="I520" s="4">
        <v>-3.0042659315300453E-3</v>
      </c>
      <c r="J520" s="4">
        <v>-7.900994839924836E-3</v>
      </c>
      <c r="K520" s="4">
        <v>-9.4844896380314913E-6</v>
      </c>
    </row>
    <row r="521" spans="2:11" x14ac:dyDescent="0.2">
      <c r="B521" s="4">
        <v>-1.2450967120764742</v>
      </c>
      <c r="C521" s="4">
        <v>0.49428969722456612</v>
      </c>
      <c r="D521" s="4">
        <v>0.2047179900796271</v>
      </c>
      <c r="E521" s="4">
        <v>-0.12594587217732475</v>
      </c>
      <c r="F521" s="4">
        <v>5.0765915678800767E-2</v>
      </c>
      <c r="G521" s="4">
        <v>2.6206942595357635E-2</v>
      </c>
      <c r="H521" s="4">
        <v>1.7499925459105833E-2</v>
      </c>
      <c r="I521" s="4">
        <v>1.1201232963188213E-2</v>
      </c>
      <c r="J521" s="4">
        <v>-3.6672634394018886E-3</v>
      </c>
      <c r="K521" s="4">
        <v>1.6252960607200917E-3</v>
      </c>
    </row>
    <row r="522" spans="2:11" x14ac:dyDescent="0.2">
      <c r="B522" s="4">
        <v>-1.9246519291114992</v>
      </c>
      <c r="C522" s="4">
        <v>0.52183879810785694</v>
      </c>
      <c r="D522" s="4">
        <v>8.1631953253046133E-2</v>
      </c>
      <c r="E522" s="4">
        <v>-1.5087870061091309E-2</v>
      </c>
      <c r="F522" s="4">
        <v>-1.124688942056702E-2</v>
      </c>
      <c r="G522" s="4">
        <v>3.8987623967435402E-2</v>
      </c>
      <c r="H522" s="4">
        <v>-5.6154277268618668E-4</v>
      </c>
      <c r="I522" s="4">
        <v>-5.4373738571087751E-3</v>
      </c>
      <c r="J522" s="4">
        <v>5.7924469948247423E-3</v>
      </c>
      <c r="K522" s="4">
        <v>7.6922452024125632E-4</v>
      </c>
    </row>
    <row r="523" spans="2:11" x14ac:dyDescent="0.2">
      <c r="B523" s="4">
        <v>-1.4669008683169904</v>
      </c>
      <c r="C523" s="4">
        <v>-0.22235290882785719</v>
      </c>
      <c r="D523" s="4">
        <v>-0.12190006296000351</v>
      </c>
      <c r="E523" s="4">
        <v>8.7736085638548927E-2</v>
      </c>
      <c r="F523" s="4">
        <v>-5.1915241350576305E-2</v>
      </c>
      <c r="G523" s="4">
        <v>-1.5950502220977547E-2</v>
      </c>
      <c r="H523" s="4">
        <v>2.4568777696153165E-3</v>
      </c>
      <c r="I523" s="4">
        <v>9.9401932703815123E-3</v>
      </c>
      <c r="J523" s="4">
        <v>-6.5066128128316372E-3</v>
      </c>
      <c r="K523" s="4">
        <v>9.5596296769794953E-4</v>
      </c>
    </row>
    <row r="524" spans="2:11" x14ac:dyDescent="0.2">
      <c r="B524" s="4">
        <v>-1.2632093394413675</v>
      </c>
      <c r="C524" s="4">
        <v>3.9789734013931648E-2</v>
      </c>
      <c r="D524" s="4">
        <v>0.20053748964731236</v>
      </c>
      <c r="E524" s="4">
        <v>-2.5593654139560221E-2</v>
      </c>
      <c r="F524" s="4">
        <v>7.2323592643929097E-2</v>
      </c>
      <c r="G524" s="4">
        <v>-2.0968749393800459E-2</v>
      </c>
      <c r="H524" s="4">
        <v>-4.4096835112270505E-3</v>
      </c>
      <c r="I524" s="4">
        <v>1.7573333851673659E-2</v>
      </c>
      <c r="J524" s="4">
        <v>-8.3909382348821282E-3</v>
      </c>
      <c r="K524" s="4">
        <v>-3.2606888320315056E-3</v>
      </c>
    </row>
    <row r="525" spans="2:11" x14ac:dyDescent="0.2">
      <c r="B525" s="4">
        <v>3.2849861212240272</v>
      </c>
      <c r="C525" s="4">
        <v>-1.1053426035553822</v>
      </c>
      <c r="D525" s="4">
        <v>-0.30276447286305747</v>
      </c>
      <c r="E525" s="4">
        <v>2.9551693159011849E-2</v>
      </c>
      <c r="F525" s="4">
        <v>7.102006382181128E-2</v>
      </c>
      <c r="G525" s="4">
        <v>7.2220271378457296E-2</v>
      </c>
      <c r="H525" s="4">
        <v>-1.9894255695849333E-2</v>
      </c>
      <c r="I525" s="4">
        <v>-1.756930447890764E-2</v>
      </c>
      <c r="J525" s="4">
        <v>1.4570340101603923E-2</v>
      </c>
      <c r="K525" s="4">
        <v>-4.3952870191216699E-3</v>
      </c>
    </row>
    <row r="526" spans="2:11" x14ac:dyDescent="0.2">
      <c r="B526" s="4">
        <v>2.6163250708602073</v>
      </c>
      <c r="C526" s="4">
        <v>-0.63494823313212267</v>
      </c>
      <c r="D526" s="4">
        <v>7.3732726609927321E-3</v>
      </c>
      <c r="E526" s="4">
        <v>5.5903947234657032E-2</v>
      </c>
      <c r="F526" s="4">
        <v>1.0795605411115641E-2</v>
      </c>
      <c r="G526" s="4">
        <v>-3.0619293353891332E-2</v>
      </c>
      <c r="H526" s="4">
        <v>1.1137525454359825E-2</v>
      </c>
      <c r="I526" s="4">
        <v>-5.3535223529442505E-3</v>
      </c>
      <c r="J526" s="4">
        <v>3.8196334225358169E-3</v>
      </c>
      <c r="K526" s="4">
        <v>1.8324204075058454E-3</v>
      </c>
    </row>
    <row r="527" spans="2:11" x14ac:dyDescent="0.2">
      <c r="B527" s="4">
        <v>1.858372428009778</v>
      </c>
      <c r="C527" s="4">
        <v>-0.51171058553446103</v>
      </c>
      <c r="D527" s="4">
        <v>6.7742103744939429E-3</v>
      </c>
      <c r="E527" s="4">
        <v>-0.10481655061531106</v>
      </c>
      <c r="F527" s="4">
        <v>0.13797613436707135</v>
      </c>
      <c r="G527" s="4">
        <v>3.874027201870231E-2</v>
      </c>
      <c r="H527" s="4">
        <v>8.0574150824736009E-3</v>
      </c>
      <c r="I527" s="4">
        <v>1.3545517874493547E-2</v>
      </c>
      <c r="J527" s="4">
        <v>-2.8098993421076679E-4</v>
      </c>
      <c r="K527" s="4">
        <v>-2.6712391512135033E-3</v>
      </c>
    </row>
    <row r="528" spans="2:11" x14ac:dyDescent="0.2">
      <c r="B528" s="4">
        <v>1.589601186133679</v>
      </c>
      <c r="C528" s="4">
        <v>-0.51580762818877379</v>
      </c>
      <c r="D528" s="4">
        <v>-0.10983738475163968</v>
      </c>
      <c r="E528" s="4">
        <v>5.277876702821048E-2</v>
      </c>
      <c r="F528" s="4">
        <v>4.0358114285696384E-2</v>
      </c>
      <c r="G528" s="4">
        <v>-2.6337060031019526E-2</v>
      </c>
      <c r="H528" s="4">
        <v>-7.6264661772099743E-3</v>
      </c>
      <c r="I528" s="4">
        <v>7.6251882944653702E-3</v>
      </c>
      <c r="J528" s="4">
        <v>-4.6546646372851485E-3</v>
      </c>
      <c r="K528" s="4">
        <v>-1.364853172198205E-3</v>
      </c>
    </row>
    <row r="529" spans="2:11" x14ac:dyDescent="0.2">
      <c r="B529" s="4">
        <v>-0.96701255069487169</v>
      </c>
      <c r="C529" s="4">
        <v>0.54799387528420329</v>
      </c>
      <c r="D529" s="4">
        <v>3.1926576857142758E-2</v>
      </c>
      <c r="E529" s="4">
        <v>-8.4514794835727533E-2</v>
      </c>
      <c r="F529" s="4">
        <v>-3.7936625956082846E-2</v>
      </c>
      <c r="G529" s="4">
        <v>-7.732738628790814E-2</v>
      </c>
      <c r="H529" s="4">
        <v>-8.1353482542970822E-3</v>
      </c>
      <c r="I529" s="4">
        <v>-5.5658959969602712E-4</v>
      </c>
      <c r="J529" s="4">
        <v>6.9877355409840051E-3</v>
      </c>
      <c r="K529" s="4">
        <v>-1.4573405961077099E-5</v>
      </c>
    </row>
    <row r="530" spans="2:11" x14ac:dyDescent="0.2">
      <c r="B530" s="4">
        <v>0.92837573582261912</v>
      </c>
      <c r="C530" s="4">
        <v>0.17842619186090294</v>
      </c>
      <c r="D530" s="4">
        <v>0.10387554807255257</v>
      </c>
      <c r="E530" s="4">
        <v>0.16169701400333633</v>
      </c>
      <c r="F530" s="4">
        <v>-3.4142051495875902E-2</v>
      </c>
      <c r="G530" s="4">
        <v>-3.9753923733740537E-2</v>
      </c>
      <c r="H530" s="4">
        <v>-6.7180619470858637E-3</v>
      </c>
      <c r="I530" s="4">
        <v>-6.3987716653454959E-3</v>
      </c>
      <c r="J530" s="4">
        <v>-4.7672429488143375E-3</v>
      </c>
      <c r="K530" s="4">
        <v>1.6221990514331424E-3</v>
      </c>
    </row>
    <row r="531" spans="2:11" x14ac:dyDescent="0.2">
      <c r="B531" s="4">
        <v>0.78105676696176851</v>
      </c>
      <c r="C531" s="4">
        <v>-0.60137147673581048</v>
      </c>
      <c r="D531" s="4">
        <v>-8.3074510409436655E-2</v>
      </c>
      <c r="E531" s="4">
        <v>-8.6318342106007195E-2</v>
      </c>
      <c r="F531" s="4">
        <v>5.6675587007591836E-2</v>
      </c>
      <c r="G531" s="4">
        <v>4.183925857748895E-2</v>
      </c>
      <c r="H531" s="4">
        <v>7.6393857879147155E-3</v>
      </c>
      <c r="I531" s="4">
        <v>3.2106962069051058E-3</v>
      </c>
      <c r="J531" s="4">
        <v>1.8288073557981331E-3</v>
      </c>
      <c r="K531" s="4">
        <v>-1.7933143618809673E-3</v>
      </c>
    </row>
    <row r="532" spans="2:11" x14ac:dyDescent="0.2">
      <c r="B532" s="4">
        <v>-1.8257860539711253</v>
      </c>
      <c r="C532" s="4">
        <v>0.17960765064083786</v>
      </c>
      <c r="D532" s="4">
        <v>-0.19574305065892372</v>
      </c>
      <c r="E532" s="4">
        <v>0.17891922926750786</v>
      </c>
      <c r="F532" s="4">
        <v>-0.16930929882340873</v>
      </c>
      <c r="G532" s="4">
        <v>-3.6187550387908399E-2</v>
      </c>
      <c r="H532" s="4">
        <v>-7.3763821291346048E-3</v>
      </c>
      <c r="I532" s="4">
        <v>-7.0732615865144854E-3</v>
      </c>
      <c r="J532" s="4">
        <v>-5.5950579555642645E-3</v>
      </c>
      <c r="K532" s="4">
        <v>1.4606765218208944E-3</v>
      </c>
    </row>
    <row r="533" spans="2:11" x14ac:dyDescent="0.2">
      <c r="B533" s="4">
        <v>-2.4469127577210692</v>
      </c>
      <c r="C533" s="4">
        <v>1.0155589315593652</v>
      </c>
      <c r="D533" s="4">
        <v>0.3034027614568135</v>
      </c>
      <c r="E533" s="4">
        <v>-0.16809703964504721</v>
      </c>
      <c r="F533" s="4">
        <v>4.051430623791296E-2</v>
      </c>
      <c r="G533" s="4">
        <v>8.5330181874316818E-2</v>
      </c>
      <c r="H533" s="4">
        <v>9.6764067042224462E-3</v>
      </c>
      <c r="I533" s="4">
        <v>-1.8558282247442876E-4</v>
      </c>
      <c r="J533" s="4">
        <v>5.0387648799106793E-3</v>
      </c>
      <c r="K533" s="4">
        <v>-5.7438356113592953E-4</v>
      </c>
    </row>
    <row r="534" spans="2:11" x14ac:dyDescent="0.2">
      <c r="B534" s="4">
        <v>-1.4148356521553713</v>
      </c>
      <c r="C534" s="4">
        <v>0.64738656750461254</v>
      </c>
      <c r="D534" s="4">
        <v>-0.14548801374505199</v>
      </c>
      <c r="E534" s="4">
        <v>-1.0136784882689544E-2</v>
      </c>
      <c r="F534" s="4">
        <v>-4.2808547057410613E-2</v>
      </c>
      <c r="G534" s="4">
        <v>-4.0828360082621577E-2</v>
      </c>
      <c r="H534" s="4">
        <v>-1.0217544187140409E-2</v>
      </c>
      <c r="I534" s="4">
        <v>4.6930791233446758E-3</v>
      </c>
      <c r="J534" s="4">
        <v>-1.8720834032590688E-3</v>
      </c>
      <c r="K534" s="4">
        <v>1.8945037784392454E-3</v>
      </c>
    </row>
    <row r="535" spans="2:11" x14ac:dyDescent="0.2">
      <c r="B535" s="4">
        <v>2.2643509413347451</v>
      </c>
      <c r="C535" s="4">
        <v>-0.94882463785777216</v>
      </c>
      <c r="D535" s="4">
        <v>8.329321840992765E-2</v>
      </c>
      <c r="E535" s="4">
        <v>-7.1975819776372046E-2</v>
      </c>
      <c r="F535" s="4">
        <v>0.17417133784211838</v>
      </c>
      <c r="G535" s="4">
        <v>5.69820408819081E-2</v>
      </c>
      <c r="H535" s="4">
        <v>4.5669152439704926E-3</v>
      </c>
      <c r="I535" s="4">
        <v>3.9921097308160472E-3</v>
      </c>
      <c r="J535" s="4">
        <v>1.4072380060024608E-3</v>
      </c>
      <c r="K535" s="4">
        <v>-1.9304119836129068E-3</v>
      </c>
    </row>
    <row r="536" spans="2:11" x14ac:dyDescent="0.2">
      <c r="B536" s="4">
        <v>0.19494175307446077</v>
      </c>
      <c r="C536" s="4">
        <v>-2.6704598061179974E-2</v>
      </c>
      <c r="D536" s="4">
        <v>-9.9071903998534605E-2</v>
      </c>
      <c r="E536" s="4">
        <v>7.7154596969534667E-2</v>
      </c>
      <c r="F536" s="4">
        <v>4.3987199721744183E-2</v>
      </c>
      <c r="G536" s="4">
        <v>-7.3527514834525222E-3</v>
      </c>
      <c r="H536" s="4">
        <v>-2.8939862908792586E-4</v>
      </c>
      <c r="I536" s="4">
        <v>4.7999457293131957E-3</v>
      </c>
      <c r="J536" s="4">
        <v>-3.343361343866688E-4</v>
      </c>
      <c r="K536" s="4">
        <v>1.6395379789344298E-3</v>
      </c>
    </row>
    <row r="537" spans="2:11" x14ac:dyDescent="0.2">
      <c r="B537" s="4">
        <v>1.1405244952918152</v>
      </c>
      <c r="C537" s="4">
        <v>-0.24186751109663382</v>
      </c>
      <c r="D537" s="4">
        <v>-6.3082950093382981E-2</v>
      </c>
      <c r="E537" s="4">
        <v>-4.4162565406653524E-2</v>
      </c>
      <c r="F537" s="4">
        <v>-7.0760696985557982E-3</v>
      </c>
      <c r="G537" s="4">
        <v>6.0673449461129292E-2</v>
      </c>
      <c r="H537" s="4">
        <v>7.8277727888430518E-3</v>
      </c>
      <c r="I537" s="4">
        <v>2.0637676250098327E-3</v>
      </c>
      <c r="J537" s="4">
        <v>-4.0918864247104338E-3</v>
      </c>
      <c r="K537" s="4">
        <v>3.8703240402409634E-4</v>
      </c>
    </row>
    <row r="538" spans="2:11" x14ac:dyDescent="0.2">
      <c r="B538" s="4">
        <v>2.6380034054117343</v>
      </c>
      <c r="C538" s="4">
        <v>-0.59954835789803518</v>
      </c>
      <c r="D538" s="4">
        <v>-5.3238242547184504E-2</v>
      </c>
      <c r="E538" s="4">
        <v>9.022142612341065E-2</v>
      </c>
      <c r="F538" s="4">
        <v>-8.1486240568091006E-2</v>
      </c>
      <c r="G538" s="4">
        <v>-8.7067282443586552E-2</v>
      </c>
      <c r="H538" s="4">
        <v>-5.5551276186257875E-4</v>
      </c>
      <c r="I538" s="4">
        <v>-8.2188564197959654E-3</v>
      </c>
      <c r="J538" s="4">
        <v>2.0602447478742063E-3</v>
      </c>
      <c r="K538" s="4">
        <v>-1.5652239408785965E-3</v>
      </c>
    </row>
    <row r="539" spans="2:11" x14ac:dyDescent="0.2">
      <c r="B539" s="4">
        <v>-1.1573070221002877</v>
      </c>
      <c r="C539" s="4">
        <v>0.50328613757385032</v>
      </c>
      <c r="D539" s="4">
        <v>5.605487965477543E-2</v>
      </c>
      <c r="E539" s="4">
        <v>-6.0712302809503217E-2</v>
      </c>
      <c r="F539" s="4">
        <v>3.4900185203700231E-2</v>
      </c>
      <c r="G539" s="4">
        <v>5.1318771280043279E-2</v>
      </c>
      <c r="H539" s="4">
        <v>4.6003562754427536E-3</v>
      </c>
      <c r="I539" s="4">
        <v>8.0385783084025702E-3</v>
      </c>
      <c r="J539" s="4">
        <v>1.0318597302489921E-3</v>
      </c>
      <c r="K539" s="4">
        <v>6.3806565504063816E-5</v>
      </c>
    </row>
    <row r="540" spans="2:11" x14ac:dyDescent="0.2">
      <c r="B540" s="4">
        <v>-0.49989442447586974</v>
      </c>
      <c r="C540" s="4">
        <v>0.16743263246144677</v>
      </c>
      <c r="D540" s="4">
        <v>4.4552172810291064E-2</v>
      </c>
      <c r="E540" s="4">
        <v>5.091949137173659E-2</v>
      </c>
      <c r="F540" s="4">
        <v>-8.1824833110741096E-2</v>
      </c>
      <c r="G540" s="4">
        <v>8.3787853224870767E-3</v>
      </c>
      <c r="H540" s="4">
        <v>1.0344833080225697E-2</v>
      </c>
      <c r="I540" s="4">
        <v>-7.50679916226545E-3</v>
      </c>
      <c r="J540" s="4">
        <v>3.7936966143863314E-3</v>
      </c>
      <c r="K540" s="4">
        <v>1.3456651504163396E-3</v>
      </c>
    </row>
    <row r="541" spans="2:11" x14ac:dyDescent="0.2">
      <c r="B541" s="4">
        <v>-0.99865628068406209</v>
      </c>
      <c r="C541" s="4">
        <v>-9.789301233497158E-2</v>
      </c>
      <c r="D541" s="4">
        <v>-6.0398416171372803E-3</v>
      </c>
      <c r="E541" s="4">
        <v>3.3692785510192843E-3</v>
      </c>
      <c r="F541" s="4">
        <v>1.4514797586310919E-3</v>
      </c>
      <c r="G541" s="4">
        <v>4.5504350885110401E-2</v>
      </c>
      <c r="H541" s="4">
        <v>-1.7058307642929329E-4</v>
      </c>
      <c r="I541" s="4">
        <v>-4.1226075073113487E-3</v>
      </c>
      <c r="J541" s="4">
        <v>-1.7187054799982292E-3</v>
      </c>
      <c r="K541" s="4">
        <v>2.0971258529392019E-3</v>
      </c>
    </row>
    <row r="542" spans="2:11" x14ac:dyDescent="0.2">
      <c r="B542" s="4">
        <v>-2.7308812406137881</v>
      </c>
      <c r="C542" s="4">
        <v>1.356703851533285</v>
      </c>
      <c r="D542" s="4">
        <v>-7.6434988768886422E-2</v>
      </c>
      <c r="E542" s="4">
        <v>1.3044157304866057E-2</v>
      </c>
      <c r="F542" s="4">
        <v>-9.1925584859792991E-2</v>
      </c>
      <c r="G542" s="4">
        <v>-5.502575777305832E-2</v>
      </c>
      <c r="H542" s="4">
        <v>-2.3416317547570595E-2</v>
      </c>
      <c r="I542" s="4">
        <v>2.3844996165299026E-3</v>
      </c>
      <c r="J542" s="4">
        <v>-3.4669948465509354E-3</v>
      </c>
      <c r="K542" s="4">
        <v>-1.3188481220909986E-3</v>
      </c>
    </row>
    <row r="543" spans="2:11" x14ac:dyDescent="0.2">
      <c r="B543" s="4">
        <v>1.9901831193864823</v>
      </c>
      <c r="C543" s="4">
        <v>-0.66699950475182901</v>
      </c>
      <c r="D543" s="4">
        <v>7.5470764174480426E-2</v>
      </c>
      <c r="E543" s="4">
        <v>-2.0377972744984877E-2</v>
      </c>
      <c r="F543" s="4">
        <v>-3.3484658534960215E-2</v>
      </c>
      <c r="G543" s="4">
        <v>-8.9707678077374772E-2</v>
      </c>
      <c r="H543" s="4">
        <v>8.9790307565421317E-3</v>
      </c>
      <c r="I543" s="4">
        <v>-1.8217716152422927E-2</v>
      </c>
      <c r="J543" s="4">
        <v>4.5358935390055165E-3</v>
      </c>
      <c r="K543" s="4">
        <v>1.3812059155922228E-3</v>
      </c>
    </row>
    <row r="544" spans="2:11" x14ac:dyDescent="0.2">
      <c r="B544" s="4">
        <v>-1.40167730848587</v>
      </c>
      <c r="C544" s="4">
        <v>0.33849776055612846</v>
      </c>
      <c r="D544" s="4">
        <v>-9.2700703168475312E-2</v>
      </c>
      <c r="E544" s="4">
        <v>5.0459663599026323E-2</v>
      </c>
      <c r="F544" s="4">
        <v>-0.10155359236115873</v>
      </c>
      <c r="G544" s="4">
        <v>4.7064035843134622E-2</v>
      </c>
      <c r="H544" s="4">
        <v>5.0100472986306802E-3</v>
      </c>
      <c r="I544" s="4">
        <v>-6.8364671867333204E-3</v>
      </c>
      <c r="J544" s="4">
        <v>1.4773376688095459E-3</v>
      </c>
      <c r="K544" s="4">
        <v>1.8272822774639298E-3</v>
      </c>
    </row>
    <row r="545" spans="2:11" x14ac:dyDescent="0.2">
      <c r="B545" s="4">
        <v>-1.584668343428437</v>
      </c>
      <c r="C545" s="4">
        <v>0.44889746290468935</v>
      </c>
      <c r="D545" s="4">
        <v>-0.12374644642706735</v>
      </c>
      <c r="E545" s="4">
        <v>-0.32029519721324978</v>
      </c>
      <c r="F545" s="4">
        <v>0.10010261788714145</v>
      </c>
      <c r="G545" s="4">
        <v>0.12432818795112578</v>
      </c>
      <c r="H545" s="4">
        <v>-8.4193327681747442E-3</v>
      </c>
      <c r="I545" s="4">
        <v>2.1388890648499737E-2</v>
      </c>
      <c r="J545" s="4">
        <v>-9.3998454458436818E-3</v>
      </c>
      <c r="K545" s="4">
        <v>-2.7911407451184237E-3</v>
      </c>
    </row>
    <row r="546" spans="2:11" x14ac:dyDescent="0.2">
      <c r="B546" s="4">
        <v>1.0819562420729292</v>
      </c>
      <c r="C546" s="4">
        <v>-5.7846675069170989E-2</v>
      </c>
      <c r="D546" s="4">
        <v>-3.9593421441861372E-3</v>
      </c>
      <c r="E546" s="4">
        <v>8.0895742713930647E-3</v>
      </c>
      <c r="F546" s="4">
        <v>-3.2152923964064668E-2</v>
      </c>
      <c r="G546" s="4">
        <v>1.890326505679512E-2</v>
      </c>
      <c r="H546" s="4">
        <v>4.9952804273908471E-3</v>
      </c>
      <c r="I546" s="4">
        <v>7.319302532932833E-3</v>
      </c>
      <c r="J546" s="4">
        <v>-8.5786389500652305E-4</v>
      </c>
      <c r="K546" s="4">
        <v>-5.5102932863871974E-6</v>
      </c>
    </row>
    <row r="547" spans="2:11" x14ac:dyDescent="0.2">
      <c r="B547" s="4">
        <v>-0.89053109238073558</v>
      </c>
      <c r="C547" s="4">
        <v>0.40042315990268046</v>
      </c>
      <c r="D547" s="4">
        <v>5.7597236747567664E-2</v>
      </c>
      <c r="E547" s="4">
        <v>4.5628819146946741E-2</v>
      </c>
      <c r="F547" s="4">
        <v>3.1693817162533951E-2</v>
      </c>
      <c r="G547" s="4">
        <v>-4.9227989741563893E-2</v>
      </c>
      <c r="H547" s="4">
        <v>-7.6876537617947844E-3</v>
      </c>
      <c r="I547" s="4">
        <v>-8.9319771997139474E-3</v>
      </c>
      <c r="J547" s="4">
        <v>4.0483257086912239E-3</v>
      </c>
      <c r="K547" s="4">
        <v>-1.0402233037231609E-4</v>
      </c>
    </row>
    <row r="548" spans="2:11" x14ac:dyDescent="0.2">
      <c r="B548" s="4">
        <v>-2.3180486194135095</v>
      </c>
      <c r="C548" s="4">
        <v>0.3735768630400475</v>
      </c>
      <c r="D548" s="4">
        <v>7.5660819939730617E-2</v>
      </c>
      <c r="E548" s="4">
        <v>2.6812211957775729E-2</v>
      </c>
      <c r="F548" s="4">
        <v>-0.1409386114895938</v>
      </c>
      <c r="G548" s="4">
        <v>4.647751802750897E-2</v>
      </c>
      <c r="H548" s="4">
        <v>-1.091857096134013E-2</v>
      </c>
      <c r="I548" s="4">
        <v>-6.8543679719733439E-3</v>
      </c>
      <c r="J548" s="4">
        <v>2.3471288709439263E-3</v>
      </c>
      <c r="K548" s="4">
        <v>1.440737166798639E-3</v>
      </c>
    </row>
    <row r="549" spans="2:11" x14ac:dyDescent="0.2">
      <c r="B549" s="4">
        <v>1.4864140693243568</v>
      </c>
      <c r="C549" s="4">
        <v>-0.18943395608185029</v>
      </c>
      <c r="D549" s="4">
        <v>-1.4051232761610695E-2</v>
      </c>
      <c r="E549" s="4">
        <v>-5.2201295032952748E-3</v>
      </c>
      <c r="F549" s="4">
        <v>5.9322049273985364E-2</v>
      </c>
      <c r="G549" s="4">
        <v>6.6353504947455379E-3</v>
      </c>
      <c r="H549" s="4">
        <v>7.8784036046464362E-3</v>
      </c>
      <c r="I549" s="4">
        <v>5.4596300143292149E-3</v>
      </c>
      <c r="J549" s="4">
        <v>-1.4489848406652429E-3</v>
      </c>
      <c r="K549" s="4">
        <v>1.1201448745444306E-4</v>
      </c>
    </row>
    <row r="550" spans="2:11" x14ac:dyDescent="0.2">
      <c r="B550" s="4">
        <v>0.2460308797061882</v>
      </c>
      <c r="C550" s="4">
        <v>-0.34758919022044471</v>
      </c>
      <c r="D550" s="4">
        <v>-0.21354087927784676</v>
      </c>
      <c r="E550" s="4">
        <v>-1.7067460336177596E-2</v>
      </c>
      <c r="F550" s="4">
        <v>-3.9588684887431821E-2</v>
      </c>
      <c r="G550" s="4">
        <v>-8.1043389949042921E-2</v>
      </c>
      <c r="H550" s="4">
        <v>-2.9944726960862539E-3</v>
      </c>
      <c r="I550" s="4">
        <v>5.5499997308260185E-3</v>
      </c>
      <c r="J550" s="4">
        <v>-1.7281300806155275E-3</v>
      </c>
      <c r="K550" s="4">
        <v>-1.7672047373921826E-3</v>
      </c>
    </row>
    <row r="551" spans="2:11" x14ac:dyDescent="0.2">
      <c r="B551" s="4">
        <v>-1.0518651322947736E-3</v>
      </c>
      <c r="C551" s="4">
        <v>-4.3484478711444154E-2</v>
      </c>
      <c r="D551" s="4">
        <v>-3.6900953058733782E-2</v>
      </c>
      <c r="E551" s="4">
        <v>0.12006777237811987</v>
      </c>
      <c r="F551" s="4">
        <v>-1.7911908903625949E-2</v>
      </c>
      <c r="G551" s="4">
        <v>4.6171101662608209E-3</v>
      </c>
      <c r="H551" s="4">
        <v>1.2443089815824997E-2</v>
      </c>
      <c r="I551" s="4">
        <v>4.120750983949535E-3</v>
      </c>
      <c r="J551" s="4">
        <v>-8.7998882387572887E-4</v>
      </c>
      <c r="K551" s="4">
        <v>-6.0537594961448547E-4</v>
      </c>
    </row>
    <row r="552" spans="2:11" x14ac:dyDescent="0.2">
      <c r="B552" s="4">
        <v>-0.24955991616519166</v>
      </c>
      <c r="C552" s="4">
        <v>0.24932502887065053</v>
      </c>
      <c r="D552" s="4">
        <v>5.7832037280225464E-2</v>
      </c>
      <c r="E552" s="4">
        <v>-7.3946769816756325E-2</v>
      </c>
      <c r="F552" s="4">
        <v>-0.10054448061158262</v>
      </c>
      <c r="G552" s="4">
        <v>-1.7785810804676491E-2</v>
      </c>
      <c r="H552" s="4">
        <v>-1.4696550206109424E-2</v>
      </c>
      <c r="I552" s="4">
        <v>-4.0982528265565551E-3</v>
      </c>
      <c r="J552" s="4">
        <v>3.8806341281805525E-4</v>
      </c>
      <c r="K552" s="4">
        <v>-3.9786537831841947E-4</v>
      </c>
    </row>
    <row r="553" spans="2:11" x14ac:dyDescent="0.2">
      <c r="B553" s="4">
        <v>-0.39885096521664071</v>
      </c>
      <c r="C553" s="4">
        <v>0.26036916320848041</v>
      </c>
      <c r="D553" s="4">
        <v>-3.820191061912151E-2</v>
      </c>
      <c r="E553" s="4">
        <v>-8.8229924419790606E-2</v>
      </c>
      <c r="F553" s="4">
        <v>-1.4020972860930436E-2</v>
      </c>
      <c r="G553" s="4">
        <v>-5.3846653444852947E-2</v>
      </c>
      <c r="H553" s="4">
        <v>-1.7430594750001638E-2</v>
      </c>
      <c r="I553" s="4">
        <v>4.7643897574015633E-3</v>
      </c>
      <c r="J553" s="4">
        <v>4.3464273663790078E-3</v>
      </c>
      <c r="K553" s="4">
        <v>3.9214955857268001E-3</v>
      </c>
    </row>
    <row r="554" spans="2:11" x14ac:dyDescent="0.2">
      <c r="B554" s="4">
        <v>0.20782153803517225</v>
      </c>
      <c r="C554" s="4">
        <v>5.3980468658740365E-2</v>
      </c>
      <c r="D554" s="4">
        <v>0.1253969427866746</v>
      </c>
      <c r="E554" s="4">
        <v>0.22850227692990616</v>
      </c>
      <c r="F554" s="4">
        <v>5.5557166330523815E-2</v>
      </c>
      <c r="G554" s="4">
        <v>-8.0427441973749576E-3</v>
      </c>
      <c r="H554" s="4">
        <v>1.4072095940449758E-2</v>
      </c>
      <c r="I554" s="4">
        <v>-2.2562644813944831E-2</v>
      </c>
      <c r="J554" s="4">
        <v>-1.124157416916112E-2</v>
      </c>
      <c r="K554" s="4">
        <v>7.1991420927273542E-4</v>
      </c>
    </row>
    <row r="555" spans="2:11" x14ac:dyDescent="0.2">
      <c r="B555" s="4">
        <v>-4.190892087536449</v>
      </c>
      <c r="C555" s="4">
        <v>0.9060886331622634</v>
      </c>
      <c r="D555" s="4">
        <v>2.9413222881264172E-2</v>
      </c>
      <c r="E555" s="4">
        <v>-2.4161507423578074E-2</v>
      </c>
      <c r="F555" s="4">
        <v>-0.18478376012376285</v>
      </c>
      <c r="G555" s="4">
        <v>-0.13239865957982216</v>
      </c>
      <c r="H555" s="4">
        <v>-2.1900042789513409E-3</v>
      </c>
      <c r="I555" s="4">
        <v>2.7414777421065559E-2</v>
      </c>
      <c r="J555" s="4">
        <v>2.0316363596851919E-2</v>
      </c>
      <c r="K555" s="4">
        <v>-4.1463867634794873E-3</v>
      </c>
    </row>
    <row r="556" spans="2:11" x14ac:dyDescent="0.2">
      <c r="B556" s="4">
        <v>-4.1458022765999907</v>
      </c>
      <c r="C556" s="4">
        <v>0.55864178217181193</v>
      </c>
      <c r="D556" s="4">
        <v>-0.16398536069367217</v>
      </c>
      <c r="E556" s="4">
        <v>0.15718159397070905</v>
      </c>
      <c r="F556" s="4">
        <v>-3.0190181301503988E-2</v>
      </c>
      <c r="G556" s="4">
        <v>-7.5429416881952899E-2</v>
      </c>
      <c r="H556" s="4">
        <v>9.8561633866590583E-3</v>
      </c>
      <c r="I556" s="4">
        <v>-2.6374978414887805E-3</v>
      </c>
      <c r="J556" s="4">
        <v>1.2293043646345451E-3</v>
      </c>
      <c r="K556" s="4">
        <v>-5.3184534182768549E-3</v>
      </c>
    </row>
    <row r="557" spans="2:11" x14ac:dyDescent="0.2">
      <c r="B557" s="4">
        <v>-0.22111343822237017</v>
      </c>
      <c r="C557" s="4">
        <v>-0.60597145524032225</v>
      </c>
      <c r="D557" s="4">
        <v>0.42029111614860332</v>
      </c>
      <c r="E557" s="4">
        <v>5.5209930153006327E-2</v>
      </c>
      <c r="F557" s="4">
        <v>0.20789669444168438</v>
      </c>
      <c r="G557" s="4">
        <v>2.3709927612361164E-2</v>
      </c>
      <c r="H557" s="4">
        <v>1.5821601361888305E-2</v>
      </c>
      <c r="I557" s="4">
        <v>1.1148499287648541E-2</v>
      </c>
      <c r="J557" s="4">
        <v>-7.8399906939136434E-3</v>
      </c>
      <c r="K557" s="4">
        <v>4.4517541769333053E-3</v>
      </c>
    </row>
    <row r="558" spans="2:11" x14ac:dyDescent="0.2">
      <c r="B558" s="4">
        <v>1.806306319529329</v>
      </c>
      <c r="C558" s="4">
        <v>-6.2577320351071664E-2</v>
      </c>
      <c r="D558" s="4">
        <v>-0.21375032094348564</v>
      </c>
      <c r="E558" s="4">
        <v>-0.14865122459600835</v>
      </c>
      <c r="F558" s="4">
        <v>-0.32364471394953842</v>
      </c>
      <c r="G558" s="4">
        <v>0.17986866753819433</v>
      </c>
      <c r="H558" s="4">
        <v>-1.9431521322000725E-2</v>
      </c>
      <c r="I558" s="4">
        <v>-2.0462560172044175E-2</v>
      </c>
      <c r="J558" s="4">
        <v>2.8064999703004538E-3</v>
      </c>
      <c r="K558" s="4">
        <v>-2.2198680780621382E-3</v>
      </c>
    </row>
    <row r="559" spans="2:11" x14ac:dyDescent="0.2">
      <c r="B559" s="4">
        <v>1.2406428574936986E-2</v>
      </c>
      <c r="C559" s="4">
        <v>-0.41763479534323078</v>
      </c>
      <c r="D559" s="4">
        <v>-0.1611243290251807</v>
      </c>
      <c r="E559" s="4">
        <v>-0.27340198220226147</v>
      </c>
      <c r="F559" s="4">
        <v>0.2088330899058394</v>
      </c>
      <c r="G559" s="4">
        <v>7.9698343007533562E-2</v>
      </c>
      <c r="H559" s="4">
        <v>-5.4920269825849142E-3</v>
      </c>
      <c r="I559" s="4">
        <v>-8.9563522256056721E-3</v>
      </c>
      <c r="J559" s="4">
        <v>-1.1882387247789181E-2</v>
      </c>
      <c r="K559" s="4">
        <v>1.9571741156323703E-3</v>
      </c>
    </row>
    <row r="560" spans="2:11" x14ac:dyDescent="0.2">
      <c r="B560" s="4">
        <v>-0.17870175010194714</v>
      </c>
      <c r="C560" s="4">
        <v>0.23369829853580656</v>
      </c>
      <c r="D560" s="4">
        <v>-0.14209399524590038</v>
      </c>
      <c r="E560" s="4">
        <v>-2.2514698620251868E-3</v>
      </c>
      <c r="F560" s="4">
        <v>-2.326098192335406E-2</v>
      </c>
      <c r="G560" s="4">
        <v>8.2832807226196261E-3</v>
      </c>
      <c r="H560" s="4">
        <v>-1.8066221374048758E-3</v>
      </c>
      <c r="I560" s="4">
        <v>1.0248077822463689E-2</v>
      </c>
      <c r="J560" s="4">
        <v>1.1764087167927117E-3</v>
      </c>
      <c r="K560" s="4">
        <v>8.4317322449981469E-4</v>
      </c>
    </row>
    <row r="561" spans="2:11" x14ac:dyDescent="0.2">
      <c r="B561" s="4">
        <v>4.5402758551524052</v>
      </c>
      <c r="C561" s="4">
        <v>-1.24938330255404</v>
      </c>
      <c r="D561" s="4">
        <v>0.13655429329627825</v>
      </c>
      <c r="E561" s="4">
        <v>-4.52569954141838E-2</v>
      </c>
      <c r="F561" s="4">
        <v>0.13809670583029252</v>
      </c>
      <c r="G561" s="4">
        <v>-1.7329520352199517E-2</v>
      </c>
      <c r="H561" s="4">
        <v>1.1417910304823187E-2</v>
      </c>
      <c r="I561" s="4">
        <v>6.596922748051176E-4</v>
      </c>
      <c r="J561" s="4">
        <v>3.6989730499654536E-3</v>
      </c>
      <c r="K561" s="4">
        <v>-2.873132517391061E-3</v>
      </c>
    </row>
    <row r="562" spans="2:11" x14ac:dyDescent="0.2">
      <c r="B562" s="4">
        <v>-1.0723586096720081</v>
      </c>
      <c r="C562" s="4">
        <v>-0.23158746869920235</v>
      </c>
      <c r="D562" s="4">
        <v>-7.5553030611743861E-3</v>
      </c>
      <c r="E562" s="4">
        <v>0.18465694929006868</v>
      </c>
      <c r="F562" s="4">
        <v>0.11372888928732339</v>
      </c>
      <c r="G562" s="4">
        <v>-1.0143210953076217E-2</v>
      </c>
      <c r="H562" s="4">
        <v>4.5152231924896879E-3</v>
      </c>
      <c r="I562" s="4">
        <v>-6.1580854297452574E-3</v>
      </c>
      <c r="J562" s="4">
        <v>-9.4812862994270511E-4</v>
      </c>
      <c r="K562" s="4">
        <v>2.3124814501028642E-3</v>
      </c>
    </row>
    <row r="563" spans="2:11" x14ac:dyDescent="0.2">
      <c r="B563" s="4">
        <v>0.55080079415594008</v>
      </c>
      <c r="C563" s="4">
        <v>-3.814268151805375E-2</v>
      </c>
      <c r="D563" s="4">
        <v>6.9677423557559681E-2</v>
      </c>
      <c r="E563" s="4">
        <v>4.0376294766576249E-3</v>
      </c>
      <c r="F563" s="4">
        <v>0.11597356827752128</v>
      </c>
      <c r="G563" s="4">
        <v>2.6362880426341152E-2</v>
      </c>
      <c r="H563" s="4">
        <v>-4.9174055811041437E-3</v>
      </c>
      <c r="I563" s="4">
        <v>8.9366299814870268E-3</v>
      </c>
      <c r="J563" s="4">
        <v>-1.8472585864752118E-3</v>
      </c>
      <c r="K563" s="4">
        <v>3.9137574003857468E-5</v>
      </c>
    </row>
    <row r="564" spans="2:11" x14ac:dyDescent="0.2">
      <c r="B564" s="4">
        <v>2.6366856558674021</v>
      </c>
      <c r="C564" s="4">
        <v>-0.70158136437967922</v>
      </c>
      <c r="D564" s="4">
        <v>2.351416647098541E-2</v>
      </c>
      <c r="E564" s="4">
        <v>-6.8056566918081027E-2</v>
      </c>
      <c r="F564" s="4">
        <v>4.7656620545422947E-2</v>
      </c>
      <c r="G564" s="4">
        <v>-2.5288223300306304E-3</v>
      </c>
      <c r="H564" s="4">
        <v>9.9031545790021543E-3</v>
      </c>
      <c r="I564" s="4">
        <v>8.7484469424083295E-4</v>
      </c>
      <c r="J564" s="4">
        <v>2.6082002410803061E-3</v>
      </c>
      <c r="K564" s="4">
        <v>-1.9928485229634509E-3</v>
      </c>
    </row>
    <row r="565" spans="2:11" x14ac:dyDescent="0.2">
      <c r="B565" s="4">
        <v>0.79829882305404642</v>
      </c>
      <c r="C565" s="4">
        <v>0.37040007811574033</v>
      </c>
      <c r="D565" s="4">
        <v>3.9671757887917103E-2</v>
      </c>
      <c r="E565" s="4">
        <v>0.26556531259997707</v>
      </c>
      <c r="F565" s="4">
        <v>8.4081806810938839E-2</v>
      </c>
      <c r="G565" s="4">
        <v>-3.298586950697361E-2</v>
      </c>
      <c r="H565" s="4">
        <v>-6.6557876424340633E-5</v>
      </c>
      <c r="I565" s="4">
        <v>9.1739826736912857E-3</v>
      </c>
      <c r="J565" s="4">
        <v>1.6309433836842721E-4</v>
      </c>
      <c r="K565" s="4">
        <v>2.3617736907542526E-3</v>
      </c>
    </row>
    <row r="566" spans="2:11" x14ac:dyDescent="0.2">
      <c r="B566" s="4">
        <v>0.98625252611162628</v>
      </c>
      <c r="C566" s="4">
        <v>-0.38502138810670389</v>
      </c>
      <c r="D566" s="4">
        <v>0.1230413310366489</v>
      </c>
      <c r="E566" s="4">
        <v>0.11114182323149401</v>
      </c>
      <c r="F566" s="4">
        <v>-7.8906864127828935E-2</v>
      </c>
      <c r="G566" s="4">
        <v>1.5757205050110832E-2</v>
      </c>
      <c r="H566" s="4">
        <v>-8.0324285573499989E-3</v>
      </c>
      <c r="I566" s="4">
        <v>3.8540816882897744E-4</v>
      </c>
      <c r="J566" s="4">
        <v>-4.0818148916560258E-4</v>
      </c>
      <c r="K566" s="4">
        <v>1.7252809467248738E-4</v>
      </c>
    </row>
    <row r="567" spans="2:11" x14ac:dyDescent="0.2">
      <c r="B567" s="4">
        <v>0.85133021371922502</v>
      </c>
      <c r="C567" s="4">
        <v>0.2074336945541255</v>
      </c>
      <c r="D567" s="4">
        <v>8.0791879824694407E-2</v>
      </c>
      <c r="E567" s="4">
        <v>-0.1158266897703699</v>
      </c>
      <c r="F567" s="4">
        <v>-7.9506413112770319E-2</v>
      </c>
      <c r="G567" s="4">
        <v>-4.459791583082634E-2</v>
      </c>
      <c r="H567" s="4">
        <v>4.212404894115224E-3</v>
      </c>
      <c r="I567" s="4">
        <v>-1.9146048431535421E-2</v>
      </c>
      <c r="J567" s="4">
        <v>2.3595264076819822E-3</v>
      </c>
      <c r="K567" s="4">
        <v>-9.7687578763869958E-4</v>
      </c>
    </row>
    <row r="568" spans="2:11" x14ac:dyDescent="0.2">
      <c r="B568" s="4">
        <v>-0.82533094561793974</v>
      </c>
      <c r="C568" s="4">
        <v>0.12926750123721192</v>
      </c>
      <c r="D568" s="4">
        <v>-1.3964622448997127E-2</v>
      </c>
      <c r="E568" s="4">
        <v>0.11824947623662176</v>
      </c>
      <c r="F568" s="4">
        <v>4.4014621802094134E-3</v>
      </c>
      <c r="G568" s="4">
        <v>2.9610692418687228E-2</v>
      </c>
      <c r="H568" s="4">
        <v>-1.1297360082265335E-2</v>
      </c>
      <c r="I568" s="4">
        <v>7.4830739597918829E-3</v>
      </c>
      <c r="J568" s="4">
        <v>-6.0571375278672024E-4</v>
      </c>
      <c r="K568" s="4">
        <v>1.5965374324450109E-3</v>
      </c>
    </row>
    <row r="569" spans="2:11" x14ac:dyDescent="0.2">
      <c r="B569" s="4">
        <v>1.3559558813608987</v>
      </c>
      <c r="C569" s="4">
        <v>-4.8517202032881825E-2</v>
      </c>
      <c r="D569" s="4">
        <v>0.14070819783664257</v>
      </c>
      <c r="E569" s="4">
        <v>-8.9224423150264853E-2</v>
      </c>
      <c r="F569" s="4">
        <v>5.4270312913324556E-2</v>
      </c>
      <c r="G569" s="4">
        <v>6.0914452443111639E-2</v>
      </c>
      <c r="H569" s="4">
        <v>1.2491425502502375E-2</v>
      </c>
      <c r="I569" s="4">
        <v>-3.4979660198470686E-4</v>
      </c>
      <c r="J569" s="4">
        <v>7.215803589460364E-3</v>
      </c>
      <c r="K569" s="4">
        <v>4.5596994717301821E-4</v>
      </c>
    </row>
    <row r="570" spans="2:11" x14ac:dyDescent="0.2">
      <c r="B570" s="4">
        <v>1.2647106976397218</v>
      </c>
      <c r="C570" s="4">
        <v>0.29106694967795732</v>
      </c>
      <c r="D570" s="4">
        <v>-0.15992445059607815</v>
      </c>
      <c r="E570" s="4">
        <v>-1.6041169993031096E-2</v>
      </c>
      <c r="F570" s="4">
        <v>2.0071767203778814E-2</v>
      </c>
      <c r="G570" s="4">
        <v>-2.7680563440439572E-2</v>
      </c>
      <c r="H570" s="4">
        <v>-6.0796655869315213E-3</v>
      </c>
      <c r="I570" s="4">
        <v>2.274664633208565E-3</v>
      </c>
      <c r="J570" s="4">
        <v>-6.395357998063826E-3</v>
      </c>
      <c r="K570" s="4">
        <v>6.2016989757727613E-4</v>
      </c>
    </row>
    <row r="571" spans="2:11" x14ac:dyDescent="0.2">
      <c r="B571" s="4">
        <v>1.5585519079555747</v>
      </c>
      <c r="C571" s="4">
        <v>-0.46375781305875002</v>
      </c>
      <c r="D571" s="4">
        <v>-0.10582920602959281</v>
      </c>
      <c r="E571" s="4">
        <v>4.5824870566877736E-2</v>
      </c>
      <c r="F571" s="4">
        <v>0.10405089426621972</v>
      </c>
      <c r="G571" s="4">
        <v>-1.3931645537849176E-2</v>
      </c>
      <c r="H571" s="4">
        <v>6.442374520361227E-3</v>
      </c>
      <c r="I571" s="4">
        <v>7.0161149398032859E-3</v>
      </c>
      <c r="J571" s="4">
        <v>-4.4128275152042293E-3</v>
      </c>
      <c r="K571" s="4">
        <v>7.8927653727824088E-4</v>
      </c>
    </row>
    <row r="572" spans="2:11" x14ac:dyDescent="0.2">
      <c r="B572" s="4">
        <v>2.32637809373167</v>
      </c>
      <c r="C572" s="4">
        <v>-6.1101726159629118E-2</v>
      </c>
      <c r="D572" s="4">
        <v>-0.18185351451401308</v>
      </c>
      <c r="E572" s="4">
        <v>-0.11280749879779717</v>
      </c>
      <c r="F572" s="4">
        <v>0.16206593583928636</v>
      </c>
      <c r="G572" s="4">
        <v>5.3441701113463294E-3</v>
      </c>
      <c r="H572" s="4">
        <v>2.9589444780258208E-2</v>
      </c>
      <c r="I572" s="4">
        <v>-3.3259685741253149E-3</v>
      </c>
      <c r="J572" s="4">
        <v>3.9647860469240407E-3</v>
      </c>
      <c r="K572" s="4">
        <v>1.7077889189741104E-3</v>
      </c>
    </row>
    <row r="573" spans="2:11" x14ac:dyDescent="0.2">
      <c r="B573" s="4">
        <v>-0.44958579149144329</v>
      </c>
      <c r="C573" s="4">
        <v>0.1987990340604012</v>
      </c>
      <c r="D573" s="4">
        <v>6.8270333922348977E-2</v>
      </c>
      <c r="E573" s="4">
        <v>-0.15592263300465056</v>
      </c>
      <c r="F573" s="4">
        <v>9.8818424585564914E-3</v>
      </c>
      <c r="G573" s="4">
        <v>2.8833907298767964E-2</v>
      </c>
      <c r="H573" s="4">
        <v>-6.7226008656159917E-3</v>
      </c>
      <c r="I573" s="4">
        <v>2.8366507538459989E-5</v>
      </c>
      <c r="J573" s="4">
        <v>6.3529667834521836E-4</v>
      </c>
      <c r="K573" s="4">
        <v>-4.8906979317925401E-4</v>
      </c>
    </row>
    <row r="574" spans="2:11" x14ac:dyDescent="0.2">
      <c r="B574" s="4">
        <v>-0.92612117962420926</v>
      </c>
      <c r="C574" s="4">
        <v>1.0755584768353541</v>
      </c>
      <c r="D574" s="4">
        <v>-0.38440870262729304</v>
      </c>
      <c r="E574" s="4">
        <v>0.15978385041315432</v>
      </c>
      <c r="F574" s="4">
        <v>-0.39229737327463321</v>
      </c>
      <c r="G574" s="4">
        <v>-6.721370075346518E-2</v>
      </c>
      <c r="H574" s="4">
        <v>-4.9864829440426757E-2</v>
      </c>
      <c r="I574" s="4">
        <v>-1.998755367466841E-2</v>
      </c>
      <c r="J574" s="4">
        <v>-9.8627714662414667E-3</v>
      </c>
      <c r="K574" s="4">
        <v>-4.031583424466325E-4</v>
      </c>
    </row>
    <row r="575" spans="2:11" x14ac:dyDescent="0.2">
      <c r="B575" s="4">
        <v>1.4188174870256762</v>
      </c>
      <c r="C575" s="4">
        <v>-0.21103410918436874</v>
      </c>
      <c r="D575" s="4">
        <v>0.19272338265810046</v>
      </c>
      <c r="E575" s="4">
        <v>2.0296652572016214E-2</v>
      </c>
      <c r="F575" s="4">
        <v>2.0130433960014505E-2</v>
      </c>
      <c r="G575" s="4">
        <v>8.9781034008592595E-2</v>
      </c>
      <c r="H575" s="4">
        <v>1.6268336960695091E-2</v>
      </c>
      <c r="I575" s="4">
        <v>-1.8921557805274764E-3</v>
      </c>
      <c r="J575" s="4">
        <v>2.0457425821287963E-3</v>
      </c>
      <c r="K575" s="4">
        <v>-1.019016364075717E-3</v>
      </c>
    </row>
    <row r="576" spans="2:11" x14ac:dyDescent="0.2">
      <c r="B576" s="4">
        <v>-6.0632857229867269E-2</v>
      </c>
      <c r="C576" s="4">
        <v>-0.49556330461794912</v>
      </c>
      <c r="D576" s="4">
        <v>-0.22448675545252061</v>
      </c>
      <c r="E576" s="4">
        <v>-0.17027600807542487</v>
      </c>
      <c r="F576" s="4">
        <v>1.8196069716911283E-2</v>
      </c>
      <c r="G576" s="4">
        <v>0.10057351190239723</v>
      </c>
      <c r="H576" s="4">
        <v>3.9157347188189431E-2</v>
      </c>
      <c r="I576" s="4">
        <v>4.2212183538655357E-2</v>
      </c>
      <c r="J576" s="4">
        <v>-4.8388051120818081E-3</v>
      </c>
      <c r="K576" s="4">
        <v>2.013354904249138E-3</v>
      </c>
    </row>
    <row r="577" spans="2:11" x14ac:dyDescent="0.2">
      <c r="B577" s="4">
        <v>-1.7682926463121256</v>
      </c>
      <c r="C577" s="4">
        <v>1.2475592543241441</v>
      </c>
      <c r="D577" s="4">
        <v>0.36031680565790791</v>
      </c>
      <c r="E577" s="4">
        <v>0.25474847918165855</v>
      </c>
      <c r="F577" s="4">
        <v>-0.20605068763390935</v>
      </c>
      <c r="G577" s="4">
        <v>-0.18532637748280426</v>
      </c>
      <c r="H577" s="4">
        <v>-4.7370489523082232E-2</v>
      </c>
      <c r="I577" s="4">
        <v>-4.5752468879297882E-2</v>
      </c>
      <c r="J577" s="4">
        <v>-9.6554657937429134E-4</v>
      </c>
      <c r="K577" s="4">
        <v>3.0016435196281083E-5</v>
      </c>
    </row>
    <row r="578" spans="2:11" x14ac:dyDescent="0.2">
      <c r="B578" s="4">
        <v>-7.548986317633824E-2</v>
      </c>
      <c r="C578" s="4">
        <v>0.26182094625628888</v>
      </c>
      <c r="D578" s="4">
        <v>0.25003685732446101</v>
      </c>
      <c r="E578" s="4">
        <v>-0.29651572303909374</v>
      </c>
      <c r="F578" s="4">
        <v>0.14621799489582837</v>
      </c>
      <c r="G578" s="4">
        <v>-0.10060206353249507</v>
      </c>
      <c r="H578" s="4">
        <v>1.5649588218890311E-2</v>
      </c>
      <c r="I578" s="4">
        <v>1.7655836639654356E-4</v>
      </c>
      <c r="J578" s="4">
        <v>1.7747343413804857E-2</v>
      </c>
      <c r="K578" s="4">
        <v>-7.7670142165445237E-3</v>
      </c>
    </row>
    <row r="579" spans="2:11" x14ac:dyDescent="0.2">
      <c r="B579" s="4">
        <v>-1.4131235255945656</v>
      </c>
      <c r="C579" s="4">
        <v>0.34445116329290743</v>
      </c>
      <c r="D579" s="4">
        <v>-7.2694429499875798E-2</v>
      </c>
      <c r="E579" s="4">
        <v>-0.11582535252030636</v>
      </c>
      <c r="F579" s="4">
        <v>0.13771604318187089</v>
      </c>
      <c r="G579" s="4">
        <v>0.19638360159364046</v>
      </c>
      <c r="H579" s="4">
        <v>-4.2212770660629206E-3</v>
      </c>
      <c r="I579" s="4">
        <v>5.3842190730917141E-3</v>
      </c>
      <c r="J579" s="4">
        <v>-1.4373089424955037E-3</v>
      </c>
      <c r="K579" s="4">
        <v>6.065125062395209E-3</v>
      </c>
    </row>
    <row r="580" spans="2:11" x14ac:dyDescent="0.2">
      <c r="B580" s="4">
        <v>-0.92313909948904327</v>
      </c>
      <c r="C580" s="4">
        <v>0.40392621924429273</v>
      </c>
      <c r="D580" s="4">
        <v>0.1379864775027316</v>
      </c>
      <c r="E580" s="4">
        <v>0.20829032794698277</v>
      </c>
      <c r="F580" s="4">
        <v>-0.20627042375683671</v>
      </c>
      <c r="G580" s="4">
        <v>-0.20879833740885551</v>
      </c>
      <c r="H580" s="4">
        <v>5.792873457991665E-3</v>
      </c>
      <c r="I580" s="4">
        <v>1.0825637041627173E-2</v>
      </c>
      <c r="J580" s="4">
        <v>1.6704881819141672E-2</v>
      </c>
      <c r="K580" s="4">
        <v>-1.1145440086145228E-2</v>
      </c>
    </row>
    <row r="581" spans="2:11" x14ac:dyDescent="0.2">
      <c r="B581" s="4">
        <v>-0.2971137233985402</v>
      </c>
      <c r="C581" s="4">
        <v>0.32575573258488383</v>
      </c>
      <c r="D581" s="4">
        <v>0.10654448402384012</v>
      </c>
      <c r="E581" s="4">
        <v>-0.12377094128054607</v>
      </c>
      <c r="F581" s="4">
        <v>-5.526842711391676E-2</v>
      </c>
      <c r="G581" s="4">
        <v>-2.2587168673397121E-2</v>
      </c>
      <c r="H581" s="4">
        <v>-1.5479212238826957E-2</v>
      </c>
      <c r="I581" s="4">
        <v>-2.6903788875642015E-2</v>
      </c>
      <c r="J581" s="4">
        <v>-2.9799968120961267E-5</v>
      </c>
      <c r="K581" s="4">
        <v>-2.988107781943096E-3</v>
      </c>
    </row>
    <row r="582" spans="2:11" x14ac:dyDescent="0.2">
      <c r="B582" s="4">
        <v>-2.2652936684117111</v>
      </c>
      <c r="C582" s="4">
        <v>0.232284693646434</v>
      </c>
      <c r="D582" s="4">
        <v>-9.0773567257496079E-3</v>
      </c>
      <c r="E582" s="4">
        <v>-0.2319618215282695</v>
      </c>
      <c r="F582" s="4">
        <v>4.4513992046718791E-2</v>
      </c>
      <c r="G582" s="4">
        <v>0.12903671926294033</v>
      </c>
      <c r="H582" s="4">
        <v>-1.077745028323137E-2</v>
      </c>
      <c r="I582" s="4">
        <v>-1.0842420884031522E-2</v>
      </c>
      <c r="J582" s="4">
        <v>-9.9891517262550283E-3</v>
      </c>
      <c r="K582" s="4">
        <v>7.4853332984142571E-3</v>
      </c>
    </row>
    <row r="583" spans="2:11" x14ac:dyDescent="0.2">
      <c r="B583" s="4">
        <v>-3.3696544798781085</v>
      </c>
      <c r="C583" s="4">
        <v>0.3400437703524572</v>
      </c>
      <c r="D583" s="4">
        <v>0.16488440593035683</v>
      </c>
      <c r="E583" s="4">
        <v>1.9135381844289461E-2</v>
      </c>
      <c r="F583" s="4">
        <v>-3.4222392306187649E-2</v>
      </c>
      <c r="G583" s="4">
        <v>-9.3118732378256935E-2</v>
      </c>
      <c r="H583" s="4">
        <v>-1.2013121694358923E-2</v>
      </c>
      <c r="I583" s="4">
        <v>-7.1170430749315679E-3</v>
      </c>
      <c r="J583" s="4">
        <v>5.2910305130210956E-3</v>
      </c>
      <c r="K583" s="4">
        <v>-2.0348237396406892E-3</v>
      </c>
    </row>
    <row r="584" spans="2:11" x14ac:dyDescent="0.2">
      <c r="B584" s="4">
        <v>-3.1978693006496104</v>
      </c>
      <c r="C584" s="4">
        <v>-1.4427366581125598</v>
      </c>
      <c r="D584" s="4">
        <v>9.755949340401826E-2</v>
      </c>
      <c r="E584" s="4">
        <v>0.17124742356790121</v>
      </c>
      <c r="F584" s="4">
        <v>0.1055926989954188</v>
      </c>
      <c r="G584" s="4">
        <v>8.2242732921168293E-2</v>
      </c>
      <c r="H584" s="4">
        <v>5.1588872095443293E-2</v>
      </c>
      <c r="I584" s="4">
        <v>4.5889364557360528E-2</v>
      </c>
      <c r="J584" s="4">
        <v>-2.4172894545232349E-2</v>
      </c>
      <c r="K584" s="4">
        <v>7.4383100296547908E-3</v>
      </c>
    </row>
    <row r="585" spans="2:11" x14ac:dyDescent="0.2">
      <c r="B585" s="4">
        <v>-1.3456703864739312</v>
      </c>
      <c r="C585" s="4">
        <v>-0.13960349755789581</v>
      </c>
      <c r="D585" s="4">
        <v>-9.3194244987509708E-2</v>
      </c>
      <c r="E585" s="4">
        <v>-2.5784640719629021E-2</v>
      </c>
      <c r="F585" s="4">
        <v>3.3340687389840423E-3</v>
      </c>
      <c r="G585" s="4">
        <v>-2.3654736449225458E-2</v>
      </c>
      <c r="H585" s="4">
        <v>1.1956931806989644E-2</v>
      </c>
      <c r="I585" s="4">
        <v>1.8351954803746646E-2</v>
      </c>
      <c r="J585" s="4">
        <v>-4.7185474142096067E-3</v>
      </c>
      <c r="K585" s="4">
        <v>1.8970586678747031E-3</v>
      </c>
    </row>
    <row r="586" spans="2:11" x14ac:dyDescent="0.2">
      <c r="B586" s="4">
        <v>-1.3670393395243083</v>
      </c>
      <c r="C586" s="4">
        <v>-0.5802609806510256</v>
      </c>
      <c r="D586" s="4">
        <v>-8.0300919852757752E-2</v>
      </c>
      <c r="E586" s="4">
        <v>0.17696406139550797</v>
      </c>
      <c r="F586" s="4">
        <v>-5.3472290058103125E-2</v>
      </c>
      <c r="G586" s="4">
        <v>-4.4295609300084943E-2</v>
      </c>
      <c r="H586" s="4">
        <v>-1.1318108738803363E-2</v>
      </c>
      <c r="I586" s="4">
        <v>-5.5745513703350505E-3</v>
      </c>
      <c r="J586" s="4">
        <v>-5.9849275027515506E-3</v>
      </c>
      <c r="K586" s="4">
        <v>5.8246258664790024E-4</v>
      </c>
    </row>
    <row r="587" spans="2:11" x14ac:dyDescent="0.2">
      <c r="B587" s="4">
        <v>1.1812099914846483</v>
      </c>
      <c r="C587" s="4">
        <v>-1.447557280456846</v>
      </c>
      <c r="D587" s="4">
        <v>3.6190678578974532E-2</v>
      </c>
      <c r="E587" s="4">
        <v>-3.0003414789961321E-2</v>
      </c>
      <c r="F587" s="4">
        <v>0.11633043438401455</v>
      </c>
      <c r="G587" s="4">
        <v>-6.9914208052895666E-2</v>
      </c>
      <c r="H587" s="4">
        <v>-2.1089996574559886E-2</v>
      </c>
      <c r="I587" s="4">
        <v>-9.349558650533378E-3</v>
      </c>
      <c r="J587" s="4">
        <v>1.2150028160664191E-2</v>
      </c>
      <c r="K587" s="4">
        <v>-6.2313985375256698E-3</v>
      </c>
    </row>
    <row r="588" spans="2:11" x14ac:dyDescent="0.2">
      <c r="B588" s="4">
        <v>-0.37890919161918302</v>
      </c>
      <c r="C588" s="4">
        <v>-0.73827174954060537</v>
      </c>
      <c r="D588" s="4">
        <v>1.7266071538632233E-2</v>
      </c>
      <c r="E588" s="4">
        <v>-7.0594569443367408E-2</v>
      </c>
      <c r="F588" s="4">
        <v>6.9812796720252354E-2</v>
      </c>
      <c r="G588" s="4">
        <v>7.2465311113811867E-2</v>
      </c>
      <c r="H588" s="4">
        <v>-1.0771550386565647E-2</v>
      </c>
      <c r="I588" s="4">
        <v>-1.5884493443813447E-2</v>
      </c>
      <c r="J588" s="4">
        <v>1.3982421170464765E-3</v>
      </c>
      <c r="K588" s="4">
        <v>-3.4671879617547488E-3</v>
      </c>
    </row>
    <row r="589" spans="2:11" x14ac:dyDescent="0.2">
      <c r="B589" s="4">
        <v>0.42711414498306149</v>
      </c>
      <c r="C589" s="4">
        <v>-3.4385355013507604E-2</v>
      </c>
      <c r="D589" s="4">
        <v>0.13863040632358106</v>
      </c>
      <c r="E589" s="4">
        <v>0.11696342022907481</v>
      </c>
      <c r="F589" s="4">
        <v>2.0204935387374157E-2</v>
      </c>
      <c r="G589" s="4">
        <v>-6.9284256793634438E-2</v>
      </c>
      <c r="H589" s="4">
        <v>8.1932368623287288E-3</v>
      </c>
      <c r="I589" s="4">
        <v>1.6604913093751977E-2</v>
      </c>
      <c r="J589" s="4">
        <v>-8.4240777151529716E-4</v>
      </c>
      <c r="K589" s="4">
        <v>7.3828849620902453E-4</v>
      </c>
    </row>
    <row r="590" spans="2:11" x14ac:dyDescent="0.2">
      <c r="B590" s="4">
        <v>-3.256288363999861</v>
      </c>
      <c r="C590" s="4">
        <v>0.396163529415681</v>
      </c>
      <c r="D590" s="4">
        <v>0.18446131291987822</v>
      </c>
      <c r="E590" s="4">
        <v>-7.8809584100547073E-2</v>
      </c>
      <c r="F590" s="4">
        <v>3.590552419714986E-2</v>
      </c>
      <c r="G590" s="4">
        <v>1.3675284475019143E-2</v>
      </c>
      <c r="H590" s="4">
        <v>-3.1973356176030129E-2</v>
      </c>
      <c r="I590" s="4">
        <v>-3.3791614047922788E-2</v>
      </c>
      <c r="J590" s="4">
        <v>-1.2518995764785285E-2</v>
      </c>
      <c r="K590" s="4">
        <v>5.746565169632711E-3</v>
      </c>
    </row>
    <row r="591" spans="2:11" x14ac:dyDescent="0.2">
      <c r="B591" s="4">
        <v>-1.2402441138650133</v>
      </c>
      <c r="C591" s="4">
        <v>0.18911884617561819</v>
      </c>
      <c r="D591" s="4">
        <v>-7.3547766144049342E-2</v>
      </c>
      <c r="E591" s="4">
        <v>3.6940377732255954E-2</v>
      </c>
      <c r="F591" s="4">
        <v>-6.7357932902315912E-2</v>
      </c>
      <c r="G591" s="4">
        <v>-2.1481532481995698E-2</v>
      </c>
      <c r="H591" s="4">
        <v>4.0616417673011935E-3</v>
      </c>
      <c r="I591" s="4">
        <v>4.947874621327006E-3</v>
      </c>
      <c r="J591" s="4">
        <v>-1.5362100916224779E-3</v>
      </c>
      <c r="K591" s="4">
        <v>5.5693199997922734E-4</v>
      </c>
    </row>
    <row r="592" spans="2:11" x14ac:dyDescent="0.2">
      <c r="B592" s="4">
        <v>-5.1249068172962646</v>
      </c>
      <c r="C592" s="4">
        <v>-0.70133027613823007</v>
      </c>
      <c r="D592" s="4">
        <v>9.884614215413462E-2</v>
      </c>
      <c r="E592" s="4">
        <v>0.27707492606030287</v>
      </c>
      <c r="F592" s="4">
        <v>-3.1192454604906258E-2</v>
      </c>
      <c r="G592" s="4">
        <v>-0.17148582150814717</v>
      </c>
      <c r="H592" s="4">
        <v>2.6640823109350942E-2</v>
      </c>
      <c r="I592" s="4">
        <v>4.5706662829681124E-2</v>
      </c>
      <c r="J592" s="4">
        <v>-3.9335141125948509E-3</v>
      </c>
      <c r="K592" s="4">
        <v>-1.2236487096560058E-3</v>
      </c>
    </row>
    <row r="593" spans="2:11" x14ac:dyDescent="0.2">
      <c r="B593" s="4">
        <v>-3.4246444648540413</v>
      </c>
      <c r="C593" s="4">
        <v>3.2808929704441749E-2</v>
      </c>
      <c r="D593" s="4">
        <v>0.14295511430643784</v>
      </c>
      <c r="E593" s="4">
        <v>-0.11403245524347932</v>
      </c>
      <c r="F593" s="4">
        <v>8.7913183977020401E-2</v>
      </c>
      <c r="G593" s="4">
        <v>0.13522026633382681</v>
      </c>
      <c r="H593" s="4">
        <v>-4.5477667751272134E-2</v>
      </c>
      <c r="I593" s="4">
        <v>-4.4903280586720544E-2</v>
      </c>
      <c r="J593" s="4">
        <v>-4.8814683179982006E-3</v>
      </c>
      <c r="K593" s="4">
        <v>4.7611234877325778E-4</v>
      </c>
    </row>
    <row r="594" spans="2:11" x14ac:dyDescent="0.2">
      <c r="B594" s="4">
        <v>3.2120860112715746</v>
      </c>
      <c r="C594" s="4">
        <v>-1.5893624402713256</v>
      </c>
      <c r="D594" s="4">
        <v>-0.46162311351857033</v>
      </c>
      <c r="E594" s="4">
        <v>-0.28114079625315036</v>
      </c>
      <c r="F594" s="4">
        <v>-4.9393714034864387E-2</v>
      </c>
      <c r="G594" s="4">
        <v>5.2264463578114442E-2</v>
      </c>
      <c r="H594" s="4">
        <v>1.4892651335401005E-2</v>
      </c>
      <c r="I594" s="4">
        <v>-1.6706854389364242E-3</v>
      </c>
      <c r="J594" s="4">
        <v>1.5806085454132379E-2</v>
      </c>
      <c r="K594" s="4">
        <v>-1.0054793964472002E-2</v>
      </c>
    </row>
    <row r="595" spans="2:11" x14ac:dyDescent="0.2">
      <c r="B595" s="4">
        <v>1.7967945527361142</v>
      </c>
      <c r="C595" s="4">
        <v>-1.0663386888979483</v>
      </c>
      <c r="D595" s="4">
        <v>1.1274626527029564E-3</v>
      </c>
      <c r="E595" s="4">
        <v>-9.7102141295465225E-2</v>
      </c>
      <c r="F595" s="4">
        <v>0.177971506896861</v>
      </c>
      <c r="G595" s="4">
        <v>1.5780368974829751E-2</v>
      </c>
      <c r="H595" s="4">
        <v>-1.1090005770693643E-2</v>
      </c>
      <c r="I595" s="4">
        <v>-5.7693694619710108E-3</v>
      </c>
      <c r="J595" s="4">
        <v>1.7912525970117978E-4</v>
      </c>
      <c r="K595" s="4">
        <v>1.2860409161888879E-4</v>
      </c>
    </row>
    <row r="596" spans="2:11" x14ac:dyDescent="0.2">
      <c r="B596" s="4">
        <v>0.53504971426257342</v>
      </c>
      <c r="C596" s="4">
        <v>0.31462163659429759</v>
      </c>
      <c r="D596" s="4">
        <v>-2.2593018049777525E-2</v>
      </c>
      <c r="E596" s="4">
        <v>0.38200980490570224</v>
      </c>
      <c r="F596" s="4">
        <v>-5.3355479832114291E-2</v>
      </c>
      <c r="G596" s="4">
        <v>-7.0416391838130166E-3</v>
      </c>
      <c r="H596" s="4">
        <v>2.2368272802066162E-2</v>
      </c>
      <c r="I596" s="4">
        <v>3.8313611071255332E-2</v>
      </c>
      <c r="J596" s="4">
        <v>2.5613342128172111E-3</v>
      </c>
      <c r="K596" s="4">
        <v>-1.5717290621393041E-3</v>
      </c>
    </row>
    <row r="597" spans="2:11" x14ac:dyDescent="0.2">
      <c r="B597" s="4">
        <v>-1.0776299023925915</v>
      </c>
      <c r="C597" s="4">
        <v>0.3713292098933596</v>
      </c>
      <c r="D597" s="4">
        <v>-2.1238441442907995E-2</v>
      </c>
      <c r="E597" s="4">
        <v>8.3503025855038715E-2</v>
      </c>
      <c r="F597" s="4">
        <v>-3.5631509830382352E-2</v>
      </c>
      <c r="G597" s="4">
        <v>8.7114724682482325E-2</v>
      </c>
      <c r="H597" s="4">
        <v>-3.9608523506574041E-3</v>
      </c>
      <c r="I597" s="4">
        <v>-4.0321864308414399E-3</v>
      </c>
      <c r="J597" s="4">
        <v>-3.106133561970076E-3</v>
      </c>
      <c r="K597" s="4">
        <v>1.4832963640317675E-3</v>
      </c>
    </row>
    <row r="598" spans="2:11" x14ac:dyDescent="0.2">
      <c r="B598" s="4">
        <v>4.7048030479326215</v>
      </c>
      <c r="C598" s="4">
        <v>-1.1728441190828047</v>
      </c>
      <c r="D598" s="4">
        <v>-0.35244192207193875</v>
      </c>
      <c r="E598" s="4">
        <v>7.3939010763060517E-2</v>
      </c>
      <c r="F598" s="4">
        <v>2.7502683888320355E-2</v>
      </c>
      <c r="G598" s="4">
        <v>-0.11918301800977096</v>
      </c>
      <c r="H598" s="4">
        <v>1.7510919844616953E-2</v>
      </c>
      <c r="I598" s="4">
        <v>2.4713212327852216E-2</v>
      </c>
      <c r="J598" s="4">
        <v>6.2021741391034184E-3</v>
      </c>
      <c r="K598" s="4">
        <v>-2.0364362889844076E-3</v>
      </c>
    </row>
    <row r="599" spans="2:11" x14ac:dyDescent="0.2">
      <c r="B599" s="4">
        <v>-3.317059419940283</v>
      </c>
      <c r="C599" s="4">
        <v>0.52853712921948814</v>
      </c>
      <c r="D599" s="4">
        <v>0.26468327361073285</v>
      </c>
      <c r="E599" s="4">
        <v>-0.14240838665598352</v>
      </c>
      <c r="F599" s="4">
        <v>5.7376486718684942E-2</v>
      </c>
      <c r="G599" s="4">
        <v>8.4255479155659022E-2</v>
      </c>
      <c r="H599" s="4">
        <v>-2.2871773342359729E-2</v>
      </c>
      <c r="I599" s="4">
        <v>-2.8220578749874159E-2</v>
      </c>
      <c r="J599" s="4">
        <v>-6.9761020540439296E-3</v>
      </c>
      <c r="K599" s="4">
        <v>2.4016330051873092E-3</v>
      </c>
    </row>
    <row r="600" spans="2:11" x14ac:dyDescent="0.2">
      <c r="B600" s="4">
        <v>-0.73887366230530227</v>
      </c>
      <c r="C600" s="4">
        <v>0.60860781591461643</v>
      </c>
      <c r="D600" s="4">
        <v>-0.228229330901453</v>
      </c>
      <c r="E600" s="4">
        <v>7.6145693313567714E-2</v>
      </c>
      <c r="F600" s="4">
        <v>-5.0043484471271639E-2</v>
      </c>
      <c r="G600" s="4">
        <v>4.3801397216268127E-2</v>
      </c>
      <c r="H600" s="4">
        <v>1.0326076158755783E-2</v>
      </c>
      <c r="I600" s="4">
        <v>1.5332534312309444E-2</v>
      </c>
      <c r="J600" s="4">
        <v>1.2291168931819474E-3</v>
      </c>
      <c r="K600" s="4">
        <v>9.0838031514294372E-4</v>
      </c>
    </row>
    <row r="601" spans="2:11" x14ac:dyDescent="0.2">
      <c r="B601" s="4">
        <v>-2.1018282182287042</v>
      </c>
      <c r="C601" s="4">
        <v>0.23950362494739458</v>
      </c>
      <c r="D601" s="4">
        <v>0.21926726203758076</v>
      </c>
      <c r="E601" s="4">
        <v>-0.22667614890268142</v>
      </c>
      <c r="F601" s="4">
        <v>8.1271909253694277E-2</v>
      </c>
      <c r="G601" s="4">
        <v>4.7408807446026706E-2</v>
      </c>
      <c r="H601" s="4">
        <v>-3.2153763855097633E-2</v>
      </c>
      <c r="I601" s="4">
        <v>-3.9650820214242481E-2</v>
      </c>
      <c r="J601" s="4">
        <v>-7.7878670688888369E-3</v>
      </c>
      <c r="K601" s="4">
        <v>3.5233845479537922E-3</v>
      </c>
    </row>
    <row r="602" spans="2:11" x14ac:dyDescent="0.2">
      <c r="B602" s="4">
        <v>-3.9192919512607176</v>
      </c>
      <c r="C602" s="4">
        <v>1.3107304540452687</v>
      </c>
      <c r="D602" s="4">
        <v>0.58916251574408551</v>
      </c>
      <c r="E602" s="4">
        <v>0.18191078164865393</v>
      </c>
      <c r="F602" s="4">
        <v>-0.12656429186772902</v>
      </c>
      <c r="G602" s="4">
        <v>-0.20126687150849965</v>
      </c>
      <c r="H602" s="4">
        <v>-2.7136633721577511E-3</v>
      </c>
      <c r="I602" s="4">
        <v>-1.1404935102934451E-3</v>
      </c>
      <c r="J602" s="4">
        <v>-7.5871978027466785E-3</v>
      </c>
      <c r="K602" s="4">
        <v>3.8597319901679844E-3</v>
      </c>
    </row>
    <row r="603" spans="2:11" x14ac:dyDescent="0.2">
      <c r="B603" s="4">
        <v>-1.6050723527638979</v>
      </c>
      <c r="C603" s="4">
        <v>1.0845907558423329</v>
      </c>
      <c r="D603" s="4">
        <v>-0.2762783420920486</v>
      </c>
      <c r="E603" s="4">
        <v>0.20570156960108701</v>
      </c>
      <c r="F603" s="4">
        <v>-0.24729375249100213</v>
      </c>
      <c r="G603" s="4">
        <v>0.1407864380754392</v>
      </c>
      <c r="H603" s="4">
        <v>2.4499903034650203E-2</v>
      </c>
      <c r="I603" s="4">
        <v>2.9413817574376822E-2</v>
      </c>
      <c r="J603" s="4">
        <v>1.0226711598664289E-2</v>
      </c>
      <c r="K603" s="4">
        <v>-2.5654250199537258E-3</v>
      </c>
    </row>
    <row r="604" spans="2:11" x14ac:dyDescent="0.2">
      <c r="B604" s="4">
        <v>-3.7357717591438138</v>
      </c>
      <c r="C604" s="4">
        <v>1.2227405936688418</v>
      </c>
      <c r="D604" s="4">
        <v>-0.2446595694496197</v>
      </c>
      <c r="E604" s="4">
        <v>-7.2018745092523359E-2</v>
      </c>
      <c r="F604" s="4">
        <v>-0.12053285114787933</v>
      </c>
      <c r="G604" s="4">
        <v>3.0113508734527977E-2</v>
      </c>
      <c r="H604" s="4">
        <v>1.3484902589060889E-4</v>
      </c>
      <c r="I604" s="4">
        <v>-3.7195289011200406E-4</v>
      </c>
      <c r="J604" s="4">
        <v>-1.7327800495989807E-3</v>
      </c>
      <c r="K604" s="4">
        <v>2.1365641719882102E-3</v>
      </c>
    </row>
    <row r="605" spans="2:11" x14ac:dyDescent="0.2">
      <c r="B605" s="4">
        <v>0.47846014119746483</v>
      </c>
      <c r="C605" s="4">
        <v>-0.75186416908192</v>
      </c>
      <c r="D605" s="4">
        <v>0.28087675503919685</v>
      </c>
      <c r="E605" s="4">
        <v>6.7515393397238411E-3</v>
      </c>
      <c r="F605" s="4">
        <v>0.17806014308833126</v>
      </c>
      <c r="G605" s="4">
        <v>-6.4390738928365041E-2</v>
      </c>
      <c r="H605" s="4">
        <v>-8.1161006790886597E-3</v>
      </c>
      <c r="I605" s="4">
        <v>-5.9258426545655473E-3</v>
      </c>
      <c r="J605" s="4">
        <v>-5.2262794638728511E-3</v>
      </c>
      <c r="K605" s="4">
        <v>5.3747896919284803E-4</v>
      </c>
    </row>
    <row r="606" spans="2:11" x14ac:dyDescent="0.2">
      <c r="B606" s="4">
        <v>2.9225906655700551</v>
      </c>
      <c r="C606" s="4">
        <v>-1.4605262305753788</v>
      </c>
      <c r="D606" s="4">
        <v>-0.27176543455261987</v>
      </c>
      <c r="E606" s="4">
        <v>-1.2973990405923666E-2</v>
      </c>
      <c r="F606" s="4">
        <v>-8.2537433078979414E-2</v>
      </c>
      <c r="G606" s="4">
        <v>-9.2231314812864992E-2</v>
      </c>
      <c r="H606" s="4">
        <v>1.8502809314582543E-2</v>
      </c>
      <c r="I606" s="4">
        <v>1.5208203662754003E-2</v>
      </c>
      <c r="J606" s="4">
        <v>7.9389591804234546E-3</v>
      </c>
      <c r="K606" s="4">
        <v>-7.2838800100762692E-3</v>
      </c>
    </row>
    <row r="607" spans="2:11" x14ac:dyDescent="0.2">
      <c r="B607" s="4">
        <v>-3.6327088634043738</v>
      </c>
      <c r="C607" s="4">
        <v>1.2569926077589542</v>
      </c>
      <c r="D607" s="4">
        <v>0.16572258203139012</v>
      </c>
      <c r="E607" s="4">
        <v>8.7870939662591588E-2</v>
      </c>
      <c r="F607" s="4">
        <v>3.4577666481500437E-2</v>
      </c>
      <c r="G607" s="4">
        <v>0.11726334115436861</v>
      </c>
      <c r="H607" s="4">
        <v>-2.8313447073366797E-2</v>
      </c>
      <c r="I607" s="4">
        <v>-2.0010385684842008E-2</v>
      </c>
      <c r="J607" s="4">
        <v>-7.1120125876508915E-3</v>
      </c>
      <c r="K607" s="4">
        <v>7.0147337755008966E-3</v>
      </c>
    </row>
    <row r="608" spans="2:11" x14ac:dyDescent="0.2">
      <c r="B608" s="4">
        <v>1.2072383550596582</v>
      </c>
      <c r="C608" s="4">
        <v>-0.5891834994064723</v>
      </c>
      <c r="D608" s="4">
        <v>0.1365386327718125</v>
      </c>
      <c r="E608" s="4">
        <v>7.9361891806147361E-2</v>
      </c>
      <c r="F608" s="4">
        <v>3.6000125886508604E-2</v>
      </c>
      <c r="G608" s="4">
        <v>-3.8257412378566509E-2</v>
      </c>
      <c r="H608" s="4">
        <v>1.6841192672273183E-2</v>
      </c>
      <c r="I608" s="4">
        <v>1.9842313936735224E-2</v>
      </c>
      <c r="J608" s="4">
        <v>3.3286548509260548E-3</v>
      </c>
      <c r="K608" s="4">
        <v>-2.9999923529037405E-3</v>
      </c>
    </row>
    <row r="609" spans="2:11" x14ac:dyDescent="0.2">
      <c r="B609" s="4">
        <v>-1.6988281648913119</v>
      </c>
      <c r="C609" s="4">
        <v>0.93054501803973211</v>
      </c>
      <c r="D609" s="4">
        <v>-0.10167795070149332</v>
      </c>
      <c r="E609" s="4">
        <v>3.8442821381413889E-2</v>
      </c>
      <c r="F609" s="4">
        <v>-9.6680823219089398E-2</v>
      </c>
      <c r="G609" s="4">
        <v>3.1498711130136456E-2</v>
      </c>
      <c r="H609" s="4">
        <v>-1.996100354457049E-3</v>
      </c>
      <c r="I609" s="4">
        <v>-1.2708893324010369E-3</v>
      </c>
      <c r="J609" s="4">
        <v>-2.0366494575152477E-3</v>
      </c>
      <c r="K609" s="4">
        <v>3.5040819086891418E-3</v>
      </c>
    </row>
    <row r="610" spans="2:11" x14ac:dyDescent="0.2">
      <c r="B610" s="4">
        <v>0.14451100569314235</v>
      </c>
      <c r="C610" s="4">
        <v>-0.52061056641682246</v>
      </c>
      <c r="D610" s="4">
        <v>0.12289487027816463</v>
      </c>
      <c r="E610" s="4">
        <v>-2.6473029428043249E-3</v>
      </c>
      <c r="F610" s="4">
        <v>6.8132565521133226E-2</v>
      </c>
      <c r="G610" s="4">
        <v>-2.9970547552848496E-2</v>
      </c>
      <c r="H610" s="4">
        <v>-4.1053635190163775E-3</v>
      </c>
      <c r="I610" s="4">
        <v>-3.6464657215604128E-3</v>
      </c>
      <c r="J610" s="4">
        <v>-2.0649989223606407E-3</v>
      </c>
      <c r="K610" s="4">
        <v>-7.4096599302688013E-4</v>
      </c>
    </row>
    <row r="611" spans="2:11" x14ac:dyDescent="0.2">
      <c r="B611" s="4">
        <v>0.14701215312078783</v>
      </c>
      <c r="C611" s="4">
        <v>-9.6421067861190535E-2</v>
      </c>
      <c r="D611" s="4">
        <v>0.13035571121355821</v>
      </c>
      <c r="E611" s="4">
        <v>4.7953290116618731E-2</v>
      </c>
      <c r="F611" s="4">
        <v>5.7643823494676422E-2</v>
      </c>
      <c r="G611" s="4">
        <v>-1.979016775403163E-2</v>
      </c>
      <c r="H611" s="4">
        <v>1.8858077057118039E-3</v>
      </c>
      <c r="I611" s="4">
        <v>4.0006229399024377E-3</v>
      </c>
      <c r="J611" s="4">
        <v>-1.823737089087168E-3</v>
      </c>
      <c r="K611" s="4">
        <v>8.5874004549409491E-4</v>
      </c>
    </row>
    <row r="612" spans="2:11" x14ac:dyDescent="0.2">
      <c r="B612" s="4">
        <v>-2.3154618980488868</v>
      </c>
      <c r="C612" s="4">
        <v>1.6023147940295934</v>
      </c>
      <c r="D612" s="4">
        <v>-0.57151262738885844</v>
      </c>
      <c r="E612" s="4">
        <v>8.8960144804437855E-2</v>
      </c>
      <c r="F612" s="4">
        <v>-0.2729422944620849</v>
      </c>
      <c r="G612" s="4">
        <v>7.5846453003947503E-2</v>
      </c>
      <c r="H612" s="4">
        <v>1.8662313866990771E-2</v>
      </c>
      <c r="I612" s="4">
        <v>2.3394859158338863E-2</v>
      </c>
      <c r="J612" s="4">
        <v>9.1092605663340744E-3</v>
      </c>
      <c r="K612" s="4">
        <v>9.7597821548674516E-4</v>
      </c>
    </row>
    <row r="613" spans="2:11" x14ac:dyDescent="0.2">
      <c r="B613" s="4">
        <v>0.28648291223683692</v>
      </c>
      <c r="C613" s="4">
        <v>-0.7790845589575689</v>
      </c>
      <c r="D613" s="4">
        <v>0.12803268487757488</v>
      </c>
      <c r="E613" s="4">
        <v>-1.9516371057979216E-2</v>
      </c>
      <c r="F613" s="4">
        <v>9.7158905470106541E-2</v>
      </c>
      <c r="G613" s="4">
        <v>-4.8940651706329143E-2</v>
      </c>
      <c r="H613" s="4">
        <v>2.6284131786725442E-3</v>
      </c>
      <c r="I613" s="4">
        <v>2.1386056873999152E-3</v>
      </c>
      <c r="J613" s="4">
        <v>-6.2599641523143265E-4</v>
      </c>
      <c r="K613" s="4">
        <v>-3.4121826713111487E-3</v>
      </c>
    </row>
    <row r="614" spans="2:11" x14ac:dyDescent="0.2">
      <c r="B614" s="4">
        <v>4.3900638941617656</v>
      </c>
      <c r="C614" s="4">
        <v>-2.1929951251767994</v>
      </c>
      <c r="D614" s="4">
        <v>0.51418196594806653</v>
      </c>
      <c r="E614" s="4">
        <v>4.6319027454174391E-2</v>
      </c>
      <c r="F614" s="4">
        <v>0.32702784500158116</v>
      </c>
      <c r="G614" s="4">
        <v>-5.7552645097348289E-2</v>
      </c>
      <c r="H614" s="4">
        <v>-1.2234820681829085E-2</v>
      </c>
      <c r="I614" s="4">
        <v>-5.4458428317091098E-3</v>
      </c>
      <c r="J614" s="4">
        <v>-2.2531709830983049E-4</v>
      </c>
      <c r="K614" s="4">
        <v>-3.3247654823605303E-3</v>
      </c>
    </row>
    <row r="615" spans="2:11" x14ac:dyDescent="0.2">
      <c r="B615" s="4">
        <v>1.3157338048442466</v>
      </c>
      <c r="C615" s="4">
        <v>-0.44649255190304116</v>
      </c>
      <c r="D615" s="4">
        <v>-0.20495157190191482</v>
      </c>
      <c r="E615" s="4">
        <v>-0.14570489658143995</v>
      </c>
      <c r="F615" s="4">
        <v>1.5114511542427544E-2</v>
      </c>
      <c r="G615" s="4">
        <v>8.4670928126624731E-2</v>
      </c>
      <c r="H615" s="4">
        <v>-1.2993467098297552E-2</v>
      </c>
      <c r="I615" s="4">
        <v>-1.7462428893144279E-2</v>
      </c>
      <c r="J615" s="4">
        <v>1.7637989240554012E-3</v>
      </c>
      <c r="K615" s="4">
        <v>-1.0853097326963966E-3</v>
      </c>
    </row>
    <row r="616" spans="2:11" x14ac:dyDescent="0.2">
      <c r="B616" s="4">
        <v>-3.8859959021556243</v>
      </c>
      <c r="C616" s="4">
        <v>1.5929929049453577</v>
      </c>
      <c r="D616" s="4">
        <v>-2.7884372266913964E-2</v>
      </c>
      <c r="E616" s="4">
        <v>2.204008992424638E-2</v>
      </c>
      <c r="F616" s="4">
        <v>-0.12382383060638437</v>
      </c>
      <c r="G616" s="4">
        <v>-5.596500683140445E-2</v>
      </c>
      <c r="H616" s="4">
        <v>7.4174695869029311E-3</v>
      </c>
      <c r="I616" s="4">
        <v>4.5183015395498741E-3</v>
      </c>
      <c r="J616" s="4">
        <v>-4.7302184599358347E-3</v>
      </c>
      <c r="K616" s="4">
        <v>3.850910314451921E-3</v>
      </c>
    </row>
    <row r="617" spans="2:11" x14ac:dyDescent="0.2">
      <c r="B617" s="4">
        <v>2.7154239832689471</v>
      </c>
      <c r="C617" s="4">
        <v>-1.0403241411390298</v>
      </c>
      <c r="D617" s="4">
        <v>-0.15511426238083761</v>
      </c>
      <c r="E617" s="4">
        <v>-3.2620394450194302E-2</v>
      </c>
      <c r="F617" s="4">
        <v>7.3531248649924941E-2</v>
      </c>
      <c r="G617" s="4">
        <v>-3.473667966554074E-2</v>
      </c>
      <c r="H617" s="4">
        <v>2.0000226219163055E-3</v>
      </c>
      <c r="I617" s="4">
        <v>2.7987496211587912E-3</v>
      </c>
      <c r="J617" s="4">
        <v>4.3521617802446486E-3</v>
      </c>
      <c r="K617" s="4">
        <v>-3.4308578897627494E-3</v>
      </c>
    </row>
    <row r="618" spans="2:11" x14ac:dyDescent="0.2">
      <c r="B618" s="4">
        <v>1.2077529528548834</v>
      </c>
      <c r="C618" s="4">
        <v>-5.1407833473598133E-2</v>
      </c>
      <c r="D618" s="4">
        <v>-0.32549840412744974</v>
      </c>
      <c r="E618" s="4">
        <v>5.1169423634757509E-2</v>
      </c>
      <c r="F618" s="4">
        <v>-0.13190310366716843</v>
      </c>
      <c r="G618" s="4">
        <v>-1.3286150450476655E-3</v>
      </c>
      <c r="H618" s="4">
        <v>1.1948877246781646E-2</v>
      </c>
      <c r="I618" s="4">
        <v>1.1245294500273399E-2</v>
      </c>
      <c r="J618" s="4">
        <v>3.8610941431557106E-3</v>
      </c>
      <c r="K618" s="4">
        <v>-1.7826272363403528E-3</v>
      </c>
    </row>
    <row r="619" spans="2:11" x14ac:dyDescent="0.2">
      <c r="B619" s="4">
        <v>-1.292066719792925</v>
      </c>
      <c r="C619" s="4">
        <v>0.20079034106620322</v>
      </c>
      <c r="D619" s="4">
        <v>0.30188346428813878</v>
      </c>
      <c r="E619" s="4">
        <v>-7.4637600418114777E-2</v>
      </c>
      <c r="F619" s="4">
        <v>0.14069650847088586</v>
      </c>
      <c r="G619" s="4">
        <v>8.3691847233309274E-2</v>
      </c>
      <c r="H619" s="4">
        <v>-1.2573176386712891E-2</v>
      </c>
      <c r="I619" s="4">
        <v>-1.055597212979641E-2</v>
      </c>
      <c r="J619" s="4">
        <v>-1.5091513098736123E-3</v>
      </c>
      <c r="K619" s="4">
        <v>1.3841873557992337E-3</v>
      </c>
    </row>
    <row r="620" spans="2:11" x14ac:dyDescent="0.2">
      <c r="B620" s="4">
        <v>-0.2702515403427207</v>
      </c>
      <c r="C620" s="4">
        <v>0.15136602733227705</v>
      </c>
      <c r="D620" s="4">
        <v>-0.12065013714190799</v>
      </c>
      <c r="E620" s="4">
        <v>-4.3703881531028749E-2</v>
      </c>
      <c r="F620" s="4">
        <v>-7.5143652204252107E-2</v>
      </c>
      <c r="G620" s="4">
        <v>-3.9923969836640955E-2</v>
      </c>
      <c r="H620" s="4">
        <v>5.4899437162381076E-3</v>
      </c>
      <c r="I620" s="4">
        <v>1.4546628312310035E-3</v>
      </c>
      <c r="J620" s="4">
        <v>1.1077426421327883E-4</v>
      </c>
      <c r="K620" s="4">
        <v>-5.8619075773734129E-4</v>
      </c>
    </row>
    <row r="621" spans="2:11" x14ac:dyDescent="0.2">
      <c r="B621" s="4">
        <v>-1.3284919224893759</v>
      </c>
      <c r="C621" s="4">
        <v>0.50858068787115573</v>
      </c>
      <c r="D621" s="4">
        <v>4.67555360867839E-2</v>
      </c>
      <c r="E621" s="4">
        <v>3.4395048562898045E-2</v>
      </c>
      <c r="F621" s="4">
        <v>-6.3841319588438195E-2</v>
      </c>
      <c r="G621" s="4">
        <v>1.8023443356732546E-2</v>
      </c>
      <c r="H621" s="4">
        <v>-6.6918995609565263E-3</v>
      </c>
      <c r="I621" s="4">
        <v>-7.0391244919660138E-3</v>
      </c>
      <c r="J621" s="4">
        <v>-2.9604365172821103E-3</v>
      </c>
      <c r="K621" s="4">
        <v>2.1819078067337634E-3</v>
      </c>
    </row>
    <row r="622" spans="2:11" x14ac:dyDescent="0.2">
      <c r="B622" s="4">
        <v>-0.78427493484941957</v>
      </c>
      <c r="C622" s="4">
        <v>0.49342892384948006</v>
      </c>
      <c r="D622" s="4">
        <v>-0.1165976694880904</v>
      </c>
      <c r="E622" s="4">
        <v>7.1156452829927164E-2</v>
      </c>
      <c r="F622" s="4">
        <v>-0.10156680083171331</v>
      </c>
      <c r="G622" s="4">
        <v>4.5401377138356638E-2</v>
      </c>
      <c r="H622" s="4">
        <v>4.7087350424534075E-3</v>
      </c>
      <c r="I622" s="4">
        <v>7.9983632409983321E-3</v>
      </c>
      <c r="J622" s="4">
        <v>3.1158331195454739E-3</v>
      </c>
      <c r="K622" s="4">
        <v>3.0145782706493161E-4</v>
      </c>
    </row>
    <row r="623" spans="2:11" x14ac:dyDescent="0.2">
      <c r="B623" s="4">
        <v>5.8036600685637909</v>
      </c>
      <c r="C623" s="4">
        <v>-1.8629626740172436</v>
      </c>
      <c r="D623" s="4">
        <v>-0.14739835797839629</v>
      </c>
      <c r="E623" s="4">
        <v>-0.14464777705329587</v>
      </c>
      <c r="F623" s="4">
        <v>0.10772720560656399</v>
      </c>
      <c r="G623" s="4">
        <v>-0.10531280447009428</v>
      </c>
      <c r="H623" s="4">
        <v>1.8206369360730192E-2</v>
      </c>
      <c r="I623" s="4">
        <v>9.9665152970087635E-3</v>
      </c>
      <c r="J623" s="4">
        <v>4.9287854140631264E-3</v>
      </c>
      <c r="K623" s="4">
        <v>-6.2409451717748169E-3</v>
      </c>
    </row>
    <row r="624" spans="2:11" x14ac:dyDescent="0.2">
      <c r="B624" s="4">
        <v>1.6190247987058659</v>
      </c>
      <c r="C624" s="4">
        <v>-0.22055641696211231</v>
      </c>
      <c r="D624" s="4">
        <v>-5.2650843244802174E-2</v>
      </c>
      <c r="E624" s="4">
        <v>6.095012527215068E-3</v>
      </c>
      <c r="F624" s="4">
        <v>1.0933512002583521E-2</v>
      </c>
      <c r="G624" s="4">
        <v>-2.2288928863372887E-2</v>
      </c>
      <c r="H624" s="4">
        <v>2.2372552518712266E-3</v>
      </c>
      <c r="I624" s="4">
        <v>1.6439064330478418E-3</v>
      </c>
      <c r="J624" s="4">
        <v>1.1253300998990958E-3</v>
      </c>
      <c r="K624" s="4">
        <v>-1.3665442369528415E-4</v>
      </c>
    </row>
    <row r="625" spans="2:11" x14ac:dyDescent="0.2">
      <c r="B625" s="4">
        <v>0.4996105491450627</v>
      </c>
      <c r="C625" s="4">
        <v>0.63086789730984616</v>
      </c>
      <c r="D625" s="4">
        <v>-0.26980548611935329</v>
      </c>
      <c r="E625" s="4">
        <v>4.1224019230684868E-2</v>
      </c>
      <c r="F625" s="4">
        <v>-5.477917382014981E-2</v>
      </c>
      <c r="G625" s="4">
        <v>3.6797033805653925E-2</v>
      </c>
      <c r="H625" s="4">
        <v>1.9101263475518842E-3</v>
      </c>
      <c r="I625" s="4">
        <v>1.5123140836271281E-3</v>
      </c>
      <c r="J625" s="4">
        <v>6.231606952183435E-4</v>
      </c>
      <c r="K625" s="4">
        <v>2.0175551704088562E-3</v>
      </c>
    </row>
    <row r="626" spans="2:11" x14ac:dyDescent="0.2">
      <c r="B626" s="4">
        <v>-0.19004499566840247</v>
      </c>
      <c r="C626" s="4">
        <v>0.4727668269515593</v>
      </c>
      <c r="D626" s="4">
        <v>4.388021587925648E-2</v>
      </c>
      <c r="E626" s="4">
        <v>-5.8637621923993841E-2</v>
      </c>
      <c r="F626" s="4">
        <v>1.509635758341565E-2</v>
      </c>
      <c r="G626" s="4">
        <v>2.4731610747976585E-2</v>
      </c>
      <c r="H626" s="4">
        <v>-1.3548433675796633E-4</v>
      </c>
      <c r="I626" s="4">
        <v>-2.7965469780303846E-3</v>
      </c>
      <c r="J626" s="4">
        <v>6.7938678241056172E-4</v>
      </c>
      <c r="K626" s="4">
        <v>7.1281350200516527E-4</v>
      </c>
    </row>
    <row r="627" spans="2:11" x14ac:dyDescent="0.2">
      <c r="B627" s="4">
        <v>-2.2536618540225679</v>
      </c>
      <c r="C627" s="4">
        <v>1.1667506894644857</v>
      </c>
      <c r="D627" s="4">
        <v>0.12053893806874336</v>
      </c>
      <c r="E627" s="4">
        <v>1.9250300090690616E-2</v>
      </c>
      <c r="F627" s="4">
        <v>-5.1579020690196278E-2</v>
      </c>
      <c r="G627" s="4">
        <v>0.10406143351853651</v>
      </c>
      <c r="H627" s="4">
        <v>-5.4900235523554575E-3</v>
      </c>
      <c r="I627" s="4">
        <v>-4.6537906835365465E-3</v>
      </c>
      <c r="J627" s="4">
        <v>-4.6786354062091159E-4</v>
      </c>
      <c r="K627" s="4">
        <v>2.4567335648071173E-3</v>
      </c>
    </row>
    <row r="628" spans="2:11" x14ac:dyDescent="0.2">
      <c r="B628" s="4">
        <v>1.0895334163726649</v>
      </c>
      <c r="C628" s="4">
        <v>0.26802858930197082</v>
      </c>
      <c r="D628" s="4">
        <v>-0.26619558493146922</v>
      </c>
      <c r="E628" s="4">
        <v>-3.5177957692653902E-2</v>
      </c>
      <c r="F628" s="4">
        <v>-0.11337826498318404</v>
      </c>
      <c r="G628" s="4">
        <v>4.4306519958549527E-2</v>
      </c>
      <c r="H628" s="4">
        <v>9.7037481494675459E-3</v>
      </c>
      <c r="I628" s="4">
        <v>5.1679592658239572E-3</v>
      </c>
      <c r="J628" s="4">
        <v>2.2986462525305357E-3</v>
      </c>
      <c r="K628" s="4">
        <v>-5.379827222171496E-5</v>
      </c>
    </row>
    <row r="629" spans="2:11" x14ac:dyDescent="0.2">
      <c r="B629" s="4">
        <v>-0.37558222095390725</v>
      </c>
      <c r="C629" s="4">
        <v>0.49369634623931569</v>
      </c>
      <c r="D629" s="4">
        <v>0.13286710455351006</v>
      </c>
      <c r="E629" s="4">
        <v>-8.6384459035813172E-3</v>
      </c>
      <c r="F629" s="4">
        <v>-1.1264013524861996E-2</v>
      </c>
      <c r="G629" s="4">
        <v>-2.3360178828030022E-2</v>
      </c>
      <c r="H629" s="4">
        <v>-5.5512225003736962E-3</v>
      </c>
      <c r="I629" s="4">
        <v>-6.9830228127020066E-3</v>
      </c>
      <c r="J629" s="4">
        <v>-3.5219324549792683E-4</v>
      </c>
      <c r="K629" s="4">
        <v>1.1354202203434152E-3</v>
      </c>
    </row>
    <row r="630" spans="2:11" x14ac:dyDescent="0.2">
      <c r="B630" s="4">
        <v>3.3235682745256261</v>
      </c>
      <c r="C630" s="4">
        <v>-0.28534643117406838</v>
      </c>
      <c r="D630" s="4">
        <v>-6.0590622786972116E-2</v>
      </c>
      <c r="E630" s="4">
        <v>-5.7201237190598574E-2</v>
      </c>
      <c r="F630" s="4">
        <v>4.9478792603196618E-2</v>
      </c>
      <c r="G630" s="4">
        <v>-1.5186211354122873E-2</v>
      </c>
      <c r="H630" s="4">
        <v>5.2064564058965255E-3</v>
      </c>
      <c r="I630" s="4">
        <v>-1.0420947247755088E-3</v>
      </c>
      <c r="J630" s="4">
        <v>8.3324529958187714E-4</v>
      </c>
      <c r="K630" s="4">
        <v>-4.8399795662587845E-4</v>
      </c>
    </row>
    <row r="631" spans="2:11" x14ac:dyDescent="0.2">
      <c r="B631" s="4">
        <v>8.0135546733740154E-2</v>
      </c>
      <c r="C631" s="4">
        <v>0.44129066568539355</v>
      </c>
      <c r="D631" s="4">
        <v>-0.20767676002429444</v>
      </c>
      <c r="E631" s="4">
        <v>5.2159938642750002E-2</v>
      </c>
      <c r="F631" s="4">
        <v>-0.13899046663918352</v>
      </c>
      <c r="G631" s="4">
        <v>3.4753978859987843E-2</v>
      </c>
      <c r="H631" s="4">
        <v>3.0474468280451347E-3</v>
      </c>
      <c r="I631" s="4">
        <v>3.0397182481732839E-3</v>
      </c>
      <c r="J631" s="4">
        <v>1.7135007058993916E-3</v>
      </c>
      <c r="K631" s="4">
        <v>1.3592720280988391E-3</v>
      </c>
    </row>
    <row r="632" spans="2:11" x14ac:dyDescent="0.2">
      <c r="B632" s="4">
        <v>1.1824040238639721</v>
      </c>
      <c r="C632" s="4">
        <v>0.24474898166916112</v>
      </c>
      <c r="D632" s="4">
        <v>-0.18932129286552835</v>
      </c>
      <c r="E632" s="4">
        <v>-0.12611450280948661</v>
      </c>
      <c r="F632" s="4">
        <v>2.9360785950066498E-2</v>
      </c>
      <c r="G632" s="4">
        <v>3.9060044040452289E-3</v>
      </c>
      <c r="H632" s="4">
        <v>7.4829170828934746E-3</v>
      </c>
      <c r="I632" s="4">
        <v>-1.8237448167463793E-3</v>
      </c>
      <c r="J632" s="4">
        <v>-1.4833713687435986E-3</v>
      </c>
      <c r="K632" s="4">
        <v>3.8528947882560311E-4</v>
      </c>
    </row>
    <row r="633" spans="2:11" x14ac:dyDescent="0.2">
      <c r="B633" s="4">
        <v>2.4968523502949234</v>
      </c>
      <c r="C633" s="4">
        <v>-0.25772738278057111</v>
      </c>
      <c r="D633" s="4">
        <v>5.1982974108904415E-2</v>
      </c>
      <c r="E633" s="4">
        <v>-3.2218412422074405E-2</v>
      </c>
      <c r="F633" s="4">
        <v>3.9794344062085624E-2</v>
      </c>
      <c r="G633" s="4">
        <v>-2.2610772757714056E-2</v>
      </c>
      <c r="H633" s="4">
        <v>-8.860450501357094E-4</v>
      </c>
      <c r="I633" s="4">
        <v>-4.1113348764157884E-3</v>
      </c>
      <c r="J633" s="4">
        <v>6.5663629873648839E-4</v>
      </c>
      <c r="K633" s="4">
        <v>-1.4608171670424082E-4</v>
      </c>
    </row>
    <row r="634" spans="2:11" x14ac:dyDescent="0.2">
      <c r="B634" s="4">
        <v>1.2165112885063551</v>
      </c>
      <c r="C634" s="4">
        <v>-0.19041317149319784</v>
      </c>
      <c r="D634" s="4">
        <v>-0.1451125095926496</v>
      </c>
      <c r="E634" s="4">
        <v>3.5961123714664103E-2</v>
      </c>
      <c r="F634" s="4">
        <v>-5.9148739295323091E-2</v>
      </c>
      <c r="G634" s="4">
        <v>-1.488194536635881E-2</v>
      </c>
      <c r="H634" s="4">
        <v>4.429472826539254E-4</v>
      </c>
      <c r="I634" s="4">
        <v>-1.5811774793973437E-3</v>
      </c>
      <c r="J634" s="4">
        <v>-1.7839623320919967E-3</v>
      </c>
      <c r="K634" s="4">
        <v>7.5723768852166613E-4</v>
      </c>
    </row>
    <row r="635" spans="2:11" x14ac:dyDescent="0.2">
      <c r="B635" s="4">
        <v>-1.3457882381255108</v>
      </c>
      <c r="C635" s="4">
        <v>0.85849882360979912</v>
      </c>
      <c r="D635" s="4">
        <v>-4.5037122669890781E-2</v>
      </c>
      <c r="E635" s="4">
        <v>-6.7873785740100612E-2</v>
      </c>
      <c r="F635" s="4">
        <v>-4.9269993572263096E-2</v>
      </c>
      <c r="G635" s="4">
        <v>1.8308017001153098E-2</v>
      </c>
      <c r="H635" s="4">
        <v>-1.0163338164348006E-4</v>
      </c>
      <c r="I635" s="4">
        <v>-4.2719577834865255E-3</v>
      </c>
      <c r="J635" s="4">
        <v>7.5791210168538084E-4</v>
      </c>
      <c r="K635" s="4">
        <v>1.0220680648813419E-3</v>
      </c>
    </row>
    <row r="636" spans="2:11" x14ac:dyDescent="0.2">
      <c r="B636" s="4">
        <v>-0.69655966947509662</v>
      </c>
      <c r="C636" s="4">
        <v>0.54792145781138146</v>
      </c>
      <c r="D636" s="4">
        <v>-6.4611310095714664E-2</v>
      </c>
      <c r="E636" s="4">
        <v>-3.0642083328113832E-2</v>
      </c>
      <c r="F636" s="4">
        <v>-6.5542841361955859E-2</v>
      </c>
      <c r="G636" s="4">
        <v>3.8140538784805264E-2</v>
      </c>
      <c r="H636" s="4">
        <v>2.4622499846842921E-3</v>
      </c>
      <c r="I636" s="4">
        <v>-1.8201765749816814E-4</v>
      </c>
      <c r="J636" s="4">
        <v>-9.7971887438148353E-4</v>
      </c>
      <c r="K636" s="4">
        <v>1.4768880937474876E-3</v>
      </c>
    </row>
    <row r="637" spans="2:11" x14ac:dyDescent="0.2">
      <c r="B637" s="4">
        <v>0.26342419562663361</v>
      </c>
      <c r="C637" s="4">
        <v>0.32724108768032034</v>
      </c>
      <c r="D637" s="4">
        <v>-8.3979713061861277E-2</v>
      </c>
      <c r="E637" s="4">
        <v>-1.4385395366380026E-2</v>
      </c>
      <c r="F637" s="4">
        <v>-0.10622752306334615</v>
      </c>
      <c r="G637" s="4">
        <v>9.0692881959731915E-4</v>
      </c>
      <c r="H637" s="4">
        <v>-4.0302569599561097E-3</v>
      </c>
      <c r="I637" s="4">
        <v>-7.6649425531778006E-3</v>
      </c>
      <c r="J637" s="4">
        <v>-5.8157833975935977E-4</v>
      </c>
      <c r="K637" s="4">
        <v>2.2327091423100195E-3</v>
      </c>
    </row>
    <row r="638" spans="2:11" x14ac:dyDescent="0.2">
      <c r="B638" s="4">
        <v>3.0473270123581129</v>
      </c>
      <c r="C638" s="4">
        <v>-0.45788604379881848</v>
      </c>
      <c r="D638" s="4">
        <v>0.20797790211213046</v>
      </c>
      <c r="E638" s="4">
        <v>-2.8633862151870786E-2</v>
      </c>
      <c r="F638" s="4">
        <v>5.2838471604149388E-2</v>
      </c>
      <c r="G638" s="4">
        <v>-4.8658154517504409E-2</v>
      </c>
      <c r="H638" s="4">
        <v>3.941105896042396E-3</v>
      </c>
      <c r="I638" s="4">
        <v>-2.228646805013559E-2</v>
      </c>
      <c r="J638" s="4">
        <v>6.0298869239311425E-3</v>
      </c>
      <c r="K638" s="4">
        <v>3.0955524305875058E-4</v>
      </c>
    </row>
    <row r="639" spans="2:11" x14ac:dyDescent="0.2">
      <c r="B639" s="4">
        <v>-1.5997906400652731</v>
      </c>
      <c r="C639" s="4">
        <v>0.7505475904275154</v>
      </c>
      <c r="D639" s="4">
        <v>-5.9973715111532662E-2</v>
      </c>
      <c r="E639" s="4">
        <v>-7.2073996434967855E-2</v>
      </c>
      <c r="F639" s="4">
        <v>4.065144164011715E-2</v>
      </c>
      <c r="G639" s="4">
        <v>5.4212338035407363E-2</v>
      </c>
      <c r="H639" s="4">
        <v>-3.2493434911993265E-3</v>
      </c>
      <c r="I639" s="4">
        <v>1.8400278485287157E-2</v>
      </c>
      <c r="J639" s="4">
        <v>-4.3361020425846117E-3</v>
      </c>
      <c r="K639" s="4">
        <v>-1.1193479382802789E-3</v>
      </c>
    </row>
    <row r="640" spans="2:11" x14ac:dyDescent="0.2">
      <c r="B640" s="4">
        <v>2.5724539032511897</v>
      </c>
      <c r="C640" s="4">
        <v>-0.39229255942837216</v>
      </c>
      <c r="D640" s="4">
        <v>-5.0533018099765972E-2</v>
      </c>
      <c r="E640" s="4">
        <v>6.9211940933997754E-2</v>
      </c>
      <c r="F640" s="4">
        <v>-5.196092923072787E-2</v>
      </c>
      <c r="G640" s="4">
        <v>-4.0477781964790439E-2</v>
      </c>
      <c r="H640" s="4">
        <v>-8.9344486246211684E-3</v>
      </c>
      <c r="I640" s="4">
        <v>-1.3502366908879302E-2</v>
      </c>
      <c r="J640" s="4">
        <v>-1.8165702906252682E-3</v>
      </c>
      <c r="K640" s="4">
        <v>1.1661062986870942E-3</v>
      </c>
    </row>
    <row r="641" spans="2:11" x14ac:dyDescent="0.2">
      <c r="B641" s="4">
        <v>1.9009564927696825</v>
      </c>
      <c r="C641" s="4">
        <v>-4.4592572888576154E-2</v>
      </c>
      <c r="D641" s="4">
        <v>0.23091669094694217</v>
      </c>
      <c r="E641" s="4">
        <v>-7.4220870843473452E-2</v>
      </c>
      <c r="F641" s="4">
        <v>9.2850215462298866E-2</v>
      </c>
      <c r="G641" s="4">
        <v>-2.5959306032682154E-2</v>
      </c>
      <c r="H641" s="4">
        <v>-5.356479177995436E-4</v>
      </c>
      <c r="I641" s="4">
        <v>-8.3082307931398175E-3</v>
      </c>
      <c r="J641" s="4">
        <v>1.9335544791567053E-3</v>
      </c>
      <c r="K641" s="4">
        <v>-1.7328817389312536E-4</v>
      </c>
    </row>
    <row r="642" spans="2:11" x14ac:dyDescent="0.2">
      <c r="B642" s="4">
        <v>-8.6393150675877814E-2</v>
      </c>
      <c r="C642" s="4">
        <v>0.14763526367889307</v>
      </c>
      <c r="D642" s="4">
        <v>-0.19321409435461603</v>
      </c>
      <c r="E642" s="4">
        <v>0.19401976760748949</v>
      </c>
      <c r="F642" s="4">
        <v>-0.10818846716765722</v>
      </c>
      <c r="G642" s="4">
        <v>-2.3697715924589403E-2</v>
      </c>
      <c r="H642" s="4">
        <v>-1.6548968676234795E-2</v>
      </c>
      <c r="I642" s="4">
        <v>-8.9153571213297627E-3</v>
      </c>
      <c r="J642" s="4">
        <v>-3.0356250822825117E-3</v>
      </c>
      <c r="K642" s="4">
        <v>3.5414245680402013E-3</v>
      </c>
    </row>
    <row r="643" spans="2:11" x14ac:dyDescent="0.2">
      <c r="B643" s="4">
        <v>-0.18321973008534317</v>
      </c>
      <c r="C643" s="4">
        <v>0.37410708360801193</v>
      </c>
      <c r="D643" s="4">
        <v>0.11531839985336834</v>
      </c>
      <c r="E643" s="4">
        <v>-0.17029908438440736</v>
      </c>
      <c r="F643" s="4">
        <v>3.7767012288787281E-2</v>
      </c>
      <c r="G643" s="4">
        <v>1.910187707731429E-2</v>
      </c>
      <c r="H643" s="4">
        <v>9.3644067440611881E-3</v>
      </c>
      <c r="I643" s="4">
        <v>1.2027445989606114E-2</v>
      </c>
      <c r="J643" s="4">
        <v>5.8336740407827397E-3</v>
      </c>
      <c r="K643" s="4">
        <v>-4.5073112742833694E-3</v>
      </c>
    </row>
    <row r="644" spans="2:11" x14ac:dyDescent="0.2">
      <c r="B644" s="4">
        <v>1.1374920741519776</v>
      </c>
      <c r="C644" s="4">
        <v>0.19511868980551295</v>
      </c>
      <c r="D644" s="4">
        <v>0.19152962509000646</v>
      </c>
      <c r="E644" s="4">
        <v>-9.1121698753453481E-2</v>
      </c>
      <c r="F644" s="4">
        <v>5.3571765547309927E-2</v>
      </c>
      <c r="G644" s="4">
        <v>8.7298418521475254E-2</v>
      </c>
      <c r="H644" s="4">
        <v>1.3026543420369364E-2</v>
      </c>
      <c r="I644" s="4">
        <v>1.4483340735689279E-2</v>
      </c>
      <c r="J644" s="4">
        <v>1.3676212506421625E-3</v>
      </c>
      <c r="K644" s="4">
        <v>-8.915177757231155E-4</v>
      </c>
    </row>
    <row r="645" spans="2:11" x14ac:dyDescent="0.2">
      <c r="B645" s="4">
        <v>1.1248513318809394</v>
      </c>
      <c r="C645" s="4">
        <v>-6.9433679012700644E-2</v>
      </c>
      <c r="D645" s="4">
        <v>-1.2356645412213018E-2</v>
      </c>
      <c r="E645" s="4">
        <v>-6.9713031122849531E-2</v>
      </c>
      <c r="F645" s="4">
        <v>4.5689555532703922E-2</v>
      </c>
      <c r="G645" s="4">
        <v>-2.0969098246648197E-2</v>
      </c>
      <c r="H645" s="4">
        <v>-9.696763146808758E-4</v>
      </c>
      <c r="I645" s="4">
        <v>-3.9560496846938794E-3</v>
      </c>
      <c r="J645" s="4">
        <v>1.5302004833446703E-3</v>
      </c>
      <c r="K645" s="4">
        <v>6.0456764735139456E-5</v>
      </c>
    </row>
    <row r="646" spans="2:11" x14ac:dyDescent="0.2">
      <c r="B646" s="4">
        <v>1.1568185004405573</v>
      </c>
      <c r="C646" s="4">
        <v>-0.43284713022635563</v>
      </c>
      <c r="D646" s="4">
        <v>1.2011020844287979E-2</v>
      </c>
      <c r="E646" s="4">
        <v>0.15763088536791578</v>
      </c>
      <c r="F646" s="4">
        <v>1.7726769209404421E-2</v>
      </c>
      <c r="G646" s="4">
        <v>-5.2735734665347145E-2</v>
      </c>
      <c r="H646" s="4">
        <v>-1.4733909482940089E-2</v>
      </c>
      <c r="I646" s="4">
        <v>-1.3713436077359049E-2</v>
      </c>
      <c r="J646" s="4">
        <v>9.7388678093629434E-4</v>
      </c>
      <c r="K646" s="4">
        <v>1.5275029425078357E-3</v>
      </c>
    </row>
    <row r="647" spans="2:11" x14ac:dyDescent="0.2">
      <c r="B647" s="4">
        <v>0.50702157221155497</v>
      </c>
      <c r="C647" s="4">
        <v>1.7181954593197712E-2</v>
      </c>
      <c r="D647" s="4">
        <v>0.2630136400143086</v>
      </c>
      <c r="E647" s="4">
        <v>-4.7292989050837286E-2</v>
      </c>
      <c r="F647" s="4">
        <v>0.10563947116440249</v>
      </c>
      <c r="G647" s="4">
        <v>8.9365408114863692E-3</v>
      </c>
      <c r="H647" s="4">
        <v>1.5020935004869432E-2</v>
      </c>
      <c r="I647" s="4">
        <v>7.9947888237585328E-3</v>
      </c>
      <c r="J647" s="4">
        <v>2.1760058136973126E-3</v>
      </c>
      <c r="K647" s="4">
        <v>-1.7095175854743396E-3</v>
      </c>
    </row>
    <row r="648" spans="2:11" x14ac:dyDescent="0.2">
      <c r="B648" s="4">
        <v>1.1533158263677865</v>
      </c>
      <c r="C648" s="4">
        <v>1.9005927495947633E-2</v>
      </c>
      <c r="D648" s="4">
        <v>-0.13273972308833165</v>
      </c>
      <c r="E648" s="4">
        <v>4.0020914366816179E-2</v>
      </c>
      <c r="F648" s="4">
        <v>8.2315255373399277E-3</v>
      </c>
      <c r="G648" s="4">
        <v>8.3393653659263999E-3</v>
      </c>
      <c r="H648" s="4">
        <v>-5.3575179682406014E-3</v>
      </c>
      <c r="I648" s="4">
        <v>-2.909613052093335E-3</v>
      </c>
      <c r="J648" s="4">
        <v>-2.3541758875568726E-3</v>
      </c>
      <c r="K648" s="4">
        <v>1.2486352968622554E-3</v>
      </c>
    </row>
    <row r="649" spans="2:11" x14ac:dyDescent="0.2">
      <c r="B649" s="4">
        <v>0.79384062451557191</v>
      </c>
      <c r="C649" s="4">
        <v>0.24948596763131228</v>
      </c>
      <c r="D649" s="4">
        <v>-5.4047737885070474E-2</v>
      </c>
      <c r="E649" s="4">
        <v>5.6412017440514916E-4</v>
      </c>
      <c r="F649" s="4">
        <v>-5.9058582750271286E-3</v>
      </c>
      <c r="G649" s="4">
        <v>-3.005810595044808E-2</v>
      </c>
      <c r="H649" s="4">
        <v>1.0460852929542151E-3</v>
      </c>
      <c r="I649" s="4">
        <v>6.6978266830589085E-3</v>
      </c>
      <c r="J649" s="4">
        <v>1.601502736975556E-3</v>
      </c>
      <c r="K649" s="4">
        <v>-2.6962094151642113E-4</v>
      </c>
    </row>
    <row r="650" spans="2:11" x14ac:dyDescent="0.2">
      <c r="B650" s="4">
        <v>-1.3893141035588306</v>
      </c>
      <c r="C650" s="4">
        <v>0.37167140836015222</v>
      </c>
      <c r="D650" s="4">
        <v>0.11460804343709652</v>
      </c>
      <c r="E650" s="4">
        <v>-4.4777944064533892E-2</v>
      </c>
      <c r="F650" s="4">
        <v>5.3452652817772922E-2</v>
      </c>
      <c r="G650" s="4">
        <v>3.5250632930862828E-2</v>
      </c>
      <c r="H650" s="4">
        <v>9.1630263332617388E-3</v>
      </c>
      <c r="I650" s="4">
        <v>3.3052180676857524E-3</v>
      </c>
      <c r="J650" s="4">
        <v>3.9024570884962184E-3</v>
      </c>
      <c r="K650" s="4">
        <v>-8.6396483987851867E-4</v>
      </c>
    </row>
    <row r="651" spans="2:11" x14ac:dyDescent="0.2">
      <c r="B651" s="4">
        <v>-1.3816636269894995</v>
      </c>
      <c r="C651" s="4">
        <v>0.38522879632429452</v>
      </c>
      <c r="D651" s="4">
        <v>3.549632062115237E-2</v>
      </c>
      <c r="E651" s="4">
        <v>9.1596278983123464E-3</v>
      </c>
      <c r="F651" s="4">
        <v>-0.10493637128292864</v>
      </c>
      <c r="G651" s="4">
        <v>3.2140517484711383E-2</v>
      </c>
      <c r="H651" s="4">
        <v>1.2245402920708682E-3</v>
      </c>
      <c r="I651" s="4">
        <v>-3.3676929750054408E-3</v>
      </c>
      <c r="J651" s="4">
        <v>-5.7055523363158467E-3</v>
      </c>
      <c r="K651" s="4">
        <v>-1.292428158606221E-3</v>
      </c>
    </row>
    <row r="652" spans="2:11" x14ac:dyDescent="0.2">
      <c r="B652" s="4">
        <v>-0.75640817526263693</v>
      </c>
      <c r="C652" s="4">
        <v>0.10025599522172046</v>
      </c>
      <c r="D652" s="4">
        <v>-0.10319723499832205</v>
      </c>
      <c r="E652" s="4">
        <v>4.8363068203058066E-2</v>
      </c>
      <c r="F652" s="4">
        <v>-9.2307496161321903E-2</v>
      </c>
      <c r="G652" s="4">
        <v>-5.5323891144524989E-2</v>
      </c>
      <c r="H652" s="4">
        <v>9.868447952082084E-3</v>
      </c>
      <c r="I652" s="4">
        <v>1.823097801560683E-2</v>
      </c>
      <c r="J652" s="4">
        <v>1.0728773978201798E-2</v>
      </c>
      <c r="K652" s="4">
        <v>-2.9382773751420281E-3</v>
      </c>
    </row>
    <row r="653" spans="2:11" x14ac:dyDescent="0.2">
      <c r="B653" s="4">
        <v>1.8563852481938987E-2</v>
      </c>
      <c r="C653" s="4">
        <v>0.15959922213182329</v>
      </c>
      <c r="D653" s="4">
        <v>5.3319875501045458E-2</v>
      </c>
      <c r="E653" s="4">
        <v>-0.10223462656971523</v>
      </c>
      <c r="F653" s="4">
        <v>9.2878966089695633E-2</v>
      </c>
      <c r="G653" s="4">
        <v>7.4945864084548078E-2</v>
      </c>
      <c r="H653" s="4">
        <v>-2.49450025579761E-2</v>
      </c>
      <c r="I653" s="4">
        <v>-2.5867035386229739E-2</v>
      </c>
      <c r="J653" s="4">
        <v>-1.3927653515635491E-2</v>
      </c>
      <c r="K653" s="4">
        <v>5.1639415292388212E-3</v>
      </c>
    </row>
    <row r="654" spans="2:11" x14ac:dyDescent="0.2">
      <c r="B654" s="4">
        <v>-0.69001756242757295</v>
      </c>
      <c r="C654" s="4">
        <v>0.31546221741029057</v>
      </c>
      <c r="D654" s="4">
        <v>-6.932251583211313E-3</v>
      </c>
      <c r="E654" s="4">
        <v>-6.6407330977941506E-3</v>
      </c>
      <c r="F654" s="4">
        <v>-1.0880043117599242E-2</v>
      </c>
      <c r="G654" s="4">
        <v>2.4111134400581505E-2</v>
      </c>
      <c r="H654" s="4">
        <v>3.6801592656403558E-3</v>
      </c>
      <c r="I654" s="4">
        <v>6.8609017112678207E-3</v>
      </c>
      <c r="J654" s="4">
        <v>-2.2977860106363632E-4</v>
      </c>
      <c r="K654" s="4">
        <v>-7.314827253223304E-4</v>
      </c>
    </row>
    <row r="655" spans="2:11" x14ac:dyDescent="0.2">
      <c r="B655" s="4">
        <v>1.4936135250122904</v>
      </c>
      <c r="C655" s="4">
        <v>-0.54991574082662442</v>
      </c>
      <c r="D655" s="4">
        <v>-5.9659891678370814E-4</v>
      </c>
      <c r="E655" s="4">
        <v>4.9793305663512408E-2</v>
      </c>
      <c r="F655" s="4">
        <v>-1.1151196578766296E-3</v>
      </c>
      <c r="G655" s="4">
        <v>-5.5894094828348416E-2</v>
      </c>
      <c r="H655" s="4">
        <v>8.6238950335546984E-3</v>
      </c>
      <c r="I655" s="4">
        <v>6.6010485558290087E-3</v>
      </c>
      <c r="J655" s="4">
        <v>6.2234396591813856E-3</v>
      </c>
      <c r="K655" s="4">
        <v>-1.8303902493820281E-3</v>
      </c>
    </row>
    <row r="656" spans="2:11" x14ac:dyDescent="0.2">
      <c r="B656" s="4">
        <v>0.79428779937895944</v>
      </c>
      <c r="C656" s="4">
        <v>-0.15335839216389044</v>
      </c>
      <c r="D656" s="4">
        <v>-3.6975272114823148E-2</v>
      </c>
      <c r="E656" s="4">
        <v>-4.1580813197737453E-2</v>
      </c>
      <c r="F656" s="4">
        <v>0.10796549018650668</v>
      </c>
      <c r="G656" s="4">
        <v>5.4249896227240413E-2</v>
      </c>
      <c r="H656" s="4">
        <v>-2.6424848141865321E-3</v>
      </c>
      <c r="I656" s="4">
        <v>-6.8861937565999126E-3</v>
      </c>
      <c r="J656" s="4">
        <v>-3.8217298619178247E-3</v>
      </c>
      <c r="K656" s="4">
        <v>4.2583064807700539E-3</v>
      </c>
    </row>
    <row r="657" spans="2:11" x14ac:dyDescent="0.2">
      <c r="B657" s="4">
        <v>-1.8372355856843989</v>
      </c>
      <c r="C657" s="4">
        <v>0.56720967404043099</v>
      </c>
      <c r="D657" s="4">
        <v>0.1376297910309616</v>
      </c>
      <c r="E657" s="4">
        <v>-5.2805883701098566E-2</v>
      </c>
      <c r="F657" s="4">
        <v>-7.1024192606922804E-2</v>
      </c>
      <c r="G657" s="4">
        <v>-2.3470113423344225E-2</v>
      </c>
      <c r="H657" s="4">
        <v>-1.5263786311124823E-2</v>
      </c>
      <c r="I657" s="4">
        <v>-9.1286871163908222E-3</v>
      </c>
      <c r="J657" s="4">
        <v>-1.187796989880557E-4</v>
      </c>
      <c r="K657" s="4">
        <v>-2.495633763850702E-3</v>
      </c>
    </row>
    <row r="658" spans="2:11" x14ac:dyDescent="0.2">
      <c r="B658" s="4">
        <v>-0.17077947499919158</v>
      </c>
      <c r="C658" s="4">
        <v>-0.17393864777272222</v>
      </c>
      <c r="D658" s="4">
        <v>0.11763406015158323</v>
      </c>
      <c r="E658" s="4">
        <v>4.7866663347387303E-2</v>
      </c>
      <c r="F658" s="4">
        <v>-7.30160073909083E-2</v>
      </c>
      <c r="G658" s="4">
        <v>-8.9857468289037998E-2</v>
      </c>
      <c r="H658" s="4">
        <v>-7.5974027414302831E-3</v>
      </c>
      <c r="I658" s="4">
        <v>-1.1835299211044889E-2</v>
      </c>
      <c r="J658" s="4">
        <v>1.209600470189617E-2</v>
      </c>
      <c r="K658" s="4">
        <v>-4.3380839429899504E-3</v>
      </c>
    </row>
    <row r="659" spans="2:11" x14ac:dyDescent="0.2">
      <c r="B659" s="4">
        <v>-1.8629891088332677E-2</v>
      </c>
      <c r="C659" s="4">
        <v>0.10459825109828963</v>
      </c>
      <c r="D659" s="4">
        <v>-0.17849381582236715</v>
      </c>
      <c r="E659" s="4">
        <v>0.19048210194307608</v>
      </c>
      <c r="F659" s="4">
        <v>-8.0310064129119785E-2</v>
      </c>
      <c r="G659" s="4">
        <v>4.6190622618513619E-3</v>
      </c>
      <c r="H659" s="4">
        <v>4.742461394506807E-2</v>
      </c>
      <c r="I659" s="4">
        <v>4.2826189704623603E-2</v>
      </c>
      <c r="J659" s="4">
        <v>-2.1749851654794547E-4</v>
      </c>
      <c r="K659" s="4">
        <v>-3.3007037235012336E-3</v>
      </c>
    </row>
    <row r="660" spans="2:11" x14ac:dyDescent="0.2">
      <c r="B660" s="4">
        <v>2.0986115258907474</v>
      </c>
      <c r="C660" s="4">
        <v>-1.0751395203089453</v>
      </c>
      <c r="D660" s="4">
        <v>-0.28806239348554652</v>
      </c>
      <c r="E660" s="4">
        <v>3.2085109912504215E-3</v>
      </c>
      <c r="F660" s="4">
        <v>5.1072576835025488E-2</v>
      </c>
      <c r="G660" s="4">
        <v>2.7007669345601632E-2</v>
      </c>
      <c r="H660" s="4">
        <v>-2.5043755685438204E-2</v>
      </c>
      <c r="I660" s="4">
        <v>-2.7102642087173549E-2</v>
      </c>
      <c r="J660" s="4">
        <v>-1.7756176531096079E-2</v>
      </c>
      <c r="K660" s="4">
        <v>8.8703994101918936E-3</v>
      </c>
    </row>
    <row r="661" spans="2:11" x14ac:dyDescent="0.2">
      <c r="B661" s="4">
        <v>0.13446631296023434</v>
      </c>
      <c r="C661" s="4">
        <v>-0.11377454255473915</v>
      </c>
      <c r="D661" s="4">
        <v>0.3823778316341267</v>
      </c>
      <c r="E661" s="4">
        <v>-8.0401312369304437E-2</v>
      </c>
      <c r="F661" s="4">
        <v>8.5732128917392333E-2</v>
      </c>
      <c r="G661" s="4">
        <v>-4.0247831633795576E-2</v>
      </c>
      <c r="H661" s="4">
        <v>-4.2576552038788955E-3</v>
      </c>
      <c r="I661" s="4">
        <v>4.4438611713406261E-3</v>
      </c>
      <c r="J661" s="4">
        <v>1.6582777965130142E-2</v>
      </c>
      <c r="K661" s="4">
        <v>-4.1366315126786955E-3</v>
      </c>
    </row>
    <row r="662" spans="2:11" x14ac:dyDescent="0.2">
      <c r="B662" s="4">
        <v>-2.3954786912249495</v>
      </c>
      <c r="C662" s="4">
        <v>0.76195583387885946</v>
      </c>
      <c r="D662" s="4">
        <v>0.14855929772018125</v>
      </c>
      <c r="E662" s="4">
        <v>-3.9842209404023471E-2</v>
      </c>
      <c r="F662" s="4">
        <v>-9.3242371134725621E-4</v>
      </c>
      <c r="G662" s="4">
        <v>5.0203509782233577E-2</v>
      </c>
      <c r="H662" s="4">
        <v>-2.6353247691199736E-2</v>
      </c>
      <c r="I662" s="4">
        <v>-1.6812857400773696E-2</v>
      </c>
      <c r="J662" s="4">
        <v>5.0278058965929767E-3</v>
      </c>
      <c r="K662" s="4">
        <v>2.3041665280950831E-3</v>
      </c>
    </row>
    <row r="663" spans="2:11" x14ac:dyDescent="0.2">
      <c r="B663" s="4">
        <v>-2.6182174119724819</v>
      </c>
      <c r="C663" s="4">
        <v>-0.38102751278766112</v>
      </c>
      <c r="D663" s="4">
        <v>-0.30163659757215455</v>
      </c>
      <c r="E663" s="4">
        <v>0.22742021480266592</v>
      </c>
      <c r="F663" s="4">
        <v>-0.23991031856625786</v>
      </c>
      <c r="G663" s="4">
        <v>-0.12566009302831641</v>
      </c>
      <c r="H663" s="4">
        <v>1.7620738428659459E-2</v>
      </c>
      <c r="I663" s="4">
        <v>1.9032091825968395E-2</v>
      </c>
      <c r="J663" s="4">
        <v>-2.5634899820940461E-4</v>
      </c>
      <c r="K663" s="4">
        <v>-4.612567662367127E-3</v>
      </c>
    </row>
    <row r="664" spans="2:11" x14ac:dyDescent="0.2">
      <c r="B664" s="4">
        <v>-1.092113998058827</v>
      </c>
      <c r="C664" s="4">
        <v>-0.57902397628971947</v>
      </c>
      <c r="D664" s="4">
        <v>0.17275707541203703</v>
      </c>
      <c r="E664" s="4">
        <v>-3.5304411463775283E-2</v>
      </c>
      <c r="F664" s="4">
        <v>0.16332089901937744</v>
      </c>
      <c r="G664" s="4">
        <v>3.777980923499042E-2</v>
      </c>
      <c r="H664" s="4">
        <v>1.2982007160431075E-2</v>
      </c>
      <c r="I664" s="4">
        <v>9.5211737222098847E-3</v>
      </c>
      <c r="J664" s="4">
        <v>-1.9935246330541643E-2</v>
      </c>
      <c r="K664" s="4">
        <v>5.8770955663347193E-3</v>
      </c>
    </row>
    <row r="665" spans="2:11" x14ac:dyDescent="0.2">
      <c r="B665" s="4">
        <v>-0.38870266262992553</v>
      </c>
      <c r="C665" s="4">
        <v>0.2491764838689422</v>
      </c>
      <c r="D665" s="4">
        <v>-4.9122038686084411E-2</v>
      </c>
      <c r="E665" s="4">
        <v>5.3368621673260924E-2</v>
      </c>
      <c r="F665" s="4">
        <v>-1.2218063041047276E-2</v>
      </c>
      <c r="G665" s="4">
        <v>7.4132538296796224E-2</v>
      </c>
      <c r="H665" s="4">
        <v>-1.8224328054954612E-2</v>
      </c>
      <c r="I665" s="4">
        <v>1.6124980401402468E-3</v>
      </c>
      <c r="J665" s="4">
        <v>1.6314393337536266E-2</v>
      </c>
      <c r="K665" s="4">
        <v>2.5451394257384384E-4</v>
      </c>
    </row>
    <row r="666" spans="2:11" x14ac:dyDescent="0.2">
      <c r="B666" s="4">
        <v>-6.5323150186822012</v>
      </c>
      <c r="C666" s="4">
        <v>0.27010460377558065</v>
      </c>
      <c r="D666" s="4">
        <v>0.16761987300680781</v>
      </c>
      <c r="E666" s="4">
        <v>8.5601325368093367E-2</v>
      </c>
      <c r="F666" s="4">
        <v>-0.11266893610509114</v>
      </c>
      <c r="G666" s="4">
        <v>6.2012286832787207E-2</v>
      </c>
      <c r="H666" s="4">
        <v>-9.8531810144978174E-4</v>
      </c>
      <c r="I666" s="4">
        <v>1.6255327113447515E-2</v>
      </c>
      <c r="J666" s="4">
        <v>9.4307271452402711E-3</v>
      </c>
      <c r="K666" s="4">
        <v>3.0838251550097031E-4</v>
      </c>
    </row>
    <row r="667" spans="2:11" x14ac:dyDescent="0.2">
      <c r="B667" s="4">
        <v>0.37267913655575319</v>
      </c>
      <c r="C667" s="4">
        <v>0.25477118790318587</v>
      </c>
      <c r="D667" s="4">
        <v>0.10512272234523273</v>
      </c>
      <c r="E667" s="4">
        <v>0.19831015110475439</v>
      </c>
      <c r="F667" s="4">
        <v>1.370573156180999E-2</v>
      </c>
      <c r="G667" s="4">
        <v>2.3926642204918788E-2</v>
      </c>
      <c r="H667" s="4">
        <v>-3.4253164490721105E-2</v>
      </c>
      <c r="I667" s="4">
        <v>1.5660511754999246E-2</v>
      </c>
      <c r="J667" s="4">
        <v>3.3479004501600441E-2</v>
      </c>
      <c r="K667" s="4">
        <v>2.7278201582621709E-3</v>
      </c>
    </row>
    <row r="668" spans="2:11" x14ac:dyDescent="0.2">
      <c r="B668" s="4">
        <v>-6.8467187229417297</v>
      </c>
      <c r="C668" s="4">
        <v>-0.88943034449531089</v>
      </c>
      <c r="D668" s="4">
        <v>-6.128197804900485E-2</v>
      </c>
      <c r="E668" s="4">
        <v>5.8009087863832617E-2</v>
      </c>
      <c r="F668" s="4">
        <v>1.2014352988396714E-2</v>
      </c>
      <c r="G668" s="4">
        <v>1.1027324742757673E-2</v>
      </c>
      <c r="H668" s="4">
        <v>2.9108578581497908E-2</v>
      </c>
      <c r="I668" s="4">
        <v>-9.8178710226174901E-4</v>
      </c>
      <c r="J668" s="4">
        <v>-5.4279933029996598E-2</v>
      </c>
      <c r="K668" s="4">
        <v>5.585208951427033E-3</v>
      </c>
    </row>
    <row r="669" spans="2:11" x14ac:dyDescent="0.2">
      <c r="B669" s="4">
        <v>-2.761739032810492</v>
      </c>
      <c r="C669" s="4">
        <v>9.1299802572754357E-2</v>
      </c>
      <c r="D669" s="4">
        <v>0.33608697938286081</v>
      </c>
      <c r="E669" s="4">
        <v>-5.2319893707072261E-2</v>
      </c>
      <c r="F669" s="4">
        <v>3.2053702647582727E-2</v>
      </c>
      <c r="G669" s="4">
        <v>-0.10761934233788205</v>
      </c>
      <c r="H669" s="4">
        <v>2.2629053116643018E-2</v>
      </c>
      <c r="I669" s="4">
        <v>1.2833756077011774E-3</v>
      </c>
      <c r="J669" s="4">
        <v>-2.0337407310295933E-2</v>
      </c>
      <c r="K669" s="4">
        <v>-2.1533207034517329E-3</v>
      </c>
    </row>
    <row r="670" spans="2:11" x14ac:dyDescent="0.2">
      <c r="B670" s="4">
        <v>-0.63388392960325035</v>
      </c>
      <c r="C670" s="4">
        <v>-0.682844992731378</v>
      </c>
      <c r="D670" s="4">
        <v>-0.24092312058237028</v>
      </c>
      <c r="E670" s="4">
        <v>0.11065536051256518</v>
      </c>
      <c r="F670" s="4">
        <v>-8.6087114897864386E-2</v>
      </c>
      <c r="G670" s="4">
        <v>0.17811812455167278</v>
      </c>
      <c r="H670" s="4">
        <v>-3.3662269406801851E-2</v>
      </c>
      <c r="I670" s="4">
        <v>7.0482372745252325E-6</v>
      </c>
      <c r="J670" s="4">
        <v>3.7315005676395306E-2</v>
      </c>
      <c r="K670" s="4">
        <v>-4.1354714893336482E-3</v>
      </c>
    </row>
    <row r="671" spans="2:11" x14ac:dyDescent="0.2">
      <c r="B671" s="4">
        <v>4.5857106145831823</v>
      </c>
      <c r="C671" s="4">
        <v>-1.0535893671498318</v>
      </c>
      <c r="D671" s="4">
        <v>-0.48543973645553573</v>
      </c>
      <c r="E671" s="4">
        <v>-0.14375265782334307</v>
      </c>
      <c r="F671" s="4">
        <v>1.3689253239860626E-2</v>
      </c>
      <c r="G671" s="4">
        <v>-6.9841288746185032E-2</v>
      </c>
      <c r="H671" s="4">
        <v>2.5486343210738192E-2</v>
      </c>
      <c r="I671" s="4">
        <v>-7.6304276758014941E-3</v>
      </c>
      <c r="J671" s="4">
        <v>-1.3291761022166377E-2</v>
      </c>
      <c r="K671" s="4">
        <v>-7.4945390751945508E-3</v>
      </c>
    </row>
    <row r="672" spans="2:11" x14ac:dyDescent="0.2">
      <c r="B672" s="4">
        <v>3.1650814648256977</v>
      </c>
      <c r="C672" s="4">
        <v>-0.40583206095073426</v>
      </c>
      <c r="D672" s="4">
        <v>0.13865500013197093</v>
      </c>
      <c r="E672" s="4">
        <v>-0.22426460522882621</v>
      </c>
      <c r="F672" s="4">
        <v>9.8910788263746455E-2</v>
      </c>
      <c r="G672" s="4">
        <v>-0.12051786016709051</v>
      </c>
      <c r="H672" s="4">
        <v>4.9286055686461501E-3</v>
      </c>
      <c r="I672" s="4">
        <v>-2.096132778607843E-2</v>
      </c>
      <c r="J672" s="4">
        <v>-1.01647646320033E-2</v>
      </c>
      <c r="K672" s="4">
        <v>-3.3811948796470936E-3</v>
      </c>
    </row>
    <row r="673" spans="2:11" x14ac:dyDescent="0.2">
      <c r="B673" s="4">
        <v>-0.24425694584905008</v>
      </c>
      <c r="C673" s="4">
        <v>0.30092222806568203</v>
      </c>
      <c r="D673" s="4">
        <v>-0.22998036511460968</v>
      </c>
      <c r="E673" s="4">
        <v>0.12783526550204127</v>
      </c>
      <c r="F673" s="4">
        <v>-0.16703813658874095</v>
      </c>
      <c r="G673" s="4">
        <v>-0.12082638200064365</v>
      </c>
      <c r="H673" s="4">
        <v>-1.4527561083500615E-3</v>
      </c>
      <c r="I673" s="4">
        <v>-1.893409434747166E-3</v>
      </c>
      <c r="J673" s="4">
        <v>-7.1797472987270988E-3</v>
      </c>
      <c r="K673" s="4">
        <v>2.9613568463126975E-3</v>
      </c>
    </row>
    <row r="674" spans="2:11" x14ac:dyDescent="0.2">
      <c r="B674" s="4">
        <v>-0.82359455341618193</v>
      </c>
      <c r="C674" s="4">
        <v>0.17510858325415124</v>
      </c>
      <c r="D674" s="4">
        <v>1.7762747040449979E-2</v>
      </c>
      <c r="E674" s="4">
        <v>-1.1406250067707907E-2</v>
      </c>
      <c r="F674" s="4">
        <v>0.10701721559180565</v>
      </c>
      <c r="G674" s="4">
        <v>-1.3931039690761288E-2</v>
      </c>
      <c r="H674" s="4">
        <v>-8.386874848883819E-4</v>
      </c>
      <c r="I674" s="4">
        <v>9.8597294070150512E-3</v>
      </c>
      <c r="J674" s="4">
        <v>1.4703642931133051E-4</v>
      </c>
      <c r="K674" s="4">
        <v>7.1090029150775575E-4</v>
      </c>
    </row>
    <row r="675" spans="2:11" x14ac:dyDescent="0.2">
      <c r="B675" s="4">
        <v>-1.1177065789909928</v>
      </c>
      <c r="C675" s="4">
        <v>0.3792515816750025</v>
      </c>
      <c r="D675" s="4">
        <v>0.10842855509399468</v>
      </c>
      <c r="E675" s="4">
        <v>6.5619163368707718E-3</v>
      </c>
      <c r="F675" s="4">
        <v>7.1401796947126216E-3</v>
      </c>
      <c r="G675" s="4">
        <v>4.9700569134647328E-2</v>
      </c>
      <c r="H675" s="4">
        <v>6.7290097468494E-4</v>
      </c>
      <c r="I675" s="4">
        <v>2.1961652307632548E-3</v>
      </c>
      <c r="J675" s="4">
        <v>1.8987268525556535E-4</v>
      </c>
      <c r="K675" s="4">
        <v>7.0438536733976459E-4</v>
      </c>
    </row>
    <row r="676" spans="2:11" x14ac:dyDescent="0.2">
      <c r="B676" s="4">
        <v>-2.5205147786329105</v>
      </c>
      <c r="C676" s="4">
        <v>-1.0973300944991433</v>
      </c>
      <c r="D676" s="4">
        <v>-0.15908346175836643</v>
      </c>
      <c r="E676" s="4">
        <v>0.73737293192980824</v>
      </c>
      <c r="F676" s="4">
        <v>-0.2208411423507432</v>
      </c>
      <c r="G676" s="4">
        <v>-0.19962139230619177</v>
      </c>
      <c r="H676" s="4">
        <v>-4.0106542185336727E-2</v>
      </c>
      <c r="I676" s="4">
        <v>-1.7510727035771272E-2</v>
      </c>
      <c r="J676" s="4">
        <v>-2.3122423469206198E-2</v>
      </c>
      <c r="K676" s="4">
        <v>1.1088586839828576E-2</v>
      </c>
    </row>
    <row r="677" spans="2:11" x14ac:dyDescent="0.2">
      <c r="B677" s="4">
        <v>-3.3416006204730087</v>
      </c>
      <c r="C677" s="4">
        <v>0.50876350584703522</v>
      </c>
      <c r="D677" s="4">
        <v>0.73669286649070842</v>
      </c>
      <c r="E677" s="4">
        <v>0.34076669013081368</v>
      </c>
      <c r="F677" s="4">
        <v>0.57017205649774949</v>
      </c>
      <c r="G677" s="4">
        <v>-0.30304627980221149</v>
      </c>
      <c r="H677" s="4">
        <v>7.1775360817405431E-2</v>
      </c>
      <c r="I677" s="4">
        <v>2.086465960190019E-2</v>
      </c>
      <c r="J677" s="4">
        <v>-2.9180791660851385E-2</v>
      </c>
      <c r="K677" s="4">
        <v>1.348532108437819E-2</v>
      </c>
    </row>
    <row r="678" spans="2:11" x14ac:dyDescent="0.2">
      <c r="B678" s="4">
        <v>-5.0733739877594166</v>
      </c>
      <c r="C678" s="4">
        <v>1.3620048517666192</v>
      </c>
      <c r="D678" s="4">
        <v>-1.5939703972871049</v>
      </c>
      <c r="E678" s="4">
        <v>-0.33758605907304173</v>
      </c>
      <c r="F678" s="4">
        <v>5.7772939633746901E-3</v>
      </c>
      <c r="G678" s="4">
        <v>7.7033816519213816E-2</v>
      </c>
      <c r="H678" s="4">
        <v>2.694182937203286E-2</v>
      </c>
      <c r="I678" s="4">
        <v>-8.2539583066143341E-2</v>
      </c>
      <c r="J678" s="4">
        <v>7.9791691406825738E-2</v>
      </c>
      <c r="K678" s="4">
        <v>-1.792390107656892E-2</v>
      </c>
    </row>
    <row r="679" spans="2:11" x14ac:dyDescent="0.2">
      <c r="B679" s="4">
        <v>-2.3378073169029814</v>
      </c>
      <c r="C679" s="4">
        <v>0.19990922058447616</v>
      </c>
      <c r="D679" s="4">
        <v>0.61894918502285934</v>
      </c>
      <c r="E679" s="4">
        <v>-0.61743083836429269</v>
      </c>
      <c r="F679" s="4">
        <v>-6.0055714128709331E-2</v>
      </c>
      <c r="G679" s="4">
        <v>1.2832764402292737E-2</v>
      </c>
      <c r="H679" s="4">
        <v>4.3721482407545909E-3</v>
      </c>
      <c r="I679" s="4">
        <v>6.1596043713752366E-2</v>
      </c>
      <c r="J679" s="4">
        <v>2.510486274964383E-4</v>
      </c>
      <c r="K679" s="4">
        <v>5.1079017524217098E-3</v>
      </c>
    </row>
    <row r="680" spans="2:11" x14ac:dyDescent="0.2">
      <c r="B680" s="4">
        <v>2.6221807070891838</v>
      </c>
      <c r="C680" s="4">
        <v>-0.83107140515642508</v>
      </c>
      <c r="D680" s="4">
        <v>-3.0802426268744819E-2</v>
      </c>
      <c r="E680" s="4">
        <v>-0.12692850516109699</v>
      </c>
      <c r="F680" s="4">
        <v>-0.1031522251827901</v>
      </c>
      <c r="G680" s="4">
        <v>0.30453828801179866</v>
      </c>
      <c r="H680" s="4">
        <v>-5.5052401204927458E-2</v>
      </c>
      <c r="I680" s="4">
        <v>1.6703063277915063E-2</v>
      </c>
      <c r="J680" s="4">
        <v>-1.6833291275397282E-2</v>
      </c>
      <c r="K680" s="4">
        <v>-1.4080717960995165E-2</v>
      </c>
    </row>
    <row r="681" spans="2:11" x14ac:dyDescent="0.2">
      <c r="B681" s="4">
        <v>0.85382553433125186</v>
      </c>
      <c r="C681" s="4">
        <v>-0.11858498116812971</v>
      </c>
      <c r="D681" s="4">
        <v>0.3446360426698693</v>
      </c>
      <c r="E681" s="4">
        <v>0.17664227614698427</v>
      </c>
      <c r="F681" s="4">
        <v>-0.28481281660097341</v>
      </c>
      <c r="G681" s="4">
        <v>-8.250739441096E-2</v>
      </c>
      <c r="H681" s="4">
        <v>1.1912677579888934E-3</v>
      </c>
      <c r="I681" s="4">
        <v>1.7396465456751893E-2</v>
      </c>
      <c r="J681" s="4">
        <v>-2.5587379053454613E-2</v>
      </c>
      <c r="K681" s="4">
        <v>5.3709222573618395E-3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6"/>
  <dimension ref="B2:U681"/>
  <sheetViews>
    <sheetView workbookViewId="0"/>
  </sheetViews>
  <sheetFormatPr baseColWidth="10" defaultColWidth="8.83203125" defaultRowHeight="15" x14ac:dyDescent="0.2"/>
  <sheetData>
    <row r="2" spans="2:21" x14ac:dyDescent="0.2">
      <c r="B2" s="4">
        <v>0.33714835781593061</v>
      </c>
      <c r="C2" s="4">
        <v>-1.9469944523944554E-2</v>
      </c>
      <c r="D2" s="4">
        <v>1.7357527113178669E-2</v>
      </c>
      <c r="E2" s="4">
        <v>-3.2534698053818534E-2</v>
      </c>
      <c r="F2" s="4">
        <v>2.6611421552567589E-2</v>
      </c>
      <c r="G2" s="4">
        <v>3.1620410555431112E-2</v>
      </c>
      <c r="H2" s="4">
        <v>-6.8587920412163043E-4</v>
      </c>
      <c r="I2" s="4">
        <v>3.6379162436631944E-3</v>
      </c>
      <c r="J2" s="4">
        <v>-1.6336273786995987E-3</v>
      </c>
      <c r="K2" s="4">
        <v>-1.9275524637566929E-4</v>
      </c>
      <c r="L2" s="4">
        <v>2.3411113443566998</v>
      </c>
      <c r="M2" s="4">
        <v>4.5674277850839688</v>
      </c>
      <c r="N2" s="4">
        <v>3.9132627231227772</v>
      </c>
      <c r="O2" s="4">
        <v>-2.20468861045866</v>
      </c>
      <c r="P2" s="4">
        <v>1.0082549812604102</v>
      </c>
      <c r="Q2" s="4">
        <v>0.20022488889723603</v>
      </c>
      <c r="R2" s="4">
        <v>0.29110090590342558</v>
      </c>
      <c r="S2" s="4">
        <v>-0.10444998555589342</v>
      </c>
      <c r="T2" s="4">
        <v>7.9420034166567996E-2</v>
      </c>
      <c r="U2" s="4">
        <v>-3.4537403382396414E-2</v>
      </c>
    </row>
    <row r="3" spans="2:21" x14ac:dyDescent="0.2">
      <c r="B3" s="4">
        <v>0.11027643537191333</v>
      </c>
      <c r="C3" s="4">
        <v>-5.2427446360062732E-2</v>
      </c>
      <c r="D3" s="4">
        <v>5.2703481612246961E-3</v>
      </c>
      <c r="E3" s="4">
        <v>1.4158726894489078E-2</v>
      </c>
      <c r="F3" s="4">
        <v>-1.7559330991166839E-3</v>
      </c>
      <c r="G3" s="4">
        <v>1.8315881697189371E-2</v>
      </c>
      <c r="H3" s="4">
        <v>3.2383456879898067E-3</v>
      </c>
      <c r="I3" s="4">
        <v>-1.1967985124111075E-3</v>
      </c>
      <c r="J3" s="4">
        <v>1.4315746826182717E-3</v>
      </c>
      <c r="K3" s="4">
        <v>-1.9651519381836768E-4</v>
      </c>
      <c r="L3" s="4">
        <v>2.5253932025185697</v>
      </c>
      <c r="M3" s="4">
        <v>2.6137648925437729</v>
      </c>
      <c r="N3" s="4">
        <v>-1.3551886824168375</v>
      </c>
      <c r="O3" s="4">
        <v>4.1601514036382445</v>
      </c>
      <c r="P3" s="4">
        <v>-2.5371847524716991</v>
      </c>
      <c r="Q3" s="4">
        <v>0.54462527169940933</v>
      </c>
      <c r="R3" s="4">
        <v>-2.6885338210227392</v>
      </c>
      <c r="S3" s="4">
        <v>1.1249240835620509</v>
      </c>
      <c r="T3" s="4">
        <v>-0.24929212566087397</v>
      </c>
      <c r="U3" s="4">
        <v>0.18379909150993096</v>
      </c>
    </row>
    <row r="4" spans="2:21" x14ac:dyDescent="0.2">
      <c r="B4" s="4">
        <v>8.12802418871926E-2</v>
      </c>
      <c r="C4" s="4">
        <v>-7.7056690881682224E-2</v>
      </c>
      <c r="D4" s="4">
        <v>-4.9524587461177036E-2</v>
      </c>
      <c r="E4" s="4">
        <v>6.648936717410768E-2</v>
      </c>
      <c r="F4" s="4">
        <v>3.5997915435332865E-2</v>
      </c>
      <c r="G4" s="4">
        <v>2.9834194351083105E-2</v>
      </c>
      <c r="H4" s="4">
        <v>3.8486416101421454E-3</v>
      </c>
      <c r="I4" s="4">
        <v>3.7327727735966061E-3</v>
      </c>
      <c r="J4" s="4">
        <v>2.2398462600936947E-4</v>
      </c>
      <c r="K4" s="4">
        <v>-2.0362350829095639E-4</v>
      </c>
      <c r="L4" s="4">
        <v>2.4298737803926365</v>
      </c>
      <c r="M4" s="4">
        <v>1.1578347787687551</v>
      </c>
      <c r="N4" s="4">
        <v>-2.6023605491667716</v>
      </c>
      <c r="O4" s="4">
        <v>1.3949743276292641</v>
      </c>
      <c r="P4" s="4">
        <v>0.75077368486252283</v>
      </c>
      <c r="Q4" s="4">
        <v>-1.0814636435911889</v>
      </c>
      <c r="R4" s="4">
        <v>4.8900156559940768</v>
      </c>
      <c r="S4" s="4">
        <v>-2.2794549948357168</v>
      </c>
      <c r="T4" s="4">
        <v>0.80448649222059676</v>
      </c>
      <c r="U4" s="4">
        <v>-0.47392058644378982</v>
      </c>
    </row>
    <row r="5" spans="2:21" x14ac:dyDescent="0.2">
      <c r="B5" s="4">
        <v>-6.8916256189466146E-2</v>
      </c>
      <c r="C5" s="4">
        <v>-4.1047755467789986E-3</v>
      </c>
      <c r="D5" s="4">
        <v>4.778168455231295E-2</v>
      </c>
      <c r="E5" s="4">
        <v>-8.9886676138284077E-2</v>
      </c>
      <c r="F5" s="4">
        <v>-6.2102027335841553E-2</v>
      </c>
      <c r="G5" s="4">
        <v>-9.1396343557053117E-2</v>
      </c>
      <c r="H5" s="4">
        <v>-7.2394304410116758E-3</v>
      </c>
      <c r="I5" s="4">
        <v>-9.4004350960660513E-3</v>
      </c>
      <c r="J5" s="4">
        <v>1.7713002508660946E-3</v>
      </c>
      <c r="K5" s="4">
        <v>7.8146609213548628E-4</v>
      </c>
      <c r="L5" s="4">
        <v>2.2929093583228748</v>
      </c>
      <c r="M5" s="4">
        <v>-3.2788457945408765E-2</v>
      </c>
      <c r="N5" s="4">
        <v>-2.8708144038224388</v>
      </c>
      <c r="O5" s="4">
        <v>-1.775466669068575</v>
      </c>
      <c r="P5" s="4">
        <v>3.3881881320329987</v>
      </c>
      <c r="Q5" s="4">
        <v>-1.9125197209000613</v>
      </c>
      <c r="R5" s="4">
        <v>-1.5527718310166241</v>
      </c>
      <c r="S5" s="4">
        <v>2.0942514526278386</v>
      </c>
      <c r="T5" s="4">
        <v>-2.822337054212368</v>
      </c>
      <c r="U5" s="4">
        <v>1.0600952009658207</v>
      </c>
    </row>
    <row r="6" spans="2:21" x14ac:dyDescent="0.2">
      <c r="B6" s="4">
        <v>0.24399769214906908</v>
      </c>
      <c r="C6" s="4">
        <v>0.1559360591841614</v>
      </c>
      <c r="D6" s="4">
        <v>-3.5404209073562197E-2</v>
      </c>
      <c r="E6" s="4">
        <v>-2.5168570041558254E-3</v>
      </c>
      <c r="F6" s="4">
        <v>2.2228914215128431E-2</v>
      </c>
      <c r="G6" s="4">
        <v>-9.4564634703512562E-3</v>
      </c>
      <c r="H6" s="4">
        <v>4.9061413875302069E-3</v>
      </c>
      <c r="I6" s="4">
        <v>2.8660417029455344E-3</v>
      </c>
      <c r="J6" s="4">
        <v>-6.0070621236543893E-3</v>
      </c>
      <c r="K6" s="4">
        <v>-3.221894242296416E-5</v>
      </c>
      <c r="L6" s="4">
        <v>2.1945736453571794</v>
      </c>
      <c r="M6" s="4">
        <v>-0.70735405815619823</v>
      </c>
      <c r="N6" s="4">
        <v>-1.9461556847422652</v>
      </c>
      <c r="O6" s="4">
        <v>-2.5896031878851793</v>
      </c>
      <c r="P6" s="4">
        <v>-2.5935339039213957E-2</v>
      </c>
      <c r="Q6" s="4">
        <v>0.99687256152466941</v>
      </c>
      <c r="R6" s="4">
        <v>-2.4616377724322009</v>
      </c>
      <c r="S6" s="4">
        <v>-1.1868966121379525</v>
      </c>
      <c r="T6" s="4">
        <v>4.4947719432643058</v>
      </c>
      <c r="U6" s="4">
        <v>-1.7889766922818937</v>
      </c>
    </row>
    <row r="7" spans="2:21" x14ac:dyDescent="0.2">
      <c r="B7" s="4">
        <v>3.2197590712334189E-3</v>
      </c>
      <c r="C7" s="4">
        <v>-4.1947078912224316E-2</v>
      </c>
      <c r="D7" s="4">
        <v>1.1005468939932381E-2</v>
      </c>
      <c r="E7" s="4">
        <v>-5.7610139030042334E-2</v>
      </c>
      <c r="F7" s="4">
        <v>2.5319472961097132E-2</v>
      </c>
      <c r="G7" s="4">
        <v>2.4219966588393094E-2</v>
      </c>
      <c r="H7" s="4">
        <v>-5.9742387739863036E-3</v>
      </c>
      <c r="I7" s="4">
        <v>6.2173595776666476E-3</v>
      </c>
      <c r="J7" s="4">
        <v>-4.3513729990361551E-3</v>
      </c>
      <c r="K7" s="4">
        <v>1.0796481264069074E-3</v>
      </c>
      <c r="L7" s="4">
        <v>2.1129627774431108</v>
      </c>
      <c r="M7" s="4">
        <v>-1.2096456185329461</v>
      </c>
      <c r="N7" s="4">
        <v>-0.55689956105971172</v>
      </c>
      <c r="O7" s="4">
        <v>-2.423786596648275</v>
      </c>
      <c r="P7" s="4">
        <v>-3.1915945029753732</v>
      </c>
      <c r="Q7" s="4">
        <v>2.8435833390868819</v>
      </c>
      <c r="R7" s="4">
        <v>0.59017331300135745</v>
      </c>
      <c r="S7" s="4">
        <v>-1.8119630840097785</v>
      </c>
      <c r="T7" s="4">
        <v>-2.6306485237490174</v>
      </c>
      <c r="U7" s="4">
        <v>2.5960533571719275</v>
      </c>
    </row>
    <row r="8" spans="2:21" x14ac:dyDescent="0.2">
      <c r="B8" s="4">
        <v>-6.7508892373235554E-2</v>
      </c>
      <c r="C8" s="4">
        <v>-5.1968947483751547E-2</v>
      </c>
      <c r="D8" s="4">
        <v>6.365560206652246E-2</v>
      </c>
      <c r="E8" s="4">
        <v>8.9682114458907572E-2</v>
      </c>
      <c r="F8" s="4">
        <v>5.2714840784690582E-2</v>
      </c>
      <c r="G8" s="4">
        <v>-8.7082325654235966E-3</v>
      </c>
      <c r="H8" s="4">
        <v>1.4518265321863311E-3</v>
      </c>
      <c r="I8" s="4">
        <v>1.1587912648562053E-3</v>
      </c>
      <c r="J8" s="4">
        <v>5.7707497502170182E-3</v>
      </c>
      <c r="K8" s="4">
        <v>9.6355578388314541E-4</v>
      </c>
      <c r="L8" s="4">
        <v>2.0547660559713616</v>
      </c>
      <c r="M8" s="4">
        <v>-1.7663771863300095</v>
      </c>
      <c r="N8" s="4">
        <v>0.92142338754807673</v>
      </c>
      <c r="O8" s="4">
        <v>-0.89130162309111871</v>
      </c>
      <c r="P8" s="4">
        <v>-2.3886967257127583</v>
      </c>
      <c r="Q8" s="4">
        <v>-0.68603698787542355</v>
      </c>
      <c r="R8" s="4">
        <v>1.9491795217186505</v>
      </c>
      <c r="S8" s="4">
        <v>3.9584226116397088</v>
      </c>
      <c r="T8" s="4">
        <v>-0.56454423693520916</v>
      </c>
      <c r="U8" s="4">
        <v>-3.5675009472707795</v>
      </c>
    </row>
    <row r="9" spans="2:21" x14ac:dyDescent="0.2">
      <c r="B9" s="4">
        <v>0.2261195886578633</v>
      </c>
      <c r="C9" s="4">
        <v>5.7206698643853207E-2</v>
      </c>
      <c r="D9" s="4">
        <v>4.5128650873796909E-2</v>
      </c>
      <c r="E9" s="4">
        <v>2.5182203821722055E-2</v>
      </c>
      <c r="F9" s="4">
        <v>1.5309816468444325E-2</v>
      </c>
      <c r="G9" s="4">
        <v>1.6838841455658532E-2</v>
      </c>
      <c r="H9" s="4">
        <v>9.7456231331140817E-4</v>
      </c>
      <c r="I9" s="4">
        <v>-1.9572202896948727E-3</v>
      </c>
      <c r="J9" s="4">
        <v>2.7367585503058683E-3</v>
      </c>
      <c r="K9" s="4">
        <v>-6.5085599730869243E-4</v>
      </c>
      <c r="L9" s="4">
        <v>2.002278869223117</v>
      </c>
      <c r="M9" s="4">
        <v>-2.1624200609918849</v>
      </c>
      <c r="N9" s="4">
        <v>2.0640706252325516</v>
      </c>
      <c r="O9" s="4">
        <v>0.61008383554091261</v>
      </c>
      <c r="P9" s="4">
        <v>-0.83035308268272379</v>
      </c>
      <c r="Q9" s="4">
        <v>-3.5321285433982483</v>
      </c>
      <c r="R9" s="4">
        <v>-2.2942922896578722E-2</v>
      </c>
      <c r="S9" s="4">
        <v>0.42564640685992972</v>
      </c>
      <c r="T9" s="4">
        <v>2.3678455269693588</v>
      </c>
      <c r="U9" s="4">
        <v>3.9248835574569032</v>
      </c>
    </row>
    <row r="10" spans="2:21" x14ac:dyDescent="0.2">
      <c r="B10" s="4">
        <v>0.26629760945088832</v>
      </c>
      <c r="C10" s="4">
        <v>-0.2641728409052938</v>
      </c>
      <c r="D10" s="4">
        <v>7.2284387446540477E-2</v>
      </c>
      <c r="E10" s="4">
        <v>-2.8576983021560594E-2</v>
      </c>
      <c r="F10" s="4">
        <v>-7.1851232879777321E-2</v>
      </c>
      <c r="G10" s="4">
        <v>3.1601645135363225E-2</v>
      </c>
      <c r="H10" s="4">
        <v>-1.1044884789811372E-2</v>
      </c>
      <c r="I10" s="4">
        <v>-2.6262840534023581E-3</v>
      </c>
      <c r="J10" s="4">
        <v>5.5716543977257782E-3</v>
      </c>
      <c r="K10" s="4">
        <v>1.0928317887729427E-4</v>
      </c>
      <c r="L10" s="4">
        <v>1.9359390597065405</v>
      </c>
      <c r="M10" s="4">
        <v>-2.196993693259381</v>
      </c>
      <c r="N10" s="4">
        <v>2.1154827793170345</v>
      </c>
      <c r="O10" s="4">
        <v>1.4622527169628505</v>
      </c>
      <c r="P10" s="4">
        <v>0.92124477981540143</v>
      </c>
      <c r="Q10" s="4">
        <v>-1.3073752545701951</v>
      </c>
      <c r="R10" s="4">
        <v>-1.792096391474806</v>
      </c>
      <c r="S10" s="4">
        <v>-3.7337266438048879</v>
      </c>
      <c r="T10" s="4">
        <v>-2.2953574667936514</v>
      </c>
      <c r="U10" s="4">
        <v>-2.7403084087926399</v>
      </c>
    </row>
    <row r="11" spans="2:21" x14ac:dyDescent="0.2">
      <c r="B11" s="4">
        <v>0.44931630648625626</v>
      </c>
      <c r="C11" s="4">
        <v>0.24458306372984093</v>
      </c>
      <c r="D11" s="4">
        <v>-4.6144575098668039E-2</v>
      </c>
      <c r="E11" s="4">
        <v>0.2377164275474962</v>
      </c>
      <c r="F11" s="4">
        <v>0.30604860228369896</v>
      </c>
      <c r="G11" s="4">
        <v>-7.3975475938958257E-2</v>
      </c>
      <c r="H11" s="4">
        <v>-1.0205040775603894E-2</v>
      </c>
      <c r="I11" s="4">
        <v>-1.8633359282586928E-2</v>
      </c>
      <c r="J11" s="4">
        <v>6.8511159810716298E-3</v>
      </c>
      <c r="K11" s="4">
        <v>-1.4392266879300342E-3</v>
      </c>
      <c r="L11" s="4">
        <v>1.8429192664197489</v>
      </c>
      <c r="M11" s="4">
        <v>-2.0136910214986385</v>
      </c>
      <c r="N11" s="4">
        <v>1.3527533378357561</v>
      </c>
      <c r="O11" s="4">
        <v>2.1271946501104049</v>
      </c>
      <c r="P11" s="4">
        <v>3.2784037374866188</v>
      </c>
      <c r="Q11" s="4">
        <v>4.3332161245367127</v>
      </c>
      <c r="R11" s="4">
        <v>0.78777210472640902</v>
      </c>
      <c r="S11" s="4">
        <v>1.5281337789162335</v>
      </c>
      <c r="T11" s="4">
        <v>0.82322527285814229</v>
      </c>
      <c r="U11" s="4">
        <v>0.8437545105706753</v>
      </c>
    </row>
    <row r="12" spans="2:21" x14ac:dyDescent="0.2">
      <c r="B12" s="4">
        <v>0.66688604955902053</v>
      </c>
      <c r="C12" s="4">
        <v>-0.15397521765616115</v>
      </c>
      <c r="D12" s="4">
        <v>3.570625636053272E-2</v>
      </c>
      <c r="E12" s="4">
        <v>9.8659785887837886E-2</v>
      </c>
      <c r="F12" s="4">
        <v>3.9882193519773679E-2</v>
      </c>
      <c r="G12" s="4">
        <v>0.10530172657564635</v>
      </c>
      <c r="H12" s="4">
        <v>-9.7995167569532777E-4</v>
      </c>
      <c r="I12" s="4">
        <v>2.8195773895335801E-3</v>
      </c>
      <c r="J12" s="4">
        <v>5.6811809845306129E-4</v>
      </c>
      <c r="K12" s="4">
        <v>1.1486679878375129E-3</v>
      </c>
    </row>
    <row r="13" spans="2:21" x14ac:dyDescent="0.2">
      <c r="B13" s="4">
        <v>-0.57452727750266008</v>
      </c>
      <c r="C13" s="4">
        <v>3.3344230575300816E-2</v>
      </c>
      <c r="D13" s="4">
        <v>-5.4059360285922051E-2</v>
      </c>
      <c r="E13" s="4">
        <v>-4.8785350501164976E-2</v>
      </c>
      <c r="F13" s="4">
        <v>-0.11909443468223189</v>
      </c>
      <c r="G13" s="4">
        <v>-6.0481665923956234E-4</v>
      </c>
      <c r="H13" s="4">
        <v>3.3886778894389614E-3</v>
      </c>
      <c r="I13" s="4">
        <v>7.8183442250428833E-3</v>
      </c>
      <c r="J13" s="4">
        <v>-4.6130901674347503E-3</v>
      </c>
      <c r="K13" s="4">
        <v>6.2777908778751269E-4</v>
      </c>
    </row>
    <row r="14" spans="2:21" x14ac:dyDescent="0.2">
      <c r="B14" s="4">
        <v>-0.19950278745552402</v>
      </c>
      <c r="C14" s="4">
        <v>-2.3368153865019708E-2</v>
      </c>
      <c r="D14" s="4">
        <v>8.5998788283251443E-2</v>
      </c>
      <c r="E14" s="4">
        <v>-6.1970351529582017E-2</v>
      </c>
      <c r="F14" s="4">
        <v>-3.8884991800940856E-2</v>
      </c>
      <c r="G14" s="4">
        <v>-1.3081287746814635E-2</v>
      </c>
      <c r="H14" s="4">
        <v>8.6995664998476101E-3</v>
      </c>
      <c r="I14" s="4">
        <v>-8.0948420899991831E-3</v>
      </c>
      <c r="J14" s="4">
        <v>-5.0821279184719658E-6</v>
      </c>
      <c r="K14" s="4">
        <v>1.4493704183255213E-3</v>
      </c>
    </row>
    <row r="15" spans="2:21" x14ac:dyDescent="0.2">
      <c r="B15" s="4">
        <v>3.701367677405621E-2</v>
      </c>
      <c r="C15" s="4">
        <v>-6.6413862119107464E-2</v>
      </c>
      <c r="D15" s="4">
        <v>4.6695872669237547E-2</v>
      </c>
      <c r="E15" s="4">
        <v>0.12538696845254421</v>
      </c>
      <c r="F15" s="4">
        <v>-5.6077310022933889E-2</v>
      </c>
      <c r="G15" s="4">
        <v>3.8156532043104624E-2</v>
      </c>
      <c r="H15" s="4">
        <v>-4.5442171528846075E-3</v>
      </c>
      <c r="I15" s="4">
        <v>1.9123183911591199E-3</v>
      </c>
      <c r="J15" s="4">
        <v>-2.1588806271146195E-3</v>
      </c>
      <c r="K15" s="4">
        <v>3.0350426366149272E-4</v>
      </c>
    </row>
    <row r="16" spans="2:21" x14ac:dyDescent="0.2">
      <c r="B16" s="4">
        <v>-0.72604138926312933</v>
      </c>
      <c r="C16" s="4">
        <v>-0.11080430399848917</v>
      </c>
      <c r="D16" s="4">
        <v>-0.24441614053614086</v>
      </c>
      <c r="E16" s="4">
        <v>-0.2278088436188547</v>
      </c>
      <c r="F16" s="4">
        <v>-0.15061275152290235</v>
      </c>
      <c r="G16" s="4">
        <v>-2.924610873260439E-2</v>
      </c>
      <c r="H16" s="4">
        <v>1.1093283290233987E-2</v>
      </c>
      <c r="I16" s="4">
        <v>1.6143725104882073E-2</v>
      </c>
      <c r="J16" s="4">
        <v>-1.2302265215839701E-3</v>
      </c>
      <c r="K16" s="4">
        <v>-2.1428959761361729E-3</v>
      </c>
    </row>
    <row r="17" spans="2:11" x14ac:dyDescent="0.2">
      <c r="B17" s="4">
        <v>-0.84245257321579936</v>
      </c>
      <c r="C17" s="4">
        <v>-6.387918818532351E-2</v>
      </c>
      <c r="D17" s="4">
        <v>8.9229287783092442E-2</v>
      </c>
      <c r="E17" s="4">
        <v>3.8203982570372122E-2</v>
      </c>
      <c r="F17" s="4">
        <v>6.7569634983906154E-2</v>
      </c>
      <c r="G17" s="4">
        <v>-4.2790802585032518E-2</v>
      </c>
      <c r="H17" s="4">
        <v>3.5971098601157293E-3</v>
      </c>
      <c r="I17" s="4">
        <v>-1.325149659121513E-2</v>
      </c>
      <c r="J17" s="4">
        <v>-4.4298514657278628E-3</v>
      </c>
      <c r="K17" s="4">
        <v>-1.4297149659068269E-3</v>
      </c>
    </row>
    <row r="18" spans="2:11" x14ac:dyDescent="0.2">
      <c r="B18" s="4">
        <v>4.0930794898596634E-2</v>
      </c>
      <c r="C18" s="4">
        <v>-2.8265817287540566E-2</v>
      </c>
      <c r="D18" s="4">
        <v>0.14347956126508943</v>
      </c>
      <c r="E18" s="4">
        <v>-2.4636510703104419E-2</v>
      </c>
      <c r="F18" s="4">
        <v>0.16141192643512145</v>
      </c>
      <c r="G18" s="4">
        <v>8.7500958441476831E-2</v>
      </c>
      <c r="H18" s="4">
        <v>-1.0928562786251936E-2</v>
      </c>
      <c r="I18" s="4">
        <v>7.977179423469356E-3</v>
      </c>
      <c r="J18" s="4">
        <v>-1.4353097556341744E-3</v>
      </c>
      <c r="K18" s="4">
        <v>3.625543221022251E-3</v>
      </c>
    </row>
    <row r="19" spans="2:11" x14ac:dyDescent="0.2">
      <c r="B19" s="4">
        <v>-0.15684444538388745</v>
      </c>
      <c r="C19" s="4">
        <v>6.406349406245504E-2</v>
      </c>
      <c r="D19" s="4">
        <v>-0.16104277463586386</v>
      </c>
      <c r="E19" s="4">
        <v>-9.6265203232777069E-2</v>
      </c>
      <c r="F19" s="4">
        <v>-0.17336564624885642</v>
      </c>
      <c r="G19" s="4">
        <v>-1.4981037775479572E-2</v>
      </c>
      <c r="H19" s="4">
        <v>1.252057711840106E-2</v>
      </c>
      <c r="I19" s="4">
        <v>5.4756336590685746E-3</v>
      </c>
      <c r="J19" s="4">
        <v>1.06136241839952E-2</v>
      </c>
      <c r="K19" s="4">
        <v>-3.3342480575502651E-3</v>
      </c>
    </row>
    <row r="20" spans="2:11" x14ac:dyDescent="0.2">
      <c r="B20" s="4">
        <v>-0.97243761768359838</v>
      </c>
      <c r="C20" s="4">
        <v>-0.1653816699766974</v>
      </c>
      <c r="D20" s="4">
        <v>7.8663241935018641E-2</v>
      </c>
      <c r="E20" s="4">
        <v>5.3172551419607729E-2</v>
      </c>
      <c r="F20" s="4">
        <v>6.8408980106844527E-2</v>
      </c>
      <c r="G20" s="4">
        <v>9.0402496285676426E-2</v>
      </c>
      <c r="H20" s="4">
        <v>-8.8890558724939435E-4</v>
      </c>
      <c r="I20" s="4">
        <v>5.7802014876913764E-3</v>
      </c>
      <c r="J20" s="4">
        <v>1.3847160080652332E-3</v>
      </c>
      <c r="K20" s="4">
        <v>-3.1548994368027199E-5</v>
      </c>
    </row>
    <row r="21" spans="2:11" x14ac:dyDescent="0.2">
      <c r="B21" s="4">
        <v>-0.36744563822020476</v>
      </c>
      <c r="C21" s="4">
        <v>0.15506497911877196</v>
      </c>
      <c r="D21" s="4">
        <v>4.9138472448760635E-2</v>
      </c>
      <c r="E21" s="4">
        <v>3.4165881533539152E-2</v>
      </c>
      <c r="F21" s="4">
        <v>-6.3192844877410212E-2</v>
      </c>
      <c r="G21" s="4">
        <v>-0.13563947926186867</v>
      </c>
      <c r="H21" s="4">
        <v>-5.3528998060781065E-3</v>
      </c>
      <c r="I21" s="4">
        <v>-1.6545587246069277E-2</v>
      </c>
      <c r="J21" s="4">
        <v>-1.1485739709152207E-2</v>
      </c>
      <c r="K21" s="4">
        <v>-4.8574508225163095E-4</v>
      </c>
    </row>
    <row r="22" spans="2:11" x14ac:dyDescent="0.2">
      <c r="B22" s="4">
        <v>-0.16641869117696259</v>
      </c>
      <c r="C22" s="4">
        <v>3.7286145027733593E-2</v>
      </c>
      <c r="D22" s="4">
        <v>4.9658888782628141E-2</v>
      </c>
      <c r="E22" s="4">
        <v>1.8199016890348203E-2</v>
      </c>
      <c r="F22" s="4">
        <v>-1.5338876575472662E-2</v>
      </c>
      <c r="G22" s="4">
        <v>-2.2413067416175835E-2</v>
      </c>
      <c r="H22" s="4">
        <v>-3.139371834496741E-3</v>
      </c>
      <c r="I22" s="4">
        <v>-5.2561599429788871E-4</v>
      </c>
      <c r="J22" s="4">
        <v>-2.1034343683668535E-3</v>
      </c>
      <c r="K22" s="4">
        <v>4.8695372483757628E-4</v>
      </c>
    </row>
    <row r="23" spans="2:11" x14ac:dyDescent="0.2">
      <c r="B23" s="4">
        <v>-0.38709009490251578</v>
      </c>
      <c r="C23" s="4">
        <v>-0.10599430544383501</v>
      </c>
      <c r="D23" s="4">
        <v>-8.2301411596580734E-2</v>
      </c>
      <c r="E23" s="4">
        <v>-0.14205298049504037</v>
      </c>
      <c r="F23" s="4">
        <v>-9.8934636732487091E-2</v>
      </c>
      <c r="G23" s="4">
        <v>-9.7905588210279892E-2</v>
      </c>
      <c r="H23" s="4">
        <v>-4.9833975249209796E-3</v>
      </c>
      <c r="I23" s="4">
        <v>1.3675665120847957E-2</v>
      </c>
      <c r="J23" s="4">
        <v>2.6858958966011312E-3</v>
      </c>
      <c r="K23" s="4">
        <v>-3.3871625613064997E-4</v>
      </c>
    </row>
    <row r="24" spans="2:11" x14ac:dyDescent="0.2">
      <c r="B24" s="4">
        <v>0.24692752450636524</v>
      </c>
      <c r="C24" s="4">
        <v>-0.30915794501093646</v>
      </c>
      <c r="D24" s="4">
        <v>0.20891405673320837</v>
      </c>
      <c r="E24" s="4">
        <v>0.13359062730984195</v>
      </c>
      <c r="F24" s="4">
        <v>-2.5937350747823489E-2</v>
      </c>
      <c r="G24" s="4">
        <v>-6.0684490070919167E-2</v>
      </c>
      <c r="H24" s="4">
        <v>2.157240693670337E-2</v>
      </c>
      <c r="I24" s="4">
        <v>1.661070250742723E-2</v>
      </c>
      <c r="J24" s="4">
        <v>8.1588367150876723E-3</v>
      </c>
      <c r="K24" s="4">
        <v>1.3499600263533528E-3</v>
      </c>
    </row>
    <row r="25" spans="2:11" x14ac:dyDescent="0.2">
      <c r="B25" s="4">
        <v>-0.39702376725988253</v>
      </c>
      <c r="C25" s="4">
        <v>3.1739095238156365E-2</v>
      </c>
      <c r="D25" s="4">
        <v>4.9823862121395279E-2</v>
      </c>
      <c r="E25" s="4">
        <v>5.6229181422471276E-2</v>
      </c>
      <c r="F25" s="4">
        <v>3.4537615158279945E-2</v>
      </c>
      <c r="G25" s="4">
        <v>0.11623406558577432</v>
      </c>
      <c r="H25" s="4">
        <v>-4.8131859409236508E-3</v>
      </c>
      <c r="I25" s="4">
        <v>-2.5439590715797319E-2</v>
      </c>
      <c r="J25" s="4">
        <v>-1.4231172250122008E-2</v>
      </c>
      <c r="K25" s="4">
        <v>-2.4393156384239353E-3</v>
      </c>
    </row>
    <row r="26" spans="2:11" x14ac:dyDescent="0.2">
      <c r="B26" s="4">
        <v>-5.5090974201545205E-2</v>
      </c>
      <c r="C26" s="4">
        <v>3.5145712859230335E-2</v>
      </c>
      <c r="D26" s="4">
        <v>4.8938454394697475E-2</v>
      </c>
      <c r="E26" s="4">
        <v>-0.13033478073548249</v>
      </c>
      <c r="F26" s="4">
        <v>3.6811663136628377E-2</v>
      </c>
      <c r="G26" s="4">
        <v>3.407820065562979E-2</v>
      </c>
      <c r="H26" s="4">
        <v>-2.0192324000193235E-2</v>
      </c>
      <c r="I26" s="4">
        <v>3.3770771752765511E-3</v>
      </c>
      <c r="J26" s="4">
        <v>1.4339093834972669E-3</v>
      </c>
      <c r="K26" s="4">
        <v>5.6586122103966169E-4</v>
      </c>
    </row>
    <row r="27" spans="2:11" x14ac:dyDescent="0.2">
      <c r="B27" s="4">
        <v>0.20834077917566099</v>
      </c>
      <c r="C27" s="4">
        <v>0.21208281744959653</v>
      </c>
      <c r="D27" s="4">
        <v>6.7229052979150175E-2</v>
      </c>
      <c r="E27" s="4">
        <v>0.10476578129030197</v>
      </c>
      <c r="F27" s="4">
        <v>1.4791400493866137E-2</v>
      </c>
      <c r="G27" s="4">
        <v>3.2908820893844504E-2</v>
      </c>
      <c r="H27" s="4">
        <v>2.4657101297730695E-2</v>
      </c>
      <c r="I27" s="4">
        <v>-1.0237263176376729E-2</v>
      </c>
      <c r="J27" s="4">
        <v>-5.5747488829935845E-3</v>
      </c>
      <c r="K27" s="4">
        <v>2.1962734670344284E-3</v>
      </c>
    </row>
    <row r="28" spans="2:11" x14ac:dyDescent="0.2">
      <c r="B28" s="4">
        <v>0.31127482768107378</v>
      </c>
      <c r="C28" s="4">
        <v>-3.4703968268365554E-2</v>
      </c>
      <c r="D28" s="4">
        <v>-0.1406256073766089</v>
      </c>
      <c r="E28" s="4">
        <v>-6.8585334575938212E-2</v>
      </c>
      <c r="F28" s="4">
        <v>-5.7813405595967551E-2</v>
      </c>
      <c r="G28" s="4">
        <v>7.5334487749627602E-2</v>
      </c>
      <c r="H28" s="4">
        <v>-5.8703930350925805E-3</v>
      </c>
      <c r="I28" s="4">
        <v>1.275348988445344E-3</v>
      </c>
      <c r="J28" s="4">
        <v>5.4654974698464523E-3</v>
      </c>
      <c r="K28" s="4">
        <v>3.4076952892910977E-3</v>
      </c>
    </row>
    <row r="29" spans="2:11" x14ac:dyDescent="0.2">
      <c r="B29" s="4">
        <v>0.37332711490278536</v>
      </c>
      <c r="C29" s="4">
        <v>-2.1449945975253144E-2</v>
      </c>
      <c r="D29" s="4">
        <v>-0.13675349583288812</v>
      </c>
      <c r="E29" s="4">
        <v>-6.0490448490087639E-2</v>
      </c>
      <c r="F29" s="4">
        <v>1.331549816907429E-2</v>
      </c>
      <c r="G29" s="4">
        <v>-0.16227345980739483</v>
      </c>
      <c r="H29" s="4">
        <v>-1.5542066592624169E-2</v>
      </c>
      <c r="I29" s="4">
        <v>1.0147771087612422E-2</v>
      </c>
      <c r="J29" s="4">
        <v>2.9437368226100827E-3</v>
      </c>
      <c r="K29" s="4">
        <v>-6.1345995369041471E-3</v>
      </c>
    </row>
    <row r="30" spans="2:11" x14ac:dyDescent="0.2">
      <c r="B30" s="4">
        <v>0.13254211254119283</v>
      </c>
      <c r="C30" s="4">
        <v>-9.6193253362039724E-2</v>
      </c>
      <c r="D30" s="4">
        <v>7.3078794904857081E-2</v>
      </c>
      <c r="E30" s="4">
        <v>2.014868801609487E-2</v>
      </c>
      <c r="F30" s="4">
        <v>4.180540669454736E-2</v>
      </c>
      <c r="G30" s="4">
        <v>-1.706751609950298E-2</v>
      </c>
      <c r="H30" s="4">
        <v>-7.066045213310391E-3</v>
      </c>
      <c r="I30" s="4">
        <v>1.0247359537663824E-2</v>
      </c>
      <c r="J30" s="4">
        <v>1.8725935423756057E-3</v>
      </c>
      <c r="K30" s="4">
        <v>2.0638604322738537E-3</v>
      </c>
    </row>
    <row r="31" spans="2:11" x14ac:dyDescent="0.2">
      <c r="B31" s="4">
        <v>0.3284488094479468</v>
      </c>
      <c r="C31" s="4">
        <v>-8.4028574747238155E-2</v>
      </c>
      <c r="D31" s="4">
        <v>-8.1985097772787605E-2</v>
      </c>
      <c r="E31" s="4">
        <v>5.7430871835168857E-3</v>
      </c>
      <c r="F31" s="4">
        <v>1.038196622954838E-3</v>
      </c>
      <c r="G31" s="4">
        <v>-2.5174151545302337E-2</v>
      </c>
      <c r="H31" s="4">
        <v>1.7023244269405054E-2</v>
      </c>
      <c r="I31" s="4">
        <v>-8.5691262014819206E-4</v>
      </c>
      <c r="J31" s="4">
        <v>5.305207370689507E-3</v>
      </c>
      <c r="K31" s="4">
        <v>5.9385577886286625E-4</v>
      </c>
    </row>
    <row r="32" spans="2:11" x14ac:dyDescent="0.2">
      <c r="B32" s="4">
        <v>0.53268294668866323</v>
      </c>
      <c r="C32" s="4">
        <v>-2.0700152457270939E-2</v>
      </c>
      <c r="D32" s="4">
        <v>-0.14488940950296136</v>
      </c>
      <c r="E32" s="4">
        <v>-5.8240642475427963E-2</v>
      </c>
      <c r="F32" s="4">
        <v>5.3864615289301657E-2</v>
      </c>
      <c r="G32" s="4">
        <v>-2.8770975367647885E-2</v>
      </c>
      <c r="H32" s="4">
        <v>5.3724520498823116E-3</v>
      </c>
      <c r="I32" s="4">
        <v>-4.8740286383836887E-3</v>
      </c>
      <c r="J32" s="4">
        <v>-2.4357548702794436E-3</v>
      </c>
      <c r="K32" s="4">
        <v>3.1311694949809296E-3</v>
      </c>
    </row>
    <row r="33" spans="2:11" x14ac:dyDescent="0.2">
      <c r="B33" s="4">
        <v>0.73925249971941109</v>
      </c>
      <c r="C33" s="4">
        <v>0.10515502735286039</v>
      </c>
      <c r="D33" s="4">
        <v>0.11954391388535071</v>
      </c>
      <c r="E33" s="4">
        <v>9.257197001629465E-2</v>
      </c>
      <c r="F33" s="4">
        <v>-5.7064490210520923E-2</v>
      </c>
      <c r="G33" s="4">
        <v>2.242566248670055E-2</v>
      </c>
      <c r="H33" s="4">
        <v>5.7745222779548326E-3</v>
      </c>
      <c r="I33" s="4">
        <v>5.4466361838807122E-3</v>
      </c>
      <c r="J33" s="4">
        <v>7.1341492089690012E-3</v>
      </c>
      <c r="K33" s="4">
        <v>-2.0183983985604887E-3</v>
      </c>
    </row>
    <row r="34" spans="2:11" x14ac:dyDescent="0.2">
      <c r="B34" s="4">
        <v>5.9013489652688579E-2</v>
      </c>
      <c r="C34" s="4">
        <v>-7.2351083288867912E-2</v>
      </c>
      <c r="D34" s="4">
        <v>-0.12910152180373849</v>
      </c>
      <c r="E34" s="4">
        <v>-0.17951867961080456</v>
      </c>
      <c r="F34" s="4">
        <v>3.9418398542261396E-2</v>
      </c>
      <c r="G34" s="4">
        <v>4.4198563668979882E-2</v>
      </c>
      <c r="H34" s="4">
        <v>-1.5399123833863463E-2</v>
      </c>
      <c r="I34" s="4">
        <v>-1.3798181573966601E-2</v>
      </c>
      <c r="J34" s="4">
        <v>-1.3579284416945789E-2</v>
      </c>
      <c r="K34" s="4">
        <v>-2.0246851354307101E-3</v>
      </c>
    </row>
    <row r="35" spans="2:11" x14ac:dyDescent="0.2">
      <c r="B35" s="4">
        <v>0.18652792888263903</v>
      </c>
      <c r="C35" s="4">
        <v>0.10288928805514455</v>
      </c>
      <c r="D35" s="4">
        <v>-2.1544261593527882E-2</v>
      </c>
      <c r="E35" s="4">
        <v>-9.701414368200123E-2</v>
      </c>
      <c r="F35" s="4">
        <v>-2.4088420448865548E-2</v>
      </c>
      <c r="G35" s="4">
        <v>4.2101388184465426E-2</v>
      </c>
      <c r="H35" s="4">
        <v>-1.9138036795627433E-2</v>
      </c>
      <c r="I35" s="4">
        <v>6.838124067677879E-3</v>
      </c>
      <c r="J35" s="4">
        <v>5.6743048839049482E-3</v>
      </c>
      <c r="K35" s="4">
        <v>3.0151080493447096E-3</v>
      </c>
    </row>
    <row r="36" spans="2:11" x14ac:dyDescent="0.2">
      <c r="B36" s="4">
        <v>0.14795929975981625</v>
      </c>
      <c r="C36" s="4">
        <v>3.416986116627807E-2</v>
      </c>
      <c r="D36" s="4">
        <v>-5.0684120005552473E-3</v>
      </c>
      <c r="E36" s="4">
        <v>0.1502402469652078</v>
      </c>
      <c r="F36" s="4">
        <v>-9.2333875946629548E-2</v>
      </c>
      <c r="G36" s="4">
        <v>3.0384740042317952E-2</v>
      </c>
      <c r="H36" s="4">
        <v>2.1901554202488342E-2</v>
      </c>
      <c r="I36" s="4">
        <v>-1.4933450526902356E-2</v>
      </c>
      <c r="J36" s="4">
        <v>8.707913326641805E-3</v>
      </c>
      <c r="K36" s="4">
        <v>-2.0359768759568918E-3</v>
      </c>
    </row>
    <row r="37" spans="2:11" x14ac:dyDescent="0.2">
      <c r="B37" s="4">
        <v>0.28853087113462256</v>
      </c>
      <c r="C37" s="4">
        <v>-0.15032412486606109</v>
      </c>
      <c r="D37" s="4">
        <v>1.8046075043968155E-3</v>
      </c>
      <c r="E37" s="4">
        <v>-1.3498526697123852E-2</v>
      </c>
      <c r="F37" s="4">
        <v>3.0200055773434299E-2</v>
      </c>
      <c r="G37" s="4">
        <v>-1.2215609943771811E-2</v>
      </c>
      <c r="H37" s="4">
        <v>-1.3523554067639827E-3</v>
      </c>
      <c r="I37" s="4">
        <v>-6.4732677332183749E-4</v>
      </c>
      <c r="J37" s="4">
        <v>-2.3776835838063975E-3</v>
      </c>
      <c r="K37" s="4">
        <v>-8.7947163366457681E-4</v>
      </c>
    </row>
    <row r="38" spans="2:11" x14ac:dyDescent="0.2">
      <c r="B38" s="4">
        <v>0.4204793059728868</v>
      </c>
      <c r="C38" s="4">
        <v>8.2616855714680901E-2</v>
      </c>
      <c r="D38" s="4">
        <v>2.7162256563186372E-2</v>
      </c>
      <c r="E38" s="4">
        <v>1.7003009790834762E-2</v>
      </c>
      <c r="F38" s="4">
        <v>7.2018628886181962E-2</v>
      </c>
      <c r="G38" s="4">
        <v>4.1676906998915519E-2</v>
      </c>
      <c r="H38" s="4">
        <v>1.3899985086533253E-3</v>
      </c>
      <c r="I38" s="4">
        <v>8.0367609238535427E-3</v>
      </c>
      <c r="J38" s="4">
        <v>2.8669221838963722E-4</v>
      </c>
      <c r="K38" s="4">
        <v>1.2522202169648879E-4</v>
      </c>
    </row>
    <row r="39" spans="2:11" x14ac:dyDescent="0.2">
      <c r="B39" s="4">
        <v>0.49715404911515643</v>
      </c>
      <c r="C39" s="4">
        <v>9.5382458820991223E-2</v>
      </c>
      <c r="D39" s="4">
        <v>1.8110041198162497E-2</v>
      </c>
      <c r="E39" s="4">
        <v>-0.10107243243897322</v>
      </c>
      <c r="F39" s="4">
        <v>5.498259414630631E-2</v>
      </c>
      <c r="G39" s="4">
        <v>-2.5250301250602188E-2</v>
      </c>
      <c r="H39" s="4">
        <v>-1.0695392661578044E-2</v>
      </c>
      <c r="I39" s="4">
        <v>1.0739632827812805E-2</v>
      </c>
      <c r="J39" s="4">
        <v>-8.0653727654342484E-3</v>
      </c>
      <c r="K39" s="4">
        <v>2.3673342676836136E-3</v>
      </c>
    </row>
    <row r="40" spans="2:11" x14ac:dyDescent="0.2">
      <c r="B40" s="4">
        <v>-0.35496325511216753</v>
      </c>
      <c r="C40" s="4">
        <v>5.8961619358575086E-2</v>
      </c>
      <c r="D40" s="4">
        <v>0.13761321757701289</v>
      </c>
      <c r="E40" s="4">
        <v>6.7974329115161941E-3</v>
      </c>
      <c r="F40" s="4">
        <v>1.9877848523582303E-2</v>
      </c>
      <c r="G40" s="4">
        <v>-4.693424227658051E-2</v>
      </c>
      <c r="H40" s="4">
        <v>-1.7312977591715287E-3</v>
      </c>
      <c r="I40" s="4">
        <v>-5.2032656798901679E-3</v>
      </c>
      <c r="J40" s="4">
        <v>-5.1146971034154486E-3</v>
      </c>
      <c r="K40" s="4">
        <v>-9.2911502008310163E-4</v>
      </c>
    </row>
    <row r="41" spans="2:11" x14ac:dyDescent="0.2">
      <c r="B41" s="4">
        <v>-0.12548493714452674</v>
      </c>
      <c r="C41" s="4">
        <v>0.1505208302331898</v>
      </c>
      <c r="D41" s="4">
        <v>-3.7610877773212752E-2</v>
      </c>
      <c r="E41" s="4">
        <v>4.2196980925133694E-2</v>
      </c>
      <c r="F41" s="4">
        <v>-8.4201060999906138E-2</v>
      </c>
      <c r="G41" s="4">
        <v>-1.5165417883572018E-2</v>
      </c>
      <c r="H41" s="4">
        <v>-2.9023387440010065E-4</v>
      </c>
      <c r="I41" s="4">
        <v>6.5769230402386324E-5</v>
      </c>
      <c r="J41" s="4">
        <v>4.2159086909501278E-3</v>
      </c>
      <c r="K41" s="4">
        <v>-1.6382601766823498E-3</v>
      </c>
    </row>
    <row r="42" spans="2:11" x14ac:dyDescent="0.2">
      <c r="B42" s="4">
        <v>0.82523617949092043</v>
      </c>
      <c r="C42" s="4">
        <v>0.27204438814033982</v>
      </c>
      <c r="D42" s="4">
        <v>-4.446181211178632E-2</v>
      </c>
      <c r="E42" s="4">
        <v>7.1253293725255976E-2</v>
      </c>
      <c r="F42" s="4">
        <v>-0.13193596172199484</v>
      </c>
      <c r="G42" s="4">
        <v>0.14994077402391612</v>
      </c>
      <c r="H42" s="4">
        <v>3.1389832100477959E-2</v>
      </c>
      <c r="I42" s="4">
        <v>-8.1143032408664984E-3</v>
      </c>
      <c r="J42" s="4">
        <v>-6.7010299124625645E-3</v>
      </c>
      <c r="K42" s="4">
        <v>3.4948101484588625E-3</v>
      </c>
    </row>
    <row r="43" spans="2:11" x14ac:dyDescent="0.2">
      <c r="B43" s="4">
        <v>0.25880480396334948</v>
      </c>
      <c r="C43" s="4">
        <v>5.3684475058878118E-3</v>
      </c>
      <c r="D43" s="4">
        <v>-7.9907506955085097E-2</v>
      </c>
      <c r="E43" s="4">
        <v>-1.237517813203509E-2</v>
      </c>
      <c r="F43" s="4">
        <v>6.7968705065084734E-2</v>
      </c>
      <c r="G43" s="4">
        <v>-6.3289620664525315E-3</v>
      </c>
      <c r="H43" s="4">
        <v>-4.7765534642683002E-3</v>
      </c>
      <c r="I43" s="4">
        <v>7.5167193844533275E-3</v>
      </c>
      <c r="J43" s="4">
        <v>-2.0705377076945222E-3</v>
      </c>
      <c r="K43" s="4">
        <v>-1.5132900192428445E-3</v>
      </c>
    </row>
    <row r="44" spans="2:11" x14ac:dyDescent="0.2">
      <c r="B44" s="4">
        <v>-0.54641844636636006</v>
      </c>
      <c r="C44" s="4">
        <v>-8.8764370299421053E-2</v>
      </c>
      <c r="D44" s="4">
        <v>7.3468676936914848E-2</v>
      </c>
      <c r="E44" s="4">
        <v>-2.5873454952852822E-2</v>
      </c>
      <c r="F44" s="4">
        <v>4.1551688712609343E-2</v>
      </c>
      <c r="G44" s="4">
        <v>-0.11757421847184386</v>
      </c>
      <c r="H44" s="4">
        <v>-2.1657117539386438E-2</v>
      </c>
      <c r="I44" s="4">
        <v>-2.0847936902966863E-3</v>
      </c>
      <c r="J44" s="4">
        <v>1.4004773142664372E-2</v>
      </c>
      <c r="K44" s="4">
        <v>-9.7851983682104731E-4</v>
      </c>
    </row>
    <row r="45" spans="2:11" x14ac:dyDescent="0.2">
      <c r="B45" s="4">
        <v>0.15258044928249845</v>
      </c>
      <c r="C45" s="4">
        <v>3.2263103383631565E-2</v>
      </c>
      <c r="D45" s="4">
        <v>1.3814842895640004E-2</v>
      </c>
      <c r="E45" s="4">
        <v>9.9168387500070551E-2</v>
      </c>
      <c r="F45" s="4">
        <v>-5.4803451131214237E-2</v>
      </c>
      <c r="G45" s="4">
        <v>3.330185236428191E-2</v>
      </c>
      <c r="H45" s="4">
        <v>1.4771565208603751E-2</v>
      </c>
      <c r="I45" s="4">
        <v>-4.3290379214407336E-3</v>
      </c>
      <c r="J45" s="4">
        <v>-3.6930019867526297E-3</v>
      </c>
      <c r="K45" s="4">
        <v>2.3819255226688808E-3</v>
      </c>
    </row>
    <row r="46" spans="2:11" x14ac:dyDescent="0.2">
      <c r="B46" s="4">
        <v>0.39658996797432944</v>
      </c>
      <c r="C46" s="4">
        <v>-0.20558536356121873</v>
      </c>
      <c r="D46" s="4">
        <v>-8.6395809094146001E-2</v>
      </c>
      <c r="E46" s="4">
        <v>6.9659112922555895E-3</v>
      </c>
      <c r="F46" s="4">
        <v>0.21236875304931577</v>
      </c>
      <c r="G46" s="4">
        <v>3.7754131000351618E-2</v>
      </c>
      <c r="H46" s="4">
        <v>1.2121038321212757E-2</v>
      </c>
      <c r="I46" s="4">
        <v>6.2239627247351551E-3</v>
      </c>
      <c r="J46" s="4">
        <v>-6.338262460554766E-5</v>
      </c>
      <c r="K46" s="4">
        <v>-2.2649096261903568E-3</v>
      </c>
    </row>
    <row r="47" spans="2:11" x14ac:dyDescent="0.2">
      <c r="B47" s="4">
        <v>1.0297781921118818</v>
      </c>
      <c r="C47" s="4">
        <v>0.1925232254042174</v>
      </c>
      <c r="D47" s="4">
        <v>-0.19697843850384911</v>
      </c>
      <c r="E47" s="4">
        <v>-0.13969441318079551</v>
      </c>
      <c r="F47" s="4">
        <v>-5.6687560433570136E-2</v>
      </c>
      <c r="G47" s="4">
        <v>-5.1165533976481742E-2</v>
      </c>
      <c r="H47" s="4">
        <v>-1.0345467299135264E-2</v>
      </c>
      <c r="I47" s="4">
        <v>-7.92757623763252E-3</v>
      </c>
      <c r="J47" s="4">
        <v>-6.4861965419732296E-4</v>
      </c>
      <c r="K47" s="4">
        <v>-9.2238569084913938E-5</v>
      </c>
    </row>
    <row r="48" spans="2:11" x14ac:dyDescent="0.2">
      <c r="B48" s="4">
        <v>-0.47163471257881867</v>
      </c>
      <c r="C48" s="4">
        <v>3.541367144430433E-2</v>
      </c>
      <c r="D48" s="4">
        <v>0.16419229477744185</v>
      </c>
      <c r="E48" s="4">
        <v>0.11264480575748879</v>
      </c>
      <c r="F48" s="4">
        <v>-4.2584271779232838E-2</v>
      </c>
      <c r="G48" s="4">
        <v>-6.6648389490611706E-2</v>
      </c>
      <c r="H48" s="4">
        <v>-8.7363376665147152E-3</v>
      </c>
      <c r="I48" s="4">
        <v>1.7689326819837162E-3</v>
      </c>
      <c r="J48" s="4">
        <v>1.2096882127348788E-3</v>
      </c>
      <c r="K48" s="4">
        <v>-1.0304915599739961E-3</v>
      </c>
    </row>
    <row r="49" spans="2:11" x14ac:dyDescent="0.2">
      <c r="B49" s="4">
        <v>-0.36305284525904907</v>
      </c>
      <c r="C49" s="4">
        <v>-0.1968469713052666</v>
      </c>
      <c r="D49" s="4">
        <v>-3.7896821553668868E-3</v>
      </c>
      <c r="E49" s="4">
        <v>-9.3448969070207624E-2</v>
      </c>
      <c r="F49" s="4">
        <v>2.8251400898572119E-2</v>
      </c>
      <c r="G49" s="4">
        <v>-2.1902276844621604E-2</v>
      </c>
      <c r="H49" s="4">
        <v>8.7360661535110396E-3</v>
      </c>
      <c r="I49" s="4">
        <v>-1.6451411280053133E-3</v>
      </c>
      <c r="J49" s="4">
        <v>-4.0497007151324149E-3</v>
      </c>
      <c r="K49" s="4">
        <v>1.924811304950526E-3</v>
      </c>
    </row>
    <row r="50" spans="2:11" x14ac:dyDescent="0.2">
      <c r="B50" s="4">
        <v>0.64606424857275713</v>
      </c>
      <c r="C50" s="4">
        <v>-0.20386402281587762</v>
      </c>
      <c r="D50" s="4">
        <v>-6.2705405949533805E-2</v>
      </c>
      <c r="E50" s="4">
        <v>8.0695263140178913E-2</v>
      </c>
      <c r="F50" s="4">
        <v>0.13013108453744876</v>
      </c>
      <c r="G50" s="4">
        <v>-3.0942343163002609E-2</v>
      </c>
      <c r="H50" s="4">
        <v>2.3018947013842077E-3</v>
      </c>
      <c r="I50" s="4">
        <v>-6.8696343109744254E-3</v>
      </c>
      <c r="J50" s="4">
        <v>5.0647096752185093E-3</v>
      </c>
      <c r="K50" s="4">
        <v>-1.2371902025538591E-3</v>
      </c>
    </row>
    <row r="51" spans="2:11" x14ac:dyDescent="0.2">
      <c r="B51" s="4">
        <v>0.88915788037185106</v>
      </c>
      <c r="C51" s="4">
        <v>-1.8492740154076977E-2</v>
      </c>
      <c r="D51" s="4">
        <v>0.22961975267539197</v>
      </c>
      <c r="E51" s="4">
        <v>0.11488025449659671</v>
      </c>
      <c r="F51" s="4">
        <v>-0.14326589174687163</v>
      </c>
      <c r="G51" s="4">
        <v>8.6005264557737923E-2</v>
      </c>
      <c r="H51" s="4">
        <v>-1.9185229694062632E-2</v>
      </c>
      <c r="I51" s="4">
        <v>8.3410503100472561E-3</v>
      </c>
      <c r="J51" s="4">
        <v>1.9459456730469846E-3</v>
      </c>
      <c r="K51" s="4">
        <v>8.0592488026519783E-4</v>
      </c>
    </row>
    <row r="52" spans="2:11" x14ac:dyDescent="0.2">
      <c r="B52" s="4">
        <v>0.23256063106526242</v>
      </c>
      <c r="C52" s="4">
        <v>4.7991808190170182E-2</v>
      </c>
      <c r="D52" s="4">
        <v>9.2189311273713631E-2</v>
      </c>
      <c r="E52" s="4">
        <v>-5.3824426644736953E-2</v>
      </c>
      <c r="F52" s="4">
        <v>-1.3013057923328672E-2</v>
      </c>
      <c r="G52" s="4">
        <v>3.0204625861166956E-2</v>
      </c>
      <c r="H52" s="4">
        <v>7.2103041372181898E-3</v>
      </c>
      <c r="I52" s="4">
        <v>2.3297894892635659E-3</v>
      </c>
      <c r="J52" s="4">
        <v>-4.2186132277943324E-3</v>
      </c>
      <c r="K52" s="4">
        <v>-1.1224694586445809E-3</v>
      </c>
    </row>
    <row r="53" spans="2:11" x14ac:dyDescent="0.2">
      <c r="B53" s="4">
        <v>-0.20371544149406218</v>
      </c>
      <c r="C53" s="4">
        <v>1.4270232535315029E-2</v>
      </c>
      <c r="D53" s="4">
        <v>-5.1282040268789561E-2</v>
      </c>
      <c r="E53" s="4">
        <v>-1.5337747163705421E-2</v>
      </c>
      <c r="F53" s="4">
        <v>7.7203906528382882E-2</v>
      </c>
      <c r="G53" s="4">
        <v>-1.6677840968225058E-4</v>
      </c>
      <c r="H53" s="4">
        <v>2.6506879485921533E-3</v>
      </c>
      <c r="I53" s="4">
        <v>-1.0065094705012179E-2</v>
      </c>
      <c r="J53" s="4">
        <v>4.163467348295289E-3</v>
      </c>
      <c r="K53" s="4">
        <v>1.7400632519336888E-3</v>
      </c>
    </row>
    <row r="54" spans="2:11" x14ac:dyDescent="0.2">
      <c r="B54" s="4">
        <v>0.80438766681182117</v>
      </c>
      <c r="C54" s="4">
        <v>8.3043235476786478E-2</v>
      </c>
      <c r="D54" s="4">
        <v>-0.13136933061124312</v>
      </c>
      <c r="E54" s="4">
        <v>-7.0160421516742524E-2</v>
      </c>
      <c r="F54" s="4">
        <v>-8.239490773304102E-2</v>
      </c>
      <c r="G54" s="4">
        <v>7.9611048720528058E-2</v>
      </c>
      <c r="H54" s="4">
        <v>8.5045085306459985E-5</v>
      </c>
      <c r="I54" s="4">
        <v>1.7222579731637235E-2</v>
      </c>
      <c r="J54" s="4">
        <v>-4.0110985639199275E-3</v>
      </c>
      <c r="K54" s="4">
        <v>-2.2724318085932476E-3</v>
      </c>
    </row>
    <row r="55" spans="2:11" x14ac:dyDescent="0.2">
      <c r="B55" s="4">
        <v>0.13577415146293553</v>
      </c>
      <c r="C55" s="4">
        <v>5.3114917911832087E-2</v>
      </c>
      <c r="D55" s="4">
        <v>4.0120739877659295E-2</v>
      </c>
      <c r="E55" s="4">
        <v>-6.3707042304699405E-3</v>
      </c>
      <c r="F55" s="4">
        <v>8.8681906110890121E-2</v>
      </c>
      <c r="G55" s="4">
        <v>-4.0935452815671632E-2</v>
      </c>
      <c r="H55" s="4">
        <v>8.6201361206851047E-3</v>
      </c>
      <c r="I55" s="4">
        <v>-1.5465227818919503E-3</v>
      </c>
      <c r="J55" s="4">
        <v>2.242782656775512E-3</v>
      </c>
      <c r="K55" s="4">
        <v>4.7670860984935597E-4</v>
      </c>
    </row>
    <row r="56" spans="2:11" x14ac:dyDescent="0.2">
      <c r="B56" s="4">
        <v>-1.0368282663138824</v>
      </c>
      <c r="C56" s="4">
        <v>4.7211938917854489E-2</v>
      </c>
      <c r="D56" s="4">
        <v>2.2675513248373937E-2</v>
      </c>
      <c r="E56" s="4">
        <v>-0.14963244686517105</v>
      </c>
      <c r="F56" s="4">
        <v>3.6721063258078668E-2</v>
      </c>
      <c r="G56" s="4">
        <v>-6.0971766628878314E-2</v>
      </c>
      <c r="H56" s="4">
        <v>-9.8112743835310611E-3</v>
      </c>
      <c r="I56" s="4">
        <v>4.015006488522814E-3</v>
      </c>
      <c r="J56" s="4">
        <v>-8.0411237748418511E-3</v>
      </c>
      <c r="K56" s="4">
        <v>1.6802387420756081E-3</v>
      </c>
    </row>
    <row r="57" spans="2:11" x14ac:dyDescent="0.2">
      <c r="B57" s="4">
        <v>0.45134545942224735</v>
      </c>
      <c r="C57" s="4">
        <v>7.5432699118715099E-2</v>
      </c>
      <c r="D57" s="4">
        <v>2.975266343475642E-2</v>
      </c>
      <c r="E57" s="4">
        <v>6.9827335067465815E-2</v>
      </c>
      <c r="F57" s="4">
        <v>-9.6083840445552529E-2</v>
      </c>
      <c r="G57" s="4">
        <v>-1.0949715006105337E-2</v>
      </c>
      <c r="H57" s="4">
        <v>-1.5306457885209599E-3</v>
      </c>
      <c r="I57" s="4">
        <v>-7.2081907879343451E-3</v>
      </c>
      <c r="J57" s="4">
        <v>4.3887993149561103E-3</v>
      </c>
      <c r="K57" s="4">
        <v>-3.2424868537785914E-4</v>
      </c>
    </row>
    <row r="58" spans="2:11" x14ac:dyDescent="0.2">
      <c r="B58" s="4">
        <v>-9.4762587133044862E-2</v>
      </c>
      <c r="C58" s="4">
        <v>-7.361751129916611E-3</v>
      </c>
      <c r="D58" s="4">
        <v>1.2408836265178521E-2</v>
      </c>
      <c r="E58" s="4">
        <v>0.25370419269273708</v>
      </c>
      <c r="F58" s="4">
        <v>-8.5608210878067692E-2</v>
      </c>
      <c r="G58" s="4">
        <v>-5.6084076028486652E-3</v>
      </c>
      <c r="H58" s="4">
        <v>-2.7998020439145804E-3</v>
      </c>
      <c r="I58" s="4">
        <v>4.7765913293761524E-3</v>
      </c>
      <c r="J58" s="4">
        <v>8.3646458888627633E-3</v>
      </c>
      <c r="K58" s="4">
        <v>1.2728057287250184E-4</v>
      </c>
    </row>
    <row r="59" spans="2:11" x14ac:dyDescent="0.2">
      <c r="B59" s="4">
        <v>0.32485392382925887</v>
      </c>
      <c r="C59" s="4">
        <v>-0.1340039428898421</v>
      </c>
      <c r="D59" s="4">
        <v>5.4862562512269189E-2</v>
      </c>
      <c r="E59" s="4">
        <v>6.6875301390672904E-3</v>
      </c>
      <c r="F59" s="4">
        <v>-9.6431574436761633E-2</v>
      </c>
      <c r="G59" s="4">
        <v>8.066356066980053E-2</v>
      </c>
      <c r="H59" s="4">
        <v>5.2488080481351059E-3</v>
      </c>
      <c r="I59" s="4">
        <v>-1.0936756835433784E-2</v>
      </c>
      <c r="J59" s="4">
        <v>-5.9073863442683869E-3</v>
      </c>
      <c r="K59" s="4">
        <v>1.0275243614199907E-3</v>
      </c>
    </row>
    <row r="60" spans="2:11" x14ac:dyDescent="0.2">
      <c r="B60" s="4">
        <v>0.40894609378518126</v>
      </c>
      <c r="C60" s="4">
        <v>-4.2943506549052941E-2</v>
      </c>
      <c r="D60" s="4">
        <v>0.10374991644491906</v>
      </c>
      <c r="E60" s="4">
        <v>-0.10263967762013453</v>
      </c>
      <c r="F60" s="4">
        <v>9.0213151337921751E-2</v>
      </c>
      <c r="G60" s="4">
        <v>2.4161221167880095E-2</v>
      </c>
      <c r="H60" s="4">
        <v>6.3336577648393068E-3</v>
      </c>
      <c r="I60" s="4">
        <v>4.9266602662099968E-4</v>
      </c>
      <c r="J60" s="4">
        <v>-1.8921146513556628E-3</v>
      </c>
      <c r="K60" s="4">
        <v>3.9818633607520057E-4</v>
      </c>
    </row>
    <row r="61" spans="2:11" x14ac:dyDescent="0.2">
      <c r="B61" s="4">
        <v>0.42288768573695845</v>
      </c>
      <c r="C61" s="4">
        <v>-0.21675507476432954</v>
      </c>
      <c r="D61" s="4">
        <v>6.4534565690409412E-2</v>
      </c>
      <c r="E61" s="4">
        <v>7.8691363759796448E-2</v>
      </c>
      <c r="F61" s="4">
        <v>5.2792953402974296E-2</v>
      </c>
      <c r="G61" s="4">
        <v>1.9397543821461688E-3</v>
      </c>
      <c r="H61" s="4">
        <v>-1.8416967755183289E-3</v>
      </c>
      <c r="I61" s="4">
        <v>3.2980493521657913E-3</v>
      </c>
      <c r="J61" s="4">
        <v>-5.6467345181226668E-3</v>
      </c>
      <c r="K61" s="4">
        <v>-5.789254953691862E-4</v>
      </c>
    </row>
    <row r="62" spans="2:11" x14ac:dyDescent="0.2">
      <c r="B62" s="4">
        <v>0.47822542598446183</v>
      </c>
      <c r="C62" s="4">
        <v>0.1807990975739677</v>
      </c>
      <c r="D62" s="4">
        <v>-3.8061379274244134E-2</v>
      </c>
      <c r="E62" s="4">
        <v>8.8618570068082575E-2</v>
      </c>
      <c r="F62" s="4">
        <v>5.8121171654587688E-5</v>
      </c>
      <c r="G62" s="4">
        <v>4.5500333869382143E-3</v>
      </c>
      <c r="H62" s="4">
        <v>-6.8135977536026753E-3</v>
      </c>
      <c r="I62" s="4">
        <v>-1.9877668167697978E-3</v>
      </c>
      <c r="J62" s="4">
        <v>7.2509797585157418E-3</v>
      </c>
      <c r="K62" s="4">
        <v>-2.1103286046994631E-3</v>
      </c>
    </row>
    <row r="63" spans="2:11" x14ac:dyDescent="0.2">
      <c r="B63" s="4">
        <v>-0.13640609284784697</v>
      </c>
      <c r="C63" s="4">
        <v>0.22942596902830631</v>
      </c>
      <c r="D63" s="4">
        <v>-9.708866732996424E-2</v>
      </c>
      <c r="E63" s="4">
        <v>-0.14430170479138898</v>
      </c>
      <c r="F63" s="4">
        <v>-0.12800912917130985</v>
      </c>
      <c r="G63" s="4">
        <v>-0.11581714495645222</v>
      </c>
      <c r="H63" s="4">
        <v>1.039367209752511E-3</v>
      </c>
      <c r="I63" s="4">
        <v>5.2683431107611116E-4</v>
      </c>
      <c r="J63" s="4">
        <v>1.6875458796648782E-3</v>
      </c>
      <c r="K63" s="4">
        <v>-1.2457244743570471E-3</v>
      </c>
    </row>
    <row r="64" spans="2:11" x14ac:dyDescent="0.2">
      <c r="B64" s="4">
        <v>0.47646078357025184</v>
      </c>
      <c r="C64" s="4">
        <v>-0.12161864462117292</v>
      </c>
      <c r="D64" s="4">
        <v>-7.4478093522992714E-2</v>
      </c>
      <c r="E64" s="4">
        <v>9.5253270303273865E-2</v>
      </c>
      <c r="F64" s="4">
        <v>0.18385996167588906</v>
      </c>
      <c r="G64" s="4">
        <v>0.12089348850226099</v>
      </c>
      <c r="H64" s="4">
        <v>-1.2073199750328428E-2</v>
      </c>
      <c r="I64" s="4">
        <v>4.843878165772194E-3</v>
      </c>
      <c r="J64" s="4">
        <v>4.9620955789415307E-3</v>
      </c>
      <c r="K64" s="4">
        <v>1.5251732171442181E-3</v>
      </c>
    </row>
    <row r="65" spans="2:11" x14ac:dyDescent="0.2">
      <c r="B65" s="4">
        <v>3.5590985685196176E-2</v>
      </c>
      <c r="C65" s="4">
        <v>-0.17653680157248353</v>
      </c>
      <c r="D65" s="4">
        <v>-6.1065805440661917E-3</v>
      </c>
      <c r="E65" s="4">
        <v>-0.30810843996877696</v>
      </c>
      <c r="F65" s="4">
        <v>-0.11937804081146659</v>
      </c>
      <c r="G65" s="4">
        <v>-0.22242405542232815</v>
      </c>
      <c r="H65" s="4">
        <v>9.5447390082679974E-3</v>
      </c>
      <c r="I65" s="4">
        <v>-1.260934389586605E-2</v>
      </c>
      <c r="J65" s="4">
        <v>-7.1765778308856493E-3</v>
      </c>
      <c r="K65" s="4">
        <v>-1.14559553106665E-4</v>
      </c>
    </row>
    <row r="66" spans="2:11" x14ac:dyDescent="0.2">
      <c r="B66" s="4">
        <v>-2.1761641661475868</v>
      </c>
      <c r="C66" s="4">
        <v>0.52531396256486196</v>
      </c>
      <c r="D66" s="4">
        <v>0.20067722789816078</v>
      </c>
      <c r="E66" s="4">
        <v>0.47174500938803121</v>
      </c>
      <c r="F66" s="4">
        <v>9.0456461165062077E-2</v>
      </c>
      <c r="G66" s="4">
        <v>0.16830869869579498</v>
      </c>
      <c r="H66" s="4">
        <v>-3.9124571390469452E-3</v>
      </c>
      <c r="I66" s="4">
        <v>-6.7486530967477542E-3</v>
      </c>
      <c r="J66" s="4">
        <v>1.7106015607053972E-2</v>
      </c>
      <c r="K66" s="4">
        <v>-2.1640045128633652E-3</v>
      </c>
    </row>
    <row r="67" spans="2:11" x14ac:dyDescent="0.2">
      <c r="B67" s="4">
        <v>-1.6865508084687</v>
      </c>
      <c r="C67" s="4">
        <v>-4.7025525889997546E-2</v>
      </c>
      <c r="D67" s="4">
        <v>-5.8762683878626737E-2</v>
      </c>
      <c r="E67" s="4">
        <v>-0.2760225185526276</v>
      </c>
      <c r="F67" s="4">
        <v>-0.1065381847199415</v>
      </c>
      <c r="G67" s="4">
        <v>-7.5012404368021701E-2</v>
      </c>
      <c r="H67" s="4">
        <v>1.4438015282941417E-2</v>
      </c>
      <c r="I67" s="4">
        <v>2.9006350148145989E-2</v>
      </c>
      <c r="J67" s="4">
        <v>-1.5274383985540509E-2</v>
      </c>
      <c r="K67" s="4">
        <v>3.4708915533429472E-3</v>
      </c>
    </row>
    <row r="68" spans="2:11" x14ac:dyDescent="0.2">
      <c r="B68" s="4">
        <v>-1.1198291567609027</v>
      </c>
      <c r="C68" s="4">
        <v>-0.92191963338069549</v>
      </c>
      <c r="D68" s="4">
        <v>-0.19536572752983872</v>
      </c>
      <c r="E68" s="4">
        <v>0.18199772845201151</v>
      </c>
      <c r="F68" s="4">
        <v>5.3174491830585459E-2</v>
      </c>
      <c r="G68" s="4">
        <v>-3.3909364792678799E-3</v>
      </c>
      <c r="H68" s="4">
        <v>-1.1888880811830935E-2</v>
      </c>
      <c r="I68" s="4">
        <v>-1.0235399326697326E-2</v>
      </c>
      <c r="J68" s="4">
        <v>-2.7939507371581675E-4</v>
      </c>
      <c r="K68" s="4">
        <v>-1.6945868771331793E-3</v>
      </c>
    </row>
    <row r="69" spans="2:11" x14ac:dyDescent="0.2">
      <c r="B69" s="4">
        <v>-0.84744820077146199</v>
      </c>
      <c r="C69" s="4">
        <v>8.9290660154208806E-2</v>
      </c>
      <c r="D69" s="4">
        <v>0.12697950279652706</v>
      </c>
      <c r="E69" s="4">
        <v>-2.5668388284108019E-2</v>
      </c>
      <c r="F69" s="4">
        <v>7.7976584438404486E-3</v>
      </c>
      <c r="G69" s="4">
        <v>1.8259874524188598E-2</v>
      </c>
      <c r="H69" s="4">
        <v>6.9276452176987744E-3</v>
      </c>
      <c r="I69" s="4">
        <v>-5.0402124552331451E-3</v>
      </c>
      <c r="J69" s="4">
        <v>-2.5731468302181504E-3</v>
      </c>
      <c r="K69" s="4">
        <v>-1.9803691142467939E-3</v>
      </c>
    </row>
    <row r="70" spans="2:11" x14ac:dyDescent="0.2">
      <c r="B70" s="4">
        <v>-0.26319468422850667</v>
      </c>
      <c r="C70" s="4">
        <v>-0.1588262300102086</v>
      </c>
      <c r="D70" s="4">
        <v>-0.16676466784457836</v>
      </c>
      <c r="E70" s="4">
        <v>-0.1652944678012033</v>
      </c>
      <c r="F70" s="4">
        <v>3.8624556264699773E-2</v>
      </c>
      <c r="G70" s="4">
        <v>2.7949119178864074E-2</v>
      </c>
      <c r="H70" s="4">
        <v>5.6062251238790325E-4</v>
      </c>
      <c r="I70" s="4">
        <v>-5.9971035432774215E-3</v>
      </c>
      <c r="J70" s="4">
        <v>-2.7985555579749331E-5</v>
      </c>
      <c r="K70" s="4">
        <v>-4.9019300487193422E-4</v>
      </c>
    </row>
    <row r="71" spans="2:11" x14ac:dyDescent="0.2">
      <c r="B71" s="4">
        <v>-0.59353608368952249</v>
      </c>
      <c r="C71" s="4">
        <v>0.11716187417895545</v>
      </c>
      <c r="D71" s="4">
        <v>0.20979699742691918</v>
      </c>
      <c r="E71" s="4">
        <v>-1.8284798053576096E-2</v>
      </c>
      <c r="F71" s="4">
        <v>2.6324930985010292E-2</v>
      </c>
      <c r="G71" s="4">
        <v>7.3565590698579833E-2</v>
      </c>
      <c r="H71" s="4">
        <v>-2.0318627532659818E-2</v>
      </c>
      <c r="I71" s="4">
        <v>8.2062868624889086E-3</v>
      </c>
      <c r="J71" s="4">
        <v>-1.7896631676252517E-3</v>
      </c>
      <c r="K71" s="4">
        <v>1.5956997644353678E-3</v>
      </c>
    </row>
    <row r="72" spans="2:11" x14ac:dyDescent="0.2">
      <c r="B72" s="4">
        <v>-0.49461536561171587</v>
      </c>
      <c r="C72" s="4">
        <v>-0.19730162094868561</v>
      </c>
      <c r="D72" s="4">
        <v>-0.18676646344847941</v>
      </c>
      <c r="E72" s="4">
        <v>6.3513025814899218E-2</v>
      </c>
      <c r="F72" s="4">
        <v>-7.8740742641373832E-2</v>
      </c>
      <c r="G72" s="4">
        <v>9.0571961285223643E-2</v>
      </c>
      <c r="H72" s="4">
        <v>2.1431439015850953E-2</v>
      </c>
      <c r="I72" s="4">
        <v>-7.1650949058018193E-3</v>
      </c>
      <c r="J72" s="4">
        <v>9.7049694379621829E-3</v>
      </c>
      <c r="K72" s="4">
        <v>4.6911460697570073E-4</v>
      </c>
    </row>
    <row r="73" spans="2:11" x14ac:dyDescent="0.2">
      <c r="B73" s="4">
        <v>0.65656473380487768</v>
      </c>
      <c r="C73" s="4">
        <v>-0.45120825918582347</v>
      </c>
      <c r="D73" s="4">
        <v>0.18847832613133905</v>
      </c>
      <c r="E73" s="4">
        <v>-0.10682348541066819</v>
      </c>
      <c r="F73" s="4">
        <v>-5.8988831925622799E-2</v>
      </c>
      <c r="G73" s="4">
        <v>-0.14783201660285369</v>
      </c>
      <c r="H73" s="4">
        <v>-5.1298709993001009E-3</v>
      </c>
      <c r="I73" s="4">
        <v>1.5240407138691079E-2</v>
      </c>
      <c r="J73" s="4">
        <v>-4.2500157325531269E-3</v>
      </c>
      <c r="K73" s="4">
        <v>-2.5685792326329117E-3</v>
      </c>
    </row>
    <row r="74" spans="2:11" x14ac:dyDescent="0.2">
      <c r="B74" s="4">
        <v>0.94759374390351991</v>
      </c>
      <c r="C74" s="4">
        <v>9.0338262743102096E-2</v>
      </c>
      <c r="D74" s="4">
        <v>2.7824405050712361E-2</v>
      </c>
      <c r="E74" s="4">
        <v>0.19191171398032233</v>
      </c>
      <c r="F74" s="4">
        <v>-7.7280272278489812E-2</v>
      </c>
      <c r="G74" s="4">
        <v>5.5660610811234714E-3</v>
      </c>
      <c r="H74" s="4">
        <v>1.6446390539696373E-2</v>
      </c>
      <c r="I74" s="4">
        <v>5.5721173102112956E-3</v>
      </c>
      <c r="J74" s="4">
        <v>-4.6052373712996801E-3</v>
      </c>
      <c r="K74" s="4">
        <v>4.2845479629329795E-3</v>
      </c>
    </row>
    <row r="75" spans="2:11" x14ac:dyDescent="0.2">
      <c r="B75" s="4">
        <v>3.5020556982164317</v>
      </c>
      <c r="C75" s="4">
        <v>0.27922439720417058</v>
      </c>
      <c r="D75" s="4">
        <v>-0.18980763091978109</v>
      </c>
      <c r="E75" s="4">
        <v>-0.24447495301863575</v>
      </c>
      <c r="F75" s="4">
        <v>0.27122244137543466</v>
      </c>
      <c r="G75" s="4">
        <v>-0.10756940409033003</v>
      </c>
      <c r="H75" s="4">
        <v>1.0846018830333023E-2</v>
      </c>
      <c r="I75" s="4">
        <v>-8.5598723171200295E-3</v>
      </c>
      <c r="J75" s="4">
        <v>8.7892494958503823E-3</v>
      </c>
      <c r="K75" s="4">
        <v>4.8348872493131816E-3</v>
      </c>
    </row>
    <row r="76" spans="2:11" x14ac:dyDescent="0.2">
      <c r="B76" s="4">
        <v>0.34186740342682304</v>
      </c>
      <c r="C76" s="4">
        <v>0.21042783232439782</v>
      </c>
      <c r="D76" s="4">
        <v>8.3209470887631587E-2</v>
      </c>
      <c r="E76" s="4">
        <v>1.7820575159674491E-2</v>
      </c>
      <c r="F76" s="4">
        <v>1.1071392745808186E-3</v>
      </c>
      <c r="G76" s="4">
        <v>5.3775174263830862E-2</v>
      </c>
      <c r="H76" s="4">
        <v>-1.3311759097852047E-2</v>
      </c>
      <c r="I76" s="4">
        <v>-3.3985085669439078E-3</v>
      </c>
      <c r="J76" s="4">
        <v>-2.2261525997016706E-3</v>
      </c>
      <c r="K76" s="4">
        <v>-3.0837283418436575E-3</v>
      </c>
    </row>
    <row r="77" spans="2:11" x14ac:dyDescent="0.2">
      <c r="B77" s="4">
        <v>-1.8235898418689781E-2</v>
      </c>
      <c r="C77" s="4">
        <v>1.7185009084435068E-2</v>
      </c>
      <c r="D77" s="4">
        <v>-2.0824008138587254E-2</v>
      </c>
      <c r="E77" s="4">
        <v>-8.3720479448592122E-2</v>
      </c>
      <c r="F77" s="4">
        <v>-0.23521678286775943</v>
      </c>
      <c r="G77" s="4">
        <v>0.13606258532292675</v>
      </c>
      <c r="H77" s="4">
        <v>-1.5783092997198975E-2</v>
      </c>
      <c r="I77" s="4">
        <v>-1.2382837221737298E-2</v>
      </c>
      <c r="J77" s="4">
        <v>5.5680535503946802E-3</v>
      </c>
      <c r="K77" s="4">
        <v>-4.0490853694285719E-4</v>
      </c>
    </row>
    <row r="78" spans="2:11" x14ac:dyDescent="0.2">
      <c r="B78" s="4">
        <v>-2.0420375261689647E-2</v>
      </c>
      <c r="C78" s="4">
        <v>0.35195322334575169</v>
      </c>
      <c r="D78" s="4">
        <v>7.2916805003429452E-2</v>
      </c>
      <c r="E78" s="4">
        <v>8.2618547324710578E-2</v>
      </c>
      <c r="F78" s="4">
        <v>-0.12045960968513526</v>
      </c>
      <c r="G78" s="4">
        <v>-0.16199173371190423</v>
      </c>
      <c r="H78" s="4">
        <v>8.3100056058474335E-3</v>
      </c>
      <c r="I78" s="4">
        <v>1.4175982311730221E-3</v>
      </c>
      <c r="J78" s="4">
        <v>-2.082204504455459E-2</v>
      </c>
      <c r="K78" s="4">
        <v>3.7583544618786458E-3</v>
      </c>
    </row>
    <row r="79" spans="2:11" x14ac:dyDescent="0.2">
      <c r="B79" s="4">
        <v>-1.233143671695006E-2</v>
      </c>
      <c r="C79" s="4">
        <v>-0.51653329362057021</v>
      </c>
      <c r="D79" s="4">
        <v>0.18724812051492365</v>
      </c>
      <c r="E79" s="4">
        <v>3.5846526983956753E-3</v>
      </c>
      <c r="F79" s="4">
        <v>0.12210627526503058</v>
      </c>
      <c r="G79" s="4">
        <v>0.17176533769085794</v>
      </c>
      <c r="H79" s="4">
        <v>1.6504318507475596E-3</v>
      </c>
      <c r="I79" s="4">
        <v>4.1563887424327008E-3</v>
      </c>
      <c r="J79" s="4">
        <v>1.1982015049041173E-2</v>
      </c>
      <c r="K79" s="4">
        <v>-3.3963614394001674E-3</v>
      </c>
    </row>
    <row r="80" spans="2:11" x14ac:dyDescent="0.2">
      <c r="B80" s="4">
        <v>0.59840067261909458</v>
      </c>
      <c r="C80" s="4">
        <v>-0.16973701224516796</v>
      </c>
      <c r="D80" s="4">
        <v>-8.5990143764184762E-2</v>
      </c>
      <c r="E80" s="4">
        <v>-1.8596485125919063E-2</v>
      </c>
      <c r="F80" s="4">
        <v>6.8939680913055502E-3</v>
      </c>
      <c r="G80" s="4">
        <v>-4.3057047173761978E-2</v>
      </c>
      <c r="H80" s="4">
        <v>-2.2821289689856075E-3</v>
      </c>
      <c r="I80" s="4">
        <v>9.6000008075948738E-3</v>
      </c>
      <c r="J80" s="4">
        <v>4.8940954241660731E-3</v>
      </c>
      <c r="K80" s="4">
        <v>-2.5501821217536716E-3</v>
      </c>
    </row>
    <row r="81" spans="2:11" x14ac:dyDescent="0.2">
      <c r="B81" s="4">
        <v>-1.8161711908677075E-2</v>
      </c>
      <c r="C81" s="4">
        <v>0.57365445527821912</v>
      </c>
      <c r="D81" s="4">
        <v>-0.11784352191227469</v>
      </c>
      <c r="E81" s="4">
        <v>0.18793489474129002</v>
      </c>
      <c r="F81" s="4">
        <v>1.9720422223394055E-2</v>
      </c>
      <c r="G81" s="4">
        <v>-7.2432451304191875E-2</v>
      </c>
      <c r="H81" s="4">
        <v>-3.1137636445454367E-4</v>
      </c>
      <c r="I81" s="4">
        <v>1.1946852513376693E-2</v>
      </c>
      <c r="J81" s="4">
        <v>-1.3414551178403534E-2</v>
      </c>
      <c r="K81" s="4">
        <v>3.6689222805051966E-3</v>
      </c>
    </row>
    <row r="82" spans="2:11" x14ac:dyDescent="0.2">
      <c r="B82" s="4">
        <v>0.51859938523766291</v>
      </c>
      <c r="C82" s="4">
        <v>-4.3911362151130104E-2</v>
      </c>
      <c r="D82" s="4">
        <v>-0.16244060293609416</v>
      </c>
      <c r="E82" s="4">
        <v>-0.11566276495495836</v>
      </c>
      <c r="F82" s="4">
        <v>9.952628610830741E-2</v>
      </c>
      <c r="G82" s="4">
        <v>4.7607507189787991E-2</v>
      </c>
      <c r="H82" s="4">
        <v>-8.4760542093036111E-3</v>
      </c>
      <c r="I82" s="4">
        <v>-1.651794246828547E-2</v>
      </c>
      <c r="J82" s="4">
        <v>1.0386762493039331E-2</v>
      </c>
      <c r="K82" s="4">
        <v>-3.9551606892767018E-3</v>
      </c>
    </row>
    <row r="83" spans="2:11" x14ac:dyDescent="0.2">
      <c r="B83" s="4">
        <v>0.54446408153695514</v>
      </c>
      <c r="C83" s="4">
        <v>-0.12556386960443075</v>
      </c>
      <c r="D83" s="4">
        <v>-7.4099768919999781E-2</v>
      </c>
      <c r="E83" s="4">
        <v>0.14017899454110383</v>
      </c>
      <c r="F83" s="4">
        <v>8.2604134799147376E-3</v>
      </c>
      <c r="G83" s="4">
        <v>-7.1317665392902824E-2</v>
      </c>
      <c r="H83" s="4">
        <v>-7.6078781187778185E-3</v>
      </c>
      <c r="I83" s="4">
        <v>9.8986864155961151E-3</v>
      </c>
      <c r="J83" s="4">
        <v>2.6158189185739185E-3</v>
      </c>
      <c r="K83" s="4">
        <v>5.0925039156541028E-3</v>
      </c>
    </row>
    <row r="84" spans="2:11" x14ac:dyDescent="0.2">
      <c r="B84" s="4">
        <v>0.37477175385287065</v>
      </c>
      <c r="C84" s="4">
        <v>-4.5237297504239472E-2</v>
      </c>
      <c r="D84" s="4">
        <v>0.11632575316650955</v>
      </c>
      <c r="E84" s="4">
        <v>-9.1959499045000712E-2</v>
      </c>
      <c r="F84" s="4">
        <v>-2.2106639560361397E-2</v>
      </c>
      <c r="G84" s="4">
        <v>8.194819144667119E-2</v>
      </c>
      <c r="H84" s="4">
        <v>1.677282899776538E-3</v>
      </c>
      <c r="I84" s="4">
        <v>-7.1168805087752293E-3</v>
      </c>
      <c r="J84" s="4">
        <v>-5.434923946322022E-3</v>
      </c>
      <c r="K84" s="4">
        <v>-4.5089562595968715E-3</v>
      </c>
    </row>
    <row r="85" spans="2:11" x14ac:dyDescent="0.2">
      <c r="B85" s="4">
        <v>0.7456768928261952</v>
      </c>
      <c r="C85" s="4">
        <v>-1.325683615981178E-3</v>
      </c>
      <c r="D85" s="4">
        <v>-3.6378739464629641E-2</v>
      </c>
      <c r="E85" s="4">
        <v>1.5660110440156527E-2</v>
      </c>
      <c r="F85" s="4">
        <v>9.6301591185248711E-2</v>
      </c>
      <c r="G85" s="4">
        <v>-6.8388791819500264E-2</v>
      </c>
      <c r="H85" s="4">
        <v>1.4525874206822649E-2</v>
      </c>
      <c r="I85" s="4">
        <v>-4.265187815283622E-3</v>
      </c>
      <c r="J85" s="4">
        <v>6.6763317011354524E-3</v>
      </c>
      <c r="K85" s="4">
        <v>4.9625286688716108E-3</v>
      </c>
    </row>
    <row r="86" spans="2:11" x14ac:dyDescent="0.2">
      <c r="B86" s="4">
        <v>7.9029058824098691E-3</v>
      </c>
      <c r="C86" s="4">
        <v>7.6060888893256615E-2</v>
      </c>
      <c r="D86" s="4">
        <v>0.1183146145022705</v>
      </c>
      <c r="E86" s="4">
        <v>0.31614773251482503</v>
      </c>
      <c r="F86" s="4">
        <v>-7.2210079140187622E-2</v>
      </c>
      <c r="G86" s="4">
        <v>9.6362721628546158E-2</v>
      </c>
      <c r="H86" s="4">
        <v>-2.969759737195413E-2</v>
      </c>
      <c r="I86" s="4">
        <v>4.3925757717159864E-3</v>
      </c>
      <c r="J86" s="4">
        <v>-7.6935370737699999E-3</v>
      </c>
      <c r="K86" s="4">
        <v>-2.6980384579350742E-3</v>
      </c>
    </row>
    <row r="87" spans="2:11" x14ac:dyDescent="0.2">
      <c r="B87" s="4">
        <v>0.90644909739871615</v>
      </c>
      <c r="C87" s="4">
        <v>9.5446677049033216E-2</v>
      </c>
      <c r="D87" s="4">
        <v>9.4420839327320469E-2</v>
      </c>
      <c r="E87" s="4">
        <v>-0.28210262413277459</v>
      </c>
      <c r="F87" s="4">
        <v>3.6178921961069539E-2</v>
      </c>
      <c r="G87" s="4">
        <v>-4.004426157070208E-2</v>
      </c>
      <c r="H87" s="4">
        <v>1.355083647695882E-2</v>
      </c>
      <c r="I87" s="4">
        <v>7.1154008539861743E-3</v>
      </c>
      <c r="J87" s="4">
        <v>1.0972499677820659E-3</v>
      </c>
      <c r="K87" s="4">
        <v>3.3977155253093094E-4</v>
      </c>
    </row>
    <row r="88" spans="2:11" x14ac:dyDescent="0.2">
      <c r="B88" s="4">
        <v>0.643739224994202</v>
      </c>
      <c r="C88" s="4">
        <v>0.22921984957427419</v>
      </c>
      <c r="D88" s="4">
        <v>-0.152769169397625</v>
      </c>
      <c r="E88" s="4">
        <v>-9.9352162295260837E-2</v>
      </c>
      <c r="F88" s="4">
        <v>-4.7832820930178349E-2</v>
      </c>
      <c r="G88" s="4">
        <v>-4.7636187372881875E-2</v>
      </c>
      <c r="H88" s="4">
        <v>-5.4386019760392038E-3</v>
      </c>
      <c r="I88" s="4">
        <v>-4.2711312177634983E-3</v>
      </c>
      <c r="J88" s="4">
        <v>-5.1575060219373383E-4</v>
      </c>
      <c r="K88" s="4">
        <v>-1.3712559376724881E-3</v>
      </c>
    </row>
    <row r="89" spans="2:11" x14ac:dyDescent="0.2">
      <c r="B89" s="4">
        <v>-1.2517739748158698</v>
      </c>
      <c r="C89" s="4">
        <v>-0.12953589400947157</v>
      </c>
      <c r="D89" s="4">
        <v>0.21091089400249011</v>
      </c>
      <c r="E89" s="4">
        <v>-0.19261819360427532</v>
      </c>
      <c r="F89" s="4">
        <v>-0.18521682667922362</v>
      </c>
      <c r="G89" s="4">
        <v>-6.1626502366589495E-2</v>
      </c>
      <c r="H89" s="4">
        <v>1.3388810250281998E-2</v>
      </c>
      <c r="I89" s="4">
        <v>-2.0122395439123569E-2</v>
      </c>
      <c r="J89" s="4">
        <v>-2.970038743227473E-3</v>
      </c>
      <c r="K89" s="4">
        <v>2.2208538354975384E-3</v>
      </c>
    </row>
    <row r="90" spans="2:11" x14ac:dyDescent="0.2">
      <c r="B90" s="4">
        <v>1.4022331972000166</v>
      </c>
      <c r="C90" s="4">
        <v>0.23501520071159532</v>
      </c>
      <c r="D90" s="4">
        <v>-8.6470673335446127E-2</v>
      </c>
      <c r="E90" s="4">
        <v>9.4691005436383188E-2</v>
      </c>
      <c r="F90" s="4">
        <v>0.11457998968272473</v>
      </c>
      <c r="G90" s="4">
        <v>-4.444374155963516E-2</v>
      </c>
      <c r="H90" s="4">
        <v>-1.3589411829345376E-2</v>
      </c>
      <c r="I90" s="4">
        <v>8.0703655381550304E-3</v>
      </c>
      <c r="J90" s="4">
        <v>5.7104369094879825E-3</v>
      </c>
      <c r="K90" s="4">
        <v>-2.8809007743032509E-3</v>
      </c>
    </row>
    <row r="91" spans="2:11" x14ac:dyDescent="0.2">
      <c r="B91" s="4">
        <v>0.34269598263969814</v>
      </c>
      <c r="C91" s="4">
        <v>-0.17220314910346693</v>
      </c>
      <c r="D91" s="4">
        <v>-0.12045739342096029</v>
      </c>
      <c r="E91" s="4">
        <v>-5.5429788558759949E-2</v>
      </c>
      <c r="F91" s="4">
        <v>3.5930374971479523E-2</v>
      </c>
      <c r="G91" s="4">
        <v>0.15908706441462261</v>
      </c>
      <c r="H91" s="4">
        <v>1.382125973665522E-2</v>
      </c>
      <c r="I91" s="4">
        <v>1.9167915509659256E-2</v>
      </c>
      <c r="J91" s="4">
        <v>-3.6655911812991846E-3</v>
      </c>
      <c r="K91" s="4">
        <v>-2.1408303248346993E-3</v>
      </c>
    </row>
    <row r="92" spans="2:11" x14ac:dyDescent="0.2">
      <c r="B92" s="4">
        <v>-0.78525775971433709</v>
      </c>
      <c r="C92" s="4">
        <v>-7.1148085421839178E-4</v>
      </c>
      <c r="D92" s="4">
        <v>1.1700338570406263E-2</v>
      </c>
      <c r="E92" s="4">
        <v>0.12020401532393052</v>
      </c>
      <c r="F92" s="4">
        <v>3.0674145214551463E-2</v>
      </c>
      <c r="G92" s="4">
        <v>1.8935486872513378E-3</v>
      </c>
      <c r="H92" s="4">
        <v>-9.3140936730627E-3</v>
      </c>
      <c r="I92" s="4">
        <v>-4.2353652902974055E-3</v>
      </c>
      <c r="J92" s="4">
        <v>-3.0962738776923131E-4</v>
      </c>
      <c r="K92" s="4">
        <v>3.0340198811710482E-3</v>
      </c>
    </row>
    <row r="93" spans="2:11" x14ac:dyDescent="0.2">
      <c r="B93" s="4">
        <v>-0.24443857588997106</v>
      </c>
      <c r="C93" s="4">
        <v>6.3023914275700921E-2</v>
      </c>
      <c r="D93" s="4">
        <v>0.18763322884007247</v>
      </c>
      <c r="E93" s="4">
        <v>-4.3011806619934661E-3</v>
      </c>
      <c r="F93" s="4">
        <v>-9.7861890160928527E-2</v>
      </c>
      <c r="G93" s="4">
        <v>4.1709730442953674E-2</v>
      </c>
      <c r="H93" s="4">
        <v>1.5806617984924526E-2</v>
      </c>
      <c r="I93" s="4">
        <v>-9.0699250444517057E-3</v>
      </c>
      <c r="J93" s="4">
        <v>4.0079866224461058E-3</v>
      </c>
      <c r="K93" s="4">
        <v>1.8937186614488887E-3</v>
      </c>
    </row>
    <row r="94" spans="2:11" x14ac:dyDescent="0.2">
      <c r="B94" s="4">
        <v>-2.3830993341577011</v>
      </c>
      <c r="C94" s="4">
        <v>-0.23019333952139531</v>
      </c>
      <c r="D94" s="4">
        <v>-0.1474940907290779</v>
      </c>
      <c r="E94" s="4">
        <v>0.10117646996317482</v>
      </c>
      <c r="F94" s="4">
        <v>0.16374733339970857</v>
      </c>
      <c r="G94" s="4">
        <v>-8.593709534023386E-2</v>
      </c>
      <c r="H94" s="4">
        <v>-6.543837137175045E-3</v>
      </c>
      <c r="I94" s="4">
        <v>-2.9416200193116529E-4</v>
      </c>
      <c r="J94" s="4">
        <v>1.3776747787498883E-3</v>
      </c>
      <c r="K94" s="4">
        <v>-3.9848900232576003E-3</v>
      </c>
    </row>
    <row r="95" spans="2:11" x14ac:dyDescent="0.2">
      <c r="B95" s="4">
        <v>1.0431071896120419</v>
      </c>
      <c r="C95" s="4">
        <v>-0.11703494765757115</v>
      </c>
      <c r="D95" s="4">
        <v>-0.11659651793328081</v>
      </c>
      <c r="E95" s="4">
        <v>0.13797170460009747</v>
      </c>
      <c r="F95" s="4">
        <v>-0.2161393402238807</v>
      </c>
      <c r="G95" s="4">
        <v>-8.6955621921257387E-2</v>
      </c>
      <c r="H95" s="4">
        <v>-1.7949527299912449E-2</v>
      </c>
      <c r="I95" s="4">
        <v>1.4154654349056085E-2</v>
      </c>
      <c r="J95" s="4">
        <v>-1.1518975390918364E-2</v>
      </c>
      <c r="K95" s="4">
        <v>2.5181942974982297E-3</v>
      </c>
    </row>
    <row r="96" spans="2:11" x14ac:dyDescent="0.2">
      <c r="B96" s="4">
        <v>6.8850510107747065E-2</v>
      </c>
      <c r="C96" s="4">
        <v>6.4440539238454581E-2</v>
      </c>
      <c r="D96" s="4">
        <v>4.177893825144878E-2</v>
      </c>
      <c r="E96" s="4">
        <v>-8.0856157987896499E-2</v>
      </c>
      <c r="F96" s="4">
        <v>0.28542942386001757</v>
      </c>
      <c r="G96" s="4">
        <v>0.10270957935774361</v>
      </c>
      <c r="H96" s="4">
        <v>1.313384640388999E-2</v>
      </c>
      <c r="I96" s="4">
        <v>-2.3108585652967775E-2</v>
      </c>
      <c r="J96" s="4">
        <v>1.3431853703849301E-2</v>
      </c>
      <c r="K96" s="4">
        <v>1.6868356962227897E-3</v>
      </c>
    </row>
    <row r="97" spans="2:11" x14ac:dyDescent="0.2">
      <c r="B97" s="4">
        <v>-1.7050022446290514</v>
      </c>
      <c r="C97" s="4">
        <v>-0.54001878398415837</v>
      </c>
      <c r="D97" s="4">
        <v>-0.17123619608892582</v>
      </c>
      <c r="E97" s="4">
        <v>-0.100485023543916</v>
      </c>
      <c r="F97" s="4">
        <v>-3.5478692395240582E-2</v>
      </c>
      <c r="G97" s="4">
        <v>-7.2953943990515344E-2</v>
      </c>
      <c r="H97" s="4">
        <v>3.7308254486196686E-2</v>
      </c>
      <c r="I97" s="4">
        <v>3.8392463422557621E-3</v>
      </c>
      <c r="J97" s="4">
        <v>-3.3425267293353202E-3</v>
      </c>
      <c r="K97" s="4">
        <v>3.0962187327685588E-4</v>
      </c>
    </row>
    <row r="98" spans="2:11" x14ac:dyDescent="0.2">
      <c r="B98" s="4">
        <v>-1.5123294430938734</v>
      </c>
      <c r="C98" s="4">
        <v>0.49431701264501515</v>
      </c>
      <c r="D98" s="4">
        <v>0.19612312162927453</v>
      </c>
      <c r="E98" s="4">
        <v>0.10619850477984479</v>
      </c>
      <c r="F98" s="4">
        <v>-2.785472678712916E-2</v>
      </c>
      <c r="G98" s="4">
        <v>-0.10888738291725246</v>
      </c>
      <c r="H98" s="4">
        <v>-1.9716409153338402E-2</v>
      </c>
      <c r="I98" s="4">
        <v>2.3978558786218866E-3</v>
      </c>
      <c r="J98" s="4">
        <v>2.0753132788083647E-2</v>
      </c>
      <c r="K98" s="4">
        <v>4.0945899682943727E-3</v>
      </c>
    </row>
    <row r="99" spans="2:11" x14ac:dyDescent="0.2">
      <c r="B99" s="4">
        <v>9.4778710252862886E-2</v>
      </c>
      <c r="C99" s="4">
        <v>-7.6499392444643238E-2</v>
      </c>
      <c r="D99" s="4">
        <v>0.13512693022010491</v>
      </c>
      <c r="E99" s="4">
        <v>8.6948102073821937E-3</v>
      </c>
      <c r="F99" s="4">
        <v>-0.17157652950510022</v>
      </c>
      <c r="G99" s="4">
        <v>0.14422652689783566</v>
      </c>
      <c r="H99" s="4">
        <v>2.1996328807265346E-3</v>
      </c>
      <c r="I99" s="4">
        <v>2.9217114926231771E-2</v>
      </c>
      <c r="J99" s="4">
        <v>-2.531517419218858E-2</v>
      </c>
      <c r="K99" s="4">
        <v>-3.8898563571738705E-3</v>
      </c>
    </row>
    <row r="100" spans="2:11" x14ac:dyDescent="0.2">
      <c r="B100" s="4">
        <v>-0.14200375746530178</v>
      </c>
      <c r="C100" s="4">
        <v>-0.15235080465865281</v>
      </c>
      <c r="D100" s="4">
        <v>0.20778743729379379</v>
      </c>
      <c r="E100" s="4">
        <v>5.6041899453603966E-2</v>
      </c>
      <c r="F100" s="4">
        <v>-0.20038975123165664</v>
      </c>
      <c r="G100" s="4">
        <v>2.3941626868296113E-2</v>
      </c>
      <c r="H100" s="4">
        <v>1.7253751750594654E-2</v>
      </c>
      <c r="I100" s="4">
        <v>-1.4194372799597578E-2</v>
      </c>
      <c r="J100" s="4">
        <v>-1.883153955047287E-2</v>
      </c>
      <c r="K100" s="4">
        <v>5.2671271821952577E-4</v>
      </c>
    </row>
    <row r="101" spans="2:11" x14ac:dyDescent="0.2">
      <c r="B101" s="4">
        <v>0.33837023066362198</v>
      </c>
      <c r="C101" s="4">
        <v>-6.5735016298499566E-2</v>
      </c>
      <c r="D101" s="4">
        <v>-0.24278942090045405</v>
      </c>
      <c r="E101" s="4">
        <v>-0.1679242633018401</v>
      </c>
      <c r="F101" s="4">
        <v>0.18312846647581546</v>
      </c>
      <c r="G101" s="4">
        <v>-4.8734235793012656E-2</v>
      </c>
      <c r="H101" s="4">
        <v>-2.2291164242953229E-2</v>
      </c>
      <c r="I101" s="4">
        <v>-1.9408827460322771E-3</v>
      </c>
      <c r="J101" s="4">
        <v>2.1509394921902705E-2</v>
      </c>
      <c r="K101" s="4">
        <v>-9.0972808585548723E-3</v>
      </c>
    </row>
    <row r="102" spans="2:11" x14ac:dyDescent="0.2">
      <c r="B102" s="4">
        <v>0.50092301438732667</v>
      </c>
      <c r="C102" s="4">
        <v>2.5225485034341175E-2</v>
      </c>
      <c r="D102" s="4">
        <v>0.11580209652213365</v>
      </c>
      <c r="E102" s="4">
        <v>3.3056850161197117E-2</v>
      </c>
      <c r="F102" s="4">
        <v>3.8661764458599267E-4</v>
      </c>
      <c r="G102" s="4">
        <v>-5.9976457823640257E-2</v>
      </c>
      <c r="H102" s="4">
        <v>-3.7698137731035578E-4</v>
      </c>
      <c r="I102" s="4">
        <v>1.8833911808740389E-3</v>
      </c>
      <c r="J102" s="4">
        <v>-8.7449168722623135E-4</v>
      </c>
      <c r="K102" s="4">
        <v>1.9978836708853489E-5</v>
      </c>
    </row>
    <row r="103" spans="2:11" x14ac:dyDescent="0.2">
      <c r="B103" s="4">
        <v>-1.2293918773966173</v>
      </c>
      <c r="C103" s="4">
        <v>0.17703197750835459</v>
      </c>
      <c r="D103" s="4">
        <v>-2.1489251605754239E-2</v>
      </c>
      <c r="E103" s="4">
        <v>4.5086292101791242E-2</v>
      </c>
      <c r="F103" s="4">
        <v>8.9091140660883014E-2</v>
      </c>
      <c r="G103" s="4">
        <v>0.13547304139940897</v>
      </c>
      <c r="H103" s="4">
        <v>-5.3194098796278185E-4</v>
      </c>
      <c r="I103" s="4">
        <v>-9.3910696424789851E-3</v>
      </c>
      <c r="J103" s="4">
        <v>-3.1693051521478051E-3</v>
      </c>
      <c r="K103" s="4">
        <v>2.506377660924374E-3</v>
      </c>
    </row>
    <row r="104" spans="2:11" x14ac:dyDescent="0.2">
      <c r="B104" s="4">
        <v>0.75553450002307898</v>
      </c>
      <c r="C104" s="4">
        <v>-0.1553187058586438</v>
      </c>
      <c r="D104" s="4">
        <v>-9.6794145505060963E-2</v>
      </c>
      <c r="E104" s="4">
        <v>-0.1050219085292623</v>
      </c>
      <c r="F104" s="4">
        <v>5.4044630580378616E-2</v>
      </c>
      <c r="G104" s="4">
        <v>-4.1899976611213412E-2</v>
      </c>
      <c r="H104" s="4">
        <v>3.2752704734807015E-3</v>
      </c>
      <c r="I104" s="4">
        <v>6.6157724178520479E-3</v>
      </c>
      <c r="J104" s="4">
        <v>9.6290323785414942E-3</v>
      </c>
      <c r="K104" s="4">
        <v>3.6304551477812821E-4</v>
      </c>
    </row>
    <row r="105" spans="2:11" x14ac:dyDescent="0.2">
      <c r="B105" s="4">
        <v>-1.0547809624472111E-2</v>
      </c>
      <c r="C105" s="4">
        <v>0.41281981667900125</v>
      </c>
      <c r="D105" s="4">
        <v>-1.6465320416973166E-2</v>
      </c>
      <c r="E105" s="4">
        <v>2.3310036423553334E-2</v>
      </c>
      <c r="F105" s="4">
        <v>-5.6008754010469876E-2</v>
      </c>
      <c r="G105" s="4">
        <v>4.504805107428362E-3</v>
      </c>
      <c r="H105" s="4">
        <v>-4.6444436017571925E-3</v>
      </c>
      <c r="I105" s="4">
        <v>-2.4494218725850108E-4</v>
      </c>
      <c r="J105" s="4">
        <v>-3.9915221596280087E-3</v>
      </c>
      <c r="K105" s="4">
        <v>8.8700728487079437E-4</v>
      </c>
    </row>
    <row r="106" spans="2:11" x14ac:dyDescent="0.2">
      <c r="B106" s="4">
        <v>-0.45049544167602912</v>
      </c>
      <c r="C106" s="4">
        <v>7.7009335524908629E-2</v>
      </c>
      <c r="D106" s="4">
        <v>1.6401524224538139E-2</v>
      </c>
      <c r="E106" s="4">
        <v>0.10991641193974611</v>
      </c>
      <c r="F106" s="4">
        <v>2.6862270851344787E-2</v>
      </c>
      <c r="G106" s="4">
        <v>7.9443517345008249E-2</v>
      </c>
      <c r="H106" s="4">
        <v>-1.4671001924939416E-3</v>
      </c>
      <c r="I106" s="4">
        <v>-8.0900949416152484E-3</v>
      </c>
      <c r="J106" s="4">
        <v>-1.1900128860769767E-2</v>
      </c>
      <c r="K106" s="4">
        <v>3.4189697399423808E-3</v>
      </c>
    </row>
    <row r="107" spans="2:11" x14ac:dyDescent="0.2">
      <c r="B107" s="4">
        <v>-3.0235586112646599E-2</v>
      </c>
      <c r="C107" s="4">
        <v>6.3697736809019218E-2</v>
      </c>
      <c r="D107" s="4">
        <v>-0.30380144491789324</v>
      </c>
      <c r="E107" s="4">
        <v>-0.15685613142513249</v>
      </c>
      <c r="F107" s="4">
        <v>1.1736115367166507E-2</v>
      </c>
      <c r="G107" s="4">
        <v>4.7878417482684774E-2</v>
      </c>
      <c r="H107" s="4">
        <v>1.6876702838068754E-3</v>
      </c>
      <c r="I107" s="4">
        <v>7.2810537445292698E-3</v>
      </c>
      <c r="J107" s="4">
        <v>1.3622883073243899E-2</v>
      </c>
      <c r="K107" s="4">
        <v>-4.3265732719058566E-3</v>
      </c>
    </row>
    <row r="108" spans="2:11" x14ac:dyDescent="0.2">
      <c r="B108" s="4">
        <v>0.40983427939288741</v>
      </c>
      <c r="C108" s="4">
        <v>-0.22015939784360991</v>
      </c>
      <c r="D108" s="4">
        <v>-6.4482489195273107E-2</v>
      </c>
      <c r="E108" s="4">
        <v>-4.0439248171143603E-2</v>
      </c>
      <c r="F108" s="4">
        <v>2.933514295146912E-3</v>
      </c>
      <c r="G108" s="4">
        <v>6.6639132642041202E-2</v>
      </c>
      <c r="H108" s="4">
        <v>2.2328601078265751E-3</v>
      </c>
      <c r="I108" s="4">
        <v>2.025111764575655E-3</v>
      </c>
      <c r="J108" s="4">
        <v>-2.5790914572028033E-3</v>
      </c>
      <c r="K108" s="4">
        <v>-6.610775198984337E-4</v>
      </c>
    </row>
    <row r="109" spans="2:11" x14ac:dyDescent="0.2">
      <c r="B109" s="4">
        <v>0.40788005419124168</v>
      </c>
      <c r="C109" s="4">
        <v>-0.28262257051885131</v>
      </c>
      <c r="D109" s="4">
        <v>0.18771814454353833</v>
      </c>
      <c r="E109" s="4">
        <v>7.5743893910065849E-2</v>
      </c>
      <c r="F109" s="4">
        <v>-8.9154126265852049E-2</v>
      </c>
      <c r="G109" s="4">
        <v>-0.19051983986643561</v>
      </c>
      <c r="H109" s="4">
        <v>-4.3669987117093889E-3</v>
      </c>
      <c r="I109" s="4">
        <v>1.4016607078002972E-3</v>
      </c>
      <c r="J109" s="4">
        <v>3.9279913745605228E-3</v>
      </c>
      <c r="K109" s="4">
        <v>1.9957275177209951E-3</v>
      </c>
    </row>
    <row r="110" spans="2:11" x14ac:dyDescent="0.2">
      <c r="B110" s="4">
        <v>-4.7350858798261161E-2</v>
      </c>
      <c r="C110" s="4">
        <v>-9.5986873831529526E-2</v>
      </c>
      <c r="D110" s="4">
        <v>9.7412016493360634E-2</v>
      </c>
      <c r="E110" s="4">
        <v>-0.11778691883529244</v>
      </c>
      <c r="F110" s="4">
        <v>-8.4246958200291336E-2</v>
      </c>
      <c r="G110" s="4">
        <v>9.070997682312594E-2</v>
      </c>
      <c r="H110" s="4">
        <v>-8.9492429587540445E-3</v>
      </c>
      <c r="I110" s="4">
        <v>-2.4986198605049175E-2</v>
      </c>
      <c r="J110" s="4">
        <v>8.9127198495726652E-3</v>
      </c>
      <c r="K110" s="4">
        <v>3.5945669905866318E-3</v>
      </c>
    </row>
    <row r="111" spans="2:11" x14ac:dyDescent="0.2">
      <c r="B111" s="4">
        <v>0.31266088466936259</v>
      </c>
      <c r="C111" s="4">
        <v>2.7377956582240629E-2</v>
      </c>
      <c r="D111" s="4">
        <v>5.9507054486171072E-2</v>
      </c>
      <c r="E111" s="4">
        <v>8.9250966565974171E-2</v>
      </c>
      <c r="F111" s="4">
        <v>-9.7315169357107944E-3</v>
      </c>
      <c r="G111" s="4">
        <v>-0.14076712632337743</v>
      </c>
      <c r="H111" s="4">
        <v>7.9560025198704611E-3</v>
      </c>
      <c r="I111" s="4">
        <v>1.8233134057141279E-2</v>
      </c>
      <c r="J111" s="4">
        <v>-1.55155003580722E-2</v>
      </c>
      <c r="K111" s="4">
        <v>-5.9157511624655561E-3</v>
      </c>
    </row>
    <row r="112" spans="2:11" x14ac:dyDescent="0.2">
      <c r="B112" s="4">
        <v>-0.3254454745920301</v>
      </c>
      <c r="C112" s="4">
        <v>2.7388481017029394E-2</v>
      </c>
      <c r="D112" s="4">
        <v>-5.5759955212875946E-2</v>
      </c>
      <c r="E112" s="4">
        <v>-1.2427183129201306E-2</v>
      </c>
      <c r="F112" s="4">
        <v>-7.2538692082368683E-2</v>
      </c>
      <c r="G112" s="4">
        <v>0.11236024329322933</v>
      </c>
      <c r="H112" s="4">
        <v>-6.5651188328829995E-3</v>
      </c>
      <c r="I112" s="4">
        <v>-1.4928056519851407E-2</v>
      </c>
      <c r="J112" s="4">
        <v>3.6516322619379645E-3</v>
      </c>
      <c r="K112" s="4">
        <v>9.6378260414451151E-3</v>
      </c>
    </row>
    <row r="113" spans="2:11" x14ac:dyDescent="0.2">
      <c r="B113" s="4">
        <v>-6.7027200355613159E-2</v>
      </c>
      <c r="C113" s="4">
        <v>0.11339457273210055</v>
      </c>
      <c r="D113" s="4">
        <v>-3.7854768151076718E-2</v>
      </c>
      <c r="E113" s="4">
        <v>1.0287644978771548E-2</v>
      </c>
      <c r="F113" s="4">
        <v>0.20798647221152358</v>
      </c>
      <c r="G113" s="4">
        <v>7.8749296250519324E-2</v>
      </c>
      <c r="H113" s="4">
        <v>3.2637968992095794E-3</v>
      </c>
      <c r="I113" s="4">
        <v>9.5146574076807842E-3</v>
      </c>
      <c r="J113" s="4">
        <v>1.0806408217476755E-2</v>
      </c>
      <c r="K113" s="4">
        <v>-5.7510381177318772E-3</v>
      </c>
    </row>
    <row r="114" spans="2:11" x14ac:dyDescent="0.2">
      <c r="B114" s="4">
        <v>0.27855288502795589</v>
      </c>
      <c r="C114" s="4">
        <v>2.6728695112919143E-2</v>
      </c>
      <c r="D114" s="4">
        <v>-1.9153342525540289E-2</v>
      </c>
      <c r="E114" s="4">
        <v>-0.10531728004720173</v>
      </c>
      <c r="F114" s="4">
        <v>5.8866977505826701E-2</v>
      </c>
      <c r="G114" s="4">
        <v>6.1233911637429604E-2</v>
      </c>
      <c r="H114" s="4">
        <v>4.8032828138651245E-3</v>
      </c>
      <c r="I114" s="4">
        <v>5.6591086319819784E-3</v>
      </c>
      <c r="J114" s="4">
        <v>-1.8776987414242956E-3</v>
      </c>
      <c r="K114" s="4">
        <v>-2.2860101421545366E-3</v>
      </c>
    </row>
    <row r="115" spans="2:11" x14ac:dyDescent="0.2">
      <c r="B115" s="4">
        <v>0.37408624189280026</v>
      </c>
      <c r="C115" s="4">
        <v>-5.1771462976009749E-2</v>
      </c>
      <c r="D115" s="4">
        <v>7.9574209091535369E-2</v>
      </c>
      <c r="E115" s="4">
        <v>4.7269844048261518E-2</v>
      </c>
      <c r="F115" s="4">
        <v>-4.3359045700233391E-2</v>
      </c>
      <c r="G115" s="4">
        <v>-8.449089213849148E-2</v>
      </c>
      <c r="H115" s="4">
        <v>-6.5794981473123503E-3</v>
      </c>
      <c r="I115" s="4">
        <v>-8.4847463613786939E-3</v>
      </c>
      <c r="J115" s="4">
        <v>1.5129600097653738E-4</v>
      </c>
      <c r="K115" s="4">
        <v>1.2630491253075948E-3</v>
      </c>
    </row>
    <row r="116" spans="2:11" x14ac:dyDescent="0.2">
      <c r="B116" s="4">
        <v>0.41028391857688584</v>
      </c>
      <c r="C116" s="4">
        <v>-6.9410422719727246E-4</v>
      </c>
      <c r="D116" s="4">
        <v>2.622076476827568E-2</v>
      </c>
      <c r="E116" s="4">
        <v>6.1332482382323111E-2</v>
      </c>
      <c r="F116" s="4">
        <v>-1.5035937715987588E-2</v>
      </c>
      <c r="G116" s="4">
        <v>-3.3196167665626844E-2</v>
      </c>
      <c r="H116" s="4">
        <v>7.9240714117047892E-4</v>
      </c>
      <c r="I116" s="4">
        <v>6.3114301752997543E-4</v>
      </c>
      <c r="J116" s="4">
        <v>-7.5346089565281344E-3</v>
      </c>
      <c r="K116" s="4">
        <v>-5.8414045174872916E-4</v>
      </c>
    </row>
    <row r="117" spans="2:11" x14ac:dyDescent="0.2">
      <c r="B117" s="4">
        <v>-0.74549418606448481</v>
      </c>
      <c r="C117" s="4">
        <v>0.28094966493407209</v>
      </c>
      <c r="D117" s="4">
        <v>3.5615314524852865E-2</v>
      </c>
      <c r="E117" s="4">
        <v>5.9863151675345116E-2</v>
      </c>
      <c r="F117" s="4">
        <v>4.321070690456115E-2</v>
      </c>
      <c r="G117" s="4">
        <v>-2.2604574696820725E-2</v>
      </c>
      <c r="H117" s="4">
        <v>2.7936898680347038E-3</v>
      </c>
      <c r="I117" s="4">
        <v>2.282630423672943E-3</v>
      </c>
      <c r="J117" s="4">
        <v>-4.9389510652093956E-3</v>
      </c>
      <c r="K117" s="4">
        <v>-3.7367696314833857E-4</v>
      </c>
    </row>
    <row r="118" spans="2:11" x14ac:dyDescent="0.2">
      <c r="B118" s="4">
        <v>-0.4187878311897939</v>
      </c>
      <c r="C118" s="4">
        <v>-3.0818343539235859E-2</v>
      </c>
      <c r="D118" s="4">
        <v>5.8696925252133353E-2</v>
      </c>
      <c r="E118" s="4">
        <v>-8.2253784868618479E-2</v>
      </c>
      <c r="F118" s="4">
        <v>5.2813446762514885E-2</v>
      </c>
      <c r="G118" s="4">
        <v>-5.4320553706877654E-2</v>
      </c>
      <c r="H118" s="4">
        <v>-6.1939234745475753E-3</v>
      </c>
      <c r="I118" s="4">
        <v>5.5515525091927014E-3</v>
      </c>
      <c r="J118" s="4">
        <v>2.9630600448144013E-3</v>
      </c>
      <c r="K118" s="4">
        <v>-1.6601859880809036E-3</v>
      </c>
    </row>
    <row r="119" spans="2:11" x14ac:dyDescent="0.2">
      <c r="B119" s="4">
        <v>0.23843118455476406</v>
      </c>
      <c r="C119" s="4">
        <v>7.63822994651137E-3</v>
      </c>
      <c r="D119" s="4">
        <v>-0.1121598933845722</v>
      </c>
      <c r="E119" s="4">
        <v>3.3165931870885533E-2</v>
      </c>
      <c r="F119" s="4">
        <v>8.5360549506862185E-3</v>
      </c>
      <c r="G119" s="4">
        <v>-5.0482498004845819E-2</v>
      </c>
      <c r="H119" s="4">
        <v>1.1846720498415453E-2</v>
      </c>
      <c r="I119" s="4">
        <v>1.9755036260912357E-3</v>
      </c>
      <c r="J119" s="4">
        <v>6.2339928376104322E-3</v>
      </c>
      <c r="K119" s="4">
        <v>3.8549561887143823E-3</v>
      </c>
    </row>
    <row r="120" spans="2:11" x14ac:dyDescent="0.2">
      <c r="B120" s="4">
        <v>-0.18022404864902794</v>
      </c>
      <c r="C120" s="4">
        <v>1.9791233482264404E-2</v>
      </c>
      <c r="D120" s="4">
        <v>7.3440062222719746E-2</v>
      </c>
      <c r="E120" s="4">
        <v>2.6067486742875879E-3</v>
      </c>
      <c r="F120" s="4">
        <v>-1.6074340759760691E-2</v>
      </c>
      <c r="G120" s="4">
        <v>3.4425418561818084E-2</v>
      </c>
      <c r="H120" s="4">
        <v>-4.5200937058440379E-3</v>
      </c>
      <c r="I120" s="4">
        <v>-3.6822930645400796E-3</v>
      </c>
      <c r="J120" s="4">
        <v>-3.9963438698905063E-3</v>
      </c>
      <c r="K120" s="4">
        <v>-3.7013099710407806E-3</v>
      </c>
    </row>
    <row r="121" spans="2:11" x14ac:dyDescent="0.2">
      <c r="B121" s="4">
        <v>0.44154040289424218</v>
      </c>
      <c r="C121" s="4">
        <v>1.9609339897249122E-2</v>
      </c>
      <c r="D121" s="4">
        <v>-7.9874156230238566E-2</v>
      </c>
      <c r="E121" s="4">
        <v>-8.496579062417553E-2</v>
      </c>
      <c r="F121" s="4">
        <v>1.4204294799853617E-2</v>
      </c>
      <c r="G121" s="4">
        <v>-4.0755654731440541E-3</v>
      </c>
      <c r="H121" s="4">
        <v>-3.5384834922303032E-3</v>
      </c>
      <c r="I121" s="4">
        <v>1.0435175350308789E-3</v>
      </c>
      <c r="J121" s="4">
        <v>-3.5103193092092615E-3</v>
      </c>
      <c r="K121" s="4">
        <v>1.0508407051349825E-3</v>
      </c>
    </row>
    <row r="122" spans="2:11" x14ac:dyDescent="0.2">
      <c r="B122" s="4">
        <v>0.29953929980546207</v>
      </c>
      <c r="C122" s="4">
        <v>0.12549782515961241</v>
      </c>
      <c r="D122" s="4">
        <v>-3.1934274989958329E-2</v>
      </c>
      <c r="E122" s="4">
        <v>0.10220749070499593</v>
      </c>
      <c r="F122" s="4">
        <v>-3.3118926892140743E-2</v>
      </c>
      <c r="G122" s="4">
        <v>3.0309065397441392E-2</v>
      </c>
      <c r="H122" s="4">
        <v>4.1640236060544418E-4</v>
      </c>
      <c r="I122" s="4">
        <v>-4.3272588123030456E-3</v>
      </c>
      <c r="J122" s="4">
        <v>8.9811452364818882E-4</v>
      </c>
      <c r="K122" s="4">
        <v>-3.5337243968684923E-4</v>
      </c>
    </row>
    <row r="123" spans="2:11" x14ac:dyDescent="0.2">
      <c r="B123" s="4">
        <v>-0.68455455173179725</v>
      </c>
      <c r="C123" s="4">
        <v>1.492803729963548E-2</v>
      </c>
      <c r="D123" s="4">
        <v>9.1942404213619627E-2</v>
      </c>
      <c r="E123" s="4">
        <v>-2.7585354496822808E-2</v>
      </c>
      <c r="F123" s="4">
        <v>-2.0422309273344381E-2</v>
      </c>
      <c r="G123" s="4">
        <v>3.0886492344768617E-3</v>
      </c>
      <c r="H123" s="4">
        <v>2.3915148684177439E-3</v>
      </c>
      <c r="I123" s="4">
        <v>7.8383296178771516E-4</v>
      </c>
      <c r="J123" s="4">
        <v>-4.2546941730053895E-4</v>
      </c>
      <c r="K123" s="4">
        <v>-4.7976382971134398E-4</v>
      </c>
    </row>
    <row r="124" spans="2:11" x14ac:dyDescent="0.2">
      <c r="B124" s="4">
        <v>-9.6656161597735379E-2</v>
      </c>
      <c r="C124" s="4">
        <v>-0.13205912535431502</v>
      </c>
      <c r="D124" s="4">
        <v>8.650371228736066E-2</v>
      </c>
      <c r="E124" s="4">
        <v>7.3487252402761605E-2</v>
      </c>
      <c r="F124" s="4">
        <v>4.6314708130026756E-2</v>
      </c>
      <c r="G124" s="4">
        <v>8.3198591291593488E-2</v>
      </c>
      <c r="H124" s="4">
        <v>1.684076656735618E-3</v>
      </c>
      <c r="I124" s="4">
        <v>-2.498683380463333E-3</v>
      </c>
      <c r="J124" s="4">
        <v>-2.3744627638614757E-3</v>
      </c>
      <c r="K124" s="4">
        <v>1.3772940234401162E-3</v>
      </c>
    </row>
    <row r="125" spans="2:11" x14ac:dyDescent="0.2">
      <c r="B125" s="4">
        <v>-7.3494959425351877E-2</v>
      </c>
      <c r="C125" s="4">
        <v>3.8313201811730861E-2</v>
      </c>
      <c r="D125" s="4">
        <v>-5.6676239800173056E-2</v>
      </c>
      <c r="E125" s="4">
        <v>-6.0365600223531428E-2</v>
      </c>
      <c r="F125" s="4">
        <v>9.2774719576147312E-3</v>
      </c>
      <c r="G125" s="4">
        <v>1.0152867901094117E-2</v>
      </c>
      <c r="H125" s="4">
        <v>-1.5605910705661519E-3</v>
      </c>
      <c r="I125" s="4">
        <v>2.1925118079613899E-3</v>
      </c>
      <c r="J125" s="4">
        <v>4.3099199566188923E-3</v>
      </c>
      <c r="K125" s="4">
        <v>-6.3598059311906912E-4</v>
      </c>
    </row>
    <row r="126" spans="2:11" x14ac:dyDescent="0.2">
      <c r="B126" s="4">
        <v>0.1168312735237884</v>
      </c>
      <c r="C126" s="4">
        <v>4.4881033208210935E-2</v>
      </c>
      <c r="D126" s="4">
        <v>-5.4698757799145202E-2</v>
      </c>
      <c r="E126" s="4">
        <v>-0.13141842161879227</v>
      </c>
      <c r="F126" s="4">
        <v>-1.8526753560113934E-2</v>
      </c>
      <c r="G126" s="4">
        <v>-5.9815870910364326E-2</v>
      </c>
      <c r="H126" s="4">
        <v>-1.7956271676107017E-2</v>
      </c>
      <c r="I126" s="4">
        <v>6.9461310288100779E-3</v>
      </c>
      <c r="J126" s="4">
        <v>-1.2081739622930136E-3</v>
      </c>
      <c r="K126" s="4">
        <v>1.0548435572117194E-3</v>
      </c>
    </row>
    <row r="127" spans="2:11" x14ac:dyDescent="0.2">
      <c r="B127" s="4">
        <v>3.4107223602322594E-2</v>
      </c>
      <c r="C127" s="4">
        <v>9.6155206765958234E-2</v>
      </c>
      <c r="D127" s="4">
        <v>-1.908987225423027E-2</v>
      </c>
      <c r="E127" s="4">
        <v>-9.304270021333709E-3</v>
      </c>
      <c r="F127" s="4">
        <v>-3.013844208797083E-2</v>
      </c>
      <c r="G127" s="4">
        <v>-6.8504565951292206E-3</v>
      </c>
      <c r="H127" s="4">
        <v>-3.9004472538591446E-4</v>
      </c>
      <c r="I127" s="4">
        <v>-4.1752319313248016E-4</v>
      </c>
      <c r="J127" s="4">
        <v>2.2841135174903448E-3</v>
      </c>
      <c r="K127" s="4">
        <v>3.9481944182564289E-4</v>
      </c>
    </row>
    <row r="128" spans="2:11" x14ac:dyDescent="0.2">
      <c r="B128" s="4">
        <v>3.3727213925881537E-2</v>
      </c>
      <c r="C128" s="4">
        <v>-4.4759885818350068E-2</v>
      </c>
      <c r="D128" s="4">
        <v>0.16463047342978254</v>
      </c>
      <c r="E128" s="4">
        <v>0.13008001035343134</v>
      </c>
      <c r="F128" s="4">
        <v>-5.1350626248634651E-2</v>
      </c>
      <c r="G128" s="4">
        <v>6.4350044640475265E-2</v>
      </c>
      <c r="H128" s="4">
        <v>2.9665611615902473E-2</v>
      </c>
      <c r="I128" s="4">
        <v>-1.0154988787965486E-2</v>
      </c>
      <c r="J128" s="4">
        <v>-7.6503926525856468E-3</v>
      </c>
      <c r="K128" s="4">
        <v>3.4239393464706091E-3</v>
      </c>
    </row>
    <row r="129" spans="2:11" x14ac:dyDescent="0.2">
      <c r="B129" s="4">
        <v>1.5923172718254629E-2</v>
      </c>
      <c r="C129" s="4">
        <v>-0.10469331298481498</v>
      </c>
      <c r="D129" s="4">
        <v>-5.7437378458486093E-4</v>
      </c>
      <c r="E129" s="4">
        <v>-3.3922233132953374E-2</v>
      </c>
      <c r="F129" s="4">
        <v>5.5691756132548773E-2</v>
      </c>
      <c r="G129" s="4">
        <v>-1.3765667579731008E-3</v>
      </c>
      <c r="H129" s="4">
        <v>-1.9350520489582322E-2</v>
      </c>
      <c r="I129" s="4">
        <v>5.9348679655798903E-3</v>
      </c>
      <c r="J129" s="4">
        <v>4.2425703544219043E-3</v>
      </c>
      <c r="K129" s="4">
        <v>-3.1095519721199756E-3</v>
      </c>
    </row>
    <row r="130" spans="2:11" x14ac:dyDescent="0.2">
      <c r="B130" s="4">
        <v>0.19463482880631819</v>
      </c>
      <c r="C130" s="4">
        <v>-3.9154571533538317E-2</v>
      </c>
      <c r="D130" s="4">
        <v>2.1447603005942686E-2</v>
      </c>
      <c r="E130" s="4">
        <v>3.1200673685855673E-2</v>
      </c>
      <c r="F130" s="4">
        <v>-1.519405232862444E-2</v>
      </c>
      <c r="G130" s="4">
        <v>-8.1975110589586911E-2</v>
      </c>
      <c r="H130" s="4">
        <v>8.0798559816404325E-3</v>
      </c>
      <c r="I130" s="4">
        <v>4.1923492562862402E-3</v>
      </c>
      <c r="J130" s="4">
        <v>-4.3490861066107641E-4</v>
      </c>
      <c r="K130" s="4">
        <v>-2.383394140706996E-3</v>
      </c>
    </row>
    <row r="131" spans="2:11" x14ac:dyDescent="0.2">
      <c r="B131" s="4">
        <v>0.20454192210079286</v>
      </c>
      <c r="C131" s="4">
        <v>4.9490032544514022E-3</v>
      </c>
      <c r="D131" s="4">
        <v>-9.7613309126726278E-2</v>
      </c>
      <c r="E131" s="4">
        <v>-4.9681862327284727E-2</v>
      </c>
      <c r="F131" s="4">
        <v>-2.0598838513074855E-2</v>
      </c>
      <c r="G131" s="4">
        <v>1.1748212941899833E-3</v>
      </c>
      <c r="H131" s="4">
        <v>-1.4447942606855414E-3</v>
      </c>
      <c r="I131" s="4">
        <v>-3.0347780878746612E-3</v>
      </c>
      <c r="J131" s="4">
        <v>1.9196625041947803E-3</v>
      </c>
      <c r="K131" s="4">
        <v>-3.2770923211737825E-4</v>
      </c>
    </row>
    <row r="132" spans="2:11" x14ac:dyDescent="0.2">
      <c r="B132" s="4">
        <v>0.12509719897521024</v>
      </c>
      <c r="C132" s="4">
        <v>1.1041853359225785E-2</v>
      </c>
      <c r="D132" s="4">
        <v>6.3060064269622476E-2</v>
      </c>
      <c r="E132" s="4">
        <v>2.3853321304721391E-2</v>
      </c>
      <c r="F132" s="4">
        <v>-1.4969882528093525E-3</v>
      </c>
      <c r="G132" s="4">
        <v>1.2285931388165347E-2</v>
      </c>
      <c r="H132" s="4">
        <v>2.5620419953563708E-3</v>
      </c>
      <c r="I132" s="4">
        <v>1.1387107346807079E-4</v>
      </c>
      <c r="J132" s="4">
        <v>-2.0371009020776947E-3</v>
      </c>
      <c r="K132" s="4">
        <v>6.8396223902650354E-4</v>
      </c>
    </row>
    <row r="133" spans="2:11" x14ac:dyDescent="0.2">
      <c r="B133" s="4">
        <v>2.2869825447896981E-3</v>
      </c>
      <c r="C133" s="4">
        <v>-5.0910739701607553E-2</v>
      </c>
      <c r="D133" s="4">
        <v>2.919069083362574E-2</v>
      </c>
      <c r="E133" s="4">
        <v>1.7049406047886555E-2</v>
      </c>
      <c r="F133" s="4">
        <v>2.4691789420234131E-2</v>
      </c>
      <c r="G133" s="4">
        <v>-6.9766292044222845E-3</v>
      </c>
      <c r="H133" s="4">
        <v>-1.8910446690557513E-3</v>
      </c>
      <c r="I133" s="4">
        <v>2.2684986453471406E-3</v>
      </c>
      <c r="J133" s="4">
        <v>3.7136687809769908E-4</v>
      </c>
      <c r="K133" s="4">
        <v>-6.1992352217992428E-4</v>
      </c>
    </row>
    <row r="134" spans="2:11" x14ac:dyDescent="0.2">
      <c r="B134" s="4">
        <v>0.70021325198630002</v>
      </c>
      <c r="C134" s="4">
        <v>0.27647548800620675</v>
      </c>
      <c r="D134" s="4">
        <v>-0.16308534408836772</v>
      </c>
      <c r="E134" s="4">
        <v>-3.2793092837024146E-3</v>
      </c>
      <c r="F134" s="4">
        <v>6.1538425668569215E-2</v>
      </c>
      <c r="G134" s="4">
        <v>-5.5021458349338269E-2</v>
      </c>
      <c r="H134" s="4">
        <v>7.9404851012428472E-4</v>
      </c>
      <c r="I134" s="4">
        <v>-4.9176618160030562E-3</v>
      </c>
      <c r="J134" s="4">
        <v>6.3331814535040314E-3</v>
      </c>
      <c r="K134" s="4">
        <v>2.3313286738199423E-3</v>
      </c>
    </row>
    <row r="135" spans="2:11" x14ac:dyDescent="0.2">
      <c r="B135" s="4">
        <v>0.2226856433146808</v>
      </c>
      <c r="C135" s="4">
        <v>0.15627842929750788</v>
      </c>
      <c r="D135" s="4">
        <v>2.7039139406473209E-2</v>
      </c>
      <c r="E135" s="4">
        <v>9.3415035253567105E-2</v>
      </c>
      <c r="F135" s="4">
        <v>-1.6116103267078109E-2</v>
      </c>
      <c r="G135" s="4">
        <v>-1.7828549702449375E-3</v>
      </c>
      <c r="H135" s="4">
        <v>-1.0220329949218175E-2</v>
      </c>
      <c r="I135" s="4">
        <v>1.6712637539433957E-3</v>
      </c>
      <c r="J135" s="4">
        <v>3.1681555724396297E-3</v>
      </c>
      <c r="K135" s="4">
        <v>2.3179579197577147E-3</v>
      </c>
    </row>
    <row r="136" spans="2:11" x14ac:dyDescent="0.2">
      <c r="B136" s="4">
        <v>3.4520788765770437E-2</v>
      </c>
      <c r="C136" s="4">
        <v>-5.5126543778127264E-2</v>
      </c>
      <c r="D136" s="4">
        <v>-2.2170446884887608E-2</v>
      </c>
      <c r="E136" s="4">
        <v>2.8775729142731441E-2</v>
      </c>
      <c r="F136" s="4">
        <v>1.1489440226947407E-2</v>
      </c>
      <c r="G136" s="4">
        <v>1.2150548098996242E-2</v>
      </c>
      <c r="H136" s="4">
        <v>-5.2161625564019825E-3</v>
      </c>
      <c r="I136" s="4">
        <v>-4.3691750113689339E-3</v>
      </c>
      <c r="J136" s="4">
        <v>-1.9871962014196272E-3</v>
      </c>
      <c r="K136" s="4">
        <v>-5.2567801901894865E-4</v>
      </c>
    </row>
    <row r="137" spans="2:11" x14ac:dyDescent="0.2">
      <c r="B137" s="4">
        <v>0.19147008646734634</v>
      </c>
      <c r="C137" s="4">
        <v>-4.566704819514459E-2</v>
      </c>
      <c r="D137" s="4">
        <v>2.6658318910418165E-2</v>
      </c>
      <c r="E137" s="4">
        <v>-8.4569741951018768E-2</v>
      </c>
      <c r="F137" s="4">
        <v>5.2507119053219531E-2</v>
      </c>
      <c r="G137" s="4">
        <v>-1.6780686875554434E-2</v>
      </c>
      <c r="H137" s="4">
        <v>1.1727481048526214E-2</v>
      </c>
      <c r="I137" s="4">
        <v>-4.2298427767264767E-3</v>
      </c>
      <c r="J137" s="4">
        <v>4.2232271509571517E-3</v>
      </c>
      <c r="K137" s="4">
        <v>1.0911638348571531E-3</v>
      </c>
    </row>
    <row r="138" spans="2:11" x14ac:dyDescent="0.2">
      <c r="B138" s="4">
        <v>0.11394427276091172</v>
      </c>
      <c r="C138" s="4">
        <v>0.13244912414479618</v>
      </c>
      <c r="D138" s="4">
        <v>-5.867775370300321E-2</v>
      </c>
      <c r="E138" s="4">
        <v>4.7797330281611535E-3</v>
      </c>
      <c r="F138" s="4">
        <v>-4.3537092556354594E-2</v>
      </c>
      <c r="G138" s="4">
        <v>1.2270866656303321E-2</v>
      </c>
      <c r="H138" s="4">
        <v>-9.1696896228361975E-3</v>
      </c>
      <c r="I138" s="4">
        <v>4.3895334336579821E-3</v>
      </c>
      <c r="J138" s="4">
        <v>-4.0308211491977977E-3</v>
      </c>
      <c r="K138" s="4">
        <v>-1.6900805267153149E-3</v>
      </c>
    </row>
    <row r="139" spans="2:11" x14ac:dyDescent="0.2">
      <c r="B139" s="4">
        <v>0.27371120722461006</v>
      </c>
      <c r="C139" s="4">
        <v>-0.11300495290342626</v>
      </c>
      <c r="D139" s="4">
        <v>-3.8375908217389419E-2</v>
      </c>
      <c r="E139" s="4">
        <v>-5.9730113281969158E-2</v>
      </c>
      <c r="F139" s="4">
        <v>-3.8148143780220932E-2</v>
      </c>
      <c r="G139" s="4">
        <v>-1.1293195342467482E-2</v>
      </c>
      <c r="H139" s="4">
        <v>1.2491781604882476E-2</v>
      </c>
      <c r="I139" s="4">
        <v>8.4766353800983674E-3</v>
      </c>
      <c r="J139" s="4">
        <v>-1.2289622783157343E-3</v>
      </c>
      <c r="K139" s="4">
        <v>-1.3500678737673994E-4</v>
      </c>
    </row>
    <row r="140" spans="2:11" x14ac:dyDescent="0.2">
      <c r="B140" s="4">
        <v>-7.8920088413314077E-2</v>
      </c>
      <c r="C140" s="4">
        <v>5.0297784153996361E-3</v>
      </c>
      <c r="D140" s="4">
        <v>-4.1305548847578671E-2</v>
      </c>
      <c r="E140" s="4">
        <v>-4.1479522667760678E-2</v>
      </c>
      <c r="F140" s="4">
        <v>-5.8120250984255613E-3</v>
      </c>
      <c r="G140" s="4">
        <v>4.4112047933326522E-2</v>
      </c>
      <c r="H140" s="4">
        <v>-9.0582956951671203E-4</v>
      </c>
      <c r="I140" s="4">
        <v>-3.7109060537105281E-3</v>
      </c>
      <c r="J140" s="4">
        <v>-2.6720895565708245E-3</v>
      </c>
      <c r="K140" s="4">
        <v>-2.0370216830857529E-3</v>
      </c>
    </row>
    <row r="141" spans="2:11" x14ac:dyDescent="0.2">
      <c r="B141" s="4">
        <v>0.29671838940734269</v>
      </c>
      <c r="C141" s="4">
        <v>7.3748819394084092E-2</v>
      </c>
      <c r="D141" s="4">
        <v>-1.2196478834681059E-2</v>
      </c>
      <c r="E141" s="4">
        <v>1.1071016820586508E-2</v>
      </c>
      <c r="F141" s="4">
        <v>-3.1837444700153573E-2</v>
      </c>
      <c r="G141" s="4">
        <v>-6.5473386837127685E-3</v>
      </c>
      <c r="H141" s="4">
        <v>-6.4109172916870412E-3</v>
      </c>
      <c r="I141" s="4">
        <v>1.8321816711417292E-3</v>
      </c>
      <c r="J141" s="4">
        <v>-1.7215622374585908E-3</v>
      </c>
      <c r="K141" s="4">
        <v>6.3179062290436667E-4</v>
      </c>
    </row>
    <row r="142" spans="2:11" x14ac:dyDescent="0.2">
      <c r="B142" s="4">
        <v>0.19024630091819403</v>
      </c>
      <c r="C142" s="4">
        <v>-0.21207004082142344</v>
      </c>
      <c r="D142" s="4">
        <v>-3.4241376273793936E-2</v>
      </c>
      <c r="E142" s="4">
        <v>-4.7532624103410193E-2</v>
      </c>
      <c r="F142" s="4">
        <v>-1.3408562281586687E-2</v>
      </c>
      <c r="G142" s="4">
        <v>-5.4424876987483328E-2</v>
      </c>
      <c r="H142" s="4">
        <v>6.6354008720876153E-3</v>
      </c>
      <c r="I142" s="4">
        <v>-5.5551917591152222E-3</v>
      </c>
      <c r="J142" s="4">
        <v>-1.340934273326715E-3</v>
      </c>
      <c r="K142" s="4">
        <v>-7.3293564897398424E-4</v>
      </c>
    </row>
    <row r="143" spans="2:11" x14ac:dyDescent="0.2">
      <c r="B143" s="4">
        <v>-0.24319432359690524</v>
      </c>
      <c r="C143" s="4">
        <v>-4.4673013424424778E-2</v>
      </c>
      <c r="D143" s="4">
        <v>5.4542151128035149E-2</v>
      </c>
      <c r="E143" s="4">
        <v>5.6103978543155554E-3</v>
      </c>
      <c r="F143" s="4">
        <v>3.8567689268865626E-2</v>
      </c>
      <c r="G143" s="4">
        <v>3.7377129743873319E-2</v>
      </c>
      <c r="H143" s="4">
        <v>4.3466064982865208E-3</v>
      </c>
      <c r="I143" s="4">
        <v>4.5603642874006457E-3</v>
      </c>
      <c r="J143" s="4">
        <v>2.141792134832953E-3</v>
      </c>
      <c r="K143" s="4">
        <v>-2.6563761607927217E-4</v>
      </c>
    </row>
    <row r="144" spans="2:11" x14ac:dyDescent="0.2">
      <c r="B144" s="4">
        <v>-0.1207641681762557</v>
      </c>
      <c r="C144" s="4">
        <v>0.16335290437004141</v>
      </c>
      <c r="D144" s="4">
        <v>1.0123358016343967E-2</v>
      </c>
      <c r="E144" s="4">
        <v>4.175070722843377E-2</v>
      </c>
      <c r="F144" s="4">
        <v>-2.6562051073668703E-2</v>
      </c>
      <c r="G144" s="4">
        <v>-3.1211101578756902E-2</v>
      </c>
      <c r="H144" s="4">
        <v>-6.1038189531061196E-3</v>
      </c>
      <c r="I144" s="4">
        <v>2.4713692038625344E-4</v>
      </c>
      <c r="J144" s="4">
        <v>-5.1990588138198571E-4</v>
      </c>
      <c r="K144" s="4">
        <v>-3.4204177379063878E-4</v>
      </c>
    </row>
    <row r="145" spans="2:11" x14ac:dyDescent="0.2">
      <c r="B145" s="4">
        <v>-0.21999347744081599</v>
      </c>
      <c r="C145" s="4">
        <v>-9.8103941928640945E-3</v>
      </c>
      <c r="D145" s="4">
        <v>7.8432681355809081E-2</v>
      </c>
      <c r="E145" s="4">
        <v>6.5040371253652196E-2</v>
      </c>
      <c r="F145" s="4">
        <v>-1.7468279479923399E-2</v>
      </c>
      <c r="G145" s="4">
        <v>3.9454463840626605E-2</v>
      </c>
      <c r="H145" s="4">
        <v>2.9951228046252781E-3</v>
      </c>
      <c r="I145" s="4">
        <v>8.0513532075372068E-3</v>
      </c>
      <c r="J145" s="4">
        <v>-4.6628469524814756E-3</v>
      </c>
      <c r="K145" s="4">
        <v>3.6668252261019881E-3</v>
      </c>
    </row>
    <row r="146" spans="2:11" x14ac:dyDescent="0.2">
      <c r="B146" s="4">
        <v>-8.1432317479500721E-2</v>
      </c>
      <c r="C146" s="4">
        <v>2.6048951430721091E-3</v>
      </c>
      <c r="D146" s="4">
        <v>0.12463382224528689</v>
      </c>
      <c r="E146" s="4">
        <v>4.6254669917323646E-2</v>
      </c>
      <c r="F146" s="4">
        <v>-1.8590196895884578E-2</v>
      </c>
      <c r="G146" s="4">
        <v>3.6887671524873704E-2</v>
      </c>
      <c r="H146" s="4">
        <v>6.340457875094619E-3</v>
      </c>
      <c r="I146" s="4">
        <v>-8.2166964828095292E-3</v>
      </c>
      <c r="J146" s="4">
        <v>-1.5874141548569093E-3</v>
      </c>
      <c r="K146" s="4">
        <v>-1.4914579902043914E-3</v>
      </c>
    </row>
    <row r="147" spans="2:11" x14ac:dyDescent="0.2">
      <c r="B147" s="4">
        <v>0.12471259146077346</v>
      </c>
      <c r="C147" s="4">
        <v>8.5829462506001025E-3</v>
      </c>
      <c r="D147" s="4">
        <v>-5.3393829922533706E-2</v>
      </c>
      <c r="E147" s="4">
        <v>-4.1944867745073037E-3</v>
      </c>
      <c r="F147" s="4">
        <v>6.287426449767328E-3</v>
      </c>
      <c r="G147" s="4">
        <v>-9.2760710229600422E-3</v>
      </c>
      <c r="H147" s="4">
        <v>-4.151500282095287E-3</v>
      </c>
      <c r="I147" s="4">
        <v>1.1622256664737224E-3</v>
      </c>
      <c r="J147" s="4">
        <v>4.6756372675637171E-4</v>
      </c>
      <c r="K147" s="4">
        <v>-3.4083829009244118E-5</v>
      </c>
    </row>
    <row r="148" spans="2:11" x14ac:dyDescent="0.2">
      <c r="B148" s="4">
        <v>0.1273431961412588</v>
      </c>
      <c r="C148" s="4">
        <v>8.7024501438254784E-2</v>
      </c>
      <c r="D148" s="4">
        <v>-5.7179818739767622E-2</v>
      </c>
      <c r="E148" s="4">
        <v>-2.2541332001482863E-2</v>
      </c>
      <c r="F148" s="4">
        <v>-2.4241935295123605E-2</v>
      </c>
      <c r="G148" s="4">
        <v>-1.7737112106089352E-2</v>
      </c>
      <c r="H148" s="4">
        <v>-1.0386238413023447E-3</v>
      </c>
      <c r="I148" s="4">
        <v>3.7327811015361242E-3</v>
      </c>
      <c r="J148" s="4">
        <v>3.6899073547396496E-3</v>
      </c>
      <c r="K148" s="4">
        <v>4.9944457750760916E-4</v>
      </c>
    </row>
    <row r="149" spans="2:11" x14ac:dyDescent="0.2">
      <c r="B149" s="4">
        <v>8.8280371663092619E-2</v>
      </c>
      <c r="C149" s="4">
        <v>4.1257803870161144E-3</v>
      </c>
      <c r="D149" s="4">
        <v>-3.8988736533519926E-2</v>
      </c>
      <c r="E149" s="4">
        <v>-3.9600171795971598E-2</v>
      </c>
      <c r="F149" s="4">
        <v>2.3047864051655795E-2</v>
      </c>
      <c r="G149" s="4">
        <v>3.0839535761320014E-3</v>
      </c>
      <c r="H149" s="4">
        <v>-4.3384831370758712E-3</v>
      </c>
      <c r="I149" s="4">
        <v>-3.5496937477034664E-3</v>
      </c>
      <c r="J149" s="4">
        <v>-8.3157420878369169E-4</v>
      </c>
      <c r="K149" s="4">
        <v>7.9708909845583846E-5</v>
      </c>
    </row>
    <row r="150" spans="2:11" x14ac:dyDescent="0.2">
      <c r="B150" s="4">
        <v>0.52672548982659795</v>
      </c>
      <c r="C150" s="4">
        <v>0.21863982078492705</v>
      </c>
      <c r="D150" s="4">
        <v>-3.554350850894341E-2</v>
      </c>
      <c r="E150" s="4">
        <v>2.9426037787993038E-2</v>
      </c>
      <c r="F150" s="4">
        <v>-2.4616289067297927E-2</v>
      </c>
      <c r="G150" s="4">
        <v>-4.508092029904355E-3</v>
      </c>
      <c r="H150" s="4">
        <v>-3.5913813694969862E-3</v>
      </c>
      <c r="I150" s="4">
        <v>-2.1410594531548915E-3</v>
      </c>
      <c r="J150" s="4">
        <v>6.541121573000159E-3</v>
      </c>
      <c r="K150" s="4">
        <v>-2.2394240658195792E-3</v>
      </c>
    </row>
    <row r="151" spans="2:11" x14ac:dyDescent="0.2">
      <c r="B151" s="4">
        <v>-0.30259531994417094</v>
      </c>
      <c r="C151" s="4">
        <v>-4.6992926623402764E-2</v>
      </c>
      <c r="D151" s="4">
        <v>5.6961032124918556E-2</v>
      </c>
      <c r="E151" s="4">
        <v>1.0666157487004535E-2</v>
      </c>
      <c r="F151" s="4">
        <v>8.3918528211777296E-2</v>
      </c>
      <c r="G151" s="4">
        <v>3.0984115260204722E-2</v>
      </c>
      <c r="H151" s="4">
        <v>2.8144088443199686E-3</v>
      </c>
      <c r="I151" s="4">
        <v>1.216081259450872E-3</v>
      </c>
      <c r="J151" s="4">
        <v>-1.8733344469918968E-3</v>
      </c>
      <c r="K151" s="4">
        <v>-1.0662640859762553E-4</v>
      </c>
    </row>
    <row r="152" spans="2:11" x14ac:dyDescent="0.2">
      <c r="B152" s="4">
        <v>-1.7335743166914355E-2</v>
      </c>
      <c r="C152" s="4">
        <v>5.083347717465922E-2</v>
      </c>
      <c r="D152" s="4">
        <v>-8.0654613227406618E-3</v>
      </c>
      <c r="E152" s="4">
        <v>3.3910935880788473E-2</v>
      </c>
      <c r="F152" s="4">
        <v>2.0615202700416918E-2</v>
      </c>
      <c r="G152" s="4">
        <v>4.9749417220440063E-3</v>
      </c>
      <c r="H152" s="4">
        <v>-2.9333979093744823E-3</v>
      </c>
      <c r="I152" s="4">
        <v>-1.2225375217403685E-3</v>
      </c>
      <c r="J152" s="4">
        <v>2.9637695606677555E-3</v>
      </c>
      <c r="K152" s="4">
        <v>-3.6012661680709065E-4</v>
      </c>
    </row>
    <row r="153" spans="2:11" x14ac:dyDescent="0.2">
      <c r="B153" s="4">
        <v>0.26652870734793022</v>
      </c>
      <c r="C153" s="4">
        <v>0.12037019318334133</v>
      </c>
      <c r="D153" s="4">
        <v>-1.7875617602059333E-2</v>
      </c>
      <c r="E153" s="4">
        <v>-1.2211189710269335E-2</v>
      </c>
      <c r="F153" s="4">
        <v>2.1025652838164991E-2</v>
      </c>
      <c r="G153" s="4">
        <v>3.5870103117610105E-3</v>
      </c>
      <c r="H153" s="4">
        <v>1.0288189167035666E-2</v>
      </c>
      <c r="I153" s="4">
        <v>4.7902189162008398E-3</v>
      </c>
      <c r="J153" s="4">
        <v>-1.227762622318869E-3</v>
      </c>
      <c r="K153" s="4">
        <v>-5.0256734431098368E-4</v>
      </c>
    </row>
    <row r="154" spans="2:11" x14ac:dyDescent="0.2">
      <c r="B154" s="4">
        <v>-4.4941099199196088E-2</v>
      </c>
      <c r="C154" s="4">
        <v>-6.6225895318261507E-2</v>
      </c>
      <c r="D154" s="4">
        <v>-8.9213179333569384E-3</v>
      </c>
      <c r="E154" s="4">
        <v>-5.4780220850554617E-2</v>
      </c>
      <c r="F154" s="4">
        <v>-2.1102355363187782E-2</v>
      </c>
      <c r="G154" s="4">
        <v>2.8859713514741161E-3</v>
      </c>
      <c r="H154" s="4">
        <v>-5.7201149731313638E-3</v>
      </c>
      <c r="I154" s="4">
        <v>7.8516370319954597E-4</v>
      </c>
      <c r="J154" s="4">
        <v>3.3633798899896424E-4</v>
      </c>
      <c r="K154" s="4">
        <v>-1.4953070824003071E-4</v>
      </c>
    </row>
    <row r="155" spans="2:11" x14ac:dyDescent="0.2">
      <c r="B155" s="4">
        <v>-8.0933058630753892E-3</v>
      </c>
      <c r="C155" s="4">
        <v>-6.4722675738736773E-2</v>
      </c>
      <c r="D155" s="4">
        <v>8.0751312788048014E-3</v>
      </c>
      <c r="E155" s="4">
        <v>-1.9318683823225352E-2</v>
      </c>
      <c r="F155" s="4">
        <v>2.8440253235573385E-3</v>
      </c>
      <c r="G155" s="4">
        <v>3.6055106928199144E-3</v>
      </c>
      <c r="H155" s="4">
        <v>3.8665400501964746E-4</v>
      </c>
      <c r="I155" s="4">
        <v>5.2847163194230174E-4</v>
      </c>
      <c r="J155" s="4">
        <v>-1.448718860850238E-3</v>
      </c>
      <c r="K155" s="4">
        <v>6.7297731406231734E-4</v>
      </c>
    </row>
    <row r="156" spans="2:11" x14ac:dyDescent="0.2">
      <c r="B156" s="4">
        <v>-1.5116713335011175E-2</v>
      </c>
      <c r="C156" s="4">
        <v>-2.3524902944757654E-2</v>
      </c>
      <c r="D156" s="4">
        <v>-1.0985269410737608E-2</v>
      </c>
      <c r="E156" s="4">
        <v>-5.3958751485992263E-3</v>
      </c>
      <c r="F156" s="4">
        <v>9.0068035260932339E-3</v>
      </c>
      <c r="G156" s="4">
        <v>-5.78362523933348E-4</v>
      </c>
      <c r="H156" s="4">
        <v>-6.1866589670412427E-4</v>
      </c>
      <c r="I156" s="4">
        <v>1.0714890789501673E-3</v>
      </c>
      <c r="J156" s="4">
        <v>-6.8573752371425671E-4</v>
      </c>
      <c r="K156" s="4">
        <v>1.6078036908032204E-4</v>
      </c>
    </row>
    <row r="157" spans="2:11" x14ac:dyDescent="0.2">
      <c r="B157" s="4">
        <v>-0.17607730804955068</v>
      </c>
      <c r="C157" s="4">
        <v>-8.7707322558643247E-2</v>
      </c>
      <c r="D157" s="4">
        <v>5.9537107926415062E-2</v>
      </c>
      <c r="E157" s="4">
        <v>2.7532447372567805E-3</v>
      </c>
      <c r="F157" s="4">
        <v>-2.731784303610281E-2</v>
      </c>
      <c r="G157" s="4">
        <v>-5.0963122474572244E-3</v>
      </c>
      <c r="H157" s="4">
        <v>1.86072556735729E-3</v>
      </c>
      <c r="I157" s="4">
        <v>-5.0274653179987359E-3</v>
      </c>
      <c r="J157" s="4">
        <v>-1.5112760147964139E-3</v>
      </c>
      <c r="K157" s="4">
        <v>1.5011526743853294E-3</v>
      </c>
    </row>
    <row r="158" spans="2:11" x14ac:dyDescent="0.2">
      <c r="B158" s="4">
        <v>0.17527179418796568</v>
      </c>
      <c r="C158" s="4">
        <v>-5.1473514072345641E-2</v>
      </c>
      <c r="D158" s="4">
        <v>4.3191628377086434E-3</v>
      </c>
      <c r="E158" s="4">
        <v>-7.9932287271472469E-4</v>
      </c>
      <c r="F158" s="4">
        <v>-8.3456561185514914E-3</v>
      </c>
      <c r="G158" s="4">
        <v>-5.0780878313669869E-2</v>
      </c>
      <c r="H158" s="4">
        <v>-1.7454504846399852E-3</v>
      </c>
      <c r="I158" s="4">
        <v>3.0937878978765853E-3</v>
      </c>
      <c r="J158" s="4">
        <v>-4.6362684428932457E-4</v>
      </c>
      <c r="K158" s="4">
        <v>3.0896711083620024E-4</v>
      </c>
    </row>
    <row r="159" spans="2:11" x14ac:dyDescent="0.2">
      <c r="B159" s="4">
        <v>0.27216526172427996</v>
      </c>
      <c r="C159" s="4">
        <v>3.6982810612680869E-2</v>
      </c>
      <c r="D159" s="4">
        <v>-6.4879076902981767E-2</v>
      </c>
      <c r="E159" s="4">
        <v>1.7995287928291068E-2</v>
      </c>
      <c r="F159" s="4">
        <v>-4.6254580215246928E-2</v>
      </c>
      <c r="G159" s="4">
        <v>2.1858029498784204E-3</v>
      </c>
      <c r="H159" s="4">
        <v>-4.2409448770122024E-3</v>
      </c>
      <c r="I159" s="4">
        <v>-2.1681094024452461E-3</v>
      </c>
      <c r="J159" s="4">
        <v>2.7362500651304827E-5</v>
      </c>
      <c r="K159" s="4">
        <v>-8.9839055519955744E-4</v>
      </c>
    </row>
    <row r="160" spans="2:11" x14ac:dyDescent="0.2">
      <c r="B160" s="4">
        <v>0.44028725058751544</v>
      </c>
      <c r="C160" s="4">
        <v>6.8301763598742349E-2</v>
      </c>
      <c r="D160" s="4">
        <v>-9.3853852778925835E-3</v>
      </c>
      <c r="E160" s="4">
        <v>-1.4566913049626089E-2</v>
      </c>
      <c r="F160" s="4">
        <v>1.2929725817584755E-2</v>
      </c>
      <c r="G160" s="4">
        <v>-4.6808993111825316E-3</v>
      </c>
      <c r="H160" s="4">
        <v>-2.7006719618972675E-3</v>
      </c>
      <c r="I160" s="4">
        <v>-1.4297573231768846E-3</v>
      </c>
      <c r="J160" s="4">
        <v>2.1159303790211866E-3</v>
      </c>
      <c r="K160" s="4">
        <v>-5.6055549534389526E-4</v>
      </c>
    </row>
    <row r="161" spans="2:11" x14ac:dyDescent="0.2">
      <c r="B161" s="4">
        <v>0.11209395064891228</v>
      </c>
      <c r="C161" s="4">
        <v>-5.2330668782920191E-2</v>
      </c>
      <c r="D161" s="4">
        <v>7.9364460532833747E-2</v>
      </c>
      <c r="E161" s="4">
        <v>1.721144871827766E-2</v>
      </c>
      <c r="F161" s="4">
        <v>1.9082892185095898E-2</v>
      </c>
      <c r="G161" s="4">
        <v>-6.1806689286478464E-3</v>
      </c>
      <c r="H161" s="4">
        <v>2.9220904461410373E-3</v>
      </c>
      <c r="I161" s="4">
        <v>1.6646400729241864E-3</v>
      </c>
      <c r="J161" s="4">
        <v>1.2916122446778298E-3</v>
      </c>
      <c r="K161" s="4">
        <v>-3.1996146281211687E-4</v>
      </c>
    </row>
    <row r="162" spans="2:11" x14ac:dyDescent="0.2">
      <c r="B162" s="4">
        <v>0.24087623321791285</v>
      </c>
      <c r="C162" s="4">
        <v>-5.8846683511388061E-2</v>
      </c>
      <c r="D162" s="4">
        <v>2.0364768900254186E-2</v>
      </c>
      <c r="E162" s="4">
        <v>5.6653123621207627E-3</v>
      </c>
      <c r="F162" s="4">
        <v>-5.4404849274773834E-2</v>
      </c>
      <c r="G162" s="4">
        <v>2.2304774036017192E-2</v>
      </c>
      <c r="H162" s="4">
        <v>3.1328724136507119E-3</v>
      </c>
      <c r="I162" s="4">
        <v>-2.0250768493325971E-3</v>
      </c>
      <c r="J162" s="4">
        <v>-2.7539262625179942E-3</v>
      </c>
      <c r="K162" s="4">
        <v>7.7319281562506924E-4</v>
      </c>
    </row>
    <row r="163" spans="2:11" x14ac:dyDescent="0.2">
      <c r="B163" s="4">
        <v>1.4579686676470138</v>
      </c>
      <c r="C163" s="4">
        <v>-9.6003836236050591E-2</v>
      </c>
      <c r="D163" s="4">
        <v>-2.1473649434069847E-2</v>
      </c>
      <c r="E163" s="4">
        <v>-8.7016697025695824E-2</v>
      </c>
      <c r="F163" s="4">
        <v>-4.5021060217734863E-3</v>
      </c>
      <c r="G163" s="4">
        <v>-1.2597884318820933E-2</v>
      </c>
      <c r="H163" s="4">
        <v>-6.4036770193236893E-3</v>
      </c>
      <c r="I163" s="4">
        <v>-2.0710324304970954E-3</v>
      </c>
      <c r="J163" s="4">
        <v>-3.8172013381337466E-4</v>
      </c>
      <c r="K163" s="4">
        <v>1.5242409780800122E-3</v>
      </c>
    </row>
    <row r="164" spans="2:11" x14ac:dyDescent="0.2">
      <c r="B164" s="4">
        <v>9.9931589896386189E-2</v>
      </c>
      <c r="C164" s="4">
        <v>1.9852200088450584E-2</v>
      </c>
      <c r="D164" s="4">
        <v>4.5631468338808608E-2</v>
      </c>
      <c r="E164" s="4">
        <v>1.5802614197562397E-2</v>
      </c>
      <c r="F164" s="4">
        <v>2.5806407564639141E-2</v>
      </c>
      <c r="G164" s="4">
        <v>1.4626137233017665E-2</v>
      </c>
      <c r="H164" s="4">
        <v>1.1352790195845125E-3</v>
      </c>
      <c r="I164" s="4">
        <v>-1.4997516759834898E-3</v>
      </c>
      <c r="J164" s="4">
        <v>1.2502974692796395E-3</v>
      </c>
      <c r="K164" s="4">
        <v>-3.2573241311453002E-4</v>
      </c>
    </row>
    <row r="165" spans="2:11" x14ac:dyDescent="0.2">
      <c r="B165" s="4">
        <v>0.22400954493869188</v>
      </c>
      <c r="C165" s="4">
        <v>-7.6168772512428373E-2</v>
      </c>
      <c r="D165" s="4">
        <v>1.9082116419832144E-2</v>
      </c>
      <c r="E165" s="4">
        <v>4.4576824285191101E-2</v>
      </c>
      <c r="F165" s="4">
        <v>4.4146243655126642E-2</v>
      </c>
      <c r="G165" s="4">
        <v>6.5830744294508772E-3</v>
      </c>
      <c r="H165" s="4">
        <v>3.5663954401028459E-4</v>
      </c>
      <c r="I165" s="4">
        <v>7.390937586734668E-3</v>
      </c>
      <c r="J165" s="4">
        <v>-5.5336282278548618E-4</v>
      </c>
      <c r="K165" s="4">
        <v>-1.2035945870343273E-3</v>
      </c>
    </row>
    <row r="166" spans="2:11" x14ac:dyDescent="0.2">
      <c r="B166" s="4">
        <v>-0.5066821971327482</v>
      </c>
      <c r="C166" s="4">
        <v>0.22745695746884453</v>
      </c>
      <c r="D166" s="4">
        <v>-5.316209440352291E-2</v>
      </c>
      <c r="E166" s="4">
        <v>4.9991636397471187E-2</v>
      </c>
      <c r="F166" s="4">
        <v>-3.1047631196507997E-2</v>
      </c>
      <c r="G166" s="4">
        <v>-2.0459053777757079E-2</v>
      </c>
      <c r="H166" s="4">
        <v>-3.3948097118941122E-3</v>
      </c>
      <c r="I166" s="4">
        <v>-4.0317089023709056E-3</v>
      </c>
      <c r="J166" s="4">
        <v>5.5227536409751445E-3</v>
      </c>
      <c r="K166" s="4">
        <v>-1.508397525803065E-3</v>
      </c>
    </row>
    <row r="167" spans="2:11" x14ac:dyDescent="0.2">
      <c r="B167" s="4">
        <v>0.27352087464773805</v>
      </c>
      <c r="C167" s="4">
        <v>-1.2530367419596181E-2</v>
      </c>
      <c r="D167" s="4">
        <v>-1.4024978091131306E-2</v>
      </c>
      <c r="E167" s="4">
        <v>-6.2188920048796358E-2</v>
      </c>
      <c r="F167" s="4">
        <v>2.0165953323113771E-4</v>
      </c>
      <c r="G167" s="4">
        <v>2.3062059384931551E-2</v>
      </c>
      <c r="H167" s="4">
        <v>3.2291693924223737E-3</v>
      </c>
      <c r="I167" s="4">
        <v>2.483702042728673E-3</v>
      </c>
      <c r="J167" s="4">
        <v>-2.1644202520860038E-3</v>
      </c>
      <c r="K167" s="4">
        <v>4.016012550281792E-4</v>
      </c>
    </row>
    <row r="168" spans="2:11" x14ac:dyDescent="0.2">
      <c r="B168" s="4">
        <v>0.38969722373456417</v>
      </c>
      <c r="C168" s="4">
        <v>-0.11402296150606378</v>
      </c>
      <c r="D168" s="4">
        <v>-5.5483439761647275E-2</v>
      </c>
      <c r="E168" s="4">
        <v>-1.0711938408351551E-2</v>
      </c>
      <c r="F168" s="4">
        <v>9.6729082566350961E-5</v>
      </c>
      <c r="G168" s="4">
        <v>-5.4543815306736756E-2</v>
      </c>
      <c r="H168" s="4">
        <v>-6.4023473903682725E-3</v>
      </c>
      <c r="I168" s="4">
        <v>-3.7683714914070474E-3</v>
      </c>
      <c r="J168" s="4">
        <v>-4.5997680674469844E-3</v>
      </c>
      <c r="K168" s="4">
        <v>1.8926864024860282E-3</v>
      </c>
    </row>
    <row r="169" spans="2:11" x14ac:dyDescent="0.2">
      <c r="B169" s="4">
        <v>0.24921353936177776</v>
      </c>
      <c r="C169" s="4">
        <v>-0.18210913146318208</v>
      </c>
      <c r="D169" s="4">
        <v>1.4065913074120385E-3</v>
      </c>
      <c r="E169" s="4">
        <v>-2.3622528655198344E-2</v>
      </c>
      <c r="F169" s="4">
        <v>-1.6491677876209303E-2</v>
      </c>
      <c r="G169" s="4">
        <v>2.8569188441981246E-2</v>
      </c>
      <c r="H169" s="4">
        <v>-2.5326236425128826E-3</v>
      </c>
      <c r="I169" s="4">
        <v>2.8543281382252491E-3</v>
      </c>
      <c r="J169" s="4">
        <v>-1.6104477123733705E-3</v>
      </c>
      <c r="K169" s="4">
        <v>1.2773307660450086E-3</v>
      </c>
    </row>
    <row r="170" spans="2:11" x14ac:dyDescent="0.2">
      <c r="B170" s="4">
        <v>0.41124492229902854</v>
      </c>
      <c r="C170" s="4">
        <v>3.1457712577193084E-2</v>
      </c>
      <c r="D170" s="4">
        <v>8.1717410207367933E-2</v>
      </c>
      <c r="E170" s="4">
        <v>2.4504772792968119E-2</v>
      </c>
      <c r="F170" s="4">
        <v>5.6736955274864567E-2</v>
      </c>
      <c r="G170" s="4">
        <v>3.3231780231088442E-2</v>
      </c>
      <c r="H170" s="4">
        <v>3.8899696330006108E-3</v>
      </c>
      <c r="I170" s="4">
        <v>2.351430400461828E-3</v>
      </c>
      <c r="J170" s="4">
        <v>2.4568393990803462E-3</v>
      </c>
      <c r="K170" s="4">
        <v>-1.3848850129427116E-3</v>
      </c>
    </row>
    <row r="171" spans="2:11" x14ac:dyDescent="0.2">
      <c r="B171" s="4">
        <v>1.7780121396803612</v>
      </c>
      <c r="C171" s="4">
        <v>-0.13144340942145458</v>
      </c>
      <c r="D171" s="4">
        <v>-0.17571512567187622</v>
      </c>
      <c r="E171" s="4">
        <v>4.513619012809629E-2</v>
      </c>
      <c r="F171" s="4">
        <v>-7.7048910178376534E-2</v>
      </c>
      <c r="G171" s="4">
        <v>-0.11549909743540643</v>
      </c>
      <c r="H171" s="4">
        <v>-1.4560750606823726E-2</v>
      </c>
      <c r="I171" s="4">
        <v>-5.0610829105119989E-3</v>
      </c>
      <c r="J171" s="4">
        <v>-6.4224851686705284E-3</v>
      </c>
      <c r="K171" s="4">
        <v>2.2117274712255314E-3</v>
      </c>
    </row>
    <row r="172" spans="2:11" x14ac:dyDescent="0.2">
      <c r="B172" s="4">
        <v>-0.85654560381760469</v>
      </c>
      <c r="C172" s="4">
        <v>0.80623964827945038</v>
      </c>
      <c r="D172" s="4">
        <v>0.11091064493887293</v>
      </c>
      <c r="E172" s="4">
        <v>0.10105840665982974</v>
      </c>
      <c r="F172" s="4">
        <v>-0.11000203502344322</v>
      </c>
      <c r="G172" s="4">
        <v>7.3698709888627034E-2</v>
      </c>
      <c r="H172" s="4">
        <v>1.6021026708838017E-2</v>
      </c>
      <c r="I172" s="4">
        <v>3.5024251179885065E-3</v>
      </c>
      <c r="J172" s="4">
        <v>2.1348236503471184E-2</v>
      </c>
      <c r="K172" s="4">
        <v>-1.03025310248027E-2</v>
      </c>
    </row>
    <row r="173" spans="2:11" x14ac:dyDescent="0.2">
      <c r="B173" s="4">
        <v>-0.4597058534055683</v>
      </c>
      <c r="C173" s="4">
        <v>-0.11190732756179766</v>
      </c>
      <c r="D173" s="4">
        <v>5.1712708107868377E-2</v>
      </c>
      <c r="E173" s="4">
        <v>-5.0464179016357052E-2</v>
      </c>
      <c r="F173" s="4">
        <v>0.12060570511199949</v>
      </c>
      <c r="G173" s="4">
        <v>1.2162500184363179E-2</v>
      </c>
      <c r="H173" s="4">
        <v>8.7365556630315585E-3</v>
      </c>
      <c r="I173" s="4">
        <v>-5.8460286894930239E-3</v>
      </c>
      <c r="J173" s="4">
        <v>-5.5288258152837461E-3</v>
      </c>
      <c r="K173" s="4">
        <v>4.6298199516475137E-3</v>
      </c>
    </row>
    <row r="174" spans="2:11" x14ac:dyDescent="0.2">
      <c r="B174" s="4">
        <v>4.0370934816266225E-3</v>
      </c>
      <c r="C174" s="4">
        <v>-0.35778119789731883</v>
      </c>
      <c r="D174" s="4">
        <v>2.1500562765946054E-2</v>
      </c>
      <c r="E174" s="4">
        <v>-0.17531778228105427</v>
      </c>
      <c r="F174" s="4">
        <v>5.2220422592306144E-2</v>
      </c>
      <c r="G174" s="4">
        <v>-2.3404776249914181E-3</v>
      </c>
      <c r="H174" s="4">
        <v>-4.0514580838716483E-3</v>
      </c>
      <c r="I174" s="4">
        <v>5.0237809346790618E-3</v>
      </c>
      <c r="J174" s="4">
        <v>-7.5535740704041326E-3</v>
      </c>
      <c r="K174" s="4">
        <v>2.7339736340926293E-3</v>
      </c>
    </row>
    <row r="175" spans="2:11" x14ac:dyDescent="0.2">
      <c r="B175" s="4">
        <v>-1.5660112148003151</v>
      </c>
      <c r="C175" s="4">
        <v>0.26796440934304339</v>
      </c>
      <c r="D175" s="4">
        <v>-5.363866659584194E-2</v>
      </c>
      <c r="E175" s="4">
        <v>4.7862393895270177E-3</v>
      </c>
      <c r="F175" s="4">
        <v>-9.2129946661034828E-2</v>
      </c>
      <c r="G175" s="4">
        <v>5.8126948086966973E-2</v>
      </c>
      <c r="H175" s="4">
        <v>1.1651664167257398E-2</v>
      </c>
      <c r="I175" s="4">
        <v>3.4745110141621688E-3</v>
      </c>
      <c r="J175" s="4">
        <v>-2.3593765874383938E-3</v>
      </c>
      <c r="K175" s="4">
        <v>-2.9937811521904838E-3</v>
      </c>
    </row>
    <row r="176" spans="2:11" x14ac:dyDescent="0.2">
      <c r="B176" s="4">
        <v>-0.83890966593862637</v>
      </c>
      <c r="C176" s="4">
        <v>-0.20940883649438335</v>
      </c>
      <c r="D176" s="4">
        <v>0.12452732308273788</v>
      </c>
      <c r="E176" s="4">
        <v>6.3762562322733432E-2</v>
      </c>
      <c r="F176" s="4">
        <v>6.4860683294614627E-2</v>
      </c>
      <c r="G176" s="4">
        <v>-6.9633110323888595E-2</v>
      </c>
      <c r="H176" s="4">
        <v>-4.8234369177182993E-3</v>
      </c>
      <c r="I176" s="4">
        <v>-5.2538437574576125E-3</v>
      </c>
      <c r="J176" s="4">
        <v>1.8075710270529502E-3</v>
      </c>
      <c r="K176" s="4">
        <v>1.8589064604150806E-3</v>
      </c>
    </row>
    <row r="177" spans="2:11" x14ac:dyDescent="0.2">
      <c r="B177" s="4">
        <v>0.3418474818409673</v>
      </c>
      <c r="C177" s="4">
        <v>-0.1131959405811767</v>
      </c>
      <c r="D177" s="4">
        <v>-4.0872599764184496E-2</v>
      </c>
      <c r="E177" s="4">
        <v>-6.4262028661279225E-2</v>
      </c>
      <c r="F177" s="4">
        <v>1.4657680681456816E-2</v>
      </c>
      <c r="G177" s="4">
        <v>4.8650621878564886E-2</v>
      </c>
      <c r="H177" s="4">
        <v>-1.3288615653420344E-3</v>
      </c>
      <c r="I177" s="4">
        <v>-2.9300508915289153E-6</v>
      </c>
      <c r="J177" s="4">
        <v>-8.9669779061119696E-4</v>
      </c>
      <c r="K177" s="4">
        <v>2.8658328241691401E-3</v>
      </c>
    </row>
    <row r="178" spans="2:11" x14ac:dyDescent="0.2">
      <c r="B178" s="4">
        <v>-1.4640008287538242</v>
      </c>
      <c r="C178" s="4">
        <v>-6.529634576191945E-2</v>
      </c>
      <c r="D178" s="4">
        <v>3.4709203381867192E-2</v>
      </c>
      <c r="E178" s="4">
        <v>0.10372342971351207</v>
      </c>
      <c r="F178" s="4">
        <v>3.4706387900660066E-2</v>
      </c>
      <c r="G178" s="4">
        <v>-5.8911011098558884E-3</v>
      </c>
      <c r="H178" s="4">
        <v>3.1715414040950447E-3</v>
      </c>
      <c r="I178" s="4">
        <v>2.1965548518264313E-3</v>
      </c>
      <c r="J178" s="4">
        <v>-4.5588028954881904E-3</v>
      </c>
      <c r="K178" s="4">
        <v>-8.701322456030066E-4</v>
      </c>
    </row>
    <row r="179" spans="2:11" x14ac:dyDescent="0.2">
      <c r="B179" s="4">
        <v>0.47019651002238455</v>
      </c>
      <c r="C179" s="4">
        <v>-0.5508417552805942</v>
      </c>
      <c r="D179" s="4">
        <v>-3.3486763103835811E-2</v>
      </c>
      <c r="E179" s="4">
        <v>-0.11281715069447784</v>
      </c>
      <c r="F179" s="4">
        <v>3.0986859312465326E-2</v>
      </c>
      <c r="G179" s="4">
        <v>8.4372830239643325E-3</v>
      </c>
      <c r="H179" s="4">
        <v>-1.6620807644784696E-4</v>
      </c>
      <c r="I179" s="4">
        <v>2.7811435670818808E-3</v>
      </c>
      <c r="J179" s="4">
        <v>6.7936831488144053E-3</v>
      </c>
      <c r="K179" s="4">
        <v>-1.7246959785157795E-3</v>
      </c>
    </row>
    <row r="180" spans="2:11" x14ac:dyDescent="0.2">
      <c r="B180" s="4">
        <v>-9.0565612722553562E-2</v>
      </c>
      <c r="C180" s="4">
        <v>-0.17260047540501786</v>
      </c>
      <c r="D180" s="4">
        <v>-7.7359119421996997E-2</v>
      </c>
      <c r="E180" s="4">
        <v>2.8596977415760585E-2</v>
      </c>
      <c r="F180" s="4">
        <v>8.6627018708996997E-3</v>
      </c>
      <c r="G180" s="4">
        <v>4.2222212632975972E-2</v>
      </c>
      <c r="H180" s="4">
        <v>-1.8785539665784991E-4</v>
      </c>
      <c r="I180" s="4">
        <v>-1.0006823412446202E-2</v>
      </c>
      <c r="J180" s="4">
        <v>-8.6320746285904076E-4</v>
      </c>
      <c r="K180" s="4">
        <v>-4.9338533192950259E-4</v>
      </c>
    </row>
    <row r="181" spans="2:11" x14ac:dyDescent="0.2">
      <c r="B181" s="4">
        <v>2.1315887455211815</v>
      </c>
      <c r="C181" s="4">
        <v>0.22243956066435011</v>
      </c>
      <c r="D181" s="4">
        <v>-8.9335631789856894E-3</v>
      </c>
      <c r="E181" s="4">
        <v>0.32739057824444123</v>
      </c>
      <c r="F181" s="4">
        <v>-7.254170136882912E-2</v>
      </c>
      <c r="G181" s="4">
        <v>8.8524943634806456E-3</v>
      </c>
      <c r="H181" s="4">
        <v>-2.2805775451729224E-2</v>
      </c>
      <c r="I181" s="4">
        <v>1.276061867701898E-2</v>
      </c>
      <c r="J181" s="4">
        <v>-8.4497988491000486E-3</v>
      </c>
      <c r="K181" s="4">
        <v>4.364645217016079E-3</v>
      </c>
    </row>
    <row r="182" spans="2:11" x14ac:dyDescent="0.2">
      <c r="B182" s="4">
        <v>-0.22492632996031428</v>
      </c>
      <c r="C182" s="4">
        <v>0.38797140714560602</v>
      </c>
      <c r="D182" s="4">
        <v>-5.5810492604015306E-2</v>
      </c>
      <c r="E182" s="4">
        <v>-7.9614190011438893E-2</v>
      </c>
      <c r="F182" s="4">
        <v>-3.2580972375300811E-2</v>
      </c>
      <c r="G182" s="4">
        <v>-1.4779163548816195E-2</v>
      </c>
      <c r="H182" s="4">
        <v>2.7710321777993092E-3</v>
      </c>
      <c r="I182" s="4">
        <v>-2.5845553677706678E-3</v>
      </c>
      <c r="J182" s="4">
        <v>7.677023820208172E-3</v>
      </c>
      <c r="K182" s="4">
        <v>-1.9981493455748485E-3</v>
      </c>
    </row>
    <row r="183" spans="2:11" x14ac:dyDescent="0.2">
      <c r="B183" s="4">
        <v>0.70780119314430845</v>
      </c>
      <c r="C183" s="4">
        <v>-4.2939557123053744E-2</v>
      </c>
      <c r="D183" s="4">
        <v>-7.7439488986656519E-3</v>
      </c>
      <c r="E183" s="4">
        <v>-0.1229505793763867</v>
      </c>
      <c r="F183" s="4">
        <v>1.4084147058236114E-2</v>
      </c>
      <c r="G183" s="4">
        <v>-4.154394706104173E-3</v>
      </c>
      <c r="H183" s="4">
        <v>4.9722976745008337E-4</v>
      </c>
      <c r="I183" s="4">
        <v>4.9163065412261898E-4</v>
      </c>
      <c r="J183" s="4">
        <v>-2.7575926312428159E-3</v>
      </c>
      <c r="K183" s="4">
        <v>5.7335805373225643E-4</v>
      </c>
    </row>
    <row r="184" spans="2:11" x14ac:dyDescent="0.2">
      <c r="B184" s="4">
        <v>0.20261084983560348</v>
      </c>
      <c r="C184" s="4">
        <v>-6.6477224069466365E-2</v>
      </c>
      <c r="D184" s="4">
        <v>-1.3491564784170818E-2</v>
      </c>
      <c r="E184" s="4">
        <v>4.7183138421741939E-2</v>
      </c>
      <c r="F184" s="4">
        <v>-6.0601391160101346E-2</v>
      </c>
      <c r="G184" s="4">
        <v>-4.2492708798821763E-2</v>
      </c>
      <c r="H184" s="4">
        <v>-5.1369265864472484E-3</v>
      </c>
      <c r="I184" s="4">
        <v>-2.2480437397399862E-3</v>
      </c>
      <c r="J184" s="4">
        <v>7.7211748112725545E-4</v>
      </c>
      <c r="K184" s="4">
        <v>8.5059054401408283E-4</v>
      </c>
    </row>
    <row r="185" spans="2:11" x14ac:dyDescent="0.2">
      <c r="B185" s="4">
        <v>0.81935313881726235</v>
      </c>
      <c r="C185" s="4">
        <v>-0.18267656842314106</v>
      </c>
      <c r="D185" s="4">
        <v>-5.249217665265455E-2</v>
      </c>
      <c r="E185" s="4">
        <v>-4.6723961503875117E-2</v>
      </c>
      <c r="F185" s="4">
        <v>0.14963398239149855</v>
      </c>
      <c r="G185" s="4">
        <v>4.4196085984392675E-2</v>
      </c>
      <c r="H185" s="4">
        <v>2.5919354771600065E-3</v>
      </c>
      <c r="I185" s="4">
        <v>8.2993431857932409E-3</v>
      </c>
      <c r="J185" s="4">
        <v>-1.2511892167041004E-3</v>
      </c>
      <c r="K185" s="4">
        <v>-1.7518399284330161E-4</v>
      </c>
    </row>
    <row r="186" spans="2:11" x14ac:dyDescent="0.2">
      <c r="B186" s="4">
        <v>0.39206584568736269</v>
      </c>
      <c r="C186" s="4">
        <v>0.37414556613997896</v>
      </c>
      <c r="D186" s="4">
        <v>0.15257461987279933</v>
      </c>
      <c r="E186" s="4">
        <v>4.9030585217652009E-2</v>
      </c>
      <c r="F186" s="4">
        <v>-5.3104624116174316E-2</v>
      </c>
      <c r="G186" s="4">
        <v>4.0813889151690437E-2</v>
      </c>
      <c r="H186" s="4">
        <v>4.6340013008813984E-3</v>
      </c>
      <c r="I186" s="4">
        <v>-4.0044486700524396E-3</v>
      </c>
      <c r="J186" s="4">
        <v>7.0525109002143038E-3</v>
      </c>
      <c r="K186" s="4">
        <v>-3.1046915174986812E-3</v>
      </c>
    </row>
    <row r="187" spans="2:11" x14ac:dyDescent="0.2">
      <c r="B187" s="4">
        <v>0.34308118779874353</v>
      </c>
      <c r="C187" s="4">
        <v>4.7255469236491812E-3</v>
      </c>
      <c r="D187" s="4">
        <v>-3.7478977660091603E-2</v>
      </c>
      <c r="E187" s="4">
        <v>-4.5930866712420498E-2</v>
      </c>
      <c r="F187" s="4">
        <v>-6.1592738220582845E-2</v>
      </c>
      <c r="G187" s="4">
        <v>-8.5087674509648215E-2</v>
      </c>
      <c r="H187" s="4">
        <v>-5.0338247668345612E-3</v>
      </c>
      <c r="I187" s="4">
        <v>-1.7377799637750483E-3</v>
      </c>
      <c r="J187" s="4">
        <v>-4.1651451890940502E-4</v>
      </c>
      <c r="K187" s="4">
        <v>-1.5085661499344175E-4</v>
      </c>
    </row>
    <row r="188" spans="2:11" x14ac:dyDescent="0.2">
      <c r="B188" s="4">
        <v>-1.0570298002672343</v>
      </c>
      <c r="C188" s="4">
        <v>-0.12800716378894345</v>
      </c>
      <c r="D188" s="4">
        <v>0.10541412626406597</v>
      </c>
      <c r="E188" s="4">
        <v>-8.5179287280121915E-3</v>
      </c>
      <c r="F188" s="4">
        <v>2.7012865006077729E-2</v>
      </c>
      <c r="G188" s="4">
        <v>2.6028532531629046E-2</v>
      </c>
      <c r="H188" s="4">
        <v>9.5392447270238948E-3</v>
      </c>
      <c r="I188" s="4">
        <v>-9.6056083538219729E-4</v>
      </c>
      <c r="J188" s="4">
        <v>-3.8164173175756896E-3</v>
      </c>
      <c r="K188" s="4">
        <v>1.7532136943382614E-3</v>
      </c>
    </row>
    <row r="189" spans="2:11" x14ac:dyDescent="0.2">
      <c r="B189" s="4">
        <v>0.26988935469233155</v>
      </c>
      <c r="C189" s="4">
        <v>2.8312163912151318E-2</v>
      </c>
      <c r="D189" s="4">
        <v>2.6766603400188136E-2</v>
      </c>
      <c r="E189" s="4">
        <v>-0.12870041016470807</v>
      </c>
      <c r="F189" s="4">
        <v>-0.10061280737883309</v>
      </c>
      <c r="G189" s="4">
        <v>1.6305484246604718E-2</v>
      </c>
      <c r="H189" s="4">
        <v>1.0973821174589195E-2</v>
      </c>
      <c r="I189" s="4">
        <v>-7.5279960802147558E-4</v>
      </c>
      <c r="J189" s="4">
        <v>-6.9311988165265243E-4</v>
      </c>
      <c r="K189" s="4">
        <v>1.5758801039261617E-3</v>
      </c>
    </row>
    <row r="190" spans="2:11" x14ac:dyDescent="0.2">
      <c r="B190" s="4">
        <v>0.46887845746305024</v>
      </c>
      <c r="C190" s="4">
        <v>-9.3539387595567097E-2</v>
      </c>
      <c r="D190" s="4">
        <v>5.1530840779102985E-2</v>
      </c>
      <c r="E190" s="4">
        <v>6.5404427910358123E-2</v>
      </c>
      <c r="F190" s="4">
        <v>1.4194441156426129E-2</v>
      </c>
      <c r="G190" s="4">
        <v>-4.957818832530364E-2</v>
      </c>
      <c r="H190" s="4">
        <v>-9.744072242001715E-3</v>
      </c>
      <c r="I190" s="4">
        <v>-9.346671334511409E-3</v>
      </c>
      <c r="J190" s="4">
        <v>-9.7781708781855686E-4</v>
      </c>
      <c r="K190" s="4">
        <v>2.4690556261453852E-4</v>
      </c>
    </row>
    <row r="191" spans="2:11" x14ac:dyDescent="0.2">
      <c r="B191" s="4">
        <v>0.53917927635438567</v>
      </c>
      <c r="C191" s="4">
        <v>6.0475658261847538E-2</v>
      </c>
      <c r="D191" s="4">
        <v>7.2349613915701605E-2</v>
      </c>
      <c r="E191" s="4">
        <v>1.2108586258057033E-2</v>
      </c>
      <c r="F191" s="4">
        <v>-3.3561557187587673E-2</v>
      </c>
      <c r="G191" s="4">
        <v>2.6159063648803611E-2</v>
      </c>
      <c r="H191" s="4">
        <v>1.921928972063347E-3</v>
      </c>
      <c r="I191" s="4">
        <v>-6.8222125351397548E-3</v>
      </c>
      <c r="J191" s="4">
        <v>4.9881302687642265E-3</v>
      </c>
      <c r="K191" s="4">
        <v>5.473524994551493E-4</v>
      </c>
    </row>
    <row r="192" spans="2:11" x14ac:dyDescent="0.2">
      <c r="B192" s="4">
        <v>0.17215360827117923</v>
      </c>
      <c r="C192" s="4">
        <v>0.29761237644033095</v>
      </c>
      <c r="D192" s="4">
        <v>-9.4031102627034555E-2</v>
      </c>
      <c r="E192" s="4">
        <v>-9.6094289719156328E-3</v>
      </c>
      <c r="F192" s="4">
        <v>0.1066139988939909</v>
      </c>
      <c r="G192" s="4">
        <v>-5.690898251912771E-2</v>
      </c>
      <c r="H192" s="4">
        <v>-8.3812080565194482E-3</v>
      </c>
      <c r="I192" s="4">
        <v>5.9763873662845354E-3</v>
      </c>
      <c r="J192" s="4">
        <v>4.8029617322346467E-3</v>
      </c>
      <c r="K192" s="4">
        <v>-4.806384694460859E-3</v>
      </c>
    </row>
    <row r="193" spans="2:11" x14ac:dyDescent="0.2">
      <c r="B193" s="4">
        <v>-0.76795302847436997</v>
      </c>
      <c r="C193" s="4">
        <v>8.1831140560583729E-2</v>
      </c>
      <c r="D193" s="4">
        <v>-0.12283205055950261</v>
      </c>
      <c r="E193" s="4">
        <v>7.2512814671088902E-2</v>
      </c>
      <c r="F193" s="4">
        <v>-6.9049289524031554E-2</v>
      </c>
      <c r="G193" s="4">
        <v>9.4441909336347242E-5</v>
      </c>
      <c r="H193" s="4">
        <v>-2.0973401897010314E-3</v>
      </c>
      <c r="I193" s="4">
        <v>2.957925195829071E-3</v>
      </c>
      <c r="J193" s="4">
        <v>-7.8389679924423307E-5</v>
      </c>
      <c r="K193" s="4">
        <v>-7.4711465222567104E-4</v>
      </c>
    </row>
    <row r="194" spans="2:11" x14ac:dyDescent="0.2">
      <c r="B194" s="4">
        <v>-1.1506535623706522</v>
      </c>
      <c r="C194" s="4">
        <v>0.11285641061351837</v>
      </c>
      <c r="D194" s="4">
        <v>-7.6975689508899672E-2</v>
      </c>
      <c r="E194" s="4">
        <v>-8.521326617883411E-2</v>
      </c>
      <c r="F194" s="4">
        <v>0.22865492536510135</v>
      </c>
      <c r="G194" s="4">
        <v>-2.3830433584483859E-2</v>
      </c>
      <c r="H194" s="4">
        <v>1.3654296795111863E-2</v>
      </c>
      <c r="I194" s="4">
        <v>1.0877071441196979E-2</v>
      </c>
      <c r="J194" s="4">
        <v>-9.9884515284847982E-3</v>
      </c>
      <c r="K194" s="4">
        <v>3.8207837110055036E-5</v>
      </c>
    </row>
    <row r="195" spans="2:11" x14ac:dyDescent="0.2">
      <c r="B195" s="4">
        <v>-0.10244461281616656</v>
      </c>
      <c r="C195" s="4">
        <v>-3.2348851095690252E-2</v>
      </c>
      <c r="D195" s="4">
        <v>0.18551672869783656</v>
      </c>
      <c r="E195" s="4">
        <v>4.5012264571275322E-2</v>
      </c>
      <c r="F195" s="4">
        <v>-5.7183976507348772E-2</v>
      </c>
      <c r="G195" s="4">
        <v>0.11680966849208912</v>
      </c>
      <c r="H195" s="4">
        <v>3.7486664200582619E-3</v>
      </c>
      <c r="I195" s="4">
        <v>-5.0976330557612904E-3</v>
      </c>
      <c r="J195" s="4">
        <v>1.0430085363510295E-2</v>
      </c>
      <c r="K195" s="4">
        <v>2.2741251334923633E-4</v>
      </c>
    </row>
    <row r="196" spans="2:11" x14ac:dyDescent="0.2">
      <c r="B196" s="4">
        <v>0.17584311057040017</v>
      </c>
      <c r="C196" s="4">
        <v>-0.10737621246187155</v>
      </c>
      <c r="D196" s="4">
        <v>-0.21938641560736907</v>
      </c>
      <c r="E196" s="4">
        <v>-6.5178039296016205E-2</v>
      </c>
      <c r="F196" s="4">
        <v>4.8208193800292669E-2</v>
      </c>
      <c r="G196" s="4">
        <v>-3.14210547396616E-2</v>
      </c>
      <c r="H196" s="4">
        <v>-1.2096538880972013E-2</v>
      </c>
      <c r="I196" s="4">
        <v>1.7944982538995889E-3</v>
      </c>
      <c r="J196" s="4">
        <v>-5.960416508067664E-3</v>
      </c>
      <c r="K196" s="4">
        <v>2.9887578954440274E-3</v>
      </c>
    </row>
    <row r="197" spans="2:11" x14ac:dyDescent="0.2">
      <c r="B197" s="4">
        <v>0.4971460435034073</v>
      </c>
      <c r="C197" s="4">
        <v>0.23287513427766091</v>
      </c>
      <c r="D197" s="4">
        <v>0.10762179665735253</v>
      </c>
      <c r="E197" s="4">
        <v>3.9411370271003505E-2</v>
      </c>
      <c r="F197" s="4">
        <v>3.4035977424857151E-2</v>
      </c>
      <c r="G197" s="4">
        <v>2.7439188132227902E-2</v>
      </c>
      <c r="H197" s="4">
        <v>2.0948007610544155E-2</v>
      </c>
      <c r="I197" s="4">
        <v>-3.2627162258790014E-3</v>
      </c>
      <c r="J197" s="4">
        <v>1.490286130108107E-4</v>
      </c>
      <c r="K197" s="4">
        <v>-3.1259900909571354E-4</v>
      </c>
    </row>
    <row r="198" spans="2:11" x14ac:dyDescent="0.2">
      <c r="B198" s="4">
        <v>0.43082507070439641</v>
      </c>
      <c r="C198" s="4">
        <v>-2.5745946608258397E-2</v>
      </c>
      <c r="D198" s="4">
        <v>2.9794580482446268E-2</v>
      </c>
      <c r="E198" s="4">
        <v>9.4690556671953988E-2</v>
      </c>
      <c r="F198" s="4">
        <v>1.6938807252371485E-2</v>
      </c>
      <c r="G198" s="4">
        <v>4.1243376791466292E-3</v>
      </c>
      <c r="H198" s="4">
        <v>7.4044480110371453E-3</v>
      </c>
      <c r="I198" s="4">
        <v>7.5848082680942145E-3</v>
      </c>
      <c r="J198" s="4">
        <v>-3.45792271050873E-3</v>
      </c>
      <c r="K198" s="4">
        <v>-1.7914823637930331E-3</v>
      </c>
    </row>
    <row r="199" spans="2:11" x14ac:dyDescent="0.2">
      <c r="B199" s="4">
        <v>2.3881387009802082</v>
      </c>
      <c r="C199" s="4">
        <v>-0.34780335232312959</v>
      </c>
      <c r="D199" s="4">
        <v>0.26873269180495407</v>
      </c>
      <c r="E199" s="4">
        <v>4.9154221818646447E-2</v>
      </c>
      <c r="F199" s="4">
        <v>0.12362783916078343</v>
      </c>
      <c r="G199" s="4">
        <v>-3.3769947936076031E-2</v>
      </c>
      <c r="H199" s="4">
        <v>-1.3774325877848151E-2</v>
      </c>
      <c r="I199" s="4">
        <v>-1.315067071374525E-2</v>
      </c>
      <c r="J199" s="4">
        <v>8.5648974893813776E-3</v>
      </c>
      <c r="K199" s="4">
        <v>2.9196835983899922E-3</v>
      </c>
    </row>
    <row r="200" spans="2:11" x14ac:dyDescent="0.2">
      <c r="B200" s="4">
        <v>-0.7946896852653631</v>
      </c>
      <c r="C200" s="4">
        <v>0.11801717304346018</v>
      </c>
      <c r="D200" s="4">
        <v>-0.1745503231838523</v>
      </c>
      <c r="E200" s="4">
        <v>-0.32867061315590046</v>
      </c>
      <c r="F200" s="4">
        <v>-3.202056529902228E-3</v>
      </c>
      <c r="G200" s="4">
        <v>0.17630680667192619</v>
      </c>
      <c r="H200" s="4">
        <v>-8.6530180478126949E-3</v>
      </c>
      <c r="I200" s="4">
        <v>1.2340092413474845E-2</v>
      </c>
      <c r="J200" s="4">
        <v>3.0255740579334203E-3</v>
      </c>
      <c r="K200" s="4">
        <v>-1.8235947456315496E-3</v>
      </c>
    </row>
    <row r="201" spans="2:11" x14ac:dyDescent="0.2">
      <c r="B201" s="4">
        <v>1.0327623559464507</v>
      </c>
      <c r="C201" s="4">
        <v>-3.2956551726771571E-3</v>
      </c>
      <c r="D201" s="4">
        <v>4.8069177592365897E-2</v>
      </c>
      <c r="E201" s="4">
        <v>0.1735740770577166</v>
      </c>
      <c r="F201" s="4">
        <v>-0.24108031382959563</v>
      </c>
      <c r="G201" s="4">
        <v>9.0015870133146724E-3</v>
      </c>
      <c r="H201" s="4">
        <v>8.8999599536536082E-3</v>
      </c>
      <c r="I201" s="4">
        <v>-6.9819470282529575E-4</v>
      </c>
      <c r="J201" s="4">
        <v>-8.8681421474016212E-3</v>
      </c>
      <c r="K201" s="4">
        <v>-3.7558470529106647E-3</v>
      </c>
    </row>
    <row r="202" spans="2:11" x14ac:dyDescent="0.2">
      <c r="B202" s="4">
        <v>-0.52249959521626277</v>
      </c>
      <c r="C202" s="4">
        <v>-0.11085617926669136</v>
      </c>
      <c r="D202" s="4">
        <v>0.1647010344044566</v>
      </c>
      <c r="E202" s="4">
        <v>0.16939032915526936</v>
      </c>
      <c r="F202" s="4">
        <v>-5.5604166899340226E-3</v>
      </c>
      <c r="G202" s="4">
        <v>1.4680134581488175E-2</v>
      </c>
      <c r="H202" s="4">
        <v>5.3556909763809873E-4</v>
      </c>
      <c r="I202" s="4">
        <v>-3.9466560769301192E-3</v>
      </c>
      <c r="J202" s="4">
        <v>1.4177461235396482E-2</v>
      </c>
      <c r="K202" s="4">
        <v>2.0792936276027825E-3</v>
      </c>
    </row>
    <row r="203" spans="2:11" x14ac:dyDescent="0.2">
      <c r="B203" s="4">
        <v>-0.37159102719338788</v>
      </c>
      <c r="C203" s="4">
        <v>-0.18060757409786196</v>
      </c>
      <c r="D203" s="4">
        <v>-0.21841263978792305</v>
      </c>
      <c r="E203" s="4">
        <v>-0.18162985693728065</v>
      </c>
      <c r="F203" s="4">
        <v>0.11814759251924117</v>
      </c>
      <c r="G203" s="4">
        <v>2.6919386381054129E-2</v>
      </c>
      <c r="H203" s="4">
        <v>-9.336928480468378E-4</v>
      </c>
      <c r="I203" s="4">
        <v>1.6148215729119741E-2</v>
      </c>
      <c r="J203" s="4">
        <v>-1.8846900215892325E-2</v>
      </c>
      <c r="K203" s="4">
        <v>5.9038942883341873E-4</v>
      </c>
    </row>
    <row r="204" spans="2:11" x14ac:dyDescent="0.2">
      <c r="B204" s="4">
        <v>1.165609374831039</v>
      </c>
      <c r="C204" s="4">
        <v>-0.18387007579997733</v>
      </c>
      <c r="D204" s="4">
        <v>5.1709317737511064E-2</v>
      </c>
      <c r="E204" s="4">
        <v>-7.3651287332401408E-2</v>
      </c>
      <c r="F204" s="4">
        <v>-5.7869556888563304E-3</v>
      </c>
      <c r="G204" s="4">
        <v>-3.5335287511504151E-2</v>
      </c>
      <c r="H204" s="4">
        <v>-3.7043178597072099E-3</v>
      </c>
      <c r="I204" s="4">
        <v>-3.3400742942317607E-3</v>
      </c>
      <c r="J204" s="4">
        <v>-2.3562555295798802E-3</v>
      </c>
      <c r="K204" s="4">
        <v>1.8455269031403059E-3</v>
      </c>
    </row>
    <row r="205" spans="2:11" x14ac:dyDescent="0.2">
      <c r="B205" s="4">
        <v>1.6383002611310591</v>
      </c>
      <c r="C205" s="4">
        <v>2.9568740825252973E-2</v>
      </c>
      <c r="D205" s="4">
        <v>-0.31918170341109181</v>
      </c>
      <c r="E205" s="4">
        <v>0.21395783908753452</v>
      </c>
      <c r="F205" s="4">
        <v>-0.1827696088330312</v>
      </c>
      <c r="G205" s="4">
        <v>-3.3035462311388458E-2</v>
      </c>
      <c r="H205" s="4">
        <v>-2.6615354834841433E-2</v>
      </c>
      <c r="I205" s="4">
        <v>-2.0529138341451808E-3</v>
      </c>
      <c r="J205" s="4">
        <v>-3.9965373772672787E-3</v>
      </c>
      <c r="K205" s="4">
        <v>-4.2577395140879371E-3</v>
      </c>
    </row>
    <row r="206" spans="2:11" x14ac:dyDescent="0.2">
      <c r="B206" s="4">
        <v>0.40407326941065974</v>
      </c>
      <c r="C206" s="4">
        <v>0.33647647382284873</v>
      </c>
      <c r="D206" s="4">
        <v>0.110923510914618</v>
      </c>
      <c r="E206" s="4">
        <v>-0.34915301486853456</v>
      </c>
      <c r="F206" s="4">
        <v>0.11689629677330908</v>
      </c>
      <c r="G206" s="4">
        <v>-8.4283496967578364E-2</v>
      </c>
      <c r="H206" s="4">
        <v>1.8536272627804825E-2</v>
      </c>
      <c r="I206" s="4">
        <v>-8.9261311632465538E-3</v>
      </c>
      <c r="J206" s="4">
        <v>7.9358294592094657E-3</v>
      </c>
      <c r="K206" s="4">
        <v>3.6707105489242045E-3</v>
      </c>
    </row>
    <row r="207" spans="2:11" x14ac:dyDescent="0.2">
      <c r="B207" s="4">
        <v>0.46053237639631983</v>
      </c>
      <c r="C207" s="4">
        <v>4.8793668426777743E-2</v>
      </c>
      <c r="D207" s="4">
        <v>0.10688541919911097</v>
      </c>
      <c r="E207" s="4">
        <v>0.20180048298428904</v>
      </c>
      <c r="F207" s="4">
        <v>-4.3104746794694372E-2</v>
      </c>
      <c r="G207" s="4">
        <v>6.2352360233537841E-3</v>
      </c>
      <c r="H207" s="4">
        <v>8.0756700191872335E-3</v>
      </c>
      <c r="I207" s="4">
        <v>4.0432780849569699E-4</v>
      </c>
      <c r="J207" s="4">
        <v>6.0408810546795167E-3</v>
      </c>
      <c r="K207" s="4">
        <v>4.3783226475979577E-4</v>
      </c>
    </row>
    <row r="208" spans="2:11" x14ac:dyDescent="0.2">
      <c r="B208" s="4">
        <v>1.6358700748124988</v>
      </c>
      <c r="C208" s="4">
        <v>-1.0320660223365636</v>
      </c>
      <c r="D208" s="4">
        <v>0.19272416468209821</v>
      </c>
      <c r="E208" s="4">
        <v>6.5841040479272556E-2</v>
      </c>
      <c r="F208" s="4">
        <v>0.16960664475713855</v>
      </c>
      <c r="G208" s="4">
        <v>5.2975434553166389E-2</v>
      </c>
      <c r="H208" s="4">
        <v>-2.7977191976350298E-2</v>
      </c>
      <c r="I208" s="4">
        <v>7.2443660001102212E-3</v>
      </c>
      <c r="J208" s="4">
        <v>-1.8588381714711977E-3</v>
      </c>
      <c r="K208" s="4">
        <v>3.3972615922881417E-3</v>
      </c>
    </row>
    <row r="209" spans="2:11" x14ac:dyDescent="0.2">
      <c r="B209" s="4">
        <v>-1.6652248963202978</v>
      </c>
      <c r="C209" s="4">
        <v>0.59413767327957678</v>
      </c>
      <c r="D209" s="4">
        <v>5.5095557215806487E-2</v>
      </c>
      <c r="E209" s="4">
        <v>-9.2346186738811467E-2</v>
      </c>
      <c r="F209" s="4">
        <v>-0.10386219544860777</v>
      </c>
      <c r="G209" s="4">
        <v>-9.2253119387385105E-2</v>
      </c>
      <c r="H209" s="4">
        <v>1.778962263806836E-2</v>
      </c>
      <c r="I209" s="4">
        <v>-1.027734797602662E-2</v>
      </c>
      <c r="J209" s="4">
        <v>1.6893623749666615E-3</v>
      </c>
      <c r="K209" s="4">
        <v>-2.7465798143889589E-3</v>
      </c>
    </row>
    <row r="210" spans="2:11" x14ac:dyDescent="0.2">
      <c r="B210" s="4">
        <v>1.0593431849178803</v>
      </c>
      <c r="C210" s="4">
        <v>0.18882283518218568</v>
      </c>
      <c r="D210" s="4">
        <v>8.3765554144065349E-2</v>
      </c>
      <c r="E210" s="4">
        <v>7.404705257628709E-2</v>
      </c>
      <c r="F210" s="4">
        <v>-6.2273935333631916E-2</v>
      </c>
      <c r="G210" s="4">
        <v>9.333252249292294E-2</v>
      </c>
      <c r="H210" s="4">
        <v>5.2668339816249474E-3</v>
      </c>
      <c r="I210" s="4">
        <v>4.328171744294884E-3</v>
      </c>
      <c r="J210" s="4">
        <v>9.0477984566609288E-3</v>
      </c>
      <c r="K210" s="4">
        <v>-4.1812530727303489E-3</v>
      </c>
    </row>
    <row r="211" spans="2:11" x14ac:dyDescent="0.2">
      <c r="B211" s="4">
        <v>1.7031031392148825</v>
      </c>
      <c r="C211" s="4">
        <v>-0.56838543295536426</v>
      </c>
      <c r="D211" s="4">
        <v>0.174463050762795</v>
      </c>
      <c r="E211" s="4">
        <v>-0.31608960090944738</v>
      </c>
      <c r="F211" s="4">
        <v>0.10202029555017013</v>
      </c>
      <c r="G211" s="4">
        <v>-8.0583041606175132E-2</v>
      </c>
      <c r="H211" s="4">
        <v>-9.2575237103482162E-3</v>
      </c>
      <c r="I211" s="4">
        <v>-4.8700387120709518E-3</v>
      </c>
      <c r="J211" s="4">
        <v>-1.1561287851956873E-2</v>
      </c>
      <c r="K211" s="4">
        <v>4.4690379455275871E-3</v>
      </c>
    </row>
    <row r="212" spans="2:11" x14ac:dyDescent="0.2">
      <c r="B212" s="4">
        <v>-0.23179973838180803</v>
      </c>
      <c r="C212" s="4">
        <v>-2.1965999707396742E-2</v>
      </c>
      <c r="D212" s="4">
        <v>1.4403605862349485E-2</v>
      </c>
      <c r="E212" s="4">
        <v>0.14428610219196392</v>
      </c>
      <c r="F212" s="4">
        <v>5.359367155748581E-2</v>
      </c>
      <c r="G212" s="4">
        <v>0.11553769089943636</v>
      </c>
      <c r="H212" s="4">
        <v>1.0896092583886572E-2</v>
      </c>
      <c r="I212" s="4">
        <v>8.3533970624149068E-3</v>
      </c>
      <c r="J212" s="4">
        <v>4.3237210519056333E-4</v>
      </c>
      <c r="K212" s="4">
        <v>9.9536454251124696E-4</v>
      </c>
    </row>
    <row r="213" spans="2:11" x14ac:dyDescent="0.2">
      <c r="B213" s="4">
        <v>-3.1383050482543009</v>
      </c>
      <c r="C213" s="4">
        <v>9.2171321199654613E-2</v>
      </c>
      <c r="D213" s="4">
        <v>-0.12286916958069925</v>
      </c>
      <c r="E213" s="4">
        <v>3.9574097893223012E-2</v>
      </c>
      <c r="F213" s="4">
        <v>2.5618196797764538E-2</v>
      </c>
      <c r="G213" s="4">
        <v>-9.212578667462383E-2</v>
      </c>
      <c r="H213" s="4">
        <v>-5.455572444176925E-3</v>
      </c>
      <c r="I213" s="4">
        <v>1.7966665645437916E-3</v>
      </c>
      <c r="J213" s="4">
        <v>7.8931792177377533E-3</v>
      </c>
      <c r="K213" s="4">
        <v>2.8752199797338206E-3</v>
      </c>
    </row>
    <row r="214" spans="2:11" x14ac:dyDescent="0.2">
      <c r="B214" s="4">
        <v>-0.5434242558648712</v>
      </c>
      <c r="C214" s="4">
        <v>-0.3519549209302037</v>
      </c>
      <c r="D214" s="4">
        <v>-0.10056691708366954</v>
      </c>
      <c r="E214" s="4">
        <v>4.4785329046676425E-2</v>
      </c>
      <c r="F214" s="4">
        <v>3.6084285819934558E-2</v>
      </c>
      <c r="G214" s="4">
        <v>-9.675786361417027E-2</v>
      </c>
      <c r="H214" s="4">
        <v>8.5701218124294952E-3</v>
      </c>
      <c r="I214" s="4">
        <v>-1.1312092181235562E-2</v>
      </c>
      <c r="J214" s="4">
        <v>3.2724848913514748E-3</v>
      </c>
      <c r="K214" s="4">
        <v>4.8015602112679609E-4</v>
      </c>
    </row>
    <row r="215" spans="2:11" x14ac:dyDescent="0.2">
      <c r="B215" s="4">
        <v>2.3977783921283042</v>
      </c>
      <c r="C215" s="4">
        <v>-7.383527573196158E-2</v>
      </c>
      <c r="D215" s="4">
        <v>8.4744781078918016E-2</v>
      </c>
      <c r="E215" s="4">
        <v>-2.9475569298502688E-2</v>
      </c>
      <c r="F215" s="4">
        <v>-0.14173091835294277</v>
      </c>
      <c r="G215" s="4">
        <v>0.14009980939001523</v>
      </c>
      <c r="H215" s="4">
        <v>-7.3569686332561821E-3</v>
      </c>
      <c r="I215" s="4">
        <v>1.0020980435266872E-2</v>
      </c>
      <c r="J215" s="4">
        <v>-1.1890795539709544E-2</v>
      </c>
      <c r="K215" s="4">
        <v>-4.8363320472982526E-3</v>
      </c>
    </row>
    <row r="216" spans="2:11" x14ac:dyDescent="0.2">
      <c r="B216" s="4">
        <v>-0.11614534029114808</v>
      </c>
      <c r="C216" s="4">
        <v>0.19563688933187151</v>
      </c>
      <c r="D216" s="4">
        <v>-0.20897936234103814</v>
      </c>
      <c r="E216" s="4">
        <v>-8.4411772831123777E-2</v>
      </c>
      <c r="F216" s="4">
        <v>0.15763321349237935</v>
      </c>
      <c r="G216" s="4">
        <v>-8.7378093964420797E-2</v>
      </c>
      <c r="H216" s="4">
        <v>1.5446908260181696E-2</v>
      </c>
      <c r="I216" s="4">
        <v>-8.0486446948683631E-3</v>
      </c>
      <c r="J216" s="4">
        <v>6.9665352152876038E-4</v>
      </c>
      <c r="K216" s="4">
        <v>-3.420143639458836E-4</v>
      </c>
    </row>
    <row r="217" spans="2:11" x14ac:dyDescent="0.2">
      <c r="B217" s="4">
        <v>-0.55948930940232289</v>
      </c>
      <c r="C217" s="4">
        <v>-0.37723876891378072</v>
      </c>
      <c r="D217" s="4">
        <v>6.5291379298423034E-4</v>
      </c>
      <c r="E217" s="4">
        <v>5.9566223861438054E-2</v>
      </c>
      <c r="F217" s="4">
        <v>-0.15544809961473272</v>
      </c>
      <c r="G217" s="4">
        <v>5.1865137526074322E-2</v>
      </c>
      <c r="H217" s="4">
        <v>-9.7597239097667893E-3</v>
      </c>
      <c r="I217" s="4">
        <v>1.3714809280407935E-3</v>
      </c>
      <c r="J217" s="4">
        <v>-1.8478824278003107E-4</v>
      </c>
      <c r="K217" s="4">
        <v>-3.7546705761749854E-4</v>
      </c>
    </row>
    <row r="218" spans="2:11" x14ac:dyDescent="0.2">
      <c r="B218" s="4">
        <v>-0.76072676875829703</v>
      </c>
      <c r="C218" s="4">
        <v>-8.7957992002774973E-2</v>
      </c>
      <c r="D218" s="4">
        <v>0.1249998905665186</v>
      </c>
      <c r="E218" s="4">
        <v>-3.6517530982607016E-2</v>
      </c>
      <c r="F218" s="4">
        <v>4.027948215468477E-2</v>
      </c>
      <c r="G218" s="4">
        <v>-4.188787453746301E-2</v>
      </c>
      <c r="H218" s="4">
        <v>8.8800600489435475E-3</v>
      </c>
      <c r="I218" s="4">
        <v>1.619173104105468E-3</v>
      </c>
      <c r="J218" s="4">
        <v>1.1590801266336407E-3</v>
      </c>
      <c r="K218" s="4">
        <v>-1.3709827723383881E-3</v>
      </c>
    </row>
    <row r="219" spans="2:11" x14ac:dyDescent="0.2">
      <c r="B219" s="4">
        <v>-0.3323484607962881</v>
      </c>
      <c r="C219" s="4">
        <v>0.13600304848177636</v>
      </c>
      <c r="D219" s="4">
        <v>3.7756402818850808E-2</v>
      </c>
      <c r="E219" s="4">
        <v>7.1642068486341096E-2</v>
      </c>
      <c r="F219" s="4">
        <v>-5.6056012551628252E-2</v>
      </c>
      <c r="G219" s="4">
        <v>1.2046418874745968E-2</v>
      </c>
      <c r="H219" s="4">
        <v>-9.1586275136678486E-3</v>
      </c>
      <c r="I219" s="4">
        <v>4.8036806110233815E-3</v>
      </c>
      <c r="J219" s="4">
        <v>1.9035750127140795E-4</v>
      </c>
      <c r="K219" s="4">
        <v>-4.5483015380626312E-4</v>
      </c>
    </row>
    <row r="220" spans="2:11" x14ac:dyDescent="0.2">
      <c r="B220" s="4">
        <v>-1.0804588264728117</v>
      </c>
      <c r="C220" s="4">
        <v>0.13303150789610385</v>
      </c>
      <c r="D220" s="4">
        <v>1.8558278299257637E-2</v>
      </c>
      <c r="E220" s="4">
        <v>0.20640064959489371</v>
      </c>
      <c r="F220" s="4">
        <v>-2.6067231377476307E-2</v>
      </c>
      <c r="G220" s="4">
        <v>0.11035956458319041</v>
      </c>
      <c r="H220" s="4">
        <v>-1.2333737865430994E-3</v>
      </c>
      <c r="I220" s="4">
        <v>9.0100847037459715E-4</v>
      </c>
      <c r="J220" s="4">
        <v>-1.5433705666064616E-2</v>
      </c>
      <c r="K220" s="4">
        <v>7.2228035002462566E-3</v>
      </c>
    </row>
    <row r="221" spans="2:11" x14ac:dyDescent="0.2">
      <c r="B221" s="4">
        <v>-0.39274856268506314</v>
      </c>
      <c r="C221" s="4">
        <v>4.765812261441861E-2</v>
      </c>
      <c r="D221" s="4">
        <v>-3.2699609799682811E-3</v>
      </c>
      <c r="E221" s="4">
        <v>-0.18547458482632209</v>
      </c>
      <c r="F221" s="4">
        <v>6.7379193332885126E-2</v>
      </c>
      <c r="G221" s="4">
        <v>-5.0363863702612886E-2</v>
      </c>
      <c r="H221" s="4">
        <v>5.899867931554028E-3</v>
      </c>
      <c r="I221" s="4">
        <v>3.585068414099868E-4</v>
      </c>
      <c r="J221" s="4">
        <v>1.7113533680258176E-2</v>
      </c>
      <c r="K221" s="4">
        <v>-5.2603797755458349E-3</v>
      </c>
    </row>
    <row r="222" spans="2:11" x14ac:dyDescent="0.2">
      <c r="B222" s="4">
        <v>-3.482879841189646</v>
      </c>
      <c r="C222" s="4">
        <v>9.9165085325677166E-2</v>
      </c>
      <c r="D222" s="4">
        <v>3.8415350291465505E-2</v>
      </c>
      <c r="E222" s="4">
        <v>8.2838123909354262E-3</v>
      </c>
      <c r="F222" s="4">
        <v>-4.1945602532447113E-2</v>
      </c>
      <c r="G222" s="4">
        <v>2.8423917763280705E-5</v>
      </c>
      <c r="H222" s="4">
        <v>-4.693512571499454E-3</v>
      </c>
      <c r="I222" s="4">
        <v>-6.0103921387734682E-3</v>
      </c>
      <c r="J222" s="4">
        <v>-5.1392480763180811E-3</v>
      </c>
      <c r="K222" s="4">
        <v>-1.2908339492281639E-3</v>
      </c>
    </row>
    <row r="223" spans="2:11" x14ac:dyDescent="0.2">
      <c r="B223" s="4">
        <v>-2.7454553522230325E-2</v>
      </c>
      <c r="C223" s="4">
        <v>-0.23080500510853699</v>
      </c>
      <c r="D223" s="4">
        <v>-8.2000327742732942E-2</v>
      </c>
      <c r="E223" s="4">
        <v>-0.24099246546024866</v>
      </c>
      <c r="F223" s="4">
        <v>1.9760786518634017E-2</v>
      </c>
      <c r="G223" s="4">
        <v>6.3005946992310699E-2</v>
      </c>
      <c r="H223" s="4">
        <v>-4.1343930614988263E-2</v>
      </c>
      <c r="I223" s="4">
        <v>8.3305453562221004E-3</v>
      </c>
      <c r="J223" s="4">
        <v>6.0040856203136764E-3</v>
      </c>
      <c r="K223" s="4">
        <v>4.8235007504693686E-3</v>
      </c>
    </row>
    <row r="224" spans="2:11" x14ac:dyDescent="0.2">
      <c r="B224" s="4">
        <v>-1.5771271410041163</v>
      </c>
      <c r="C224" s="4">
        <v>-0.29463756482635739</v>
      </c>
      <c r="D224" s="4">
        <v>0.3063218514370834</v>
      </c>
      <c r="E224" s="4">
        <v>0.27079658245412863</v>
      </c>
      <c r="F224" s="4">
        <v>-9.5555145101783867E-2</v>
      </c>
      <c r="G224" s="4">
        <v>-6.0569457432649285E-2</v>
      </c>
      <c r="H224" s="4">
        <v>4.8436807750780859E-2</v>
      </c>
      <c r="I224" s="4">
        <v>1.4140910903725294E-2</v>
      </c>
      <c r="J224" s="4">
        <v>-4.0608264870421124E-3</v>
      </c>
      <c r="K224" s="4">
        <v>-1.5165413694212648E-3</v>
      </c>
    </row>
    <row r="225" spans="2:11" x14ac:dyDescent="0.2">
      <c r="B225" s="4">
        <v>-1.3954740739765938</v>
      </c>
      <c r="C225" s="4">
        <v>-0.12943052698035251</v>
      </c>
      <c r="D225" s="4">
        <v>-0.21044620307814349</v>
      </c>
      <c r="E225" s="4">
        <v>-7.1582063398175938E-4</v>
      </c>
      <c r="F225" s="4">
        <v>4.9792881551193768E-2</v>
      </c>
      <c r="G225" s="4">
        <v>1.776343928182933E-2</v>
      </c>
      <c r="H225" s="4">
        <v>-8.3538255417314536E-3</v>
      </c>
      <c r="I225" s="4">
        <v>-2.5833960999005971E-2</v>
      </c>
      <c r="J225" s="4">
        <v>-1.989526856984539E-3</v>
      </c>
      <c r="K225" s="4">
        <v>-5.656788402049564E-3</v>
      </c>
    </row>
    <row r="226" spans="2:11" x14ac:dyDescent="0.2">
      <c r="B226" s="4">
        <v>-0.63794044791120375</v>
      </c>
      <c r="C226" s="4">
        <v>0.44103369345544891</v>
      </c>
      <c r="D226" s="4">
        <v>-0.15144105274999764</v>
      </c>
      <c r="E226" s="4">
        <v>6.838850639071925E-2</v>
      </c>
      <c r="F226" s="4">
        <v>3.7897852878911398E-2</v>
      </c>
      <c r="G226" s="4">
        <v>-5.7265364370126574E-2</v>
      </c>
      <c r="H226" s="4">
        <v>4.288174179293231E-4</v>
      </c>
      <c r="I226" s="4">
        <v>-2.6215779379018663E-3</v>
      </c>
      <c r="J226" s="4">
        <v>-7.0371611451965012E-4</v>
      </c>
      <c r="K226" s="4">
        <v>6.5063336090177772E-4</v>
      </c>
    </row>
    <row r="227" spans="2:11" x14ac:dyDescent="0.2">
      <c r="B227" s="4">
        <v>3.0874173059452032</v>
      </c>
      <c r="C227" s="4">
        <v>-0.61228892259993295</v>
      </c>
      <c r="D227" s="4">
        <v>-8.3111815142245235E-2</v>
      </c>
      <c r="E227" s="4">
        <v>-0.222027235054888</v>
      </c>
      <c r="F227" s="4">
        <v>-1.2235505724395065E-2</v>
      </c>
      <c r="G227" s="4">
        <v>0.13230932292088396</v>
      </c>
      <c r="H227" s="4">
        <v>-2.8351961638591701E-3</v>
      </c>
      <c r="I227" s="4">
        <v>-6.6949655316946889E-3</v>
      </c>
      <c r="J227" s="4">
        <v>1.1609022970112001E-2</v>
      </c>
      <c r="K227" s="4">
        <v>2.4653901828509605E-3</v>
      </c>
    </row>
    <row r="228" spans="2:11" x14ac:dyDescent="0.2">
      <c r="B228" s="4">
        <v>0.6469360809500293</v>
      </c>
      <c r="C228" s="4">
        <v>0.27351987524315957</v>
      </c>
      <c r="D228" s="4">
        <v>1.8158414482656794E-2</v>
      </c>
      <c r="E228" s="4">
        <v>4.1679282054728574E-2</v>
      </c>
      <c r="F228" s="4">
        <v>8.0148753789524282E-2</v>
      </c>
      <c r="G228" s="4">
        <v>0.12730602107521427</v>
      </c>
      <c r="H228" s="4">
        <v>7.0564154536973045E-3</v>
      </c>
      <c r="I228" s="4">
        <v>1.4893956378380304E-2</v>
      </c>
      <c r="J228" s="4">
        <v>1.2496310456541298E-2</v>
      </c>
      <c r="K228" s="4">
        <v>1.5658468620138512E-3</v>
      </c>
    </row>
    <row r="229" spans="2:11" x14ac:dyDescent="0.2">
      <c r="B229" s="4">
        <v>2.7286427862776743</v>
      </c>
      <c r="C229" s="4">
        <v>0.19637051418401746</v>
      </c>
      <c r="D229" s="4">
        <v>-2.9258336174127143E-2</v>
      </c>
      <c r="E229" s="4">
        <v>6.6145462773700661E-2</v>
      </c>
      <c r="F229" s="4">
        <v>-0.1435816710890741</v>
      </c>
      <c r="G229" s="4">
        <v>-6.1292894428103699E-2</v>
      </c>
      <c r="H229" s="4">
        <v>-7.2122651619260635E-3</v>
      </c>
      <c r="I229" s="4">
        <v>-4.1559572867965544E-3</v>
      </c>
      <c r="J229" s="4">
        <v>-1.3874158238464874E-2</v>
      </c>
      <c r="K229" s="4">
        <v>3.2870590689259896E-3</v>
      </c>
    </row>
    <row r="230" spans="2:11" x14ac:dyDescent="0.2">
      <c r="B230" s="4">
        <v>0.29954777530982996</v>
      </c>
      <c r="C230" s="4">
        <v>-0.13347613833153388</v>
      </c>
      <c r="D230" s="4">
        <v>0.14385533603700157</v>
      </c>
      <c r="E230" s="4">
        <v>5.1228363334472123E-2</v>
      </c>
      <c r="F230" s="4">
        <v>-2.1696992139415079E-3</v>
      </c>
      <c r="G230" s="4">
        <v>-8.145774252130597E-2</v>
      </c>
      <c r="H230" s="4">
        <v>6.0873664257317774E-4</v>
      </c>
      <c r="I230" s="4">
        <v>-2.8093801190598902E-3</v>
      </c>
      <c r="J230" s="4">
        <v>-7.447025625979123E-3</v>
      </c>
      <c r="K230" s="4">
        <v>-1.8224872544082402E-3</v>
      </c>
    </row>
    <row r="231" spans="2:11" x14ac:dyDescent="0.2">
      <c r="B231" s="4">
        <v>-2.9357069179984583</v>
      </c>
      <c r="C231" s="4">
        <v>0.33978194641435261</v>
      </c>
      <c r="D231" s="4">
        <v>-0.25258288540815427</v>
      </c>
      <c r="E231" s="4">
        <v>0.12815019052925394</v>
      </c>
      <c r="F231" s="4">
        <v>6.6379664006875949E-2</v>
      </c>
      <c r="G231" s="4">
        <v>-1.2421901424867831E-2</v>
      </c>
      <c r="H231" s="4">
        <v>-4.0780210096207151E-3</v>
      </c>
      <c r="I231" s="4">
        <v>3.6880664270669125E-3</v>
      </c>
      <c r="J231" s="4">
        <v>-2.2624440964433179E-3</v>
      </c>
      <c r="K231" s="4">
        <v>-1.0130754545948997E-3</v>
      </c>
    </row>
    <row r="232" spans="2:11" x14ac:dyDescent="0.2">
      <c r="B232" s="4">
        <v>-7.0473876945411199E-2</v>
      </c>
      <c r="C232" s="4">
        <v>0.14310340000510879</v>
      </c>
      <c r="D232" s="4">
        <v>8.3219103925483567E-2</v>
      </c>
      <c r="E232" s="4">
        <v>-8.9007767503359488E-3</v>
      </c>
      <c r="F232" s="4">
        <v>3.6800089327216718E-3</v>
      </c>
      <c r="G232" s="4">
        <v>-2.1353252194449751E-2</v>
      </c>
      <c r="H232" s="4">
        <v>2.4769577076368052E-3</v>
      </c>
      <c r="I232" s="4">
        <v>-1.4246958608236304E-3</v>
      </c>
      <c r="J232" s="4">
        <v>-2.5743869275764437E-3</v>
      </c>
      <c r="K232" s="4">
        <v>3.6813547385338365E-5</v>
      </c>
    </row>
    <row r="233" spans="2:11" x14ac:dyDescent="0.2">
      <c r="B233" s="4">
        <v>-1.3795093523157698</v>
      </c>
      <c r="C233" s="4">
        <v>-9.5680165822933858E-2</v>
      </c>
      <c r="D233" s="4">
        <v>0.15006151725866002</v>
      </c>
      <c r="E233" s="4">
        <v>-0.10723928647922769</v>
      </c>
      <c r="F233" s="4">
        <v>0.11316674050418524</v>
      </c>
      <c r="G233" s="4">
        <v>-2.0509775492155137E-2</v>
      </c>
      <c r="H233" s="4">
        <v>3.1778782193166272E-3</v>
      </c>
      <c r="I233" s="4">
        <v>-5.9606663027874495E-3</v>
      </c>
      <c r="J233" s="4">
        <v>3.4074377049921434E-3</v>
      </c>
      <c r="K233" s="4">
        <v>-2.8597406226435721E-3</v>
      </c>
    </row>
    <row r="234" spans="2:11" x14ac:dyDescent="0.2">
      <c r="B234" s="4">
        <v>0.28843722143669609</v>
      </c>
      <c r="C234" s="4">
        <v>2.4056715622552769E-2</v>
      </c>
      <c r="D234" s="4">
        <v>-5.7714571620977713E-2</v>
      </c>
      <c r="E234" s="4">
        <v>4.5091818046265754E-2</v>
      </c>
      <c r="F234" s="4">
        <v>-1.2211994996057664E-2</v>
      </c>
      <c r="G234" s="4">
        <v>-6.0397842929364948E-3</v>
      </c>
      <c r="H234" s="4">
        <v>5.3122807011831766E-3</v>
      </c>
      <c r="I234" s="4">
        <v>-2.7441626347524707E-3</v>
      </c>
      <c r="J234" s="4">
        <v>7.3417402740406771E-4</v>
      </c>
      <c r="K234" s="4">
        <v>-1.7998180936470748E-4</v>
      </c>
    </row>
    <row r="235" spans="2:11" x14ac:dyDescent="0.2">
      <c r="B235" s="4">
        <v>-1.0636710915245866</v>
      </c>
      <c r="C235" s="4">
        <v>-0.26936490444558109</v>
      </c>
      <c r="D235" s="4">
        <v>-0.18672329555235151</v>
      </c>
      <c r="E235" s="4">
        <v>-0.16963013025874868</v>
      </c>
      <c r="F235" s="4">
        <v>1.8091451393433114E-4</v>
      </c>
      <c r="G235" s="4">
        <v>-2.7926716399802156E-3</v>
      </c>
      <c r="H235" s="4">
        <v>5.1146772283466027E-3</v>
      </c>
      <c r="I235" s="4">
        <v>1.9288397655917921E-3</v>
      </c>
      <c r="J235" s="4">
        <v>-1.703892500501677E-3</v>
      </c>
      <c r="K235" s="4">
        <v>5.8032115945930445E-4</v>
      </c>
    </row>
    <row r="236" spans="2:11" x14ac:dyDescent="0.2">
      <c r="B236" s="4">
        <v>0.29447521483912864</v>
      </c>
      <c r="C236" s="4">
        <v>-0.61588710713349026</v>
      </c>
      <c r="D236" s="4">
        <v>6.8073633575682302E-2</v>
      </c>
      <c r="E236" s="4">
        <v>6.1340185917099166E-2</v>
      </c>
      <c r="F236" s="4">
        <v>-0.10829050806939518</v>
      </c>
      <c r="G236" s="4">
        <v>8.3329661946822314E-2</v>
      </c>
      <c r="H236" s="4">
        <v>-8.2283362782237437E-3</v>
      </c>
      <c r="I236" s="4">
        <v>-5.3471306054978206E-3</v>
      </c>
      <c r="J236" s="4">
        <v>7.6809783588339571E-3</v>
      </c>
      <c r="K236" s="4">
        <v>-7.2227553082590936E-4</v>
      </c>
    </row>
    <row r="237" spans="2:11" x14ac:dyDescent="0.2">
      <c r="B237" s="4">
        <v>-6.8840840205464295E-3</v>
      </c>
      <c r="C237" s="4">
        <v>0.20185033433913832</v>
      </c>
      <c r="D237" s="4">
        <v>-1.0033474655352035E-2</v>
      </c>
      <c r="E237" s="4">
        <v>0.13680759473467721</v>
      </c>
      <c r="F237" s="4">
        <v>-2.5597544585272039E-2</v>
      </c>
      <c r="G237" s="4">
        <v>-3.3622964976729793E-2</v>
      </c>
      <c r="H237" s="4">
        <v>6.2181373327382998E-5</v>
      </c>
      <c r="I237" s="4">
        <v>2.1083464717828152E-3</v>
      </c>
      <c r="J237" s="4">
        <v>-5.5620786979340749E-3</v>
      </c>
      <c r="K237" s="4">
        <v>-3.0939418020823085E-5</v>
      </c>
    </row>
    <row r="238" spans="2:11" x14ac:dyDescent="0.2">
      <c r="B238" s="4">
        <v>1.7697915845438643</v>
      </c>
      <c r="C238" s="4">
        <v>9.006611190425888E-2</v>
      </c>
      <c r="D238" s="4">
        <v>-0.26046194021442221</v>
      </c>
      <c r="E238" s="4">
        <v>-0.10151593237474395</v>
      </c>
      <c r="F238" s="4">
        <v>3.7216400924535452E-2</v>
      </c>
      <c r="G238" s="4">
        <v>-7.7373979432219644E-2</v>
      </c>
      <c r="H238" s="4">
        <v>1.0308492816853528E-2</v>
      </c>
      <c r="I238" s="4">
        <v>-2.1750902714206074E-4</v>
      </c>
      <c r="J238" s="4">
        <v>-7.5889457450488602E-4</v>
      </c>
      <c r="K238" s="4">
        <v>6.8552809582178413E-4</v>
      </c>
    </row>
    <row r="239" spans="2:11" x14ac:dyDescent="0.2">
      <c r="B239" s="4">
        <v>-0.97004177614543308</v>
      </c>
      <c r="C239" s="4">
        <v>-7.1734821158264003E-2</v>
      </c>
      <c r="D239" s="4">
        <v>0.17402797011349508</v>
      </c>
      <c r="E239" s="4">
        <v>-4.048410853571463E-2</v>
      </c>
      <c r="F239" s="4">
        <v>-3.230391063084443E-2</v>
      </c>
      <c r="G239" s="4">
        <v>4.9882579044274435E-2</v>
      </c>
      <c r="H239" s="4">
        <v>-6.9485159675644467E-3</v>
      </c>
      <c r="I239" s="4">
        <v>-1.5168728847819875E-3</v>
      </c>
      <c r="J239" s="4">
        <v>5.3820649331824148E-3</v>
      </c>
      <c r="K239" s="4">
        <v>-6.9942975785167681E-4</v>
      </c>
    </row>
    <row r="240" spans="2:11" x14ac:dyDescent="0.2">
      <c r="B240" s="4">
        <v>-0.15159407379028297</v>
      </c>
      <c r="C240" s="4">
        <v>0.33266937582374856</v>
      </c>
      <c r="D240" s="4">
        <v>0.17288292461152954</v>
      </c>
      <c r="E240" s="4">
        <v>0.11608558728326446</v>
      </c>
      <c r="F240" s="4">
        <v>-2.8755624800557211E-2</v>
      </c>
      <c r="G240" s="4">
        <v>-2.7652514721667812E-3</v>
      </c>
      <c r="H240" s="4">
        <v>-1.7730926957409438E-3</v>
      </c>
      <c r="I240" s="4">
        <v>4.8818986906960455E-3</v>
      </c>
      <c r="J240" s="4">
        <v>-5.8753410325877355E-3</v>
      </c>
      <c r="K240" s="4">
        <v>7.0777182451479395E-4</v>
      </c>
    </row>
    <row r="241" spans="2:11" x14ac:dyDescent="0.2">
      <c r="B241" s="4">
        <v>1.2435739262433647</v>
      </c>
      <c r="C241" s="4">
        <v>0.1831931912214998</v>
      </c>
      <c r="D241" s="4">
        <v>-0.20341737945186031</v>
      </c>
      <c r="E241" s="4">
        <v>7.2667091621850338E-2</v>
      </c>
      <c r="F241" s="4">
        <v>-3.8335235177860368E-2</v>
      </c>
      <c r="G241" s="4">
        <v>-7.9532162366990303E-2</v>
      </c>
      <c r="H241" s="4">
        <v>-1.1945074304008993E-2</v>
      </c>
      <c r="I241" s="4">
        <v>1.2567224566792131E-2</v>
      </c>
      <c r="J241" s="4">
        <v>-3.7178271691360788E-3</v>
      </c>
      <c r="K241" s="4">
        <v>1.1780384743822329E-3</v>
      </c>
    </row>
    <row r="242" spans="2:11" x14ac:dyDescent="0.2">
      <c r="B242" s="4">
        <v>-0.41643923888657874</v>
      </c>
      <c r="C242" s="4">
        <v>-0.34954542381477466</v>
      </c>
      <c r="D242" s="4">
        <v>6.6448720601865768E-2</v>
      </c>
      <c r="E242" s="4">
        <v>-3.1402109602032047E-2</v>
      </c>
      <c r="F242" s="4">
        <v>-4.9563738600750896E-2</v>
      </c>
      <c r="G242" s="4">
        <v>1.3413713690623235E-2</v>
      </c>
      <c r="H242" s="4">
        <v>9.9012984524773865E-3</v>
      </c>
      <c r="I242" s="4">
        <v>5.4141494250815143E-3</v>
      </c>
      <c r="J242" s="4">
        <v>4.7587267140355985E-3</v>
      </c>
      <c r="K242" s="4">
        <v>9.3408470765314979E-4</v>
      </c>
    </row>
    <row r="243" spans="2:11" x14ac:dyDescent="0.2">
      <c r="B243" s="4">
        <v>1.152668929012804</v>
      </c>
      <c r="C243" s="4">
        <v>0.41403045698881746</v>
      </c>
      <c r="D243" s="4">
        <v>8.8991947130446586E-2</v>
      </c>
      <c r="E243" s="4">
        <v>-3.7588145129239339E-3</v>
      </c>
      <c r="F243" s="4">
        <v>4.8491333070938218E-2</v>
      </c>
      <c r="G243" s="4">
        <v>-5.7853855543460543E-2</v>
      </c>
      <c r="H243" s="4">
        <v>4.1086785587388097E-4</v>
      </c>
      <c r="I243" s="4">
        <v>9.2694023027277209E-3</v>
      </c>
      <c r="J243" s="4">
        <v>-8.0204597058601473E-5</v>
      </c>
      <c r="K243" s="4">
        <v>3.4001227316955154E-4</v>
      </c>
    </row>
    <row r="244" spans="2:11" x14ac:dyDescent="0.2">
      <c r="B244" s="4">
        <v>0.15025830961474984</v>
      </c>
      <c r="C244" s="4">
        <v>0.16937607683089034</v>
      </c>
      <c r="D244" s="4">
        <v>-0.24935023872497064</v>
      </c>
      <c r="E244" s="4">
        <v>-2.0080726170780059E-4</v>
      </c>
      <c r="F244" s="4">
        <v>2.9778679562906734E-2</v>
      </c>
      <c r="G244" s="4">
        <v>3.4584826974269268E-2</v>
      </c>
      <c r="H244" s="4">
        <v>-1.5895899646137128E-2</v>
      </c>
      <c r="I244" s="4">
        <v>-1.4941794975036983E-2</v>
      </c>
      <c r="J244" s="4">
        <v>-3.789551450159068E-3</v>
      </c>
      <c r="K244" s="4">
        <v>-2.9950267909976459E-4</v>
      </c>
    </row>
    <row r="245" spans="2:11" x14ac:dyDescent="0.2">
      <c r="B245" s="4">
        <v>1.6472364183903021E-2</v>
      </c>
      <c r="C245" s="4">
        <v>-7.0119872874696329E-2</v>
      </c>
      <c r="D245" s="4">
        <v>0.15801988724434787</v>
      </c>
      <c r="E245" s="4">
        <v>-6.420821854525828E-2</v>
      </c>
      <c r="F245" s="4">
        <v>2.1837860151677057E-2</v>
      </c>
      <c r="G245" s="4">
        <v>-1.914607753337098E-2</v>
      </c>
      <c r="H245" s="4">
        <v>1.7418623566712005E-2</v>
      </c>
      <c r="I245" s="4">
        <v>8.2449638281069503E-3</v>
      </c>
      <c r="J245" s="4">
        <v>6.9400258312456008E-3</v>
      </c>
      <c r="K245" s="4">
        <v>1.079394366825469E-4</v>
      </c>
    </row>
    <row r="246" spans="2:11" x14ac:dyDescent="0.2">
      <c r="B246" s="4">
        <v>-0.30804864365555257</v>
      </c>
      <c r="C246" s="4">
        <v>5.4698338350369045E-2</v>
      </c>
      <c r="D246" s="4">
        <v>9.1709879283588841E-2</v>
      </c>
      <c r="E246" s="4">
        <v>-3.0459077506610706E-2</v>
      </c>
      <c r="F246" s="4">
        <v>3.2095733959427997E-2</v>
      </c>
      <c r="G246" s="4">
        <v>-2.1725232614944173E-2</v>
      </c>
      <c r="H246" s="4">
        <v>5.4807259594726798E-3</v>
      </c>
      <c r="I246" s="4">
        <v>3.9106003526430877E-3</v>
      </c>
      <c r="J246" s="4">
        <v>3.8079171079379707E-3</v>
      </c>
      <c r="K246" s="4">
        <v>5.5118122302175556E-4</v>
      </c>
    </row>
    <row r="247" spans="2:11" x14ac:dyDescent="0.2">
      <c r="B247" s="4">
        <v>0.55314015486990464</v>
      </c>
      <c r="C247" s="4">
        <v>8.4267397131106508E-2</v>
      </c>
      <c r="D247" s="4">
        <v>-7.0616764290830025E-2</v>
      </c>
      <c r="E247" s="4">
        <v>-0.11663041280314139</v>
      </c>
      <c r="F247" s="4">
        <v>0.11581488601586988</v>
      </c>
      <c r="G247" s="4">
        <v>6.4234006432253632E-2</v>
      </c>
      <c r="H247" s="4">
        <v>6.2467191834661949E-3</v>
      </c>
      <c r="I247" s="4">
        <v>-2.2376729879315948E-2</v>
      </c>
      <c r="J247" s="4">
        <v>-9.9899492960573901E-3</v>
      </c>
      <c r="K247" s="4">
        <v>-1.0972501986813827E-3</v>
      </c>
    </row>
    <row r="248" spans="2:11" x14ac:dyDescent="0.2">
      <c r="B248" s="4">
        <v>1.1499120716950804</v>
      </c>
      <c r="C248" s="4">
        <v>0.34029165791383964</v>
      </c>
      <c r="D248" s="4">
        <v>7.871075764333979E-2</v>
      </c>
      <c r="E248" s="4">
        <v>5.8854836584170934E-2</v>
      </c>
      <c r="F248" s="4">
        <v>-0.1313374374626135</v>
      </c>
      <c r="G248" s="4">
        <v>-7.5303081190485108E-2</v>
      </c>
      <c r="H248" s="4">
        <v>-1.8887423842973153E-2</v>
      </c>
      <c r="I248" s="4">
        <v>1.0121971856482248E-2</v>
      </c>
      <c r="J248" s="4">
        <v>3.8191463102386475E-3</v>
      </c>
      <c r="K248" s="4">
        <v>-9.9424542444346902E-4</v>
      </c>
    </row>
    <row r="249" spans="2:11" x14ac:dyDescent="0.2">
      <c r="B249" s="4">
        <v>0.86812554571295586</v>
      </c>
      <c r="C249" s="4">
        <v>-9.3521351137371603E-2</v>
      </c>
      <c r="D249" s="4">
        <v>-3.2795922984113032E-2</v>
      </c>
      <c r="E249" s="4">
        <v>-3.1211656429468437E-2</v>
      </c>
      <c r="F249" s="4">
        <v>2.9900729633688578E-2</v>
      </c>
      <c r="G249" s="4">
        <v>5.2252356887317261E-2</v>
      </c>
      <c r="H249" s="4">
        <v>2.7802159723038971E-3</v>
      </c>
      <c r="I249" s="4">
        <v>-1.3735488462269204E-3</v>
      </c>
      <c r="J249" s="4">
        <v>4.6540552880420773E-4</v>
      </c>
      <c r="K249" s="4">
        <v>2.6504398536862954E-4</v>
      </c>
    </row>
    <row r="250" spans="2:11" x14ac:dyDescent="0.2">
      <c r="B250" s="4">
        <v>0.76659942058946207</v>
      </c>
      <c r="C250" s="4">
        <v>0.5563318585078979</v>
      </c>
      <c r="D250" s="4">
        <v>-7.8844623966309799E-2</v>
      </c>
      <c r="E250" s="4">
        <v>5.1135915786467416E-2</v>
      </c>
      <c r="F250" s="4">
        <v>2.7493957460368663E-2</v>
      </c>
      <c r="G250" s="4">
        <v>5.2062326816350139E-3</v>
      </c>
      <c r="H250" s="4">
        <v>-1.4240210578106828E-3</v>
      </c>
      <c r="I250" s="4">
        <v>-3.9286441086298206E-3</v>
      </c>
      <c r="J250" s="4">
        <v>-1.0193905475771921E-3</v>
      </c>
      <c r="K250" s="4">
        <v>1.5774518717290168E-3</v>
      </c>
    </row>
    <row r="251" spans="2:11" x14ac:dyDescent="0.2">
      <c r="B251" s="4">
        <v>-0.42928140715629315</v>
      </c>
      <c r="C251" s="4">
        <v>-0.15419785641294487</v>
      </c>
      <c r="D251" s="4">
        <v>3.1099829738914338E-2</v>
      </c>
      <c r="E251" s="4">
        <v>-4.270484467322936E-2</v>
      </c>
      <c r="F251" s="4">
        <v>-4.0224565129938931E-2</v>
      </c>
      <c r="G251" s="4">
        <v>2.6373440905362967E-2</v>
      </c>
      <c r="H251" s="4">
        <v>-4.4389336522787223E-3</v>
      </c>
      <c r="I251" s="4">
        <v>6.8507858350301404E-3</v>
      </c>
      <c r="J251" s="4">
        <v>-3.7436256148508057E-3</v>
      </c>
      <c r="K251" s="4">
        <v>-2.5845140046929201E-3</v>
      </c>
    </row>
    <row r="252" spans="2:11" x14ac:dyDescent="0.2">
      <c r="B252" s="4">
        <v>0.36196810366335624</v>
      </c>
      <c r="C252" s="4">
        <v>0.45788801829118575</v>
      </c>
      <c r="D252" s="4">
        <v>0.12836433009706849</v>
      </c>
      <c r="E252" s="4">
        <v>-5.9333564291205116E-3</v>
      </c>
      <c r="F252" s="4">
        <v>7.9052370156415502E-2</v>
      </c>
      <c r="G252" s="4">
        <v>1.9369572610793691E-3</v>
      </c>
      <c r="H252" s="4">
        <v>6.7226811458151103E-3</v>
      </c>
      <c r="I252" s="4">
        <v>-4.4102032906978179E-3</v>
      </c>
      <c r="J252" s="4">
        <v>6.3843064269610318E-3</v>
      </c>
      <c r="K252" s="4">
        <v>2.7258463829429006E-3</v>
      </c>
    </row>
    <row r="253" spans="2:11" x14ac:dyDescent="0.2">
      <c r="B253" s="4">
        <v>1.0022232418071044</v>
      </c>
      <c r="C253" s="4">
        <v>0.42668779681604441</v>
      </c>
      <c r="D253" s="4">
        <v>1.2541877227585978E-2</v>
      </c>
      <c r="E253" s="4">
        <v>7.9031625317804666E-2</v>
      </c>
      <c r="F253" s="4">
        <v>-0.11403659992180351</v>
      </c>
      <c r="G253" s="4">
        <v>1.7976091291950352E-2</v>
      </c>
      <c r="H253" s="4">
        <v>1.3216807624694525E-5</v>
      </c>
      <c r="I253" s="4">
        <v>-1.6062793338658173E-2</v>
      </c>
      <c r="J253" s="4">
        <v>4.5073397827502483E-3</v>
      </c>
      <c r="K253" s="4">
        <v>-7.8200938323580195E-3</v>
      </c>
    </row>
    <row r="254" spans="2:11" x14ac:dyDescent="0.2">
      <c r="B254" s="4">
        <v>3.1729483828210459</v>
      </c>
      <c r="C254" s="4">
        <v>-0.26904365452675644</v>
      </c>
      <c r="D254" s="4">
        <v>0.15393678523932203</v>
      </c>
      <c r="E254" s="4">
        <v>0.10749997910445865</v>
      </c>
      <c r="F254" s="4">
        <v>1.2375740931107979E-2</v>
      </c>
      <c r="G254" s="4">
        <v>-0.12001176712634841</v>
      </c>
      <c r="H254" s="4">
        <v>2.0034604222485219E-2</v>
      </c>
      <c r="I254" s="4">
        <v>8.6879152935310535E-4</v>
      </c>
      <c r="J254" s="4">
        <v>7.8954940147810051E-4</v>
      </c>
      <c r="K254" s="4">
        <v>2.3280550768598669E-3</v>
      </c>
    </row>
    <row r="255" spans="2:11" x14ac:dyDescent="0.2">
      <c r="B255" s="4">
        <v>-1.2990145852915018</v>
      </c>
      <c r="C255" s="4">
        <v>0.88334211117145323</v>
      </c>
      <c r="D255" s="4">
        <v>-5.2494177759769375E-2</v>
      </c>
      <c r="E255" s="4">
        <v>-0.15493972402352241</v>
      </c>
      <c r="F255" s="4">
        <v>0.12387713382809697</v>
      </c>
      <c r="G255" s="4">
        <v>1.6086969907118151E-2</v>
      </c>
      <c r="H255" s="4">
        <v>-1.576706324249386E-2</v>
      </c>
      <c r="I255" s="4">
        <v>2.4696927882449968E-2</v>
      </c>
      <c r="J255" s="4">
        <v>-7.4936894861563222E-3</v>
      </c>
      <c r="K255" s="4">
        <v>5.6266781579982278E-3</v>
      </c>
    </row>
    <row r="256" spans="2:11" x14ac:dyDescent="0.2">
      <c r="B256" s="4">
        <v>-2.2414768219504873</v>
      </c>
      <c r="C256" s="4">
        <v>-0.54437707928173928</v>
      </c>
      <c r="D256" s="4">
        <v>-0.43935044014557223</v>
      </c>
      <c r="E256" s="4">
        <v>0.3465843125575539</v>
      </c>
      <c r="F256" s="4">
        <v>-0.11496575930571359</v>
      </c>
      <c r="G256" s="4">
        <v>-5.7096716570108966E-2</v>
      </c>
      <c r="H256" s="4">
        <v>2.7123963499560949E-2</v>
      </c>
      <c r="I256" s="4">
        <v>-1.1607118203122962E-2</v>
      </c>
      <c r="J256" s="4">
        <v>-6.1283151046413091E-3</v>
      </c>
      <c r="K256" s="4">
        <v>-4.4808017128128144E-3</v>
      </c>
    </row>
    <row r="257" spans="2:11" x14ac:dyDescent="0.2">
      <c r="B257" s="4">
        <v>-0.29593089115365195</v>
      </c>
      <c r="C257" s="4">
        <v>-0.26689505426818816</v>
      </c>
      <c r="D257" s="4">
        <v>0.58469586637230364</v>
      </c>
      <c r="E257" s="4">
        <v>-0.35898031151916537</v>
      </c>
      <c r="F257" s="4">
        <v>6.1386487222816269E-2</v>
      </c>
      <c r="G257" s="4">
        <v>9.9523121034520767E-2</v>
      </c>
      <c r="H257" s="4">
        <v>-4.4632025859115507E-2</v>
      </c>
      <c r="I257" s="4">
        <v>9.5020472267284481E-3</v>
      </c>
      <c r="J257" s="4">
        <v>1.1280041830622362E-2</v>
      </c>
      <c r="K257" s="4">
        <v>2.1363302267228068E-3</v>
      </c>
    </row>
    <row r="258" spans="2:11" x14ac:dyDescent="0.2">
      <c r="B258" s="4">
        <v>9.0763342021634885E-2</v>
      </c>
      <c r="C258" s="4">
        <v>0.2265447583928169</v>
      </c>
      <c r="D258" s="4">
        <v>-0.16010836118864952</v>
      </c>
      <c r="E258" s="4">
        <v>0.23053131374087873</v>
      </c>
      <c r="F258" s="4">
        <v>-7.8026414567146832E-2</v>
      </c>
      <c r="G258" s="4">
        <v>2.2097356221622375E-2</v>
      </c>
      <c r="H258" s="4">
        <v>3.2380370497878314E-2</v>
      </c>
      <c r="I258" s="4">
        <v>-1.7944810560339086E-2</v>
      </c>
      <c r="J258" s="4">
        <v>1.195349138565658E-2</v>
      </c>
      <c r="K258" s="4">
        <v>-6.127878733193406E-3</v>
      </c>
    </row>
    <row r="259" spans="2:11" x14ac:dyDescent="0.2">
      <c r="B259" s="4">
        <v>-7.7533205200266075E-2</v>
      </c>
      <c r="C259" s="4">
        <v>-0.17809127747289946</v>
      </c>
      <c r="D259" s="4">
        <v>0.24066039981822518</v>
      </c>
      <c r="E259" s="4">
        <v>-0.22706176535208533</v>
      </c>
      <c r="F259" s="4">
        <v>0.10652970213198067</v>
      </c>
      <c r="G259" s="4">
        <v>2.6359430212958255E-2</v>
      </c>
      <c r="H259" s="4">
        <v>-3.8160115257070644E-2</v>
      </c>
      <c r="I259" s="4">
        <v>1.8965532992706993E-2</v>
      </c>
      <c r="J259" s="4">
        <v>-9.1997749383579963E-3</v>
      </c>
      <c r="K259" s="4">
        <v>5.8842980765138773E-3</v>
      </c>
    </row>
    <row r="260" spans="2:11" x14ac:dyDescent="0.2">
      <c r="B260" s="4">
        <v>-2.4027836849918292E-2</v>
      </c>
      <c r="C260" s="4">
        <v>-0.25389050575926797</v>
      </c>
      <c r="D260" s="4">
        <v>0.13111997987081422</v>
      </c>
      <c r="E260" s="4">
        <v>-0.15884869874880558</v>
      </c>
      <c r="F260" s="4">
        <v>1.6476894594352993E-2</v>
      </c>
      <c r="G260" s="4">
        <v>8.3893730791200893E-3</v>
      </c>
      <c r="H260" s="4">
        <v>1.4288009756532877E-2</v>
      </c>
      <c r="I260" s="4">
        <v>-5.5076498059963776E-4</v>
      </c>
      <c r="J260" s="4">
        <v>1.0861010915790524E-3</v>
      </c>
      <c r="K260" s="4">
        <v>-6.3902548527265787E-4</v>
      </c>
    </row>
    <row r="261" spans="2:11" x14ac:dyDescent="0.2">
      <c r="B261" s="4">
        <v>0.21931601497553324</v>
      </c>
      <c r="C261" s="4">
        <v>3.2988352642908898E-2</v>
      </c>
      <c r="D261" s="4">
        <v>-0.11085983932713567</v>
      </c>
      <c r="E261" s="4">
        <v>9.8077461375014552E-2</v>
      </c>
      <c r="F261" s="4">
        <v>8.0430474133291088E-2</v>
      </c>
      <c r="G261" s="4">
        <v>-5.006705655936855E-2</v>
      </c>
      <c r="H261" s="4">
        <v>6.4486759403215455E-3</v>
      </c>
      <c r="I261" s="4">
        <v>-8.2723053214029925E-4</v>
      </c>
      <c r="J261" s="4">
        <v>-1.5091352033000354E-3</v>
      </c>
      <c r="K261" s="4">
        <v>3.901886573636746E-3</v>
      </c>
    </row>
    <row r="262" spans="2:11" x14ac:dyDescent="0.2">
      <c r="B262" s="4">
        <v>2.6712347951326612</v>
      </c>
      <c r="C262" s="4">
        <v>0.10239974087487867</v>
      </c>
      <c r="D262" s="4">
        <v>-0.12799947224131469</v>
      </c>
      <c r="E262" s="4">
        <v>-8.0661873344485494E-3</v>
      </c>
      <c r="F262" s="4">
        <v>-0.13833642358616766</v>
      </c>
      <c r="G262" s="4">
        <v>2.9163989816708192E-2</v>
      </c>
      <c r="H262" s="4">
        <v>-1.4911575309680904E-2</v>
      </c>
      <c r="I262" s="4">
        <v>3.8896271349288217E-3</v>
      </c>
      <c r="J262" s="4">
        <v>-5.882595598496335E-4</v>
      </c>
      <c r="K262" s="4">
        <v>-1.7830142974320077E-3</v>
      </c>
    </row>
    <row r="263" spans="2:11" x14ac:dyDescent="0.2">
      <c r="B263" s="4">
        <v>1.6376349057749369</v>
      </c>
      <c r="C263" s="4">
        <v>-5.9999299768719221E-3</v>
      </c>
      <c r="D263" s="4">
        <v>0.19495162153419549</v>
      </c>
      <c r="E263" s="4">
        <v>7.7284354518785507E-3</v>
      </c>
      <c r="F263" s="4">
        <v>3.4227607142368742E-2</v>
      </c>
      <c r="G263" s="4">
        <v>4.5165415048229886E-2</v>
      </c>
      <c r="H263" s="4">
        <v>-6.0621402651024866E-3</v>
      </c>
      <c r="I263" s="4">
        <v>1.7684627565329391E-3</v>
      </c>
      <c r="J263" s="4">
        <v>3.5668037918212135E-3</v>
      </c>
      <c r="K263" s="4">
        <v>-8.7629595267393705E-4</v>
      </c>
    </row>
    <row r="264" spans="2:11" x14ac:dyDescent="0.2">
      <c r="B264" s="4">
        <v>-0.74374256471606059</v>
      </c>
      <c r="C264" s="4">
        <v>-0.44517711931046433</v>
      </c>
      <c r="D264" s="4">
        <v>-0.2700146392645742</v>
      </c>
      <c r="E264" s="4">
        <v>2.6092082077946888E-2</v>
      </c>
      <c r="F264" s="4">
        <v>-9.5023267758780922E-2</v>
      </c>
      <c r="G264" s="4">
        <v>-7.6058154659160562E-2</v>
      </c>
      <c r="H264" s="4">
        <v>2.0107214512097529E-2</v>
      </c>
      <c r="I264" s="4">
        <v>-1.6287146185591284E-2</v>
      </c>
      <c r="J264" s="4">
        <v>-1.2343659573888424E-4</v>
      </c>
      <c r="K264" s="4">
        <v>-2.1042519799127596E-3</v>
      </c>
    </row>
    <row r="265" spans="2:11" x14ac:dyDescent="0.2">
      <c r="B265" s="4">
        <v>0.63162365015495403</v>
      </c>
      <c r="C265" s="4">
        <v>-0.60996197462911639</v>
      </c>
      <c r="D265" s="4">
        <v>-0.37655888748103838</v>
      </c>
      <c r="E265" s="4">
        <v>0.34318713059239253</v>
      </c>
      <c r="F265" s="4">
        <v>-1.3874496421259036E-2</v>
      </c>
      <c r="G265" s="4">
        <v>-4.0132140883240248E-2</v>
      </c>
      <c r="H265" s="4">
        <v>-2.4635849147133373E-2</v>
      </c>
      <c r="I265" s="4">
        <v>9.682223103584825E-3</v>
      </c>
      <c r="J265" s="4">
        <v>-1.4053115850819304E-2</v>
      </c>
      <c r="K265" s="4">
        <v>5.9104819078121488E-3</v>
      </c>
    </row>
    <row r="266" spans="2:11" x14ac:dyDescent="0.2">
      <c r="B266" s="4">
        <v>0.43800281468009433</v>
      </c>
      <c r="C266" s="4">
        <v>6.5115700055345949E-2</v>
      </c>
      <c r="D266" s="4">
        <v>0.17879487346525902</v>
      </c>
      <c r="E266" s="4">
        <v>-0.16585151294706718</v>
      </c>
      <c r="F266" s="4">
        <v>3.27221196708323E-3</v>
      </c>
      <c r="G266" s="4">
        <v>4.6312792261206652E-2</v>
      </c>
      <c r="H266" s="4">
        <v>2.104158338930376E-3</v>
      </c>
      <c r="I266" s="4">
        <v>-4.2330663092927457E-3</v>
      </c>
      <c r="J266" s="4">
        <v>4.2975064514869125E-3</v>
      </c>
      <c r="K266" s="4">
        <v>-2.0676569768263986E-3</v>
      </c>
    </row>
    <row r="267" spans="2:11" x14ac:dyDescent="0.2">
      <c r="B267" s="4">
        <v>1.2513829188023453</v>
      </c>
      <c r="C267" s="4">
        <v>1.1549409324636393</v>
      </c>
      <c r="D267" s="4">
        <v>5.8926818225406519E-2</v>
      </c>
      <c r="E267" s="4">
        <v>0.2814105954390892</v>
      </c>
      <c r="F267" s="4">
        <v>5.5094069887421666E-2</v>
      </c>
      <c r="G267" s="4">
        <v>0.10471316840260214</v>
      </c>
      <c r="H267" s="4">
        <v>4.1598270144392969E-2</v>
      </c>
      <c r="I267" s="4">
        <v>-1.5101124832044389E-2</v>
      </c>
      <c r="J267" s="4">
        <v>1.5372559928646067E-2</v>
      </c>
      <c r="K267" s="4">
        <v>-4.065699719415769E-3</v>
      </c>
    </row>
    <row r="268" spans="2:11" x14ac:dyDescent="0.2">
      <c r="B268" s="4">
        <v>-2.9639723615514288</v>
      </c>
      <c r="C268" s="4">
        <v>-1.6049361974335128</v>
      </c>
      <c r="D268" s="4">
        <v>-0.43267096267251837</v>
      </c>
      <c r="E268" s="4">
        <v>-0.26157978480957111</v>
      </c>
      <c r="F268" s="4">
        <v>8.6596564381270363E-2</v>
      </c>
      <c r="G268" s="4">
        <v>-0.14446797633772301</v>
      </c>
      <c r="H268" s="4">
        <v>-4.7975428568139265E-2</v>
      </c>
      <c r="I268" s="4">
        <v>2.8431677350628008E-2</v>
      </c>
      <c r="J268" s="4">
        <v>-1.8416223713803418E-2</v>
      </c>
      <c r="K268" s="4">
        <v>2.818955746827184E-3</v>
      </c>
    </row>
    <row r="269" spans="2:11" x14ac:dyDescent="0.2">
      <c r="B269" s="4">
        <v>-0.22871300581222739</v>
      </c>
      <c r="C269" s="4">
        <v>0.55062267325776959</v>
      </c>
      <c r="D269" s="4">
        <v>0.76684565828671503</v>
      </c>
      <c r="E269" s="4">
        <v>-0.32539839859231667</v>
      </c>
      <c r="F269" s="4">
        <v>6.2130816914637718E-2</v>
      </c>
      <c r="G269" s="4">
        <v>0.12125097979504451</v>
      </c>
      <c r="H269" s="4">
        <v>3.1486876246601271E-2</v>
      </c>
      <c r="I269" s="4">
        <v>-1.1382841616681452E-2</v>
      </c>
      <c r="J269" s="4">
        <v>8.0665513660574343E-3</v>
      </c>
      <c r="K269" s="4">
        <v>3.1385456641028192E-4</v>
      </c>
    </row>
    <row r="270" spans="2:11" x14ac:dyDescent="0.2">
      <c r="B270" s="4">
        <v>-1.1773875059987138</v>
      </c>
      <c r="C270" s="4">
        <v>0.32954111062080033</v>
      </c>
      <c r="D270" s="4">
        <v>-2.3840552540575589E-2</v>
      </c>
      <c r="E270" s="4">
        <v>0.19836593009483897</v>
      </c>
      <c r="F270" s="4">
        <v>-0.12575399079581526</v>
      </c>
      <c r="G270" s="4">
        <v>4.8287453312027433E-2</v>
      </c>
      <c r="H270" s="4">
        <v>-8.8494038253665187E-3</v>
      </c>
      <c r="I270" s="4">
        <v>-3.5787844181092059E-4</v>
      </c>
      <c r="J270" s="4">
        <v>4.1417173678643176E-3</v>
      </c>
      <c r="K270" s="4">
        <v>-4.6035307641215009E-4</v>
      </c>
    </row>
    <row r="271" spans="2:11" x14ac:dyDescent="0.2">
      <c r="B271" s="4">
        <v>-0.83494823944190077</v>
      </c>
      <c r="C271" s="4">
        <v>-0.31691717499726546</v>
      </c>
      <c r="D271" s="4">
        <v>-0.18889155567514926</v>
      </c>
      <c r="E271" s="4">
        <v>-0.32423091668675585</v>
      </c>
      <c r="F271" s="4">
        <v>0.10481261298381978</v>
      </c>
      <c r="G271" s="4">
        <v>-0.12599661314848135</v>
      </c>
      <c r="H271" s="4">
        <v>7.9745114392370357E-3</v>
      </c>
      <c r="I271" s="4">
        <v>8.0382106999237911E-4</v>
      </c>
      <c r="J271" s="4">
        <v>-1.4800729210496407E-2</v>
      </c>
      <c r="K271" s="4">
        <v>2.7236394303528479E-3</v>
      </c>
    </row>
    <row r="272" spans="2:11" x14ac:dyDescent="0.2">
      <c r="B272" s="4">
        <v>-1.401279381974565</v>
      </c>
      <c r="C272" s="4">
        <v>-1.0268710698276455</v>
      </c>
      <c r="D272" s="4">
        <v>1.1370127569608523E-2</v>
      </c>
      <c r="E272" s="4">
        <v>0.20271150554133904</v>
      </c>
      <c r="F272" s="4">
        <v>3.9418980577637659E-2</v>
      </c>
      <c r="G272" s="4">
        <v>8.8676929731507217E-2</v>
      </c>
      <c r="H272" s="4">
        <v>7.1049836817143545E-4</v>
      </c>
      <c r="I272" s="4">
        <v>-7.0803379991765895E-3</v>
      </c>
      <c r="J272" s="4">
        <v>3.185949553592918E-3</v>
      </c>
      <c r="K272" s="4">
        <v>-3.0682668670236092E-3</v>
      </c>
    </row>
    <row r="273" spans="2:11" x14ac:dyDescent="0.2">
      <c r="B273" s="4">
        <v>-1.0400627871424564</v>
      </c>
      <c r="C273" s="4">
        <v>0.2211528096198693</v>
      </c>
      <c r="D273" s="4">
        <v>3.3061490805949133E-2</v>
      </c>
      <c r="E273" s="4">
        <v>0.11505511412637048</v>
      </c>
      <c r="F273" s="4">
        <v>-1.1721265963209906E-2</v>
      </c>
      <c r="G273" s="4">
        <v>0.13769994510874423</v>
      </c>
      <c r="H273" s="4">
        <v>1.913258583503928E-3</v>
      </c>
      <c r="I273" s="4">
        <v>1.5934450049408153E-3</v>
      </c>
      <c r="J273" s="4">
        <v>7.1322574224897076E-3</v>
      </c>
      <c r="K273" s="4">
        <v>-5.8967210564900394E-4</v>
      </c>
    </row>
    <row r="274" spans="2:11" x14ac:dyDescent="0.2">
      <c r="B274" s="4">
        <v>1.3757858675761894</v>
      </c>
      <c r="C274" s="4">
        <v>-0.39584984517731014</v>
      </c>
      <c r="D274" s="4">
        <v>7.1736430908321287E-3</v>
      </c>
      <c r="E274" s="4">
        <v>-4.909322199915616E-2</v>
      </c>
      <c r="F274" s="4">
        <v>-5.1712337102183231E-2</v>
      </c>
      <c r="G274" s="4">
        <v>-0.14014256315071322</v>
      </c>
      <c r="H274" s="4">
        <v>2.0768814941449464E-3</v>
      </c>
      <c r="I274" s="4">
        <v>2.0462379751191947E-5</v>
      </c>
      <c r="J274" s="4">
        <v>-3.2802992373962068E-3</v>
      </c>
      <c r="K274" s="4">
        <v>-2.0233755931426379E-3</v>
      </c>
    </row>
    <row r="275" spans="2:11" x14ac:dyDescent="0.2">
      <c r="B275" s="4">
        <v>1.8368611709287728</v>
      </c>
      <c r="C275" s="4">
        <v>-0.57411662627906601</v>
      </c>
      <c r="D275" s="4">
        <v>-0.23956092040118734</v>
      </c>
      <c r="E275" s="4">
        <v>-7.8511788138353078E-2</v>
      </c>
      <c r="F275" s="4">
        <v>-6.7603404265254963E-2</v>
      </c>
      <c r="G275" s="4">
        <v>-2.5797967169040041E-3</v>
      </c>
      <c r="H275" s="4">
        <v>1.1693953218949072E-2</v>
      </c>
      <c r="I275" s="4">
        <v>8.3606688274461757E-3</v>
      </c>
      <c r="J275" s="4">
        <v>4.9778508103579438E-3</v>
      </c>
      <c r="K275" s="4">
        <v>3.1976934911182439E-3</v>
      </c>
    </row>
    <row r="276" spans="2:11" x14ac:dyDescent="0.2">
      <c r="B276" s="4">
        <v>-1.8001364883692255</v>
      </c>
      <c r="C276" s="4">
        <v>0.15319541469827908</v>
      </c>
      <c r="D276" s="4">
        <v>0.11983483852957505</v>
      </c>
      <c r="E276" s="4">
        <v>-4.568146999865296E-3</v>
      </c>
      <c r="F276" s="4">
        <v>0.10449150793330353</v>
      </c>
      <c r="G276" s="4">
        <v>3.2880632772501223E-2</v>
      </c>
      <c r="H276" s="4">
        <v>-5.8666465310731669E-3</v>
      </c>
      <c r="I276" s="4">
        <v>-1.5065305385796673E-2</v>
      </c>
      <c r="J276" s="4">
        <v>-7.2905614586899403E-3</v>
      </c>
      <c r="K276" s="4">
        <v>-2.2454053676453324E-3</v>
      </c>
    </row>
    <row r="277" spans="2:11" x14ac:dyDescent="0.2">
      <c r="B277" s="4">
        <v>1.0447379904543317</v>
      </c>
      <c r="C277" s="4">
        <v>0.69885797670533767</v>
      </c>
      <c r="D277" s="4">
        <v>-2.0111622099370001E-2</v>
      </c>
      <c r="E277" s="4">
        <v>4.9588434205840907E-2</v>
      </c>
      <c r="F277" s="4">
        <v>-1.3990272975071475E-2</v>
      </c>
      <c r="G277" s="4">
        <v>0.16028233334752603</v>
      </c>
      <c r="H277" s="4">
        <v>-5.8149298478688983E-3</v>
      </c>
      <c r="I277" s="4">
        <v>1.5282527400535189E-2</v>
      </c>
      <c r="J277" s="4">
        <v>1.4355340875175938E-2</v>
      </c>
      <c r="K277" s="4">
        <v>2.3309574987409112E-3</v>
      </c>
    </row>
    <row r="278" spans="2:11" x14ac:dyDescent="0.2">
      <c r="B278" s="4">
        <v>1.3104538386385278</v>
      </c>
      <c r="C278" s="4">
        <v>-8.8306255753561561E-2</v>
      </c>
      <c r="D278" s="4">
        <v>-9.9525546761677422E-2</v>
      </c>
      <c r="E278" s="4">
        <v>-3.1551693946262352E-2</v>
      </c>
      <c r="F278" s="4">
        <v>-7.9911353106262739E-2</v>
      </c>
      <c r="G278" s="4">
        <v>-0.1101950025668208</v>
      </c>
      <c r="H278" s="4">
        <v>-6.9576864541527591E-3</v>
      </c>
      <c r="I278" s="4">
        <v>-8.5751036611480501E-3</v>
      </c>
      <c r="J278" s="4">
        <v>-4.7398410443283282E-3</v>
      </c>
      <c r="K278" s="4">
        <v>6.7763030244577451E-4</v>
      </c>
    </row>
    <row r="279" spans="2:11" x14ac:dyDescent="0.2">
      <c r="B279" s="4">
        <v>0.34538872131671372</v>
      </c>
      <c r="C279" s="4">
        <v>2.20415911335923E-2</v>
      </c>
      <c r="D279" s="4">
        <v>8.679357761771983E-2</v>
      </c>
      <c r="E279" s="4">
        <v>8.5716845906496933E-2</v>
      </c>
      <c r="F279" s="4">
        <v>8.3908430212861762E-2</v>
      </c>
      <c r="G279" s="4">
        <v>-4.1607515245564296E-2</v>
      </c>
      <c r="H279" s="4">
        <v>6.5091462290350561E-3</v>
      </c>
      <c r="I279" s="4">
        <v>-2.165941117315902E-3</v>
      </c>
      <c r="J279" s="4">
        <v>-8.5503061885356928E-3</v>
      </c>
      <c r="K279" s="4">
        <v>-9.1341222937619474E-4</v>
      </c>
    </row>
    <row r="280" spans="2:11" x14ac:dyDescent="0.2">
      <c r="B280" s="4">
        <v>0.88502500452995647</v>
      </c>
      <c r="C280" s="4">
        <v>-0.1289490219598973</v>
      </c>
      <c r="D280" s="4">
        <v>-2.5567906992791226E-2</v>
      </c>
      <c r="E280" s="4">
        <v>-4.2070100501434983E-2</v>
      </c>
      <c r="F280" s="4">
        <v>-4.1870657603657983E-3</v>
      </c>
      <c r="G280" s="4">
        <v>-0.19053102644353087</v>
      </c>
      <c r="H280" s="4">
        <v>1.5195178155742761E-2</v>
      </c>
      <c r="I280" s="4">
        <v>-9.6258321728574844E-3</v>
      </c>
      <c r="J280" s="4">
        <v>4.2322596344160903E-3</v>
      </c>
      <c r="K280" s="4">
        <v>5.1327198981287814E-3</v>
      </c>
    </row>
    <row r="281" spans="2:11" x14ac:dyDescent="0.2">
      <c r="B281" s="4">
        <v>-3.2377093860920625</v>
      </c>
      <c r="C281" s="4">
        <v>-0.26057258552461943</v>
      </c>
      <c r="D281" s="4">
        <v>0.13270072823689508</v>
      </c>
      <c r="E281" s="4">
        <v>-6.839675560757269E-2</v>
      </c>
      <c r="F281" s="4">
        <v>0.14729728699515612</v>
      </c>
      <c r="G281" s="4">
        <v>0.22895721644349526</v>
      </c>
      <c r="H281" s="4">
        <v>-1.1022787452275992E-2</v>
      </c>
      <c r="I281" s="4">
        <v>7.0513077517442247E-3</v>
      </c>
      <c r="J281" s="4">
        <v>-9.8630124228818485E-3</v>
      </c>
      <c r="K281" s="4">
        <v>-3.9422591084966596E-3</v>
      </c>
    </row>
    <row r="282" spans="2:11" x14ac:dyDescent="0.2">
      <c r="B282" s="4">
        <v>0.55384871310665629</v>
      </c>
      <c r="C282" s="4">
        <v>7.5792040603355675E-4</v>
      </c>
      <c r="D282" s="4">
        <v>-0.21218169026754607</v>
      </c>
      <c r="E282" s="4">
        <v>3.5727681439095903E-2</v>
      </c>
      <c r="F282" s="4">
        <v>-1.6656793139231657E-2</v>
      </c>
      <c r="G282" s="4">
        <v>8.2468435965003445E-2</v>
      </c>
      <c r="H282" s="4">
        <v>1.8401551021373228E-2</v>
      </c>
      <c r="I282" s="4">
        <v>8.8731486591944863E-3</v>
      </c>
      <c r="J282" s="4">
        <v>9.7501193882582882E-3</v>
      </c>
      <c r="K282" s="4">
        <v>-6.7582564716869636E-4</v>
      </c>
    </row>
    <row r="283" spans="2:11" x14ac:dyDescent="0.2">
      <c r="B283" s="4">
        <v>-1.2420087944232781</v>
      </c>
      <c r="C283" s="4">
        <v>-0.11676289764447335</v>
      </c>
      <c r="D283" s="4">
        <v>0.13999927955046232</v>
      </c>
      <c r="E283" s="4">
        <v>6.4622874776107536E-2</v>
      </c>
      <c r="F283" s="4">
        <v>-0.10913917930280444</v>
      </c>
      <c r="G283" s="4">
        <v>-6.890554121490168E-2</v>
      </c>
      <c r="H283" s="4">
        <v>-2.4433727590187308E-2</v>
      </c>
      <c r="I283" s="4">
        <v>-1.0484710472959508E-2</v>
      </c>
      <c r="J283" s="4">
        <v>-3.8117351632584624E-3</v>
      </c>
      <c r="K283" s="4">
        <v>-1.9458618843497758E-3</v>
      </c>
    </row>
    <row r="284" spans="2:11" x14ac:dyDescent="0.2">
      <c r="B284" s="4">
        <v>-0.59519693902180626</v>
      </c>
      <c r="C284" s="4">
        <v>-0.52804382951677098</v>
      </c>
      <c r="D284" s="4">
        <v>0.20560408258957824</v>
      </c>
      <c r="E284" s="4">
        <v>-2.4251453280961469E-2</v>
      </c>
      <c r="F284" s="4">
        <v>-3.3134086480277186E-2</v>
      </c>
      <c r="G284" s="4">
        <v>2.1299074067019027E-2</v>
      </c>
      <c r="H284" s="4">
        <v>-3.5090226850714242E-3</v>
      </c>
      <c r="I284" s="4">
        <v>-1.189260649636673E-4</v>
      </c>
      <c r="J284" s="4">
        <v>1.1678094582842464E-3</v>
      </c>
      <c r="K284" s="4">
        <v>-2.1570546137077476E-3</v>
      </c>
    </row>
    <row r="285" spans="2:11" x14ac:dyDescent="0.2">
      <c r="B285" s="4">
        <v>0.74339414998485198</v>
      </c>
      <c r="C285" s="4">
        <v>0.45803255035353685</v>
      </c>
      <c r="D285" s="4">
        <v>-0.2647966614698441</v>
      </c>
      <c r="E285" s="4">
        <v>-1.348682305583173E-2</v>
      </c>
      <c r="F285" s="4">
        <v>-4.3165280477967374E-2</v>
      </c>
      <c r="G285" s="4">
        <v>-5.7174172116767993E-2</v>
      </c>
      <c r="H285" s="4">
        <v>6.5229566019069851E-3</v>
      </c>
      <c r="I285" s="4">
        <v>-2.2056158995470039E-3</v>
      </c>
      <c r="J285" s="4">
        <v>1.4457145041542761E-3</v>
      </c>
      <c r="K285" s="4">
        <v>1.4158869433031449E-3</v>
      </c>
    </row>
    <row r="286" spans="2:11" x14ac:dyDescent="0.2">
      <c r="B286" s="4">
        <v>-0.15969149024674059</v>
      </c>
      <c r="C286" s="4">
        <v>2.8678789562269724E-2</v>
      </c>
      <c r="D286" s="4">
        <v>3.0662736750821755E-3</v>
      </c>
      <c r="E286" s="4">
        <v>7.4157356104967445E-2</v>
      </c>
      <c r="F286" s="4">
        <v>2.473049023986296E-2</v>
      </c>
      <c r="G286" s="4">
        <v>-4.3970434997442361E-2</v>
      </c>
      <c r="H286" s="4">
        <v>2.4979363669646033E-3</v>
      </c>
      <c r="I286" s="4">
        <v>2.7760811508619099E-3</v>
      </c>
      <c r="J286" s="4">
        <v>-3.4213174786892502E-3</v>
      </c>
      <c r="K286" s="4">
        <v>-5.7642173473623759E-4</v>
      </c>
    </row>
    <row r="287" spans="2:11" x14ac:dyDescent="0.2">
      <c r="B287" s="4">
        <v>-0.19732585659954865</v>
      </c>
      <c r="C287" s="4">
        <v>9.9193637423554568E-2</v>
      </c>
      <c r="D287" s="4">
        <v>-6.9795552233662544E-2</v>
      </c>
      <c r="E287" s="4">
        <v>2.2752685237539656E-2</v>
      </c>
      <c r="F287" s="4">
        <v>2.5244081066675864E-2</v>
      </c>
      <c r="G287" s="4">
        <v>8.1898139338966114E-2</v>
      </c>
      <c r="H287" s="4">
        <v>-2.1040652280283649E-3</v>
      </c>
      <c r="I287" s="4">
        <v>-1.197164178826861E-3</v>
      </c>
      <c r="J287" s="4">
        <v>1.9791913670443194E-3</v>
      </c>
      <c r="K287" s="4">
        <v>1.4408992949493827E-3</v>
      </c>
    </row>
    <row r="288" spans="2:11" x14ac:dyDescent="0.2">
      <c r="B288" s="4">
        <v>1.803298209266831</v>
      </c>
      <c r="C288" s="4">
        <v>0.11541403385168837</v>
      </c>
      <c r="D288" s="4">
        <v>-4.5223087215076153E-2</v>
      </c>
      <c r="E288" s="4">
        <v>-6.2069864390623571E-2</v>
      </c>
      <c r="F288" s="4">
        <v>-8.600698363119658E-3</v>
      </c>
      <c r="G288" s="4">
        <v>-0.10080586259243851</v>
      </c>
      <c r="H288" s="4">
        <v>9.1285722488915026E-3</v>
      </c>
      <c r="I288" s="4">
        <v>2.5130499756015855E-4</v>
      </c>
      <c r="J288" s="4">
        <v>-3.7859949855809992E-3</v>
      </c>
      <c r="K288" s="4">
        <v>5.160789094890379E-4</v>
      </c>
    </row>
    <row r="289" spans="2:11" x14ac:dyDescent="0.2">
      <c r="B289" s="4">
        <v>-0.80126656947992148</v>
      </c>
      <c r="C289" s="4">
        <v>-6.4260949102377521E-2</v>
      </c>
      <c r="D289" s="4">
        <v>8.7386572864191048E-2</v>
      </c>
      <c r="E289" s="4">
        <v>6.9988577586119094E-2</v>
      </c>
      <c r="F289" s="4">
        <v>3.0490527308393141E-2</v>
      </c>
      <c r="G289" s="4">
        <v>-2.0554172108357697E-2</v>
      </c>
      <c r="H289" s="4">
        <v>-4.141474020441592E-3</v>
      </c>
      <c r="I289" s="4">
        <v>1.0840363370201783E-3</v>
      </c>
      <c r="J289" s="4">
        <v>1.0187387476634972E-3</v>
      </c>
      <c r="K289" s="4">
        <v>8.9800276570053179E-6</v>
      </c>
    </row>
    <row r="290" spans="2:11" x14ac:dyDescent="0.2">
      <c r="B290" s="4">
        <v>-0.74275000849684591</v>
      </c>
      <c r="C290" s="4">
        <v>-3.2300756555970353E-2</v>
      </c>
      <c r="D290" s="4">
        <v>5.3853938362733916E-2</v>
      </c>
      <c r="E290" s="4">
        <v>-5.4666281727480774E-2</v>
      </c>
      <c r="F290" s="4">
        <v>-1.0845742239344241E-2</v>
      </c>
      <c r="G290" s="4">
        <v>6.558600599486571E-3</v>
      </c>
      <c r="H290" s="4">
        <v>-5.4070363914044078E-4</v>
      </c>
      <c r="I290" s="4">
        <v>1.714470868280146E-3</v>
      </c>
      <c r="J290" s="4">
        <v>1.7992678983369789E-4</v>
      </c>
      <c r="K290" s="4">
        <v>-1.3322517385112066E-3</v>
      </c>
    </row>
    <row r="291" spans="2:11" x14ac:dyDescent="0.2">
      <c r="B291" s="4">
        <v>-0.53671197744710852</v>
      </c>
      <c r="C291" s="4">
        <v>0.10617958443398012</v>
      </c>
      <c r="D291" s="4">
        <v>8.0559569226826236E-2</v>
      </c>
      <c r="E291" s="4">
        <v>2.5394947570960183E-2</v>
      </c>
      <c r="F291" s="4">
        <v>9.7423136889379355E-2</v>
      </c>
      <c r="G291" s="4">
        <v>2.6032108657826456E-3</v>
      </c>
      <c r="H291" s="4">
        <v>2.317624145463605E-3</v>
      </c>
      <c r="I291" s="4">
        <v>-8.4108895007952295E-3</v>
      </c>
      <c r="J291" s="4">
        <v>5.2785433657765921E-4</v>
      </c>
      <c r="K291" s="4">
        <v>2.3183957459191121E-3</v>
      </c>
    </row>
    <row r="292" spans="2:11" x14ac:dyDescent="0.2">
      <c r="B292" s="4">
        <v>-0.55675398664072262</v>
      </c>
      <c r="C292" s="4">
        <v>0.10984539677172374</v>
      </c>
      <c r="D292" s="4">
        <v>-3.2154142161004526E-2</v>
      </c>
      <c r="E292" s="4">
        <v>5.2632616375464349E-3</v>
      </c>
      <c r="F292" s="4">
        <v>-0.10263081944337012</v>
      </c>
      <c r="G292" s="4">
        <v>0.12394654080748146</v>
      </c>
      <c r="H292" s="4">
        <v>-1.3944016769352256E-2</v>
      </c>
      <c r="I292" s="4">
        <v>8.1595049730901169E-3</v>
      </c>
      <c r="J292" s="4">
        <v>2.1895557391609036E-3</v>
      </c>
      <c r="K292" s="4">
        <v>-1.5485310572762314E-3</v>
      </c>
    </row>
    <row r="293" spans="2:11" x14ac:dyDescent="0.2">
      <c r="B293" s="4">
        <v>-0.86000093423748514</v>
      </c>
      <c r="C293" s="4">
        <v>0.14293208798860774</v>
      </c>
      <c r="D293" s="4">
        <v>5.2295289546463244E-2</v>
      </c>
      <c r="E293" s="4">
        <v>-4.9681760085359267E-3</v>
      </c>
      <c r="F293" s="4">
        <v>4.7931020101342023E-2</v>
      </c>
      <c r="G293" s="4">
        <v>-6.1278578401470982E-2</v>
      </c>
      <c r="H293" s="4">
        <v>2.3052936322039259E-3</v>
      </c>
      <c r="I293" s="4">
        <v>-3.0446857093796324E-3</v>
      </c>
      <c r="J293" s="4">
        <v>-2.7177181228824135E-3</v>
      </c>
      <c r="K293" s="4">
        <v>-2.4617915781071791E-4</v>
      </c>
    </row>
    <row r="294" spans="2:11" x14ac:dyDescent="0.2">
      <c r="B294" s="4">
        <v>-1.8763258703660559</v>
      </c>
      <c r="C294" s="4">
        <v>0.30776302872979133</v>
      </c>
      <c r="D294" s="4">
        <v>-7.2349033797237172E-2</v>
      </c>
      <c r="E294" s="4">
        <v>3.8247223099665981E-2</v>
      </c>
      <c r="F294" s="4">
        <v>-8.3948030291307485E-2</v>
      </c>
      <c r="G294" s="4">
        <v>-6.7120229248367649E-2</v>
      </c>
      <c r="H294" s="4">
        <v>-1.0976257875166301E-3</v>
      </c>
      <c r="I294" s="4">
        <v>7.0801752489690743E-4</v>
      </c>
      <c r="J294" s="4">
        <v>1.2985349290501103E-4</v>
      </c>
      <c r="K294" s="4">
        <v>-7.4991475311885511E-4</v>
      </c>
    </row>
    <row r="295" spans="2:11" x14ac:dyDescent="0.2">
      <c r="B295" s="4">
        <v>-0.12833879343770566</v>
      </c>
      <c r="C295" s="4">
        <v>-0.1256219596825815</v>
      </c>
      <c r="D295" s="4">
        <v>-5.1017426094816735E-2</v>
      </c>
      <c r="E295" s="4">
        <v>-0.12243563086737348</v>
      </c>
      <c r="F295" s="4">
        <v>-1.0168344492850327E-3</v>
      </c>
      <c r="G295" s="4">
        <v>0.12863344849157976</v>
      </c>
      <c r="H295" s="4">
        <v>-3.7946387250172935E-3</v>
      </c>
      <c r="I295" s="4">
        <v>6.4507867500520968E-3</v>
      </c>
      <c r="J295" s="4">
        <v>7.8254522092220634E-3</v>
      </c>
      <c r="K295" s="4">
        <v>1.5644318160049576E-3</v>
      </c>
    </row>
    <row r="296" spans="2:11" x14ac:dyDescent="0.2">
      <c r="B296" s="4">
        <v>2.5020995344364825</v>
      </c>
      <c r="C296" s="4">
        <v>-0.35477398365212826</v>
      </c>
      <c r="D296" s="4">
        <v>6.5627610580142201E-2</v>
      </c>
      <c r="E296" s="4">
        <v>4.4549724390052947E-2</v>
      </c>
      <c r="F296" s="4">
        <v>-0.10718552342735356</v>
      </c>
      <c r="G296" s="4">
        <v>-0.13508581946030565</v>
      </c>
      <c r="H296" s="4">
        <v>1.1352241842992512E-2</v>
      </c>
      <c r="I296" s="4">
        <v>8.6747569059525305E-3</v>
      </c>
      <c r="J296" s="4">
        <v>-2.0674973881380037E-3</v>
      </c>
      <c r="K296" s="4">
        <v>-1.1420850192052265E-3</v>
      </c>
    </row>
    <row r="297" spans="2:11" x14ac:dyDescent="0.2">
      <c r="B297" s="4">
        <v>-0.11728074195003303</v>
      </c>
      <c r="C297" s="4">
        <v>-0.1737948258023557</v>
      </c>
      <c r="D297" s="4">
        <v>0.15599049141899868</v>
      </c>
      <c r="E297" s="4">
        <v>6.6707879505069567E-2</v>
      </c>
      <c r="F297" s="4">
        <v>8.1629135734331226E-2</v>
      </c>
      <c r="G297" s="4">
        <v>2.4514853065686269E-2</v>
      </c>
      <c r="H297" s="4">
        <v>-2.2089829608620392E-3</v>
      </c>
      <c r="I297" s="4">
        <v>-7.2310383686017953E-3</v>
      </c>
      <c r="J297" s="4">
        <v>-3.4100261473705039E-3</v>
      </c>
      <c r="K297" s="4">
        <v>-2.8474156673813375E-3</v>
      </c>
    </row>
    <row r="298" spans="2:11" x14ac:dyDescent="0.2">
      <c r="B298" s="4">
        <v>-0.28981813016809965</v>
      </c>
      <c r="C298" s="4">
        <v>-0.135637142174688</v>
      </c>
      <c r="D298" s="4">
        <v>-0.10241474756107197</v>
      </c>
      <c r="E298" s="4">
        <v>5.1276732409617595E-2</v>
      </c>
      <c r="F298" s="4">
        <v>6.7154335205839447E-3</v>
      </c>
      <c r="G298" s="4">
        <v>3.4857846434050564E-2</v>
      </c>
      <c r="H298" s="4">
        <v>-6.0582834766038634E-3</v>
      </c>
      <c r="I298" s="4">
        <v>-5.2407962769124425E-3</v>
      </c>
      <c r="J298" s="4">
        <v>-2.3873408245112865E-3</v>
      </c>
      <c r="K298" s="4">
        <v>1.3538065582613908E-3</v>
      </c>
    </row>
    <row r="299" spans="2:11" x14ac:dyDescent="0.2">
      <c r="B299" s="4">
        <v>0.16660101797451871</v>
      </c>
      <c r="C299" s="4">
        <v>0.19487079335314966</v>
      </c>
      <c r="D299" s="4">
        <v>5.6627684102901567E-2</v>
      </c>
      <c r="E299" s="4">
        <v>-2.5859884360983014E-2</v>
      </c>
      <c r="F299" s="4">
        <v>6.2535459044704589E-2</v>
      </c>
      <c r="G299" s="4">
        <v>-7.9629864285692062E-2</v>
      </c>
      <c r="H299" s="4">
        <v>9.3393550179302516E-3</v>
      </c>
      <c r="I299" s="4">
        <v>3.7385091331886412E-3</v>
      </c>
      <c r="J299" s="4">
        <v>4.8472454815467999E-3</v>
      </c>
      <c r="K299" s="4">
        <v>6.3147623886007219E-4</v>
      </c>
    </row>
    <row r="300" spans="2:11" x14ac:dyDescent="0.2">
      <c r="B300" s="4">
        <v>0.23445844851195674</v>
      </c>
      <c r="C300" s="4">
        <v>0.33949788312411444</v>
      </c>
      <c r="D300" s="4">
        <v>-2.2584038250462839E-2</v>
      </c>
      <c r="E300" s="4">
        <v>-2.6374784599628004E-3</v>
      </c>
      <c r="F300" s="4">
        <v>-9.9446359166297828E-4</v>
      </c>
      <c r="G300" s="4">
        <v>1.9040064342290906E-2</v>
      </c>
      <c r="H300" s="4">
        <v>-5.6434772791045763E-3</v>
      </c>
      <c r="I300" s="4">
        <v>-4.2737553090600455E-3</v>
      </c>
      <c r="J300" s="4">
        <v>-1.9833744959639565E-3</v>
      </c>
      <c r="K300" s="4">
        <v>3.9261221510842882E-4</v>
      </c>
    </row>
    <row r="301" spans="2:11" x14ac:dyDescent="0.2">
      <c r="B301" s="4">
        <v>-0.40100586503950653</v>
      </c>
      <c r="C301" s="4">
        <v>0.18649719060513756</v>
      </c>
      <c r="D301" s="4">
        <v>-8.8395154283521821E-2</v>
      </c>
      <c r="E301" s="4">
        <v>3.3398861715350468E-2</v>
      </c>
      <c r="F301" s="4">
        <v>-1.18789752348706E-2</v>
      </c>
      <c r="G301" s="4">
        <v>-1.3187857050413065E-2</v>
      </c>
      <c r="H301" s="4">
        <v>-2.7211973490555534E-3</v>
      </c>
      <c r="I301" s="4">
        <v>-1.6726135036820577E-3</v>
      </c>
      <c r="J301" s="4">
        <v>-4.6368328289196338E-4</v>
      </c>
      <c r="K301" s="4">
        <v>1.0615338287460455E-3</v>
      </c>
    </row>
    <row r="302" spans="2:11" x14ac:dyDescent="0.2">
      <c r="B302" s="4">
        <v>1.2133543764819699</v>
      </c>
      <c r="C302" s="4">
        <v>0.11264460582618428</v>
      </c>
      <c r="D302" s="4">
        <v>-1.5807131730114929E-2</v>
      </c>
      <c r="E302" s="4">
        <v>3.1142193544892144E-2</v>
      </c>
      <c r="F302" s="4">
        <v>-4.5685462634669476E-3</v>
      </c>
      <c r="G302" s="4">
        <v>-5.5453743739163341E-3</v>
      </c>
      <c r="H302" s="4">
        <v>-4.5704449387450052E-3</v>
      </c>
      <c r="I302" s="4">
        <v>1.6692549125873458E-3</v>
      </c>
      <c r="J302" s="4">
        <v>1.4464398287561604E-3</v>
      </c>
      <c r="K302" s="4">
        <v>1.3344823244290549E-3</v>
      </c>
    </row>
    <row r="303" spans="2:11" x14ac:dyDescent="0.2">
      <c r="B303" s="4">
        <v>0.23050751781435247</v>
      </c>
      <c r="C303" s="4">
        <v>0.19205038716896086</v>
      </c>
      <c r="D303" s="4">
        <v>-6.9469527869516115E-2</v>
      </c>
      <c r="E303" s="4">
        <v>-0.11482191947867255</v>
      </c>
      <c r="F303" s="4">
        <v>-4.9647440030349328E-2</v>
      </c>
      <c r="G303" s="4">
        <v>3.2353196513487637E-4</v>
      </c>
      <c r="H303" s="4">
        <v>4.5812432288505423E-3</v>
      </c>
      <c r="I303" s="4">
        <v>3.4317151213274339E-3</v>
      </c>
      <c r="J303" s="4">
        <v>-2.3537995164371571E-3</v>
      </c>
      <c r="K303" s="4">
        <v>-1.0900459077096405E-3</v>
      </c>
    </row>
    <row r="304" spans="2:11" x14ac:dyDescent="0.2">
      <c r="B304" s="4">
        <v>0.60931010887104098</v>
      </c>
      <c r="C304" s="4">
        <v>0.10865501106972447</v>
      </c>
      <c r="D304" s="4">
        <v>-3.9649583337925225E-3</v>
      </c>
      <c r="E304" s="4">
        <v>-2.015770384010333E-2</v>
      </c>
      <c r="F304" s="4">
        <v>2.7136480756325406E-2</v>
      </c>
      <c r="G304" s="4">
        <v>2.4292334743016973E-2</v>
      </c>
      <c r="H304" s="4">
        <v>-1.0956771114450024E-4</v>
      </c>
      <c r="I304" s="4">
        <v>-4.8358471930590397E-4</v>
      </c>
      <c r="J304" s="4">
        <v>-3.4767022585184548E-4</v>
      </c>
      <c r="K304" s="4">
        <v>8.8592723885596604E-4</v>
      </c>
    </row>
    <row r="305" spans="2:11" x14ac:dyDescent="0.2">
      <c r="B305" s="4">
        <v>0.99921525583828896</v>
      </c>
      <c r="C305" s="4">
        <v>-9.1585525868354806E-2</v>
      </c>
      <c r="D305" s="4">
        <v>3.1499444341736682E-2</v>
      </c>
      <c r="E305" s="4">
        <v>-3.7331524346850227E-2</v>
      </c>
      <c r="F305" s="4">
        <v>-9.1419532157120866E-3</v>
      </c>
      <c r="G305" s="4">
        <v>-5.1711426249302994E-3</v>
      </c>
      <c r="H305" s="4">
        <v>1.7972386318379806E-3</v>
      </c>
      <c r="I305" s="4">
        <v>1.4065202821944146E-3</v>
      </c>
      <c r="J305" s="4">
        <v>6.3641737188016936E-4</v>
      </c>
      <c r="K305" s="4">
        <v>-4.2125320515519162E-4</v>
      </c>
    </row>
    <row r="306" spans="2:11" x14ac:dyDescent="0.2">
      <c r="B306" s="4">
        <v>-0.26717529447202748</v>
      </c>
      <c r="C306" s="4">
        <v>-2.3400295297692948E-2</v>
      </c>
      <c r="D306" s="4">
        <v>-4.2534468946539158E-2</v>
      </c>
      <c r="E306" s="4">
        <v>-6.0643313804209918E-2</v>
      </c>
      <c r="F306" s="4">
        <v>4.2887792389414807E-2</v>
      </c>
      <c r="G306" s="4">
        <v>-6.4005929220293471E-3</v>
      </c>
      <c r="H306" s="4">
        <v>1.015927161584943E-2</v>
      </c>
      <c r="I306" s="4">
        <v>-3.5741926701152631E-3</v>
      </c>
      <c r="J306" s="4">
        <v>-2.7029796236113859E-3</v>
      </c>
      <c r="K306" s="4">
        <v>1.1362236455401125E-3</v>
      </c>
    </row>
    <row r="307" spans="2:11" x14ac:dyDescent="0.2">
      <c r="B307" s="4">
        <v>0.50920262292892116</v>
      </c>
      <c r="C307" s="4">
        <v>-8.8979983914858826E-2</v>
      </c>
      <c r="D307" s="4">
        <v>9.6272400744297063E-2</v>
      </c>
      <c r="E307" s="4">
        <v>0.13315330717021059</v>
      </c>
      <c r="F307" s="4">
        <v>2.3001868897263245E-2</v>
      </c>
      <c r="G307" s="4">
        <v>2.78619892091354E-2</v>
      </c>
      <c r="H307" s="4">
        <v>-1.1021247179892226E-2</v>
      </c>
      <c r="I307" s="4">
        <v>-1.4411094407461452E-3</v>
      </c>
      <c r="J307" s="4">
        <v>3.6563077160139549E-3</v>
      </c>
      <c r="K307" s="4">
        <v>1.8790612538376907E-4</v>
      </c>
    </row>
    <row r="308" spans="2:11" x14ac:dyDescent="0.2">
      <c r="B308" s="4">
        <v>0.72364612523759897</v>
      </c>
      <c r="C308" s="4">
        <v>2.6229895371370757E-2</v>
      </c>
      <c r="D308" s="4">
        <v>1.3958119933426702E-2</v>
      </c>
      <c r="E308" s="4">
        <v>-7.0585305406184337E-2</v>
      </c>
      <c r="F308" s="4">
        <v>-2.6237876398878434E-2</v>
      </c>
      <c r="G308" s="4">
        <v>-2.288656587907778E-2</v>
      </c>
      <c r="H308" s="4">
        <v>3.4357010952534091E-3</v>
      </c>
      <c r="I308" s="4">
        <v>4.6788718155790776E-3</v>
      </c>
      <c r="J308" s="4">
        <v>2.955010331798458E-4</v>
      </c>
      <c r="K308" s="4">
        <v>-7.8750398605856547E-4</v>
      </c>
    </row>
    <row r="309" spans="2:11" x14ac:dyDescent="0.2">
      <c r="B309" s="4">
        <v>0.32436013699020727</v>
      </c>
      <c r="C309" s="4">
        <v>-0.15218128451193536</v>
      </c>
      <c r="D309" s="4">
        <v>-5.883708173880454E-3</v>
      </c>
      <c r="E309" s="4">
        <v>-1.4641329112238841E-2</v>
      </c>
      <c r="F309" s="4">
        <v>-2.1015835776083538E-2</v>
      </c>
      <c r="G309" s="4">
        <v>3.1770294419122234E-2</v>
      </c>
      <c r="H309" s="4">
        <v>-2.1419247727367655E-3</v>
      </c>
      <c r="I309" s="4">
        <v>8.4736419433673201E-4</v>
      </c>
      <c r="J309" s="4">
        <v>-5.9189419538155938E-4</v>
      </c>
      <c r="K309" s="4">
        <v>-7.697940955217914E-4</v>
      </c>
    </row>
    <row r="310" spans="2:11" x14ac:dyDescent="0.2">
      <c r="B310" s="4">
        <v>0.22539401920949609</v>
      </c>
      <c r="C310" s="4">
        <v>-0.10496667206582662</v>
      </c>
      <c r="D310" s="4">
        <v>-8.0129006664182392E-2</v>
      </c>
      <c r="E310" s="4">
        <v>-2.7633925679902631E-2</v>
      </c>
      <c r="F310" s="4">
        <v>1.0035652245680428E-2</v>
      </c>
      <c r="G310" s="4">
        <v>-3.8554230286617835E-2</v>
      </c>
      <c r="H310" s="4">
        <v>8.2124648345715152E-3</v>
      </c>
      <c r="I310" s="4">
        <v>3.7866239174331432E-3</v>
      </c>
      <c r="J310" s="4">
        <v>-1.0121380084419246E-3</v>
      </c>
      <c r="K310" s="4">
        <v>2.0178594005569742E-3</v>
      </c>
    </row>
    <row r="311" spans="2:11" x14ac:dyDescent="0.2">
      <c r="B311" s="4">
        <v>0.30119019660325486</v>
      </c>
      <c r="C311" s="4">
        <v>-6.8447753554815777E-2</v>
      </c>
      <c r="D311" s="4">
        <v>-5.8667034649949504E-2</v>
      </c>
      <c r="E311" s="4">
        <v>0.10290995204569138</v>
      </c>
      <c r="F311" s="4">
        <v>-5.3567731017052783E-2</v>
      </c>
      <c r="G311" s="4">
        <v>6.2768987403734031E-2</v>
      </c>
      <c r="H311" s="4">
        <v>-1.8933912426036963E-2</v>
      </c>
      <c r="I311" s="4">
        <v>-1.2098124175122572E-3</v>
      </c>
      <c r="J311" s="4">
        <v>3.5179656641226768E-5</v>
      </c>
      <c r="K311" s="4">
        <v>-5.3555153238947614E-4</v>
      </c>
    </row>
    <row r="312" spans="2:11" x14ac:dyDescent="0.2">
      <c r="B312" s="4">
        <v>0.90604479386197456</v>
      </c>
      <c r="C312" s="4">
        <v>0.18533144683438599</v>
      </c>
      <c r="D312" s="4">
        <v>-3.2416292864520323E-2</v>
      </c>
      <c r="E312" s="4">
        <v>3.5154771047116375E-2</v>
      </c>
      <c r="F312" s="4">
        <v>4.7809394512899728E-2</v>
      </c>
      <c r="G312" s="4">
        <v>6.2563852663443862E-4</v>
      </c>
      <c r="H312" s="4">
        <v>-5.8161940126608602E-4</v>
      </c>
      <c r="I312" s="4">
        <v>3.8519656034934182E-3</v>
      </c>
      <c r="J312" s="4">
        <v>-2.7046869165899007E-3</v>
      </c>
      <c r="K312" s="4">
        <v>1.7686939923146452E-3</v>
      </c>
    </row>
    <row r="313" spans="2:11" x14ac:dyDescent="0.2">
      <c r="B313" s="4">
        <v>1.0792941484758767</v>
      </c>
      <c r="C313" s="4">
        <v>0.14846169588192759</v>
      </c>
      <c r="D313" s="4">
        <v>1.5176157605150516E-2</v>
      </c>
      <c r="E313" s="4">
        <v>-5.623620104581558E-2</v>
      </c>
      <c r="F313" s="4">
        <v>-4.7134912477097786E-2</v>
      </c>
      <c r="G313" s="4">
        <v>-2.9036652106663167E-2</v>
      </c>
      <c r="H313" s="4">
        <v>-7.1988374621706685E-3</v>
      </c>
      <c r="I313" s="4">
        <v>4.0256223411415347E-3</v>
      </c>
      <c r="J313" s="4">
        <v>6.9569617929111157E-4</v>
      </c>
      <c r="K313" s="4">
        <v>4.8741760100346582E-4</v>
      </c>
    </row>
    <row r="314" spans="2:11" x14ac:dyDescent="0.2">
      <c r="B314" s="4">
        <v>-0.24869712035485333</v>
      </c>
      <c r="C314" s="4">
        <v>-6.437992615199023E-2</v>
      </c>
      <c r="D314" s="4">
        <v>-0.11160009889956692</v>
      </c>
      <c r="E314" s="4">
        <v>-4.4174567484117341E-2</v>
      </c>
      <c r="F314" s="4">
        <v>3.8456862492612778E-2</v>
      </c>
      <c r="G314" s="4">
        <v>-8.2758697372274583E-4</v>
      </c>
      <c r="H314" s="4">
        <v>1.8503966469844365E-2</v>
      </c>
      <c r="I314" s="4">
        <v>-6.6704782720843937E-3</v>
      </c>
      <c r="J314" s="4">
        <v>-2.399042167367315E-3</v>
      </c>
      <c r="K314" s="4">
        <v>1.3522945761884094E-4</v>
      </c>
    </row>
    <row r="315" spans="2:11" x14ac:dyDescent="0.2">
      <c r="B315" s="4">
        <v>0.12892176585845133</v>
      </c>
      <c r="C315" s="4">
        <v>0.443050878407107</v>
      </c>
      <c r="D315" s="4">
        <v>0.17046800730122488</v>
      </c>
      <c r="E315" s="4">
        <v>3.333826696097808E-2</v>
      </c>
      <c r="F315" s="4">
        <v>1.7213848521588977E-2</v>
      </c>
      <c r="G315" s="4">
        <v>-2.3289767476067896E-2</v>
      </c>
      <c r="H315" s="4">
        <v>-2.7340885425184286E-2</v>
      </c>
      <c r="I315" s="4">
        <v>1.1147674032556674E-2</v>
      </c>
      <c r="J315" s="4">
        <v>4.6793769216832114E-3</v>
      </c>
      <c r="K315" s="4">
        <v>-2.4671958963148276E-3</v>
      </c>
    </row>
    <row r="316" spans="2:11" x14ac:dyDescent="0.2">
      <c r="B316" s="4">
        <v>0.562587142802489</v>
      </c>
      <c r="C316" s="4">
        <v>0.29776720633094228</v>
      </c>
      <c r="D316" s="4">
        <v>6.3598766680154614E-2</v>
      </c>
      <c r="E316" s="4">
        <v>2.7415756561095017E-2</v>
      </c>
      <c r="F316" s="4">
        <v>3.1874691470709385E-2</v>
      </c>
      <c r="G316" s="4">
        <v>-2.00711253365718E-2</v>
      </c>
      <c r="H316" s="4">
        <v>2.1020900100058859E-2</v>
      </c>
      <c r="I316" s="4">
        <v>-3.4688050505821341E-3</v>
      </c>
      <c r="J316" s="4">
        <v>-2.7126288876117254E-3</v>
      </c>
      <c r="K316" s="4">
        <v>-3.1917996531124094E-4</v>
      </c>
    </row>
    <row r="317" spans="2:11" x14ac:dyDescent="0.2">
      <c r="B317" s="4">
        <v>2.4828691218890278</v>
      </c>
      <c r="C317" s="4">
        <v>0.12400275995750475</v>
      </c>
      <c r="D317" s="4">
        <v>-4.5722088799036859E-2</v>
      </c>
      <c r="E317" s="4">
        <v>-0.10385583468423697</v>
      </c>
      <c r="F317" s="4">
        <v>-0.16861853499132542</v>
      </c>
      <c r="G317" s="4">
        <v>-9.7082433073247335E-2</v>
      </c>
      <c r="H317" s="4">
        <v>-8.0345905934267169E-4</v>
      </c>
      <c r="I317" s="4">
        <v>-8.7655474904085907E-3</v>
      </c>
      <c r="J317" s="4">
        <v>2.6804933743721049E-3</v>
      </c>
      <c r="K317" s="4">
        <v>1.2784321531939219E-3</v>
      </c>
    </row>
    <row r="318" spans="2:11" x14ac:dyDescent="0.2">
      <c r="B318" s="4">
        <v>-0.13346435073300966</v>
      </c>
      <c r="C318" s="4">
        <v>0.61023950544155692</v>
      </c>
      <c r="D318" s="4">
        <v>-0.22686642827698605</v>
      </c>
      <c r="E318" s="4">
        <v>7.4995790220859421E-2</v>
      </c>
      <c r="F318" s="4">
        <v>7.2840410773255579E-2</v>
      </c>
      <c r="G318" s="4">
        <v>1.8231303028241733E-2</v>
      </c>
      <c r="H318" s="4">
        <v>1.8370942547325936E-2</v>
      </c>
      <c r="I318" s="4">
        <v>1.656015224790795E-3</v>
      </c>
      <c r="J318" s="4">
        <v>3.7338533644019024E-3</v>
      </c>
      <c r="K318" s="4">
        <v>2.3039236991901992E-4</v>
      </c>
    </row>
    <row r="319" spans="2:11" x14ac:dyDescent="0.2">
      <c r="B319" s="4">
        <v>1.3053078740310953</v>
      </c>
      <c r="C319" s="4">
        <v>-0.16216753486069227</v>
      </c>
      <c r="D319" s="4">
        <v>0.12023682220748771</v>
      </c>
      <c r="E319" s="4">
        <v>-1.6522895219884638E-2</v>
      </c>
      <c r="F319" s="4">
        <v>-1.835485099981346E-2</v>
      </c>
      <c r="G319" s="4">
        <v>0.12403562875410118</v>
      </c>
      <c r="H319" s="4">
        <v>-4.9243746420704303E-3</v>
      </c>
      <c r="I319" s="4">
        <v>-8.0972190613458166E-3</v>
      </c>
      <c r="J319" s="4">
        <v>9.1977318220062528E-4</v>
      </c>
      <c r="K319" s="4">
        <v>-3.0298420497171297E-5</v>
      </c>
    </row>
    <row r="320" spans="2:11" x14ac:dyDescent="0.2">
      <c r="B320" s="4">
        <v>-1.0795829805964428</v>
      </c>
      <c r="C320" s="4">
        <v>0.17750013807311887</v>
      </c>
      <c r="D320" s="4">
        <v>-6.4378985250718376E-2</v>
      </c>
      <c r="E320" s="4">
        <v>1.6749549282325884E-2</v>
      </c>
      <c r="F320" s="4">
        <v>0.13711339298675568</v>
      </c>
      <c r="G320" s="4">
        <v>-4.4590240615899737E-2</v>
      </c>
      <c r="H320" s="4">
        <v>-4.0865597801319885E-3</v>
      </c>
      <c r="I320" s="4">
        <v>-1.4412213593938225E-2</v>
      </c>
      <c r="J320" s="4">
        <v>-6.1669333203781236E-3</v>
      </c>
      <c r="K320" s="4">
        <v>-2.7373418050136364E-3</v>
      </c>
    </row>
    <row r="321" spans="2:11" x14ac:dyDescent="0.2">
      <c r="B321" s="4">
        <v>0.68699762618360227</v>
      </c>
      <c r="C321" s="4">
        <v>-0.18419943217052223</v>
      </c>
      <c r="D321" s="4">
        <v>0.17518261480329625</v>
      </c>
      <c r="E321" s="4">
        <v>5.9659662186495301E-2</v>
      </c>
      <c r="F321" s="4">
        <v>0.14862512725265511</v>
      </c>
      <c r="G321" s="4">
        <v>-5.169100302158805E-2</v>
      </c>
      <c r="H321" s="4">
        <v>1.2607991110011988E-2</v>
      </c>
      <c r="I321" s="4">
        <v>3.6413955723564401E-2</v>
      </c>
      <c r="J321" s="4">
        <v>-6.8695205878330709E-3</v>
      </c>
      <c r="K321" s="4">
        <v>-4.5738332890070963E-3</v>
      </c>
    </row>
    <row r="322" spans="2:11" x14ac:dyDescent="0.2">
      <c r="B322" s="4">
        <v>-0.43545453882249957</v>
      </c>
      <c r="C322" s="4">
        <v>-0.15336532644389178</v>
      </c>
      <c r="D322" s="4">
        <v>8.8836290122839653E-2</v>
      </c>
      <c r="E322" s="4">
        <v>-0.21300903795787435</v>
      </c>
      <c r="F322" s="4">
        <v>-6.4687422032328259E-2</v>
      </c>
      <c r="G322" s="4">
        <v>5.2624629246612868E-2</v>
      </c>
      <c r="H322" s="4">
        <v>-2.8682562328861138E-2</v>
      </c>
      <c r="I322" s="4">
        <v>-6.6552490965829589E-3</v>
      </c>
      <c r="J322" s="4">
        <v>1.3278850159312926E-2</v>
      </c>
      <c r="K322" s="4">
        <v>4.875390706333361E-3</v>
      </c>
    </row>
    <row r="323" spans="2:11" x14ac:dyDescent="0.2">
      <c r="B323" s="4">
        <v>0.50223753830747386</v>
      </c>
      <c r="C323" s="4">
        <v>-3.9425992265402783E-2</v>
      </c>
      <c r="D323" s="4">
        <v>-6.2086410482205645E-2</v>
      </c>
      <c r="E323" s="4">
        <v>2.7522634934226638E-2</v>
      </c>
      <c r="F323" s="4">
        <v>2.3182879621644573E-2</v>
      </c>
      <c r="G323" s="4">
        <v>-2.1625090216102073E-2</v>
      </c>
      <c r="H323" s="4">
        <v>4.7456583022484379E-3</v>
      </c>
      <c r="I323" s="4">
        <v>1.3490216139323415E-3</v>
      </c>
      <c r="J323" s="4">
        <v>1.573572842306546E-3</v>
      </c>
      <c r="K323" s="4">
        <v>-2.4296720079428524E-3</v>
      </c>
    </row>
    <row r="324" spans="2:11" x14ac:dyDescent="0.2">
      <c r="B324" s="4">
        <v>-0.84924180847450126</v>
      </c>
      <c r="C324" s="4">
        <v>0.40524596086823333</v>
      </c>
      <c r="D324" s="4">
        <v>0.13788739673030809</v>
      </c>
      <c r="E324" s="4">
        <v>5.7744625679131828E-2</v>
      </c>
      <c r="F324" s="4">
        <v>-5.4036304810639132E-2</v>
      </c>
      <c r="G324" s="4">
        <v>-8.1139352992717712E-2</v>
      </c>
      <c r="H324" s="4">
        <v>1.1347257832248903E-2</v>
      </c>
      <c r="I324" s="4">
        <v>2.0087205076439419E-3</v>
      </c>
      <c r="J324" s="4">
        <v>-1.8108747396817823E-2</v>
      </c>
      <c r="K324" s="4">
        <v>5.9412506889867239E-4</v>
      </c>
    </row>
    <row r="325" spans="2:11" x14ac:dyDescent="0.2">
      <c r="B325" s="4">
        <v>-1.4035471215439825</v>
      </c>
      <c r="C325" s="4">
        <v>-0.23095490066789634</v>
      </c>
      <c r="D325" s="4">
        <v>7.4218470937958539E-2</v>
      </c>
      <c r="E325" s="4">
        <v>3.5896249771498939E-2</v>
      </c>
      <c r="F325" s="4">
        <v>-0.21110334043539722</v>
      </c>
      <c r="G325" s="4">
        <v>7.4775996579433499E-2</v>
      </c>
      <c r="H325" s="4">
        <v>-2.380743903425631E-3</v>
      </c>
      <c r="I325" s="4">
        <v>-1.4778163249895187E-2</v>
      </c>
      <c r="J325" s="4">
        <v>2.0533208872447226E-2</v>
      </c>
      <c r="K325" s="4">
        <v>7.1184399250751084E-4</v>
      </c>
    </row>
    <row r="326" spans="2:11" x14ac:dyDescent="0.2">
      <c r="B326" s="4">
        <v>0.92629995376294982</v>
      </c>
      <c r="C326" s="4">
        <v>4.1402864828385694E-3</v>
      </c>
      <c r="D326" s="4">
        <v>-0.13826950596432588</v>
      </c>
      <c r="E326" s="4">
        <v>-3.3837728655366293E-2</v>
      </c>
      <c r="F326" s="4">
        <v>8.0942873961856093E-2</v>
      </c>
      <c r="G326" s="4">
        <v>-1.1041429475603761E-2</v>
      </c>
      <c r="H326" s="4">
        <v>1.6580501780651603E-2</v>
      </c>
      <c r="I326" s="4">
        <v>2.0274484504712378E-3</v>
      </c>
      <c r="J326" s="4">
        <v>-4.2451272801386246E-3</v>
      </c>
      <c r="K326" s="4">
        <v>1.4775954655985247E-3</v>
      </c>
    </row>
    <row r="327" spans="2:11" x14ac:dyDescent="0.2">
      <c r="B327" s="4">
        <v>1.4663777213209397</v>
      </c>
      <c r="C327" s="4">
        <v>0.26665798848596761</v>
      </c>
      <c r="D327" s="4">
        <v>-6.2749677502366916E-2</v>
      </c>
      <c r="E327" s="4">
        <v>-3.060671557847441E-2</v>
      </c>
      <c r="F327" s="4">
        <v>-3.5322710008783585E-2</v>
      </c>
      <c r="G327" s="4">
        <v>-1.4475806066146226E-2</v>
      </c>
      <c r="H327" s="4">
        <v>7.6311160968609128E-3</v>
      </c>
      <c r="I327" s="4">
        <v>-1.8470076770392488E-3</v>
      </c>
      <c r="J327" s="4">
        <v>4.139644792604107E-3</v>
      </c>
      <c r="K327" s="4">
        <v>3.0759512103801145E-4</v>
      </c>
    </row>
    <row r="328" spans="2:11" x14ac:dyDescent="0.2">
      <c r="B328" s="4">
        <v>0.94298529177191581</v>
      </c>
      <c r="C328" s="4">
        <v>0.23364059040592045</v>
      </c>
      <c r="D328" s="4">
        <v>-4.9382668752239855E-3</v>
      </c>
      <c r="E328" s="4">
        <v>0.10692671217812531</v>
      </c>
      <c r="F328" s="4">
        <v>-6.7369459865409917E-2</v>
      </c>
      <c r="G328" s="4">
        <v>8.9822630434655285E-2</v>
      </c>
      <c r="H328" s="4">
        <v>1.4293378488675124E-3</v>
      </c>
      <c r="I328" s="4">
        <v>-7.3337703375664287E-3</v>
      </c>
      <c r="J328" s="4">
        <v>6.1693963148080596E-3</v>
      </c>
      <c r="K328" s="4">
        <v>-1.236205347834347E-3</v>
      </c>
    </row>
    <row r="329" spans="2:11" x14ac:dyDescent="0.2">
      <c r="B329" s="4">
        <v>5.519643782692861</v>
      </c>
      <c r="C329" s="4">
        <v>-5.016094790389742E-2</v>
      </c>
      <c r="D329" s="4">
        <v>0.10751891407636639</v>
      </c>
      <c r="E329" s="4">
        <v>-0.17766654285264297</v>
      </c>
      <c r="F329" s="4">
        <v>9.1103368710410498E-2</v>
      </c>
      <c r="G329" s="4">
        <v>3.925135562476955E-2</v>
      </c>
      <c r="H329" s="4">
        <v>4.3696651296585617E-3</v>
      </c>
      <c r="I329" s="4">
        <v>5.5113480734774933E-3</v>
      </c>
      <c r="J329" s="4">
        <v>-7.3225085483142325E-4</v>
      </c>
      <c r="K329" s="4">
        <v>2.7497550631232206E-3</v>
      </c>
    </row>
    <row r="330" spans="2:11" x14ac:dyDescent="0.2">
      <c r="B330" s="4">
        <v>-2.8279543954708992</v>
      </c>
      <c r="C330" s="4">
        <v>4.3685694213663008E-2</v>
      </c>
      <c r="D330" s="4">
        <v>2.785259718337817E-2</v>
      </c>
      <c r="E330" s="4">
        <v>-0.12263831534963401</v>
      </c>
      <c r="F330" s="4">
        <v>0.43110179681594069</v>
      </c>
      <c r="G330" s="4">
        <v>-7.1914707277841064E-2</v>
      </c>
      <c r="H330" s="4">
        <v>-6.3663074273060949E-2</v>
      </c>
      <c r="I330" s="4">
        <v>6.1111720336372985E-3</v>
      </c>
      <c r="J330" s="4">
        <v>-5.9409769864723965E-3</v>
      </c>
      <c r="K330" s="4">
        <v>-8.591915236995493E-3</v>
      </c>
    </row>
    <row r="331" spans="2:11" x14ac:dyDescent="0.2">
      <c r="B331" s="4">
        <v>0.24757581683237909</v>
      </c>
      <c r="C331" s="4">
        <v>5.5850151955399795E-2</v>
      </c>
      <c r="D331" s="4">
        <v>0.36831421391655278</v>
      </c>
      <c r="E331" s="4">
        <v>-0.21904298989994453</v>
      </c>
      <c r="F331" s="4">
        <v>-0.20125827205805522</v>
      </c>
      <c r="G331" s="4">
        <v>3.9380178085143346E-2</v>
      </c>
      <c r="H331" s="4">
        <v>3.0079135973165475E-2</v>
      </c>
      <c r="I331" s="4">
        <v>1.0495649012377794E-2</v>
      </c>
      <c r="J331" s="4">
        <v>4.6021647694818599E-3</v>
      </c>
      <c r="K331" s="4">
        <v>9.0210283484846634E-3</v>
      </c>
    </row>
    <row r="332" spans="2:11" x14ac:dyDescent="0.2">
      <c r="B332" s="4">
        <v>1.5090796657777239</v>
      </c>
      <c r="C332" s="4">
        <v>-0.43529352499314083</v>
      </c>
      <c r="D332" s="4">
        <v>-1.2079882278591135E-2</v>
      </c>
      <c r="E332" s="4">
        <v>0.18982111964808518</v>
      </c>
      <c r="F332" s="4">
        <v>0.12427153806796558</v>
      </c>
      <c r="G332" s="4">
        <v>-1.9262860191743249E-2</v>
      </c>
      <c r="H332" s="4">
        <v>-5.0890421693381227E-3</v>
      </c>
      <c r="I332" s="4">
        <v>1.0563831855232179E-2</v>
      </c>
      <c r="J332" s="4">
        <v>-7.4970418134353584E-3</v>
      </c>
      <c r="K332" s="4">
        <v>-4.818286905906681E-3</v>
      </c>
    </row>
    <row r="333" spans="2:11" x14ac:dyDescent="0.2">
      <c r="B333" s="4">
        <v>7.1510811596142103</v>
      </c>
      <c r="C333" s="4">
        <v>4.8011856400104927E-2</v>
      </c>
      <c r="D333" s="4">
        <v>-0.35056920393714019</v>
      </c>
      <c r="E333" s="4">
        <v>-0.12326501693514202</v>
      </c>
      <c r="F333" s="4">
        <v>-0.43558390295978971</v>
      </c>
      <c r="G333" s="4">
        <v>3.5790077136638593E-2</v>
      </c>
      <c r="H333" s="4">
        <v>4.0985513121054667E-2</v>
      </c>
      <c r="I333" s="4">
        <v>-7.9633089375090883E-3</v>
      </c>
      <c r="J333" s="4">
        <v>9.1130257786290643E-3</v>
      </c>
      <c r="K333" s="4">
        <v>3.1960299212867929E-3</v>
      </c>
    </row>
    <row r="334" spans="2:11" x14ac:dyDescent="0.2">
      <c r="B334" s="4">
        <v>0.37855510912415957</v>
      </c>
      <c r="C334" s="4">
        <v>1.1538940041901504</v>
      </c>
      <c r="D334" s="4">
        <v>-5.4340047555770578E-2</v>
      </c>
      <c r="E334" s="4">
        <v>6.5776847496134924E-2</v>
      </c>
      <c r="F334" s="4">
        <v>0.42877732894316978</v>
      </c>
      <c r="G334" s="4">
        <v>0.13269090303646272</v>
      </c>
      <c r="H334" s="4">
        <v>-6.4159630533737438E-2</v>
      </c>
      <c r="I334" s="4">
        <v>-5.8910107471118363E-2</v>
      </c>
      <c r="J334" s="4">
        <v>-2.0686728359231486E-2</v>
      </c>
      <c r="K334" s="4">
        <v>-1.154893279389516E-3</v>
      </c>
    </row>
    <row r="335" spans="2:11" x14ac:dyDescent="0.2">
      <c r="B335" s="4">
        <v>-10.231230604747998</v>
      </c>
      <c r="C335" s="4">
        <v>-2.0345304899828616</v>
      </c>
      <c r="D335" s="4">
        <v>0.17154898394688303</v>
      </c>
      <c r="E335" s="4">
        <v>6.3721326141173568E-2</v>
      </c>
      <c r="F335" s="4">
        <v>6.1791658309151218E-3</v>
      </c>
      <c r="G335" s="4">
        <v>3.3278857713134199E-3</v>
      </c>
      <c r="H335" s="4">
        <v>4.7836534401251071E-3</v>
      </c>
      <c r="I335" s="4">
        <v>5.3311404903805017E-2</v>
      </c>
      <c r="J335" s="4">
        <v>2.2901262321599662E-2</v>
      </c>
      <c r="K335" s="4">
        <v>8.6497507277889243E-4</v>
      </c>
    </row>
    <row r="336" spans="2:11" x14ac:dyDescent="0.2">
      <c r="B336" s="4">
        <v>-4.3013701931012625</v>
      </c>
      <c r="C336" s="4">
        <v>-1.3582944361368154</v>
      </c>
      <c r="D336" s="4">
        <v>0.28379986893360248</v>
      </c>
      <c r="E336" s="4">
        <v>0.39126440230350662</v>
      </c>
      <c r="F336" s="4">
        <v>-0.16410362846479506</v>
      </c>
      <c r="G336" s="4">
        <v>0.10408555592878997</v>
      </c>
      <c r="H336" s="4">
        <v>2.1751545782489303E-2</v>
      </c>
      <c r="I336" s="4">
        <v>-1.0508073572002856E-2</v>
      </c>
      <c r="J336" s="4">
        <v>-1.5310498894804079E-2</v>
      </c>
      <c r="K336" s="4">
        <v>6.5765566409574968E-4</v>
      </c>
    </row>
    <row r="337" spans="2:11" x14ac:dyDescent="0.2">
      <c r="B337" s="4">
        <v>-0.36648521256355954</v>
      </c>
      <c r="C337" s="4">
        <v>-3.223099816381423E-2</v>
      </c>
      <c r="D337" s="4">
        <v>-1.9503120093864935E-2</v>
      </c>
      <c r="E337" s="4">
        <v>-0.27578867857805744</v>
      </c>
      <c r="F337" s="4">
        <v>2.2327377137165663E-2</v>
      </c>
      <c r="G337" s="4">
        <v>-2.6851158949987863E-2</v>
      </c>
      <c r="H337" s="4">
        <v>-1.9646907585325842E-2</v>
      </c>
      <c r="I337" s="4">
        <v>1.117231805876562E-2</v>
      </c>
      <c r="J337" s="4">
        <v>1.0638361741463827E-3</v>
      </c>
      <c r="K337" s="4">
        <v>1.0017173455598397E-3</v>
      </c>
    </row>
    <row r="338" spans="2:11" x14ac:dyDescent="0.2">
      <c r="B338" s="4">
        <v>2.1258685535266921</v>
      </c>
      <c r="C338" s="4">
        <v>-7.873834728708011E-2</v>
      </c>
      <c r="D338" s="4">
        <v>-7.5517340396952471E-3</v>
      </c>
      <c r="E338" s="4">
        <v>-7.40166132949793E-2</v>
      </c>
      <c r="F338" s="4">
        <v>6.8661800493686004E-2</v>
      </c>
      <c r="G338" s="4">
        <v>0.11594137844472725</v>
      </c>
      <c r="H338" s="4">
        <v>8.6428190148445127E-4</v>
      </c>
      <c r="I338" s="4">
        <v>1.6882668889259229E-2</v>
      </c>
      <c r="J338" s="4">
        <v>1.2174178453550562E-2</v>
      </c>
      <c r="K338" s="4">
        <v>2.4375299331571326E-3</v>
      </c>
    </row>
    <row r="339" spans="2:11" x14ac:dyDescent="0.2">
      <c r="B339" s="4">
        <v>5.1056161143052847</v>
      </c>
      <c r="C339" s="4">
        <v>0.25724018576710495</v>
      </c>
      <c r="D339" s="4">
        <v>-0.10563804966157932</v>
      </c>
      <c r="E339" s="4">
        <v>0.15691466584843966</v>
      </c>
      <c r="F339" s="4">
        <v>-0.11969912569990042</v>
      </c>
      <c r="G339" s="4">
        <v>-8.5374828871647893E-2</v>
      </c>
      <c r="H339" s="4">
        <v>8.2417339254234247E-3</v>
      </c>
      <c r="I339" s="4">
        <v>-1.1103667097038064E-2</v>
      </c>
      <c r="J339" s="4">
        <v>-1.0093852302715017E-2</v>
      </c>
      <c r="K339" s="4">
        <v>-1.412795430005981E-3</v>
      </c>
    </row>
    <row r="340" spans="2:11" x14ac:dyDescent="0.2">
      <c r="B340" s="4">
        <v>1.7248036826770468</v>
      </c>
      <c r="C340" s="4">
        <v>0.60437154202569388</v>
      </c>
      <c r="D340" s="4">
        <v>0.19780211970458486</v>
      </c>
      <c r="E340" s="4">
        <v>-8.0321559452682531E-2</v>
      </c>
      <c r="F340" s="4">
        <v>5.356867988394845E-2</v>
      </c>
      <c r="G340" s="4">
        <v>-0.15663125847491563</v>
      </c>
      <c r="H340" s="4">
        <v>2.0797910789546719E-3</v>
      </c>
      <c r="I340" s="4">
        <v>-5.7633549936593094E-3</v>
      </c>
      <c r="J340" s="4">
        <v>2.5452449124328146E-4</v>
      </c>
      <c r="K340" s="4">
        <v>-1.7053690453913898E-3</v>
      </c>
    </row>
    <row r="341" spans="2:11" x14ac:dyDescent="0.2">
      <c r="B341" s="4">
        <v>2.7357192577887015</v>
      </c>
      <c r="C341" s="4">
        <v>0.57138125550304286</v>
      </c>
      <c r="D341" s="4">
        <v>-3.6539240342080455E-2</v>
      </c>
      <c r="E341" s="4">
        <v>2.7074610797943748E-2</v>
      </c>
      <c r="F341" s="4">
        <v>0.12486263328468766</v>
      </c>
      <c r="G341" s="4">
        <v>0.19815143128131874</v>
      </c>
      <c r="H341" s="4">
        <v>6.8144680360505399E-3</v>
      </c>
      <c r="I341" s="4">
        <v>-5.4158883686580188E-3</v>
      </c>
      <c r="J341" s="4">
        <v>3.8771717452654605E-3</v>
      </c>
      <c r="K341" s="4">
        <v>5.1486705485150781E-3</v>
      </c>
    </row>
    <row r="342" spans="2:11" x14ac:dyDescent="0.2">
      <c r="B342" s="4">
        <v>2.2177225427117215</v>
      </c>
      <c r="C342" s="4">
        <v>1.1150401376783214</v>
      </c>
      <c r="D342" s="4">
        <v>0.43910456550572224</v>
      </c>
      <c r="E342" s="4">
        <v>-9.4272583584997761E-4</v>
      </c>
      <c r="F342" s="4">
        <v>-8.9041634938860997E-2</v>
      </c>
      <c r="G342" s="4">
        <v>1.9662692504674052E-2</v>
      </c>
      <c r="H342" s="4">
        <v>-3.4165163901666074E-2</v>
      </c>
      <c r="I342" s="4">
        <v>-1.8354683701254505E-3</v>
      </c>
      <c r="J342" s="4">
        <v>2.0989771780469085E-3</v>
      </c>
      <c r="K342" s="4">
        <v>-3.6727429064028674E-3</v>
      </c>
    </row>
    <row r="343" spans="2:11" x14ac:dyDescent="0.2">
      <c r="B343" s="4">
        <v>-2.471408236178807</v>
      </c>
      <c r="C343" s="4">
        <v>-4.3187686823314538E-2</v>
      </c>
      <c r="D343" s="4">
        <v>0.40214929096921243</v>
      </c>
      <c r="E343" s="4">
        <v>-0.35357695376846426</v>
      </c>
      <c r="F343" s="4">
        <v>0.23322153968972273</v>
      </c>
      <c r="G343" s="4">
        <v>-0.20973006694903118</v>
      </c>
      <c r="H343" s="4">
        <v>6.011904922758015E-2</v>
      </c>
      <c r="I343" s="4">
        <v>1.3671315423028189E-2</v>
      </c>
      <c r="J343" s="4">
        <v>-9.4205593681756135E-3</v>
      </c>
      <c r="K343" s="4">
        <v>-5.4970747859173063E-3</v>
      </c>
    </row>
    <row r="344" spans="2:11" x14ac:dyDescent="0.2">
      <c r="B344" s="4">
        <v>1.0236563659257378</v>
      </c>
      <c r="C344" s="4">
        <v>0.21168410961354811</v>
      </c>
      <c r="D344" s="4">
        <v>8.3742171506820132E-2</v>
      </c>
      <c r="E344" s="4">
        <v>0.28685842588827776</v>
      </c>
      <c r="F344" s="4">
        <v>-9.5199233900651825E-2</v>
      </c>
      <c r="G344" s="4">
        <v>0.17628627591031584</v>
      </c>
      <c r="H344" s="4">
        <v>-5.0810140254156234E-2</v>
      </c>
      <c r="I344" s="4">
        <v>1.3812177492005653E-2</v>
      </c>
      <c r="J344" s="4">
        <v>1.1872369061015865E-2</v>
      </c>
      <c r="K344" s="4">
        <v>5.4022686885010045E-3</v>
      </c>
    </row>
    <row r="345" spans="2:11" x14ac:dyDescent="0.2">
      <c r="B345" s="4">
        <v>2.0893158480067067</v>
      </c>
      <c r="C345" s="4">
        <v>-1.0474511324923002</v>
      </c>
      <c r="D345" s="4">
        <v>-0.22172997893901136</v>
      </c>
      <c r="E345" s="4">
        <v>5.1339904784127068E-2</v>
      </c>
      <c r="F345" s="4">
        <v>-0.2582803233593895</v>
      </c>
      <c r="G345" s="4">
        <v>6.7113510777630211E-2</v>
      </c>
      <c r="H345" s="4">
        <v>-2.3588055991755768E-2</v>
      </c>
      <c r="I345" s="4">
        <v>3.4872399762559147E-3</v>
      </c>
      <c r="J345" s="4">
        <v>7.8143087075739307E-3</v>
      </c>
      <c r="K345" s="4">
        <v>-7.9149425116110395E-3</v>
      </c>
    </row>
    <row r="346" spans="2:11" x14ac:dyDescent="0.2">
      <c r="B346" s="4">
        <v>-2.3399922187678253</v>
      </c>
      <c r="C346" s="4">
        <v>-1.4101047255871959</v>
      </c>
      <c r="D346" s="4">
        <v>-0.25701138938976892</v>
      </c>
      <c r="E346" s="4">
        <v>2.9539785178060649E-2</v>
      </c>
      <c r="F346" s="4">
        <v>0.25400122923277746</v>
      </c>
      <c r="G346" s="4">
        <v>-3.7652444836054351E-2</v>
      </c>
      <c r="H346" s="4">
        <v>3.848941587462746E-2</v>
      </c>
      <c r="I346" s="4">
        <v>-2.6722950675614154E-2</v>
      </c>
      <c r="J346" s="4">
        <v>-8.9430779133081884E-3</v>
      </c>
      <c r="K346" s="4">
        <v>9.9463902047337797E-3</v>
      </c>
    </row>
    <row r="347" spans="2:11" x14ac:dyDescent="0.2">
      <c r="B347" s="4">
        <v>4.692600879228233</v>
      </c>
      <c r="C347" s="4">
        <v>1.0364354982229624</v>
      </c>
      <c r="D347" s="4">
        <v>0.16911734362798353</v>
      </c>
      <c r="E347" s="4">
        <v>-0.15494973492368064</v>
      </c>
      <c r="F347" s="4">
        <v>0.15439439359270762</v>
      </c>
      <c r="G347" s="4">
        <v>-0.20545140641623075</v>
      </c>
      <c r="H347" s="4">
        <v>5.9885423945323507E-3</v>
      </c>
      <c r="I347" s="4">
        <v>1.6801655893549396E-2</v>
      </c>
      <c r="J347" s="4">
        <v>-4.9718645071952835E-3</v>
      </c>
      <c r="K347" s="4">
        <v>-6.2194499881319445E-3</v>
      </c>
    </row>
    <row r="348" spans="2:11" x14ac:dyDescent="0.2">
      <c r="B348" s="4">
        <v>-1.1587620035203818</v>
      </c>
      <c r="C348" s="4">
        <v>0.57167729369171649</v>
      </c>
      <c r="D348" s="4">
        <v>-7.3652129548561804E-2</v>
      </c>
      <c r="E348" s="4">
        <v>-6.9142015380758884E-2</v>
      </c>
      <c r="F348" s="4">
        <v>-0.29518440915685357</v>
      </c>
      <c r="G348" s="4">
        <v>3.4697912676951638E-2</v>
      </c>
      <c r="H348" s="4">
        <v>-1.9983561286330491E-2</v>
      </c>
      <c r="I348" s="4">
        <v>6.4498672340837027E-3</v>
      </c>
      <c r="J348" s="4">
        <v>1.3121715426402611E-3</v>
      </c>
      <c r="K348" s="4">
        <v>6.8287069424523752E-3</v>
      </c>
    </row>
    <row r="349" spans="2:11" x14ac:dyDescent="0.2">
      <c r="B349" s="4">
        <v>8.6743245446898515E-2</v>
      </c>
      <c r="C349" s="4">
        <v>-0.94929009906482698</v>
      </c>
      <c r="D349" s="4">
        <v>-5.1228717119980588E-3</v>
      </c>
      <c r="E349" s="4">
        <v>-0.14308609460982272</v>
      </c>
      <c r="F349" s="4">
        <v>0.12568912216131548</v>
      </c>
      <c r="G349" s="4">
        <v>-0.29582986386391852</v>
      </c>
      <c r="H349" s="4">
        <v>-4.5698462836454568E-3</v>
      </c>
      <c r="I349" s="4">
        <v>-3.6923198917821615E-2</v>
      </c>
      <c r="J349" s="4">
        <v>1.6593652741713562E-2</v>
      </c>
      <c r="K349" s="4">
        <v>-9.7816587789702897E-3</v>
      </c>
    </row>
    <row r="350" spans="2:11" x14ac:dyDescent="0.2">
      <c r="B350" s="4">
        <v>2.9498421222397311</v>
      </c>
      <c r="C350" s="4">
        <v>0.33741594698014837</v>
      </c>
      <c r="D350" s="4">
        <v>-0.56498091214008928</v>
      </c>
      <c r="E350" s="4">
        <v>0.22997518515719834</v>
      </c>
      <c r="F350" s="4">
        <v>5.8553735834190802E-2</v>
      </c>
      <c r="G350" s="4">
        <v>0.15950641102031046</v>
      </c>
      <c r="H350" s="4">
        <v>2.0742946692541942E-2</v>
      </c>
      <c r="I350" s="4">
        <v>3.0291715182953215E-2</v>
      </c>
      <c r="J350" s="4">
        <v>-1.6353335392228378E-2</v>
      </c>
      <c r="K350" s="4">
        <v>-6.2828367529845549E-4</v>
      </c>
    </row>
    <row r="351" spans="2:11" x14ac:dyDescent="0.2">
      <c r="B351" s="4">
        <v>2.1389351207159537</v>
      </c>
      <c r="C351" s="4">
        <v>-0.43225295255180524</v>
      </c>
      <c r="D351" s="4">
        <v>0.19718639855498238</v>
      </c>
      <c r="E351" s="4">
        <v>-0.40504827504594415</v>
      </c>
      <c r="F351" s="4">
        <v>-0.26132874950426821</v>
      </c>
      <c r="G351" s="4">
        <v>0.41627571646504991</v>
      </c>
      <c r="H351" s="4">
        <v>7.2644354306103699E-3</v>
      </c>
      <c r="I351" s="4">
        <v>9.460631029575315E-3</v>
      </c>
      <c r="J351" s="4">
        <v>-3.0488011181716422E-2</v>
      </c>
      <c r="K351" s="4">
        <v>-1.7767498060842074E-3</v>
      </c>
    </row>
    <row r="352" spans="2:11" x14ac:dyDescent="0.2">
      <c r="B352" s="4">
        <v>0.17875955219478021</v>
      </c>
      <c r="C352" s="4">
        <v>-1.4105114809601986</v>
      </c>
      <c r="D352" s="4">
        <v>0.33725729930722259</v>
      </c>
      <c r="E352" s="4">
        <v>0.29692685688523884</v>
      </c>
      <c r="F352" s="4">
        <v>-4.7882723995334789E-2</v>
      </c>
      <c r="G352" s="4">
        <v>-0.54347420670384994</v>
      </c>
      <c r="H352" s="4">
        <v>-3.6233337793898916E-2</v>
      </c>
      <c r="I352" s="4">
        <v>-5.8417211424324121E-2</v>
      </c>
      <c r="J352" s="4">
        <v>3.6601395427230031E-2</v>
      </c>
      <c r="K352" s="4">
        <v>1.5639818510235035E-2</v>
      </c>
    </row>
    <row r="353" spans="2:11" x14ac:dyDescent="0.2">
      <c r="B353" s="4">
        <v>-4.7108104592221292</v>
      </c>
      <c r="C353" s="4">
        <v>-0.14183026569415405</v>
      </c>
      <c r="D353" s="4">
        <v>-1.9522229711505936E-2</v>
      </c>
      <c r="E353" s="4">
        <v>0.32896238968640101</v>
      </c>
      <c r="F353" s="4">
        <v>0.23734924266285126</v>
      </c>
      <c r="G353" s="4">
        <v>0.41068668902235683</v>
      </c>
      <c r="H353" s="4">
        <v>3.0214606411697258E-2</v>
      </c>
      <c r="I353" s="4">
        <v>5.492112705339286E-2</v>
      </c>
      <c r="J353" s="4">
        <v>4.6747342306071322E-3</v>
      </c>
      <c r="K353" s="4">
        <v>-8.6239072680927746E-4</v>
      </c>
    </row>
    <row r="354" spans="2:11" x14ac:dyDescent="0.2">
      <c r="B354" s="4">
        <v>-6.9169838497858409</v>
      </c>
      <c r="C354" s="4">
        <v>-0.39092518917134078</v>
      </c>
      <c r="D354" s="4">
        <v>-0.22511539396565966</v>
      </c>
      <c r="E354" s="4">
        <v>-0.52377448353965628</v>
      </c>
      <c r="F354" s="4">
        <v>-0.5239570848485251</v>
      </c>
      <c r="G354" s="4">
        <v>0.18731072009675173</v>
      </c>
      <c r="H354" s="4">
        <v>-5.2509888076653815E-3</v>
      </c>
      <c r="I354" s="4">
        <v>-3.4866029961781057E-2</v>
      </c>
      <c r="J354" s="4">
        <v>-4.6664939464392003E-3</v>
      </c>
      <c r="K354" s="4">
        <v>-2.0108674433942462E-3</v>
      </c>
    </row>
    <row r="355" spans="2:11" x14ac:dyDescent="0.2">
      <c r="B355" s="4">
        <v>4.4095534446528095</v>
      </c>
      <c r="C355" s="4">
        <v>0.13164864275692317</v>
      </c>
      <c r="D355" s="4">
        <v>-0.17363917730145856</v>
      </c>
      <c r="E355" s="4">
        <v>0.45407593845236843</v>
      </c>
      <c r="F355" s="4">
        <v>0.29370506393188356</v>
      </c>
      <c r="G355" s="4">
        <v>-0.22134190577787863</v>
      </c>
      <c r="H355" s="4">
        <v>-4.2558563377030467E-3</v>
      </c>
      <c r="I355" s="4">
        <v>1.7340596460541147E-2</v>
      </c>
      <c r="J355" s="4">
        <v>-7.5865275081497046E-3</v>
      </c>
      <c r="K355" s="4">
        <v>-3.0090709621429933E-3</v>
      </c>
    </row>
    <row r="356" spans="2:11" x14ac:dyDescent="0.2">
      <c r="B356" s="4">
        <v>1.2009440802823965</v>
      </c>
      <c r="C356" s="4">
        <v>0.71416301100732715</v>
      </c>
      <c r="D356" s="4">
        <v>0.34269546310734267</v>
      </c>
      <c r="E356" s="4">
        <v>1.2445478164344898E-2</v>
      </c>
      <c r="F356" s="4">
        <v>-3.4158692988117245E-2</v>
      </c>
      <c r="G356" s="4">
        <v>1.5329178065582122E-2</v>
      </c>
      <c r="H356" s="4">
        <v>6.3476650459522686E-3</v>
      </c>
      <c r="I356" s="4">
        <v>2.0159831112142229E-4</v>
      </c>
      <c r="J356" s="4">
        <v>-8.0781243964120324E-3</v>
      </c>
      <c r="K356" s="4">
        <v>4.8120994731616854E-3</v>
      </c>
    </row>
    <row r="357" spans="2:11" x14ac:dyDescent="0.2">
      <c r="B357" s="4">
        <v>-4.3137922219607513E-3</v>
      </c>
      <c r="C357" s="4">
        <v>0.37145040964765735</v>
      </c>
      <c r="D357" s="4">
        <v>-0.40737374147595778</v>
      </c>
      <c r="E357" s="4">
        <v>3.7599584514104944E-3</v>
      </c>
      <c r="F357" s="4">
        <v>0.13387364295298151</v>
      </c>
      <c r="G357" s="4">
        <v>-0.10060664930469138</v>
      </c>
      <c r="H357" s="4">
        <v>-2.3904857116214293E-2</v>
      </c>
      <c r="I357" s="4">
        <v>7.8176936361011602E-3</v>
      </c>
      <c r="J357" s="4">
        <v>1.4044580377320362E-3</v>
      </c>
      <c r="K357" s="4">
        <v>-3.5588237429756506E-3</v>
      </c>
    </row>
    <row r="358" spans="2:11" x14ac:dyDescent="0.2">
      <c r="B358" s="4">
        <v>0.61086578583994589</v>
      </c>
      <c r="C358" s="4">
        <v>-0.17811012425162265</v>
      </c>
      <c r="D358" s="4">
        <v>0.31615534625389241</v>
      </c>
      <c r="E358" s="4">
        <v>-0.2968440143681792</v>
      </c>
      <c r="F358" s="4">
        <v>-6.4926719024025026E-2</v>
      </c>
      <c r="G358" s="4">
        <v>-5.4478215342218202E-2</v>
      </c>
      <c r="H358" s="4">
        <v>1.4808783124644075E-2</v>
      </c>
      <c r="I358" s="4">
        <v>-1.9866226979430909E-2</v>
      </c>
      <c r="J358" s="4">
        <v>2.5182892940658315E-3</v>
      </c>
      <c r="K358" s="4">
        <v>-1.8900270367449076E-4</v>
      </c>
    </row>
    <row r="359" spans="2:11" x14ac:dyDescent="0.2">
      <c r="B359" s="4">
        <v>-1.4521797969392687</v>
      </c>
      <c r="C359" s="4">
        <v>0.1697463616667442</v>
      </c>
      <c r="D359" s="4">
        <v>-0.42064166257521673</v>
      </c>
      <c r="E359" s="4">
        <v>0.12601759475436439</v>
      </c>
      <c r="F359" s="4">
        <v>2.9841279137342708E-2</v>
      </c>
      <c r="G359" s="4">
        <v>7.2666476859886323E-2</v>
      </c>
      <c r="H359" s="4">
        <v>1.0207967502142486E-2</v>
      </c>
      <c r="I359" s="4">
        <v>2.0160620824681157E-2</v>
      </c>
      <c r="J359" s="4">
        <v>3.1943201612315425E-3</v>
      </c>
      <c r="K359" s="4">
        <v>-5.3708613593002775E-4</v>
      </c>
    </row>
    <row r="360" spans="2:11" x14ac:dyDescent="0.2">
      <c r="B360" s="4">
        <v>-1.1857336378488859</v>
      </c>
      <c r="C360" s="4">
        <v>-0.61512161046630709</v>
      </c>
      <c r="D360" s="4">
        <v>0.10888597024181572</v>
      </c>
      <c r="E360" s="4">
        <v>7.698130953304004E-2</v>
      </c>
      <c r="F360" s="4">
        <v>2.6387048922623764E-3</v>
      </c>
      <c r="G360" s="4">
        <v>0.14666580051459982</v>
      </c>
      <c r="H360" s="4">
        <v>-3.1107948265980908E-3</v>
      </c>
      <c r="I360" s="4">
        <v>-1.0143729972176916E-2</v>
      </c>
      <c r="J360" s="4">
        <v>2.6262234875571414E-3</v>
      </c>
      <c r="K360" s="4">
        <v>4.728166379780071E-4</v>
      </c>
    </row>
    <row r="361" spans="2:11" x14ac:dyDescent="0.2">
      <c r="B361" s="4">
        <v>3.2823222533474565</v>
      </c>
      <c r="C361" s="4">
        <v>0.34613922284580873</v>
      </c>
      <c r="D361" s="4">
        <v>3.043687766962952E-2</v>
      </c>
      <c r="E361" s="4">
        <v>-0.10815489602096724</v>
      </c>
      <c r="F361" s="4">
        <v>5.286871550893131E-2</v>
      </c>
      <c r="G361" s="4">
        <v>0.18979570052384367</v>
      </c>
      <c r="H361" s="4">
        <v>7.4350509347027131E-3</v>
      </c>
      <c r="I361" s="4">
        <v>1.757501842864026E-2</v>
      </c>
      <c r="J361" s="4">
        <v>-2.013378120347319E-2</v>
      </c>
      <c r="K361" s="4">
        <v>-2.29748737701325E-3</v>
      </c>
    </row>
    <row r="362" spans="2:11" x14ac:dyDescent="0.2">
      <c r="B362" s="4">
        <v>-4.1824571333061336</v>
      </c>
      <c r="C362" s="4">
        <v>-0.85376986037886438</v>
      </c>
      <c r="D362" s="4">
        <v>-0.36171290990437849</v>
      </c>
      <c r="E362" s="4">
        <v>0.21004067023096193</v>
      </c>
      <c r="F362" s="4">
        <v>6.8582360178221891E-2</v>
      </c>
      <c r="G362" s="4">
        <v>9.5354193925366992E-3</v>
      </c>
      <c r="H362" s="4">
        <v>1.9213295832310521E-2</v>
      </c>
      <c r="I362" s="4">
        <v>-4.046418070808867E-3</v>
      </c>
      <c r="J362" s="4">
        <v>1.3803866621898182E-2</v>
      </c>
      <c r="K362" s="4">
        <v>1.7195269799012914E-4</v>
      </c>
    </row>
    <row r="363" spans="2:11" x14ac:dyDescent="0.2">
      <c r="B363" s="4">
        <v>-2.8336285654492182</v>
      </c>
      <c r="C363" s="4">
        <v>-0.61503272456634261</v>
      </c>
      <c r="D363" s="4">
        <v>0.22758268957390348</v>
      </c>
      <c r="E363" s="4">
        <v>0.27251935334205146</v>
      </c>
      <c r="F363" s="4">
        <v>-0.33807769423194645</v>
      </c>
      <c r="G363" s="4">
        <v>-0.30856724334347485</v>
      </c>
      <c r="H363" s="4">
        <v>-2.9031692197501294E-2</v>
      </c>
      <c r="I363" s="4">
        <v>1.2196657413565504E-2</v>
      </c>
      <c r="J363" s="4">
        <v>-1.5689064938421643E-4</v>
      </c>
      <c r="K363" s="4">
        <v>1.8368548216803682E-3</v>
      </c>
    </row>
    <row r="364" spans="2:11" x14ac:dyDescent="0.2">
      <c r="B364" s="4">
        <v>-3.1567539960935904</v>
      </c>
      <c r="C364" s="4">
        <v>0.34890729991588842</v>
      </c>
      <c r="D364" s="4">
        <v>-0.71884639089629099</v>
      </c>
      <c r="E364" s="4">
        <v>-0.10835761160621048</v>
      </c>
      <c r="F364" s="4">
        <v>0.20156795922004181</v>
      </c>
      <c r="G364" s="4">
        <v>7.8148996089203476E-2</v>
      </c>
      <c r="H364" s="4">
        <v>2.9241603826323886E-2</v>
      </c>
      <c r="I364" s="4">
        <v>-2.6982425603366621E-2</v>
      </c>
      <c r="J364" s="4">
        <v>2.6117811189454356E-3</v>
      </c>
      <c r="K364" s="4">
        <v>1.0183679543146794E-3</v>
      </c>
    </row>
    <row r="365" spans="2:11" x14ac:dyDescent="0.2">
      <c r="B365" s="4">
        <v>-2.5386114958471939</v>
      </c>
      <c r="C365" s="4">
        <v>0.64663205151599701</v>
      </c>
      <c r="D365" s="4">
        <v>0.2843149422738549</v>
      </c>
      <c r="E365" s="4">
        <v>-0.35819721029202911</v>
      </c>
      <c r="F365" s="4">
        <v>-0.31587583025520355</v>
      </c>
      <c r="G365" s="4">
        <v>2.4779802104282187E-2</v>
      </c>
      <c r="H365" s="4">
        <v>-2.5116101975757525E-2</v>
      </c>
      <c r="I365" s="4">
        <v>-1.7236545442228451E-2</v>
      </c>
      <c r="J365" s="4">
        <v>1.5997049146772326E-3</v>
      </c>
      <c r="K365" s="4">
        <v>-2.1044512706120751E-3</v>
      </c>
    </row>
    <row r="366" spans="2:11" x14ac:dyDescent="0.2">
      <c r="B366" s="4">
        <v>-0.11189424504457686</v>
      </c>
      <c r="C366" s="4">
        <v>-6.3727445979983741E-2</v>
      </c>
      <c r="D366" s="4">
        <v>0.69759096539450716</v>
      </c>
      <c r="E366" s="4">
        <v>0.21929053818481292</v>
      </c>
      <c r="F366" s="4">
        <v>0.17084580028526158</v>
      </c>
      <c r="G366" s="4">
        <v>-0.27943070261218439</v>
      </c>
      <c r="H366" s="4">
        <v>2.1678881886335849E-2</v>
      </c>
      <c r="I366" s="4">
        <v>3.0279875801507612E-2</v>
      </c>
      <c r="J366" s="4">
        <v>1.4311680962176263E-3</v>
      </c>
      <c r="K366" s="4">
        <v>-8.3393304462895407E-3</v>
      </c>
    </row>
    <row r="367" spans="2:11" x14ac:dyDescent="0.2">
      <c r="B367" s="4">
        <v>-1.4629183661394771</v>
      </c>
      <c r="C367" s="4">
        <v>-0.29174068080785487</v>
      </c>
      <c r="D367" s="4">
        <v>-3.8149490152789595E-2</v>
      </c>
      <c r="E367" s="4">
        <v>-0.10056165495954572</v>
      </c>
      <c r="F367" s="4">
        <v>0.11320244043178054</v>
      </c>
      <c r="G367" s="4">
        <v>0.16851509549390403</v>
      </c>
      <c r="H367" s="4">
        <v>-2.4541608818825261E-2</v>
      </c>
      <c r="I367" s="4">
        <v>-8.2344086140177502E-3</v>
      </c>
      <c r="J367" s="4">
        <v>-3.9746015264243368E-3</v>
      </c>
      <c r="K367" s="4">
        <v>3.7145984472299557E-3</v>
      </c>
    </row>
    <row r="368" spans="2:11" x14ac:dyDescent="0.2">
      <c r="B368" s="4">
        <v>0.35593102964280704</v>
      </c>
      <c r="C368" s="4">
        <v>0.25955632330885203</v>
      </c>
      <c r="D368" s="4">
        <v>-8.7120356131169779E-2</v>
      </c>
      <c r="E368" s="4">
        <v>-5.0927706613697214E-2</v>
      </c>
      <c r="F368" s="4">
        <v>3.6666799199553395E-2</v>
      </c>
      <c r="G368" s="4">
        <v>0.3000559542910412</v>
      </c>
      <c r="H368" s="4">
        <v>4.1284762471766739E-3</v>
      </c>
      <c r="I368" s="4">
        <v>-5.1464605862754504E-5</v>
      </c>
      <c r="J368" s="4">
        <v>2.907125114592439E-2</v>
      </c>
      <c r="K368" s="4">
        <v>6.9060291840654028E-3</v>
      </c>
    </row>
    <row r="369" spans="2:11" x14ac:dyDescent="0.2">
      <c r="B369" s="4">
        <v>-0.83939833412776099</v>
      </c>
      <c r="C369" s="4">
        <v>0.14329338559123833</v>
      </c>
      <c r="D369" s="4">
        <v>0.11407373602560156</v>
      </c>
      <c r="E369" s="4">
        <v>0.10951570787437331</v>
      </c>
      <c r="F369" s="4">
        <v>4.6381204526598774E-2</v>
      </c>
      <c r="G369" s="4">
        <v>-0.36630573128052601</v>
      </c>
      <c r="H369" s="4">
        <v>5.6423341537415184E-3</v>
      </c>
      <c r="I369" s="4">
        <v>1.1640551807601137E-4</v>
      </c>
      <c r="J369" s="4">
        <v>-2.7746528154593122E-2</v>
      </c>
      <c r="K369" s="4">
        <v>-5.9935379430401019E-3</v>
      </c>
    </row>
    <row r="370" spans="2:11" x14ac:dyDescent="0.2">
      <c r="B370" s="4">
        <v>1.3810513799921347</v>
      </c>
      <c r="C370" s="4">
        <v>0.46789707185252977</v>
      </c>
      <c r="D370" s="4">
        <v>-0.24792723627797306</v>
      </c>
      <c r="E370" s="4">
        <v>-0.11213134233899122</v>
      </c>
      <c r="F370" s="4">
        <v>5.1057163525495712E-2</v>
      </c>
      <c r="G370" s="4">
        <v>0.27155051543226666</v>
      </c>
      <c r="H370" s="4">
        <v>1.339335863262758E-3</v>
      </c>
      <c r="I370" s="4">
        <v>9.2642116279688103E-3</v>
      </c>
      <c r="J370" s="4">
        <v>1.4209139541603261E-2</v>
      </c>
      <c r="K370" s="4">
        <v>3.5974309165933403E-3</v>
      </c>
    </row>
    <row r="371" spans="2:11" x14ac:dyDescent="0.2">
      <c r="B371" s="4">
        <v>-1.3211821582030938</v>
      </c>
      <c r="C371" s="4">
        <v>-0.17295821581142193</v>
      </c>
      <c r="D371" s="4">
        <v>5.9787266261530837E-2</v>
      </c>
      <c r="E371" s="4">
        <v>9.9541914715197979E-2</v>
      </c>
      <c r="F371" s="4">
        <v>-2.8596549518927088E-2</v>
      </c>
      <c r="G371" s="4">
        <v>-0.14162714722588526</v>
      </c>
      <c r="H371" s="4">
        <v>-3.5468655492693311E-3</v>
      </c>
      <c r="I371" s="4">
        <v>-1.9583599270548209E-2</v>
      </c>
      <c r="J371" s="4">
        <v>-1.4634914922985605E-2</v>
      </c>
      <c r="K371" s="4">
        <v>-1.8054563841888205E-3</v>
      </c>
    </row>
    <row r="372" spans="2:11" x14ac:dyDescent="0.2">
      <c r="B372" s="4">
        <v>1.823357544569143</v>
      </c>
      <c r="C372" s="4">
        <v>-5.245799397141386E-2</v>
      </c>
      <c r="D372" s="4">
        <v>0.1366958698298375</v>
      </c>
      <c r="E372" s="4">
        <v>4.509648875502998E-2</v>
      </c>
      <c r="F372" s="4">
        <v>6.8859443703584267E-2</v>
      </c>
      <c r="G372" s="4">
        <v>-6.4927338156319611E-2</v>
      </c>
      <c r="H372" s="4">
        <v>4.4985141372440272E-3</v>
      </c>
      <c r="I372" s="4">
        <v>-4.2260206472573923E-3</v>
      </c>
      <c r="J372" s="4">
        <v>-1.3791965044234375E-3</v>
      </c>
      <c r="K372" s="4">
        <v>2.7540552307646929E-4</v>
      </c>
    </row>
    <row r="373" spans="2:11" x14ac:dyDescent="0.2">
      <c r="B373" s="4">
        <v>0.49834145357305482</v>
      </c>
      <c r="C373" s="4">
        <v>-1.8637229358991006E-5</v>
      </c>
      <c r="D373" s="4">
        <v>-0.11185249312985715</v>
      </c>
      <c r="E373" s="4">
        <v>1.455929481970511E-2</v>
      </c>
      <c r="F373" s="4">
        <v>0.10654039686440625</v>
      </c>
      <c r="G373" s="4">
        <v>4.2911888776347377E-2</v>
      </c>
      <c r="H373" s="4">
        <v>1.0001768421484723E-2</v>
      </c>
      <c r="I373" s="4">
        <v>-5.9924716524027135E-3</v>
      </c>
      <c r="J373" s="4">
        <v>-3.0070660778084017E-3</v>
      </c>
      <c r="K373" s="4">
        <v>3.8547363726966436E-3</v>
      </c>
    </row>
    <row r="374" spans="2:11" x14ac:dyDescent="0.2">
      <c r="B374" s="4">
        <v>2.455372518771644</v>
      </c>
      <c r="C374" s="4">
        <v>-0.42711788791738869</v>
      </c>
      <c r="D374" s="4">
        <v>0.23875595039718411</v>
      </c>
      <c r="E374" s="4">
        <v>0.11189839931973014</v>
      </c>
      <c r="F374" s="4">
        <v>-0.10610945127704734</v>
      </c>
      <c r="G374" s="4">
        <v>-6.4944644275440874E-2</v>
      </c>
      <c r="H374" s="4">
        <v>-3.6051074985374706E-3</v>
      </c>
      <c r="I374" s="4">
        <v>1.1566220948414615E-2</v>
      </c>
      <c r="J374" s="4">
        <v>1.1236944352367566E-2</v>
      </c>
      <c r="K374" s="4">
        <v>-3.9414493290189203E-3</v>
      </c>
    </row>
    <row r="375" spans="2:11" x14ac:dyDescent="0.2">
      <c r="B375" s="4">
        <v>0.43470411115955121</v>
      </c>
      <c r="C375" s="4">
        <v>-0.15502905184808152</v>
      </c>
      <c r="D375" s="4">
        <v>-4.1585556457030375E-2</v>
      </c>
      <c r="E375" s="4">
        <v>2.023757725099733E-3</v>
      </c>
      <c r="F375" s="4">
        <v>3.4527588254313991E-2</v>
      </c>
      <c r="G375" s="4">
        <v>8.2576035863704517E-2</v>
      </c>
      <c r="H375" s="4">
        <v>-3.0833640062495702E-3</v>
      </c>
      <c r="I375" s="4">
        <v>-8.2968618247295355E-3</v>
      </c>
      <c r="J375" s="4">
        <v>-5.6955058008344127E-3</v>
      </c>
      <c r="K375" s="4">
        <v>-2.5972318122375237E-4</v>
      </c>
    </row>
    <row r="376" spans="2:11" x14ac:dyDescent="0.2">
      <c r="B376" s="4">
        <v>-1.8704606954289205</v>
      </c>
      <c r="C376" s="4">
        <v>9.373778915254545E-2</v>
      </c>
      <c r="D376" s="4">
        <v>-0.19730888493073412</v>
      </c>
      <c r="E376" s="4">
        <v>-7.7341877434784961E-2</v>
      </c>
      <c r="F376" s="4">
        <v>3.8565563474194245E-3</v>
      </c>
      <c r="G376" s="4">
        <v>0.1895210372006694</v>
      </c>
      <c r="H376" s="4">
        <v>3.797281089673434E-3</v>
      </c>
      <c r="I376" s="4">
        <v>1.372917455468016E-2</v>
      </c>
      <c r="J376" s="4">
        <v>6.6551727782582417E-3</v>
      </c>
      <c r="K376" s="4">
        <v>4.0799200122882247E-4</v>
      </c>
    </row>
    <row r="377" spans="2:11" x14ac:dyDescent="0.2">
      <c r="B377" s="4">
        <v>0.13780428132103664</v>
      </c>
      <c r="C377" s="4">
        <v>-0.39282957679811331</v>
      </c>
      <c r="D377" s="4">
        <v>5.7258419932580816E-2</v>
      </c>
      <c r="E377" s="4">
        <v>-9.0845748023783465E-2</v>
      </c>
      <c r="F377" s="4">
        <v>-0.10883202244187751</v>
      </c>
      <c r="G377" s="4">
        <v>-0.20933156906831032</v>
      </c>
      <c r="H377" s="4">
        <v>-1.5427008687436718E-3</v>
      </c>
      <c r="I377" s="4">
        <v>-9.0927105614494342E-3</v>
      </c>
      <c r="J377" s="4">
        <v>-8.4141022577665023E-3</v>
      </c>
      <c r="K377" s="4">
        <v>-2.5422135447826896E-3</v>
      </c>
    </row>
    <row r="378" spans="2:11" x14ac:dyDescent="0.2">
      <c r="B378" s="4">
        <v>0.16366428415729731</v>
      </c>
      <c r="C378" s="4">
        <v>0.38332090437169619</v>
      </c>
      <c r="D378" s="4">
        <v>9.7883039722703888E-2</v>
      </c>
      <c r="E378" s="4">
        <v>-2.3273661674618661E-2</v>
      </c>
      <c r="F378" s="4">
        <v>3.4274226509766796E-2</v>
      </c>
      <c r="G378" s="4">
        <v>-0.13008638477168527</v>
      </c>
      <c r="H378" s="4">
        <v>1.490539654517105E-2</v>
      </c>
      <c r="I378" s="4">
        <v>2.8930108761571548E-2</v>
      </c>
      <c r="J378" s="4">
        <v>1.1991774036032035E-2</v>
      </c>
      <c r="K378" s="4">
        <v>7.8701082060800599E-3</v>
      </c>
    </row>
    <row r="379" spans="2:11" x14ac:dyDescent="0.2">
      <c r="B379" s="4">
        <v>0.40406278653634792</v>
      </c>
      <c r="C379" s="4">
        <v>-3.6926344041255006E-2</v>
      </c>
      <c r="D379" s="4">
        <v>1.5552803984271694E-2</v>
      </c>
      <c r="E379" s="4">
        <v>0.1038682994946921</v>
      </c>
      <c r="F379" s="4">
        <v>0.12153986873853723</v>
      </c>
      <c r="G379" s="4">
        <v>7.2287619277662654E-2</v>
      </c>
      <c r="H379" s="4">
        <v>-9.8043780783702329E-3</v>
      </c>
      <c r="I379" s="4">
        <v>-3.608269301172614E-2</v>
      </c>
      <c r="J379" s="4">
        <v>-9.5751941326382844E-3</v>
      </c>
      <c r="K379" s="4">
        <v>-3.7515715131915162E-3</v>
      </c>
    </row>
    <row r="380" spans="2:11" x14ac:dyDescent="0.2">
      <c r="B380" s="4">
        <v>-0.64759221624690566</v>
      </c>
      <c r="C380" s="4">
        <v>3.1612819533837093E-2</v>
      </c>
      <c r="D380" s="4">
        <v>-2.2688861061175063E-2</v>
      </c>
      <c r="E380" s="4">
        <v>-9.6402700824923096E-2</v>
      </c>
      <c r="F380" s="4">
        <v>-1.4597512004330473E-2</v>
      </c>
      <c r="G380" s="4">
        <v>3.2769532987395981E-2</v>
      </c>
      <c r="H380" s="4">
        <v>-9.889627130613983E-3</v>
      </c>
      <c r="I380" s="4">
        <v>6.5418139785102039E-3</v>
      </c>
      <c r="J380" s="4">
        <v>-5.9138875406773714E-3</v>
      </c>
      <c r="K380" s="4">
        <v>-8.5179302131711189E-5</v>
      </c>
    </row>
    <row r="381" spans="2:11" x14ac:dyDescent="0.2">
      <c r="B381" s="4">
        <v>1.2083255910404567</v>
      </c>
      <c r="C381" s="4">
        <v>-0.11624005317073234</v>
      </c>
      <c r="D381" s="4">
        <v>-3.5410899911888145E-3</v>
      </c>
      <c r="E381" s="4">
        <v>-2.8197402221225468E-2</v>
      </c>
      <c r="F381" s="4">
        <v>-1.4701761030617285E-2</v>
      </c>
      <c r="G381" s="4">
        <v>-4.8681147520129439E-3</v>
      </c>
      <c r="H381" s="4">
        <v>7.9926341784594523E-3</v>
      </c>
      <c r="I381" s="4">
        <v>4.8217141950051705E-4</v>
      </c>
      <c r="J381" s="4">
        <v>1.1492124428959805E-3</v>
      </c>
      <c r="K381" s="4">
        <v>-9.5596054137617637E-4</v>
      </c>
    </row>
    <row r="382" spans="2:11" x14ac:dyDescent="0.2">
      <c r="B382" s="4">
        <v>1.8417292332009787</v>
      </c>
      <c r="C382" s="4">
        <v>1.1178774803592214E-2</v>
      </c>
      <c r="D382" s="4">
        <v>7.5299279327382826E-2</v>
      </c>
      <c r="E382" s="4">
        <v>7.1877384106050934E-2</v>
      </c>
      <c r="F382" s="4">
        <v>-3.331219662685609E-2</v>
      </c>
      <c r="G382" s="4">
        <v>2.8835671564925731E-2</v>
      </c>
      <c r="H382" s="4">
        <v>-1.4654635321843204E-3</v>
      </c>
      <c r="I382" s="4">
        <v>1.851960880244888E-3</v>
      </c>
      <c r="J382" s="4">
        <v>4.1114592322312234E-3</v>
      </c>
      <c r="K382" s="4">
        <v>-1.503020894060402E-3</v>
      </c>
    </row>
    <row r="383" spans="2:11" x14ac:dyDescent="0.2">
      <c r="B383" s="4">
        <v>0.6090852238520269</v>
      </c>
      <c r="C383" s="4">
        <v>-0.216127288131131</v>
      </c>
      <c r="D383" s="4">
        <v>-9.9778210977836734E-2</v>
      </c>
      <c r="E383" s="4">
        <v>-6.5313444284502531E-2</v>
      </c>
      <c r="F383" s="4">
        <v>0.12937371071929823</v>
      </c>
      <c r="G383" s="4">
        <v>3.7594857925584244E-2</v>
      </c>
      <c r="H383" s="4">
        <v>1.4592673004722764E-2</v>
      </c>
      <c r="I383" s="4">
        <v>-1.0496674848719202E-2</v>
      </c>
      <c r="J383" s="4">
        <v>-6.3570533659892871E-3</v>
      </c>
      <c r="K383" s="4">
        <v>4.0686460172318943E-3</v>
      </c>
    </row>
    <row r="384" spans="2:11" x14ac:dyDescent="0.2">
      <c r="B384" s="4">
        <v>3.3017002303874876</v>
      </c>
      <c r="C384" s="4">
        <v>-0.66228505537040849</v>
      </c>
      <c r="D384" s="4">
        <v>-0.22226394592998713</v>
      </c>
      <c r="E384" s="4">
        <v>0.20504851386017994</v>
      </c>
      <c r="F384" s="4">
        <v>-0.13035470232175048</v>
      </c>
      <c r="G384" s="4">
        <v>0.11890316009456953</v>
      </c>
      <c r="H384" s="4">
        <v>-1.5688241920875479E-2</v>
      </c>
      <c r="I384" s="4">
        <v>8.1524239580309764E-3</v>
      </c>
      <c r="J384" s="4">
        <v>4.1141134086974465E-3</v>
      </c>
      <c r="K384" s="4">
        <v>-1.729067925095336E-3</v>
      </c>
    </row>
    <row r="385" spans="2:11" x14ac:dyDescent="0.2">
      <c r="B385" s="4">
        <v>0.30877796974954619</v>
      </c>
      <c r="C385" s="4">
        <v>2.5437920026999558E-2</v>
      </c>
      <c r="D385" s="4">
        <v>-2.5450002306567663E-2</v>
      </c>
      <c r="E385" s="4">
        <v>-0.18853298151895209</v>
      </c>
      <c r="F385" s="4">
        <v>-5.874570264772689E-2</v>
      </c>
      <c r="G385" s="4">
        <v>-5.488420521292256E-2</v>
      </c>
      <c r="H385" s="4">
        <v>7.4425613458227093E-3</v>
      </c>
      <c r="I385" s="4">
        <v>-3.792759444648196E-3</v>
      </c>
      <c r="J385" s="4">
        <v>3.8859293119739295E-3</v>
      </c>
      <c r="K385" s="4">
        <v>-2.8539346037681208E-4</v>
      </c>
    </row>
    <row r="386" spans="2:11" x14ac:dyDescent="0.2">
      <c r="B386" s="4">
        <v>-1.8009324422128359</v>
      </c>
      <c r="C386" s="4">
        <v>1.0775940155891985</v>
      </c>
      <c r="D386" s="4">
        <v>7.2711084990899275E-2</v>
      </c>
      <c r="E386" s="4">
        <v>-8.0717001117697418E-2</v>
      </c>
      <c r="F386" s="4">
        <v>9.1910817488407376E-2</v>
      </c>
      <c r="G386" s="4">
        <v>-9.6397389609877204E-2</v>
      </c>
      <c r="H386" s="4">
        <v>1.7782318455638348E-2</v>
      </c>
      <c r="I386" s="4">
        <v>9.2915164942191774E-4</v>
      </c>
      <c r="J386" s="4">
        <v>-8.8358749490270554E-3</v>
      </c>
      <c r="K386" s="4">
        <v>2.1939245210161676E-3</v>
      </c>
    </row>
    <row r="387" spans="2:11" x14ac:dyDescent="0.2">
      <c r="B387" s="4">
        <v>2.2447068340519766E-2</v>
      </c>
      <c r="C387" s="4">
        <v>0.2033130554932816</v>
      </c>
      <c r="D387" s="4">
        <v>2.336368761083682E-2</v>
      </c>
      <c r="E387" s="4">
        <v>0.13258291421002918</v>
      </c>
      <c r="F387" s="4">
        <v>-7.3928658754679924E-2</v>
      </c>
      <c r="G387" s="4">
        <v>-3.5523187619444591E-2</v>
      </c>
      <c r="H387" s="4">
        <v>-2.2754573115440272E-2</v>
      </c>
      <c r="I387" s="4">
        <v>6.4013468924573004E-3</v>
      </c>
      <c r="J387" s="4">
        <v>4.5031365121574454E-3</v>
      </c>
      <c r="K387" s="4">
        <v>-4.4260437257476643E-4</v>
      </c>
    </row>
    <row r="388" spans="2:11" x14ac:dyDescent="0.2">
      <c r="B388" s="4">
        <v>-1.3879879773949859</v>
      </c>
      <c r="C388" s="4">
        <v>-0.35215180634586857</v>
      </c>
      <c r="D388" s="4">
        <v>1.5138798944406224E-2</v>
      </c>
      <c r="E388" s="4">
        <v>-9.3430852715134405E-2</v>
      </c>
      <c r="F388" s="4">
        <v>-8.6727069392082982E-4</v>
      </c>
      <c r="G388" s="4">
        <v>-1.2421268001392616E-2</v>
      </c>
      <c r="H388" s="4">
        <v>1.0505058376119934E-3</v>
      </c>
      <c r="I388" s="4">
        <v>4.9722626268260805E-3</v>
      </c>
      <c r="J388" s="4">
        <v>-2.0289131147934948E-3</v>
      </c>
      <c r="K388" s="4">
        <v>-1.3502435210241575E-3</v>
      </c>
    </row>
    <row r="389" spans="2:11" x14ac:dyDescent="0.2">
      <c r="B389" s="4">
        <v>-2.7862792668059178</v>
      </c>
      <c r="C389" s="4">
        <v>0.16650433092195357</v>
      </c>
      <c r="D389" s="4">
        <v>-0.13617260009282356</v>
      </c>
      <c r="E389" s="4">
        <v>-4.4854467532348473E-2</v>
      </c>
      <c r="F389" s="4">
        <v>-9.7514028846739487E-2</v>
      </c>
      <c r="G389" s="4">
        <v>-1.7444499622718847E-2</v>
      </c>
      <c r="H389" s="4">
        <v>5.213516653480227E-3</v>
      </c>
      <c r="I389" s="4">
        <v>-8.0666500499864627E-3</v>
      </c>
      <c r="J389" s="4">
        <v>4.1444529202794714E-3</v>
      </c>
      <c r="K389" s="4">
        <v>-2.4751117730189127E-3</v>
      </c>
    </row>
    <row r="390" spans="2:11" x14ac:dyDescent="0.2">
      <c r="B390" s="4">
        <v>-1.4650470057952505</v>
      </c>
      <c r="C390" s="4">
        <v>-0.27625999550315955</v>
      </c>
      <c r="D390" s="4">
        <v>0.25293414565315231</v>
      </c>
      <c r="E390" s="4">
        <v>0.10577975271632498</v>
      </c>
      <c r="F390" s="4">
        <v>3.0375066892704857E-2</v>
      </c>
      <c r="G390" s="4">
        <v>-3.8623443434828285E-2</v>
      </c>
      <c r="H390" s="4">
        <v>7.2177561964488803E-3</v>
      </c>
      <c r="I390" s="4">
        <v>1.9214895043552775E-2</v>
      </c>
      <c r="J390" s="4">
        <v>7.5622143486643641E-3</v>
      </c>
      <c r="K390" s="4">
        <v>1.5242847580233332E-3</v>
      </c>
    </row>
    <row r="391" spans="2:11" x14ac:dyDescent="0.2">
      <c r="B391" s="4">
        <v>-1.1118864399445996</v>
      </c>
      <c r="C391" s="4">
        <v>-0.32178515168622479</v>
      </c>
      <c r="D391" s="4">
        <v>-1.7854802423042628E-2</v>
      </c>
      <c r="E391" s="4">
        <v>7.1668025767837165E-2</v>
      </c>
      <c r="F391" s="4">
        <v>-8.7295303102856315E-3</v>
      </c>
      <c r="G391" s="4">
        <v>0.20947836498533337</v>
      </c>
      <c r="H391" s="4">
        <v>-1.979955615009666E-2</v>
      </c>
      <c r="I391" s="4">
        <v>-2.585658530651468E-2</v>
      </c>
      <c r="J391" s="4">
        <v>-5.3865571876466024E-3</v>
      </c>
      <c r="K391" s="4">
        <v>-2.6351098939724977E-3</v>
      </c>
    </row>
    <row r="392" spans="2:11" x14ac:dyDescent="0.2">
      <c r="B392" s="4">
        <v>-0.52089255991948058</v>
      </c>
      <c r="C392" s="4">
        <v>0.28492614993662613</v>
      </c>
      <c r="D392" s="4">
        <v>6.0308341789430453E-2</v>
      </c>
      <c r="E392" s="4">
        <v>-0.11852071926094833</v>
      </c>
      <c r="F392" s="4">
        <v>-1.5207263921324186E-2</v>
      </c>
      <c r="G392" s="4">
        <v>-0.2359091420429239</v>
      </c>
      <c r="H392" s="4">
        <v>1.5262756748446344E-2</v>
      </c>
      <c r="I392" s="4">
        <v>4.0357488192302567E-2</v>
      </c>
      <c r="J392" s="4">
        <v>7.4905673022744633E-3</v>
      </c>
      <c r="K392" s="4">
        <v>4.5272806171135736E-3</v>
      </c>
    </row>
    <row r="393" spans="2:11" x14ac:dyDescent="0.2">
      <c r="B393" s="4">
        <v>2.2886996672861857</v>
      </c>
      <c r="C393" s="4">
        <v>-0.13943338566556121</v>
      </c>
      <c r="D393" s="4">
        <v>2.5338469031673451E-2</v>
      </c>
      <c r="E393" s="4">
        <v>0.12460443996550881</v>
      </c>
      <c r="F393" s="4">
        <v>3.27181845868234E-2</v>
      </c>
      <c r="G393" s="4">
        <v>1.7709918563071695E-2</v>
      </c>
      <c r="H393" s="4">
        <v>8.5529817258379222E-3</v>
      </c>
      <c r="I393" s="4">
        <v>-4.6419341644989894E-3</v>
      </c>
      <c r="J393" s="4">
        <v>3.9818764173840506E-3</v>
      </c>
      <c r="K393" s="4">
        <v>6.4547633718057304E-4</v>
      </c>
    </row>
    <row r="394" spans="2:11" x14ac:dyDescent="0.2">
      <c r="B394" s="4">
        <v>-0.60316174471441253</v>
      </c>
      <c r="C394" s="4">
        <v>-9.9921542332753716E-2</v>
      </c>
      <c r="D394" s="4">
        <v>-0.12357115277925378</v>
      </c>
      <c r="E394" s="4">
        <v>8.5960672841880734E-2</v>
      </c>
      <c r="F394" s="4">
        <v>-0.11188790481818442</v>
      </c>
      <c r="G394" s="4">
        <v>-2.403616169861E-2</v>
      </c>
      <c r="H394" s="4">
        <v>-2.6250911013679821E-3</v>
      </c>
      <c r="I394" s="4">
        <v>1.6723925910729163E-2</v>
      </c>
      <c r="J394" s="4">
        <v>1.7703748834510214E-3</v>
      </c>
      <c r="K394" s="4">
        <v>1.6197966844758178E-3</v>
      </c>
    </row>
    <row r="395" spans="2:11" x14ac:dyDescent="0.2">
      <c r="B395" s="4">
        <v>-1.3592014251619653</v>
      </c>
      <c r="C395" s="4">
        <v>1.0417327518593205E-2</v>
      </c>
      <c r="D395" s="4">
        <v>8.7730862238300497E-2</v>
      </c>
      <c r="E395" s="4">
        <v>-0.10811932172030758</v>
      </c>
      <c r="F395" s="4">
        <v>8.9263927186554431E-2</v>
      </c>
      <c r="G395" s="4">
        <v>3.6870066635956958E-3</v>
      </c>
      <c r="H395" s="4">
        <v>2.4554868054461085E-3</v>
      </c>
      <c r="I395" s="4">
        <v>-1.5242688018137104E-2</v>
      </c>
      <c r="J395" s="4">
        <v>-2.9947516044686057E-3</v>
      </c>
      <c r="K395" s="4">
        <v>-2.3016335837015823E-3</v>
      </c>
    </row>
    <row r="396" spans="2:11" x14ac:dyDescent="0.2">
      <c r="B396" s="4">
        <v>-3.0648824039830518</v>
      </c>
      <c r="C396" s="4">
        <v>0.42994327654962627</v>
      </c>
      <c r="D396" s="4">
        <v>-0.11277387376680051</v>
      </c>
      <c r="E396" s="4">
        <v>4.0576049082244811E-2</v>
      </c>
      <c r="F396" s="4">
        <v>-0.11579263273320234</v>
      </c>
      <c r="G396" s="4">
        <v>-6.2079568995091129E-2</v>
      </c>
      <c r="H396" s="4">
        <v>-1.4714654110102479E-3</v>
      </c>
      <c r="I396" s="4">
        <v>1.2350307121427302E-2</v>
      </c>
      <c r="J396" s="4">
        <v>2.1789508982549446E-3</v>
      </c>
      <c r="K396" s="4">
        <v>1.2409459281073961E-3</v>
      </c>
    </row>
    <row r="397" spans="2:11" x14ac:dyDescent="0.2">
      <c r="B397" s="4">
        <v>-0.440690374357119</v>
      </c>
      <c r="C397" s="4">
        <v>-0.34796889822690458</v>
      </c>
      <c r="D397" s="4">
        <v>3.4898039507829881E-2</v>
      </c>
      <c r="E397" s="4">
        <v>-0.14606048607978486</v>
      </c>
      <c r="F397" s="4">
        <v>-2.4657433944071595E-2</v>
      </c>
      <c r="G397" s="4">
        <v>9.3088956640021259E-2</v>
      </c>
      <c r="H397" s="4">
        <v>-1.6016873696384132E-2</v>
      </c>
      <c r="I397" s="4">
        <v>-2.1495207849315866E-2</v>
      </c>
      <c r="J397" s="4">
        <v>-9.1223053518158896E-3</v>
      </c>
      <c r="K397" s="4">
        <v>-5.7964791486240863E-3</v>
      </c>
    </row>
    <row r="398" spans="2:11" x14ac:dyDescent="0.2">
      <c r="B398" s="4">
        <v>1.0307877051299446</v>
      </c>
      <c r="C398" s="4">
        <v>0.13533529704534031</v>
      </c>
      <c r="D398" s="4">
        <v>0.1417201369082908</v>
      </c>
      <c r="E398" s="4">
        <v>9.8585979035403518E-2</v>
      </c>
      <c r="F398" s="4">
        <v>-6.4877294064862437E-2</v>
      </c>
      <c r="G398" s="4">
        <v>-9.5317834246729752E-2</v>
      </c>
      <c r="H398" s="4">
        <v>1.149858773641888E-2</v>
      </c>
      <c r="I398" s="4">
        <v>1.8715487858642545E-2</v>
      </c>
      <c r="J398" s="4">
        <v>3.8609246446050273E-3</v>
      </c>
      <c r="K398" s="4">
        <v>-4.2898878917988197E-4</v>
      </c>
    </row>
    <row r="399" spans="2:11" x14ac:dyDescent="0.2">
      <c r="B399" s="4">
        <v>-0.52439477730407247</v>
      </c>
      <c r="C399" s="4">
        <v>0.20872067478242026</v>
      </c>
      <c r="D399" s="4">
        <v>-0.25193110673448221</v>
      </c>
      <c r="E399" s="4">
        <v>8.2895271378358431E-3</v>
      </c>
      <c r="F399" s="4">
        <v>0.14201837358983221</v>
      </c>
      <c r="G399" s="4">
        <v>-5.045929685941216E-2</v>
      </c>
      <c r="H399" s="4">
        <v>8.0278198675463198E-3</v>
      </c>
      <c r="I399" s="4">
        <v>1.3008536965229084E-3</v>
      </c>
      <c r="J399" s="4">
        <v>6.2256953997411654E-3</v>
      </c>
      <c r="K399" s="4">
        <v>7.8259266973874243E-3</v>
      </c>
    </row>
    <row r="400" spans="2:11" x14ac:dyDescent="0.2">
      <c r="B400" s="4">
        <v>-0.15438089848904363</v>
      </c>
      <c r="C400" s="4">
        <v>-2.6937426728693759E-2</v>
      </c>
      <c r="D400" s="4">
        <v>7.2290807933957937E-2</v>
      </c>
      <c r="E400" s="4">
        <v>0.10842848906270629</v>
      </c>
      <c r="F400" s="4">
        <v>1.1698309458014982E-2</v>
      </c>
      <c r="G400" s="4">
        <v>0.10973375658465206</v>
      </c>
      <c r="H400" s="4">
        <v>-1.9266156754516341E-2</v>
      </c>
      <c r="I400" s="4">
        <v>-3.094272718965271E-2</v>
      </c>
      <c r="J400" s="4">
        <v>-1.324175466879512E-2</v>
      </c>
      <c r="K400" s="4">
        <v>-8.0454104620772179E-3</v>
      </c>
    </row>
    <row r="401" spans="2:11" x14ac:dyDescent="0.2">
      <c r="B401" s="4">
        <v>-0.74817777071197733</v>
      </c>
      <c r="C401" s="4">
        <v>0.32226348158813495</v>
      </c>
      <c r="D401" s="4">
        <v>-1.3989900599021722E-2</v>
      </c>
      <c r="E401" s="4">
        <v>-0.12030712208847191</v>
      </c>
      <c r="F401" s="4">
        <v>9.272089884860639E-2</v>
      </c>
      <c r="G401" s="4">
        <v>1.1582475296392954E-2</v>
      </c>
      <c r="H401" s="4">
        <v>-1.1082993508601589E-2</v>
      </c>
      <c r="I401" s="4">
        <v>-8.8738087187221152E-3</v>
      </c>
      <c r="J401" s="4">
        <v>-5.7856108156256331E-3</v>
      </c>
      <c r="K401" s="4">
        <v>1.1018520011199316E-3</v>
      </c>
    </row>
    <row r="402" spans="2:11" x14ac:dyDescent="0.2">
      <c r="B402" s="4">
        <v>-0.71210631618422815</v>
      </c>
      <c r="C402" s="4">
        <v>0.39983090144684125</v>
      </c>
      <c r="D402" s="4">
        <v>-1.8787933883146118E-2</v>
      </c>
      <c r="E402" s="4">
        <v>4.609597870327322E-2</v>
      </c>
      <c r="F402" s="4">
        <v>-6.3461064473158196E-3</v>
      </c>
      <c r="G402" s="4">
        <v>-3.1216258827994264E-2</v>
      </c>
      <c r="H402" s="4">
        <v>2.4611784182499473E-3</v>
      </c>
      <c r="I402" s="4">
        <v>-3.8907613234614542E-3</v>
      </c>
      <c r="J402" s="4">
        <v>2.5883794546525179E-3</v>
      </c>
      <c r="K402" s="4">
        <v>4.3812258346926345E-4</v>
      </c>
    </row>
    <row r="403" spans="2:11" x14ac:dyDescent="0.2">
      <c r="B403" s="4">
        <v>-1.270742043468619</v>
      </c>
      <c r="C403" s="4">
        <v>0.52530443007477357</v>
      </c>
      <c r="D403" s="4">
        <v>-8.9498548531629973E-2</v>
      </c>
      <c r="E403" s="4">
        <v>-3.4993738678597637E-3</v>
      </c>
      <c r="F403" s="4">
        <v>-0.11088125604818896</v>
      </c>
      <c r="G403" s="4">
        <v>7.6104521168347729E-3</v>
      </c>
      <c r="H403" s="4">
        <v>-1.0311839964687439E-3</v>
      </c>
      <c r="I403" s="4">
        <v>1.4156897306111956E-3</v>
      </c>
      <c r="J403" s="4">
        <v>-1.8232330255651204E-3</v>
      </c>
      <c r="K403" s="4">
        <v>-8.3739152586334087E-4</v>
      </c>
    </row>
    <row r="404" spans="2:11" x14ac:dyDescent="0.2">
      <c r="B404" s="4">
        <v>9.3743156382483817E-2</v>
      </c>
      <c r="C404" s="4">
        <v>-9.4027234637559971E-3</v>
      </c>
      <c r="D404" s="4">
        <v>-1.5924089882862921E-2</v>
      </c>
      <c r="E404" s="4">
        <v>6.2087032908255929E-2</v>
      </c>
      <c r="F404" s="4">
        <v>-7.7792155121685941E-2</v>
      </c>
      <c r="G404" s="4">
        <v>2.2188079327082336E-2</v>
      </c>
      <c r="H404" s="4">
        <v>5.3143020141302256E-3</v>
      </c>
      <c r="I404" s="4">
        <v>-5.244758326020736E-4</v>
      </c>
      <c r="J404" s="4">
        <v>-2.710479374673782E-3</v>
      </c>
      <c r="K404" s="4">
        <v>8.4566842248132851E-4</v>
      </c>
    </row>
    <row r="405" spans="2:11" x14ac:dyDescent="0.2">
      <c r="B405" s="4">
        <v>-1.2086773443683814</v>
      </c>
      <c r="C405" s="4">
        <v>0.66205402343338626</v>
      </c>
      <c r="D405" s="4">
        <v>-0.19027626283128224</v>
      </c>
      <c r="E405" s="4">
        <v>-5.6857494857258196E-2</v>
      </c>
      <c r="F405" s="4">
        <v>1.4109887873440094E-2</v>
      </c>
      <c r="G405" s="4">
        <v>-7.9933471661617642E-2</v>
      </c>
      <c r="H405" s="4">
        <v>-3.6243805934413143E-3</v>
      </c>
      <c r="I405" s="4">
        <v>4.4114177629924508E-4</v>
      </c>
      <c r="J405" s="4">
        <v>2.1304182930501608E-3</v>
      </c>
      <c r="K405" s="4">
        <v>2.4138802877578895E-4</v>
      </c>
    </row>
    <row r="406" spans="2:11" x14ac:dyDescent="0.2">
      <c r="B406" s="4">
        <v>-2.017794022481239</v>
      </c>
      <c r="C406" s="4">
        <v>0.16133743842870057</v>
      </c>
      <c r="D406" s="4">
        <v>-3.2034256200677076E-2</v>
      </c>
      <c r="E406" s="4">
        <v>8.3877513068006393E-2</v>
      </c>
      <c r="F406" s="4">
        <v>-0.11477730397324132</v>
      </c>
      <c r="G406" s="4">
        <v>-5.4931408952858987E-2</v>
      </c>
      <c r="H406" s="4">
        <v>8.3924972372164293E-3</v>
      </c>
      <c r="I406" s="4">
        <v>4.2194822586491482E-3</v>
      </c>
      <c r="J406" s="4">
        <v>-9.3955610903000922E-3</v>
      </c>
      <c r="K406" s="4">
        <v>2.2277384284517376E-3</v>
      </c>
    </row>
    <row r="407" spans="2:11" x14ac:dyDescent="0.2">
      <c r="B407" s="4">
        <v>-0.29480739710617748</v>
      </c>
      <c r="C407" s="4">
        <v>-0.33356633598878022</v>
      </c>
      <c r="D407" s="4">
        <v>3.2927676778597072E-2</v>
      </c>
      <c r="E407" s="4">
        <v>-0.11594572679130594</v>
      </c>
      <c r="F407" s="4">
        <v>-3.2611437469655148E-2</v>
      </c>
      <c r="G407" s="4">
        <v>8.0349805224972135E-2</v>
      </c>
      <c r="H407" s="4">
        <v>-3.2572323296629459E-3</v>
      </c>
      <c r="I407" s="4">
        <v>-7.9824430551711737E-3</v>
      </c>
      <c r="J407" s="4">
        <v>8.2339126903025125E-3</v>
      </c>
      <c r="K407" s="4">
        <v>-6.6067251180798245E-4</v>
      </c>
    </row>
    <row r="408" spans="2:11" x14ac:dyDescent="0.2">
      <c r="B408" s="4">
        <v>1.726415916856165</v>
      </c>
      <c r="C408" s="4">
        <v>-0.6232116200294483</v>
      </c>
      <c r="D408" s="4">
        <v>0.12819727672330936</v>
      </c>
      <c r="E408" s="4">
        <v>4.3141012314779799E-2</v>
      </c>
      <c r="F408" s="4">
        <v>0.13994252881942293</v>
      </c>
      <c r="G408" s="4">
        <v>-8.6719308077316273E-2</v>
      </c>
      <c r="H408" s="4">
        <v>5.2019589941197861E-3</v>
      </c>
      <c r="I408" s="4">
        <v>2.3783032084935138E-2</v>
      </c>
      <c r="J408" s="4">
        <v>1.0233766105715874E-2</v>
      </c>
      <c r="K408" s="4">
        <v>-1.2525948283803378E-4</v>
      </c>
    </row>
    <row r="409" spans="2:11" x14ac:dyDescent="0.2">
      <c r="B409" s="4">
        <v>-1.6100598197478992</v>
      </c>
      <c r="C409" s="4">
        <v>0.35689249213769136</v>
      </c>
      <c r="D409" s="4">
        <v>-7.9185106930985627E-2</v>
      </c>
      <c r="E409" s="4">
        <v>-3.8416371915116318E-3</v>
      </c>
      <c r="F409" s="4">
        <v>-6.9965161820956981E-2</v>
      </c>
      <c r="G409" s="4">
        <v>-1.1918062687124552E-2</v>
      </c>
      <c r="H409" s="4">
        <v>-2.1433296409185173E-3</v>
      </c>
      <c r="I409" s="4">
        <v>-3.7823705852390176E-3</v>
      </c>
      <c r="J409" s="4">
        <v>-4.2763960536792789E-3</v>
      </c>
      <c r="K409" s="4">
        <v>-1.3829817586983048E-3</v>
      </c>
    </row>
    <row r="410" spans="2:11" x14ac:dyDescent="0.2">
      <c r="B410" s="4">
        <v>-0.65276321510019797</v>
      </c>
      <c r="C410" s="4">
        <v>1.5063134773488852E-2</v>
      </c>
      <c r="D410" s="4">
        <v>1.4414368205087989E-2</v>
      </c>
      <c r="E410" s="4">
        <v>-3.9305594293463891E-2</v>
      </c>
      <c r="F410" s="4">
        <v>-7.6585390449928792E-2</v>
      </c>
      <c r="G410" s="4">
        <v>0.17980017627396677</v>
      </c>
      <c r="H410" s="4">
        <v>-3.5538164714714006E-3</v>
      </c>
      <c r="I410" s="4">
        <v>-2.3263877484306691E-2</v>
      </c>
      <c r="J410" s="4">
        <v>-3.1190451609101077E-3</v>
      </c>
      <c r="K410" s="4">
        <v>3.1497185273702427E-3</v>
      </c>
    </row>
    <row r="411" spans="2:11" x14ac:dyDescent="0.2">
      <c r="B411" s="4">
        <v>-2.0852915744058578</v>
      </c>
      <c r="C411" s="4">
        <v>0.14362867282114089</v>
      </c>
      <c r="D411" s="4">
        <v>-0.18144107639155699</v>
      </c>
      <c r="E411" s="4">
        <v>-5.9756928986988582E-2</v>
      </c>
      <c r="F411" s="4">
        <v>2.9563289874634992E-2</v>
      </c>
      <c r="G411" s="4">
        <v>-0.17677781463241388</v>
      </c>
      <c r="H411" s="4">
        <v>-1.0826450698669081E-2</v>
      </c>
      <c r="I411" s="4">
        <v>1.1684975398290545E-2</v>
      </c>
      <c r="J411" s="4">
        <v>-2.7842404618217708E-3</v>
      </c>
      <c r="K411" s="4">
        <v>-5.4822345343993866E-3</v>
      </c>
    </row>
    <row r="412" spans="2:11" x14ac:dyDescent="0.2">
      <c r="B412" s="4">
        <v>1.3597829594507311</v>
      </c>
      <c r="C412" s="4">
        <v>-0.4945622029029359</v>
      </c>
      <c r="D412" s="4">
        <v>0.12264029258172428</v>
      </c>
      <c r="E412" s="4">
        <v>0.17735376876423645</v>
      </c>
      <c r="F412" s="4">
        <v>8.8638714840620039E-2</v>
      </c>
      <c r="G412" s="4">
        <v>1.7301499345022391E-2</v>
      </c>
      <c r="H412" s="4">
        <v>1.1101205923932028E-2</v>
      </c>
      <c r="I412" s="4">
        <v>-4.4948249831117462E-3</v>
      </c>
      <c r="J412" s="4">
        <v>1.3113133899488941E-3</v>
      </c>
      <c r="K412" s="4">
        <v>-1.4016941929510351E-3</v>
      </c>
    </row>
    <row r="413" spans="2:11" x14ac:dyDescent="0.2">
      <c r="B413" s="4">
        <v>-0.65112422243196788</v>
      </c>
      <c r="C413" s="4">
        <v>0.26521294492117015</v>
      </c>
      <c r="D413" s="4">
        <v>-7.7208298945257367E-2</v>
      </c>
      <c r="E413" s="4">
        <v>-6.9027442114545881E-2</v>
      </c>
      <c r="F413" s="4">
        <v>3.7249251216706879E-2</v>
      </c>
      <c r="G413" s="4">
        <v>7.2848679365599564E-2</v>
      </c>
      <c r="H413" s="4">
        <v>-6.1918495787061083E-3</v>
      </c>
      <c r="I413" s="4">
        <v>-5.2010549741493221E-3</v>
      </c>
      <c r="J413" s="4">
        <v>-1.969587247629339E-3</v>
      </c>
      <c r="K413" s="4">
        <v>1.9941802061543123E-3</v>
      </c>
    </row>
    <row r="414" spans="2:11" x14ac:dyDescent="0.2">
      <c r="B414" s="4">
        <v>-0.23695376571723614</v>
      </c>
      <c r="C414" s="4">
        <v>0.43831585470801598</v>
      </c>
      <c r="D414" s="4">
        <v>-5.7940982123480297E-2</v>
      </c>
      <c r="E414" s="4">
        <v>-2.5890018525153612E-2</v>
      </c>
      <c r="F414" s="4">
        <v>-4.6787307227028792E-2</v>
      </c>
      <c r="G414" s="4">
        <v>-0.12245292628412313</v>
      </c>
      <c r="H414" s="4">
        <v>1.9719949571225179E-3</v>
      </c>
      <c r="I414" s="4">
        <v>5.0533439360319274E-3</v>
      </c>
      <c r="J414" s="4">
        <v>1.4653582151641774E-3</v>
      </c>
      <c r="K414" s="4">
        <v>-2.1687584095700927E-4</v>
      </c>
    </row>
    <row r="415" spans="2:11" x14ac:dyDescent="0.2">
      <c r="B415" s="4">
        <v>0.56612938331070983</v>
      </c>
      <c r="C415" s="4">
        <v>0.24515541859811316</v>
      </c>
      <c r="D415" s="4">
        <v>-5.6426822073690604E-2</v>
      </c>
      <c r="E415" s="4">
        <v>4.0372960906188672E-2</v>
      </c>
      <c r="F415" s="4">
        <v>3.4592010630777256E-2</v>
      </c>
      <c r="G415" s="4">
        <v>0.11205335291743605</v>
      </c>
      <c r="H415" s="4">
        <v>4.0168562924867294E-3</v>
      </c>
      <c r="I415" s="4">
        <v>-1.6909387636002803E-3</v>
      </c>
      <c r="J415" s="4">
        <v>5.4295463925371117E-4</v>
      </c>
      <c r="K415" s="4">
        <v>1.198770386802168E-3</v>
      </c>
    </row>
    <row r="416" spans="2:11" x14ac:dyDescent="0.2">
      <c r="B416" s="4">
        <v>-0.27476695530666412</v>
      </c>
      <c r="C416" s="4">
        <v>-9.4037289919442227E-2</v>
      </c>
      <c r="D416" s="4">
        <v>3.0345346004845869E-2</v>
      </c>
      <c r="E416" s="4">
        <v>-6.2021780156532251E-2</v>
      </c>
      <c r="F416" s="4">
        <v>-8.8231425176897138E-2</v>
      </c>
      <c r="G416" s="4">
        <v>-0.11366135417000552</v>
      </c>
      <c r="H416" s="4">
        <v>-4.3955006149403305E-3</v>
      </c>
      <c r="I416" s="4">
        <v>4.9761671996198546E-3</v>
      </c>
      <c r="J416" s="4">
        <v>-9.3173660516829326E-4</v>
      </c>
      <c r="K416" s="4">
        <v>-1.3346569196565443E-3</v>
      </c>
    </row>
    <row r="417" spans="2:11" x14ac:dyDescent="0.2">
      <c r="B417" s="4">
        <v>7.2310019426556613E-2</v>
      </c>
      <c r="C417" s="4">
        <v>8.336399125193893E-3</v>
      </c>
      <c r="D417" s="4">
        <v>-0.13856324586734267</v>
      </c>
      <c r="E417" s="4">
        <v>4.3580204349731616E-2</v>
      </c>
      <c r="F417" s="4">
        <v>1.6984532859653265E-2</v>
      </c>
      <c r="G417" s="4">
        <v>-1.6800447835495971E-2</v>
      </c>
      <c r="H417" s="4">
        <v>5.0465982460157792E-3</v>
      </c>
      <c r="I417" s="4">
        <v>-5.9416396538367238E-3</v>
      </c>
      <c r="J417" s="4">
        <v>2.8242966620960799E-4</v>
      </c>
      <c r="K417" s="4">
        <v>5.4063768718831272E-4</v>
      </c>
    </row>
    <row r="418" spans="2:11" x14ac:dyDescent="0.2">
      <c r="B418" s="4">
        <v>0.699685379736811</v>
      </c>
      <c r="C418" s="4">
        <v>-0.10212228478527635</v>
      </c>
      <c r="D418" s="4">
        <v>9.1407591063963886E-2</v>
      </c>
      <c r="E418" s="4">
        <v>1.6582177268230722E-2</v>
      </c>
      <c r="F418" s="4">
        <v>2.7049339456142331E-2</v>
      </c>
      <c r="G418" s="4">
        <v>0.10206930655326016</v>
      </c>
      <c r="H418" s="4">
        <v>-1.0183083028941194E-3</v>
      </c>
      <c r="I418" s="4">
        <v>-1.5964602119087443E-3</v>
      </c>
      <c r="J418" s="4">
        <v>-3.3799623862324518E-5</v>
      </c>
      <c r="K418" s="4">
        <v>4.638265221656964E-4</v>
      </c>
    </row>
    <row r="419" spans="2:11" x14ac:dyDescent="0.2">
      <c r="B419" s="4">
        <v>2.3612377631759736</v>
      </c>
      <c r="C419" s="4">
        <v>-0.71920192508919678</v>
      </c>
      <c r="D419" s="4">
        <v>-9.5844363053348564E-2</v>
      </c>
      <c r="E419" s="4">
        <v>2.6374728251109082E-2</v>
      </c>
      <c r="F419" s="4">
        <v>-8.1176816521139214E-2</v>
      </c>
      <c r="G419" s="4">
        <v>-2.1631512738872535E-2</v>
      </c>
      <c r="H419" s="4">
        <v>-1.5459262709754118E-3</v>
      </c>
      <c r="I419" s="4">
        <v>4.9155169548925712E-3</v>
      </c>
      <c r="J419" s="4">
        <v>1.5859625388164563E-4</v>
      </c>
      <c r="K419" s="4">
        <v>-8.2025447413396416E-4</v>
      </c>
    </row>
    <row r="420" spans="2:11" x14ac:dyDescent="0.2">
      <c r="B420" s="4">
        <v>0.86054666905913202</v>
      </c>
      <c r="C420" s="4">
        <v>-0.16332893033935889</v>
      </c>
      <c r="D420" s="4">
        <v>-0.13201682224521799</v>
      </c>
      <c r="E420" s="4">
        <v>1.654731028250019E-5</v>
      </c>
      <c r="F420" s="4">
        <v>5.7900046938490671E-2</v>
      </c>
      <c r="G420" s="4">
        <v>1.0722928821670725E-3</v>
      </c>
      <c r="H420" s="4">
        <v>3.8662483823072701E-3</v>
      </c>
      <c r="I420" s="4">
        <v>-4.1622731279427469E-3</v>
      </c>
      <c r="J420" s="4">
        <v>-2.018103227111382E-3</v>
      </c>
      <c r="K420" s="4">
        <v>1.0569443075790844E-3</v>
      </c>
    </row>
    <row r="421" spans="2:11" x14ac:dyDescent="0.2">
      <c r="B421" s="4">
        <v>-0.59937295957843573</v>
      </c>
      <c r="C421" s="4">
        <v>0.11435062391731965</v>
      </c>
      <c r="D421" s="4">
        <v>0.20193835472096253</v>
      </c>
      <c r="E421" s="4">
        <v>-4.362836326592711E-2</v>
      </c>
      <c r="F421" s="4">
        <v>6.6873998239291743E-2</v>
      </c>
      <c r="G421" s="4">
        <v>4.5808818254682304E-2</v>
      </c>
      <c r="H421" s="4">
        <v>4.6817560946164332E-3</v>
      </c>
      <c r="I421" s="4">
        <v>-4.3024687747289288E-3</v>
      </c>
      <c r="J421" s="4">
        <v>2.2201209134086199E-3</v>
      </c>
      <c r="K421" s="4">
        <v>-9.4253011639677895E-4</v>
      </c>
    </row>
    <row r="422" spans="2:11" x14ac:dyDescent="0.2">
      <c r="B422" s="4">
        <v>0.493169431926266</v>
      </c>
      <c r="C422" s="4">
        <v>-2.620717856886633E-2</v>
      </c>
      <c r="D422" s="4">
        <v>7.181879515004333E-2</v>
      </c>
      <c r="E422" s="4">
        <v>-9.5503604900163269E-2</v>
      </c>
      <c r="F422" s="4">
        <v>-3.0227128429385956E-2</v>
      </c>
      <c r="G422" s="4">
        <v>2.0977968447499169E-2</v>
      </c>
      <c r="H422" s="4">
        <v>-4.5072292598137553E-3</v>
      </c>
      <c r="I422" s="4">
        <v>2.0230963320870677E-3</v>
      </c>
      <c r="J422" s="4">
        <v>2.9272368723437365E-3</v>
      </c>
      <c r="K422" s="4">
        <v>1.1233620231687615E-4</v>
      </c>
    </row>
    <row r="423" spans="2:11" x14ac:dyDescent="0.2">
      <c r="B423" s="4">
        <v>0.92260880442696558</v>
      </c>
      <c r="C423" s="4">
        <v>-0.16690221893731189</v>
      </c>
      <c r="D423" s="4">
        <v>-5.3005312022874888E-2</v>
      </c>
      <c r="E423" s="4">
        <v>-6.5448492791063658E-3</v>
      </c>
      <c r="F423" s="4">
        <v>1.9422923257241955E-2</v>
      </c>
      <c r="G423" s="4">
        <v>-3.0747829255595043E-3</v>
      </c>
      <c r="H423" s="4">
        <v>4.2876332464638518E-3</v>
      </c>
      <c r="I423" s="4">
        <v>-8.8001150145638877E-4</v>
      </c>
      <c r="J423" s="4">
        <v>-8.1526204581036448E-4</v>
      </c>
      <c r="K423" s="4">
        <v>1.466398139454136E-4</v>
      </c>
    </row>
    <row r="424" spans="2:11" x14ac:dyDescent="0.2">
      <c r="B424" s="4">
        <v>2.0145906470019459</v>
      </c>
      <c r="C424" s="4">
        <v>-0.33870689994624731</v>
      </c>
      <c r="D424" s="4">
        <v>5.8729949822795863E-2</v>
      </c>
      <c r="E424" s="4">
        <v>0.1249191932819185</v>
      </c>
      <c r="F424" s="4">
        <v>-9.9144645285521495E-3</v>
      </c>
      <c r="G424" s="4">
        <v>-1.2866951196971043E-2</v>
      </c>
      <c r="H424" s="4">
        <v>-4.9977748240738083E-3</v>
      </c>
      <c r="I424" s="4">
        <v>9.8238922643778329E-3</v>
      </c>
      <c r="J424" s="4">
        <v>-1.5429152274775571E-3</v>
      </c>
      <c r="K424" s="4">
        <v>-6.5776571716621437E-4</v>
      </c>
    </row>
    <row r="425" spans="2:11" x14ac:dyDescent="0.2">
      <c r="B425" s="4">
        <v>-2.6903829829585049</v>
      </c>
      <c r="C425" s="4">
        <v>-0.30464032537023455</v>
      </c>
      <c r="D425" s="4">
        <v>-0.10511615819508122</v>
      </c>
      <c r="E425" s="4">
        <v>-0.12260285959213367</v>
      </c>
      <c r="F425" s="4">
        <v>-4.6108450676724984E-3</v>
      </c>
      <c r="G425" s="4">
        <v>-6.6138058946110176E-2</v>
      </c>
      <c r="H425" s="4">
        <v>2.7413432695602119E-2</v>
      </c>
      <c r="I425" s="4">
        <v>2.6650390290865488E-3</v>
      </c>
      <c r="J425" s="4">
        <v>4.169666843456309E-3</v>
      </c>
      <c r="K425" s="4">
        <v>8.5504568651522111E-4</v>
      </c>
    </row>
    <row r="426" spans="2:11" x14ac:dyDescent="0.2">
      <c r="B426" s="4">
        <v>7.4626795519013481E-2</v>
      </c>
      <c r="C426" s="4">
        <v>0.23597986893514847</v>
      </c>
      <c r="D426" s="4">
        <v>0.13921683430294121</v>
      </c>
      <c r="E426" s="4">
        <v>0.13912298758065325</v>
      </c>
      <c r="F426" s="4">
        <v>3.8829192244771202E-2</v>
      </c>
      <c r="G426" s="4">
        <v>8.8360563725754307E-2</v>
      </c>
      <c r="H426" s="4">
        <v>-1.818499556138246E-2</v>
      </c>
      <c r="I426" s="4">
        <v>-1.4874706682419615E-2</v>
      </c>
      <c r="J426" s="4">
        <v>-3.83837002721653E-3</v>
      </c>
      <c r="K426" s="4">
        <v>-2.1866761932693738E-3</v>
      </c>
    </row>
    <row r="427" spans="2:11" x14ac:dyDescent="0.2">
      <c r="B427" s="4">
        <v>0.1504760261044954</v>
      </c>
      <c r="C427" s="4">
        <v>0.57618469090193336</v>
      </c>
      <c r="D427" s="4">
        <v>-0.13391077431790779</v>
      </c>
      <c r="E427" s="4">
        <v>8.5042247307681659E-2</v>
      </c>
      <c r="F427" s="4">
        <v>-1.6999861814304209E-2</v>
      </c>
      <c r="G427" s="4">
        <v>-2.6335354224263977E-2</v>
      </c>
      <c r="H427" s="4">
        <v>-1.2619570698883368E-2</v>
      </c>
      <c r="I427" s="4">
        <v>4.0126784581955219E-3</v>
      </c>
      <c r="J427" s="4">
        <v>-2.2089112250781306E-3</v>
      </c>
      <c r="K427" s="4">
        <v>2.8859159873741666E-3</v>
      </c>
    </row>
    <row r="428" spans="2:11" x14ac:dyDescent="0.2">
      <c r="B428" s="4">
        <v>-1.626913268461752</v>
      </c>
      <c r="C428" s="4">
        <v>0.26879370655544393</v>
      </c>
      <c r="D428" s="4">
        <v>-6.3236771169417394E-2</v>
      </c>
      <c r="E428" s="4">
        <v>-8.9922532441181799E-2</v>
      </c>
      <c r="F428" s="4">
        <v>-5.6734642083766954E-2</v>
      </c>
      <c r="G428" s="4">
        <v>-7.5470543542250454E-2</v>
      </c>
      <c r="H428" s="4">
        <v>4.317626737841954E-3</v>
      </c>
      <c r="I428" s="4">
        <v>2.7611476728287266E-3</v>
      </c>
      <c r="J428" s="4">
        <v>6.0554922743864077E-4</v>
      </c>
      <c r="K428" s="4">
        <v>-1.1014192689824355E-3</v>
      </c>
    </row>
    <row r="429" spans="2:11" x14ac:dyDescent="0.2">
      <c r="B429" s="4">
        <v>-0.39470020772998154</v>
      </c>
      <c r="C429" s="4">
        <v>0.1266154246898929</v>
      </c>
      <c r="D429" s="4">
        <v>7.7997772603643828E-3</v>
      </c>
      <c r="E429" s="4">
        <v>-1.6390328254996683E-2</v>
      </c>
      <c r="F429" s="4">
        <v>7.7718029419563866E-3</v>
      </c>
      <c r="G429" s="4">
        <v>1.8562722398862263E-2</v>
      </c>
      <c r="H429" s="4">
        <v>-3.966829917286039E-4</v>
      </c>
      <c r="I429" s="4">
        <v>-2.2846245425996378E-3</v>
      </c>
      <c r="J429" s="4">
        <v>3.0661375560862265E-5</v>
      </c>
      <c r="K429" s="4">
        <v>2.5631279517278327E-4</v>
      </c>
    </row>
    <row r="430" spans="2:11" x14ac:dyDescent="0.2">
      <c r="B430" s="4">
        <v>0.89303421924896687</v>
      </c>
      <c r="C430" s="4">
        <v>-0.40910454308543992</v>
      </c>
      <c r="D430" s="4">
        <v>-1.2397794013872856E-2</v>
      </c>
      <c r="E430" s="4">
        <v>0.11348236677553827</v>
      </c>
      <c r="F430" s="4">
        <v>1.9058199561685009E-2</v>
      </c>
      <c r="G430" s="4">
        <v>4.2408802819221325E-2</v>
      </c>
      <c r="H430" s="4">
        <v>-8.5903560608641995E-3</v>
      </c>
      <c r="I430" s="4">
        <v>1.2712849483526778E-3</v>
      </c>
      <c r="J430" s="4">
        <v>-2.0890068771187995E-3</v>
      </c>
      <c r="K430" s="4">
        <v>9.6388840743621127E-4</v>
      </c>
    </row>
    <row r="431" spans="2:11" x14ac:dyDescent="0.2">
      <c r="B431" s="4">
        <v>1.0096821231687074</v>
      </c>
      <c r="C431" s="4">
        <v>-7.6344039867123958E-2</v>
      </c>
      <c r="D431" s="4">
        <v>8.2190318634036488E-2</v>
      </c>
      <c r="E431" s="4">
        <v>-0.10753554778403249</v>
      </c>
      <c r="F431" s="4">
        <v>2.5826908401710428E-2</v>
      </c>
      <c r="G431" s="4">
        <v>-2.2841138921669182E-2</v>
      </c>
      <c r="H431" s="4">
        <v>1.1466871581964961E-2</v>
      </c>
      <c r="I431" s="4">
        <v>-2.1680349028615478E-4</v>
      </c>
      <c r="J431" s="4">
        <v>2.211075407422429E-3</v>
      </c>
      <c r="K431" s="4">
        <v>-1.219391967940733E-3</v>
      </c>
    </row>
    <row r="432" spans="2:11" x14ac:dyDescent="0.2">
      <c r="B432" s="4">
        <v>1.4501255354583069</v>
      </c>
      <c r="C432" s="4">
        <v>0.15272654177625644</v>
      </c>
      <c r="D432" s="4">
        <v>0.11941932699860616</v>
      </c>
      <c r="E432" s="4">
        <v>3.113430866385385E-2</v>
      </c>
      <c r="F432" s="4">
        <v>3.1340848989530039E-2</v>
      </c>
      <c r="G432" s="4">
        <v>2.1648554401685095E-2</v>
      </c>
      <c r="H432" s="4">
        <v>-4.3303781642029934E-3</v>
      </c>
      <c r="I432" s="4">
        <v>1.2839389206617661E-3</v>
      </c>
      <c r="J432" s="4">
        <v>1.5605901247557671E-3</v>
      </c>
      <c r="K432" s="4">
        <v>7.7998756739198929E-4</v>
      </c>
    </row>
    <row r="433" spans="2:11" x14ac:dyDescent="0.2">
      <c r="B433" s="4">
        <v>-0.74663514649416629</v>
      </c>
      <c r="C433" s="4">
        <v>0.25692170073692361</v>
      </c>
      <c r="D433" s="4">
        <v>-0.15668869642886268</v>
      </c>
      <c r="E433" s="4">
        <v>-3.7617753396318794E-2</v>
      </c>
      <c r="F433" s="4">
        <v>-3.4868972158285119E-2</v>
      </c>
      <c r="G433" s="4">
        <v>-1.0592658960264463E-2</v>
      </c>
      <c r="H433" s="4">
        <v>-2.7721642030209045E-3</v>
      </c>
      <c r="I433" s="4">
        <v>8.1150588010097909E-4</v>
      </c>
      <c r="J433" s="4">
        <v>-2.1709245276034044E-3</v>
      </c>
      <c r="K433" s="4">
        <v>1.0035317482717024E-3</v>
      </c>
    </row>
    <row r="434" spans="2:11" x14ac:dyDescent="0.2">
      <c r="B434" s="4">
        <v>1.1713269893561411</v>
      </c>
      <c r="C434" s="4">
        <v>8.7859819782516321E-2</v>
      </c>
      <c r="D434" s="4">
        <v>5.2385923129928416E-2</v>
      </c>
      <c r="E434" s="4">
        <v>-6.8497975897767585E-2</v>
      </c>
      <c r="F434" s="4">
        <v>2.5174081512318716E-2</v>
      </c>
      <c r="G434" s="4">
        <v>-1.4300644860592683E-2</v>
      </c>
      <c r="H434" s="4">
        <v>7.8229354237377025E-3</v>
      </c>
      <c r="I434" s="4">
        <v>-6.0422713987172264E-4</v>
      </c>
      <c r="J434" s="4">
        <v>9.2020445269378436E-4</v>
      </c>
      <c r="K434" s="4">
        <v>1.096937429660479E-4</v>
      </c>
    </row>
    <row r="435" spans="2:11" x14ac:dyDescent="0.2">
      <c r="B435" s="4">
        <v>0.8292748549176655</v>
      </c>
      <c r="C435" s="4">
        <v>4.4904254444512411E-2</v>
      </c>
      <c r="D435" s="4">
        <v>-7.5947550040217906E-3</v>
      </c>
      <c r="E435" s="4">
        <v>3.3025618436697733E-2</v>
      </c>
      <c r="F435" s="4">
        <v>-1.8066075898130876E-2</v>
      </c>
      <c r="G435" s="4">
        <v>-1.5827123388463371E-2</v>
      </c>
      <c r="H435" s="4">
        <v>-6.6623232366763586E-3</v>
      </c>
      <c r="I435" s="4">
        <v>5.4301322435244487E-3</v>
      </c>
      <c r="J435" s="4">
        <v>5.6632219675275012E-4</v>
      </c>
      <c r="K435" s="4">
        <v>8.4358161613652617E-4</v>
      </c>
    </row>
    <row r="436" spans="2:11" x14ac:dyDescent="0.2">
      <c r="B436" s="4">
        <v>-0.83405041275549929</v>
      </c>
      <c r="C436" s="4">
        <v>0.2111507954674896</v>
      </c>
      <c r="D436" s="4">
        <v>-1.5714891684119339E-2</v>
      </c>
      <c r="E436" s="4">
        <v>-9.1824595783735585E-2</v>
      </c>
      <c r="F436" s="4">
        <v>1.1840411889350703E-3</v>
      </c>
      <c r="G436" s="4">
        <v>3.0361510291805473E-2</v>
      </c>
      <c r="H436" s="4">
        <v>4.1615212815073899E-3</v>
      </c>
      <c r="I436" s="4">
        <v>-2.3868444593800157E-3</v>
      </c>
      <c r="J436" s="4">
        <v>5.7823182016937514E-4</v>
      </c>
      <c r="K436" s="4">
        <v>-3.5894517914250465E-4</v>
      </c>
    </row>
    <row r="437" spans="2:11" x14ac:dyDescent="0.2">
      <c r="B437" s="4">
        <v>-0.55670241256325692</v>
      </c>
      <c r="C437" s="4">
        <v>0.35876551125596784</v>
      </c>
      <c r="D437" s="4">
        <v>4.3275600857069163E-2</v>
      </c>
      <c r="E437" s="4">
        <v>1.7675033154741979E-2</v>
      </c>
      <c r="F437" s="4">
        <v>8.987215928267868E-4</v>
      </c>
      <c r="G437" s="4">
        <v>-5.8816530602032652E-2</v>
      </c>
      <c r="H437" s="4">
        <v>-9.4983606028571459E-4</v>
      </c>
      <c r="I437" s="4">
        <v>-1.2259109045812228E-3</v>
      </c>
      <c r="J437" s="4">
        <v>5.4271320830734414E-4</v>
      </c>
      <c r="K437" s="4">
        <v>9.859594066706401E-4</v>
      </c>
    </row>
    <row r="438" spans="2:11" x14ac:dyDescent="0.2">
      <c r="B438" s="4">
        <v>1.7270379464491956</v>
      </c>
      <c r="C438" s="4">
        <v>-0.12266119631627724</v>
      </c>
      <c r="D438" s="4">
        <v>4.1262337467187035E-2</v>
      </c>
      <c r="E438" s="4">
        <v>-1.4456887877743928E-2</v>
      </c>
      <c r="F438" s="4">
        <v>1.445081906761801E-2</v>
      </c>
      <c r="G438" s="4">
        <v>3.3868980839760216E-3</v>
      </c>
      <c r="H438" s="4">
        <v>4.3869801251514538E-3</v>
      </c>
      <c r="I438" s="4">
        <v>5.9214681474257045E-3</v>
      </c>
      <c r="J438" s="4">
        <v>4.1476582454600033E-3</v>
      </c>
      <c r="K438" s="4">
        <v>3.119922569832225E-3</v>
      </c>
    </row>
    <row r="439" spans="2:11" x14ac:dyDescent="0.2">
      <c r="B439" s="4">
        <v>1.0260797945652398</v>
      </c>
      <c r="C439" s="4">
        <v>5.8599986599889797E-2</v>
      </c>
      <c r="D439" s="4">
        <v>1.8912879991032853E-2</v>
      </c>
      <c r="E439" s="4">
        <v>1.2630436467280749E-2</v>
      </c>
      <c r="F439" s="4">
        <v>-5.2861721298983443E-2</v>
      </c>
      <c r="G439" s="4">
        <v>5.5933580984724257E-2</v>
      </c>
      <c r="H439" s="4">
        <v>-2.2081526311005312E-2</v>
      </c>
      <c r="I439" s="4">
        <v>4.1967473012656216E-3</v>
      </c>
      <c r="J439" s="4">
        <v>-3.9235045607528222E-3</v>
      </c>
      <c r="K439" s="4">
        <v>-2.3476094187712187E-3</v>
      </c>
    </row>
    <row r="440" spans="2:11" x14ac:dyDescent="0.2">
      <c r="B440" s="4">
        <v>-0.189830164236827</v>
      </c>
      <c r="C440" s="4">
        <v>0.25512678860522847</v>
      </c>
      <c r="D440" s="4">
        <v>-1.7853721844790734E-3</v>
      </c>
      <c r="E440" s="4">
        <v>-4.4408563660139469E-2</v>
      </c>
      <c r="F440" s="4">
        <v>1.5831207569399743E-2</v>
      </c>
      <c r="G440" s="4">
        <v>-6.5390973962104679E-2</v>
      </c>
      <c r="H440" s="4">
        <v>2.1167077883034856E-3</v>
      </c>
      <c r="I440" s="4">
        <v>-2.0852294714717168E-3</v>
      </c>
      <c r="J440" s="4">
        <v>2.2755888159003249E-4</v>
      </c>
      <c r="K440" s="4">
        <v>-1.2739014091616922E-3</v>
      </c>
    </row>
    <row r="441" spans="2:11" x14ac:dyDescent="0.2">
      <c r="B441" s="4">
        <v>1.2651085310936641</v>
      </c>
      <c r="C441" s="4">
        <v>-8.8626108828855094E-3</v>
      </c>
      <c r="D441" s="4">
        <v>1.3042109661026457E-2</v>
      </c>
      <c r="E441" s="4">
        <v>1.391585841144391E-2</v>
      </c>
      <c r="F441" s="4">
        <v>-2.1110076110646338E-2</v>
      </c>
      <c r="G441" s="4">
        <v>-1.4880274298252552E-2</v>
      </c>
      <c r="H441" s="4">
        <v>-2.1438962297841094E-3</v>
      </c>
      <c r="I441" s="4">
        <v>-9.7738642947515358E-4</v>
      </c>
      <c r="J441" s="4">
        <v>-2.8538010810382282E-3</v>
      </c>
      <c r="K441" s="4">
        <v>8.3918714323170875E-4</v>
      </c>
    </row>
    <row r="442" spans="2:11" x14ac:dyDescent="0.2">
      <c r="B442" s="4">
        <v>0.56913940778604033</v>
      </c>
      <c r="C442" s="4">
        <v>8.9612139556548204E-2</v>
      </c>
      <c r="D442" s="4">
        <v>-0.1072620248257552</v>
      </c>
      <c r="E442" s="4">
        <v>-1.1957142511985651E-2</v>
      </c>
      <c r="F442" s="4">
        <v>-2.2379081535563984E-2</v>
      </c>
      <c r="G442" s="4">
        <v>6.2943959881982106E-2</v>
      </c>
      <c r="H442" s="4">
        <v>4.0299926142076106E-3</v>
      </c>
      <c r="I442" s="4">
        <v>6.4451009641801858E-3</v>
      </c>
      <c r="J442" s="4">
        <v>1.2941517605942732E-3</v>
      </c>
      <c r="K442" s="4">
        <v>3.2379358768594066E-4</v>
      </c>
    </row>
    <row r="443" spans="2:11" x14ac:dyDescent="0.2">
      <c r="B443" s="4">
        <v>-1.4553860774262102</v>
      </c>
      <c r="C443" s="4">
        <v>-0.12374002614344309</v>
      </c>
      <c r="D443" s="4">
        <v>-6.5289081323426257E-2</v>
      </c>
      <c r="E443" s="4">
        <v>-3.6290174067246002E-3</v>
      </c>
      <c r="F443" s="4">
        <v>1.4573706857473141E-3</v>
      </c>
      <c r="G443" s="4">
        <v>-4.7331609702646479E-2</v>
      </c>
      <c r="H443" s="4">
        <v>-8.5797580298882445E-3</v>
      </c>
      <c r="I443" s="4">
        <v>5.3052288355814295E-4</v>
      </c>
      <c r="J443" s="4">
        <v>1.9812467517345317E-3</v>
      </c>
      <c r="K443" s="4">
        <v>-5.1753827303948111E-4</v>
      </c>
    </row>
    <row r="444" spans="2:11" x14ac:dyDescent="0.2">
      <c r="B444" s="4">
        <v>-1.0617132731231429</v>
      </c>
      <c r="C444" s="4">
        <v>0.41009068562106488</v>
      </c>
      <c r="D444" s="4">
        <v>0.24885805095010216</v>
      </c>
      <c r="E444" s="4">
        <v>-3.97842179273221E-3</v>
      </c>
      <c r="F444" s="4">
        <v>-9.4015999827305203E-3</v>
      </c>
      <c r="G444" s="4">
        <v>1.5669243051213207E-2</v>
      </c>
      <c r="H444" s="4">
        <v>7.6467723375901291E-3</v>
      </c>
      <c r="I444" s="4">
        <v>-3.9673616943231606E-3</v>
      </c>
      <c r="J444" s="4">
        <v>3.4098815549697282E-3</v>
      </c>
      <c r="K444" s="4">
        <v>-2.4354658369066693E-3</v>
      </c>
    </row>
    <row r="445" spans="2:11" x14ac:dyDescent="0.2">
      <c r="B445" s="4">
        <v>-2.1460263274811417</v>
      </c>
      <c r="C445" s="4">
        <v>0.21402050404058712</v>
      </c>
      <c r="D445" s="4">
        <v>-9.4997268979693961E-2</v>
      </c>
      <c r="E445" s="4">
        <v>6.8020208028343354E-2</v>
      </c>
      <c r="F445" s="4">
        <v>9.3996646561999957E-3</v>
      </c>
      <c r="G445" s="4">
        <v>4.1231745972678049E-2</v>
      </c>
      <c r="H445" s="4">
        <v>3.2121510332164616E-3</v>
      </c>
      <c r="I445" s="4">
        <v>1.6868529359704725E-3</v>
      </c>
      <c r="J445" s="4">
        <v>-5.5196758768101691E-4</v>
      </c>
      <c r="K445" s="4">
        <v>-1.0471412047614668E-3</v>
      </c>
    </row>
    <row r="446" spans="2:11" x14ac:dyDescent="0.2">
      <c r="B446" s="4">
        <v>-1.4614554262866555</v>
      </c>
      <c r="C446" s="4">
        <v>0.20801298914694535</v>
      </c>
      <c r="D446" s="4">
        <v>0.15613037540646474</v>
      </c>
      <c r="E446" s="4">
        <v>-8.4723078600317456E-2</v>
      </c>
      <c r="F446" s="4">
        <v>-5.4657717542118608E-2</v>
      </c>
      <c r="G446" s="4">
        <v>-4.3541087550580657E-2</v>
      </c>
      <c r="H446" s="4">
        <v>-7.737821496042711E-3</v>
      </c>
      <c r="I446" s="4">
        <v>-4.1397164156410805E-3</v>
      </c>
      <c r="J446" s="4">
        <v>6.071981256213113E-4</v>
      </c>
      <c r="K446" s="4">
        <v>2.2717901243897937E-3</v>
      </c>
    </row>
    <row r="447" spans="2:11" x14ac:dyDescent="0.2">
      <c r="B447" s="4">
        <v>2.1041796413865717</v>
      </c>
      <c r="C447" s="4">
        <v>-0.60464383958479262</v>
      </c>
      <c r="D447" s="4">
        <v>-0.25171802089740786</v>
      </c>
      <c r="E447" s="4">
        <v>-5.1269679177861169E-2</v>
      </c>
      <c r="F447" s="4">
        <v>9.5393158883880558E-2</v>
      </c>
      <c r="G447" s="4">
        <v>-4.4379886053406016E-2</v>
      </c>
      <c r="H447" s="4">
        <v>1.1200299285262802E-2</v>
      </c>
      <c r="I447" s="4">
        <v>2.8139459627853433E-4</v>
      </c>
      <c r="J447" s="4">
        <v>-5.3975663038114598E-3</v>
      </c>
      <c r="K447" s="4">
        <v>4.2169448038822493E-4</v>
      </c>
    </row>
    <row r="448" spans="2:11" x14ac:dyDescent="0.2">
      <c r="B448" s="4">
        <v>0.34380427823673954</v>
      </c>
      <c r="C448" s="4">
        <v>3.6450618510979187E-2</v>
      </c>
      <c r="D448" s="4">
        <v>1.7959240172084893E-2</v>
      </c>
      <c r="E448" s="4">
        <v>6.0224078622133498E-2</v>
      </c>
      <c r="F448" s="4">
        <v>-5.7268880452418708E-2</v>
      </c>
      <c r="G448" s="4">
        <v>2.7995799537922882E-2</v>
      </c>
      <c r="H448" s="4">
        <v>-3.3342211646472473E-3</v>
      </c>
      <c r="I448" s="4">
        <v>4.293768732071066E-3</v>
      </c>
      <c r="J448" s="4">
        <v>-5.5685287513047128E-4</v>
      </c>
      <c r="K448" s="4">
        <v>-4.6136852397198844E-4</v>
      </c>
    </row>
    <row r="449" spans="2:11" x14ac:dyDescent="0.2">
      <c r="B449" s="4">
        <v>-1.6130709423955456</v>
      </c>
      <c r="C449" s="4">
        <v>0.19884607535659743</v>
      </c>
      <c r="D449" s="4">
        <v>0.1729745892756403</v>
      </c>
      <c r="E449" s="4">
        <v>-2.8764231480550226E-2</v>
      </c>
      <c r="F449" s="4">
        <v>-1.7163935275691464E-2</v>
      </c>
      <c r="G449" s="4">
        <v>1.0474593396997908E-2</v>
      </c>
      <c r="H449" s="4">
        <v>3.0542293705724979E-3</v>
      </c>
      <c r="I449" s="4">
        <v>-8.2311581729240489E-3</v>
      </c>
      <c r="J449" s="4">
        <v>3.0391934948929365E-3</v>
      </c>
      <c r="K449" s="4">
        <v>1.7617049982584774E-3</v>
      </c>
    </row>
    <row r="450" spans="2:11" x14ac:dyDescent="0.2">
      <c r="B450" s="4">
        <v>-0.32341515959168476</v>
      </c>
      <c r="C450" s="4">
        <v>-2.321563687578096E-3</v>
      </c>
      <c r="D450" s="4">
        <v>-4.719188648110445E-2</v>
      </c>
      <c r="E450" s="4">
        <v>6.9565222167011262E-2</v>
      </c>
      <c r="F450" s="4">
        <v>1.921858048899339E-2</v>
      </c>
      <c r="G450" s="4">
        <v>-2.2836154607759045E-2</v>
      </c>
      <c r="H450" s="4">
        <v>-2.8353242686290155E-4</v>
      </c>
      <c r="I450" s="4">
        <v>8.2304798339066301E-3</v>
      </c>
      <c r="J450" s="4">
        <v>2.6268662841574873E-4</v>
      </c>
      <c r="K450" s="4">
        <v>-1.0379771632131622E-3</v>
      </c>
    </row>
    <row r="451" spans="2:11" x14ac:dyDescent="0.2">
      <c r="B451" s="4">
        <v>0.34843706432479515</v>
      </c>
      <c r="C451" s="4">
        <v>-0.10702565235128034</v>
      </c>
      <c r="D451" s="4">
        <v>-8.9799847028473684E-2</v>
      </c>
      <c r="E451" s="4">
        <v>-3.6021703295684861E-2</v>
      </c>
      <c r="F451" s="4">
        <v>-2.3487394192521334E-2</v>
      </c>
      <c r="G451" s="4">
        <v>-3.7287924344977723E-3</v>
      </c>
      <c r="H451" s="4">
        <v>7.5567271258662305E-4</v>
      </c>
      <c r="I451" s="4">
        <v>-8.6712569394394173E-3</v>
      </c>
      <c r="J451" s="4">
        <v>-1.9409399022588052E-3</v>
      </c>
      <c r="K451" s="4">
        <v>5.2586678669540765E-4</v>
      </c>
    </row>
    <row r="452" spans="2:11" x14ac:dyDescent="0.2">
      <c r="B452" s="4">
        <v>1.1806864386089653</v>
      </c>
      <c r="C452" s="4">
        <v>-0.2747814690853112</v>
      </c>
      <c r="D452" s="4">
        <v>8.5326779683632989E-2</v>
      </c>
      <c r="E452" s="4">
        <v>4.3274331665726085E-2</v>
      </c>
      <c r="F452" s="4">
        <v>5.7973063007420965E-2</v>
      </c>
      <c r="G452" s="4">
        <v>4.8788801391167883E-2</v>
      </c>
      <c r="H452" s="4">
        <v>-5.8095797402954073E-4</v>
      </c>
      <c r="I452" s="4">
        <v>3.813150816759054E-3</v>
      </c>
      <c r="J452" s="4">
        <v>-1.176893501672649E-3</v>
      </c>
      <c r="K452" s="4">
        <v>-5.4332285759098472E-4</v>
      </c>
    </row>
    <row r="453" spans="2:11" x14ac:dyDescent="0.2">
      <c r="B453" s="4">
        <v>0.28747598837696731</v>
      </c>
      <c r="C453" s="4">
        <v>-0.19011860434471867</v>
      </c>
      <c r="D453" s="4">
        <v>-4.6086521632107283E-3</v>
      </c>
      <c r="E453" s="4">
        <v>-5.8088258016263675E-2</v>
      </c>
      <c r="F453" s="4">
        <v>5.5342485839778653E-2</v>
      </c>
      <c r="G453" s="4">
        <v>-2.0112634126065464E-2</v>
      </c>
      <c r="H453" s="4">
        <v>4.2107932484072817E-3</v>
      </c>
      <c r="I453" s="4">
        <v>6.0379367641803501E-4</v>
      </c>
      <c r="J453" s="4">
        <v>2.2754492095017559E-3</v>
      </c>
      <c r="K453" s="4">
        <v>9.3196971633042298E-4</v>
      </c>
    </row>
    <row r="454" spans="2:11" x14ac:dyDescent="0.2">
      <c r="B454" s="4">
        <v>0.63636418343119472</v>
      </c>
      <c r="C454" s="4">
        <v>-0.12629138027923789</v>
      </c>
      <c r="D454" s="4">
        <v>-0.13725627955791195</v>
      </c>
      <c r="E454" s="4">
        <v>-2.3119502442441398E-3</v>
      </c>
      <c r="F454" s="4">
        <v>-6.8592268459695863E-2</v>
      </c>
      <c r="G454" s="4">
        <v>1.8688645492885625E-2</v>
      </c>
      <c r="H454" s="4">
        <v>-5.0216255651559126E-3</v>
      </c>
      <c r="I454" s="4">
        <v>-3.0848188820900798E-3</v>
      </c>
      <c r="J454" s="4">
        <v>1.0834936313079537E-3</v>
      </c>
      <c r="K454" s="4">
        <v>-6.655705020981739E-4</v>
      </c>
    </row>
    <row r="455" spans="2:11" x14ac:dyDescent="0.2">
      <c r="B455" s="4">
        <v>0.9310666594057484</v>
      </c>
      <c r="C455" s="4">
        <v>-0.22435205140539299</v>
      </c>
      <c r="D455" s="4">
        <v>7.5783850603500472E-2</v>
      </c>
      <c r="E455" s="4">
        <v>3.5177169789683264E-2</v>
      </c>
      <c r="F455" s="4">
        <v>2.2645485166379497E-2</v>
      </c>
      <c r="G455" s="4">
        <v>-2.3491021280653947E-3</v>
      </c>
      <c r="H455" s="4">
        <v>6.2363459677470213E-3</v>
      </c>
      <c r="I455" s="4">
        <v>3.4596635864516312E-3</v>
      </c>
      <c r="J455" s="4">
        <v>-1.2961073086725781E-3</v>
      </c>
      <c r="K455" s="4">
        <v>-1.5556790921934702E-3</v>
      </c>
    </row>
    <row r="456" spans="2:11" x14ac:dyDescent="0.2">
      <c r="B456" s="4">
        <v>-1.306007125066962</v>
      </c>
      <c r="C456" s="4">
        <v>0.27046979640099283</v>
      </c>
      <c r="D456" s="4">
        <v>7.5692999316445547E-2</v>
      </c>
      <c r="E456" s="4">
        <v>-1.0864602771134348E-2</v>
      </c>
      <c r="F456" s="4">
        <v>4.5777528033620424E-2</v>
      </c>
      <c r="G456" s="4">
        <v>-5.5923596871912352E-3</v>
      </c>
      <c r="H456" s="4">
        <v>3.2488149686340243E-4</v>
      </c>
      <c r="I456" s="4">
        <v>-2.2296994621619471E-3</v>
      </c>
      <c r="J456" s="4">
        <v>9.1177306355181122E-4</v>
      </c>
      <c r="K456" s="4">
        <v>1.0354777201789863E-3</v>
      </c>
    </row>
    <row r="457" spans="2:11" x14ac:dyDescent="0.2">
      <c r="B457" s="4">
        <v>-0.6683844003453755</v>
      </c>
      <c r="C457" s="4">
        <v>0.16218514599665948</v>
      </c>
      <c r="D457" s="4">
        <v>5.2092520574679002E-2</v>
      </c>
      <c r="E457" s="4">
        <v>1.0456397026915053E-2</v>
      </c>
      <c r="F457" s="4">
        <v>-2.5035723053385917E-2</v>
      </c>
      <c r="G457" s="4">
        <v>1.9258413495341947E-2</v>
      </c>
      <c r="H457" s="4">
        <v>-9.0262277405781244E-3</v>
      </c>
      <c r="I457" s="4">
        <v>1.6793185786245432E-3</v>
      </c>
      <c r="J457" s="4">
        <v>-1.5294656609857299E-3</v>
      </c>
      <c r="K457" s="4">
        <v>-5.1180049381406871E-4</v>
      </c>
    </row>
    <row r="458" spans="2:11" x14ac:dyDescent="0.2">
      <c r="B458" s="4">
        <v>-0.868018141814622</v>
      </c>
      <c r="C458" s="4">
        <v>5.257119462512596E-2</v>
      </c>
      <c r="D458" s="4">
        <v>6.5812145233614464E-3</v>
      </c>
      <c r="E458" s="4">
        <v>2.9494641391883104E-2</v>
      </c>
      <c r="F458" s="4">
        <v>-8.3150032025642671E-3</v>
      </c>
      <c r="G458" s="4">
        <v>1.1069122294098411E-2</v>
      </c>
      <c r="H458" s="4">
        <v>4.4495891368145083E-4</v>
      </c>
      <c r="I458" s="4">
        <v>-1.0914734678563538E-3</v>
      </c>
      <c r="J458" s="4">
        <v>-1.7402668455384683E-3</v>
      </c>
      <c r="K458" s="4">
        <v>5.100022491707362E-4</v>
      </c>
    </row>
    <row r="459" spans="2:11" x14ac:dyDescent="0.2">
      <c r="B459" s="4">
        <v>0.59883581534205055</v>
      </c>
      <c r="C459" s="4">
        <v>-0.57745726997131153</v>
      </c>
      <c r="D459" s="4">
        <v>0.15828646382558517</v>
      </c>
      <c r="E459" s="4">
        <v>6.1420549494796911E-3</v>
      </c>
      <c r="F459" s="4">
        <v>7.0235802644679365E-2</v>
      </c>
      <c r="G459" s="4">
        <v>3.9950204441651635E-2</v>
      </c>
      <c r="H459" s="4">
        <v>-7.5553440137568675E-3</v>
      </c>
      <c r="I459" s="4">
        <v>1.5869219058343743E-3</v>
      </c>
      <c r="J459" s="4">
        <v>6.5772995832679771E-4</v>
      </c>
      <c r="K459" s="4">
        <v>-8.1544800450336966E-4</v>
      </c>
    </row>
    <row r="460" spans="2:11" x14ac:dyDescent="0.2">
      <c r="B460" s="4">
        <v>-0.19381355546261494</v>
      </c>
      <c r="C460" s="4">
        <v>-1.3972796044155829E-2</v>
      </c>
      <c r="D460" s="4">
        <v>-0.10120291841980662</v>
      </c>
      <c r="E460" s="4">
        <v>4.6815835149167227E-2</v>
      </c>
      <c r="F460" s="4">
        <v>-3.1125461498288324E-3</v>
      </c>
      <c r="G460" s="4">
        <v>-1.8064132654296537E-2</v>
      </c>
      <c r="H460" s="4">
        <v>1.2268211054925343E-2</v>
      </c>
      <c r="I460" s="4">
        <v>-7.3072729586077662E-3</v>
      </c>
      <c r="J460" s="4">
        <v>1.7928373629669113E-3</v>
      </c>
      <c r="K460" s="4">
        <v>-7.6542535290299429E-4</v>
      </c>
    </row>
    <row r="461" spans="2:11" x14ac:dyDescent="0.2">
      <c r="B461" s="4">
        <v>-0.63657631405516868</v>
      </c>
      <c r="C461" s="4">
        <v>0.21673346370614091</v>
      </c>
      <c r="D461" s="4">
        <v>4.6210592294896533E-2</v>
      </c>
      <c r="E461" s="4">
        <v>3.6430739236832113E-2</v>
      </c>
      <c r="F461" s="4">
        <v>-2.8327533544961054E-2</v>
      </c>
      <c r="G461" s="4">
        <v>-1.2258998454999313E-3</v>
      </c>
      <c r="H461" s="4">
        <v>1.7211698109544806E-4</v>
      </c>
      <c r="I461" s="4">
        <v>8.9978067492958085E-4</v>
      </c>
      <c r="J461" s="4">
        <v>-1.5971252707719186E-3</v>
      </c>
      <c r="K461" s="4">
        <v>4.5576313090520034E-4</v>
      </c>
    </row>
    <row r="462" spans="2:11" x14ac:dyDescent="0.2">
      <c r="B462" s="4">
        <v>-0.69362702452839253</v>
      </c>
      <c r="C462" s="4">
        <v>0.25451498826107233</v>
      </c>
      <c r="D462" s="4">
        <v>-3.2091678852539565E-2</v>
      </c>
      <c r="E462" s="4">
        <v>2.9142141741035826E-2</v>
      </c>
      <c r="F462" s="4">
        <v>-4.3666092262540201E-2</v>
      </c>
      <c r="G462" s="4">
        <v>-3.2193496817398332E-2</v>
      </c>
      <c r="H462" s="4">
        <v>5.0483431031032797E-3</v>
      </c>
      <c r="I462" s="4">
        <v>1.7892353768616236E-3</v>
      </c>
      <c r="J462" s="4">
        <v>-4.6902406843604989E-3</v>
      </c>
      <c r="K462" s="4">
        <v>1.798555107661958E-3</v>
      </c>
    </row>
    <row r="463" spans="2:11" x14ac:dyDescent="0.2">
      <c r="B463" s="4">
        <v>-0.99395927232683623</v>
      </c>
      <c r="C463" s="4">
        <v>-0.17197118975351272</v>
      </c>
      <c r="D463" s="4">
        <v>-8.5560284229218339E-2</v>
      </c>
      <c r="E463" s="4">
        <v>-9.7175523464240292E-3</v>
      </c>
      <c r="F463" s="4">
        <v>-3.9909857714936162E-3</v>
      </c>
      <c r="G463" s="4">
        <v>4.9034763501276495E-2</v>
      </c>
      <c r="H463" s="4">
        <v>-1.7143759624158451E-3</v>
      </c>
      <c r="I463" s="4">
        <v>-3.8797421909877376E-3</v>
      </c>
      <c r="J463" s="4">
        <v>2.1842902444129835E-3</v>
      </c>
      <c r="K463" s="4">
        <v>-1.3049630161251506E-3</v>
      </c>
    </row>
    <row r="464" spans="2:11" x14ac:dyDescent="0.2">
      <c r="B464" s="4">
        <v>-0.50799861910686706</v>
      </c>
      <c r="C464" s="4">
        <v>-0.22343920492607294</v>
      </c>
      <c r="D464" s="4">
        <v>7.9772960148647692E-3</v>
      </c>
      <c r="E464" s="4">
        <v>-4.489325960558968E-2</v>
      </c>
      <c r="F464" s="4">
        <v>6.50723444103874E-3</v>
      </c>
      <c r="G464" s="4">
        <v>-8.71534573407413E-2</v>
      </c>
      <c r="H464" s="4">
        <v>-5.2114958892000862E-4</v>
      </c>
      <c r="I464" s="4">
        <v>5.1796421940918476E-3</v>
      </c>
      <c r="J464" s="4">
        <v>4.5125762978480309E-3</v>
      </c>
      <c r="K464" s="4">
        <v>-2.4478525125531904E-3</v>
      </c>
    </row>
    <row r="465" spans="2:11" x14ac:dyDescent="0.2">
      <c r="B465" s="4">
        <v>-9.1331462270323238E-2</v>
      </c>
      <c r="C465" s="4">
        <v>-0.16439909863098875</v>
      </c>
      <c r="D465" s="4">
        <v>-4.8799466405840203E-3</v>
      </c>
      <c r="E465" s="4">
        <v>-9.7246904109517737E-3</v>
      </c>
      <c r="F465" s="4">
        <v>2.8339654136795255E-2</v>
      </c>
      <c r="G465" s="4">
        <v>1.0666582920441082E-2</v>
      </c>
      <c r="H465" s="4">
        <v>-2.6294407461576239E-4</v>
      </c>
      <c r="I465" s="4">
        <v>-2.7786704126042607E-3</v>
      </c>
      <c r="J465" s="4">
        <v>-6.460678577476617E-4</v>
      </c>
      <c r="K465" s="4">
        <v>-1.1696749886981032E-4</v>
      </c>
    </row>
    <row r="466" spans="2:11" x14ac:dyDescent="0.2">
      <c r="B466" s="4">
        <v>1.479586050002594E-3</v>
      </c>
      <c r="C466" s="4">
        <v>-0.45933178556662174</v>
      </c>
      <c r="D466" s="4">
        <v>-0.12369887712194651</v>
      </c>
      <c r="E466" s="4">
        <v>3.671853158220871E-2</v>
      </c>
      <c r="F466" s="4">
        <v>5.1178616185788194E-2</v>
      </c>
      <c r="G466" s="4">
        <v>3.179641614599716E-2</v>
      </c>
      <c r="H466" s="4">
        <v>-1.3363890782351797E-3</v>
      </c>
      <c r="I466" s="4">
        <v>-5.5794304058996375E-3</v>
      </c>
      <c r="J466" s="4">
        <v>-3.8600418186442039E-3</v>
      </c>
      <c r="K466" s="4">
        <v>1.57612727241804E-3</v>
      </c>
    </row>
    <row r="467" spans="2:11" x14ac:dyDescent="0.2">
      <c r="B467" s="4">
        <v>-0.55892870010683349</v>
      </c>
      <c r="C467" s="4">
        <v>4.753514560449916E-2</v>
      </c>
      <c r="D467" s="4">
        <v>0.12872838090525385</v>
      </c>
      <c r="E467" s="4">
        <v>2.2028076265083383E-2</v>
      </c>
      <c r="F467" s="4">
        <v>-9.2285209649152072E-2</v>
      </c>
      <c r="G467" s="4">
        <v>-1.5904057546444503E-2</v>
      </c>
      <c r="H467" s="4">
        <v>3.9128713124861741E-3</v>
      </c>
      <c r="I467" s="4">
        <v>6.4530640590729563E-3</v>
      </c>
      <c r="J467" s="4">
        <v>3.1732748275437798E-3</v>
      </c>
      <c r="K467" s="4">
        <v>-3.178572906550286E-3</v>
      </c>
    </row>
    <row r="468" spans="2:11" x14ac:dyDescent="0.2">
      <c r="B468" s="4">
        <v>0.1543385213863453</v>
      </c>
      <c r="C468" s="4">
        <v>3.0754276581421301E-2</v>
      </c>
      <c r="D468" s="4">
        <v>-2.6607037228721462E-2</v>
      </c>
      <c r="E468" s="4">
        <v>5.4076699300582586E-2</v>
      </c>
      <c r="F468" s="4">
        <v>7.7805417603555319E-2</v>
      </c>
      <c r="G468" s="4">
        <v>-1.6865532881359314E-2</v>
      </c>
      <c r="H468" s="4">
        <v>7.322559003912582E-4</v>
      </c>
      <c r="I468" s="4">
        <v>-6.7883917945397391E-3</v>
      </c>
      <c r="J468" s="4">
        <v>1.8280958802446815E-3</v>
      </c>
      <c r="K468" s="4">
        <v>1.6449313226711321E-3</v>
      </c>
    </row>
    <row r="469" spans="2:11" x14ac:dyDescent="0.2">
      <c r="B469" s="4">
        <v>0.5013348498701693</v>
      </c>
      <c r="C469" s="4">
        <v>-0.27046956076311163</v>
      </c>
      <c r="D469" s="4">
        <v>0.11484415088195681</v>
      </c>
      <c r="E469" s="4">
        <v>-3.5305206208704677E-2</v>
      </c>
      <c r="F469" s="4">
        <v>-3.9408844893888524E-2</v>
      </c>
      <c r="G469" s="4">
        <v>7.0708377748645204E-2</v>
      </c>
      <c r="H469" s="4">
        <v>1.3137920298011919E-4</v>
      </c>
      <c r="I469" s="4">
        <v>2.2010111034141216E-3</v>
      </c>
      <c r="J469" s="4">
        <v>-2.0518728366131491E-3</v>
      </c>
      <c r="K469" s="4">
        <v>-1.6441533060096855E-3</v>
      </c>
    </row>
    <row r="470" spans="2:11" x14ac:dyDescent="0.2">
      <c r="B470" s="4">
        <v>-0.51391918014892846</v>
      </c>
      <c r="C470" s="4">
        <v>6.454499540409972E-2</v>
      </c>
      <c r="D470" s="4">
        <v>-6.0485074516303857E-3</v>
      </c>
      <c r="E470" s="4">
        <v>1.8203884541297122E-2</v>
      </c>
      <c r="F470" s="4">
        <v>8.8123740293455585E-3</v>
      </c>
      <c r="G470" s="4">
        <v>-1.4937136124146825E-2</v>
      </c>
      <c r="H470" s="4">
        <v>-5.200426637128607E-3</v>
      </c>
      <c r="I470" s="4">
        <v>1.7638261207018804E-3</v>
      </c>
      <c r="J470" s="4">
        <v>-6.7021779699655965E-4</v>
      </c>
      <c r="K470" s="4">
        <v>5.7095801004091655E-4</v>
      </c>
    </row>
    <row r="471" spans="2:11" x14ac:dyDescent="0.2">
      <c r="B471" s="4">
        <v>-1.3336497204878597</v>
      </c>
      <c r="C471" s="4">
        <v>0.15486134568485757</v>
      </c>
      <c r="D471" s="4">
        <v>3.9092580462995102E-2</v>
      </c>
      <c r="E471" s="4">
        <v>-8.7859956449257468E-2</v>
      </c>
      <c r="F471" s="4">
        <v>7.2499324533023476E-2</v>
      </c>
      <c r="G471" s="4">
        <v>-3.3920915204384408E-2</v>
      </c>
      <c r="H471" s="4">
        <v>-1.481131693705515E-2</v>
      </c>
      <c r="I471" s="4">
        <v>4.6551883046745401E-3</v>
      </c>
      <c r="J471" s="4">
        <v>-1.5163521872307104E-3</v>
      </c>
      <c r="K471" s="4">
        <v>2.1512628444693583E-3</v>
      </c>
    </row>
    <row r="472" spans="2:11" x14ac:dyDescent="0.2">
      <c r="B472" s="4">
        <v>-1.0703647560034608</v>
      </c>
      <c r="C472" s="4">
        <v>0.23904164344625758</v>
      </c>
      <c r="D472" s="4">
        <v>-3.2910334190048698E-2</v>
      </c>
      <c r="E472" s="4">
        <v>-1.6085971868156326E-2</v>
      </c>
      <c r="F472" s="4">
        <v>-9.6130475049148442E-2</v>
      </c>
      <c r="G472" s="4">
        <v>-3.6643673544796501E-2</v>
      </c>
      <c r="H472" s="4">
        <v>1.6643580888829152E-3</v>
      </c>
      <c r="I472" s="4">
        <v>6.5074129765789789E-3</v>
      </c>
      <c r="J472" s="4">
        <v>4.0129371473517718E-4</v>
      </c>
      <c r="K472" s="4">
        <v>-1.7041810446031781E-3</v>
      </c>
    </row>
    <row r="473" spans="2:11" x14ac:dyDescent="0.2">
      <c r="B473" s="4">
        <v>-0.74956229278305875</v>
      </c>
      <c r="C473" s="4">
        <v>-4.9105165764143444E-3</v>
      </c>
      <c r="D473" s="4">
        <v>3.5144217410511304E-2</v>
      </c>
      <c r="E473" s="4">
        <v>0.10160380709246307</v>
      </c>
      <c r="F473" s="4">
        <v>-2.4451789031149588E-2</v>
      </c>
      <c r="G473" s="4">
        <v>2.1959101251865808E-2</v>
      </c>
      <c r="H473" s="4">
        <v>8.5840547838210417E-3</v>
      </c>
      <c r="I473" s="4">
        <v>-6.9333599089158159E-3</v>
      </c>
      <c r="J473" s="4">
        <v>-5.6598936360495108E-4</v>
      </c>
      <c r="K473" s="4">
        <v>-6.2863509326165534E-4</v>
      </c>
    </row>
    <row r="474" spans="2:11" x14ac:dyDescent="0.2">
      <c r="B474" s="4">
        <v>-0.81497853843622914</v>
      </c>
      <c r="C474" s="4">
        <v>-0.19614184766610865</v>
      </c>
      <c r="D474" s="4">
        <v>1.1562826842823632E-2</v>
      </c>
      <c r="E474" s="4">
        <v>6.6867571732226086E-2</v>
      </c>
      <c r="F474" s="4">
        <v>7.0079746610487256E-2</v>
      </c>
      <c r="G474" s="4">
        <v>-1.9103338459867E-2</v>
      </c>
      <c r="H474" s="4">
        <v>1.9481271871777577E-3</v>
      </c>
      <c r="I474" s="4">
        <v>-6.1698267974157955E-3</v>
      </c>
      <c r="J474" s="4">
        <v>3.0414754906617747E-3</v>
      </c>
      <c r="K474" s="4">
        <v>-1.7918496742764858E-4</v>
      </c>
    </row>
    <row r="475" spans="2:11" x14ac:dyDescent="0.2">
      <c r="B475" s="4">
        <v>-1.9189213481625753</v>
      </c>
      <c r="C475" s="4">
        <v>0.18215217723157334</v>
      </c>
      <c r="D475" s="4">
        <v>-4.0762492138616255E-2</v>
      </c>
      <c r="E475" s="4">
        <v>-2.6714780102637253E-2</v>
      </c>
      <c r="F475" s="4">
        <v>-7.9297472805545235E-2</v>
      </c>
      <c r="G475" s="4">
        <v>-9.1468714610277849E-2</v>
      </c>
      <c r="H475" s="4">
        <v>2.413400711816754E-3</v>
      </c>
      <c r="I475" s="4">
        <v>2.2597264547042591E-2</v>
      </c>
      <c r="J475" s="4">
        <v>6.651798415252104E-3</v>
      </c>
      <c r="K475" s="4">
        <v>4.2478042713328798E-3</v>
      </c>
    </row>
    <row r="476" spans="2:11" x14ac:dyDescent="0.2">
      <c r="B476" s="4">
        <v>1.1422816099906217</v>
      </c>
      <c r="C476" s="4">
        <v>-0.59411141428994774</v>
      </c>
      <c r="D476" s="4">
        <v>4.6184857364291905E-2</v>
      </c>
      <c r="E476" s="4">
        <v>-8.3081429086775488E-2</v>
      </c>
      <c r="F476" s="4">
        <v>-7.325438643547591E-2</v>
      </c>
      <c r="G476" s="4">
        <v>0.1312667085180288</v>
      </c>
      <c r="H476" s="4">
        <v>-1.3531954904479838E-3</v>
      </c>
      <c r="I476" s="4">
        <v>-1.3496312445272336E-2</v>
      </c>
      <c r="J476" s="4">
        <v>-1.0253552794447E-2</v>
      </c>
      <c r="K476" s="4">
        <v>-6.5551594516821974E-3</v>
      </c>
    </row>
    <row r="477" spans="2:11" x14ac:dyDescent="0.2">
      <c r="B477" s="4">
        <v>0.39509297743625377</v>
      </c>
      <c r="C477" s="4">
        <v>-0.11105630043490088</v>
      </c>
      <c r="D477" s="4">
        <v>-3.5401790947570898E-3</v>
      </c>
      <c r="E477" s="4">
        <v>2.1954355466412195E-2</v>
      </c>
      <c r="F477" s="4">
        <v>0.15483620187523545</v>
      </c>
      <c r="G477" s="4">
        <v>2.0674482594377468E-2</v>
      </c>
      <c r="H477" s="4">
        <v>-8.8509153009727719E-3</v>
      </c>
      <c r="I477" s="4">
        <v>-6.6618172616279992E-3</v>
      </c>
      <c r="J477" s="4">
        <v>-8.5590880362273992E-4</v>
      </c>
      <c r="K477" s="4">
        <v>1.7575402201312333E-3</v>
      </c>
    </row>
    <row r="478" spans="2:11" x14ac:dyDescent="0.2">
      <c r="B478" s="4">
        <v>0.97646334225426545</v>
      </c>
      <c r="C478" s="4">
        <v>-0.3086492379567139</v>
      </c>
      <c r="D478" s="4">
        <v>-2.5352284213863797E-2</v>
      </c>
      <c r="E478" s="4">
        <v>-0.11158064884269384</v>
      </c>
      <c r="F478" s="4">
        <v>-8.6142107295558532E-2</v>
      </c>
      <c r="G478" s="4">
        <v>-1.0780845551116818E-2</v>
      </c>
      <c r="H478" s="4">
        <v>2.104063250835743E-3</v>
      </c>
      <c r="I478" s="4">
        <v>9.9750079891985088E-3</v>
      </c>
      <c r="J478" s="4">
        <v>1.3823276293755732E-3</v>
      </c>
      <c r="K478" s="4">
        <v>-1.7208531019994994E-3</v>
      </c>
    </row>
    <row r="479" spans="2:11" x14ac:dyDescent="0.2">
      <c r="B479" s="4">
        <v>-0.5139983324155698</v>
      </c>
      <c r="C479" s="4">
        <v>-0.14351849004288109</v>
      </c>
      <c r="D479" s="4">
        <v>3.4769292331295916E-4</v>
      </c>
      <c r="E479" s="4">
        <v>7.2261939812057474E-2</v>
      </c>
      <c r="F479" s="4">
        <v>9.1017458068573628E-2</v>
      </c>
      <c r="G479" s="4">
        <v>5.5110572393617073E-2</v>
      </c>
      <c r="H479" s="4">
        <v>3.3292670154782497E-3</v>
      </c>
      <c r="I479" s="4">
        <v>-1.3919604261268799E-2</v>
      </c>
      <c r="J479" s="4">
        <v>-1.4027349601452061E-3</v>
      </c>
      <c r="K479" s="4">
        <v>8.1510943618413488E-4</v>
      </c>
    </row>
    <row r="480" spans="2:11" x14ac:dyDescent="0.2">
      <c r="B480" s="4">
        <v>-0.67338851208129369</v>
      </c>
      <c r="C480" s="4">
        <v>0.28784452202009769</v>
      </c>
      <c r="D480" s="4">
        <v>-2.672675665689685E-2</v>
      </c>
      <c r="E480" s="4">
        <v>4.9665938264943886E-2</v>
      </c>
      <c r="F480" s="4">
        <v>1.7502082004586365E-2</v>
      </c>
      <c r="G480" s="4">
        <v>2.2959638787996613E-2</v>
      </c>
      <c r="H480" s="4">
        <v>-4.393952183831591E-3</v>
      </c>
      <c r="I480" s="4">
        <v>-2.7525137986080662E-3</v>
      </c>
      <c r="J480" s="4">
        <v>-1.0980589278483598E-3</v>
      </c>
      <c r="K480" s="4">
        <v>1.3377953785820176E-3</v>
      </c>
    </row>
    <row r="481" spans="2:11" x14ac:dyDescent="0.2">
      <c r="B481" s="4">
        <v>-0.9568597510246194</v>
      </c>
      <c r="C481" s="4">
        <v>0.26678903067520982</v>
      </c>
      <c r="D481" s="4">
        <v>4.3280051907485032E-2</v>
      </c>
      <c r="E481" s="4">
        <v>4.8951408955249916E-2</v>
      </c>
      <c r="F481" s="4">
        <v>-7.6233937892142264E-2</v>
      </c>
      <c r="G481" s="4">
        <v>-5.1137566096352921E-2</v>
      </c>
      <c r="H481" s="4">
        <v>2.4665059295967862E-3</v>
      </c>
      <c r="I481" s="4">
        <v>3.3749098539459306E-3</v>
      </c>
      <c r="J481" s="4">
        <v>2.4560042784722424E-4</v>
      </c>
      <c r="K481" s="4">
        <v>-8.5879794192274706E-4</v>
      </c>
    </row>
    <row r="482" spans="2:11" x14ac:dyDescent="0.2">
      <c r="B482" s="4">
        <v>-1.4052710098250569</v>
      </c>
      <c r="C482" s="4">
        <v>0.11831174077213932</v>
      </c>
      <c r="D482" s="4">
        <v>-4.0246867227009792E-2</v>
      </c>
      <c r="E482" s="4">
        <v>-3.8182123377096082E-2</v>
      </c>
      <c r="F482" s="4">
        <v>-1.164234895217835E-2</v>
      </c>
      <c r="G482" s="4">
        <v>-4.8629264530978246E-2</v>
      </c>
      <c r="H482" s="4">
        <v>-4.5170939458583064E-3</v>
      </c>
      <c r="I482" s="4">
        <v>3.948667630905147E-3</v>
      </c>
      <c r="J482" s="4">
        <v>-2.9493966421367617E-4</v>
      </c>
      <c r="K482" s="4">
        <v>-1.9457442239382192E-4</v>
      </c>
    </row>
    <row r="483" spans="2:11" x14ac:dyDescent="0.2">
      <c r="B483" s="4">
        <v>-0.64885996222640518</v>
      </c>
      <c r="C483" s="4">
        <v>0.20977252087496148</v>
      </c>
      <c r="D483" s="4">
        <v>7.3857678781292027E-2</v>
      </c>
      <c r="E483" s="4">
        <v>4.4277819969185707E-2</v>
      </c>
      <c r="F483" s="4">
        <v>-6.7499933269280516E-3</v>
      </c>
      <c r="G483" s="4">
        <v>-1.2163472621603881E-2</v>
      </c>
      <c r="H483" s="4">
        <v>-3.4170262613154841E-3</v>
      </c>
      <c r="I483" s="4">
        <v>2.4228783823290845E-3</v>
      </c>
      <c r="J483" s="4">
        <v>-7.7139100898036806E-4</v>
      </c>
      <c r="K483" s="4">
        <v>5.1714622899167394E-4</v>
      </c>
    </row>
    <row r="484" spans="2:11" x14ac:dyDescent="0.2">
      <c r="B484" s="4">
        <v>-1.0886388468562376</v>
      </c>
      <c r="C484" s="4">
        <v>-7.4381761130243983E-3</v>
      </c>
      <c r="D484" s="4">
        <v>-0.13813200314281304</v>
      </c>
      <c r="E484" s="4">
        <v>8.1490687122841216E-2</v>
      </c>
      <c r="F484" s="4">
        <v>7.2749851491673706E-3</v>
      </c>
      <c r="G484" s="4">
        <v>2.8243610617509175E-2</v>
      </c>
      <c r="H484" s="4">
        <v>6.330943996593408E-3</v>
      </c>
      <c r="I484" s="4">
        <v>-1.1045104175152708E-2</v>
      </c>
      <c r="J484" s="4">
        <v>-9.2543587391355963E-4</v>
      </c>
      <c r="K484" s="4">
        <v>2.6768196827771151E-4</v>
      </c>
    </row>
    <row r="485" spans="2:11" x14ac:dyDescent="0.2">
      <c r="B485" s="4">
        <v>1.9531843534630702</v>
      </c>
      <c r="C485" s="4">
        <v>-0.41892059266741555</v>
      </c>
      <c r="D485" s="4">
        <v>-5.0739649198570957E-4</v>
      </c>
      <c r="E485" s="4">
        <v>-4.9445276538230186E-2</v>
      </c>
      <c r="F485" s="4">
        <v>5.7376792864881676E-2</v>
      </c>
      <c r="G485" s="4">
        <v>9.8306514650911281E-3</v>
      </c>
      <c r="H485" s="4">
        <v>6.9572788343697728E-3</v>
      </c>
      <c r="I485" s="4">
        <v>-2.42852791346946E-3</v>
      </c>
      <c r="J485" s="4">
        <v>2.7108193922435815E-3</v>
      </c>
      <c r="K485" s="4">
        <v>-9.4022371644500468E-4</v>
      </c>
    </row>
    <row r="486" spans="2:11" x14ac:dyDescent="0.2">
      <c r="B486" s="4">
        <v>0.98258360455942362</v>
      </c>
      <c r="C486" s="4">
        <v>-2.1204654526502019E-2</v>
      </c>
      <c r="D486" s="4">
        <v>6.5695975659957398E-2</v>
      </c>
      <c r="E486" s="4">
        <v>-7.9256975943790012E-2</v>
      </c>
      <c r="F486" s="4">
        <v>-7.323562210341758E-2</v>
      </c>
      <c r="G486" s="4">
        <v>5.2382489073363198E-3</v>
      </c>
      <c r="H486" s="4">
        <v>3.379518447088553E-3</v>
      </c>
      <c r="I486" s="4">
        <v>5.6642463157373299E-3</v>
      </c>
      <c r="J486" s="4">
        <v>1.0905012187399836E-3</v>
      </c>
      <c r="K486" s="4">
        <v>-1.211721081998508E-3</v>
      </c>
    </row>
    <row r="487" spans="2:11" x14ac:dyDescent="0.2">
      <c r="B487" s="4">
        <v>-0.78360524936964782</v>
      </c>
      <c r="C487" s="4">
        <v>2.665951963939809E-2</v>
      </c>
      <c r="D487" s="4">
        <v>-6.3095105766482862E-2</v>
      </c>
      <c r="E487" s="4">
        <v>-1.2348929112682597E-2</v>
      </c>
      <c r="F487" s="4">
        <v>1.412379972315987E-2</v>
      </c>
      <c r="G487" s="4">
        <v>5.5928096399257922E-2</v>
      </c>
      <c r="H487" s="4">
        <v>-8.5375044491493267E-3</v>
      </c>
      <c r="I487" s="4">
        <v>-3.2366834775706121E-3</v>
      </c>
      <c r="J487" s="4">
        <v>-1.6964786451570202E-3</v>
      </c>
      <c r="K487" s="4">
        <v>1.6810796984635737E-3</v>
      </c>
    </row>
    <row r="488" spans="2:11" x14ac:dyDescent="0.2">
      <c r="B488" s="4">
        <v>-1.0673012248942275</v>
      </c>
      <c r="C488" s="4">
        <v>0.34978200108178964</v>
      </c>
      <c r="D488" s="4">
        <v>-0.14334116217334469</v>
      </c>
      <c r="E488" s="4">
        <v>7.6192198590591079E-2</v>
      </c>
      <c r="F488" s="4">
        <v>4.5608001912237586E-2</v>
      </c>
      <c r="G488" s="4">
        <v>-2.1488340636968372E-2</v>
      </c>
      <c r="H488" s="4">
        <v>1.3750018915256682E-3</v>
      </c>
      <c r="I488" s="4">
        <v>-3.6949918840877239E-3</v>
      </c>
      <c r="J488" s="4">
        <v>-1.010521140049267E-3</v>
      </c>
      <c r="K488" s="4">
        <v>1.0415443961891112E-3</v>
      </c>
    </row>
    <row r="489" spans="2:11" x14ac:dyDescent="0.2">
      <c r="B489" s="4">
        <v>-0.7915553684268698</v>
      </c>
      <c r="C489" s="4">
        <v>0.41425500052587738</v>
      </c>
      <c r="D489" s="4">
        <v>9.0350840647740724E-2</v>
      </c>
      <c r="E489" s="4">
        <v>3.0134822757887099E-2</v>
      </c>
      <c r="F489" s="4">
        <v>-1.0729201602917321E-2</v>
      </c>
      <c r="G489" s="4">
        <v>-7.6611716548938613E-2</v>
      </c>
      <c r="H489" s="4">
        <v>-1.746275623283954E-3</v>
      </c>
      <c r="I489" s="4">
        <v>1.7126191443205866E-3</v>
      </c>
      <c r="J489" s="4">
        <v>8.6814687886666692E-4</v>
      </c>
      <c r="K489" s="4">
        <v>1.2647796813097475E-4</v>
      </c>
    </row>
    <row r="490" spans="2:11" x14ac:dyDescent="0.2">
      <c r="B490" s="4">
        <v>3.62396131604866E-2</v>
      </c>
      <c r="C490" s="4">
        <v>-3.8286108340260416E-2</v>
      </c>
      <c r="D490" s="4">
        <v>-8.2663120528468415E-2</v>
      </c>
      <c r="E490" s="4">
        <v>-1.6314226624962385E-2</v>
      </c>
      <c r="F490" s="4">
        <v>-0.10998942605472961</v>
      </c>
      <c r="G490" s="4">
        <v>-1.6683240391398655E-2</v>
      </c>
      <c r="H490" s="4">
        <v>5.7139227766564169E-3</v>
      </c>
      <c r="I490" s="4">
        <v>3.1671657537081523E-3</v>
      </c>
      <c r="J490" s="4">
        <v>-1.0780472197431362E-3</v>
      </c>
      <c r="K490" s="4">
        <v>-9.7563552333070351E-4</v>
      </c>
    </row>
    <row r="491" spans="2:11" x14ac:dyDescent="0.2">
      <c r="B491" s="4">
        <v>-0.31227143978483052</v>
      </c>
      <c r="C491" s="4">
        <v>0.15018469881443805</v>
      </c>
      <c r="D491" s="4">
        <v>5.4296572877321689E-2</v>
      </c>
      <c r="E491" s="4">
        <v>3.6221718906635988E-2</v>
      </c>
      <c r="F491" s="4">
        <v>1.9299266484947772E-2</v>
      </c>
      <c r="G491" s="4">
        <v>2.3026993868926187E-3</v>
      </c>
      <c r="H491" s="4">
        <v>4.440132309650709E-4</v>
      </c>
      <c r="I491" s="4">
        <v>-1.2295626297116988E-3</v>
      </c>
      <c r="J491" s="4">
        <v>-6.1898666414609226E-4</v>
      </c>
      <c r="K491" s="4">
        <v>5.3667773849823571E-4</v>
      </c>
    </row>
    <row r="492" spans="2:11" x14ac:dyDescent="0.2">
      <c r="B492" s="4">
        <v>0.95626640259761209</v>
      </c>
      <c r="C492" s="4">
        <v>-4.0725138376717547E-2</v>
      </c>
      <c r="D492" s="4">
        <v>-0.15283892406566735</v>
      </c>
      <c r="E492" s="4">
        <v>-3.2312746463604859E-2</v>
      </c>
      <c r="F492" s="4">
        <v>2.3201169103895566E-2</v>
      </c>
      <c r="G492" s="4">
        <v>1.1313945553678919E-2</v>
      </c>
      <c r="H492" s="4">
        <v>2.569549054731651E-3</v>
      </c>
      <c r="I492" s="4">
        <v>-3.6930389002848966E-3</v>
      </c>
      <c r="J492" s="4">
        <v>1.867228559000597E-3</v>
      </c>
      <c r="K492" s="4">
        <v>3.8390044797417569E-5</v>
      </c>
    </row>
    <row r="493" spans="2:11" x14ac:dyDescent="0.2">
      <c r="B493" s="4">
        <v>-0.70783713647871616</v>
      </c>
      <c r="C493" s="4">
        <v>0.34948241015396014</v>
      </c>
      <c r="D493" s="4">
        <v>-7.6763198131269098E-2</v>
      </c>
      <c r="E493" s="4">
        <v>-3.6756017282305077E-2</v>
      </c>
      <c r="F493" s="4">
        <v>-1.8115891905578052E-2</v>
      </c>
      <c r="G493" s="4">
        <v>-3.0857811366891062E-2</v>
      </c>
      <c r="H493" s="4">
        <v>1.9683010497674285E-4</v>
      </c>
      <c r="I493" s="4">
        <v>5.2095055650870788E-4</v>
      </c>
      <c r="J493" s="4">
        <v>2.0282684958874457E-4</v>
      </c>
      <c r="K493" s="4">
        <v>3.533447029147949E-4</v>
      </c>
    </row>
    <row r="494" spans="2:11" x14ac:dyDescent="0.2">
      <c r="B494" s="4">
        <v>0.26342600858967657</v>
      </c>
      <c r="C494" s="4">
        <v>-0.1629648397429263</v>
      </c>
      <c r="D494" s="4">
        <v>-2.3895525002925317E-2</v>
      </c>
      <c r="E494" s="4">
        <v>-5.5016916324606813E-2</v>
      </c>
      <c r="F494" s="4">
        <v>4.0164313766885208E-2</v>
      </c>
      <c r="G494" s="4">
        <v>5.2060414630700678E-2</v>
      </c>
      <c r="H494" s="4">
        <v>-2.1337848512668544E-3</v>
      </c>
      <c r="I494" s="4">
        <v>1.1064122239204833E-3</v>
      </c>
      <c r="J494" s="4">
        <v>2.5742445126569058E-4</v>
      </c>
      <c r="K494" s="4">
        <v>4.1595172015168266E-4</v>
      </c>
    </row>
    <row r="495" spans="2:11" x14ac:dyDescent="0.2">
      <c r="B495" s="4">
        <v>-0.8226623239009434</v>
      </c>
      <c r="C495" s="4">
        <v>0.37824136479815451</v>
      </c>
      <c r="D495" s="4">
        <v>-4.4788127686205846E-2</v>
      </c>
      <c r="E495" s="4">
        <v>-1.6883707772878301E-2</v>
      </c>
      <c r="F495" s="4">
        <v>-5.9570948931884131E-2</v>
      </c>
      <c r="G495" s="4">
        <v>-5.2710074684080406E-2</v>
      </c>
      <c r="H495" s="4">
        <v>-1.50109009672535E-3</v>
      </c>
      <c r="I495" s="4">
        <v>1.9468174275497066E-3</v>
      </c>
      <c r="J495" s="4">
        <v>-2.3292777216942805E-4</v>
      </c>
      <c r="K495" s="4">
        <v>1.4568675968948541E-4</v>
      </c>
    </row>
    <row r="496" spans="2:11" x14ac:dyDescent="0.2">
      <c r="B496" s="4">
        <v>2.1692502203824078E-2</v>
      </c>
      <c r="C496" s="4">
        <v>-4.2313627966152491E-2</v>
      </c>
      <c r="D496" s="4">
        <v>-2.2275203429485205E-2</v>
      </c>
      <c r="E496" s="4">
        <v>4.8314235497486958E-2</v>
      </c>
      <c r="F496" s="4">
        <v>-9.4859011350593887E-3</v>
      </c>
      <c r="G496" s="4">
        <v>-6.7291444660497274E-2</v>
      </c>
      <c r="H496" s="4">
        <v>4.3869210803516075E-3</v>
      </c>
      <c r="I496" s="4">
        <v>-1.6351924964443012E-3</v>
      </c>
      <c r="J496" s="4">
        <v>5.6558052177851069E-4</v>
      </c>
      <c r="K496" s="4">
        <v>-7.6337709224445001E-4</v>
      </c>
    </row>
    <row r="497" spans="2:11" x14ac:dyDescent="0.2">
      <c r="B497" s="4">
        <v>0.24849361539986523</v>
      </c>
      <c r="C497" s="4">
        <v>3.7636475809457247E-2</v>
      </c>
      <c r="D497" s="4">
        <v>-1.2806012395283053E-2</v>
      </c>
      <c r="E497" s="4">
        <v>-4.8362677350105361E-2</v>
      </c>
      <c r="F497" s="4">
        <v>-1.661402165365472E-2</v>
      </c>
      <c r="G497" s="4">
        <v>7.5187256388000315E-3</v>
      </c>
      <c r="H497" s="4">
        <v>-3.182471136769869E-4</v>
      </c>
      <c r="I497" s="4">
        <v>1.4052360412236255E-3</v>
      </c>
      <c r="J497" s="4">
        <v>-9.2960722724179268E-5</v>
      </c>
      <c r="K497" s="4">
        <v>-3.2023616696087658E-5</v>
      </c>
    </row>
    <row r="498" spans="2:11" x14ac:dyDescent="0.2">
      <c r="B498" s="4">
        <v>0.76916705366389115</v>
      </c>
      <c r="C498" s="4">
        <v>-0.22855269171389631</v>
      </c>
      <c r="D498" s="4">
        <v>8.6771131967871035E-2</v>
      </c>
      <c r="E498" s="4">
        <v>3.2152046615532538E-2</v>
      </c>
      <c r="F498" s="4">
        <v>5.5925022988572701E-2</v>
      </c>
      <c r="G498" s="4">
        <v>1.0717381633722019E-2</v>
      </c>
      <c r="H498" s="4">
        <v>1.4587285898608239E-3</v>
      </c>
      <c r="I498" s="4">
        <v>-1.6775950649936949E-3</v>
      </c>
      <c r="J498" s="4">
        <v>9.5180869846665946E-4</v>
      </c>
      <c r="K498" s="4">
        <v>-9.2567980828191151E-5</v>
      </c>
    </row>
    <row r="499" spans="2:11" x14ac:dyDescent="0.2">
      <c r="B499" s="4">
        <v>-1.4350412106715983E-2</v>
      </c>
      <c r="C499" s="4">
        <v>-0.11706714607634465</v>
      </c>
      <c r="D499" s="4">
        <v>-6.3171097611597726E-2</v>
      </c>
      <c r="E499" s="4">
        <v>0.12118679202921265</v>
      </c>
      <c r="F499" s="4">
        <v>7.0875433460593454E-2</v>
      </c>
      <c r="G499" s="4">
        <v>-3.6305370791180291E-2</v>
      </c>
      <c r="H499" s="4">
        <v>5.7991475354358334E-5</v>
      </c>
      <c r="I499" s="4">
        <v>-8.0797882142507708E-3</v>
      </c>
      <c r="J499" s="4">
        <v>3.0722461387432897E-3</v>
      </c>
      <c r="K499" s="4">
        <v>2.5181850821195521E-3</v>
      </c>
    </row>
    <row r="500" spans="2:11" x14ac:dyDescent="0.2">
      <c r="B500" s="4">
        <v>-0.37490336541754998</v>
      </c>
      <c r="C500" s="4">
        <v>0.1354230168642529</v>
      </c>
      <c r="D500" s="4">
        <v>-5.214771511409888E-2</v>
      </c>
      <c r="E500" s="4">
        <v>-0.12921607552502323</v>
      </c>
      <c r="F500" s="4">
        <v>-8.3927895699235838E-2</v>
      </c>
      <c r="G500" s="4">
        <v>5.5335882718777166E-2</v>
      </c>
      <c r="H500" s="4">
        <v>7.7920681361114141E-4</v>
      </c>
      <c r="I500" s="4">
        <v>6.3824885539565685E-3</v>
      </c>
      <c r="J500" s="4">
        <v>-4.1923919213760234E-3</v>
      </c>
      <c r="K500" s="4">
        <v>-2.1922562052591596E-3</v>
      </c>
    </row>
    <row r="501" spans="2:11" x14ac:dyDescent="0.2">
      <c r="B501" s="4">
        <v>1.7900504476789729</v>
      </c>
      <c r="C501" s="4">
        <v>-0.22761117186836119</v>
      </c>
      <c r="D501" s="4">
        <v>8.3468709292417967E-2</v>
      </c>
      <c r="E501" s="4">
        <v>-4.1550092338970756E-3</v>
      </c>
      <c r="F501" s="4">
        <v>6.4413222088375403E-3</v>
      </c>
      <c r="G501" s="4">
        <v>1.9454310421111776E-2</v>
      </c>
      <c r="H501" s="4">
        <v>3.2322335964337923E-3</v>
      </c>
      <c r="I501" s="4">
        <v>3.7132616903026792E-4</v>
      </c>
      <c r="J501" s="4">
        <v>1.338659590975377E-3</v>
      </c>
      <c r="K501" s="4">
        <v>-5.9191198367093819E-4</v>
      </c>
    </row>
    <row r="502" spans="2:11" x14ac:dyDescent="0.2">
      <c r="B502" s="4">
        <v>1.6427084345129643</v>
      </c>
      <c r="C502" s="4">
        <v>-0.59316194607000572</v>
      </c>
      <c r="D502" s="4">
        <v>-4.7191912363209867E-2</v>
      </c>
      <c r="E502" s="4">
        <v>1.4892693953408526E-2</v>
      </c>
      <c r="F502" s="4">
        <v>-4.4083192952448544E-2</v>
      </c>
      <c r="G502" s="4">
        <v>4.1574543062730437E-2</v>
      </c>
      <c r="H502" s="4">
        <v>-3.1043990194006715E-3</v>
      </c>
      <c r="I502" s="4">
        <v>2.214803072256803E-3</v>
      </c>
      <c r="J502" s="4">
        <v>-2.0704696329961513E-4</v>
      </c>
      <c r="K502" s="4">
        <v>-1.4220322901674842E-4</v>
      </c>
    </row>
    <row r="503" spans="2:11" x14ac:dyDescent="0.2">
      <c r="B503" s="4">
        <v>1.4849031598914768</v>
      </c>
      <c r="C503" s="4">
        <v>-5.2604831302308129E-3</v>
      </c>
      <c r="D503" s="4">
        <v>1.8767287833290826E-3</v>
      </c>
      <c r="E503" s="4">
        <v>-2.0674907794704055E-2</v>
      </c>
      <c r="F503" s="4">
        <v>1.009411782344297E-2</v>
      </c>
      <c r="G503" s="4">
        <v>-2.0151021931252625E-2</v>
      </c>
      <c r="H503" s="4">
        <v>4.3807999178337321E-3</v>
      </c>
      <c r="I503" s="4">
        <v>2.0025621182093042E-3</v>
      </c>
      <c r="J503" s="4">
        <v>9.3528791515724288E-4</v>
      </c>
      <c r="K503" s="4">
        <v>-2.5120086604836034E-4</v>
      </c>
    </row>
    <row r="504" spans="2:11" x14ac:dyDescent="0.2">
      <c r="B504" s="4">
        <v>0.71987899318633308</v>
      </c>
      <c r="C504" s="4">
        <v>0.18506789096915738</v>
      </c>
      <c r="D504" s="4">
        <v>-9.4236562795832549E-3</v>
      </c>
      <c r="E504" s="4">
        <v>-5.0443131163309687E-2</v>
      </c>
      <c r="F504" s="4">
        <v>1.0682548929745997E-2</v>
      </c>
      <c r="G504" s="4">
        <v>1.4726009019093433E-2</v>
      </c>
      <c r="H504" s="4">
        <v>5.7866552473804925E-4</v>
      </c>
      <c r="I504" s="4">
        <v>-1.5012326116458535E-3</v>
      </c>
      <c r="J504" s="4">
        <v>8.9489761374205541E-4</v>
      </c>
      <c r="K504" s="4">
        <v>7.8357783216736901E-4</v>
      </c>
    </row>
    <row r="505" spans="2:11" x14ac:dyDescent="0.2">
      <c r="B505" s="4">
        <v>0.42412351844662577</v>
      </c>
      <c r="C505" s="4">
        <v>-0.12303043462353172</v>
      </c>
      <c r="D505" s="4">
        <v>6.4145888383241008E-3</v>
      </c>
      <c r="E505" s="4">
        <v>9.3777044048600752E-2</v>
      </c>
      <c r="F505" s="4">
        <v>7.4059949808602282E-2</v>
      </c>
      <c r="G505" s="4">
        <v>-3.2517433682983703E-2</v>
      </c>
      <c r="H505" s="4">
        <v>5.3535768135801942E-3</v>
      </c>
      <c r="I505" s="4">
        <v>-2.495232477689068E-3</v>
      </c>
      <c r="J505" s="4">
        <v>-6.8160844711973956E-4</v>
      </c>
      <c r="K505" s="4">
        <v>5.5474435080414075E-4</v>
      </c>
    </row>
    <row r="506" spans="2:11" x14ac:dyDescent="0.2">
      <c r="B506" s="4">
        <v>-0.54430702478087745</v>
      </c>
      <c r="C506" s="4">
        <v>0.24269346312633347</v>
      </c>
      <c r="D506" s="4">
        <v>-1.703254462397789E-2</v>
      </c>
      <c r="E506" s="4">
        <v>-5.3564118668837368E-2</v>
      </c>
      <c r="F506" s="4">
        <v>-3.3079916332092028E-2</v>
      </c>
      <c r="G506" s="4">
        <v>7.5573856727987497E-3</v>
      </c>
      <c r="H506" s="4">
        <v>-4.1234476505818346E-3</v>
      </c>
      <c r="I506" s="4">
        <v>1.9537801079208741E-3</v>
      </c>
      <c r="J506" s="4">
        <v>-6.1378839196397645E-4</v>
      </c>
      <c r="K506" s="4">
        <v>-9.315170432193257E-6</v>
      </c>
    </row>
    <row r="507" spans="2:11" x14ac:dyDescent="0.2">
      <c r="B507" s="4">
        <v>0.45476522241019557</v>
      </c>
      <c r="C507" s="4">
        <v>8.2721554874125497E-2</v>
      </c>
      <c r="D507" s="4">
        <v>-2.537347949008573E-2</v>
      </c>
      <c r="E507" s="4">
        <v>-6.1815895814791577E-2</v>
      </c>
      <c r="F507" s="4">
        <v>8.8765672273553656E-3</v>
      </c>
      <c r="G507" s="4">
        <v>5.3744937686047729E-3</v>
      </c>
      <c r="H507" s="4">
        <v>3.2031971749251674E-4</v>
      </c>
      <c r="I507" s="4">
        <v>6.5427850259897524E-4</v>
      </c>
      <c r="J507" s="4">
        <v>-5.5018568768061386E-4</v>
      </c>
      <c r="K507" s="4">
        <v>7.1297553787631252E-4</v>
      </c>
    </row>
    <row r="508" spans="2:11" x14ac:dyDescent="0.2">
      <c r="B508" s="4">
        <v>1.2964120425651289</v>
      </c>
      <c r="C508" s="4">
        <v>-0.29285891324956059</v>
      </c>
      <c r="D508" s="4">
        <v>-1.4272543097122342E-2</v>
      </c>
      <c r="E508" s="4">
        <v>7.8428340878941225E-2</v>
      </c>
      <c r="F508" s="4">
        <v>-2.15723046616871E-3</v>
      </c>
      <c r="G508" s="4">
        <v>1.8122036787414381E-2</v>
      </c>
      <c r="H508" s="4">
        <v>-2.2233850037493789E-3</v>
      </c>
      <c r="I508" s="4">
        <v>6.8463608953397807E-4</v>
      </c>
      <c r="J508" s="4">
        <v>-2.021589772403191E-4</v>
      </c>
      <c r="K508" s="4">
        <v>1.2871591107442912E-4</v>
      </c>
    </row>
    <row r="509" spans="2:11" x14ac:dyDescent="0.2">
      <c r="B509" s="4">
        <v>0.71610738308810851</v>
      </c>
      <c r="C509" s="4">
        <v>5.5313500864642755E-2</v>
      </c>
      <c r="D509" s="4">
        <v>0.11721696412682296</v>
      </c>
      <c r="E509" s="4">
        <v>-0.12457209130348171</v>
      </c>
      <c r="F509" s="4">
        <v>4.8446806995027847E-2</v>
      </c>
      <c r="G509" s="4">
        <v>1.2328450417073979E-2</v>
      </c>
      <c r="H509" s="4">
        <v>7.9928111649184442E-3</v>
      </c>
      <c r="I509" s="4">
        <v>-1.4359933115665796E-3</v>
      </c>
      <c r="J509" s="4">
        <v>1.2540520485746682E-3</v>
      </c>
      <c r="K509" s="4">
        <v>-3.3725574899845631E-4</v>
      </c>
    </row>
    <row r="510" spans="2:11" x14ac:dyDescent="0.2">
      <c r="B510" s="4">
        <v>1.6299714343922893</v>
      </c>
      <c r="C510" s="4">
        <v>0.29832334496569707</v>
      </c>
      <c r="D510" s="4">
        <v>-0.11454208348404658</v>
      </c>
      <c r="E510" s="4">
        <v>2.0287175959123865E-2</v>
      </c>
      <c r="F510" s="4">
        <v>-0.12535851326905029</v>
      </c>
      <c r="G510" s="4">
        <v>-1.4200688658935562E-2</v>
      </c>
      <c r="H510" s="4">
        <v>-1.438772728180104E-2</v>
      </c>
      <c r="I510" s="4">
        <v>7.9494828516153259E-3</v>
      </c>
      <c r="J510" s="4">
        <v>2.7735543333660679E-3</v>
      </c>
      <c r="K510" s="4">
        <v>1.3062520958750103E-3</v>
      </c>
    </row>
    <row r="511" spans="2:11" x14ac:dyDescent="0.2">
      <c r="B511" s="4">
        <v>0.51931062822693896</v>
      </c>
      <c r="C511" s="4">
        <v>0.13556844233033721</v>
      </c>
      <c r="D511" s="4">
        <v>-0.20097273884165448</v>
      </c>
      <c r="E511" s="4">
        <v>4.4115869290583878E-3</v>
      </c>
      <c r="F511" s="4">
        <v>-6.3570085713828314E-2</v>
      </c>
      <c r="G511" s="4">
        <v>-4.8660317895701334E-2</v>
      </c>
      <c r="H511" s="4">
        <v>-8.5205474802118285E-3</v>
      </c>
      <c r="I511" s="4">
        <v>1.8453827841637201E-3</v>
      </c>
      <c r="J511" s="4">
        <v>-1.4324356494639659E-4</v>
      </c>
      <c r="K511" s="4">
        <v>2.2577360720909836E-3</v>
      </c>
    </row>
    <row r="512" spans="2:11" x14ac:dyDescent="0.2">
      <c r="B512" s="4">
        <v>-0.97368352967126526</v>
      </c>
      <c r="C512" s="4">
        <v>0.22588461462251913</v>
      </c>
      <c r="D512" s="4">
        <v>0.23808410577303329</v>
      </c>
      <c r="E512" s="4">
        <v>-7.6912865997409582E-2</v>
      </c>
      <c r="F512" s="4">
        <v>8.0080705447131043E-2</v>
      </c>
      <c r="G512" s="4">
        <v>1.5488136947135866E-2</v>
      </c>
      <c r="H512" s="4">
        <v>1.3629610557893026E-2</v>
      </c>
      <c r="I512" s="4">
        <v>-9.7457851779218362E-4</v>
      </c>
      <c r="J512" s="4">
        <v>5.7596837305771541E-4</v>
      </c>
      <c r="K512" s="4">
        <v>-2.5687353658790371E-3</v>
      </c>
    </row>
    <row r="513" spans="2:11" x14ac:dyDescent="0.2">
      <c r="B513" s="4">
        <v>-1.3820426721393166</v>
      </c>
      <c r="C513" s="4">
        <v>0.33167070209347932</v>
      </c>
      <c r="D513" s="4">
        <v>4.1705644770383424E-2</v>
      </c>
      <c r="E513" s="4">
        <v>-4.0985443363141128E-3</v>
      </c>
      <c r="F513" s="4">
        <v>2.4862191156732983E-2</v>
      </c>
      <c r="G513" s="4">
        <v>-2.0388830529017285E-2</v>
      </c>
      <c r="H513" s="4">
        <v>1.7781389343186994E-4</v>
      </c>
      <c r="I513" s="4">
        <v>-6.0992462980203786E-4</v>
      </c>
      <c r="J513" s="4">
        <v>-1.4204892064792851E-3</v>
      </c>
      <c r="K513" s="4">
        <v>-3.2416743630265854E-5</v>
      </c>
    </row>
    <row r="514" spans="2:11" x14ac:dyDescent="0.2">
      <c r="B514" s="4">
        <v>-1.7961685184911511E-2</v>
      </c>
      <c r="C514" s="4">
        <v>-0.12211356752102534</v>
      </c>
      <c r="D514" s="4">
        <v>-8.7519932803908199E-2</v>
      </c>
      <c r="E514" s="4">
        <v>5.5145227852209502E-2</v>
      </c>
      <c r="F514" s="4">
        <v>-2.888773411806975E-2</v>
      </c>
      <c r="G514" s="4">
        <v>-4.2032471315269831E-3</v>
      </c>
      <c r="H514" s="4">
        <v>-5.7920465656777472E-3</v>
      </c>
      <c r="I514" s="4">
        <v>2.1600636284406435E-3</v>
      </c>
      <c r="J514" s="4">
        <v>-1.3334406197195244E-3</v>
      </c>
      <c r="K514" s="4">
        <v>5.2195838897136639E-4</v>
      </c>
    </row>
    <row r="515" spans="2:11" x14ac:dyDescent="0.2">
      <c r="B515" s="4">
        <v>-0.54477168471030601</v>
      </c>
      <c r="C515" s="4">
        <v>0.18470880426118338</v>
      </c>
      <c r="D515" s="4">
        <v>6.5707871271902904E-2</v>
      </c>
      <c r="E515" s="4">
        <v>-1.3885242618930083E-2</v>
      </c>
      <c r="F515" s="4">
        <v>-1.1255492226027846E-2</v>
      </c>
      <c r="G515" s="4">
        <v>-1.5575068618180192E-2</v>
      </c>
      <c r="H515" s="4">
        <v>4.4227377155961836E-4</v>
      </c>
      <c r="I515" s="4">
        <v>2.9300973806478223E-3</v>
      </c>
      <c r="J515" s="4">
        <v>1.4470647397891328E-3</v>
      </c>
      <c r="K515" s="4">
        <v>-4.0494714960398096E-4</v>
      </c>
    </row>
    <row r="516" spans="2:11" x14ac:dyDescent="0.2">
      <c r="B516" s="4">
        <v>-2.0283877228564795</v>
      </c>
      <c r="C516" s="4">
        <v>0.68801896827203679</v>
      </c>
      <c r="D516" s="4">
        <v>4.2242392641570939E-2</v>
      </c>
      <c r="E516" s="4">
        <v>-2.8649808713370011E-2</v>
      </c>
      <c r="F516" s="4">
        <v>-1.3816692275436677E-2</v>
      </c>
      <c r="G516" s="4">
        <v>-3.3773546683364533E-2</v>
      </c>
      <c r="H516" s="4">
        <v>-7.2497280352423286E-3</v>
      </c>
      <c r="I516" s="4">
        <v>1.352666565561362E-3</v>
      </c>
      <c r="J516" s="4">
        <v>-1.694691817377925E-3</v>
      </c>
      <c r="K516" s="4">
        <v>8.2623197495193328E-4</v>
      </c>
    </row>
    <row r="517" spans="2:11" x14ac:dyDescent="0.2">
      <c r="B517" s="4">
        <v>-0.30029487073364197</v>
      </c>
      <c r="C517" s="4">
        <v>-8.4347976096435767E-2</v>
      </c>
      <c r="D517" s="4">
        <v>-4.5735486366128481E-2</v>
      </c>
      <c r="E517" s="4">
        <v>-2.7793959767735115E-2</v>
      </c>
      <c r="F517" s="4">
        <v>-1.9242692272316807E-2</v>
      </c>
      <c r="G517" s="4">
        <v>-3.5134527400933195E-2</v>
      </c>
      <c r="H517" s="4">
        <v>-9.1140298148572956E-4</v>
      </c>
      <c r="I517" s="4">
        <v>9.1151897133321721E-3</v>
      </c>
      <c r="J517" s="4">
        <v>2.1085838819735001E-3</v>
      </c>
      <c r="K517" s="4">
        <v>1.0161880717476429E-3</v>
      </c>
    </row>
    <row r="518" spans="2:11" x14ac:dyDescent="0.2">
      <c r="B518" s="4">
        <v>0.34861430874030397</v>
      </c>
      <c r="C518" s="4">
        <v>-0.23503542746150111</v>
      </c>
      <c r="D518" s="4">
        <v>5.7641141195884038E-2</v>
      </c>
      <c r="E518" s="4">
        <v>-1.5013762626963901E-2</v>
      </c>
      <c r="F518" s="4">
        <v>-1.0738492232711434E-2</v>
      </c>
      <c r="G518" s="4">
        <v>2.7242467160831882E-2</v>
      </c>
      <c r="H518" s="4">
        <v>2.4009215439008552E-3</v>
      </c>
      <c r="I518" s="4">
        <v>1.7030528557227759E-3</v>
      </c>
      <c r="J518" s="4">
        <v>1.2466177511252273E-3</v>
      </c>
      <c r="K518" s="4">
        <v>-2.1810039156256163E-4</v>
      </c>
    </row>
    <row r="519" spans="2:11" x14ac:dyDescent="0.2">
      <c r="B519" s="4">
        <v>-0.17880605558452969</v>
      </c>
      <c r="C519" s="4">
        <v>0.10966034703348013</v>
      </c>
      <c r="D519" s="4">
        <v>-0.11963493515326255</v>
      </c>
      <c r="E519" s="4">
        <v>8.7531778850928638E-2</v>
      </c>
      <c r="F519" s="4">
        <v>-6.4612595349001429E-3</v>
      </c>
      <c r="G519" s="4">
        <v>-1.9696065758514743E-2</v>
      </c>
      <c r="H519" s="4">
        <v>6.9826298049417293E-3</v>
      </c>
      <c r="I519" s="4">
        <v>-5.3533338577421794E-3</v>
      </c>
      <c r="J519" s="4">
        <v>1.0675437378169222E-4</v>
      </c>
      <c r="K519" s="4">
        <v>8.2746066598476405E-5</v>
      </c>
    </row>
    <row r="520" spans="2:11" x14ac:dyDescent="0.2">
      <c r="B520" s="4">
        <v>-0.10725702100560665</v>
      </c>
      <c r="C520" s="4">
        <v>5.9898677317915712E-2</v>
      </c>
      <c r="D520" s="4">
        <v>-5.63504634697247E-2</v>
      </c>
      <c r="E520" s="4">
        <v>3.1188965688891346E-2</v>
      </c>
      <c r="F520" s="4">
        <v>-3.6099817893603101E-2</v>
      </c>
      <c r="G520" s="4">
        <v>-1.1809785041413711E-2</v>
      </c>
      <c r="H520" s="4">
        <v>-4.643627804448389E-3</v>
      </c>
      <c r="I520" s="4">
        <v>6.5107007469247374E-5</v>
      </c>
      <c r="J520" s="4">
        <v>-3.1153147670086971E-3</v>
      </c>
      <c r="K520" s="4">
        <v>-3.9563820935790911E-5</v>
      </c>
    </row>
    <row r="521" spans="2:11" x14ac:dyDescent="0.2">
      <c r="B521" s="4">
        <v>-0.47359517813257507</v>
      </c>
      <c r="C521" s="4">
        <v>0.23780804770511635</v>
      </c>
      <c r="D521" s="4">
        <v>9.8881009018231741E-2</v>
      </c>
      <c r="E521" s="4">
        <v>-3.9197038425760902E-2</v>
      </c>
      <c r="F521" s="4">
        <v>6.8884615898787667E-3</v>
      </c>
      <c r="G521" s="4">
        <v>-5.0922734896994182E-4</v>
      </c>
      <c r="H521" s="4">
        <v>8.913200045374681E-3</v>
      </c>
      <c r="I521" s="4">
        <v>-1.5843871574369806E-3</v>
      </c>
      <c r="J521" s="4">
        <v>-1.70008053519369E-3</v>
      </c>
      <c r="K521" s="4">
        <v>6.2217285879849547E-4</v>
      </c>
    </row>
    <row r="522" spans="2:11" x14ac:dyDescent="0.2">
      <c r="B522" s="4">
        <v>-0.74955919253019421</v>
      </c>
      <c r="C522" s="4">
        <v>0.24379915199122273</v>
      </c>
      <c r="D522" s="4">
        <v>2.8114150975055815E-2</v>
      </c>
      <c r="E522" s="4">
        <v>-1.0456806348275525E-3</v>
      </c>
      <c r="F522" s="4">
        <v>7.9820434666382362E-3</v>
      </c>
      <c r="G522" s="4">
        <v>-1.4875248422317449E-2</v>
      </c>
      <c r="H522" s="4">
        <v>-1.2385003992732904E-3</v>
      </c>
      <c r="I522" s="4">
        <v>1.6528959392251121E-3</v>
      </c>
      <c r="J522" s="4">
        <v>2.4038646380394346E-3</v>
      </c>
      <c r="K522" s="4">
        <v>3.1758589427343303E-4</v>
      </c>
    </row>
    <row r="523" spans="2:11" x14ac:dyDescent="0.2">
      <c r="B523" s="4">
        <v>-0.62378802140403966</v>
      </c>
      <c r="C523" s="4">
        <v>-9.8586350253440966E-2</v>
      </c>
      <c r="D523" s="4">
        <v>-6.3641446468076776E-2</v>
      </c>
      <c r="E523" s="4">
        <v>3.1255620420660137E-2</v>
      </c>
      <c r="F523" s="4">
        <v>-7.1109639506950657E-3</v>
      </c>
      <c r="G523" s="4">
        <v>-5.373166181891249E-3</v>
      </c>
      <c r="H523" s="4">
        <v>2.8290807988093059E-3</v>
      </c>
      <c r="I523" s="4">
        <v>-3.0346628692830627E-3</v>
      </c>
      <c r="J523" s="4">
        <v>-2.8205512208504583E-3</v>
      </c>
      <c r="K523" s="4">
        <v>3.4560582533054178E-4</v>
      </c>
    </row>
    <row r="524" spans="2:11" x14ac:dyDescent="0.2">
      <c r="B524" s="4">
        <v>-0.52075297712453605</v>
      </c>
      <c r="C524" s="4">
        <v>4.0456067452714364E-2</v>
      </c>
      <c r="D524" s="4">
        <v>8.8139871730881211E-2</v>
      </c>
      <c r="E524" s="4">
        <v>8.1526636111615633E-4</v>
      </c>
      <c r="F524" s="4">
        <v>9.9262175401617012E-3</v>
      </c>
      <c r="G524" s="4">
        <v>2.3042831534597043E-2</v>
      </c>
      <c r="H524" s="4">
        <v>1.7052608012477356E-3</v>
      </c>
      <c r="I524" s="4">
        <v>-6.6727263691030029E-3</v>
      </c>
      <c r="J524" s="4">
        <v>-3.642898590398892E-3</v>
      </c>
      <c r="K524" s="4">
        <v>-1.2886788585319124E-3</v>
      </c>
    </row>
    <row r="525" spans="2:11" x14ac:dyDescent="0.2">
      <c r="B525" s="4">
        <v>1.2600107034449772</v>
      </c>
      <c r="C525" s="4">
        <v>-0.52236685510508618</v>
      </c>
      <c r="D525" s="4">
        <v>-0.10728125059471363</v>
      </c>
      <c r="E525" s="4">
        <v>-3.7019773435802449E-2</v>
      </c>
      <c r="F525" s="4">
        <v>3.8488144756239046E-2</v>
      </c>
      <c r="G525" s="4">
        <v>4.0703941985507962E-3</v>
      </c>
      <c r="H525" s="4">
        <v>-1.1009250510583159E-2</v>
      </c>
      <c r="I525" s="4">
        <v>3.1293911393432982E-3</v>
      </c>
      <c r="J525" s="4">
        <v>6.2540990854949227E-3</v>
      </c>
      <c r="K525" s="4">
        <v>-1.6495552752655118E-3</v>
      </c>
    </row>
    <row r="526" spans="2:11" x14ac:dyDescent="0.2">
      <c r="B526" s="4">
        <v>1.0253006061626246</v>
      </c>
      <c r="C526" s="4">
        <v>-0.29002966504796018</v>
      </c>
      <c r="D526" s="4">
        <v>3.3108428666267084E-3</v>
      </c>
      <c r="E526" s="4">
        <v>2.4961170143556349E-2</v>
      </c>
      <c r="F526" s="4">
        <v>8.9562145070740497E-4</v>
      </c>
      <c r="G526" s="4">
        <v>1.3756172761492044E-2</v>
      </c>
      <c r="H526" s="4">
        <v>3.3243652969215196E-3</v>
      </c>
      <c r="I526" s="4">
        <v>3.3089097335385993E-3</v>
      </c>
      <c r="J526" s="4">
        <v>1.6139449216206324E-3</v>
      </c>
      <c r="K526" s="4">
        <v>7.2593796803913492E-4</v>
      </c>
    </row>
    <row r="527" spans="2:11" x14ac:dyDescent="0.2">
      <c r="B527" s="4">
        <v>0.71946856305465756</v>
      </c>
      <c r="C527" s="4">
        <v>-0.2317757427784663</v>
      </c>
      <c r="D527" s="4">
        <v>3.4178245182658808E-2</v>
      </c>
      <c r="E527" s="4">
        <v>-6.5368165695667238E-2</v>
      </c>
      <c r="F527" s="4">
        <v>3.1662781592167788E-2</v>
      </c>
      <c r="G527" s="4">
        <v>2.2578395804345459E-2</v>
      </c>
      <c r="H527" s="4">
        <v>5.7881743693362908E-3</v>
      </c>
      <c r="I527" s="4">
        <v>-3.8554279532818678E-3</v>
      </c>
      <c r="J527" s="4">
        <v>-3.0548664717730718E-4</v>
      </c>
      <c r="K527" s="4">
        <v>-1.0246493810124593E-3</v>
      </c>
    </row>
    <row r="528" spans="2:11" x14ac:dyDescent="0.2">
      <c r="B528" s="4">
        <v>0.61152195828362765</v>
      </c>
      <c r="C528" s="4">
        <v>-0.24108139790774993</v>
      </c>
      <c r="D528" s="4">
        <v>-4.3684924991661447E-2</v>
      </c>
      <c r="E528" s="4">
        <v>5.6265634494649551E-3</v>
      </c>
      <c r="F528" s="4">
        <v>6.8834259535768888E-3</v>
      </c>
      <c r="G528" s="4">
        <v>2.1248092537202733E-2</v>
      </c>
      <c r="H528" s="4">
        <v>-1.4883979973416806E-3</v>
      </c>
      <c r="I528" s="4">
        <v>-3.6119558226824474E-3</v>
      </c>
      <c r="J528" s="4">
        <v>-1.9966839972059081E-3</v>
      </c>
      <c r="K528" s="4">
        <v>-5.465152328228912E-4</v>
      </c>
    </row>
    <row r="529" spans="2:11" x14ac:dyDescent="0.2">
      <c r="B529" s="4">
        <v>-0.35112156243519721</v>
      </c>
      <c r="C529" s="4">
        <v>0.24654665146067392</v>
      </c>
      <c r="D529" s="4">
        <v>1.585961055496745E-2</v>
      </c>
      <c r="E529" s="4">
        <v>-1.4358694516600943E-2</v>
      </c>
      <c r="F529" s="4">
        <v>-4.3583925563266616E-2</v>
      </c>
      <c r="G529" s="4">
        <v>6.2885453129103994E-3</v>
      </c>
      <c r="H529" s="4">
        <v>-3.0903072541077609E-3</v>
      </c>
      <c r="I529" s="4">
        <v>-1.2169112189863213E-3</v>
      </c>
      <c r="J529" s="4">
        <v>2.7724966712396092E-3</v>
      </c>
      <c r="K529" s="4">
        <v>1.6934686505354528E-5</v>
      </c>
    </row>
    <row r="530" spans="2:11" x14ac:dyDescent="0.2">
      <c r="B530" s="4">
        <v>0.40085147537259908</v>
      </c>
      <c r="C530" s="4">
        <v>8.1169359762844243E-2</v>
      </c>
      <c r="D530" s="4">
        <v>1.2591594566656593E-2</v>
      </c>
      <c r="E530" s="4">
        <v>8.0800360395012219E-2</v>
      </c>
      <c r="F530" s="4">
        <v>1.3163504959175204E-3</v>
      </c>
      <c r="G530" s="4">
        <v>7.8913197077187195E-3</v>
      </c>
      <c r="H530" s="4">
        <v>-3.9136256427018505E-3</v>
      </c>
      <c r="I530" s="4">
        <v>1.6540851807869729E-3</v>
      </c>
      <c r="J530" s="4">
        <v>-1.8244030760926318E-3</v>
      </c>
      <c r="K530" s="4">
        <v>6.030002930138903E-4</v>
      </c>
    </row>
    <row r="531" spans="2:11" x14ac:dyDescent="0.2">
      <c r="B531" s="4">
        <v>0.26826005949004017</v>
      </c>
      <c r="C531" s="4">
        <v>-0.27278457251346683</v>
      </c>
      <c r="D531" s="4">
        <v>-8.7627446465873698E-3</v>
      </c>
      <c r="E531" s="4">
        <v>-5.3475015472566022E-2</v>
      </c>
      <c r="F531" s="4">
        <v>1.4709177608930283E-2</v>
      </c>
      <c r="G531" s="4">
        <v>1.1433104698565914E-3</v>
      </c>
      <c r="H531" s="4">
        <v>3.5953932112031636E-3</v>
      </c>
      <c r="I531" s="4">
        <v>-2.1886113160988384E-4</v>
      </c>
      <c r="J531" s="4">
        <v>7.2789343356210459E-4</v>
      </c>
      <c r="K531" s="4">
        <v>-6.7986084664229426E-4</v>
      </c>
    </row>
    <row r="532" spans="2:11" x14ac:dyDescent="0.2">
      <c r="B532" s="4">
        <v>-0.73349571830024529</v>
      </c>
      <c r="C532" s="4">
        <v>7.2146963559907989E-2</v>
      </c>
      <c r="D532" s="4">
        <v>-0.11970440318631903</v>
      </c>
      <c r="E532" s="4">
        <v>7.9296230583815866E-2</v>
      </c>
      <c r="F532" s="4">
        <v>-3.0861560300644558E-2</v>
      </c>
      <c r="G532" s="4">
        <v>-2.7413798422420425E-2</v>
      </c>
      <c r="H532" s="4">
        <v>-4.3239427195115362E-3</v>
      </c>
      <c r="I532" s="4">
        <v>1.8319044976941891E-3</v>
      </c>
      <c r="J532" s="4">
        <v>-2.1380631735660018E-3</v>
      </c>
      <c r="K532" s="4">
        <v>5.366334806219923E-4</v>
      </c>
    </row>
    <row r="533" spans="2:11" x14ac:dyDescent="0.2">
      <c r="B533" s="4">
        <v>-0.92480585805279947</v>
      </c>
      <c r="C533" s="4">
        <v>0.47857157667988193</v>
      </c>
      <c r="D533" s="4">
        <v>0.13856261265944206</v>
      </c>
      <c r="E533" s="4">
        <v>-5.0720389283669641E-2</v>
      </c>
      <c r="F533" s="4">
        <v>1.785492237906202E-2</v>
      </c>
      <c r="G533" s="4">
        <v>-2.145534133521064E-2</v>
      </c>
      <c r="H533" s="4">
        <v>3.738871921414184E-3</v>
      </c>
      <c r="I533" s="4">
        <v>1.1393344137111401E-3</v>
      </c>
      <c r="J533" s="4">
        <v>2.049375412300187E-3</v>
      </c>
      <c r="K533" s="4">
        <v>-1.9743433021564115E-4</v>
      </c>
    </row>
    <row r="534" spans="2:11" x14ac:dyDescent="0.2">
      <c r="B534" s="4">
        <v>-0.52607834671500242</v>
      </c>
      <c r="C534" s="4">
        <v>0.27865654051281885</v>
      </c>
      <c r="D534" s="4">
        <v>-6.8725312844932829E-2</v>
      </c>
      <c r="E534" s="4">
        <v>-8.9142266453576605E-3</v>
      </c>
      <c r="F534" s="4">
        <v>-2.6362957177470496E-2</v>
      </c>
      <c r="G534" s="4">
        <v>-8.3589274744849847E-4</v>
      </c>
      <c r="H534" s="4">
        <v>-3.0528246715633453E-3</v>
      </c>
      <c r="I534" s="4">
        <v>-3.0250103055348416E-3</v>
      </c>
      <c r="J534" s="4">
        <v>-9.1851675832261496E-4</v>
      </c>
      <c r="K534" s="4">
        <v>7.1812690503317192E-4</v>
      </c>
    </row>
    <row r="535" spans="2:11" x14ac:dyDescent="0.2">
      <c r="B535" s="4">
        <v>0.84788769268378161</v>
      </c>
      <c r="C535" s="4">
        <v>-0.41825365544186915</v>
      </c>
      <c r="D535" s="4">
        <v>6.8007828116151872E-2</v>
      </c>
      <c r="E535" s="4">
        <v>-5.1930909311627381E-2</v>
      </c>
      <c r="F535" s="4">
        <v>5.0891398891419526E-2</v>
      </c>
      <c r="G535" s="4">
        <v>2.8984036159839913E-2</v>
      </c>
      <c r="H535" s="4">
        <v>2.5413126569966502E-3</v>
      </c>
      <c r="I535" s="4">
        <v>-8.8434893854270836E-4</v>
      </c>
      <c r="J535" s="4">
        <v>5.4261378984477157E-4</v>
      </c>
      <c r="K535" s="4">
        <v>-7.3530773066803284E-4</v>
      </c>
    </row>
    <row r="536" spans="2:11" x14ac:dyDescent="0.2">
      <c r="B536" s="4">
        <v>7.8449517983992023E-2</v>
      </c>
      <c r="C536" s="4">
        <v>-1.9448841557122388E-2</v>
      </c>
      <c r="D536" s="4">
        <v>-4.9174162440679285E-2</v>
      </c>
      <c r="E536" s="4">
        <v>1.135000997470694E-2</v>
      </c>
      <c r="F536" s="4">
        <v>1.6484650257122764E-2</v>
      </c>
      <c r="G536" s="4">
        <v>1.7502778896965082E-2</v>
      </c>
      <c r="H536" s="4">
        <v>8.2187730664112291E-4</v>
      </c>
      <c r="I536" s="4">
        <v>-1.7769229054965037E-3</v>
      </c>
      <c r="J536" s="4">
        <v>-2.7227845435002509E-4</v>
      </c>
      <c r="K536" s="4">
        <v>6.31135511934769E-4</v>
      </c>
    </row>
    <row r="537" spans="2:11" x14ac:dyDescent="0.2">
      <c r="B537" s="4">
        <v>0.44986704766843</v>
      </c>
      <c r="C537" s="4">
        <v>-0.11724493597660945</v>
      </c>
      <c r="D537" s="4">
        <v>-1.5169338060017159E-2</v>
      </c>
      <c r="E537" s="4">
        <v>-2.7869478104515965E-2</v>
      </c>
      <c r="F537" s="4">
        <v>1.1129031306401081E-2</v>
      </c>
      <c r="G537" s="4">
        <v>-1.9543187538135519E-2</v>
      </c>
      <c r="H537" s="4">
        <v>3.3161549285339368E-3</v>
      </c>
      <c r="I537" s="4">
        <v>4.8284985730311054E-4</v>
      </c>
      <c r="J537" s="4">
        <v>-1.6642818325563751E-3</v>
      </c>
      <c r="K537" s="4">
        <v>1.3734158250499167E-4</v>
      </c>
    </row>
    <row r="538" spans="2:11" x14ac:dyDescent="0.2">
      <c r="B538" s="4">
        <v>1.0395970699129229</v>
      </c>
      <c r="C538" s="4">
        <v>-0.27985383523937729</v>
      </c>
      <c r="D538" s="4">
        <v>-3.2875234548304141E-2</v>
      </c>
      <c r="E538" s="4">
        <v>5.3965440497023648E-2</v>
      </c>
      <c r="F538" s="4">
        <v>-3.4707213406388708E-2</v>
      </c>
      <c r="G538" s="4">
        <v>5.9785049010677134E-3</v>
      </c>
      <c r="H538" s="4">
        <v>-1.7157337803059508E-3</v>
      </c>
      <c r="I538" s="4">
        <v>2.8459951771461168E-3</v>
      </c>
      <c r="J538" s="4">
        <v>1.0274024226865478E-3</v>
      </c>
      <c r="K538" s="4">
        <v>-5.9637051103648162E-4</v>
      </c>
    </row>
    <row r="539" spans="2:11" x14ac:dyDescent="0.2">
      <c r="B539" s="4">
        <v>-0.43516405262954705</v>
      </c>
      <c r="C539" s="4">
        <v>0.2298051217804104</v>
      </c>
      <c r="D539" s="4">
        <v>2.7956614499766212E-2</v>
      </c>
      <c r="E539" s="4">
        <v>-3.0358624087287369E-2</v>
      </c>
      <c r="F539" s="4">
        <v>1.6837837128152081E-2</v>
      </c>
      <c r="G539" s="4">
        <v>-7.6689810680391759E-3</v>
      </c>
      <c r="H539" s="4">
        <v>3.3531014674951774E-3</v>
      </c>
      <c r="I539" s="4">
        <v>-2.3813169534300776E-3</v>
      </c>
      <c r="J539" s="4">
        <v>2.5443340016361002E-4</v>
      </c>
      <c r="K539" s="4">
        <v>3.1592554661902432E-5</v>
      </c>
    </row>
    <row r="540" spans="2:11" x14ac:dyDescent="0.2">
      <c r="B540" s="4">
        <v>-0.19022905122216122</v>
      </c>
      <c r="C540" s="4">
        <v>7.8200562404997037E-2</v>
      </c>
      <c r="D540" s="4">
        <v>3.310657541197711E-3</v>
      </c>
      <c r="E540" s="4">
        <v>3.6346984132565256E-2</v>
      </c>
      <c r="F540" s="4">
        <v>-9.4414282527600524E-3</v>
      </c>
      <c r="G540" s="4">
        <v>-2.26124573224241E-2</v>
      </c>
      <c r="H540" s="4">
        <v>2.5758174785489914E-3</v>
      </c>
      <c r="I540" s="4">
        <v>3.9697969487171294E-3</v>
      </c>
      <c r="J540" s="4">
        <v>1.658522591259685E-3</v>
      </c>
      <c r="K540" s="4">
        <v>5.3718119505021618E-4</v>
      </c>
    </row>
    <row r="541" spans="2:11" x14ac:dyDescent="0.2">
      <c r="B541" s="4">
        <v>-0.42139285650609842</v>
      </c>
      <c r="C541" s="4">
        <v>-3.8008715019204907E-2</v>
      </c>
      <c r="D541" s="4">
        <v>-1.3878032125685528E-3</v>
      </c>
      <c r="E541" s="4">
        <v>-4.2901091621768235E-3</v>
      </c>
      <c r="F541" s="4">
        <v>1.4673155278269824E-2</v>
      </c>
      <c r="G541" s="4">
        <v>-1.1494599152750347E-2</v>
      </c>
      <c r="H541" s="4">
        <v>-9.7694149622291654E-4</v>
      </c>
      <c r="I541" s="4">
        <v>1.5706673929442507E-3</v>
      </c>
      <c r="J541" s="4">
        <v>-6.5033425761373148E-4</v>
      </c>
      <c r="K541" s="4">
        <v>8.0089023971875208E-4</v>
      </c>
    </row>
    <row r="542" spans="2:11" x14ac:dyDescent="0.2">
      <c r="B542" s="4">
        <v>-1.0064642314833272</v>
      </c>
      <c r="C542" s="4">
        <v>0.60005780946810416</v>
      </c>
      <c r="D542" s="4">
        <v>-5.66338627009332E-2</v>
      </c>
      <c r="E542" s="4">
        <v>1.5014984061483005E-2</v>
      </c>
      <c r="F542" s="4">
        <v>-3.9161158959824013E-2</v>
      </c>
      <c r="G542" s="4">
        <v>-9.8731686004056088E-3</v>
      </c>
      <c r="H542" s="4">
        <v>-8.5929034963241491E-3</v>
      </c>
      <c r="I542" s="4">
        <v>-3.9035944538189896E-3</v>
      </c>
      <c r="J542" s="4">
        <v>-1.456967866668251E-3</v>
      </c>
      <c r="K542" s="4">
        <v>-5.331466205715506E-4</v>
      </c>
    </row>
    <row r="543" spans="2:11" x14ac:dyDescent="0.2">
      <c r="B543" s="4">
        <v>0.76376178807006689</v>
      </c>
      <c r="C543" s="4">
        <v>-0.29565014206865975</v>
      </c>
      <c r="D543" s="4">
        <v>3.9780162176378343E-2</v>
      </c>
      <c r="E543" s="4">
        <v>1.8557754454794621E-2</v>
      </c>
      <c r="F543" s="4">
        <v>-3.6631265121180222E-2</v>
      </c>
      <c r="G543" s="4">
        <v>1.4031660570664455E-2</v>
      </c>
      <c r="H543" s="4">
        <v>-4.3104138266688496E-6</v>
      </c>
      <c r="I543" s="4">
        <v>7.7113150190837839E-3</v>
      </c>
      <c r="J543" s="4">
        <v>2.1677848555704681E-3</v>
      </c>
      <c r="K543" s="4">
        <v>5.5235367213176995E-4</v>
      </c>
    </row>
    <row r="544" spans="2:11" x14ac:dyDescent="0.2">
      <c r="B544" s="4">
        <v>-0.54691182942028527</v>
      </c>
      <c r="C544" s="4">
        <v>0.14669859198583737</v>
      </c>
      <c r="D544" s="4">
        <v>-5.5255397341397193E-2</v>
      </c>
      <c r="E544" s="4">
        <v>2.0510683250070973E-2</v>
      </c>
      <c r="F544" s="4">
        <v>-4.2028456586714856E-3</v>
      </c>
      <c r="G544" s="4">
        <v>-3.7659686741106729E-2</v>
      </c>
      <c r="H544" s="4">
        <v>5.581620566301195E-4</v>
      </c>
      <c r="I544" s="4">
        <v>3.1042714192401739E-3</v>
      </c>
      <c r="J544" s="4">
        <v>6.992418872847889E-4</v>
      </c>
      <c r="K544" s="4">
        <v>7.1110010182043565E-4</v>
      </c>
    </row>
    <row r="545" spans="2:11" x14ac:dyDescent="0.2">
      <c r="B545" s="4">
        <v>-0.6189608155618912</v>
      </c>
      <c r="C545" s="4">
        <v>0.19408752583385602</v>
      </c>
      <c r="D545" s="4">
        <v>3.9499833522706711E-4</v>
      </c>
      <c r="E545" s="4">
        <v>-0.16472093949206687</v>
      </c>
      <c r="F545" s="4">
        <v>1.9360183819289851E-2</v>
      </c>
      <c r="G545" s="4">
        <v>-1.9510000642623999E-2</v>
      </c>
      <c r="H545" s="4">
        <v>7.1447431996062938E-4</v>
      </c>
      <c r="I545" s="4">
        <v>-8.5653586390310177E-3</v>
      </c>
      <c r="J545" s="4">
        <v>-4.1411339656348967E-3</v>
      </c>
      <c r="K545" s="4">
        <v>-1.1138853354582131E-3</v>
      </c>
    </row>
    <row r="546" spans="2:11" x14ac:dyDescent="0.2">
      <c r="B546" s="4">
        <v>0.44256091248437435</v>
      </c>
      <c r="C546" s="4">
        <v>-3.2003837152664569E-2</v>
      </c>
      <c r="D546" s="4">
        <v>-3.5633900664222076E-3</v>
      </c>
      <c r="E546" s="4">
        <v>6.0729576705498322E-3</v>
      </c>
      <c r="F546" s="4">
        <v>-3.1738486398042625E-4</v>
      </c>
      <c r="G546" s="4">
        <v>-1.3279746880960303E-2</v>
      </c>
      <c r="H546" s="4">
        <v>3.3653268579929168E-3</v>
      </c>
      <c r="I546" s="4">
        <v>-1.9862960165526727E-3</v>
      </c>
      <c r="J546" s="4">
        <v>-4.8314053286174335E-4</v>
      </c>
      <c r="K546" s="4">
        <v>-2.391879208143843E-6</v>
      </c>
    </row>
    <row r="547" spans="2:11" x14ac:dyDescent="0.2">
      <c r="B547" s="4">
        <v>-0.33293419403659708</v>
      </c>
      <c r="C547" s="4">
        <v>0.18486317599416752</v>
      </c>
      <c r="D547" s="4">
        <v>1.2344076006236014E-2</v>
      </c>
      <c r="E547" s="4">
        <v>2.181735372373746E-2</v>
      </c>
      <c r="F547" s="4">
        <v>-1.9885318398743129E-3</v>
      </c>
      <c r="G547" s="4">
        <v>2.3057731286018981E-2</v>
      </c>
      <c r="H547" s="4">
        <v>-4.6405437385626655E-3</v>
      </c>
      <c r="I547" s="4">
        <v>2.0694282325489349E-3</v>
      </c>
      <c r="J547" s="4">
        <v>1.7851224684908239E-3</v>
      </c>
      <c r="K547" s="4">
        <v>-2.8952514052085577E-5</v>
      </c>
    </row>
    <row r="548" spans="2:11" x14ac:dyDescent="0.2">
      <c r="B548" s="4">
        <v>-0.922690198971303</v>
      </c>
      <c r="C548" s="4">
        <v>0.17937281667703742</v>
      </c>
      <c r="D548" s="4">
        <v>1.3582336856060273E-2</v>
      </c>
      <c r="E548" s="4">
        <v>3.6480308477981359E-2</v>
      </c>
      <c r="F548" s="4">
        <v>-1.4730363435274516E-2</v>
      </c>
      <c r="G548" s="4">
        <v>-4.9469841785461641E-2</v>
      </c>
      <c r="H548" s="4">
        <v>-5.5965392442004049E-3</v>
      </c>
      <c r="I548" s="4">
        <v>9.0325863011482554E-4</v>
      </c>
      <c r="J548" s="4">
        <v>1.0162669693362665E-3</v>
      </c>
      <c r="K548" s="4">
        <v>5.5720217522144046E-4</v>
      </c>
    </row>
    <row r="549" spans="2:11" x14ac:dyDescent="0.2">
      <c r="B549" s="4">
        <v>0.59648591447664334</v>
      </c>
      <c r="C549" s="4">
        <v>-9.1173328023837846E-2</v>
      </c>
      <c r="D549" s="4">
        <v>1.3315097335514132E-3</v>
      </c>
      <c r="E549" s="4">
        <v>-1.4178289585685138E-2</v>
      </c>
      <c r="F549" s="4">
        <v>1.5450876465639576E-2</v>
      </c>
      <c r="G549" s="4">
        <v>1.4030148777155159E-2</v>
      </c>
      <c r="H549" s="4">
        <v>4.1044548870802534E-3</v>
      </c>
      <c r="I549" s="4">
        <v>-8.6452926149453431E-4</v>
      </c>
      <c r="J549" s="4">
        <v>-6.747472623390415E-4</v>
      </c>
      <c r="K549" s="4">
        <v>4.235725414165227E-5</v>
      </c>
    </row>
    <row r="550" spans="2:11" x14ac:dyDescent="0.2">
      <c r="B550" s="4">
        <v>7.2553164377836613E-2</v>
      </c>
      <c r="C550" s="4">
        <v>-0.16915238483769382</v>
      </c>
      <c r="D550" s="4">
        <v>-8.2456017194098355E-2</v>
      </c>
      <c r="E550" s="4">
        <v>-1.1517227828280361E-2</v>
      </c>
      <c r="F550" s="4">
        <v>-3.8859113327731891E-2</v>
      </c>
      <c r="G550" s="4">
        <v>1.1452676009526217E-2</v>
      </c>
      <c r="H550" s="4">
        <v>-1.2739820775824794E-5</v>
      </c>
      <c r="I550" s="4">
        <v>-2.3640824793194222E-3</v>
      </c>
      <c r="J550" s="4">
        <v>-7.7127895058678184E-4</v>
      </c>
      <c r="K550" s="4">
        <v>-6.8848376670360288E-4</v>
      </c>
    </row>
    <row r="551" spans="2:11" x14ac:dyDescent="0.2">
      <c r="B551" s="4">
        <v>-2.9787002065827617E-3</v>
      </c>
      <c r="C551" s="4">
        <v>-2.173346899038496E-2</v>
      </c>
      <c r="D551" s="4">
        <v>-3.3956315873172278E-2</v>
      </c>
      <c r="E551" s="4">
        <v>4.3134654909975222E-2</v>
      </c>
      <c r="F551" s="4">
        <v>1.2352922506961003E-2</v>
      </c>
      <c r="G551" s="4">
        <v>-1.0034468812902294E-3</v>
      </c>
      <c r="H551" s="4">
        <v>5.6478070855162489E-3</v>
      </c>
      <c r="I551" s="4">
        <v>2.0243425107804031E-4</v>
      </c>
      <c r="J551" s="4">
        <v>-3.8995975075370383E-4</v>
      </c>
      <c r="K551" s="4">
        <v>-2.2989398587575251E-4</v>
      </c>
    </row>
    <row r="552" spans="2:11" x14ac:dyDescent="0.2">
      <c r="B552" s="4">
        <v>-8.0103046687828E-2</v>
      </c>
      <c r="C552" s="4">
        <v>0.11324841070168942</v>
      </c>
      <c r="D552" s="4">
        <v>2.5642600729690112E-2</v>
      </c>
      <c r="E552" s="4">
        <v>-2.2475709505378493E-3</v>
      </c>
      <c r="F552" s="4">
        <v>-3.7985907450751047E-2</v>
      </c>
      <c r="G552" s="4">
        <v>-2.5510733031066855E-2</v>
      </c>
      <c r="H552" s="4">
        <v>-6.4866350287480353E-3</v>
      </c>
      <c r="I552" s="4">
        <v>-5.1893004648896548E-4</v>
      </c>
      <c r="J552" s="4">
        <v>2.1054373699014179E-4</v>
      </c>
      <c r="K552" s="4">
        <v>-1.6014642722014325E-4</v>
      </c>
    </row>
    <row r="553" spans="2:11" x14ac:dyDescent="0.2">
      <c r="B553" s="4">
        <v>-0.14191934505138493</v>
      </c>
      <c r="C553" s="4">
        <v>0.11280086796655385</v>
      </c>
      <c r="D553" s="4">
        <v>-6.5574734198976291E-3</v>
      </c>
      <c r="E553" s="4">
        <v>-2.8867707146863982E-2</v>
      </c>
      <c r="F553" s="4">
        <v>-3.2071498530559212E-2</v>
      </c>
      <c r="G553" s="4">
        <v>7.1017575855040118E-3</v>
      </c>
      <c r="H553" s="4">
        <v>-5.7574920950999066E-3</v>
      </c>
      <c r="I553" s="4">
        <v>-4.3031471104713285E-3</v>
      </c>
      <c r="J553" s="4">
        <v>1.4888254769813653E-3</v>
      </c>
      <c r="K553" s="4">
        <v>1.5193382245516091E-3</v>
      </c>
    </row>
    <row r="554" spans="2:11" x14ac:dyDescent="0.2">
      <c r="B554" s="4">
        <v>9.0894672895019984E-2</v>
      </c>
      <c r="C554" s="4">
        <v>3.3542276556988722E-2</v>
      </c>
      <c r="D554" s="4">
        <v>1.790525879077573E-2</v>
      </c>
      <c r="E554" s="4">
        <v>8.8901379999249519E-2</v>
      </c>
      <c r="F554" s="4">
        <v>4.0938270761162326E-2</v>
      </c>
      <c r="G554" s="4">
        <v>2.5809941801546919E-2</v>
      </c>
      <c r="H554" s="4">
        <v>8.2297368661314184E-4</v>
      </c>
      <c r="I554" s="4">
        <v>1.0722494154679209E-2</v>
      </c>
      <c r="J554" s="4">
        <v>-3.9921404381669141E-3</v>
      </c>
      <c r="K554" s="4">
        <v>2.3992836936451083E-4</v>
      </c>
    </row>
    <row r="555" spans="2:11" x14ac:dyDescent="0.2">
      <c r="B555" s="4">
        <v>-1.6487534120589553</v>
      </c>
      <c r="C555" s="4">
        <v>0.41864750434310644</v>
      </c>
      <c r="D555" s="4">
        <v>-8.8777266265414167E-3</v>
      </c>
      <c r="E555" s="4">
        <v>3.796116487456045E-2</v>
      </c>
      <c r="F555" s="4">
        <v>-8.6916271761832156E-2</v>
      </c>
      <c r="G555" s="4">
        <v>-1.6414842334977971E-2</v>
      </c>
      <c r="H555" s="4">
        <v>5.1034309563446414E-3</v>
      </c>
      <c r="I555" s="4">
        <v>-1.1341228802349817E-2</v>
      </c>
      <c r="J555" s="4">
        <v>7.6167634781476364E-3</v>
      </c>
      <c r="K555" s="4">
        <v>-1.5189043344941012E-3</v>
      </c>
    </row>
    <row r="556" spans="2:11" x14ac:dyDescent="0.2">
      <c r="B556" s="4">
        <v>-1.6613638952552912</v>
      </c>
      <c r="C556" s="4">
        <v>0.25431706018238992</v>
      </c>
      <c r="D556" s="4">
        <v>-0.10119901786264675</v>
      </c>
      <c r="E556" s="4">
        <v>5.2963277174280753E-2</v>
      </c>
      <c r="F556" s="4">
        <v>-1.2956949924691928E-2</v>
      </c>
      <c r="G556" s="4">
        <v>1.8416118586435711E-2</v>
      </c>
      <c r="H556" s="4">
        <v>3.4603465116053436E-3</v>
      </c>
      <c r="I556" s="4">
        <v>2.2458033304286434E-3</v>
      </c>
      <c r="J556" s="4">
        <v>7.0410419729827461E-4</v>
      </c>
      <c r="K556" s="4">
        <v>-2.0395105212854974E-3</v>
      </c>
    </row>
    <row r="557" spans="2:11" x14ac:dyDescent="0.2">
      <c r="B557" s="4">
        <v>-0.14993944969240269</v>
      </c>
      <c r="C557" s="4">
        <v>-0.22849285787996818</v>
      </c>
      <c r="D557" s="4">
        <v>0.18127194792533002</v>
      </c>
      <c r="E557" s="4">
        <v>2.684182813114705E-2</v>
      </c>
      <c r="F557" s="4">
        <v>6.9085792568248122E-2</v>
      </c>
      <c r="G557" s="4">
        <v>5.0107467489509748E-2</v>
      </c>
      <c r="H557" s="4">
        <v>8.1655599236097748E-3</v>
      </c>
      <c r="I557" s="4">
        <v>-1.5739082425400548E-3</v>
      </c>
      <c r="J557" s="4">
        <v>-3.4326821564034265E-3</v>
      </c>
      <c r="K557" s="4">
        <v>1.6953378148199783E-3</v>
      </c>
    </row>
    <row r="558" spans="2:11" x14ac:dyDescent="0.2">
      <c r="B558" s="4">
        <v>0.74594661912310145</v>
      </c>
      <c r="C558" s="4">
        <v>-5.9108326768074662E-2</v>
      </c>
      <c r="D558" s="4">
        <v>-7.8987346021845706E-2</v>
      </c>
      <c r="E558" s="4">
        <v>-3.9909386824389798E-2</v>
      </c>
      <c r="F558" s="4">
        <v>-4.1914942539989883E-2</v>
      </c>
      <c r="G558" s="4">
        <v>-0.13930197833039087</v>
      </c>
      <c r="H558" s="4">
        <v>-1.1689539290098137E-2</v>
      </c>
      <c r="I558" s="4">
        <v>4.7000243565572314E-3</v>
      </c>
      <c r="J558" s="4">
        <v>1.5583088992723781E-3</v>
      </c>
      <c r="K558" s="4">
        <v>-8.5870781719247266E-4</v>
      </c>
    </row>
    <row r="559" spans="2:11" x14ac:dyDescent="0.2">
      <c r="B559" s="4">
        <v>-3.6765228202704434E-2</v>
      </c>
      <c r="C559" s="4">
        <v>-0.19330769680150281</v>
      </c>
      <c r="D559" s="4">
        <v>-4.7302437635222908E-3</v>
      </c>
      <c r="E559" s="4">
        <v>-0.16202175386915571</v>
      </c>
      <c r="F559" s="4">
        <v>3.6456743974400629E-2</v>
      </c>
      <c r="G559" s="4">
        <v>2.4302768443355775E-2</v>
      </c>
      <c r="H559" s="4">
        <v>-4.2492159265667242E-3</v>
      </c>
      <c r="I559" s="4">
        <v>3.1404812487866138E-3</v>
      </c>
      <c r="J559" s="4">
        <v>-4.6091906371891955E-3</v>
      </c>
      <c r="K559" s="4">
        <v>7.0547392209297606E-4</v>
      </c>
    </row>
    <row r="560" spans="2:11" x14ac:dyDescent="0.2">
      <c r="B560" s="4">
        <v>-5.2237060738387964E-2</v>
      </c>
      <c r="C560" s="4">
        <v>9.1609214360238694E-2</v>
      </c>
      <c r="D560" s="4">
        <v>-6.1415958712036992E-2</v>
      </c>
      <c r="E560" s="4">
        <v>-1.3444029164061589E-2</v>
      </c>
      <c r="F560" s="4">
        <v>-5.038571206651854E-3</v>
      </c>
      <c r="G560" s="4">
        <v>-8.0699568543633141E-3</v>
      </c>
      <c r="H560" s="4">
        <v>1.3318737500462251E-3</v>
      </c>
      <c r="I560" s="4">
        <v>-4.0694481172019572E-3</v>
      </c>
      <c r="J560" s="4">
        <v>2.3063739026307685E-4</v>
      </c>
      <c r="K560" s="4">
        <v>3.2936668397425922E-4</v>
      </c>
    </row>
    <row r="561" spans="2:11" x14ac:dyDescent="0.2">
      <c r="B561" s="4">
        <v>1.7625496421543438</v>
      </c>
      <c r="C561" s="4">
        <v>-0.55743877163584787</v>
      </c>
      <c r="D561" s="4">
        <v>8.6902386337500234E-2</v>
      </c>
      <c r="E561" s="4">
        <v>-2.0953988637136343E-2</v>
      </c>
      <c r="F561" s="4">
        <v>2.4069703071162924E-2</v>
      </c>
      <c r="G561" s="4">
        <v>4.0137633980746136E-2</v>
      </c>
      <c r="H561" s="4">
        <v>4.6541787172487631E-3</v>
      </c>
      <c r="I561" s="4">
        <v>1.1603939097715212E-3</v>
      </c>
      <c r="J561" s="4">
        <v>1.5608132416568877E-3</v>
      </c>
      <c r="K561" s="4">
        <v>-1.0866138473702217E-3</v>
      </c>
    </row>
    <row r="562" spans="2:11" x14ac:dyDescent="0.2">
      <c r="B562" s="4">
        <v>-0.46413311293197757</v>
      </c>
      <c r="C562" s="4">
        <v>-9.3623580763286376E-2</v>
      </c>
      <c r="D562" s="4">
        <v>-2.244214425639841E-2</v>
      </c>
      <c r="E562" s="4">
        <v>4.9646106646315614E-2</v>
      </c>
      <c r="F562" s="4">
        <v>4.659589349122209E-2</v>
      </c>
      <c r="G562" s="4">
        <v>4.1110308370045839E-2</v>
      </c>
      <c r="H562" s="4">
        <v>5.0405192349022997E-4</v>
      </c>
      <c r="I562" s="4">
        <v>2.9443034598076109E-3</v>
      </c>
      <c r="J562" s="4">
        <v>-2.9056770013327279E-4</v>
      </c>
      <c r="K562" s="4">
        <v>8.8992393709482615E-4</v>
      </c>
    </row>
    <row r="563" spans="2:11" x14ac:dyDescent="0.2">
      <c r="B563" s="4">
        <v>0.22195140373896174</v>
      </c>
      <c r="C563" s="4">
        <v>-1.3081291207842153E-2</v>
      </c>
      <c r="D563" s="4">
        <v>3.5116997166052023E-2</v>
      </c>
      <c r="E563" s="4">
        <v>-1.4473695271070832E-2</v>
      </c>
      <c r="F563" s="4">
        <v>3.6575084523756497E-2</v>
      </c>
      <c r="G563" s="4">
        <v>2.4175286749558798E-2</v>
      </c>
      <c r="H563" s="4">
        <v>-1.886061031190978E-4</v>
      </c>
      <c r="I563" s="4">
        <v>-3.8494265441367951E-3</v>
      </c>
      <c r="J563" s="4">
        <v>-9.316602187541004E-4</v>
      </c>
      <c r="K563" s="4">
        <v>6.8527603186219798E-6</v>
      </c>
    </row>
    <row r="564" spans="2:11" x14ac:dyDescent="0.2">
      <c r="B564" s="4">
        <v>1.0261497831554671</v>
      </c>
      <c r="C564" s="4">
        <v>-0.31814891341429541</v>
      </c>
      <c r="D564" s="4">
        <v>3.2251336829181694E-2</v>
      </c>
      <c r="E564" s="4">
        <v>-2.8750219083641216E-2</v>
      </c>
      <c r="F564" s="4">
        <v>2.8034562427479161E-3</v>
      </c>
      <c r="G564" s="4">
        <v>1.0940225327450339E-2</v>
      </c>
      <c r="H564" s="4">
        <v>4.0698859445837607E-3</v>
      </c>
      <c r="I564" s="4">
        <v>9.0930206442359739E-4</v>
      </c>
      <c r="J564" s="4">
        <v>1.094426971803065E-3</v>
      </c>
      <c r="K564" s="4">
        <v>-7.5276697063855953E-4</v>
      </c>
    </row>
    <row r="565" spans="2:11" x14ac:dyDescent="0.2">
      <c r="B565" s="4">
        <v>0.3630393511623578</v>
      </c>
      <c r="C565" s="4">
        <v>0.16230232156110019</v>
      </c>
      <c r="D565" s="4">
        <v>-2.502794673911778E-2</v>
      </c>
      <c r="E565" s="4">
        <v>9.0061454440108421E-2</v>
      </c>
      <c r="F565" s="4">
        <v>4.3354211686809002E-2</v>
      </c>
      <c r="G565" s="4">
        <v>4.2206968601143369E-2</v>
      </c>
      <c r="H565" s="4">
        <v>1.8271770211152143E-3</v>
      </c>
      <c r="I565" s="4">
        <v>-3.3754419256482046E-3</v>
      </c>
      <c r="J565" s="4">
        <v>-1.7998812780891426E-4</v>
      </c>
      <c r="K565" s="4">
        <v>9.1238385256648118E-4</v>
      </c>
    </row>
    <row r="566" spans="2:11" x14ac:dyDescent="0.2">
      <c r="B566" s="4">
        <v>0.37514195837812464</v>
      </c>
      <c r="C566" s="4">
        <v>-0.16455197495791363</v>
      </c>
      <c r="D566" s="4">
        <v>3.3295547015285261E-2</v>
      </c>
      <c r="E566" s="4">
        <v>6.7503234097731554E-2</v>
      </c>
      <c r="F566" s="4">
        <v>2.3504887350195422E-3</v>
      </c>
      <c r="G566" s="4">
        <v>-2.053481170803197E-2</v>
      </c>
      <c r="H566" s="4">
        <v>-3.0399116625163904E-3</v>
      </c>
      <c r="I566" s="4">
        <v>-1.2312423881054295E-3</v>
      </c>
      <c r="J566" s="4">
        <v>-1.9365575098509075E-4</v>
      </c>
      <c r="K566" s="4">
        <v>6.056042012378887E-5</v>
      </c>
    </row>
    <row r="567" spans="2:11" x14ac:dyDescent="0.2">
      <c r="B567" s="4">
        <v>0.37041252411293413</v>
      </c>
      <c r="C567" s="4">
        <v>9.1055713696135632E-2</v>
      </c>
      <c r="D567" s="4">
        <v>4.3173506598977493E-2</v>
      </c>
      <c r="E567" s="4">
        <v>-1.6012244556760022E-2</v>
      </c>
      <c r="F567" s="4">
        <v>-4.6129995910202393E-2</v>
      </c>
      <c r="G567" s="4">
        <v>-1.5044278274976123E-2</v>
      </c>
      <c r="H567" s="4">
        <v>-2.0831407883941146E-3</v>
      </c>
      <c r="I567" s="4">
        <v>7.4915334738773036E-3</v>
      </c>
      <c r="J567" s="4">
        <v>1.3673672536068085E-3</v>
      </c>
      <c r="K567" s="4">
        <v>-3.6749930128415303E-4</v>
      </c>
    </row>
    <row r="568" spans="2:11" x14ac:dyDescent="0.2">
      <c r="B568" s="4">
        <v>-0.32883219856166374</v>
      </c>
      <c r="C568" s="4">
        <v>6.002167580917394E-2</v>
      </c>
      <c r="D568" s="4">
        <v>-2.5212393953722469E-2</v>
      </c>
      <c r="E568" s="4">
        <v>3.7925483664930842E-2</v>
      </c>
      <c r="F568" s="4">
        <v>2.4659860302552003E-2</v>
      </c>
      <c r="G568" s="4">
        <v>-1.426114092791018E-3</v>
      </c>
      <c r="H568" s="4">
        <v>-2.9376086045559682E-3</v>
      </c>
      <c r="I568" s="4">
        <v>-4.2552016327272709E-3</v>
      </c>
      <c r="J568" s="4">
        <v>-4.5962018424215847E-4</v>
      </c>
      <c r="K568" s="4">
        <v>6.0798262565656797E-4</v>
      </c>
    </row>
    <row r="569" spans="2:11" x14ac:dyDescent="0.2">
      <c r="B569" s="4">
        <v>0.55373131599457914</v>
      </c>
      <c r="C569" s="4">
        <v>-1.7947409121126742E-2</v>
      </c>
      <c r="D569" s="4">
        <v>7.5447610796690087E-2</v>
      </c>
      <c r="E569" s="4">
        <v>-3.477625902348537E-2</v>
      </c>
      <c r="F569" s="4">
        <v>2.2268874402639121E-2</v>
      </c>
      <c r="G569" s="4">
        <v>-6.2022981853460529E-3</v>
      </c>
      <c r="H569" s="4">
        <v>4.8320934719050237E-3</v>
      </c>
      <c r="I569" s="4">
        <v>1.493683748341527E-3</v>
      </c>
      <c r="J569" s="4">
        <v>2.9036105621499217E-3</v>
      </c>
      <c r="K569" s="4">
        <v>2.0947308864613333E-4</v>
      </c>
    </row>
    <row r="570" spans="2:11" x14ac:dyDescent="0.2">
      <c r="B570" s="4">
        <v>0.54865749603626379</v>
      </c>
      <c r="C570" s="4">
        <v>0.10825117790762621</v>
      </c>
      <c r="D570" s="4">
        <v>-6.4765325952655758E-2</v>
      </c>
      <c r="E570" s="4">
        <v>-2.4015621401079622E-2</v>
      </c>
      <c r="F570" s="4">
        <v>-8.1975200520027353E-3</v>
      </c>
      <c r="G570" s="4">
        <v>1.267802016622495E-2</v>
      </c>
      <c r="H570" s="4">
        <v>-2.004886852689423E-3</v>
      </c>
      <c r="I570" s="4">
        <v>-1.3572195500632842E-3</v>
      </c>
      <c r="J570" s="4">
        <v>-2.6276004345969022E-3</v>
      </c>
      <c r="K570" s="4">
        <v>2.1186470623845712E-4</v>
      </c>
    </row>
    <row r="571" spans="2:11" x14ac:dyDescent="0.2">
      <c r="B571" s="4">
        <v>0.6020975349739367</v>
      </c>
      <c r="C571" s="4">
        <v>-0.21731523826952229</v>
      </c>
      <c r="D571" s="4">
        <v>-3.7848323517633627E-2</v>
      </c>
      <c r="E571" s="4">
        <v>-9.4847129412070838E-3</v>
      </c>
      <c r="F571" s="4">
        <v>2.4932115458636963E-2</v>
      </c>
      <c r="G571" s="4">
        <v>3.4314045644874301E-2</v>
      </c>
      <c r="H571" s="4">
        <v>3.8126820209827992E-3</v>
      </c>
      <c r="I571" s="4">
        <v>-1.4824323122647313E-3</v>
      </c>
      <c r="J571" s="4">
        <v>-1.9076605138997746E-3</v>
      </c>
      <c r="K571" s="4">
        <v>2.9175341499083543E-4</v>
      </c>
    </row>
    <row r="572" spans="2:11" x14ac:dyDescent="0.2">
      <c r="B572" s="4">
        <v>0.9531026935150626</v>
      </c>
      <c r="C572" s="4">
        <v>-5.1748009513691101E-2</v>
      </c>
      <c r="D572" s="4">
        <v>-4.5374009390552243E-2</v>
      </c>
      <c r="E572" s="4">
        <v>-9.0124173775598143E-2</v>
      </c>
      <c r="F572" s="4">
        <v>2.3327194893361672E-2</v>
      </c>
      <c r="G572" s="4">
        <v>3.7421359131322149E-2</v>
      </c>
      <c r="H572" s="4">
        <v>1.0824926916935186E-2</v>
      </c>
      <c r="I572" s="4">
        <v>5.08703729051504E-3</v>
      </c>
      <c r="J572" s="4">
        <v>1.6792971202026026E-3</v>
      </c>
      <c r="K572" s="4">
        <v>6.884490019752566E-4</v>
      </c>
    </row>
    <row r="573" spans="2:11" x14ac:dyDescent="0.2">
      <c r="B573" s="4">
        <v>-0.16986285010126162</v>
      </c>
      <c r="C573" s="4">
        <v>9.3778885816301782E-2</v>
      </c>
      <c r="D573" s="4">
        <v>4.9986723586763669E-2</v>
      </c>
      <c r="E573" s="4">
        <v>-5.6140478135773331E-2</v>
      </c>
      <c r="F573" s="4">
        <v>-7.9316026104769583E-3</v>
      </c>
      <c r="G573" s="4">
        <v>-1.1971192003557308E-2</v>
      </c>
      <c r="H573" s="4">
        <v>-2.6230287839612569E-3</v>
      </c>
      <c r="I573" s="4">
        <v>-9.5005246975105409E-4</v>
      </c>
      <c r="J573" s="4">
        <v>2.4713243528104992E-4</v>
      </c>
      <c r="K573" s="4">
        <v>-1.8964991744494492E-4</v>
      </c>
    </row>
    <row r="574" spans="2:11" x14ac:dyDescent="0.2">
      <c r="B574" s="4">
        <v>-0.2778981135833779</v>
      </c>
      <c r="C574" s="4">
        <v>0.44123779722283019</v>
      </c>
      <c r="D574" s="4">
        <v>-0.21734875019188341</v>
      </c>
      <c r="E574" s="4">
        <v>9.2983506461762358E-2</v>
      </c>
      <c r="F574" s="4">
        <v>-9.8796861346632264E-2</v>
      </c>
      <c r="G574" s="4">
        <v>-7.8659699346934495E-2</v>
      </c>
      <c r="H574" s="4">
        <v>-2.3387034251444744E-2</v>
      </c>
      <c r="I574" s="4">
        <v>9.8994877270480838E-4</v>
      </c>
      <c r="J574" s="4">
        <v>-3.6267123391167206E-3</v>
      </c>
      <c r="K574" s="4">
        <v>-2.2146144434507305E-4</v>
      </c>
    </row>
    <row r="575" spans="2:11" x14ac:dyDescent="0.2">
      <c r="B575" s="4">
        <v>0.56644297439390823</v>
      </c>
      <c r="C575" s="4">
        <v>-8.5476512078561273E-2</v>
      </c>
      <c r="D575" s="4">
        <v>7.9933540986682275E-2</v>
      </c>
      <c r="E575" s="4">
        <v>1.4517866726991286E-2</v>
      </c>
      <c r="F575" s="4">
        <v>3.7999495229133706E-2</v>
      </c>
      <c r="G575" s="4">
        <v>-1.8511267040094405E-2</v>
      </c>
      <c r="H575" s="4">
        <v>5.9173719511280672E-3</v>
      </c>
      <c r="I575" s="4">
        <v>2.7945923948883853E-3</v>
      </c>
      <c r="J575" s="4">
        <v>9.229314604164478E-4</v>
      </c>
      <c r="K575" s="4">
        <v>-3.7701517378894972E-4</v>
      </c>
    </row>
    <row r="576" spans="2:11" x14ac:dyDescent="0.2">
      <c r="B576" s="4">
        <v>-6.981108381141217E-2</v>
      </c>
      <c r="C576" s="4">
        <v>-0.23447211967890913</v>
      </c>
      <c r="D576" s="4">
        <v>-5.6322393530271665E-2</v>
      </c>
      <c r="E576" s="4">
        <v>-0.10065189511217772</v>
      </c>
      <c r="F576" s="4">
        <v>1.2786914308830673E-2</v>
      </c>
      <c r="G576" s="4">
        <v>-2.8621716526786873E-2</v>
      </c>
      <c r="H576" s="4">
        <v>2.3356752897057884E-2</v>
      </c>
      <c r="I576" s="4">
        <v>-1.0007625603890746E-2</v>
      </c>
      <c r="J576" s="4">
        <v>-2.7695320268080973E-3</v>
      </c>
      <c r="K576" s="4">
        <v>7.8067529602252484E-4</v>
      </c>
    </row>
    <row r="577" spans="2:11" x14ac:dyDescent="0.2">
      <c r="B577" s="4">
        <v>-0.61608550489740799</v>
      </c>
      <c r="C577" s="4">
        <v>0.58137576934073809</v>
      </c>
      <c r="D577" s="4">
        <v>7.6508746157088026E-2</v>
      </c>
      <c r="E577" s="4">
        <v>0.18631491893134425</v>
      </c>
      <c r="F577" s="4">
        <v>-7.0832294495848686E-2</v>
      </c>
      <c r="G577" s="4">
        <v>3.2032005530846586E-3</v>
      </c>
      <c r="H577" s="4">
        <v>-2.7258721602521171E-2</v>
      </c>
      <c r="I577" s="4">
        <v>1.0425166610497397E-2</v>
      </c>
      <c r="J577" s="4">
        <v>4.4854598230057553E-4</v>
      </c>
      <c r="K577" s="4">
        <v>-2.0464051529489357E-5</v>
      </c>
    </row>
    <row r="578" spans="2:11" x14ac:dyDescent="0.2">
      <c r="B578" s="4">
        <v>-1.3635194908621093E-2</v>
      </c>
      <c r="C578" s="4">
        <v>0.13521020354566024</v>
      </c>
      <c r="D578" s="4">
        <v>0.15112328872187505</v>
      </c>
      <c r="E578" s="4">
        <v>-9.9325956554170619E-2</v>
      </c>
      <c r="F578" s="4">
        <v>-3.1244103189837981E-2</v>
      </c>
      <c r="G578" s="4">
        <v>5.1606445535926047E-2</v>
      </c>
      <c r="H578" s="4">
        <v>6.5447635759086891E-3</v>
      </c>
      <c r="I578" s="4">
        <v>1.2717294842384025E-3</v>
      </c>
      <c r="J578" s="4">
        <v>7.2966394387647031E-3</v>
      </c>
      <c r="K578" s="4">
        <v>-2.9164374629232731E-3</v>
      </c>
    </row>
    <row r="579" spans="2:11" x14ac:dyDescent="0.2">
      <c r="B579" s="4">
        <v>-0.55676602532261754</v>
      </c>
      <c r="C579" s="4">
        <v>0.15214027312399622</v>
      </c>
      <c r="D579" s="4">
        <v>-6.1766914891467238E-3</v>
      </c>
      <c r="E579" s="4">
        <v>-9.7745808198216821E-2</v>
      </c>
      <c r="F579" s="4">
        <v>7.6625402430235218E-2</v>
      </c>
      <c r="G579" s="4">
        <v>-2.0075272738878915E-2</v>
      </c>
      <c r="H579" s="4">
        <v>-8.5162335006925909E-4</v>
      </c>
      <c r="I579" s="4">
        <v>-2.4660782196184788E-3</v>
      </c>
      <c r="J579" s="4">
        <v>-8.368270800713049E-4</v>
      </c>
      <c r="K579" s="4">
        <v>2.329871519162671E-3</v>
      </c>
    </row>
    <row r="580" spans="2:11" x14ac:dyDescent="0.2">
      <c r="B580" s="4">
        <v>-0.340998502018726</v>
      </c>
      <c r="C580" s="4">
        <v>0.19132887300302792</v>
      </c>
      <c r="D580" s="4">
        <v>4.2024726708878709E-3</v>
      </c>
      <c r="E580" s="4">
        <v>0.14947838844182737</v>
      </c>
      <c r="F580" s="4">
        <v>-8.4234810099666019E-2</v>
      </c>
      <c r="G580" s="4">
        <v>7.9520071945358827E-3</v>
      </c>
      <c r="H580" s="4">
        <v>5.0239317361641085E-3</v>
      </c>
      <c r="I580" s="4">
        <v>-4.0014082696851767E-3</v>
      </c>
      <c r="J580" s="4">
        <v>6.719318480373414E-3</v>
      </c>
      <c r="K580" s="4">
        <v>-4.2268245369620362E-3</v>
      </c>
    </row>
    <row r="581" spans="2:11" x14ac:dyDescent="0.2">
      <c r="B581" s="4">
        <v>-9.4287958266492222E-2</v>
      </c>
      <c r="C581" s="4">
        <v>0.15113242089622975</v>
      </c>
      <c r="D581" s="4">
        <v>5.4719583119419671E-2</v>
      </c>
      <c r="E581" s="4">
        <v>-2.2885513797535707E-2</v>
      </c>
      <c r="F581" s="4">
        <v>-3.5083241868558872E-2</v>
      </c>
      <c r="G581" s="4">
        <v>-1.4507783037868951E-2</v>
      </c>
      <c r="H581" s="4">
        <v>-1.1298016545642442E-2</v>
      </c>
      <c r="I581" s="4">
        <v>7.7921950521286495E-3</v>
      </c>
      <c r="J581" s="4">
        <v>5.8405150773001486E-4</v>
      </c>
      <c r="K581" s="4">
        <v>-1.1622491356099234E-3</v>
      </c>
    </row>
    <row r="582" spans="2:11" x14ac:dyDescent="0.2">
      <c r="B582" s="4">
        <v>-0.91819334299082833</v>
      </c>
      <c r="C582" s="4">
        <v>0.11185046143997616</v>
      </c>
      <c r="D582" s="4">
        <v>3.2658507043574848E-2</v>
      </c>
      <c r="E582" s="4">
        <v>-0.10945683503457705</v>
      </c>
      <c r="F582" s="4">
        <v>2.0072453070408263E-2</v>
      </c>
      <c r="G582" s="4">
        <v>-3.2280870043663069E-2</v>
      </c>
      <c r="H582" s="4">
        <v>-6.72183246530891E-3</v>
      </c>
      <c r="I582" s="4">
        <v>2.9926690735648112E-3</v>
      </c>
      <c r="J582" s="4">
        <v>-3.9696988108465668E-3</v>
      </c>
      <c r="K582" s="4">
        <v>2.8391531530222594E-3</v>
      </c>
    </row>
    <row r="583" spans="2:11" x14ac:dyDescent="0.2">
      <c r="B583" s="4">
        <v>-1.3622060934195914</v>
      </c>
      <c r="C583" s="4">
        <v>0.17967597078115849</v>
      </c>
      <c r="D583" s="4">
        <v>5.5756760326901515E-2</v>
      </c>
      <c r="E583" s="4">
        <v>3.9988678190603776E-2</v>
      </c>
      <c r="F583" s="4">
        <v>-3.2899239218033151E-2</v>
      </c>
      <c r="G583" s="4">
        <v>1.5477097497811187E-2</v>
      </c>
      <c r="H583" s="4">
        <v>-5.8713122546487249E-3</v>
      </c>
      <c r="I583" s="4">
        <v>7.4539411676153861E-4</v>
      </c>
      <c r="J583" s="4">
        <v>2.2758020448361686E-3</v>
      </c>
      <c r="K583" s="4">
        <v>-7.7040875553278801E-4</v>
      </c>
    </row>
    <row r="584" spans="2:11" x14ac:dyDescent="0.2">
      <c r="B584" s="4">
        <v>-1.4503098226896309</v>
      </c>
      <c r="C584" s="4">
        <v>-0.60354505491056798</v>
      </c>
      <c r="D584" s="4">
        <v>3.7145414257871323E-2</v>
      </c>
      <c r="E584" s="4">
        <v>4.9279172863115721E-2</v>
      </c>
      <c r="F584" s="4">
        <v>7.5825773473828045E-2</v>
      </c>
      <c r="G584" s="4">
        <v>1.3157883917840636E-2</v>
      </c>
      <c r="H584" s="4">
        <v>2.8591385597422445E-2</v>
      </c>
      <c r="I584" s="4">
        <v>-8.7885305933540249E-3</v>
      </c>
      <c r="J584" s="4">
        <v>-1.0660548569194583E-2</v>
      </c>
      <c r="K584" s="4">
        <v>2.8045766631704023E-3</v>
      </c>
    </row>
    <row r="585" spans="2:11" x14ac:dyDescent="0.2">
      <c r="B585" s="4">
        <v>-0.56828663648368405</v>
      </c>
      <c r="C585" s="4">
        <v>-6.0699135161958261E-2</v>
      </c>
      <c r="D585" s="4">
        <v>-3.2412748207036157E-2</v>
      </c>
      <c r="E585" s="4">
        <v>-1.7219769863919775E-2</v>
      </c>
      <c r="F585" s="4">
        <v>-1.0335966046222786E-2</v>
      </c>
      <c r="G585" s="4">
        <v>6.2222148047116716E-3</v>
      </c>
      <c r="H585" s="4">
        <v>8.1964395530607498E-3</v>
      </c>
      <c r="I585" s="4">
        <v>-4.9134006768178935E-3</v>
      </c>
      <c r="J585" s="4">
        <v>-2.2873696375144237E-3</v>
      </c>
      <c r="K585" s="4">
        <v>7.2081720086616464E-4</v>
      </c>
    </row>
    <row r="586" spans="2:11" x14ac:dyDescent="0.2">
      <c r="B586" s="4">
        <v>-0.6135443686043438</v>
      </c>
      <c r="C586" s="4">
        <v>-0.25136031243793044</v>
      </c>
      <c r="D586" s="4">
        <v>-5.6377897657189306E-2</v>
      </c>
      <c r="E586" s="4">
        <v>7.3780438609757068E-2</v>
      </c>
      <c r="F586" s="4">
        <v>-4.7420065949533366E-3</v>
      </c>
      <c r="G586" s="4">
        <v>5.9893992585813294E-3</v>
      </c>
      <c r="H586" s="4">
        <v>-5.5519435796968853E-3</v>
      </c>
      <c r="I586" s="4">
        <v>7.8710450582815438E-4</v>
      </c>
      <c r="J586" s="4">
        <v>-2.3102722201232004E-3</v>
      </c>
      <c r="K586" s="4">
        <v>1.9539656938877129E-4</v>
      </c>
    </row>
    <row r="587" spans="2:11" x14ac:dyDescent="0.2">
      <c r="B587" s="4">
        <v>0.35799463558447325</v>
      </c>
      <c r="C587" s="4">
        <v>-0.63281337118151026</v>
      </c>
      <c r="D587" s="4">
        <v>4.3961609843905472E-2</v>
      </c>
      <c r="E587" s="4">
        <v>-1.4653939675158845E-2</v>
      </c>
      <c r="F587" s="4">
        <v>2.3833104460170289E-3</v>
      </c>
      <c r="G587" s="4">
        <v>5.0145599189392154E-2</v>
      </c>
      <c r="H587" s="4">
        <v>-9.7316331307227295E-3</v>
      </c>
      <c r="I587" s="4">
        <v>6.259107761719312E-5</v>
      </c>
      <c r="J587" s="4">
        <v>5.1490313549712287E-3</v>
      </c>
      <c r="K587" s="4">
        <v>-2.3655957792451886E-3</v>
      </c>
    </row>
    <row r="588" spans="2:11" x14ac:dyDescent="0.2">
      <c r="B588" s="4">
        <v>-0.22371728276327768</v>
      </c>
      <c r="C588" s="4">
        <v>-0.31830585794716054</v>
      </c>
      <c r="D588" s="4">
        <v>3.2020201891515207E-2</v>
      </c>
      <c r="E588" s="4">
        <v>-4.1781929512658994E-2</v>
      </c>
      <c r="F588" s="4">
        <v>2.9794749417034624E-2</v>
      </c>
      <c r="G588" s="4">
        <v>-2.7217261888289549E-3</v>
      </c>
      <c r="H588" s="4">
        <v>-7.3487859807801099E-3</v>
      </c>
      <c r="I588" s="4">
        <v>4.3327547821272964E-3</v>
      </c>
      <c r="J588" s="4">
        <v>9.5705854885935737E-4</v>
      </c>
      <c r="K588" s="4">
        <v>-1.3376534827028394E-3</v>
      </c>
    </row>
    <row r="589" spans="2:11" x14ac:dyDescent="0.2">
      <c r="B589" s="4">
        <v>0.17347582431131309</v>
      </c>
      <c r="C589" s="4">
        <v>-5.7042276184477115E-3</v>
      </c>
      <c r="D589" s="4">
        <v>3.8897912395845093E-2</v>
      </c>
      <c r="E589" s="4">
        <v>6.1709236802501746E-2</v>
      </c>
      <c r="F589" s="4">
        <v>4.5837411826154758E-4</v>
      </c>
      <c r="G589" s="4">
        <v>2.8066889960568768E-2</v>
      </c>
      <c r="H589" s="4">
        <v>6.5325175925514747E-3</v>
      </c>
      <c r="I589" s="4">
        <v>-4.9589353835067839E-3</v>
      </c>
      <c r="J589" s="4">
        <v>-6.8488779582576999E-4</v>
      </c>
      <c r="K589" s="4">
        <v>2.8743087453420453E-4</v>
      </c>
    </row>
    <row r="590" spans="2:11" x14ac:dyDescent="0.2">
      <c r="B590" s="4">
        <v>-1.312476749964959</v>
      </c>
      <c r="C590" s="4">
        <v>0.20502493459308208</v>
      </c>
      <c r="D590" s="4">
        <v>8.3340409930101417E-2</v>
      </c>
      <c r="E590" s="4">
        <v>-1.7875434207859441E-2</v>
      </c>
      <c r="F590" s="4">
        <v>3.3750474870052113E-3</v>
      </c>
      <c r="G590" s="4">
        <v>2.0255585880747345E-3</v>
      </c>
      <c r="H590" s="4">
        <v>-1.9399444193281639E-2</v>
      </c>
      <c r="I590" s="4">
        <v>8.6823106229634486E-3</v>
      </c>
      <c r="J590" s="4">
        <v>-4.5082400450991711E-3</v>
      </c>
      <c r="K590" s="4">
        <v>2.1470918040917089E-3</v>
      </c>
    </row>
    <row r="591" spans="2:11" x14ac:dyDescent="0.2">
      <c r="B591" s="4">
        <v>-0.49405360315256941</v>
      </c>
      <c r="C591" s="4">
        <v>8.2996463270597606E-2</v>
      </c>
      <c r="D591" s="4">
        <v>-4.2291568525947287E-2</v>
      </c>
      <c r="E591" s="4">
        <v>1.9479466654972494E-2</v>
      </c>
      <c r="F591" s="4">
        <v>-1.854289778420419E-2</v>
      </c>
      <c r="G591" s="4">
        <v>-1.0795497879226386E-2</v>
      </c>
      <c r="H591" s="4">
        <v>2.5511194627808984E-3</v>
      </c>
      <c r="I591" s="4">
        <v>-1.2117596122127366E-3</v>
      </c>
      <c r="J591" s="4">
        <v>-7.2236273834416992E-4</v>
      </c>
      <c r="K591" s="4">
        <v>2.1108201068703266E-4</v>
      </c>
    </row>
    <row r="592" spans="2:11" x14ac:dyDescent="0.2">
      <c r="B592" s="4">
        <v>-2.1775073038606525</v>
      </c>
      <c r="C592" s="4">
        <v>-0.268934172960341</v>
      </c>
      <c r="D592" s="4">
        <v>1.0153219132749112E-3</v>
      </c>
      <c r="E592" s="4">
        <v>0.13892012176566401</v>
      </c>
      <c r="F592" s="4">
        <v>-2.2112714254185196E-2</v>
      </c>
      <c r="G592" s="4">
        <v>4.826412221976397E-2</v>
      </c>
      <c r="H592" s="4">
        <v>1.954385052623716E-2</v>
      </c>
      <c r="I592" s="4">
        <v>-1.3034242634442748E-2</v>
      </c>
      <c r="J592" s="4">
        <v>-2.4369226410970368E-3</v>
      </c>
      <c r="K592" s="4">
        <v>-4.67974411121913E-4</v>
      </c>
    </row>
    <row r="593" spans="2:11" x14ac:dyDescent="0.2">
      <c r="B593" s="4">
        <v>-1.4153381329842301</v>
      </c>
      <c r="C593" s="4">
        <v>4.4064096341482957E-2</v>
      </c>
      <c r="D593" s="4">
        <v>8.0926095679417664E-2</v>
      </c>
      <c r="E593" s="4">
        <v>-5.6359173400030362E-2</v>
      </c>
      <c r="F593" s="4">
        <v>4.7594176513494867E-2</v>
      </c>
      <c r="G593" s="4">
        <v>-1.6929139404250258E-2</v>
      </c>
      <c r="H593" s="4">
        <v>-2.6774246174422089E-2</v>
      </c>
      <c r="I593" s="4">
        <v>1.0597685651269567E-2</v>
      </c>
      <c r="J593" s="4">
        <v>-1.118995387186723E-3</v>
      </c>
      <c r="K593" s="4">
        <v>1.3737047473344691E-4</v>
      </c>
    </row>
    <row r="594" spans="2:11" x14ac:dyDescent="0.2">
      <c r="B594" s="4">
        <v>1.1874680752024434</v>
      </c>
      <c r="C594" s="4">
        <v>-0.74779218191988495</v>
      </c>
      <c r="D594" s="4">
        <v>-0.12465245804674757</v>
      </c>
      <c r="E594" s="4">
        <v>-0.14459398354388162</v>
      </c>
      <c r="F594" s="4">
        <v>-3.5548437106235974E-2</v>
      </c>
      <c r="G594" s="4">
        <v>-3.5929383593530255E-2</v>
      </c>
      <c r="H594" s="4">
        <v>5.7125424900053541E-3</v>
      </c>
      <c r="I594" s="4">
        <v>1.9108874319147002E-3</v>
      </c>
      <c r="J594" s="4">
        <v>6.6275627035546833E-3</v>
      </c>
      <c r="K594" s="4">
        <v>-3.8074070934836341E-3</v>
      </c>
    </row>
    <row r="595" spans="2:11" x14ac:dyDescent="0.2">
      <c r="B595" s="4">
        <v>0.64452109313084871</v>
      </c>
      <c r="C595" s="4">
        <v>-0.47280200482146134</v>
      </c>
      <c r="D595" s="4">
        <v>3.9860905681564626E-2</v>
      </c>
      <c r="E595" s="4">
        <v>-6.5059431308674767E-2</v>
      </c>
      <c r="F595" s="4">
        <v>3.4338321994512998E-2</v>
      </c>
      <c r="G595" s="4">
        <v>4.0640346785571727E-2</v>
      </c>
      <c r="H595" s="4">
        <v>-5.4919388388024043E-3</v>
      </c>
      <c r="I595" s="4">
        <v>6.5379369416084291E-4</v>
      </c>
      <c r="J595" s="4">
        <v>1.6640199488051485E-4</v>
      </c>
      <c r="K595" s="4">
        <v>4.4664735939065545E-5</v>
      </c>
    </row>
    <row r="596" spans="2:11" x14ac:dyDescent="0.2">
      <c r="B596" s="4">
        <v>0.25261133342425723</v>
      </c>
      <c r="C596" s="4">
        <v>0.13283912702136991</v>
      </c>
      <c r="D596" s="4">
        <v>-7.5357696266176818E-2</v>
      </c>
      <c r="E596" s="4">
        <v>0.14725084109379705</v>
      </c>
      <c r="F596" s="4">
        <v>3.4408651318005579E-2</v>
      </c>
      <c r="G596" s="4">
        <v>3.2668839837840524E-3</v>
      </c>
      <c r="H596" s="4">
        <v>1.6403681508374825E-2</v>
      </c>
      <c r="I596" s="4">
        <v>-1.1203794252743895E-2</v>
      </c>
      <c r="J596" s="4">
        <v>3.2010904112983262E-4</v>
      </c>
      <c r="K596" s="4">
        <v>-5.805729202339483E-4</v>
      </c>
    </row>
    <row r="597" spans="2:11" x14ac:dyDescent="0.2">
      <c r="B597" s="4">
        <v>-0.41134267383403295</v>
      </c>
      <c r="C597" s="4">
        <v>0.16536455292138641</v>
      </c>
      <c r="D597" s="4">
        <v>-2.7589166918831912E-2</v>
      </c>
      <c r="E597" s="4">
        <v>2.4166563385651103E-2</v>
      </c>
      <c r="F597" s="4">
        <v>2.8437077786564732E-2</v>
      </c>
      <c r="G597" s="4">
        <v>-2.9286961099034118E-2</v>
      </c>
      <c r="H597" s="4">
        <v>-2.465311787708261E-3</v>
      </c>
      <c r="I597" s="4">
        <v>1.0752473004742057E-3</v>
      </c>
      <c r="J597" s="4">
        <v>-1.1949851744840166E-3</v>
      </c>
      <c r="K597" s="4">
        <v>5.5699122595103453E-4</v>
      </c>
    </row>
    <row r="598" spans="2:11" x14ac:dyDescent="0.2">
      <c r="B598" s="4">
        <v>1.8422811834763131</v>
      </c>
      <c r="C598" s="4">
        <v>-0.56269368595231994</v>
      </c>
      <c r="D598" s="4">
        <v>-0.13780733284517832</v>
      </c>
      <c r="E598" s="4">
        <v>2.142411219434032E-3</v>
      </c>
      <c r="F598" s="4">
        <v>-2.3889358319023838E-2</v>
      </c>
      <c r="G598" s="4">
        <v>4.4505952907598539E-2</v>
      </c>
      <c r="H598" s="4">
        <v>1.1905166668564228E-2</v>
      </c>
      <c r="I598" s="4">
        <v>-6.9802821124782732E-3</v>
      </c>
      <c r="J598" s="4">
        <v>2.0481420699281667E-3</v>
      </c>
      <c r="K598" s="4">
        <v>-7.4922969257274082E-4</v>
      </c>
    </row>
    <row r="599" spans="2:11" x14ac:dyDescent="0.2">
      <c r="B599" s="4">
        <v>-1.3272387143411122</v>
      </c>
      <c r="C599" s="4">
        <v>0.26863732892865483</v>
      </c>
      <c r="D599" s="4">
        <v>0.12591890419041499</v>
      </c>
      <c r="E599" s="4">
        <v>-4.540757720031488E-2</v>
      </c>
      <c r="F599" s="4">
        <v>2.3316660896894589E-2</v>
      </c>
      <c r="G599" s="4">
        <v>-1.4296991234196433E-2</v>
      </c>
      <c r="H599" s="4">
        <v>-1.4693130002343737E-2</v>
      </c>
      <c r="I599" s="4">
        <v>7.6062721026869179E-3</v>
      </c>
      <c r="J599" s="4">
        <v>-2.3057334944920353E-3</v>
      </c>
      <c r="K599" s="4">
        <v>8.843268256920674E-4</v>
      </c>
    </row>
    <row r="600" spans="2:11" x14ac:dyDescent="0.2">
      <c r="B600" s="4">
        <v>-0.24929031495928017</v>
      </c>
      <c r="C600" s="4">
        <v>0.25110772329441261</v>
      </c>
      <c r="D600" s="4">
        <v>-0.11445445343202076</v>
      </c>
      <c r="E600" s="4">
        <v>5.8151364741396757E-3</v>
      </c>
      <c r="F600" s="4">
        <v>8.564855186158734E-3</v>
      </c>
      <c r="G600" s="4">
        <v>-2.1591448397782431E-2</v>
      </c>
      <c r="H600" s="4">
        <v>7.0283360235415138E-3</v>
      </c>
      <c r="I600" s="4">
        <v>-4.3086556782463044E-3</v>
      </c>
      <c r="J600" s="4">
        <v>1.7585336801857548E-4</v>
      </c>
      <c r="K600" s="4">
        <v>3.6121693453137522E-4</v>
      </c>
    </row>
    <row r="601" spans="2:11" x14ac:dyDescent="0.2">
      <c r="B601" s="4">
        <v>-0.85131426473127825</v>
      </c>
      <c r="C601" s="4">
        <v>0.13294405592862157</v>
      </c>
      <c r="D601" s="4">
        <v>0.12555259496832163</v>
      </c>
      <c r="E601" s="4">
        <v>-8.0173941094835291E-2</v>
      </c>
      <c r="F601" s="4">
        <v>6.0886361523010239E-3</v>
      </c>
      <c r="G601" s="4">
        <v>-1.014847118787078E-3</v>
      </c>
      <c r="H601" s="4">
        <v>-2.0576968175071608E-2</v>
      </c>
      <c r="I601" s="4">
        <v>1.0604824721545003E-2</v>
      </c>
      <c r="J601" s="4">
        <v>-2.4436004264719409E-3</v>
      </c>
      <c r="K601" s="4">
        <v>1.3077728046424662E-3</v>
      </c>
    </row>
    <row r="602" spans="2:11" x14ac:dyDescent="0.2">
      <c r="B602" s="4">
        <v>-1.5023811460174958</v>
      </c>
      <c r="C602" s="4">
        <v>0.63848076762878692</v>
      </c>
      <c r="D602" s="4">
        <v>0.18324378561900043</v>
      </c>
      <c r="E602" s="4">
        <v>0.16945675417630501</v>
      </c>
      <c r="F602" s="4">
        <v>-6.1760643464875857E-2</v>
      </c>
      <c r="G602" s="4">
        <v>2.3415568840041052E-2</v>
      </c>
      <c r="H602" s="4">
        <v>-1.2078501591970931E-3</v>
      </c>
      <c r="I602" s="4">
        <v>3.6520541142304077E-4</v>
      </c>
      <c r="J602" s="4">
        <v>-3.1226384354552253E-3</v>
      </c>
      <c r="K602" s="4">
        <v>1.4570641446036002E-3</v>
      </c>
    </row>
    <row r="603" spans="2:11" x14ac:dyDescent="0.2">
      <c r="B603" s="4">
        <v>-0.5609249112526592</v>
      </c>
      <c r="C603" s="4">
        <v>0.45676531778630647</v>
      </c>
      <c r="D603" s="4">
        <v>-0.17054506494679647</v>
      </c>
      <c r="E603" s="4">
        <v>7.0518510047235958E-2</v>
      </c>
      <c r="F603" s="4">
        <v>8.5940925049244991E-3</v>
      </c>
      <c r="G603" s="4">
        <v>-9.5195788812922913E-2</v>
      </c>
      <c r="H603" s="4">
        <v>1.546024349127899E-2</v>
      </c>
      <c r="I603" s="4">
        <v>-8.0330117966625515E-3</v>
      </c>
      <c r="J603" s="4">
        <v>3.5947999645228922E-3</v>
      </c>
      <c r="K603" s="4">
        <v>-9.3544583458660959E-4</v>
      </c>
    </row>
    <row r="604" spans="2:11" x14ac:dyDescent="0.2">
      <c r="B604" s="4">
        <v>-1.4331948449058811</v>
      </c>
      <c r="C604" s="4">
        <v>0.53285410533537281</v>
      </c>
      <c r="D604" s="4">
        <v>-0.11082781355133146</v>
      </c>
      <c r="E604" s="4">
        <v>-3.8434102031123477E-2</v>
      </c>
      <c r="F604" s="4">
        <v>-3.1986521937632031E-2</v>
      </c>
      <c r="G604" s="4">
        <v>-4.3584355866717508E-2</v>
      </c>
      <c r="H604" s="4">
        <v>-1.0502001885780499E-4</v>
      </c>
      <c r="I604" s="4">
        <v>2.138559823122386E-4</v>
      </c>
      <c r="J604" s="4">
        <v>-7.3798688079450986E-4</v>
      </c>
      <c r="K604" s="4">
        <v>8.1607521901532322E-4</v>
      </c>
    </row>
    <row r="605" spans="2:11" x14ac:dyDescent="0.2">
      <c r="B605" s="4">
        <v>0.12724746273519455</v>
      </c>
      <c r="C605" s="4">
        <v>-0.3061827074358105</v>
      </c>
      <c r="D605" s="4">
        <v>0.13181615127978902</v>
      </c>
      <c r="E605" s="4">
        <v>1.0539766092253851E-2</v>
      </c>
      <c r="F605" s="4">
        <v>2.6287702787068781E-2</v>
      </c>
      <c r="G605" s="4">
        <v>6.4746750470877815E-2</v>
      </c>
      <c r="H605" s="4">
        <v>-4.3645792355283307E-3</v>
      </c>
      <c r="I605" s="4">
        <v>1.3549372725036235E-3</v>
      </c>
      <c r="J605" s="4">
        <v>-1.9944170429621985E-3</v>
      </c>
      <c r="K605" s="4">
        <v>1.8341283771630272E-4</v>
      </c>
    </row>
    <row r="606" spans="2:11" x14ac:dyDescent="0.2">
      <c r="B606" s="4">
        <v>1.0811967505226507</v>
      </c>
      <c r="C606" s="4">
        <v>-0.67407270033031175</v>
      </c>
      <c r="D606" s="4">
        <v>-9.4547677810876155E-2</v>
      </c>
      <c r="E606" s="4">
        <v>-4.1853510273836053E-3</v>
      </c>
      <c r="F606" s="4">
        <v>-5.1063369333881094E-2</v>
      </c>
      <c r="G606" s="4">
        <v>3.9352030617455045E-3</v>
      </c>
      <c r="H606" s="4">
        <v>1.0470491907266717E-2</v>
      </c>
      <c r="I606" s="4">
        <v>-3.4569894219217264E-3</v>
      </c>
      <c r="J606" s="4">
        <v>3.0705705871173785E-3</v>
      </c>
      <c r="K606" s="4">
        <v>-2.7657132709380436E-3</v>
      </c>
    </row>
    <row r="607" spans="2:11" x14ac:dyDescent="0.2">
      <c r="B607" s="4">
        <v>-1.3908484288082645</v>
      </c>
      <c r="C607" s="4">
        <v>0.58062456414816876</v>
      </c>
      <c r="D607" s="4">
        <v>4.0001540185956634E-2</v>
      </c>
      <c r="E607" s="4">
        <v>2.7415364212148654E-2</v>
      </c>
      <c r="F607" s="4">
        <v>5.550887234560789E-2</v>
      </c>
      <c r="G607" s="4">
        <v>-1.9405068741595619E-2</v>
      </c>
      <c r="H607" s="4">
        <v>-1.5231698468690266E-2</v>
      </c>
      <c r="I607" s="4">
        <v>3.8504692139729852E-3</v>
      </c>
      <c r="J607" s="4">
        <v>-2.6531286806484181E-3</v>
      </c>
      <c r="K607" s="4">
        <v>2.6595459664730879E-3</v>
      </c>
    </row>
    <row r="608" spans="2:11" x14ac:dyDescent="0.2">
      <c r="B608" s="4">
        <v>0.44618612425934429</v>
      </c>
      <c r="C608" s="4">
        <v>-0.25225961466676966</v>
      </c>
      <c r="D608" s="4">
        <v>5.2305424126790158E-2</v>
      </c>
      <c r="E608" s="4">
        <v>4.294846723249101E-2</v>
      </c>
      <c r="F608" s="4">
        <v>9.5469800466658743E-3</v>
      </c>
      <c r="G608" s="4">
        <v>2.2803472510151388E-2</v>
      </c>
      <c r="H608" s="4">
        <v>1.0607942600993327E-2</v>
      </c>
      <c r="I608" s="4">
        <v>-5.169847633929199E-3</v>
      </c>
      <c r="J608" s="4">
        <v>1.0270663495102904E-3</v>
      </c>
      <c r="K608" s="4">
        <v>-1.1325141480276063E-3</v>
      </c>
    </row>
    <row r="609" spans="2:11" x14ac:dyDescent="0.2">
      <c r="B609" s="4">
        <v>-0.61746538568517784</v>
      </c>
      <c r="C609" s="4">
        <v>0.40593894764148231</v>
      </c>
      <c r="D609" s="4">
        <v>-6.4500706406046396E-2</v>
      </c>
      <c r="E609" s="4">
        <v>1.4061535328323755E-2</v>
      </c>
      <c r="F609" s="4">
        <v>-9.9566031225441602E-3</v>
      </c>
      <c r="G609" s="4">
        <v>-3.3048046323241681E-2</v>
      </c>
      <c r="H609" s="4">
        <v>-1.1161210931492141E-3</v>
      </c>
      <c r="I609" s="4">
        <v>2.7091649929606983E-4</v>
      </c>
      <c r="J609" s="4">
        <v>-8.7808665044421599E-4</v>
      </c>
      <c r="K609" s="4">
        <v>1.3408803565901841E-3</v>
      </c>
    </row>
    <row r="610" spans="2:11" x14ac:dyDescent="0.2">
      <c r="B610" s="4">
        <v>1.2071934721258918E-2</v>
      </c>
      <c r="C610" s="4">
        <v>-0.21729356513610332</v>
      </c>
      <c r="D610" s="4">
        <v>6.0371004240117931E-2</v>
      </c>
      <c r="E610" s="4">
        <v>5.1207774006498978E-3</v>
      </c>
      <c r="F610" s="4">
        <v>8.0662169698997796E-3</v>
      </c>
      <c r="G610" s="4">
        <v>2.6121123054725918E-2</v>
      </c>
      <c r="H610" s="4">
        <v>-2.3187149504205564E-3</v>
      </c>
      <c r="I610" s="4">
        <v>8.9345536748406599E-4</v>
      </c>
      <c r="J610" s="4">
        <v>-7.3921973458377895E-4</v>
      </c>
      <c r="K610" s="4">
        <v>-2.9547381731678541E-4</v>
      </c>
    </row>
    <row r="611" spans="2:11" x14ac:dyDescent="0.2">
      <c r="B611" s="4">
        <v>5.1076726343833381E-2</v>
      </c>
      <c r="C611" s="4">
        <v>-3.1894751382400367E-2</v>
      </c>
      <c r="D611" s="4">
        <v>4.9670663311822225E-2</v>
      </c>
      <c r="E611" s="4">
        <v>2.3707352109720768E-2</v>
      </c>
      <c r="F611" s="4">
        <v>1.524845445890609E-2</v>
      </c>
      <c r="G611" s="4">
        <v>2.2237844411449562E-2</v>
      </c>
      <c r="H611" s="4">
        <v>1.5113987409435244E-3</v>
      </c>
      <c r="I611" s="4">
        <v>-1.1244816326004647E-3</v>
      </c>
      <c r="J611" s="4">
        <v>-8.2814873271361267E-4</v>
      </c>
      <c r="K611" s="4">
        <v>3.2562868830859627E-4</v>
      </c>
    </row>
    <row r="612" spans="2:11" x14ac:dyDescent="0.2">
      <c r="B612" s="4">
        <v>-0.8077276438852421</v>
      </c>
      <c r="C612" s="4">
        <v>0.66369524888084219</v>
      </c>
      <c r="D612" s="4">
        <v>-0.28078206266625882</v>
      </c>
      <c r="E612" s="4">
        <v>6.6652842788627945E-3</v>
      </c>
      <c r="F612" s="4">
        <v>-3.6647075764296322E-2</v>
      </c>
      <c r="G612" s="4">
        <v>-8.8942310225478244E-2</v>
      </c>
      <c r="H612" s="4">
        <v>1.1968748856879324E-2</v>
      </c>
      <c r="I612" s="4">
        <v>-6.5458755232698845E-3</v>
      </c>
      <c r="J612" s="4">
        <v>3.1672515647523177E-3</v>
      </c>
      <c r="K612" s="4">
        <v>4.213667756756594E-4</v>
      </c>
    </row>
    <row r="613" spans="2:11" x14ac:dyDescent="0.2">
      <c r="B613" s="4">
        <v>4.726079770503424E-2</v>
      </c>
      <c r="C613" s="4">
        <v>-0.32999802384026328</v>
      </c>
      <c r="D613" s="4">
        <v>6.98187925315438E-2</v>
      </c>
      <c r="E613" s="4">
        <v>-2.9163560232381425E-3</v>
      </c>
      <c r="F613" s="4">
        <v>7.3145710023277315E-3</v>
      </c>
      <c r="G613" s="4">
        <v>3.827580869800034E-2</v>
      </c>
      <c r="H613" s="4">
        <v>1.5088706078930769E-3</v>
      </c>
      <c r="I613" s="4">
        <v>-3.8351533122236428E-4</v>
      </c>
      <c r="J613" s="4">
        <v>-2.0360865148240031E-4</v>
      </c>
      <c r="K613" s="4">
        <v>-1.3151459528690287E-3</v>
      </c>
    </row>
    <row r="614" spans="2:11" x14ac:dyDescent="0.2">
      <c r="B614" s="4">
        <v>1.613056248147368</v>
      </c>
      <c r="C614" s="4">
        <v>-0.93610642816342415</v>
      </c>
      <c r="D614" s="4">
        <v>0.24792273507090687</v>
      </c>
      <c r="E614" s="4">
        <v>2.7427063652499275E-2</v>
      </c>
      <c r="F614" s="4">
        <v>7.2054136581022263E-2</v>
      </c>
      <c r="G614" s="4">
        <v>0.1051270778562492</v>
      </c>
      <c r="H614" s="4">
        <v>-5.7490414107309283E-3</v>
      </c>
      <c r="I614" s="4">
        <v>4.1705211112728397E-4</v>
      </c>
      <c r="J614" s="4">
        <v>8.1647624466068075E-5</v>
      </c>
      <c r="K614" s="4">
        <v>-1.2871542669696508E-3</v>
      </c>
    </row>
    <row r="615" spans="2:11" x14ac:dyDescent="0.2">
      <c r="B615" s="4">
        <v>0.5036917712751342</v>
      </c>
      <c r="C615" s="4">
        <v>-0.2182773901904104</v>
      </c>
      <c r="D615" s="4">
        <v>-5.2579021141427804E-2</v>
      </c>
      <c r="E615" s="4">
        <v>-8.5554796535926042E-2</v>
      </c>
      <c r="F615" s="4">
        <v>8.2439763519280059E-3</v>
      </c>
      <c r="G615" s="4">
        <v>-2.3003423687419117E-2</v>
      </c>
      <c r="H615" s="4">
        <v>-8.5721846223974323E-3</v>
      </c>
      <c r="I615" s="4">
        <v>4.5927465857118635E-3</v>
      </c>
      <c r="J615" s="4">
        <v>1.0697585190102962E-3</v>
      </c>
      <c r="K615" s="4">
        <v>-4.2008707907325319E-4</v>
      </c>
    </row>
    <row r="616" spans="2:11" x14ac:dyDescent="0.2">
      <c r="B616" s="4">
        <v>-1.4625735676685869</v>
      </c>
      <c r="C616" s="4">
        <v>0.71254032331820916</v>
      </c>
      <c r="D616" s="4">
        <v>-4.3533407717289745E-2</v>
      </c>
      <c r="E616" s="4">
        <v>2.7831070350152271E-2</v>
      </c>
      <c r="F616" s="4">
        <v>-4.4530467208336026E-2</v>
      </c>
      <c r="G616" s="4">
        <v>-1.9054381047773055E-2</v>
      </c>
      <c r="H616" s="4">
        <v>3.721026087347974E-3</v>
      </c>
      <c r="I616" s="4">
        <v>-4.6605337312930823E-4</v>
      </c>
      <c r="J616" s="4">
        <v>-2.0672567486988585E-3</v>
      </c>
      <c r="K616" s="4">
        <v>1.4697143572734127E-3</v>
      </c>
    </row>
    <row r="617" spans="2:11" x14ac:dyDescent="0.2">
      <c r="B617" s="4">
        <v>1.0293970988069769</v>
      </c>
      <c r="C617" s="4">
        <v>-0.47921423883079628</v>
      </c>
      <c r="D617" s="4">
        <v>-4.0017619996310115E-2</v>
      </c>
      <c r="E617" s="4">
        <v>-3.3999905120861804E-2</v>
      </c>
      <c r="F617" s="4">
        <v>1.063256476093583E-3</v>
      </c>
      <c r="G617" s="4">
        <v>2.9196329570514865E-2</v>
      </c>
      <c r="H617" s="4">
        <v>1.4469463103546848E-3</v>
      </c>
      <c r="I617" s="4">
        <v>-9.3397253961683866E-4</v>
      </c>
      <c r="J617" s="4">
        <v>1.7696879523757957E-3</v>
      </c>
      <c r="K617" s="4">
        <v>-1.3037335895580361E-3</v>
      </c>
    </row>
    <row r="618" spans="2:11" x14ac:dyDescent="0.2">
      <c r="B618" s="4">
        <v>0.49850565934196089</v>
      </c>
      <c r="C618" s="4">
        <v>-5.5450717610606756E-2</v>
      </c>
      <c r="D618" s="4">
        <v>-0.1463204394185468</v>
      </c>
      <c r="E618" s="4">
        <v>7.9924326558229487E-3</v>
      </c>
      <c r="F618" s="4">
        <v>-2.8303135558081303E-2</v>
      </c>
      <c r="G618" s="4">
        <v>-3.1594814213809684E-2</v>
      </c>
      <c r="H618" s="4">
        <v>6.9506953801406427E-3</v>
      </c>
      <c r="I618" s="4">
        <v>-2.7154216933191065E-3</v>
      </c>
      <c r="J618" s="4">
        <v>1.3784411548379127E-3</v>
      </c>
      <c r="K618" s="4">
        <v>-6.6553687560454947E-4</v>
      </c>
    </row>
    <row r="619" spans="2:11" x14ac:dyDescent="0.2">
      <c r="B619" s="4">
        <v>-0.52052698519811735</v>
      </c>
      <c r="C619" s="4">
        <v>0.11863909272253439</v>
      </c>
      <c r="D619" s="4">
        <v>0.13987166672804308</v>
      </c>
      <c r="E619" s="4">
        <v>-3.0404154046847681E-2</v>
      </c>
      <c r="F619" s="4">
        <v>5.2340546653371477E-2</v>
      </c>
      <c r="G619" s="4">
        <v>1.1103034378093773E-2</v>
      </c>
      <c r="H619" s="4">
        <v>-7.0852525289335959E-3</v>
      </c>
      <c r="I619" s="4">
        <v>2.2664904720535138E-3</v>
      </c>
      <c r="J619" s="4">
        <v>-4.4148055093964103E-4</v>
      </c>
      <c r="K619" s="4">
        <v>5.2051938203013094E-4</v>
      </c>
    </row>
    <row r="620" spans="2:11" x14ac:dyDescent="0.2">
      <c r="B620" s="4">
        <v>-9.6767699592386971E-2</v>
      </c>
      <c r="C620" s="4">
        <v>5.7451087127323053E-2</v>
      </c>
      <c r="D620" s="4">
        <v>-4.8799253633642105E-2</v>
      </c>
      <c r="E620" s="4">
        <v>-1.1764548997320875E-2</v>
      </c>
      <c r="F620" s="4">
        <v>-3.6820299029241665E-2</v>
      </c>
      <c r="G620" s="4">
        <v>-1.1187786171142357E-2</v>
      </c>
      <c r="H620" s="4">
        <v>2.4557234861034339E-3</v>
      </c>
      <c r="I620" s="4">
        <v>1.9327744522731964E-4</v>
      </c>
      <c r="J620" s="4">
        <v>3.7074275352616072E-5</v>
      </c>
      <c r="K620" s="4">
        <v>-2.2279548178059561E-4</v>
      </c>
    </row>
    <row r="621" spans="2:11" x14ac:dyDescent="0.2">
      <c r="B621" s="4">
        <v>-0.50290163116919939</v>
      </c>
      <c r="C621" s="4">
        <v>0.23182713078507455</v>
      </c>
      <c r="D621" s="4">
        <v>3.3689071709376854E-3</v>
      </c>
      <c r="E621" s="4">
        <v>2.5387363080519823E-2</v>
      </c>
      <c r="F621" s="4">
        <v>-4.9471936549463262E-3</v>
      </c>
      <c r="G621" s="4">
        <v>-2.0987751157080313E-2</v>
      </c>
      <c r="H621" s="4">
        <v>-4.0692527356566005E-3</v>
      </c>
      <c r="I621" s="4">
        <v>1.8033806990636206E-3</v>
      </c>
      <c r="J621" s="4">
        <v>-1.1046925212178601E-3</v>
      </c>
      <c r="K621" s="4">
        <v>8.2509315024933614E-4</v>
      </c>
    </row>
    <row r="622" spans="2:11" x14ac:dyDescent="0.2">
      <c r="B622" s="4">
        <v>-0.27785324650026588</v>
      </c>
      <c r="C622" s="4">
        <v>0.20906507161273935</v>
      </c>
      <c r="D622" s="4">
        <v>-7.0002029897577381E-2</v>
      </c>
      <c r="E622" s="4">
        <v>2.5087375109785766E-2</v>
      </c>
      <c r="F622" s="4">
        <v>-2.2527025177729375E-3</v>
      </c>
      <c r="G622" s="4">
        <v>-3.6290382736395281E-2</v>
      </c>
      <c r="H622" s="4">
        <v>3.4367357322131354E-3</v>
      </c>
      <c r="I622" s="4">
        <v>-2.4700898474679109E-3</v>
      </c>
      <c r="J622" s="4">
        <v>1.0814898038126097E-3</v>
      </c>
      <c r="K622" s="4">
        <v>1.3074308301221779E-4</v>
      </c>
    </row>
    <row r="623" spans="2:11" x14ac:dyDescent="0.2">
      <c r="B623" s="4">
        <v>2.2315283044946699</v>
      </c>
      <c r="C623" s="4">
        <v>-0.85366914272350858</v>
      </c>
      <c r="D623" s="4">
        <v>-7.2546331499775806E-3</v>
      </c>
      <c r="E623" s="4">
        <v>-7.0540196364100721E-2</v>
      </c>
      <c r="F623" s="4">
        <v>-2.5628150997776551E-2</v>
      </c>
      <c r="G623" s="4">
        <v>5.273905371711915E-2</v>
      </c>
      <c r="H623" s="4">
        <v>9.2406865314378622E-3</v>
      </c>
      <c r="I623" s="4">
        <v>-1.392199966679643E-3</v>
      </c>
      <c r="J623" s="4">
        <v>1.952347491260571E-3</v>
      </c>
      <c r="K623" s="4">
        <v>-2.375298967905246E-3</v>
      </c>
    </row>
    <row r="624" spans="2:11" x14ac:dyDescent="0.2">
      <c r="B624" s="4">
        <v>0.64967635853311489</v>
      </c>
      <c r="C624" s="4">
        <v>-0.10870396422703259</v>
      </c>
      <c r="D624" s="4">
        <v>-1.8678919354510756E-2</v>
      </c>
      <c r="E624" s="4">
        <v>-2.0449594556887479E-3</v>
      </c>
      <c r="F624" s="4">
        <v>-3.968462887577461E-3</v>
      </c>
      <c r="G624" s="4">
        <v>9.5479713627830577E-3</v>
      </c>
      <c r="H624" s="4">
        <v>1.2283610470231454E-3</v>
      </c>
      <c r="I624" s="4">
        <v>-3.4748014947722037E-4</v>
      </c>
      <c r="J624" s="4">
        <v>4.2274193429477053E-4</v>
      </c>
      <c r="K624" s="4">
        <v>-4.6957592379722611E-5</v>
      </c>
    </row>
    <row r="625" spans="2:11" x14ac:dyDescent="0.2">
      <c r="B625" s="4">
        <v>0.26453682570095788</v>
      </c>
      <c r="C625" s="4">
        <v>0.25090360360795011</v>
      </c>
      <c r="D625" s="4">
        <v>-0.12616136088904953</v>
      </c>
      <c r="E625" s="4">
        <v>-9.5930536623256724E-3</v>
      </c>
      <c r="F625" s="4">
        <v>-4.7729498633206783E-5</v>
      </c>
      <c r="G625" s="4">
        <v>-2.2093433164858605E-2</v>
      </c>
      <c r="H625" s="4">
        <v>9.9433577462385708E-4</v>
      </c>
      <c r="I625" s="4">
        <v>-3.3243264268618277E-4</v>
      </c>
      <c r="J625" s="4">
        <v>1.7455393876339933E-4</v>
      </c>
      <c r="K625" s="4">
        <v>7.8066700462461512E-4</v>
      </c>
    </row>
    <row r="626" spans="2:11" x14ac:dyDescent="0.2">
      <c r="B626" s="4">
        <v>-3.7658254197249774E-2</v>
      </c>
      <c r="C626" s="4">
        <v>0.21035634324122968</v>
      </c>
      <c r="D626" s="4">
        <v>2.1938068017024959E-2</v>
      </c>
      <c r="E626" s="4">
        <v>-2.4081773005673154E-2</v>
      </c>
      <c r="F626" s="4">
        <v>3.91196286002628E-3</v>
      </c>
      <c r="G626" s="4">
        <v>-5.6160400890502577E-3</v>
      </c>
      <c r="H626" s="4">
        <v>-6.2762811213353323E-4</v>
      </c>
      <c r="I626" s="4">
        <v>9.7962616007046832E-4</v>
      </c>
      <c r="J626" s="4">
        <v>3.1106262625805824E-4</v>
      </c>
      <c r="K626" s="4">
        <v>2.7687384944502053E-4</v>
      </c>
    </row>
    <row r="627" spans="2:11" x14ac:dyDescent="0.2">
      <c r="B627" s="4">
        <v>-0.82785297066873687</v>
      </c>
      <c r="C627" s="4">
        <v>0.52890940595471325</v>
      </c>
      <c r="D627" s="4">
        <v>2.8633450821200706E-2</v>
      </c>
      <c r="E627" s="4">
        <v>1.3480225529047294E-2</v>
      </c>
      <c r="F627" s="4">
        <v>2.3052996739910701E-2</v>
      </c>
      <c r="G627" s="4">
        <v>-4.2102687543099176E-2</v>
      </c>
      <c r="H627" s="4">
        <v>-3.1569593689686577E-3</v>
      </c>
      <c r="I627" s="4">
        <v>9.6753542796520098E-4</v>
      </c>
      <c r="J627" s="4">
        <v>-1.6032050564392632E-4</v>
      </c>
      <c r="K627" s="4">
        <v>9.4116997040413286E-4</v>
      </c>
    </row>
    <row r="628" spans="2:11" x14ac:dyDescent="0.2">
      <c r="B628" s="4">
        <v>0.47662102852147975</v>
      </c>
      <c r="C628" s="4">
        <v>8.8656553676669497E-2</v>
      </c>
      <c r="D628" s="4">
        <v>-0.11148224389303252</v>
      </c>
      <c r="E628" s="4">
        <v>-2.7077789808193836E-2</v>
      </c>
      <c r="F628" s="4">
        <v>-2.0427851682288185E-2</v>
      </c>
      <c r="G628" s="4">
        <v>-4.2914501385943465E-2</v>
      </c>
      <c r="H628" s="4">
        <v>4.7833565374024428E-3</v>
      </c>
      <c r="I628" s="4">
        <v>-7.1205916322736209E-4</v>
      </c>
      <c r="J628" s="4">
        <v>8.3363551787423253E-4</v>
      </c>
      <c r="K628" s="4">
        <v>-7.2184129527168785E-6</v>
      </c>
    </row>
    <row r="629" spans="2:11" x14ac:dyDescent="0.2">
      <c r="B629" s="4">
        <v>-0.11193202212663879</v>
      </c>
      <c r="C629" s="4">
        <v>0.22755196209725562</v>
      </c>
      <c r="D629" s="4">
        <v>4.7880691392918562E-2</v>
      </c>
      <c r="E629" s="4">
        <v>1.3835345632428664E-2</v>
      </c>
      <c r="F629" s="4">
        <v>-9.757028173012626E-3</v>
      </c>
      <c r="G629" s="4">
        <v>1.9222577261056915E-3</v>
      </c>
      <c r="H629" s="4">
        <v>-3.5297252899473518E-3</v>
      </c>
      <c r="I629" s="4">
        <v>1.8293940410411098E-3</v>
      </c>
      <c r="J629" s="4">
        <v>-3.9173445257534387E-5</v>
      </c>
      <c r="K629" s="4">
        <v>4.3271252803866583E-4</v>
      </c>
    </row>
    <row r="630" spans="2:11" x14ac:dyDescent="0.2">
      <c r="B630" s="4">
        <v>1.3472448732122877</v>
      </c>
      <c r="C630" s="4">
        <v>-0.14662365753471787</v>
      </c>
      <c r="D630" s="4">
        <v>-8.5800177069170758E-3</v>
      </c>
      <c r="E630" s="4">
        <v>-3.3718594239293978E-2</v>
      </c>
      <c r="F630" s="4">
        <v>-7.9234081849037877E-4</v>
      </c>
      <c r="G630" s="4">
        <v>1.5394953168463598E-2</v>
      </c>
      <c r="H630" s="4">
        <v>1.8299117723174646E-3</v>
      </c>
      <c r="I630" s="4">
        <v>1.0640002158177021E-3</v>
      </c>
      <c r="J630" s="4">
        <v>3.7804735362547288E-4</v>
      </c>
      <c r="K630" s="4">
        <v>-1.8061001561076869E-4</v>
      </c>
    </row>
    <row r="631" spans="2:11" x14ac:dyDescent="0.2">
      <c r="B631" s="4">
        <v>7.5672365878315787E-2</v>
      </c>
      <c r="C631" s="4">
        <v>0.17426046689072736</v>
      </c>
      <c r="D631" s="4">
        <v>-0.10531069545497912</v>
      </c>
      <c r="E631" s="4">
        <v>1.6552776910511994E-2</v>
      </c>
      <c r="F631" s="4">
        <v>-1.7859325994065377E-2</v>
      </c>
      <c r="G631" s="4">
        <v>-4.3810979816666262E-2</v>
      </c>
      <c r="H631" s="4">
        <v>1.7754310559472005E-3</v>
      </c>
      <c r="I631" s="4">
        <v>-8.0953294384937557E-4</v>
      </c>
      <c r="J631" s="4">
        <v>5.9388345777110099E-4</v>
      </c>
      <c r="K631" s="4">
        <v>5.3150153290022891E-4</v>
      </c>
    </row>
    <row r="632" spans="2:11" x14ac:dyDescent="0.2">
      <c r="B632" s="4">
        <v>0.50962668741683748</v>
      </c>
      <c r="C632" s="4">
        <v>8.5715025069353482E-2</v>
      </c>
      <c r="D632" s="4">
        <v>-5.8174509983015932E-2</v>
      </c>
      <c r="E632" s="4">
        <v>-7.303497710616591E-2</v>
      </c>
      <c r="F632" s="4">
        <v>-1.0373042088144047E-2</v>
      </c>
      <c r="G632" s="4">
        <v>1.9149251308208102E-3</v>
      </c>
      <c r="H632" s="4">
        <v>2.4843573935463947E-3</v>
      </c>
      <c r="I632" s="4">
        <v>1.7634488839965413E-3</v>
      </c>
      <c r="J632" s="4">
        <v>-5.4617244437043762E-4</v>
      </c>
      <c r="K632" s="4">
        <v>1.4639773489935737E-4</v>
      </c>
    </row>
    <row r="633" spans="2:11" x14ac:dyDescent="0.2">
      <c r="B633" s="4">
        <v>1.0079502040678221</v>
      </c>
      <c r="C633" s="4">
        <v>-0.12140999127714777</v>
      </c>
      <c r="D633" s="4">
        <v>3.1930731664198367E-2</v>
      </c>
      <c r="E633" s="4">
        <v>-1.0090026494122141E-2</v>
      </c>
      <c r="F633" s="4">
        <v>-9.3808736518297836E-4</v>
      </c>
      <c r="G633" s="4">
        <v>1.5432683542880875E-2</v>
      </c>
      <c r="H633" s="4">
        <v>-1.1344007274060757E-3</v>
      </c>
      <c r="I633" s="4">
        <v>1.3721326969495299E-3</v>
      </c>
      <c r="J633" s="4">
        <v>3.4795145519360957E-4</v>
      </c>
      <c r="K633" s="4">
        <v>-5.4448879639666084E-5</v>
      </c>
    </row>
    <row r="634" spans="2:11" x14ac:dyDescent="0.2">
      <c r="B634" s="4">
        <v>0.48780557408981112</v>
      </c>
      <c r="C634" s="4">
        <v>-0.10123227453121007</v>
      </c>
      <c r="D634" s="4">
        <v>-6.5148104924843922E-2</v>
      </c>
      <c r="E634" s="4">
        <v>1.08304612740204E-2</v>
      </c>
      <c r="F634" s="4">
        <v>-1.5498963737484529E-2</v>
      </c>
      <c r="G634" s="4">
        <v>-9.554509808065631E-3</v>
      </c>
      <c r="H634" s="4">
        <v>-1.6952740069766078E-4</v>
      </c>
      <c r="I634" s="4">
        <v>7.1690608271529046E-4</v>
      </c>
      <c r="J634" s="4">
        <v>-6.9690182807133556E-4</v>
      </c>
      <c r="K634" s="4">
        <v>2.8484267666580666E-4</v>
      </c>
    </row>
    <row r="635" spans="2:11" x14ac:dyDescent="0.2">
      <c r="B635" s="4">
        <v>-0.47974642345233087</v>
      </c>
      <c r="C635" s="4">
        <v>0.37728029013619468</v>
      </c>
      <c r="D635" s="4">
        <v>-2.1533587912091586E-2</v>
      </c>
      <c r="E635" s="4">
        <v>-2.601434618582902E-2</v>
      </c>
      <c r="F635" s="4">
        <v>-1.5679960184602215E-2</v>
      </c>
      <c r="G635" s="4">
        <v>-2.1577486036531379E-2</v>
      </c>
      <c r="H635" s="4">
        <v>-9.0358152883443748E-4</v>
      </c>
      <c r="I635" s="4">
        <v>1.512909073417768E-3</v>
      </c>
      <c r="J635" s="4">
        <v>3.640416373925392E-4</v>
      </c>
      <c r="K635" s="4">
        <v>3.9596569032879697E-4</v>
      </c>
    </row>
    <row r="636" spans="2:11" x14ac:dyDescent="0.2">
      <c r="B636" s="4">
        <v>-0.23832737643270677</v>
      </c>
      <c r="C636" s="4">
        <v>0.23655412265918238</v>
      </c>
      <c r="D636" s="4">
        <v>-3.1885298322226634E-2</v>
      </c>
      <c r="E636" s="4">
        <v>-1.2712013408500452E-2</v>
      </c>
      <c r="F636" s="4">
        <v>-8.5059246900082638E-3</v>
      </c>
      <c r="G636" s="4">
        <v>-2.9292136501573116E-2</v>
      </c>
      <c r="H636" s="4">
        <v>8.5547296766950802E-4</v>
      </c>
      <c r="I636" s="4">
        <v>4.3027478952584793E-4</v>
      </c>
      <c r="J636" s="4">
        <v>-4.1847506783636833E-4</v>
      </c>
      <c r="K636" s="4">
        <v>5.6614592407673581E-4</v>
      </c>
    </row>
    <row r="637" spans="2:11" x14ac:dyDescent="0.2">
      <c r="B637" s="4">
        <v>0.13986684942442223</v>
      </c>
      <c r="C637" s="4">
        <v>0.13353521201299831</v>
      </c>
      <c r="D637" s="4">
        <v>-4.1928852842979453E-2</v>
      </c>
      <c r="E637" s="4">
        <v>3.5282911335585252E-3</v>
      </c>
      <c r="F637" s="4">
        <v>-2.7722977290458618E-2</v>
      </c>
      <c r="G637" s="4">
        <v>-2.9167580267918831E-2</v>
      </c>
      <c r="H637" s="4">
        <v>-3.1200336798082838E-3</v>
      </c>
      <c r="I637" s="4">
        <v>2.2831154244263223E-3</v>
      </c>
      <c r="J637" s="4">
        <v>-1.4015852275813941E-4</v>
      </c>
      <c r="K637" s="4">
        <v>8.5482888365542506E-4</v>
      </c>
    </row>
    <row r="638" spans="2:11" x14ac:dyDescent="0.2">
      <c r="B638" s="4">
        <v>1.2169513271123549</v>
      </c>
      <c r="C638" s="4">
        <v>-0.19931931873441669</v>
      </c>
      <c r="D638" s="4">
        <v>9.7706449730793732E-2</v>
      </c>
      <c r="E638" s="4">
        <v>9.02671946614725E-3</v>
      </c>
      <c r="F638" s="4">
        <v>-3.5342291174753583E-3</v>
      </c>
      <c r="G638" s="4">
        <v>2.5380795707590692E-2</v>
      </c>
      <c r="H638" s="4">
        <v>-2.7620944217974838E-3</v>
      </c>
      <c r="I638" s="4">
        <v>8.468509120396055E-3</v>
      </c>
      <c r="J638" s="4">
        <v>2.8677249229187231E-3</v>
      </c>
      <c r="K638" s="4">
        <v>1.4245667195098645E-4</v>
      </c>
    </row>
    <row r="639" spans="2:11" x14ac:dyDescent="0.2">
      <c r="B639" s="4">
        <v>-0.59585574493437532</v>
      </c>
      <c r="C639" s="4">
        <v>0.3311680977684982</v>
      </c>
      <c r="D639" s="4">
        <v>-2.0147321773616521E-2</v>
      </c>
      <c r="E639" s="4">
        <v>-4.8872658368416338E-2</v>
      </c>
      <c r="F639" s="4">
        <v>1.5963931456833211E-2</v>
      </c>
      <c r="G639" s="4">
        <v>-6.908528711470293E-3</v>
      </c>
      <c r="H639" s="4">
        <v>2.2843580680106911E-3</v>
      </c>
      <c r="I639" s="4">
        <v>-7.0080256382763625E-3</v>
      </c>
      <c r="J639" s="4">
        <v>-2.0896854710556819E-3</v>
      </c>
      <c r="K639" s="4">
        <v>-4.4775129329880688E-4</v>
      </c>
    </row>
    <row r="640" spans="2:11" x14ac:dyDescent="0.2">
      <c r="B640" s="4">
        <v>1.0301077300465966</v>
      </c>
      <c r="C640" s="4">
        <v>-0.18890116789181338</v>
      </c>
      <c r="D640" s="4">
        <v>-2.8965004011037045E-2</v>
      </c>
      <c r="E640" s="4">
        <v>3.5619701942843501E-2</v>
      </c>
      <c r="F640" s="4">
        <v>-1.6506246018017853E-2</v>
      </c>
      <c r="G640" s="4">
        <v>6.3071935867861813E-4</v>
      </c>
      <c r="H640" s="4">
        <v>-6.1532758022394638E-3</v>
      </c>
      <c r="I640" s="4">
        <v>3.8371235008426677E-3</v>
      </c>
      <c r="J640" s="4">
        <v>-4.9409140715929391E-4</v>
      </c>
      <c r="K640" s="4">
        <v>4.3650083466362905E-4</v>
      </c>
    </row>
    <row r="641" spans="2:11" x14ac:dyDescent="0.2">
      <c r="B641" s="4">
        <v>0.7785817096478711</v>
      </c>
      <c r="C641" s="4">
        <v>-1.0990659724719007E-2</v>
      </c>
      <c r="D641" s="4">
        <v>0.11102450754839049</v>
      </c>
      <c r="E641" s="4">
        <v>-1.6527843632991316E-2</v>
      </c>
      <c r="F641" s="4">
        <v>7.1407638967790864E-3</v>
      </c>
      <c r="G641" s="4">
        <v>2.7764275246767906E-2</v>
      </c>
      <c r="H641" s="4">
        <v>-1.8047581232405482E-3</v>
      </c>
      <c r="I641" s="4">
        <v>2.9111135687130175E-3</v>
      </c>
      <c r="J641" s="4">
        <v>9.449703382882229E-4</v>
      </c>
      <c r="K641" s="4">
        <v>-6.0074049631028062E-5</v>
      </c>
    </row>
    <row r="642" spans="2:11" x14ac:dyDescent="0.2">
      <c r="B642" s="4">
        <v>-1.8463543208061324E-2</v>
      </c>
      <c r="C642" s="4">
        <v>4.9698488092231478E-2</v>
      </c>
      <c r="D642" s="4">
        <v>-0.11651556302800926</v>
      </c>
      <c r="E642" s="4">
        <v>7.3269053622765437E-2</v>
      </c>
      <c r="F642" s="4">
        <v>-1.1059285550031854E-2</v>
      </c>
      <c r="G642" s="4">
        <v>-1.3364782558577325E-2</v>
      </c>
      <c r="H642" s="4">
        <v>-8.2454166130539602E-3</v>
      </c>
      <c r="I642" s="4">
        <v>1.1655464216480541E-3</v>
      </c>
      <c r="J642" s="4">
        <v>-1.1499846587603732E-3</v>
      </c>
      <c r="K642" s="4">
        <v>1.3436279820794516E-3</v>
      </c>
    </row>
    <row r="643" spans="2:11" x14ac:dyDescent="0.2">
      <c r="B643" s="4">
        <v>-4.511814155462153E-2</v>
      </c>
      <c r="C643" s="4">
        <v>0.17258109755058296</v>
      </c>
      <c r="D643" s="4">
        <v>7.0563665288775654E-2</v>
      </c>
      <c r="E643" s="4">
        <v>-6.1425922462520648E-2</v>
      </c>
      <c r="F643" s="4">
        <v>-5.2240352056069786E-3</v>
      </c>
      <c r="G643" s="4">
        <v>-3.2116607758194567E-3</v>
      </c>
      <c r="H643" s="4">
        <v>6.1435438144816189E-3</v>
      </c>
      <c r="I643" s="4">
        <v>-3.4234695201882017E-3</v>
      </c>
      <c r="J643" s="4">
        <v>2.2082750368603099E-3</v>
      </c>
      <c r="K643" s="4">
        <v>-1.7086769028474488E-3</v>
      </c>
    </row>
    <row r="644" spans="2:11" x14ac:dyDescent="0.2">
      <c r="B644" s="4">
        <v>0.48469028488608107</v>
      </c>
      <c r="C644" s="4">
        <v>9.3059988948314479E-2</v>
      </c>
      <c r="D644" s="4">
        <v>9.3321148438710491E-2</v>
      </c>
      <c r="E644" s="4">
        <v>-3.4050772636438846E-2</v>
      </c>
      <c r="F644" s="4">
        <v>3.0830282360636698E-2</v>
      </c>
      <c r="G644" s="4">
        <v>-1.3894242229068297E-2</v>
      </c>
      <c r="H644" s="4">
        <v>7.8909105660959836E-3</v>
      </c>
      <c r="I644" s="4">
        <v>-3.6308953351904781E-3</v>
      </c>
      <c r="J644" s="4">
        <v>2.9762507740784937E-4</v>
      </c>
      <c r="K644" s="4">
        <v>-3.3048493725440742E-4</v>
      </c>
    </row>
    <row r="645" spans="2:11" x14ac:dyDescent="0.2">
      <c r="B645" s="4">
        <v>0.45751797055105969</v>
      </c>
      <c r="C645" s="4">
        <v>-3.6814901389589635E-2</v>
      </c>
      <c r="D645" s="4">
        <v>9.3624689257133416E-3</v>
      </c>
      <c r="E645" s="4">
        <v>-3.2515303762039927E-2</v>
      </c>
      <c r="F645" s="4">
        <v>-4.847964404537085E-3</v>
      </c>
      <c r="G645" s="4">
        <v>1.5022339302612934E-2</v>
      </c>
      <c r="H645" s="4">
        <v>-1.1326761309334496E-3</v>
      </c>
      <c r="I645" s="4">
        <v>1.2671829668034404E-3</v>
      </c>
      <c r="J645" s="4">
        <v>6.8769001243700696E-4</v>
      </c>
      <c r="K645" s="4">
        <v>2.8457650580700798E-5</v>
      </c>
    </row>
    <row r="646" spans="2:11" x14ac:dyDescent="0.2">
      <c r="B646" s="4">
        <v>0.44075187889123962</v>
      </c>
      <c r="C646" s="4">
        <v>-0.19282282017086816</v>
      </c>
      <c r="D646" s="4">
        <v>-1.3232188803782454E-2</v>
      </c>
      <c r="E646" s="4">
        <v>6.432588283914821E-2</v>
      </c>
      <c r="F646" s="4">
        <v>7.6747209945545623E-3</v>
      </c>
      <c r="G646" s="4">
        <v>2.6186987012172331E-2</v>
      </c>
      <c r="H646" s="4">
        <v>-8.386382165482778E-3</v>
      </c>
      <c r="I646" s="4">
        <v>3.0161706024912681E-3</v>
      </c>
      <c r="J646" s="4">
        <v>6.0357305797221681E-4</v>
      </c>
      <c r="K646" s="4">
        <v>5.8395884487081381E-4</v>
      </c>
    </row>
    <row r="647" spans="2:11" x14ac:dyDescent="0.2">
      <c r="B647" s="4">
        <v>0.20771523362791333</v>
      </c>
      <c r="C647" s="4">
        <v>2.5784081943479413E-2</v>
      </c>
      <c r="D647" s="4">
        <v>0.11977650084284051</v>
      </c>
      <c r="E647" s="4">
        <v>-1.0035407290291332E-2</v>
      </c>
      <c r="F647" s="4">
        <v>2.5238077826651665E-2</v>
      </c>
      <c r="G647" s="4">
        <v>2.2476968907203312E-2</v>
      </c>
      <c r="H647" s="4">
        <v>7.4677696666404529E-3</v>
      </c>
      <c r="I647" s="4">
        <v>-9.9677055752810844E-4</v>
      </c>
      <c r="J647" s="4">
        <v>7.7841111132106859E-4</v>
      </c>
      <c r="K647" s="4">
        <v>-6.4167442637815702E-4</v>
      </c>
    </row>
    <row r="648" spans="2:11" x14ac:dyDescent="0.2">
      <c r="B648" s="4">
        <v>0.4790067846616558</v>
      </c>
      <c r="C648" s="4">
        <v>-7.9166748004420497E-3</v>
      </c>
      <c r="D648" s="4">
        <v>-5.9288022180896224E-2</v>
      </c>
      <c r="E648" s="4">
        <v>-1.3702471278571997E-3</v>
      </c>
      <c r="F648" s="4">
        <v>7.6727110893378761E-3</v>
      </c>
      <c r="G648" s="4">
        <v>2.4339076886334167E-3</v>
      </c>
      <c r="H648" s="4">
        <v>-2.7204175092815199E-3</v>
      </c>
      <c r="I648" s="4">
        <v>4.586749969738404E-4</v>
      </c>
      <c r="J648" s="4">
        <v>-9.1907781394434565E-4</v>
      </c>
      <c r="K648" s="4">
        <v>4.6922210311762462E-4</v>
      </c>
    </row>
    <row r="649" spans="2:11" x14ac:dyDescent="0.2">
      <c r="B649" s="4">
        <v>0.35048177174667455</v>
      </c>
      <c r="C649" s="4">
        <v>0.10045131421310696</v>
      </c>
      <c r="D649" s="4">
        <v>-2.5596887663232658E-2</v>
      </c>
      <c r="E649" s="4">
        <v>-2.031954848996027E-3</v>
      </c>
      <c r="F649" s="4">
        <v>-1.1285496186324292E-2</v>
      </c>
      <c r="G649" s="4">
        <v>6.4627110513615074E-3</v>
      </c>
      <c r="H649" s="4">
        <v>1.7900076203003126E-3</v>
      </c>
      <c r="I649" s="4">
        <v>-2.3937989348229564E-3</v>
      </c>
      <c r="J649" s="4">
        <v>5.0678024603228837E-4</v>
      </c>
      <c r="K649" s="4">
        <v>-9.6508804491657785E-5</v>
      </c>
    </row>
    <row r="650" spans="2:11" x14ac:dyDescent="0.2">
      <c r="B650" s="4">
        <v>-0.54309415924152116</v>
      </c>
      <c r="C650" s="4">
        <v>0.17855804564151823</v>
      </c>
      <c r="D650" s="4">
        <v>5.172032845448099E-2</v>
      </c>
      <c r="E650" s="4">
        <v>-1.9351261366992976E-2</v>
      </c>
      <c r="F650" s="4">
        <v>1.9046700803207462E-2</v>
      </c>
      <c r="G650" s="4">
        <v>1.9856689539775904E-3</v>
      </c>
      <c r="H650" s="4">
        <v>4.2568104965702864E-3</v>
      </c>
      <c r="I650" s="4">
        <v>-1.5042549792363037E-4</v>
      </c>
      <c r="J650" s="4">
        <v>1.5317274389964272E-3</v>
      </c>
      <c r="K650" s="4">
        <v>-3.1293461435532731E-4</v>
      </c>
    </row>
    <row r="651" spans="2:11" x14ac:dyDescent="0.2">
      <c r="B651" s="4">
        <v>-0.53527366499610851</v>
      </c>
      <c r="C651" s="4">
        <v>0.17670940781881833</v>
      </c>
      <c r="D651" s="4">
        <v>2.0031409101419102E-3</v>
      </c>
      <c r="E651" s="4">
        <v>2.0721464566877106E-2</v>
      </c>
      <c r="F651" s="4">
        <v>-1.3104497234349512E-2</v>
      </c>
      <c r="G651" s="4">
        <v>-3.6857935753319547E-2</v>
      </c>
      <c r="H651" s="4">
        <v>-2.8427578673385006E-4</v>
      </c>
      <c r="I651" s="4">
        <v>1.6371922584187202E-3</v>
      </c>
      <c r="J651" s="4">
        <v>-2.1706101383845936E-3</v>
      </c>
      <c r="K651" s="4">
        <v>-5.2007789122086813E-4</v>
      </c>
    </row>
    <row r="652" spans="2:11" x14ac:dyDescent="0.2">
      <c r="B652" s="4">
        <v>-0.3013202296448626</v>
      </c>
      <c r="C652" s="4">
        <v>3.9222302329574965E-2</v>
      </c>
      <c r="D652" s="4">
        <v>-5.6606779204837344E-2</v>
      </c>
      <c r="E652" s="4">
        <v>2.8714325938002105E-2</v>
      </c>
      <c r="F652" s="4">
        <v>-3.3372720267873336E-2</v>
      </c>
      <c r="G652" s="4">
        <v>-7.87480115846367E-3</v>
      </c>
      <c r="H652" s="4">
        <v>7.7120150049405402E-3</v>
      </c>
      <c r="I652" s="4">
        <v>-5.8754957511178273E-3</v>
      </c>
      <c r="J652" s="4">
        <v>3.9918297923922444E-3</v>
      </c>
      <c r="K652" s="4">
        <v>-1.0846128046227755E-3</v>
      </c>
    </row>
    <row r="653" spans="2:11" x14ac:dyDescent="0.2">
      <c r="B653" s="4">
        <v>1.9201111948012897E-2</v>
      </c>
      <c r="C653" s="4">
        <v>7.410120606141217E-2</v>
      </c>
      <c r="D653" s="4">
        <v>4.1564684120515831E-2</v>
      </c>
      <c r="E653" s="4">
        <v>-5.6645562198200695E-2</v>
      </c>
      <c r="F653" s="4">
        <v>3.142546358299992E-2</v>
      </c>
      <c r="G653" s="4">
        <v>8.2196872811554004E-4</v>
      </c>
      <c r="H653" s="4">
        <v>-1.5180520966522615E-2</v>
      </c>
      <c r="I653" s="4">
        <v>6.7930609186684417E-3</v>
      </c>
      <c r="J653" s="4">
        <v>-5.1989268949026021E-3</v>
      </c>
      <c r="K653" s="4">
        <v>1.9215439526936474E-3</v>
      </c>
    </row>
    <row r="654" spans="2:11" x14ac:dyDescent="0.2">
      <c r="B654" s="4">
        <v>-0.25716382683770972</v>
      </c>
      <c r="C654" s="4">
        <v>0.14038090828839003</v>
      </c>
      <c r="D654" s="4">
        <v>-6.3324268205651076E-3</v>
      </c>
      <c r="E654" s="4">
        <v>-5.1799098983348292E-3</v>
      </c>
      <c r="F654" s="4">
        <v>3.9470044715760443E-3</v>
      </c>
      <c r="G654" s="4">
        <v>-9.9442782757370972E-3</v>
      </c>
      <c r="H654" s="4">
        <v>2.7779191698870604E-3</v>
      </c>
      <c r="I654" s="4">
        <v>-2.0211696955355135E-3</v>
      </c>
      <c r="J654" s="4">
        <v>-2.0691431678226306E-4</v>
      </c>
      <c r="K654" s="4">
        <v>-2.8032460024274584E-4</v>
      </c>
    </row>
    <row r="655" spans="2:11" x14ac:dyDescent="0.2">
      <c r="B655" s="4">
        <v>0.56907485015885007</v>
      </c>
      <c r="C655" s="4">
        <v>-0.24747490761920823</v>
      </c>
      <c r="D655" s="4">
        <v>-1.2896857177106965E-3</v>
      </c>
      <c r="E655" s="4">
        <v>2.6360512812047755E-2</v>
      </c>
      <c r="F655" s="4">
        <v>-1.0512723349511113E-2</v>
      </c>
      <c r="G655" s="4">
        <v>1.7014041749969549E-2</v>
      </c>
      <c r="H655" s="4">
        <v>4.8280515983192673E-3</v>
      </c>
      <c r="I655" s="4">
        <v>-1.5419096339840486E-3</v>
      </c>
      <c r="J655" s="4">
        <v>2.4083608852077287E-3</v>
      </c>
      <c r="K655" s="4">
        <v>-6.763312083554289E-4</v>
      </c>
    </row>
    <row r="656" spans="2:11" x14ac:dyDescent="0.2">
      <c r="B656" s="4">
        <v>0.31262478901695073</v>
      </c>
      <c r="C656" s="4">
        <v>-7.3180801111658492E-2</v>
      </c>
      <c r="D656" s="4">
        <v>4.1830346052201795E-4</v>
      </c>
      <c r="E656" s="4">
        <v>-4.3617240398226551E-2</v>
      </c>
      <c r="F656" s="4">
        <v>3.6021610610341488E-2</v>
      </c>
      <c r="G656" s="4">
        <v>1.3138731174817156E-2</v>
      </c>
      <c r="H656" s="4">
        <v>-2.5666089869640415E-3</v>
      </c>
      <c r="I656" s="4">
        <v>2.3731925188399108E-3</v>
      </c>
      <c r="J656" s="4">
        <v>-1.4892689691642482E-3</v>
      </c>
      <c r="K656" s="4">
        <v>1.6245017953284797E-3</v>
      </c>
    </row>
    <row r="657" spans="2:11" x14ac:dyDescent="0.2">
      <c r="B657" s="4">
        <v>-0.70876974007117</v>
      </c>
      <c r="C657" s="4">
        <v>0.26711365209832932</v>
      </c>
      <c r="D657" s="4">
        <v>5.1925716851794895E-2</v>
      </c>
      <c r="E657" s="4">
        <v>8.4541350993062869E-3</v>
      </c>
      <c r="F657" s="4">
        <v>-2.9548396068569183E-2</v>
      </c>
      <c r="G657" s="4">
        <v>-1.5860526859240259E-2</v>
      </c>
      <c r="H657" s="4">
        <v>-7.6772462353234035E-3</v>
      </c>
      <c r="I657" s="4">
        <v>1.279955215728633E-3</v>
      </c>
      <c r="J657" s="4">
        <v>1.6599279126913743E-4</v>
      </c>
      <c r="K657" s="4">
        <v>-9.7096496432462075E-4</v>
      </c>
    </row>
    <row r="658" spans="2:11" x14ac:dyDescent="0.2">
      <c r="B658" s="4">
        <v>-8.466631247148812E-2</v>
      </c>
      <c r="C658" s="4">
        <v>-6.5880436531638498E-2</v>
      </c>
      <c r="D658" s="4">
        <v>3.728395566095153E-2</v>
      </c>
      <c r="E658" s="4">
        <v>5.3760999697140675E-2</v>
      </c>
      <c r="F658" s="4">
        <v>-3.7432248540431763E-2</v>
      </c>
      <c r="G658" s="4">
        <v>6.1493763303828407E-3</v>
      </c>
      <c r="H658" s="4">
        <v>-4.961098896568315E-3</v>
      </c>
      <c r="I658" s="4">
        <v>2.7618829948198374E-3</v>
      </c>
      <c r="J658" s="4">
        <v>5.1573542429408448E-3</v>
      </c>
      <c r="K658" s="4">
        <v>-1.6303347294368048E-3</v>
      </c>
    </row>
    <row r="659" spans="2:11" x14ac:dyDescent="0.2">
      <c r="B659" s="4">
        <v>4.8762542102842848E-3</v>
      </c>
      <c r="C659" s="4">
        <v>3.115440235282279E-2</v>
      </c>
      <c r="D659" s="4">
        <v>-0.1077678434038357</v>
      </c>
      <c r="E659" s="4">
        <v>6.3664058333801996E-2</v>
      </c>
      <c r="F659" s="4">
        <v>6.2986751446756396E-3</v>
      </c>
      <c r="G659" s="4">
        <v>-1.5038981977778811E-2</v>
      </c>
      <c r="H659" s="4">
        <v>2.6958444307478513E-2</v>
      </c>
      <c r="I659" s="4">
        <v>-9.3488403739314923E-3</v>
      </c>
      <c r="J659" s="4">
        <v>-7.8437516976144093E-4</v>
      </c>
      <c r="K659" s="4">
        <v>-1.2447260265862044E-3</v>
      </c>
    </row>
    <row r="660" spans="2:11" x14ac:dyDescent="0.2">
      <c r="B660" s="4">
        <v>0.77266733996703651</v>
      </c>
      <c r="C660" s="4">
        <v>-0.50150466264008275</v>
      </c>
      <c r="D660" s="4">
        <v>-9.9663987286606817E-2</v>
      </c>
      <c r="E660" s="4">
        <v>-3.6449166359885259E-2</v>
      </c>
      <c r="F660" s="4">
        <v>1.6696954102744126E-2</v>
      </c>
      <c r="G660" s="4">
        <v>9.4102615797181464E-3</v>
      </c>
      <c r="H660" s="4">
        <v>-1.5545327727029054E-2</v>
      </c>
      <c r="I660" s="4">
        <v>7.418451810309353E-3</v>
      </c>
      <c r="J660" s="4">
        <v>-6.7928175072188828E-3</v>
      </c>
      <c r="K660" s="4">
        <v>3.33495704294582E-3</v>
      </c>
    </row>
    <row r="661" spans="2:11" x14ac:dyDescent="0.2">
      <c r="B661" s="4">
        <v>4.1892374374619838E-2</v>
      </c>
      <c r="C661" s="4">
        <v>-2.0028694521682509E-2</v>
      </c>
      <c r="D661" s="4">
        <v>0.17317865501705587</v>
      </c>
      <c r="E661" s="4">
        <v>-5.0549500910730924E-5</v>
      </c>
      <c r="F661" s="4">
        <v>2.2743564487732945E-3</v>
      </c>
      <c r="G661" s="4">
        <v>2.8865857624412426E-2</v>
      </c>
      <c r="H661" s="4">
        <v>-4.1144621380375128E-4</v>
      </c>
      <c r="I661" s="4">
        <v>-2.9582484924692812E-3</v>
      </c>
      <c r="J661" s="4">
        <v>6.6104855285575659E-3</v>
      </c>
      <c r="K661" s="4">
        <v>-1.531907667962643E-3</v>
      </c>
    </row>
    <row r="662" spans="2:11" x14ac:dyDescent="0.2">
      <c r="B662" s="4">
        <v>-0.92348805681494373</v>
      </c>
      <c r="C662" s="4">
        <v>0.35634634776812968</v>
      </c>
      <c r="D662" s="4">
        <v>5.6639678578451723E-2</v>
      </c>
      <c r="E662" s="4">
        <v>-6.4651575562140687E-3</v>
      </c>
      <c r="F662" s="4">
        <v>1.0612161607860592E-2</v>
      </c>
      <c r="G662" s="4">
        <v>-1.6040135702572528E-2</v>
      </c>
      <c r="H662" s="4">
        <v>-1.3543679033922569E-2</v>
      </c>
      <c r="I662" s="4">
        <v>2.3845463827437065E-3</v>
      </c>
      <c r="J662" s="4">
        <v>2.2380804742261548E-3</v>
      </c>
      <c r="K662" s="4">
        <v>8.9198976840761785E-4</v>
      </c>
    </row>
    <row r="663" spans="2:11" x14ac:dyDescent="0.2">
      <c r="B663" s="4">
        <v>-1.1084598974930935</v>
      </c>
      <c r="C663" s="4">
        <v>-0.17640815222854675</v>
      </c>
      <c r="D663" s="4">
        <v>-0.16824300472027462</v>
      </c>
      <c r="E663" s="4">
        <v>0.10962859735034174</v>
      </c>
      <c r="F663" s="4">
        <v>-6.8761950539044145E-2</v>
      </c>
      <c r="G663" s="4">
        <v>-2.0198770367871318E-2</v>
      </c>
      <c r="H663" s="4">
        <v>1.0794682501011274E-2</v>
      </c>
      <c r="I663" s="4">
        <v>-4.6429434456789443E-3</v>
      </c>
      <c r="J663" s="4">
        <v>-3.4757067583788761E-4</v>
      </c>
      <c r="K663" s="4">
        <v>-1.7680068492251623E-3</v>
      </c>
    </row>
    <row r="664" spans="2:11" x14ac:dyDescent="0.2">
      <c r="B664" s="4">
        <v>-0.50635266746796759</v>
      </c>
      <c r="C664" s="4">
        <v>-0.23183466308498082</v>
      </c>
      <c r="D664" s="4">
        <v>9.2111978760813298E-2</v>
      </c>
      <c r="E664" s="4">
        <v>-2.6274519903125366E-2</v>
      </c>
      <c r="F664" s="4">
        <v>4.8339303149377691E-2</v>
      </c>
      <c r="G664" s="4">
        <v>3.157867036117043E-2</v>
      </c>
      <c r="H664" s="4">
        <v>6.4950753317254287E-3</v>
      </c>
      <c r="I664" s="4">
        <v>-8.0970342576818432E-4</v>
      </c>
      <c r="J664" s="4">
        <v>-8.2656527566244108E-3</v>
      </c>
      <c r="K664" s="4">
        <v>2.1963992689345881E-3</v>
      </c>
    </row>
    <row r="665" spans="2:11" x14ac:dyDescent="0.2">
      <c r="B665" s="4">
        <v>-0.13791944809436957</v>
      </c>
      <c r="C665" s="4">
        <v>0.10654441864638098</v>
      </c>
      <c r="D665" s="4">
        <v>-3.1202133809357244E-2</v>
      </c>
      <c r="E665" s="4">
        <v>7.918954482482676E-3</v>
      </c>
      <c r="F665" s="4">
        <v>2.5395421809919647E-2</v>
      </c>
      <c r="G665" s="4">
        <v>-2.0184537886231646E-2</v>
      </c>
      <c r="H665" s="4">
        <v>-6.5463001894114749E-3</v>
      </c>
      <c r="I665" s="4">
        <v>-3.8076821678777115E-3</v>
      </c>
      <c r="J665" s="4">
        <v>6.4304184890692237E-3</v>
      </c>
      <c r="K665" s="4">
        <v>1.5120055837095954E-4</v>
      </c>
    </row>
    <row r="666" spans="2:11" x14ac:dyDescent="0.2">
      <c r="B666" s="4">
        <v>-2.673906595908027</v>
      </c>
      <c r="C666" s="4">
        <v>0.16444945289925109</v>
      </c>
      <c r="D666" s="4">
        <v>4.3763111176666467E-2</v>
      </c>
      <c r="E666" s="4">
        <v>6.1076114993856193E-2</v>
      </c>
      <c r="F666" s="4">
        <v>5.7101209697024233E-3</v>
      </c>
      <c r="G666" s="4">
        <v>-4.4210530399507848E-2</v>
      </c>
      <c r="H666" s="4">
        <v>2.9726085290598166E-3</v>
      </c>
      <c r="I666" s="4">
        <v>-6.5778184767245444E-3</v>
      </c>
      <c r="J666" s="4">
        <v>3.4121004971760767E-3</v>
      </c>
      <c r="K666" s="4">
        <v>1.5536977144964815E-4</v>
      </c>
    </row>
    <row r="667" spans="2:11" x14ac:dyDescent="0.2">
      <c r="B667" s="4">
        <v>0.17727088220004075</v>
      </c>
      <c r="C667" s="4">
        <v>0.11779427215836502</v>
      </c>
      <c r="D667" s="4">
        <v>9.9060729039286838E-3</v>
      </c>
      <c r="E667" s="4">
        <v>7.8750665348313639E-2</v>
      </c>
      <c r="F667" s="4">
        <v>3.6019896029692723E-2</v>
      </c>
      <c r="G667" s="4">
        <v>6.0975033266391712E-3</v>
      </c>
      <c r="H667" s="4">
        <v>-9.6618829261058466E-3</v>
      </c>
      <c r="I667" s="4">
        <v>-1.1920970112300528E-2</v>
      </c>
      <c r="J667" s="4">
        <v>1.2882722207047673E-2</v>
      </c>
      <c r="K667" s="4">
        <v>1.1635421698416391E-3</v>
      </c>
    </row>
    <row r="668" spans="2:11" x14ac:dyDescent="0.2">
      <c r="B668" s="4">
        <v>-2.9075391801355521</v>
      </c>
      <c r="C668" s="4">
        <v>-0.35510784607780022</v>
      </c>
      <c r="D668" s="4">
        <v>-2.3569176198949465E-2</v>
      </c>
      <c r="E668" s="4">
        <v>1.4569292454965691E-2</v>
      </c>
      <c r="F668" s="4">
        <v>1.4142237970972764E-2</v>
      </c>
      <c r="G668" s="4">
        <v>2.5600205117304272E-3</v>
      </c>
      <c r="H668" s="4">
        <v>1.0140628164930643E-2</v>
      </c>
      <c r="I668" s="4">
        <v>6.7756984016371551E-3</v>
      </c>
      <c r="J668" s="4">
        <v>-2.1700603021841212E-2</v>
      </c>
      <c r="K668" s="4">
        <v>1.9593006355617536E-3</v>
      </c>
    </row>
    <row r="669" spans="2:11" x14ac:dyDescent="0.2">
      <c r="B669" s="4">
        <v>-1.1353907476859932</v>
      </c>
      <c r="C669" s="4">
        <v>8.1464027566787403E-2</v>
      </c>
      <c r="D669" s="4">
        <v>0.14284305175994788</v>
      </c>
      <c r="E669" s="4">
        <v>2.1548672728418729E-2</v>
      </c>
      <c r="F669" s="4">
        <v>-2.7386189796082865E-2</v>
      </c>
      <c r="G669" s="4">
        <v>3.2648306706544859E-2</v>
      </c>
      <c r="H669" s="4">
        <v>8.8341056680027435E-3</v>
      </c>
      <c r="I669" s="4">
        <v>3.5162639531978431E-3</v>
      </c>
      <c r="J669" s="4">
        <v>-8.0411590764353415E-3</v>
      </c>
      <c r="K669" s="4">
        <v>-8.9552708856560301E-4</v>
      </c>
    </row>
    <row r="670" spans="2:11" x14ac:dyDescent="0.2">
      <c r="B670" s="4">
        <v>-0.31933261274247099</v>
      </c>
      <c r="C670" s="4">
        <v>-0.31462678308065906</v>
      </c>
      <c r="D670" s="4">
        <v>-0.10896939574320759</v>
      </c>
      <c r="E670" s="4">
        <v>1.3808712821374159E-2</v>
      </c>
      <c r="F670" s="4">
        <v>4.5083603314029323E-2</v>
      </c>
      <c r="G670" s="4">
        <v>-6.3076617996363757E-2</v>
      </c>
      <c r="H670" s="4">
        <v>-1.2556996968637359E-2</v>
      </c>
      <c r="I670" s="4">
        <v>-6.2783435238586991E-3</v>
      </c>
      <c r="J670" s="4">
        <v>1.4922735288247703E-2</v>
      </c>
      <c r="K670" s="4">
        <v>-1.4686762550945637E-3</v>
      </c>
    </row>
    <row r="671" spans="2:11" x14ac:dyDescent="0.2">
      <c r="B671" s="4">
        <v>1.8027702891919841</v>
      </c>
      <c r="C671" s="4">
        <v>-0.52130051110580811</v>
      </c>
      <c r="D671" s="4">
        <v>-0.15975235028174736</v>
      </c>
      <c r="E671" s="4">
        <v>-9.5447194474601052E-2</v>
      </c>
      <c r="F671" s="4">
        <v>-4.1421269757791597E-2</v>
      </c>
      <c r="G671" s="4">
        <v>1.8609620874954515E-2</v>
      </c>
      <c r="H671" s="4">
        <v>8.2534001003648997E-3</v>
      </c>
      <c r="I671" s="4">
        <v>6.881832618103355E-3</v>
      </c>
      <c r="J671" s="4">
        <v>-4.8949434406389035E-3</v>
      </c>
      <c r="K671" s="4">
        <v>-2.9264486756788118E-3</v>
      </c>
    </row>
    <row r="672" spans="2:11" x14ac:dyDescent="0.2">
      <c r="B672" s="4">
        <v>1.2684352286506226</v>
      </c>
      <c r="C672" s="4">
        <v>-0.18206541249784977</v>
      </c>
      <c r="D672" s="4">
        <v>0.10110072803132474</v>
      </c>
      <c r="E672" s="4">
        <v>-7.0940822902986853E-2</v>
      </c>
      <c r="F672" s="4">
        <v>-4.0471966543952638E-2</v>
      </c>
      <c r="G672" s="4">
        <v>4.8649718306566829E-2</v>
      </c>
      <c r="H672" s="4">
        <v>-2.3016182171990487E-3</v>
      </c>
      <c r="I672" s="4">
        <v>8.8675532791325125E-3</v>
      </c>
      <c r="J672" s="4">
        <v>-3.5296751743655536E-3</v>
      </c>
      <c r="K672" s="4">
        <v>-1.3407583611691621E-3</v>
      </c>
    </row>
    <row r="673" spans="2:11" x14ac:dyDescent="0.2">
      <c r="B673" s="4">
        <v>-6.9331283329814003E-2</v>
      </c>
      <c r="C673" s="4">
        <v>0.11427172421291326</v>
      </c>
      <c r="D673" s="4">
        <v>-0.12761344429273497</v>
      </c>
      <c r="E673" s="4">
        <v>6.522004805167117E-2</v>
      </c>
      <c r="F673" s="4">
        <v>-6.311338165814373E-2</v>
      </c>
      <c r="G673" s="4">
        <v>-6.5677987128877641E-3</v>
      </c>
      <c r="H673" s="4">
        <v>-9.7617307709733339E-4</v>
      </c>
      <c r="I673" s="4">
        <v>8.0837242086152111E-4</v>
      </c>
      <c r="J673" s="4">
        <v>-2.9085639897189941E-3</v>
      </c>
      <c r="K673" s="4">
        <v>1.1125260206211361E-3</v>
      </c>
    </row>
    <row r="674" spans="2:11" x14ac:dyDescent="0.2">
      <c r="B674" s="4">
        <v>-0.32683103498871707</v>
      </c>
      <c r="C674" s="4">
        <v>8.3540402014821283E-2</v>
      </c>
      <c r="D674" s="4">
        <v>1.25488390113446E-2</v>
      </c>
      <c r="E674" s="4">
        <v>-2.0305050282630584E-2</v>
      </c>
      <c r="F674" s="4">
        <v>1.9318448483781833E-2</v>
      </c>
      <c r="G674" s="4">
        <v>3.1668644084512719E-2</v>
      </c>
      <c r="H674" s="4">
        <v>1.6325362277379227E-3</v>
      </c>
      <c r="I674" s="4">
        <v>-3.7252062645179366E-3</v>
      </c>
      <c r="J674" s="4">
        <v>-1.6563287225346848E-4</v>
      </c>
      <c r="K674" s="4">
        <v>2.7557100391157994E-4</v>
      </c>
    </row>
    <row r="675" spans="2:11" x14ac:dyDescent="0.2">
      <c r="B675" s="4">
        <v>-0.42899889601701147</v>
      </c>
      <c r="C675" s="4">
        <v>0.17944861971053749</v>
      </c>
      <c r="D675" s="4">
        <v>3.8717968435396301E-2</v>
      </c>
      <c r="E675" s="4">
        <v>5.6684866144188746E-3</v>
      </c>
      <c r="F675" s="4">
        <v>1.8988614331900664E-2</v>
      </c>
      <c r="G675" s="4">
        <v>-1.1841622724529068E-2</v>
      </c>
      <c r="H675" s="4">
        <v>6.599849593688081E-4</v>
      </c>
      <c r="I675" s="4">
        <v>-7.3183856513401127E-4</v>
      </c>
      <c r="J675" s="4">
        <v>1.5658921298069231E-5</v>
      </c>
      <c r="K675" s="4">
        <v>2.7260072395472718E-4</v>
      </c>
    </row>
    <row r="676" spans="2:11" x14ac:dyDescent="0.2">
      <c r="B676" s="4">
        <v>-1.1282196982737831</v>
      </c>
      <c r="C676" s="4">
        <v>-0.47539060013208251</v>
      </c>
      <c r="D676" s="4">
        <v>-0.17994318948635946</v>
      </c>
      <c r="E676" s="4">
        <v>0.32238338895017643</v>
      </c>
      <c r="F676" s="4">
        <v>-2.2139016143190117E-2</v>
      </c>
      <c r="G676" s="4">
        <v>2.7570813734968194E-2</v>
      </c>
      <c r="H676" s="4">
        <v>-1.9302327879778359E-2</v>
      </c>
      <c r="I676" s="4">
        <v>2.0461510983318248E-3</v>
      </c>
      <c r="J676" s="4">
        <v>-9.2281029365080744E-3</v>
      </c>
      <c r="K676" s="4">
        <v>4.16285374475313E-3</v>
      </c>
    </row>
    <row r="677" spans="2:11" x14ac:dyDescent="0.2">
      <c r="B677" s="4">
        <v>-1.3457798499357219</v>
      </c>
      <c r="C677" s="4">
        <v>0.30632430652390885</v>
      </c>
      <c r="D677" s="4">
        <v>0.26761028069455833</v>
      </c>
      <c r="E677" s="4">
        <v>0.13398002502272652</v>
      </c>
      <c r="F677" s="4">
        <v>9.3360016362375647E-2</v>
      </c>
      <c r="G677" s="4">
        <v>0.24217224503161655</v>
      </c>
      <c r="H677" s="4">
        <v>3.1658675525770057E-2</v>
      </c>
      <c r="I677" s="4">
        <v>3.4792189262682215E-3</v>
      </c>
      <c r="J677" s="4">
        <v>-1.2252279221701506E-2</v>
      </c>
      <c r="K677" s="4">
        <v>5.1269783767701957E-3</v>
      </c>
    </row>
    <row r="678" spans="2:11" x14ac:dyDescent="0.2">
      <c r="B678" s="4">
        <v>-1.9720586626833811</v>
      </c>
      <c r="C678" s="4">
        <v>0.49840100490782696</v>
      </c>
      <c r="D678" s="4">
        <v>-0.60919687208675288</v>
      </c>
      <c r="E678" s="4">
        <v>-0.30484857377845059</v>
      </c>
      <c r="F678" s="4">
        <v>-4.1269582746263467E-2</v>
      </c>
      <c r="G678" s="4">
        <v>-2.847297279054568E-2</v>
      </c>
      <c r="H678" s="4">
        <v>-4.6250336936993538E-3</v>
      </c>
      <c r="I678" s="4">
        <v>3.0420160559645266E-2</v>
      </c>
      <c r="J678" s="4">
        <v>3.4079711598442496E-2</v>
      </c>
      <c r="K678" s="4">
        <v>-6.5960572997773165E-3</v>
      </c>
    </row>
    <row r="679" spans="2:11" x14ac:dyDescent="0.2">
      <c r="B679" s="4">
        <v>-0.95471172538600468</v>
      </c>
      <c r="C679" s="4">
        <v>0.14394268051614803</v>
      </c>
      <c r="D679" s="4">
        <v>0.33920214020430778</v>
      </c>
      <c r="E679" s="4">
        <v>-0.15671269578751112</v>
      </c>
      <c r="F679" s="4">
        <v>-7.8894272997736076E-2</v>
      </c>
      <c r="G679" s="4">
        <v>-4.8856817203925033E-2</v>
      </c>
      <c r="H679" s="4">
        <v>1.3839734657227066E-2</v>
      </c>
      <c r="I679" s="4">
        <v>-2.2107800975504428E-2</v>
      </c>
      <c r="J679" s="4">
        <v>-1.3303783292952951E-3</v>
      </c>
      <c r="K679" s="4">
        <v>1.9761024053168903E-3</v>
      </c>
    </row>
    <row r="680" spans="2:11" x14ac:dyDescent="0.2">
      <c r="B680" s="4">
        <v>1.0105521996379896</v>
      </c>
      <c r="C680" s="4">
        <v>-0.38281430906786085</v>
      </c>
      <c r="D680" s="4">
        <v>1.5426298702002525E-2</v>
      </c>
      <c r="E680" s="4">
        <v>-6.2829552614740686E-2</v>
      </c>
      <c r="F680" s="4">
        <v>5.3427191313387593E-2</v>
      </c>
      <c r="G680" s="4">
        <v>-0.11142909176063918</v>
      </c>
      <c r="H680" s="4">
        <v>-1.8414398750478983E-2</v>
      </c>
      <c r="I680" s="4">
        <v>-1.2875446091518574E-2</v>
      </c>
      <c r="J680" s="4">
        <v>-6.8198012288900644E-3</v>
      </c>
      <c r="K680" s="4">
        <v>-5.5178840801317578E-3</v>
      </c>
    </row>
    <row r="681" spans="2:11" x14ac:dyDescent="0.2">
      <c r="B681" s="4">
        <v>0.34716701785194354</v>
      </c>
      <c r="C681" s="4">
        <v>-3.2442519756803165E-2</v>
      </c>
      <c r="D681" s="4">
        <v>9.6277921502489955E-2</v>
      </c>
      <c r="E681" s="4">
        <v>0.16075801217425076</v>
      </c>
      <c r="F681" s="4">
        <v>-6.397104910142902E-2</v>
      </c>
      <c r="G681" s="4">
        <v>-4.8345753676575128E-2</v>
      </c>
      <c r="H681" s="4">
        <v>3.5676884194595698E-3</v>
      </c>
      <c r="I681" s="4">
        <v>-5.1378982868594616E-3</v>
      </c>
      <c r="J681" s="4">
        <v>-1.071458205913014E-2</v>
      </c>
      <c r="K681" s="4">
        <v>1.9730565554036249E-3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8"/>
  <dimension ref="B2:U681"/>
  <sheetViews>
    <sheetView workbookViewId="0"/>
  </sheetViews>
  <sheetFormatPr baseColWidth="10" defaultColWidth="8.83203125" defaultRowHeight="15" x14ac:dyDescent="0.2"/>
  <sheetData>
    <row r="2" spans="2:21" x14ac:dyDescent="0.2">
      <c r="B2" s="4">
        <v>0.33714835781593072</v>
      </c>
      <c r="C2" s="4">
        <v>-1.9469944523944526E-2</v>
      </c>
      <c r="D2" s="4">
        <v>1.7357527113178544E-2</v>
      </c>
      <c r="E2" s="4">
        <v>-3.2534698053818596E-2</v>
      </c>
      <c r="F2" s="4">
        <v>2.6611421552567741E-2</v>
      </c>
      <c r="G2" s="4">
        <v>3.1620410555431099E-2</v>
      </c>
      <c r="H2" s="4">
        <v>-6.858792041181908E-4</v>
      </c>
      <c r="I2" s="4">
        <v>3.6379162436626184E-3</v>
      </c>
      <c r="J2" s="4">
        <v>-1.6336273787021349E-3</v>
      </c>
      <c r="K2" s="4">
        <v>-1.9275524637563985E-4</v>
      </c>
      <c r="L2" s="4">
        <v>2.3411113443567002</v>
      </c>
      <c r="M2" s="4">
        <v>4.5674277850839653</v>
      </c>
      <c r="N2" s="4">
        <v>3.9132627231227808</v>
      </c>
      <c r="O2" s="4">
        <v>-2.2046886104586627</v>
      </c>
      <c r="P2" s="4">
        <v>1.0082549812604025</v>
      </c>
      <c r="Q2" s="4">
        <v>0.20022488889724258</v>
      </c>
      <c r="R2" s="4">
        <v>0.29110090590332177</v>
      </c>
      <c r="S2" s="4">
        <v>-0.10444998555617929</v>
      </c>
      <c r="T2" s="4">
        <v>7.9420034166529554E-2</v>
      </c>
      <c r="U2" s="4">
        <v>-3.4537403382541611E-2</v>
      </c>
    </row>
    <row r="3" spans="2:21" x14ac:dyDescent="0.2">
      <c r="B3" s="4">
        <v>0.11027643537191334</v>
      </c>
      <c r="C3" s="4">
        <v>-5.2427446360062718E-2</v>
      </c>
      <c r="D3" s="4">
        <v>5.2703481612245981E-3</v>
      </c>
      <c r="E3" s="4">
        <v>1.4158726894489141E-2</v>
      </c>
      <c r="F3" s="4">
        <v>-1.7559330991164686E-3</v>
      </c>
      <c r="G3" s="4">
        <v>1.831588169718942E-2</v>
      </c>
      <c r="H3" s="4">
        <v>3.2383456879887008E-3</v>
      </c>
      <c r="I3" s="4">
        <v>-1.1967985124138585E-3</v>
      </c>
      <c r="J3" s="4">
        <v>1.4315746826180282E-3</v>
      </c>
      <c r="K3" s="4">
        <v>-1.9651519382071254E-4</v>
      </c>
      <c r="L3" s="4">
        <v>2.5253932025185701</v>
      </c>
      <c r="M3" s="4">
        <v>2.6137648925437733</v>
      </c>
      <c r="N3" s="4">
        <v>-1.3551886824168375</v>
      </c>
      <c r="O3" s="4">
        <v>4.160151403638257</v>
      </c>
      <c r="P3" s="4">
        <v>-2.5371847524716764</v>
      </c>
      <c r="Q3" s="4">
        <v>0.54462527169940422</v>
      </c>
      <c r="R3" s="4">
        <v>-2.6885338210214864</v>
      </c>
      <c r="S3" s="4">
        <v>1.1249240835649601</v>
      </c>
      <c r="T3" s="4">
        <v>-0.24929212566077294</v>
      </c>
      <c r="U3" s="4">
        <v>0.18379909151066479</v>
      </c>
    </row>
    <row r="4" spans="2:21" x14ac:dyDescent="0.2">
      <c r="B4" s="4">
        <v>8.12802418871926E-2</v>
      </c>
      <c r="C4" s="4">
        <v>-7.7056690881682155E-2</v>
      </c>
      <c r="D4" s="4">
        <v>-4.9524587461177237E-2</v>
      </c>
      <c r="E4" s="4">
        <v>6.6489367174107569E-2</v>
      </c>
      <c r="F4" s="4">
        <v>3.5997915435333455E-2</v>
      </c>
      <c r="G4" s="4">
        <v>2.9834194351082664E-2</v>
      </c>
      <c r="H4" s="4">
        <v>3.8486416101459892E-3</v>
      </c>
      <c r="I4" s="4">
        <v>3.7327727735921449E-3</v>
      </c>
      <c r="J4" s="4">
        <v>2.2398462600544468E-4</v>
      </c>
      <c r="K4" s="4">
        <v>-2.0362350829528832E-4</v>
      </c>
      <c r="L4" s="4">
        <v>2.4298737803926365</v>
      </c>
      <c r="M4" s="4">
        <v>1.1578347787687577</v>
      </c>
      <c r="N4" s="4">
        <v>-2.6023605491667787</v>
      </c>
      <c r="O4" s="4">
        <v>1.3949743276292574</v>
      </c>
      <c r="P4" s="4">
        <v>0.75077368486251783</v>
      </c>
      <c r="Q4" s="4">
        <v>-1.0814636435911855</v>
      </c>
      <c r="R4" s="4">
        <v>4.8900156559915562</v>
      </c>
      <c r="S4" s="4">
        <v>-2.2794549948408598</v>
      </c>
      <c r="T4" s="4">
        <v>0.80448649222039714</v>
      </c>
      <c r="U4" s="4">
        <v>-0.47392058644541668</v>
      </c>
    </row>
    <row r="5" spans="2:21" x14ac:dyDescent="0.2">
      <c r="B5" s="4">
        <v>-6.8916256189466146E-2</v>
      </c>
      <c r="C5" s="4">
        <v>-4.1047755467791026E-3</v>
      </c>
      <c r="D5" s="4">
        <v>4.7781684552313297E-2</v>
      </c>
      <c r="E5" s="4">
        <v>-8.9886676138283994E-2</v>
      </c>
      <c r="F5" s="4">
        <v>-6.2102027335842747E-2</v>
      </c>
      <c r="G5" s="4">
        <v>-9.1396343557052506E-2</v>
      </c>
      <c r="H5" s="4">
        <v>-7.2394304410206365E-3</v>
      </c>
      <c r="I5" s="4">
        <v>-9.4004350960556898E-3</v>
      </c>
      <c r="J5" s="4">
        <v>1.771300250875603E-3</v>
      </c>
      <c r="K5" s="4">
        <v>7.8146609214254769E-4</v>
      </c>
      <c r="L5" s="4">
        <v>2.2929093583228752</v>
      </c>
      <c r="M5" s="4">
        <v>-3.278845794540753E-2</v>
      </c>
      <c r="N5" s="4">
        <v>-2.8708144038224326</v>
      </c>
      <c r="O5" s="4">
        <v>-1.7754666690685996</v>
      </c>
      <c r="P5" s="4">
        <v>3.388188132032985</v>
      </c>
      <c r="Q5" s="4">
        <v>-1.9125197209000899</v>
      </c>
      <c r="R5" s="4">
        <v>-1.5527718310145751</v>
      </c>
      <c r="S5" s="4">
        <v>2.0942514526282143</v>
      </c>
      <c r="T5" s="4">
        <v>-2.8223370542122139</v>
      </c>
      <c r="U5" s="4">
        <v>1.0600952009684863</v>
      </c>
    </row>
    <row r="6" spans="2:21" x14ac:dyDescent="0.2">
      <c r="B6" s="4">
        <v>0.24399769214906911</v>
      </c>
      <c r="C6" s="4">
        <v>0.1559360591841614</v>
      </c>
      <c r="D6" s="4">
        <v>-3.5404209073562141E-2</v>
      </c>
      <c r="E6" s="4">
        <v>-2.5168570041560097E-3</v>
      </c>
      <c r="F6" s="4">
        <v>2.2228914215128386E-2</v>
      </c>
      <c r="G6" s="4">
        <v>-9.4564634703515026E-3</v>
      </c>
      <c r="H6" s="4">
        <v>4.9061413875317473E-3</v>
      </c>
      <c r="I6" s="4">
        <v>2.8660417029357631E-3</v>
      </c>
      <c r="J6" s="4">
        <v>-6.0070621236577018E-3</v>
      </c>
      <c r="K6" s="4">
        <v>-3.2218942419858734E-5</v>
      </c>
      <c r="L6" s="4">
        <v>2.1945736453571798</v>
      </c>
      <c r="M6" s="4">
        <v>-0.70735405815619923</v>
      </c>
      <c r="N6" s="4">
        <v>-1.9461556847422561</v>
      </c>
      <c r="O6" s="4">
        <v>-2.589603187885178</v>
      </c>
      <c r="P6" s="4">
        <v>-2.5935339039222211E-2</v>
      </c>
      <c r="Q6" s="4">
        <v>0.9968725615246492</v>
      </c>
      <c r="R6" s="4">
        <v>-2.4616377724331246</v>
      </c>
      <c r="S6" s="4">
        <v>-1.1868966121331281</v>
      </c>
      <c r="T6" s="4">
        <v>4.4947719432637152</v>
      </c>
      <c r="U6" s="4">
        <v>-1.7889766922853343</v>
      </c>
    </row>
    <row r="7" spans="2:21" x14ac:dyDescent="0.2">
      <c r="B7" s="4">
        <v>3.2197590712334219E-3</v>
      </c>
      <c r="C7" s="4">
        <v>-4.1947078912224316E-2</v>
      </c>
      <c r="D7" s="4">
        <v>1.100546893993236E-2</v>
      </c>
      <c r="E7" s="4">
        <v>-5.7610139030042411E-2</v>
      </c>
      <c r="F7" s="4">
        <v>2.531947296109709E-2</v>
      </c>
      <c r="G7" s="4">
        <v>2.421996658839309E-2</v>
      </c>
      <c r="H7" s="4">
        <v>-5.9742387739801532E-3</v>
      </c>
      <c r="I7" s="4">
        <v>6.21735957767083E-3</v>
      </c>
      <c r="J7" s="4">
        <v>-4.3513729990376279E-3</v>
      </c>
      <c r="K7" s="4">
        <v>1.0796481264108246E-3</v>
      </c>
      <c r="L7" s="4">
        <v>2.1129627774431112</v>
      </c>
      <c r="M7" s="4">
        <v>-1.2096456185329461</v>
      </c>
      <c r="N7" s="4">
        <v>-0.55689956105972049</v>
      </c>
      <c r="O7" s="4">
        <v>-2.4237865966482559</v>
      </c>
      <c r="P7" s="4">
        <v>-3.191594502975367</v>
      </c>
      <c r="Q7" s="4">
        <v>2.8435833390869152</v>
      </c>
      <c r="R7" s="4">
        <v>0.59017331299974884</v>
      </c>
      <c r="S7" s="4">
        <v>-1.8119630840107441</v>
      </c>
      <c r="T7" s="4">
        <v>-2.6306485237448989</v>
      </c>
      <c r="U7" s="4">
        <v>2.596053357175796</v>
      </c>
    </row>
    <row r="8" spans="2:21" x14ac:dyDescent="0.2">
      <c r="B8" s="4">
        <v>-6.7508892373235568E-2</v>
      </c>
      <c r="C8" s="4">
        <v>-5.1968947483751554E-2</v>
      </c>
      <c r="D8" s="4">
        <v>6.3655602066522349E-2</v>
      </c>
      <c r="E8" s="4">
        <v>8.9682114458907405E-2</v>
      </c>
      <c r="F8" s="4">
        <v>5.2714840784690999E-2</v>
      </c>
      <c r="G8" s="4">
        <v>-8.7082325654240424E-3</v>
      </c>
      <c r="H8" s="4">
        <v>1.4518265321896626E-3</v>
      </c>
      <c r="I8" s="4">
        <v>1.15879126485923E-3</v>
      </c>
      <c r="J8" s="4">
        <v>5.77074975021681E-3</v>
      </c>
      <c r="K8" s="4">
        <v>9.6355578387509488E-4</v>
      </c>
      <c r="L8" s="4">
        <v>2.0547660559713616</v>
      </c>
      <c r="M8" s="4">
        <v>-1.766377186330008</v>
      </c>
      <c r="N8" s="4">
        <v>0.92142338754807396</v>
      </c>
      <c r="O8" s="4">
        <v>-0.89130162309111005</v>
      </c>
      <c r="P8" s="4">
        <v>-2.388696725712768</v>
      </c>
      <c r="Q8" s="4">
        <v>-0.68603698787537937</v>
      </c>
      <c r="R8" s="4">
        <v>1.949179521721403</v>
      </c>
      <c r="S8" s="4">
        <v>3.9584226116350285</v>
      </c>
      <c r="T8" s="4">
        <v>-0.5645442369426108</v>
      </c>
      <c r="U8" s="4">
        <v>-3.567500947273309</v>
      </c>
    </row>
    <row r="9" spans="2:21" x14ac:dyDescent="0.2">
      <c r="B9" s="4">
        <v>0.22611958865786327</v>
      </c>
      <c r="C9" s="4">
        <v>5.7206698643853242E-2</v>
      </c>
      <c r="D9" s="4">
        <v>4.5128650873796812E-2</v>
      </c>
      <c r="E9" s="4">
        <v>2.5182203821722052E-2</v>
      </c>
      <c r="F9" s="4">
        <v>1.5309816468444603E-2</v>
      </c>
      <c r="G9" s="4">
        <v>1.6838841455658473E-2</v>
      </c>
      <c r="H9" s="4">
        <v>9.7456231330965567E-4</v>
      </c>
      <c r="I9" s="4">
        <v>-1.9572202896945032E-3</v>
      </c>
      <c r="J9" s="4">
        <v>2.7367585503061771E-3</v>
      </c>
      <c r="K9" s="4">
        <v>-6.5085599731115476E-4</v>
      </c>
      <c r="L9" s="4">
        <v>2.002278869223117</v>
      </c>
      <c r="M9" s="4">
        <v>-2.1624200609918858</v>
      </c>
      <c r="N9" s="4">
        <v>2.064070625232556</v>
      </c>
      <c r="O9" s="4">
        <v>0.61008383554092382</v>
      </c>
      <c r="P9" s="4">
        <v>-0.8303530826827481</v>
      </c>
      <c r="Q9" s="4">
        <v>-3.5321285433982315</v>
      </c>
      <c r="R9" s="4">
        <v>-2.2942922893821278E-2</v>
      </c>
      <c r="S9" s="4">
        <v>0.42564640686398209</v>
      </c>
      <c r="T9" s="4">
        <v>2.3678455269735936</v>
      </c>
      <c r="U9" s="4">
        <v>3.9248835574539398</v>
      </c>
    </row>
    <row r="10" spans="2:21" x14ac:dyDescent="0.2">
      <c r="B10" s="4">
        <v>0.26629760945088837</v>
      </c>
      <c r="C10" s="4">
        <v>-0.26417284090529386</v>
      </c>
      <c r="D10" s="4">
        <v>7.2284387446540296E-2</v>
      </c>
      <c r="E10" s="4">
        <v>-2.8576983021560112E-2</v>
      </c>
      <c r="F10" s="4">
        <v>-7.1851232879777197E-2</v>
      </c>
      <c r="G10" s="4">
        <v>3.160164513536403E-2</v>
      </c>
      <c r="H10" s="4">
        <v>-1.1044884789812652E-2</v>
      </c>
      <c r="I10" s="4">
        <v>-2.626284053385909E-3</v>
      </c>
      <c r="J10" s="4">
        <v>5.5716543977305999E-3</v>
      </c>
      <c r="K10" s="4">
        <v>1.0928317887722648E-4</v>
      </c>
      <c r="L10" s="4">
        <v>1.9359390597065416</v>
      </c>
      <c r="M10" s="4">
        <v>-2.1969936932593872</v>
      </c>
      <c r="N10" s="4">
        <v>2.1154827793170443</v>
      </c>
      <c r="O10" s="4">
        <v>1.462252716962829</v>
      </c>
      <c r="P10" s="4">
        <v>0.9212447798153971</v>
      </c>
      <c r="Q10" s="4">
        <v>-1.3073752545702353</v>
      </c>
      <c r="R10" s="4">
        <v>-1.7920963914806767</v>
      </c>
      <c r="S10" s="4">
        <v>-3.7337266438061403</v>
      </c>
      <c r="T10" s="4">
        <v>-2.2953574667937291</v>
      </c>
      <c r="U10" s="4">
        <v>-2.7403084087870075</v>
      </c>
    </row>
    <row r="11" spans="2:21" x14ac:dyDescent="0.2">
      <c r="B11" s="4">
        <v>0.44931630648625626</v>
      </c>
      <c r="C11" s="4">
        <v>0.24458306372984109</v>
      </c>
      <c r="D11" s="4">
        <v>-4.614457509866797E-2</v>
      </c>
      <c r="E11" s="4">
        <v>0.23771642754749459</v>
      </c>
      <c r="F11" s="4">
        <v>0.30604860228369984</v>
      </c>
      <c r="G11" s="4">
        <v>-7.3975475938961477E-2</v>
      </c>
      <c r="H11" s="4">
        <v>-1.0205040775623318E-2</v>
      </c>
      <c r="I11" s="4">
        <v>-1.8633359282571902E-2</v>
      </c>
      <c r="J11" s="4">
        <v>6.8511159810854712E-3</v>
      </c>
      <c r="K11" s="4">
        <v>-1.4392266879229389E-3</v>
      </c>
      <c r="L11" s="4">
        <v>1.8429192664197482</v>
      </c>
      <c r="M11" s="4">
        <v>-2.0136910214986354</v>
      </c>
      <c r="N11" s="4">
        <v>1.3527533378357386</v>
      </c>
      <c r="O11" s="4">
        <v>2.1271946501104071</v>
      </c>
      <c r="P11" s="4">
        <v>3.2784037374866686</v>
      </c>
      <c r="Q11" s="4">
        <v>4.3332161245367056</v>
      </c>
      <c r="R11" s="4">
        <v>0.78777210472864756</v>
      </c>
      <c r="S11" s="4">
        <v>1.5281337789164195</v>
      </c>
      <c r="T11" s="4">
        <v>0.82322527285783598</v>
      </c>
      <c r="U11" s="4">
        <v>0.84375451056847017</v>
      </c>
    </row>
    <row r="12" spans="2:21" x14ac:dyDescent="0.2">
      <c r="B12" s="4">
        <v>0.66688604955902064</v>
      </c>
      <c r="C12" s="4">
        <v>-0.15397521765616107</v>
      </c>
      <c r="D12" s="4">
        <v>3.5706256360532179E-2</v>
      </c>
      <c r="E12" s="4">
        <v>9.8659785887837997E-2</v>
      </c>
      <c r="F12" s="4">
        <v>3.9882193519775046E-2</v>
      </c>
      <c r="G12" s="4">
        <v>0.1053017265756461</v>
      </c>
      <c r="H12" s="4">
        <v>-9.7995167569201662E-4</v>
      </c>
      <c r="I12" s="4">
        <v>2.8195773895353187E-3</v>
      </c>
      <c r="J12" s="4">
        <v>5.6811809845249089E-4</v>
      </c>
      <c r="K12" s="4">
        <v>1.1486679878352478E-3</v>
      </c>
    </row>
    <row r="13" spans="2:21" x14ac:dyDescent="0.2">
      <c r="B13" s="4">
        <v>-0.57452727750266019</v>
      </c>
      <c r="C13" s="4">
        <v>3.3344230575300809E-2</v>
      </c>
      <c r="D13" s="4">
        <v>-5.4059360285921891E-2</v>
      </c>
      <c r="E13" s="4">
        <v>-4.8785350501164455E-2</v>
      </c>
      <c r="F13" s="4">
        <v>-0.11909443468223234</v>
      </c>
      <c r="G13" s="4">
        <v>-6.0481665923865367E-4</v>
      </c>
      <c r="H13" s="4">
        <v>3.3886778894465573E-3</v>
      </c>
      <c r="I13" s="4">
        <v>7.8183442250362462E-3</v>
      </c>
      <c r="J13" s="4">
        <v>-4.6130901674403778E-3</v>
      </c>
      <c r="K13" s="4">
        <v>6.2777908778674561E-4</v>
      </c>
    </row>
    <row r="14" spans="2:21" x14ac:dyDescent="0.2">
      <c r="B14" s="4">
        <v>-0.19950278745552399</v>
      </c>
      <c r="C14" s="4">
        <v>-2.3368153865019763E-2</v>
      </c>
      <c r="D14" s="4">
        <v>8.5998788283251526E-2</v>
      </c>
      <c r="E14" s="4">
        <v>-6.1970351529581816E-2</v>
      </c>
      <c r="F14" s="4">
        <v>-3.8884991800941314E-2</v>
      </c>
      <c r="G14" s="4">
        <v>-1.3081287746814009E-2</v>
      </c>
      <c r="H14" s="4">
        <v>8.6995664998395263E-3</v>
      </c>
      <c r="I14" s="4">
        <v>-8.0948420900077336E-3</v>
      </c>
      <c r="J14" s="4">
        <v>-5.0821279132666993E-6</v>
      </c>
      <c r="K14" s="4">
        <v>1.4493704183269444E-3</v>
      </c>
    </row>
    <row r="15" spans="2:21" x14ac:dyDescent="0.2">
      <c r="B15" s="4">
        <v>3.701367677405621E-2</v>
      </c>
      <c r="C15" s="4">
        <v>-6.6413862119107464E-2</v>
      </c>
      <c r="D15" s="4">
        <v>4.6695872669237297E-2</v>
      </c>
      <c r="E15" s="4">
        <v>0.12538696845254463</v>
      </c>
      <c r="F15" s="4">
        <v>-5.6077310022933077E-2</v>
      </c>
      <c r="G15" s="4">
        <v>3.8156532043104895E-2</v>
      </c>
      <c r="H15" s="4">
        <v>-4.5442171528830341E-3</v>
      </c>
      <c r="I15" s="4">
        <v>1.9123183911626397E-3</v>
      </c>
      <c r="J15" s="4">
        <v>-2.1588806271147357E-3</v>
      </c>
      <c r="K15" s="4">
        <v>3.0350426366445064E-4</v>
      </c>
    </row>
    <row r="16" spans="2:21" x14ac:dyDescent="0.2">
      <c r="B16" s="4">
        <v>-0.72604138926312933</v>
      </c>
      <c r="C16" s="4">
        <v>-0.11080430399848899</v>
      </c>
      <c r="D16" s="4">
        <v>-0.24441614053614044</v>
      </c>
      <c r="E16" s="4">
        <v>-0.22780884361885428</v>
      </c>
      <c r="F16" s="4">
        <v>-0.15061275152290385</v>
      </c>
      <c r="G16" s="4">
        <v>-2.9246108732603165E-2</v>
      </c>
      <c r="H16" s="4">
        <v>1.1093283290250416E-2</v>
      </c>
      <c r="I16" s="4">
        <v>1.6143725104867848E-2</v>
      </c>
      <c r="J16" s="4">
        <v>-1.2302265216002255E-3</v>
      </c>
      <c r="K16" s="4">
        <v>-2.1428959761487301E-3</v>
      </c>
    </row>
    <row r="17" spans="2:11" x14ac:dyDescent="0.2">
      <c r="B17" s="4">
        <v>-0.84245257321579947</v>
      </c>
      <c r="C17" s="4">
        <v>-6.3879188185323579E-2</v>
      </c>
      <c r="D17" s="4">
        <v>8.9229287783092623E-2</v>
      </c>
      <c r="E17" s="4">
        <v>3.8203982570371768E-2</v>
      </c>
      <c r="F17" s="4">
        <v>6.7569634983905974E-2</v>
      </c>
      <c r="G17" s="4">
        <v>-4.2790802585033039E-2</v>
      </c>
      <c r="H17" s="4">
        <v>3.5971098600996658E-3</v>
      </c>
      <c r="I17" s="4">
        <v>-1.3251496591222919E-2</v>
      </c>
      <c r="J17" s="4">
        <v>-4.4298514657211286E-3</v>
      </c>
      <c r="K17" s="4">
        <v>-1.4297149658952025E-3</v>
      </c>
    </row>
    <row r="18" spans="2:11" x14ac:dyDescent="0.2">
      <c r="B18" s="4">
        <v>4.0930794898596634E-2</v>
      </c>
      <c r="C18" s="4">
        <v>-2.8265817287540611E-2</v>
      </c>
      <c r="D18" s="4">
        <v>0.14347956126508918</v>
      </c>
      <c r="E18" s="4">
        <v>-2.4636510703104884E-2</v>
      </c>
      <c r="F18" s="4">
        <v>0.1614119264351222</v>
      </c>
      <c r="G18" s="4">
        <v>8.7500958441476054E-2</v>
      </c>
      <c r="H18" s="4">
        <v>-1.0928562786242131E-2</v>
      </c>
      <c r="I18" s="4">
        <v>7.9771794234823074E-3</v>
      </c>
      <c r="J18" s="4">
        <v>-1.4353097556326986E-3</v>
      </c>
      <c r="K18" s="4">
        <v>3.6255432210237542E-3</v>
      </c>
    </row>
    <row r="19" spans="2:11" x14ac:dyDescent="0.2">
      <c r="B19" s="4">
        <v>-0.15684444538388745</v>
      </c>
      <c r="C19" s="4">
        <v>6.4063494062455095E-2</v>
      </c>
      <c r="D19" s="4">
        <v>-0.16104277463586367</v>
      </c>
      <c r="E19" s="4">
        <v>-9.6265203232776389E-2</v>
      </c>
      <c r="F19" s="4">
        <v>-0.17336564624885725</v>
      </c>
      <c r="G19" s="4">
        <v>-1.4981037775478344E-2</v>
      </c>
      <c r="H19" s="4">
        <v>1.2520577118408219E-2</v>
      </c>
      <c r="I19" s="4">
        <v>5.4756336590602297E-3</v>
      </c>
      <c r="J19" s="4">
        <v>1.0613624183984389E-2</v>
      </c>
      <c r="K19" s="4">
        <v>-3.3342480575710063E-3</v>
      </c>
    </row>
    <row r="20" spans="2:11" x14ac:dyDescent="0.2">
      <c r="B20" s="4">
        <v>-0.97243761768359849</v>
      </c>
      <c r="C20" s="4">
        <v>-0.16538166997669734</v>
      </c>
      <c r="D20" s="4">
        <v>7.8663241935018377E-2</v>
      </c>
      <c r="E20" s="4">
        <v>5.3172551419607757E-2</v>
      </c>
      <c r="F20" s="4">
        <v>6.8408980106845471E-2</v>
      </c>
      <c r="G20" s="4">
        <v>9.0402496285676065E-2</v>
      </c>
      <c r="H20" s="4">
        <v>-8.8890558724307042E-4</v>
      </c>
      <c r="I20" s="4">
        <v>5.7802014876928882E-3</v>
      </c>
      <c r="J20" s="4">
        <v>1.3847160080612904E-3</v>
      </c>
      <c r="K20" s="4">
        <v>-3.1548994372894874E-5</v>
      </c>
    </row>
    <row r="21" spans="2:11" x14ac:dyDescent="0.2">
      <c r="B21" s="4">
        <v>-0.36744563822020471</v>
      </c>
      <c r="C21" s="4">
        <v>0.15506497911877185</v>
      </c>
      <c r="D21" s="4">
        <v>4.9138472448761093E-2</v>
      </c>
      <c r="E21" s="4">
        <v>3.4165881533539166E-2</v>
      </c>
      <c r="F21" s="4">
        <v>-6.3192844877411211E-2</v>
      </c>
      <c r="G21" s="4">
        <v>-0.13563947926186848</v>
      </c>
      <c r="H21" s="4">
        <v>-5.3528998060988252E-3</v>
      </c>
      <c r="I21" s="4">
        <v>-1.6545587246071157E-2</v>
      </c>
      <c r="J21" s="4">
        <v>-1.148573970913987E-2</v>
      </c>
      <c r="K21" s="4">
        <v>-4.857450822260337E-4</v>
      </c>
    </row>
    <row r="22" spans="2:11" x14ac:dyDescent="0.2">
      <c r="B22" s="4">
        <v>-0.16641869117696262</v>
      </c>
      <c r="C22" s="4">
        <v>3.7286145027733558E-2</v>
      </c>
      <c r="D22" s="4">
        <v>4.9658888782628231E-2</v>
      </c>
      <c r="E22" s="4">
        <v>1.8199016890348269E-2</v>
      </c>
      <c r="F22" s="4">
        <v>-1.5338876575472782E-2</v>
      </c>
      <c r="G22" s="4">
        <v>-2.2413067416175717E-2</v>
      </c>
      <c r="H22" s="4">
        <v>-3.1393718344974583E-3</v>
      </c>
      <c r="I22" s="4">
        <v>-5.2561599429549273E-4</v>
      </c>
      <c r="J22" s="4">
        <v>-2.1034343683651777E-3</v>
      </c>
      <c r="K22" s="4">
        <v>4.8695372484167462E-4</v>
      </c>
    </row>
    <row r="23" spans="2:11" x14ac:dyDescent="0.2">
      <c r="B23" s="4">
        <v>-0.38709009490251578</v>
      </c>
      <c r="C23" s="4">
        <v>-0.10599430544383494</v>
      </c>
      <c r="D23" s="4">
        <v>-8.2301411596580332E-2</v>
      </c>
      <c r="E23" s="4">
        <v>-0.1420529804950402</v>
      </c>
      <c r="F23" s="4">
        <v>-9.8934636732488618E-2</v>
      </c>
      <c r="G23" s="4">
        <v>-9.7905588210279032E-2</v>
      </c>
      <c r="H23" s="4">
        <v>-4.9833975249047912E-3</v>
      </c>
      <c r="I23" s="4">
        <v>1.3675665120855803E-2</v>
      </c>
      <c r="J23" s="4">
        <v>2.6858958965926697E-3</v>
      </c>
      <c r="K23" s="4">
        <v>-3.3871625613934262E-4</v>
      </c>
    </row>
    <row r="24" spans="2:11" x14ac:dyDescent="0.2">
      <c r="B24" s="4">
        <v>0.24692752450636526</v>
      </c>
      <c r="C24" s="4">
        <v>-0.30915794501093652</v>
      </c>
      <c r="D24" s="4">
        <v>0.20891405673320809</v>
      </c>
      <c r="E24" s="4">
        <v>0.13359062730984222</v>
      </c>
      <c r="F24" s="4">
        <v>-2.5937350747823287E-2</v>
      </c>
      <c r="G24" s="4">
        <v>-6.0684490070918515E-2</v>
      </c>
      <c r="H24" s="4">
        <v>2.157240693672538E-2</v>
      </c>
      <c r="I24" s="4">
        <v>1.6610702507410424E-2</v>
      </c>
      <c r="J24" s="4">
        <v>8.158836715071744E-3</v>
      </c>
      <c r="K24" s="4">
        <v>1.3499600263251247E-3</v>
      </c>
    </row>
    <row r="25" spans="2:11" x14ac:dyDescent="0.2">
      <c r="B25" s="4">
        <v>-0.39702376725988253</v>
      </c>
      <c r="C25" s="4">
        <v>3.1739095238156372E-2</v>
      </c>
      <c r="D25" s="4">
        <v>4.9823862121394995E-2</v>
      </c>
      <c r="E25" s="4">
        <v>5.6229181422471373E-2</v>
      </c>
      <c r="F25" s="4">
        <v>3.453761515828109E-2</v>
      </c>
      <c r="G25" s="4">
        <v>0.11623406558577395</v>
      </c>
      <c r="H25" s="4">
        <v>-4.8131859409572021E-3</v>
      </c>
      <c r="I25" s="4">
        <v>-2.5439590715804084E-2</v>
      </c>
      <c r="J25" s="4">
        <v>-1.423117225010583E-2</v>
      </c>
      <c r="K25" s="4">
        <v>-2.4393156383906733E-3</v>
      </c>
    </row>
    <row r="26" spans="2:11" x14ac:dyDescent="0.2">
      <c r="B26" s="4">
        <v>-5.5090974201545198E-2</v>
      </c>
      <c r="C26" s="4">
        <v>3.514571285923028E-2</v>
      </c>
      <c r="D26" s="4">
        <v>4.8938454394697538E-2</v>
      </c>
      <c r="E26" s="4">
        <v>-0.13033478073548263</v>
      </c>
      <c r="F26" s="4">
        <v>3.6811663136628071E-2</v>
      </c>
      <c r="G26" s="4">
        <v>3.4078200655629831E-2</v>
      </c>
      <c r="H26" s="4">
        <v>-2.019232400018894E-2</v>
      </c>
      <c r="I26" s="4">
        <v>3.3770771753002852E-3</v>
      </c>
      <c r="J26" s="4">
        <v>1.433909383500967E-3</v>
      </c>
      <c r="K26" s="4">
        <v>5.6586122104472036E-4</v>
      </c>
    </row>
    <row r="27" spans="2:11" x14ac:dyDescent="0.2">
      <c r="B27" s="4">
        <v>0.20834077917566099</v>
      </c>
      <c r="C27" s="4">
        <v>0.21208281744959653</v>
      </c>
      <c r="D27" s="4">
        <v>6.7229052979149995E-2</v>
      </c>
      <c r="E27" s="4">
        <v>0.10476578129030199</v>
      </c>
      <c r="F27" s="4">
        <v>1.4791400493866883E-2</v>
      </c>
      <c r="G27" s="4">
        <v>3.2908820893844379E-2</v>
      </c>
      <c r="H27" s="4">
        <v>2.4657101297718656E-2</v>
      </c>
      <c r="I27" s="4">
        <v>-1.0237263176407035E-2</v>
      </c>
      <c r="J27" s="4">
        <v>-5.5747488829904412E-3</v>
      </c>
      <c r="K27" s="4">
        <v>2.1962734670362923E-3</v>
      </c>
    </row>
    <row r="28" spans="2:11" x14ac:dyDescent="0.2">
      <c r="B28" s="4">
        <v>0.31127482768107378</v>
      </c>
      <c r="C28" s="4">
        <v>-3.4703968268365477E-2</v>
      </c>
      <c r="D28" s="4">
        <v>-0.14062560737660904</v>
      </c>
      <c r="E28" s="4">
        <v>-6.8585334575937892E-2</v>
      </c>
      <c r="F28" s="4">
        <v>-5.7813405595967329E-2</v>
      </c>
      <c r="G28" s="4">
        <v>7.5334487749627976E-2</v>
      </c>
      <c r="H28" s="4">
        <v>-5.8703930350889853E-3</v>
      </c>
      <c r="I28" s="4">
        <v>1.2753489884574146E-3</v>
      </c>
      <c r="J28" s="4">
        <v>5.4654974698511135E-3</v>
      </c>
      <c r="K28" s="4">
        <v>3.4076952892863597E-3</v>
      </c>
    </row>
    <row r="29" spans="2:11" x14ac:dyDescent="0.2">
      <c r="B29" s="4">
        <v>0.37332711490278542</v>
      </c>
      <c r="C29" s="4">
        <v>-2.1449945975253144E-2</v>
      </c>
      <c r="D29" s="4">
        <v>-0.13675349583288759</v>
      </c>
      <c r="E29" s="4">
        <v>-6.0490448490088201E-2</v>
      </c>
      <c r="F29" s="4">
        <v>1.3315498169072831E-2</v>
      </c>
      <c r="G29" s="4">
        <v>-0.1622734598073953</v>
      </c>
      <c r="H29" s="4">
        <v>-1.5542066592614024E-2</v>
      </c>
      <c r="I29" s="4">
        <v>1.0147771087628821E-2</v>
      </c>
      <c r="J29" s="4">
        <v>2.9437368226000729E-3</v>
      </c>
      <c r="K29" s="4">
        <v>-6.1345995369066608E-3</v>
      </c>
    </row>
    <row r="30" spans="2:11" x14ac:dyDescent="0.2">
      <c r="B30" s="4">
        <v>0.13254211254119286</v>
      </c>
      <c r="C30" s="4">
        <v>-9.6193253362039752E-2</v>
      </c>
      <c r="D30" s="4">
        <v>7.3078794904857039E-2</v>
      </c>
      <c r="E30" s="4">
        <v>2.0148688016094717E-2</v>
      </c>
      <c r="F30" s="4">
        <v>4.1805406694547416E-2</v>
      </c>
      <c r="G30" s="4">
        <v>-1.706751609950315E-2</v>
      </c>
      <c r="H30" s="4">
        <v>-7.0660452132973771E-3</v>
      </c>
      <c r="I30" s="4">
        <v>1.0247359537674392E-2</v>
      </c>
      <c r="J30" s="4">
        <v>1.8725935423725851E-3</v>
      </c>
      <c r="K30" s="4">
        <v>2.0638604322686625E-3</v>
      </c>
    </row>
    <row r="31" spans="2:11" x14ac:dyDescent="0.2">
      <c r="B31" s="4">
        <v>0.3284488094479468</v>
      </c>
      <c r="C31" s="4">
        <v>-8.4028574747238099E-2</v>
      </c>
      <c r="D31" s="4">
        <v>-8.1985097772787674E-2</v>
      </c>
      <c r="E31" s="4">
        <v>5.7430871835167877E-3</v>
      </c>
      <c r="F31" s="4">
        <v>1.0381966229547042E-3</v>
      </c>
      <c r="G31" s="4">
        <v>-2.5174151545302413E-2</v>
      </c>
      <c r="H31" s="4">
        <v>1.7023244269405765E-2</v>
      </c>
      <c r="I31" s="4">
        <v>-8.5691262016288582E-4</v>
      </c>
      <c r="J31" s="4">
        <v>5.3052073706864643E-3</v>
      </c>
      <c r="K31" s="4">
        <v>5.9385577885011733E-4</v>
      </c>
    </row>
    <row r="32" spans="2:11" x14ac:dyDescent="0.2">
      <c r="B32" s="4">
        <v>0.53268294668866323</v>
      </c>
      <c r="C32" s="4">
        <v>-2.0700152457270849E-2</v>
      </c>
      <c r="D32" s="4">
        <v>-0.14488940950296134</v>
      </c>
      <c r="E32" s="4">
        <v>-5.8240642475428421E-2</v>
      </c>
      <c r="F32" s="4">
        <v>5.3864615289301275E-2</v>
      </c>
      <c r="G32" s="4">
        <v>-2.8770975367648451E-2</v>
      </c>
      <c r="H32" s="4">
        <v>5.372452049877542E-3</v>
      </c>
      <c r="I32" s="4">
        <v>-4.8740286383894228E-3</v>
      </c>
      <c r="J32" s="4">
        <v>-2.4357548702735928E-3</v>
      </c>
      <c r="K32" s="4">
        <v>3.1311694949844814E-3</v>
      </c>
    </row>
    <row r="33" spans="2:11" x14ac:dyDescent="0.2">
      <c r="B33" s="4">
        <v>0.73925249971941109</v>
      </c>
      <c r="C33" s="4">
        <v>0.10515502735286025</v>
      </c>
      <c r="D33" s="4">
        <v>0.11954391388535045</v>
      </c>
      <c r="E33" s="4">
        <v>9.2571970016295094E-2</v>
      </c>
      <c r="F33" s="4">
        <v>-5.7064490210520326E-2</v>
      </c>
      <c r="G33" s="4">
        <v>2.2425662486701116E-2</v>
      </c>
      <c r="H33" s="4">
        <v>5.77452227796199E-3</v>
      </c>
      <c r="I33" s="4">
        <v>5.4466361838780555E-3</v>
      </c>
      <c r="J33" s="4">
        <v>7.1341492089610587E-3</v>
      </c>
      <c r="K33" s="4">
        <v>-2.0183983985745677E-3</v>
      </c>
    </row>
    <row r="34" spans="2:11" x14ac:dyDescent="0.2">
      <c r="B34" s="4">
        <v>5.90134896526886E-2</v>
      </c>
      <c r="C34" s="4">
        <v>-7.2351083288867885E-2</v>
      </c>
      <c r="D34" s="4">
        <v>-0.12910152180373838</v>
      </c>
      <c r="E34" s="4">
        <v>-0.17951867961080487</v>
      </c>
      <c r="F34" s="4">
        <v>3.9418398542260938E-2</v>
      </c>
      <c r="G34" s="4">
        <v>4.4198563668979625E-2</v>
      </c>
      <c r="H34" s="4">
        <v>-1.5399123833883536E-2</v>
      </c>
      <c r="I34" s="4">
        <v>-1.3798181573960393E-2</v>
      </c>
      <c r="J34" s="4">
        <v>-1.3579284416934052E-2</v>
      </c>
      <c r="K34" s="4">
        <v>-2.0246851354001343E-3</v>
      </c>
    </row>
    <row r="35" spans="2:11" x14ac:dyDescent="0.2">
      <c r="B35" s="4">
        <v>0.18652792888263903</v>
      </c>
      <c r="C35" s="4">
        <v>0.10288928805514452</v>
      </c>
      <c r="D35" s="4">
        <v>-2.1544261593527826E-2</v>
      </c>
      <c r="E35" s="4">
        <v>-9.7014143682001064E-2</v>
      </c>
      <c r="F35" s="4">
        <v>-2.4088420448865697E-2</v>
      </c>
      <c r="G35" s="4">
        <v>4.2101388184465731E-2</v>
      </c>
      <c r="H35" s="4">
        <v>-1.9138036795617396E-2</v>
      </c>
      <c r="I35" s="4">
        <v>6.8381240677047568E-3</v>
      </c>
      <c r="J35" s="4">
        <v>5.6743048839086631E-3</v>
      </c>
      <c r="K35" s="4">
        <v>3.0151080493421843E-3</v>
      </c>
    </row>
    <row r="36" spans="2:11" x14ac:dyDescent="0.2">
      <c r="B36" s="4">
        <v>0.1479592997598162</v>
      </c>
      <c r="C36" s="4">
        <v>3.4169861166278098E-2</v>
      </c>
      <c r="D36" s="4">
        <v>-5.0684120005555231E-3</v>
      </c>
      <c r="E36" s="4">
        <v>0.15024024696520835</v>
      </c>
      <c r="F36" s="4">
        <v>-9.2333875946628743E-2</v>
      </c>
      <c r="G36" s="4">
        <v>3.0384740042318375E-2</v>
      </c>
      <c r="H36" s="4">
        <v>2.1901554202472927E-2</v>
      </c>
      <c r="I36" s="4">
        <v>-1.493345052692201E-2</v>
      </c>
      <c r="J36" s="4">
        <v>8.7079133266439804E-3</v>
      </c>
      <c r="K36" s="4">
        <v>-2.0359768759676553E-3</v>
      </c>
    </row>
    <row r="37" spans="2:11" x14ac:dyDescent="0.2">
      <c r="B37" s="4">
        <v>0.2885308711346225</v>
      </c>
      <c r="C37" s="4">
        <v>-0.15032412486606109</v>
      </c>
      <c r="D37" s="4">
        <v>1.8046075043967478E-3</v>
      </c>
      <c r="E37" s="4">
        <v>-1.3498526697124025E-2</v>
      </c>
      <c r="F37" s="4">
        <v>3.0200055773434226E-2</v>
      </c>
      <c r="G37" s="4">
        <v>-1.221560994377196E-2</v>
      </c>
      <c r="H37" s="4">
        <v>-1.3523554067655028E-3</v>
      </c>
      <c r="I37" s="4">
        <v>-6.4732677332234847E-4</v>
      </c>
      <c r="J37" s="4">
        <v>-2.3776835838065355E-3</v>
      </c>
      <c r="K37" s="4">
        <v>-8.7947163366075207E-4</v>
      </c>
    </row>
    <row r="38" spans="2:11" x14ac:dyDescent="0.2">
      <c r="B38" s="4">
        <v>0.4204793059728868</v>
      </c>
      <c r="C38" s="4">
        <v>8.2616855714680901E-2</v>
      </c>
      <c r="D38" s="4">
        <v>2.7162256563186191E-2</v>
      </c>
      <c r="E38" s="4">
        <v>1.7003009790834522E-2</v>
      </c>
      <c r="F38" s="4">
        <v>7.2018628886182476E-2</v>
      </c>
      <c r="G38" s="4">
        <v>4.1676906998915075E-2</v>
      </c>
      <c r="H38" s="4">
        <v>1.3899985086621629E-3</v>
      </c>
      <c r="I38" s="4">
        <v>8.03676092385203E-3</v>
      </c>
      <c r="J38" s="4">
        <v>2.8669221838375342E-4</v>
      </c>
      <c r="K38" s="4">
        <v>1.2522202169066009E-4</v>
      </c>
    </row>
    <row r="39" spans="2:11" x14ac:dyDescent="0.2">
      <c r="B39" s="4">
        <v>0.49715404911515643</v>
      </c>
      <c r="C39" s="4">
        <v>9.5382458820991167E-2</v>
      </c>
      <c r="D39" s="4">
        <v>1.8110041198162608E-2</v>
      </c>
      <c r="E39" s="4">
        <v>-0.10107243243897358</v>
      </c>
      <c r="F39" s="4">
        <v>5.4982594146305762E-2</v>
      </c>
      <c r="G39" s="4">
        <v>-2.5250301250602365E-2</v>
      </c>
      <c r="H39" s="4">
        <v>-1.069539266156698E-2</v>
      </c>
      <c r="I39" s="4">
        <v>1.0739632827820597E-2</v>
      </c>
      <c r="J39" s="4">
        <v>-8.0653727654361254E-3</v>
      </c>
      <c r="K39" s="4">
        <v>2.367334267691304E-3</v>
      </c>
    </row>
    <row r="40" spans="2:11" x14ac:dyDescent="0.2">
      <c r="B40" s="4">
        <v>-0.35496325511216753</v>
      </c>
      <c r="C40" s="4">
        <v>5.8961619358574989E-2</v>
      </c>
      <c r="D40" s="4">
        <v>0.13761321757701306</v>
      </c>
      <c r="E40" s="4">
        <v>6.7974329115160891E-3</v>
      </c>
      <c r="F40" s="4">
        <v>1.9877848523581973E-2</v>
      </c>
      <c r="G40" s="4">
        <v>-4.6934242276580496E-2</v>
      </c>
      <c r="H40" s="4">
        <v>-1.7312977591784932E-3</v>
      </c>
      <c r="I40" s="4">
        <v>-5.2032656798921299E-3</v>
      </c>
      <c r="J40" s="4">
        <v>-5.114697103412451E-3</v>
      </c>
      <c r="K40" s="4">
        <v>-9.2911502007317543E-4</v>
      </c>
    </row>
    <row r="41" spans="2:11" x14ac:dyDescent="0.2">
      <c r="B41" s="4">
        <v>-0.12548493714452677</v>
      </c>
      <c r="C41" s="4">
        <v>0.15052083023318982</v>
      </c>
      <c r="D41" s="4">
        <v>-3.7610877773212668E-2</v>
      </c>
      <c r="E41" s="4">
        <v>4.2196980925134048E-2</v>
      </c>
      <c r="F41" s="4">
        <v>-8.4201060999906208E-2</v>
      </c>
      <c r="G41" s="4">
        <v>-1.5165417883571642E-2</v>
      </c>
      <c r="H41" s="4">
        <v>-2.902338743997137E-4</v>
      </c>
      <c r="I41" s="4">
        <v>6.576923040462157E-5</v>
      </c>
      <c r="J41" s="4">
        <v>4.2159086909481103E-3</v>
      </c>
      <c r="K41" s="4">
        <v>-1.6382601766872955E-3</v>
      </c>
    </row>
    <row r="42" spans="2:11" x14ac:dyDescent="0.2">
      <c r="B42" s="4">
        <v>0.82523617949092054</v>
      </c>
      <c r="C42" s="4">
        <v>0.27204438814033982</v>
      </c>
      <c r="D42" s="4">
        <v>-4.4461812111786812E-2</v>
      </c>
      <c r="E42" s="4">
        <v>7.1253293725256905E-2</v>
      </c>
      <c r="F42" s="4">
        <v>-0.13193596172199348</v>
      </c>
      <c r="G42" s="4">
        <v>0.14994077402391712</v>
      </c>
      <c r="H42" s="4">
        <v>3.1389832100467696E-2</v>
      </c>
      <c r="I42" s="4">
        <v>-8.1143032409048098E-3</v>
      </c>
      <c r="J42" s="4">
        <v>-6.7010299124612167E-3</v>
      </c>
      <c r="K42" s="4">
        <v>3.4948101484575974E-3</v>
      </c>
    </row>
    <row r="43" spans="2:11" x14ac:dyDescent="0.2">
      <c r="B43" s="4">
        <v>0.25880480396334948</v>
      </c>
      <c r="C43" s="4">
        <v>5.3684475058878621E-3</v>
      </c>
      <c r="D43" s="4">
        <v>-7.9907506955085125E-2</v>
      </c>
      <c r="E43" s="4">
        <v>-1.2375178132035512E-2</v>
      </c>
      <c r="F43" s="4">
        <v>6.7968705065084734E-2</v>
      </c>
      <c r="G43" s="4">
        <v>-6.3289620664531872E-3</v>
      </c>
      <c r="H43" s="4">
        <v>-4.7765534642612555E-3</v>
      </c>
      <c r="I43" s="4">
        <v>7.5167193844562115E-3</v>
      </c>
      <c r="J43" s="4">
        <v>-2.0705377077002356E-3</v>
      </c>
      <c r="K43" s="4">
        <v>-1.5132900192429491E-3</v>
      </c>
    </row>
    <row r="44" spans="2:11" x14ac:dyDescent="0.2">
      <c r="B44" s="4">
        <v>-0.54641844636636006</v>
      </c>
      <c r="C44" s="4">
        <v>-8.876437029942115E-2</v>
      </c>
      <c r="D44" s="4">
        <v>7.346867693691525E-2</v>
      </c>
      <c r="E44" s="4">
        <v>-2.5873454952853221E-2</v>
      </c>
      <c r="F44" s="4">
        <v>4.155168871260833E-2</v>
      </c>
      <c r="G44" s="4">
        <v>-0.1175742184718442</v>
      </c>
      <c r="H44" s="4">
        <v>-2.1657117539384728E-2</v>
      </c>
      <c r="I44" s="4">
        <v>-2.0847936902627386E-3</v>
      </c>
      <c r="J44" s="4">
        <v>1.4004773142670379E-2</v>
      </c>
      <c r="K44" s="4">
        <v>-9.7851983682642821E-4</v>
      </c>
    </row>
    <row r="45" spans="2:11" x14ac:dyDescent="0.2">
      <c r="B45" s="4">
        <v>0.15258044928249848</v>
      </c>
      <c r="C45" s="4">
        <v>3.2263103383631586E-2</v>
      </c>
      <c r="D45" s="4">
        <v>1.381484289563978E-2</v>
      </c>
      <c r="E45" s="4">
        <v>9.9168387500070954E-2</v>
      </c>
      <c r="F45" s="4">
        <v>-5.4803451131213585E-2</v>
      </c>
      <c r="G45" s="4">
        <v>3.3301852364282222E-2</v>
      </c>
      <c r="H45" s="4">
        <v>1.4771565208598807E-2</v>
      </c>
      <c r="I45" s="4">
        <v>-4.3290379214585223E-3</v>
      </c>
      <c r="J45" s="4">
        <v>-3.6930019867508789E-3</v>
      </c>
      <c r="K45" s="4">
        <v>2.3819255226692196E-3</v>
      </c>
    </row>
    <row r="46" spans="2:11" x14ac:dyDescent="0.2">
      <c r="B46" s="4">
        <v>0.39658996797432955</v>
      </c>
      <c r="C46" s="4">
        <v>-0.20558536356121862</v>
      </c>
      <c r="D46" s="4">
        <v>-8.6395809094146306E-2</v>
      </c>
      <c r="E46" s="4">
        <v>6.9659112922546259E-3</v>
      </c>
      <c r="F46" s="4">
        <v>0.21236875304931641</v>
      </c>
      <c r="G46" s="4">
        <v>3.7754131000350057E-2</v>
      </c>
      <c r="H46" s="4">
        <v>1.2121038321218377E-2</v>
      </c>
      <c r="I46" s="4">
        <v>6.223962724720089E-3</v>
      </c>
      <c r="J46" s="4">
        <v>-6.3382624615458311E-5</v>
      </c>
      <c r="K46" s="4">
        <v>-2.2649096261991709E-3</v>
      </c>
    </row>
    <row r="47" spans="2:11" x14ac:dyDescent="0.2">
      <c r="B47" s="4">
        <v>1.0297781921118818</v>
      </c>
      <c r="C47" s="4">
        <v>0.19252322540421751</v>
      </c>
      <c r="D47" s="4">
        <v>-0.19697843850384883</v>
      </c>
      <c r="E47" s="4">
        <v>-0.13969441318079565</v>
      </c>
      <c r="F47" s="4">
        <v>-5.6687560433571205E-2</v>
      </c>
      <c r="G47" s="4">
        <v>-5.1165533976481568E-2</v>
      </c>
      <c r="H47" s="4">
        <v>-1.0345467299144298E-2</v>
      </c>
      <c r="I47" s="4">
        <v>-7.927576237621331E-3</v>
      </c>
      <c r="J47" s="4">
        <v>-6.4861965418893655E-4</v>
      </c>
      <c r="K47" s="4">
        <v>-9.2238569074887264E-5</v>
      </c>
    </row>
    <row r="48" spans="2:11" x14ac:dyDescent="0.2">
      <c r="B48" s="4">
        <v>-0.47163471257881862</v>
      </c>
      <c r="C48" s="4">
        <v>3.5413671444304205E-2</v>
      </c>
      <c r="D48" s="4">
        <v>0.16419229477744199</v>
      </c>
      <c r="E48" s="4">
        <v>0.11264480575748904</v>
      </c>
      <c r="F48" s="4">
        <v>-4.25842717792329E-2</v>
      </c>
      <c r="G48" s="4">
        <v>-6.6648389490611429E-2</v>
      </c>
      <c r="H48" s="4">
        <v>-8.7363376665122363E-3</v>
      </c>
      <c r="I48" s="4">
        <v>1.7689326819939578E-3</v>
      </c>
      <c r="J48" s="4">
        <v>1.2096882127344178E-3</v>
      </c>
      <c r="K48" s="4">
        <v>-1.0304915599727411E-3</v>
      </c>
    </row>
    <row r="49" spans="2:11" x14ac:dyDescent="0.2">
      <c r="B49" s="4">
        <v>-0.36305284525904907</v>
      </c>
      <c r="C49" s="4">
        <v>-0.19684697130526657</v>
      </c>
      <c r="D49" s="4">
        <v>-3.7896821553668196E-3</v>
      </c>
      <c r="E49" s="4">
        <v>-9.3448969070207819E-2</v>
      </c>
      <c r="F49" s="4">
        <v>2.8251400898571533E-2</v>
      </c>
      <c r="G49" s="4">
        <v>-2.1902276844621531E-2</v>
      </c>
      <c r="H49" s="4">
        <v>8.7360661535091973E-3</v>
      </c>
      <c r="I49" s="4">
        <v>-1.6451411280164355E-3</v>
      </c>
      <c r="J49" s="4">
        <v>-4.0497007151310393E-3</v>
      </c>
      <c r="K49" s="4">
        <v>1.92481130495282E-3</v>
      </c>
    </row>
    <row r="50" spans="2:11" x14ac:dyDescent="0.2">
      <c r="B50" s="4">
        <v>0.64606424857275713</v>
      </c>
      <c r="C50" s="4">
        <v>-0.20386402281587757</v>
      </c>
      <c r="D50" s="4">
        <v>-6.2705405949533985E-2</v>
      </c>
      <c r="E50" s="4">
        <v>8.0695263140178206E-2</v>
      </c>
      <c r="F50" s="4">
        <v>0.13013108453744912</v>
      </c>
      <c r="G50" s="4">
        <v>-3.0942343163003847E-2</v>
      </c>
      <c r="H50" s="4">
        <v>2.3018947013775243E-3</v>
      </c>
      <c r="I50" s="4">
        <v>-6.8696343109740385E-3</v>
      </c>
      <c r="J50" s="4">
        <v>5.0647096752213308E-3</v>
      </c>
      <c r="K50" s="4">
        <v>-1.2371902025566173E-3</v>
      </c>
    </row>
    <row r="51" spans="2:11" x14ac:dyDescent="0.2">
      <c r="B51" s="4">
        <v>0.88915788037185117</v>
      </c>
      <c r="C51" s="4">
        <v>-1.8492740154077057E-2</v>
      </c>
      <c r="D51" s="4">
        <v>0.2296197526753915</v>
      </c>
      <c r="E51" s="4">
        <v>0.11488025449659778</v>
      </c>
      <c r="F51" s="4">
        <v>-0.14326589174687041</v>
      </c>
      <c r="G51" s="4">
        <v>8.6005264557739325E-2</v>
      </c>
      <c r="H51" s="4">
        <v>-1.9185229694052449E-2</v>
      </c>
      <c r="I51" s="4">
        <v>8.3410503100702863E-3</v>
      </c>
      <c r="J51" s="4">
        <v>1.9459456730465576E-3</v>
      </c>
      <c r="K51" s="4">
        <v>8.0592488026581376E-4</v>
      </c>
    </row>
    <row r="52" spans="2:11" x14ac:dyDescent="0.2">
      <c r="B52" s="4">
        <v>0.23256063106526245</v>
      </c>
      <c r="C52" s="4">
        <v>4.7991808190170092E-2</v>
      </c>
      <c r="D52" s="4">
        <v>9.2189311273713576E-2</v>
      </c>
      <c r="E52" s="4">
        <v>-5.3824426644736786E-2</v>
      </c>
      <c r="F52" s="4">
        <v>-1.3013057923328682E-2</v>
      </c>
      <c r="G52" s="4">
        <v>3.020462586116747E-2</v>
      </c>
      <c r="H52" s="4">
        <v>7.2103041372192662E-3</v>
      </c>
      <c r="I52" s="4">
        <v>2.3297894892519311E-3</v>
      </c>
      <c r="J52" s="4">
        <v>-4.2186132277990795E-3</v>
      </c>
      <c r="K52" s="4">
        <v>-1.1224694586440163E-3</v>
      </c>
    </row>
    <row r="53" spans="2:11" x14ac:dyDescent="0.2">
      <c r="B53" s="4">
        <v>-0.20371544149406215</v>
      </c>
      <c r="C53" s="4">
        <v>1.4270232535315066E-2</v>
      </c>
      <c r="D53" s="4">
        <v>-5.1282040268789499E-2</v>
      </c>
      <c r="E53" s="4">
        <v>-1.5337747163705829E-2</v>
      </c>
      <c r="F53" s="4">
        <v>7.7203906528382854E-2</v>
      </c>
      <c r="G53" s="4">
        <v>-1.667784096829536E-4</v>
      </c>
      <c r="H53" s="4">
        <v>2.6506879485826396E-3</v>
      </c>
      <c r="I53" s="4">
        <v>-1.0065094705011256E-2</v>
      </c>
      <c r="J53" s="4">
        <v>4.1634673483038004E-3</v>
      </c>
      <c r="K53" s="4">
        <v>1.740063251933766E-3</v>
      </c>
    </row>
    <row r="54" spans="2:11" x14ac:dyDescent="0.2">
      <c r="B54" s="4">
        <v>0.80438766681182117</v>
      </c>
      <c r="C54" s="4">
        <v>8.3043235476786617E-2</v>
      </c>
      <c r="D54" s="4">
        <v>-0.13136933061124331</v>
      </c>
      <c r="E54" s="4">
        <v>-7.0160421516742094E-2</v>
      </c>
      <c r="F54" s="4">
        <v>-8.2394907733040784E-2</v>
      </c>
      <c r="G54" s="4">
        <v>7.9611048720528724E-2</v>
      </c>
      <c r="H54" s="4">
        <v>8.5045085322924083E-5</v>
      </c>
      <c r="I54" s="4">
        <v>1.7222579731632617E-2</v>
      </c>
      <c r="J54" s="4">
        <v>-4.0110985639346163E-3</v>
      </c>
      <c r="K54" s="4">
        <v>-2.2724318085991066E-3</v>
      </c>
    </row>
    <row r="55" spans="2:11" x14ac:dyDescent="0.2">
      <c r="B55" s="4">
        <v>0.13577415146293553</v>
      </c>
      <c r="C55" s="4">
        <v>5.3114917911832045E-2</v>
      </c>
      <c r="D55" s="4">
        <v>4.0120739877659392E-2</v>
      </c>
      <c r="E55" s="4">
        <v>-6.3707042304704245E-3</v>
      </c>
      <c r="F55" s="4">
        <v>8.8681906110889872E-2</v>
      </c>
      <c r="G55" s="4">
        <v>-4.0935452815672194E-2</v>
      </c>
      <c r="H55" s="4">
        <v>8.6201361206844629E-3</v>
      </c>
      <c r="I55" s="4">
        <v>-1.5465227818994922E-3</v>
      </c>
      <c r="J55" s="4">
        <v>2.2427826567750029E-3</v>
      </c>
      <c r="K55" s="4">
        <v>4.7670860984421327E-4</v>
      </c>
    </row>
    <row r="56" spans="2:11" x14ac:dyDescent="0.2">
      <c r="B56" s="4">
        <v>-1.0368282663138824</v>
      </c>
      <c r="C56" s="4">
        <v>4.7211938917854364E-2</v>
      </c>
      <c r="D56" s="4">
        <v>2.267551324837443E-2</v>
      </c>
      <c r="E56" s="4">
        <v>-0.14963244686517135</v>
      </c>
      <c r="F56" s="4">
        <v>3.6721063258077467E-2</v>
      </c>
      <c r="G56" s="4">
        <v>-6.0971766628878384E-2</v>
      </c>
      <c r="H56" s="4">
        <v>-9.8112743835276593E-3</v>
      </c>
      <c r="I56" s="4">
        <v>4.0150064885293678E-3</v>
      </c>
      <c r="J56" s="4">
        <v>-8.0411237748398944E-3</v>
      </c>
      <c r="K56" s="4">
        <v>1.6802387420870501E-3</v>
      </c>
    </row>
    <row r="57" spans="2:11" x14ac:dyDescent="0.2">
      <c r="B57" s="4">
        <v>0.45134545942224741</v>
      </c>
      <c r="C57" s="4">
        <v>7.5432699118715058E-2</v>
      </c>
      <c r="D57" s="4">
        <v>2.9752663434756341E-2</v>
      </c>
      <c r="E57" s="4">
        <v>6.9827335067466301E-2</v>
      </c>
      <c r="F57" s="4">
        <v>-9.608384044555239E-2</v>
      </c>
      <c r="G57" s="4">
        <v>-1.0949715006104773E-2</v>
      </c>
      <c r="H57" s="4">
        <v>-1.5306457885278302E-3</v>
      </c>
      <c r="I57" s="4">
        <v>-7.208190787929683E-3</v>
      </c>
      <c r="J57" s="4">
        <v>4.388799314960971E-3</v>
      </c>
      <c r="K57" s="4">
        <v>-3.2424868537809614E-4</v>
      </c>
    </row>
    <row r="58" spans="2:11" x14ac:dyDescent="0.2">
      <c r="B58" s="4">
        <v>-9.4762587133044862E-2</v>
      </c>
      <c r="C58" s="4">
        <v>-7.3617511299165599E-3</v>
      </c>
      <c r="D58" s="4">
        <v>1.2408836265178294E-2</v>
      </c>
      <c r="E58" s="4">
        <v>0.25370419269273764</v>
      </c>
      <c r="F58" s="4">
        <v>-8.5608210878066679E-2</v>
      </c>
      <c r="G58" s="4">
        <v>-5.6084076028485932E-3</v>
      </c>
      <c r="H58" s="4">
        <v>-2.7998020439071155E-3</v>
      </c>
      <c r="I58" s="4">
        <v>4.7765913293850402E-3</v>
      </c>
      <c r="J58" s="4">
        <v>8.3646458888597397E-3</v>
      </c>
      <c r="K58" s="4">
        <v>1.272805728606392E-4</v>
      </c>
    </row>
    <row r="59" spans="2:11" x14ac:dyDescent="0.2">
      <c r="B59" s="4">
        <v>0.32485392382925887</v>
      </c>
      <c r="C59" s="4">
        <v>-0.1340039428898421</v>
      </c>
      <c r="D59" s="4">
        <v>5.4862562512268877E-2</v>
      </c>
      <c r="E59" s="4">
        <v>6.6875301390679539E-3</v>
      </c>
      <c r="F59" s="4">
        <v>-9.6431574436761064E-2</v>
      </c>
      <c r="G59" s="4">
        <v>8.0663560669801487E-2</v>
      </c>
      <c r="H59" s="4">
        <v>5.2488080481216618E-3</v>
      </c>
      <c r="I59" s="4">
        <v>-1.0936756835443295E-2</v>
      </c>
      <c r="J59" s="4">
        <v>-5.9073863442609632E-3</v>
      </c>
      <c r="K59" s="4">
        <v>1.027524361431014E-3</v>
      </c>
    </row>
    <row r="60" spans="2:11" x14ac:dyDescent="0.2">
      <c r="B60" s="4">
        <v>0.40894609378518132</v>
      </c>
      <c r="C60" s="4">
        <v>-4.2943506549052955E-2</v>
      </c>
      <c r="D60" s="4">
        <v>0.10374991644491897</v>
      </c>
      <c r="E60" s="4">
        <v>-0.10263967762013487</v>
      </c>
      <c r="F60" s="4">
        <v>9.0213151337921613E-2</v>
      </c>
      <c r="G60" s="4">
        <v>2.4161221167880002E-2</v>
      </c>
      <c r="H60" s="4">
        <v>6.3336577648397049E-3</v>
      </c>
      <c r="I60" s="4">
        <v>4.9266602661298406E-4</v>
      </c>
      <c r="J60" s="4">
        <v>-1.8921146513569611E-3</v>
      </c>
      <c r="K60" s="4">
        <v>3.9818633607474076E-4</v>
      </c>
    </row>
    <row r="61" spans="2:11" x14ac:dyDescent="0.2">
      <c r="B61" s="4">
        <v>0.42288768573695845</v>
      </c>
      <c r="C61" s="4">
        <v>-0.21675507476432954</v>
      </c>
      <c r="D61" s="4">
        <v>6.4534565690409149E-2</v>
      </c>
      <c r="E61" s="4">
        <v>7.8691363759796282E-2</v>
      </c>
      <c r="F61" s="4">
        <v>5.2792953402974789E-2</v>
      </c>
      <c r="G61" s="4">
        <v>1.9397543821458212E-3</v>
      </c>
      <c r="H61" s="4">
        <v>-1.8416967755161297E-3</v>
      </c>
      <c r="I61" s="4">
        <v>3.2980493521636571E-3</v>
      </c>
      <c r="J61" s="4">
        <v>-5.646734518125268E-3</v>
      </c>
      <c r="K61" s="4">
        <v>-5.7892549536388488E-4</v>
      </c>
    </row>
    <row r="62" spans="2:11" x14ac:dyDescent="0.2">
      <c r="B62" s="4">
        <v>0.47822542598446183</v>
      </c>
      <c r="C62" s="4">
        <v>0.18079909757396778</v>
      </c>
      <c r="D62" s="4">
        <v>-3.8061379274244196E-2</v>
      </c>
      <c r="E62" s="4">
        <v>8.8618570068082603E-2</v>
      </c>
      <c r="F62" s="4">
        <v>5.8121171655044313E-5</v>
      </c>
      <c r="G62" s="4">
        <v>4.5500333869378318E-3</v>
      </c>
      <c r="H62" s="4">
        <v>-6.8135977536040917E-3</v>
      </c>
      <c r="I62" s="4">
        <v>-1.9877668167586197E-3</v>
      </c>
      <c r="J62" s="4">
        <v>7.2509797585162631E-3</v>
      </c>
      <c r="K62" s="4">
        <v>-2.1103286047040632E-3</v>
      </c>
    </row>
    <row r="63" spans="2:11" x14ac:dyDescent="0.2">
      <c r="B63" s="4">
        <v>-0.13640609284784697</v>
      </c>
      <c r="C63" s="4">
        <v>0.22942596902830625</v>
      </c>
      <c r="D63" s="4">
        <v>-9.7088667329963657E-2</v>
      </c>
      <c r="E63" s="4">
        <v>-0.14430170479138879</v>
      </c>
      <c r="F63" s="4">
        <v>-0.1280091291713116</v>
      </c>
      <c r="G63" s="4">
        <v>-0.11581714495645132</v>
      </c>
      <c r="H63" s="4">
        <v>1.0393672097534252E-3</v>
      </c>
      <c r="I63" s="4">
        <v>5.2683431107591763E-4</v>
      </c>
      <c r="J63" s="4">
        <v>1.6875458796630021E-3</v>
      </c>
      <c r="K63" s="4">
        <v>-1.245724474359356E-3</v>
      </c>
    </row>
    <row r="64" spans="2:11" x14ac:dyDescent="0.2">
      <c r="B64" s="4">
        <v>0.4764607835702519</v>
      </c>
      <c r="C64" s="4">
        <v>-0.12161864462117278</v>
      </c>
      <c r="D64" s="4">
        <v>-7.4478093522993241E-2</v>
      </c>
      <c r="E64" s="4">
        <v>9.5253270303273241E-2</v>
      </c>
      <c r="F64" s="4">
        <v>0.18385996167589072</v>
      </c>
      <c r="G64" s="4">
        <v>0.12089348850225934</v>
      </c>
      <c r="H64" s="4">
        <v>-1.2073199750321971E-2</v>
      </c>
      <c r="I64" s="4">
        <v>4.8438781657892576E-3</v>
      </c>
      <c r="J64" s="4">
        <v>4.9620955789429445E-3</v>
      </c>
      <c r="K64" s="4">
        <v>1.5251732171402057E-3</v>
      </c>
    </row>
    <row r="65" spans="2:11" x14ac:dyDescent="0.2">
      <c r="B65" s="4">
        <v>3.5590985685196218E-2</v>
      </c>
      <c r="C65" s="4">
        <v>-0.17653680157248372</v>
      </c>
      <c r="D65" s="4">
        <v>-6.1065805440654077E-3</v>
      </c>
      <c r="E65" s="4">
        <v>-0.30810843996877701</v>
      </c>
      <c r="F65" s="4">
        <v>-0.11937804081146988</v>
      </c>
      <c r="G65" s="4">
        <v>-0.22242405542232668</v>
      </c>
      <c r="H65" s="4">
        <v>9.5447390082536235E-3</v>
      </c>
      <c r="I65" s="4">
        <v>-1.2609343895880176E-2</v>
      </c>
      <c r="J65" s="4">
        <v>-7.1765778308787798E-3</v>
      </c>
      <c r="K65" s="4">
        <v>-1.1455955309363976E-4</v>
      </c>
    </row>
    <row r="66" spans="2:11" x14ac:dyDescent="0.2">
      <c r="B66" s="4">
        <v>-2.1761641661475863</v>
      </c>
      <c r="C66" s="4">
        <v>0.52531396256486196</v>
      </c>
      <c r="D66" s="4">
        <v>0.20067722789816045</v>
      </c>
      <c r="E66" s="4">
        <v>0.47174500938803143</v>
      </c>
      <c r="F66" s="4">
        <v>9.045646116506538E-2</v>
      </c>
      <c r="G66" s="4">
        <v>0.16830869869579335</v>
      </c>
      <c r="H66" s="4">
        <v>-3.9124571390521433E-3</v>
      </c>
      <c r="I66" s="4">
        <v>-6.7486530967344159E-3</v>
      </c>
      <c r="J66" s="4">
        <v>1.7106015607056223E-2</v>
      </c>
      <c r="K66" s="4">
        <v>-2.1640045128789118E-3</v>
      </c>
    </row>
    <row r="67" spans="2:11" x14ac:dyDescent="0.2">
      <c r="B67" s="4">
        <v>-1.6865508084687002</v>
      </c>
      <c r="C67" s="4">
        <v>-4.7025525889997782E-2</v>
      </c>
      <c r="D67" s="4">
        <v>-5.8762683878626057E-2</v>
      </c>
      <c r="E67" s="4">
        <v>-0.27602251855262738</v>
      </c>
      <c r="F67" s="4">
        <v>-0.10653818471994367</v>
      </c>
      <c r="G67" s="4">
        <v>-7.5012404368020327E-2</v>
      </c>
      <c r="H67" s="4">
        <v>1.4438015282971426E-2</v>
      </c>
      <c r="I67" s="4">
        <v>2.9006350148121807E-2</v>
      </c>
      <c r="J67" s="4">
        <v>-1.5274383985560134E-2</v>
      </c>
      <c r="K67" s="4">
        <v>3.4708915533378445E-3</v>
      </c>
    </row>
    <row r="68" spans="2:11" x14ac:dyDescent="0.2">
      <c r="B68" s="4">
        <v>-1.1198291567609027</v>
      </c>
      <c r="C68" s="4">
        <v>-0.92191963338069527</v>
      </c>
      <c r="D68" s="4">
        <v>-0.19536572752983911</v>
      </c>
      <c r="E68" s="4">
        <v>0.18199772845201126</v>
      </c>
      <c r="F68" s="4">
        <v>5.3174491830586298E-2</v>
      </c>
      <c r="G68" s="4">
        <v>-3.3909364792690422E-3</v>
      </c>
      <c r="H68" s="4">
        <v>-1.1888880811843233E-2</v>
      </c>
      <c r="I68" s="4">
        <v>-1.0235399326685249E-2</v>
      </c>
      <c r="J68" s="4">
        <v>-2.7939507370758782E-4</v>
      </c>
      <c r="K68" s="4">
        <v>-1.6945868771220003E-3</v>
      </c>
    </row>
    <row r="69" spans="2:11" x14ac:dyDescent="0.2">
      <c r="B69" s="4">
        <v>-0.8474482007714621</v>
      </c>
      <c r="C69" s="4">
        <v>8.9290660154208737E-2</v>
      </c>
      <c r="D69" s="4">
        <v>0.12697950279652717</v>
      </c>
      <c r="E69" s="4">
        <v>-2.5668388284107949E-2</v>
      </c>
      <c r="F69" s="4">
        <v>7.7976584438403463E-3</v>
      </c>
      <c r="G69" s="4">
        <v>1.825987452418884E-2</v>
      </c>
      <c r="H69" s="4">
        <v>6.9276452176917306E-3</v>
      </c>
      <c r="I69" s="4">
        <v>-5.0402124552439099E-3</v>
      </c>
      <c r="J69" s="4">
        <v>-2.5731468302186791E-3</v>
      </c>
      <c r="K69" s="4">
        <v>-1.9803691142436597E-3</v>
      </c>
    </row>
    <row r="70" spans="2:11" x14ac:dyDescent="0.2">
      <c r="B70" s="4">
        <v>-0.26319468422850673</v>
      </c>
      <c r="C70" s="4">
        <v>-0.15882623001020849</v>
      </c>
      <c r="D70" s="4">
        <v>-0.16676466784457825</v>
      </c>
      <c r="E70" s="4">
        <v>-0.16529446780120363</v>
      </c>
      <c r="F70" s="4">
        <v>3.8624556264699246E-2</v>
      </c>
      <c r="G70" s="4">
        <v>2.7949119178863831E-2</v>
      </c>
      <c r="H70" s="4">
        <v>5.606225123806185E-4</v>
      </c>
      <c r="I70" s="4">
        <v>-5.997103543278425E-3</v>
      </c>
      <c r="J70" s="4">
        <v>-2.7985555575825597E-5</v>
      </c>
      <c r="K70" s="4">
        <v>-4.9019300486836091E-4</v>
      </c>
    </row>
    <row r="71" spans="2:11" x14ac:dyDescent="0.2">
      <c r="B71" s="4">
        <v>-0.5935360836895226</v>
      </c>
      <c r="C71" s="4">
        <v>0.11716187417895534</v>
      </c>
      <c r="D71" s="4">
        <v>0.2097969974269191</v>
      </c>
      <c r="E71" s="4">
        <v>-1.8284798053575871E-2</v>
      </c>
      <c r="F71" s="4">
        <v>2.632493098501075E-2</v>
      </c>
      <c r="G71" s="4">
        <v>7.3565590698580041E-2</v>
      </c>
      <c r="H71" s="4">
        <v>-2.0318627532650586E-2</v>
      </c>
      <c r="I71" s="4">
        <v>8.2062868625108563E-3</v>
      </c>
      <c r="J71" s="4">
        <v>-1.7896631676240303E-3</v>
      </c>
      <c r="K71" s="4">
        <v>1.5956997644410789E-3</v>
      </c>
    </row>
    <row r="72" spans="2:11" x14ac:dyDescent="0.2">
      <c r="B72" s="4">
        <v>-0.49461536561171598</v>
      </c>
      <c r="C72" s="4">
        <v>-0.19730162094868536</v>
      </c>
      <c r="D72" s="4">
        <v>-0.18676646344847975</v>
      </c>
      <c r="E72" s="4">
        <v>6.3513025814899746E-2</v>
      </c>
      <c r="F72" s="4">
        <v>-7.8740742641372999E-2</v>
      </c>
      <c r="G72" s="4">
        <v>9.0571961285223865E-2</v>
      </c>
      <c r="H72" s="4">
        <v>2.1431439015844794E-2</v>
      </c>
      <c r="I72" s="4">
        <v>-7.165094905819033E-3</v>
      </c>
      <c r="J72" s="4">
        <v>9.7049694379621656E-3</v>
      </c>
      <c r="K72" s="4">
        <v>4.691146069592877E-4</v>
      </c>
    </row>
    <row r="73" spans="2:11" x14ac:dyDescent="0.2">
      <c r="B73" s="4">
        <v>0.65656473380487779</v>
      </c>
      <c r="C73" s="4">
        <v>-0.45120825918582363</v>
      </c>
      <c r="D73" s="4">
        <v>0.18847832613133916</v>
      </c>
      <c r="E73" s="4">
        <v>-0.10682348541066812</v>
      </c>
      <c r="F73" s="4">
        <v>-5.898883192562434E-2</v>
      </c>
      <c r="G73" s="4">
        <v>-0.1478320166028525</v>
      </c>
      <c r="H73" s="4">
        <v>-5.1298709992837564E-3</v>
      </c>
      <c r="I73" s="4">
        <v>1.5240407138693648E-2</v>
      </c>
      <c r="J73" s="4">
        <v>-4.2500157325652682E-3</v>
      </c>
      <c r="K73" s="4">
        <v>-2.5685792326340046E-3</v>
      </c>
    </row>
    <row r="74" spans="2:11" x14ac:dyDescent="0.2">
      <c r="B74" s="4">
        <v>0.9475937439035198</v>
      </c>
      <c r="C74" s="4">
        <v>9.033826274310211E-2</v>
      </c>
      <c r="D74" s="4">
        <v>2.7824405050711969E-2</v>
      </c>
      <c r="E74" s="4">
        <v>0.19191171398032278</v>
      </c>
      <c r="F74" s="4">
        <v>-7.7280272278488854E-2</v>
      </c>
      <c r="G74" s="4">
        <v>5.566061081123847E-3</v>
      </c>
      <c r="H74" s="4">
        <v>1.6446390539703176E-2</v>
      </c>
      <c r="I74" s="4">
        <v>5.5721173101922466E-3</v>
      </c>
      <c r="J74" s="4">
        <v>-4.6052373713033343E-3</v>
      </c>
      <c r="K74" s="4">
        <v>4.2845479629276288E-3</v>
      </c>
    </row>
    <row r="75" spans="2:11" x14ac:dyDescent="0.2">
      <c r="B75" s="4">
        <v>3.5020556982164321</v>
      </c>
      <c r="C75" s="4">
        <v>0.27922439720417069</v>
      </c>
      <c r="D75" s="4">
        <v>-0.18980763091978101</v>
      </c>
      <c r="E75" s="4">
        <v>-0.24447495301863753</v>
      </c>
      <c r="F75" s="4">
        <v>0.27122244137543328</v>
      </c>
      <c r="G75" s="4">
        <v>-0.1075694040903319</v>
      </c>
      <c r="H75" s="4">
        <v>1.0846018830328314E-2</v>
      </c>
      <c r="I75" s="4">
        <v>-8.5598723171224182E-3</v>
      </c>
      <c r="J75" s="4">
        <v>8.7892494958598452E-3</v>
      </c>
      <c r="K75" s="4">
        <v>4.8348872493042512E-3</v>
      </c>
    </row>
    <row r="76" spans="2:11" x14ac:dyDescent="0.2">
      <c r="B76" s="4">
        <v>0.34186740342682304</v>
      </c>
      <c r="C76" s="4">
        <v>0.21042783232439777</v>
      </c>
      <c r="D76" s="4">
        <v>8.3209470887631518E-2</v>
      </c>
      <c r="E76" s="4">
        <v>1.7820575159674619E-2</v>
      </c>
      <c r="F76" s="4">
        <v>1.107139274581323E-3</v>
      </c>
      <c r="G76" s="4">
        <v>5.3775174263830897E-2</v>
      </c>
      <c r="H76" s="4">
        <v>-1.3311759097857895E-2</v>
      </c>
      <c r="I76" s="4">
        <v>-3.3985085669328359E-3</v>
      </c>
      <c r="J76" s="4">
        <v>-2.2261525996995339E-3</v>
      </c>
      <c r="K76" s="4">
        <v>-3.083728341833617E-3</v>
      </c>
    </row>
    <row r="77" spans="2:11" x14ac:dyDescent="0.2">
      <c r="B77" s="4">
        <v>-1.8235898418689781E-2</v>
      </c>
      <c r="C77" s="4">
        <v>1.7185009084435071E-2</v>
      </c>
      <c r="D77" s="4">
        <v>-2.0824008138587428E-2</v>
      </c>
      <c r="E77" s="4">
        <v>-8.3720479448590762E-2</v>
      </c>
      <c r="F77" s="4">
        <v>-0.23521678286775913</v>
      </c>
      <c r="G77" s="4">
        <v>0.13606258532292864</v>
      </c>
      <c r="H77" s="4">
        <v>-1.5783092997212225E-2</v>
      </c>
      <c r="I77" s="4">
        <v>-1.2382837221716535E-2</v>
      </c>
      <c r="J77" s="4">
        <v>5.5680535504069378E-3</v>
      </c>
      <c r="K77" s="4">
        <v>-4.0490853693545768E-4</v>
      </c>
    </row>
    <row r="78" spans="2:11" x14ac:dyDescent="0.2">
      <c r="B78" s="4">
        <v>-2.0420375261689699E-2</v>
      </c>
      <c r="C78" s="4">
        <v>0.35195322334575152</v>
      </c>
      <c r="D78" s="4">
        <v>7.2916805003429855E-2</v>
      </c>
      <c r="E78" s="4">
        <v>8.2618547324710787E-2</v>
      </c>
      <c r="F78" s="4">
        <v>-0.12045960968513626</v>
      </c>
      <c r="G78" s="4">
        <v>-0.16199173371190353</v>
      </c>
      <c r="H78" s="4">
        <v>8.3100056058461689E-3</v>
      </c>
      <c r="I78" s="4">
        <v>1.4175982311519797E-3</v>
      </c>
      <c r="J78" s="4">
        <v>-2.0822045044553678E-2</v>
      </c>
      <c r="K78" s="4">
        <v>3.7583544618984559E-3</v>
      </c>
    </row>
    <row r="79" spans="2:11" x14ac:dyDescent="0.2">
      <c r="B79" s="4">
        <v>-1.2331436716950065E-2</v>
      </c>
      <c r="C79" s="4">
        <v>-0.51653329362057032</v>
      </c>
      <c r="D79" s="4">
        <v>0.18724812051492296</v>
      </c>
      <c r="E79" s="4">
        <v>3.58465269839569E-3</v>
      </c>
      <c r="F79" s="4">
        <v>0.12210627526503212</v>
      </c>
      <c r="G79" s="4">
        <v>0.17176533769085778</v>
      </c>
      <c r="H79" s="4">
        <v>1.6504318507534455E-3</v>
      </c>
      <c r="I79" s="4">
        <v>4.1563887424369041E-3</v>
      </c>
      <c r="J79" s="4">
        <v>1.1982015049033977E-2</v>
      </c>
      <c r="K79" s="4">
        <v>-3.3963614394172141E-3</v>
      </c>
    </row>
    <row r="80" spans="2:11" x14ac:dyDescent="0.2">
      <c r="B80" s="4">
        <v>0.59840067261909469</v>
      </c>
      <c r="C80" s="4">
        <v>-0.16973701224516791</v>
      </c>
      <c r="D80" s="4">
        <v>-8.5990143764184693E-2</v>
      </c>
      <c r="E80" s="4">
        <v>-1.8596485125919267E-2</v>
      </c>
      <c r="F80" s="4">
        <v>6.8939680913052198E-3</v>
      </c>
      <c r="G80" s="4">
        <v>-4.3057047173762096E-2</v>
      </c>
      <c r="H80" s="4">
        <v>-2.2821289689745573E-3</v>
      </c>
      <c r="I80" s="4">
        <v>9.6000008075996322E-3</v>
      </c>
      <c r="J80" s="4">
        <v>4.8940954241570717E-3</v>
      </c>
      <c r="K80" s="4">
        <v>-2.5501821217639455E-3</v>
      </c>
    </row>
    <row r="81" spans="2:11" x14ac:dyDescent="0.2">
      <c r="B81" s="4">
        <v>-1.8161711908677082E-2</v>
      </c>
      <c r="C81" s="4">
        <v>0.57365445527821923</v>
      </c>
      <c r="D81" s="4">
        <v>-0.11784352191227442</v>
      </c>
      <c r="E81" s="4">
        <v>0.18793489474128972</v>
      </c>
      <c r="F81" s="4">
        <v>1.9720422223394391E-2</v>
      </c>
      <c r="G81" s="4">
        <v>-7.2432451304192944E-2</v>
      </c>
      <c r="H81" s="4">
        <v>-3.1137636444339157E-4</v>
      </c>
      <c r="I81" s="4">
        <v>1.1946852513369398E-2</v>
      </c>
      <c r="J81" s="4">
        <v>-1.3414551178408014E-2</v>
      </c>
      <c r="K81" s="4">
        <v>3.6689222805131221E-3</v>
      </c>
    </row>
    <row r="82" spans="2:11" x14ac:dyDescent="0.2">
      <c r="B82" s="4">
        <v>0.51859938523766291</v>
      </c>
      <c r="C82" s="4">
        <v>-4.3911362151130007E-2</v>
      </c>
      <c r="D82" s="4">
        <v>-0.16244060293609425</v>
      </c>
      <c r="E82" s="4">
        <v>-0.11566276495495895</v>
      </c>
      <c r="F82" s="4">
        <v>9.9526286108307369E-2</v>
      </c>
      <c r="G82" s="4">
        <v>4.7607507189787117E-2</v>
      </c>
      <c r="H82" s="4">
        <v>-8.4760542093214562E-3</v>
      </c>
      <c r="I82" s="4">
        <v>-1.6517942468271346E-2</v>
      </c>
      <c r="J82" s="4">
        <v>1.038676249304891E-2</v>
      </c>
      <c r="K82" s="4">
        <v>-3.9551606892752264E-3</v>
      </c>
    </row>
    <row r="83" spans="2:11" x14ac:dyDescent="0.2">
      <c r="B83" s="4">
        <v>0.54446408153695514</v>
      </c>
      <c r="C83" s="4">
        <v>-0.12556386960443067</v>
      </c>
      <c r="D83" s="4">
        <v>-7.4099768919999864E-2</v>
      </c>
      <c r="E83" s="4">
        <v>0.14017899454110366</v>
      </c>
      <c r="F83" s="4">
        <v>8.2604134799149284E-3</v>
      </c>
      <c r="G83" s="4">
        <v>-7.1317665392903407E-2</v>
      </c>
      <c r="H83" s="4">
        <v>-7.6078781187637074E-3</v>
      </c>
      <c r="I83" s="4">
        <v>9.8986864156096668E-3</v>
      </c>
      <c r="J83" s="4">
        <v>2.6158189185745968E-3</v>
      </c>
      <c r="K83" s="4">
        <v>5.0925039156482508E-3</v>
      </c>
    </row>
    <row r="84" spans="2:11" x14ac:dyDescent="0.2">
      <c r="B84" s="4">
        <v>0.37477175385287076</v>
      </c>
      <c r="C84" s="4">
        <v>-4.5237297504239563E-2</v>
      </c>
      <c r="D84" s="4">
        <v>0.11632575316650932</v>
      </c>
      <c r="E84" s="4">
        <v>-9.1959499045000392E-2</v>
      </c>
      <c r="F84" s="4">
        <v>-2.2106639560361196E-2</v>
      </c>
      <c r="G84" s="4">
        <v>8.1948191446671911E-2</v>
      </c>
      <c r="H84" s="4">
        <v>1.6772828997652278E-3</v>
      </c>
      <c r="I84" s="4">
        <v>-7.1168805087836913E-3</v>
      </c>
      <c r="J84" s="4">
        <v>-5.4349239463225493E-3</v>
      </c>
      <c r="K84" s="4">
        <v>-4.5089562595869211E-3</v>
      </c>
    </row>
    <row r="85" spans="2:11" x14ac:dyDescent="0.2">
      <c r="B85" s="4">
        <v>0.74567689282619509</v>
      </c>
      <c r="C85" s="4">
        <v>-1.3256836159811491E-3</v>
      </c>
      <c r="D85" s="4">
        <v>-3.6378739464629585E-2</v>
      </c>
      <c r="E85" s="4">
        <v>1.5660110440155903E-2</v>
      </c>
      <c r="F85" s="4">
        <v>9.6301591185248447E-2</v>
      </c>
      <c r="G85" s="4">
        <v>-6.8388791819501013E-2</v>
      </c>
      <c r="H85" s="4">
        <v>1.4525874206822071E-2</v>
      </c>
      <c r="I85" s="4">
        <v>-4.2651878152918038E-3</v>
      </c>
      <c r="J85" s="4">
        <v>6.6763317011405126E-3</v>
      </c>
      <c r="K85" s="4">
        <v>4.9625286688604929E-3</v>
      </c>
    </row>
    <row r="86" spans="2:11" x14ac:dyDescent="0.2">
      <c r="B86" s="4">
        <v>7.9029058824098518E-3</v>
      </c>
      <c r="C86" s="4">
        <v>7.6060888893256628E-2</v>
      </c>
      <c r="D86" s="4">
        <v>0.11831461450227002</v>
      </c>
      <c r="E86" s="4">
        <v>0.31614773251482575</v>
      </c>
      <c r="F86" s="4">
        <v>-7.2210079140185485E-2</v>
      </c>
      <c r="G86" s="4">
        <v>9.6362721628546116E-2</v>
      </c>
      <c r="H86" s="4">
        <v>-2.9697597371952818E-2</v>
      </c>
      <c r="I86" s="4">
        <v>4.3925757717412361E-3</v>
      </c>
      <c r="J86" s="4">
        <v>-7.6935370737693052E-3</v>
      </c>
      <c r="K86" s="4">
        <v>-2.6980384579171741E-3</v>
      </c>
    </row>
    <row r="87" spans="2:11" x14ac:dyDescent="0.2">
      <c r="B87" s="4">
        <v>0.90644909739871626</v>
      </c>
      <c r="C87" s="4">
        <v>9.5446677049033132E-2</v>
      </c>
      <c r="D87" s="4">
        <v>9.4420839327320691E-2</v>
      </c>
      <c r="E87" s="4">
        <v>-0.28210262413277498</v>
      </c>
      <c r="F87" s="4">
        <v>3.6178921961068054E-2</v>
      </c>
      <c r="G87" s="4">
        <v>-4.0044261570701338E-2</v>
      </c>
      <c r="H87" s="4">
        <v>1.3550836476967721E-2</v>
      </c>
      <c r="I87" s="4">
        <v>7.1154008539727033E-3</v>
      </c>
      <c r="J87" s="4">
        <v>1.0972499677744745E-3</v>
      </c>
      <c r="K87" s="4">
        <v>3.3977155252051312E-4</v>
      </c>
    </row>
    <row r="88" spans="2:11" x14ac:dyDescent="0.2">
      <c r="B88" s="4">
        <v>0.64373922499420211</v>
      </c>
      <c r="C88" s="4">
        <v>0.22921984957427421</v>
      </c>
      <c r="D88" s="4">
        <v>-0.15276916939762469</v>
      </c>
      <c r="E88" s="4">
        <v>-9.9352162295260935E-2</v>
      </c>
      <c r="F88" s="4">
        <v>-4.7832820930179196E-2</v>
      </c>
      <c r="G88" s="4">
        <v>-4.7636187372881743E-2</v>
      </c>
      <c r="H88" s="4">
        <v>-5.4386019760446908E-3</v>
      </c>
      <c r="I88" s="4">
        <v>-4.27113121775853E-3</v>
      </c>
      <c r="J88" s="4">
        <v>-5.1575060219074534E-4</v>
      </c>
      <c r="K88" s="4">
        <v>-1.3712559376669316E-3</v>
      </c>
    </row>
    <row r="89" spans="2:11" x14ac:dyDescent="0.2">
      <c r="B89" s="4">
        <v>-1.2517739748158698</v>
      </c>
      <c r="C89" s="4">
        <v>-0.12953589400947194</v>
      </c>
      <c r="D89" s="4">
        <v>0.21091089400249055</v>
      </c>
      <c r="E89" s="4">
        <v>-0.19261819360427446</v>
      </c>
      <c r="F89" s="4">
        <v>-0.18521682667922532</v>
      </c>
      <c r="G89" s="4">
        <v>-6.162650236658726E-2</v>
      </c>
      <c r="H89" s="4">
        <v>1.33888102502607E-2</v>
      </c>
      <c r="I89" s="4">
        <v>-2.0122395439138397E-2</v>
      </c>
      <c r="J89" s="4">
        <v>-2.9700387432139933E-3</v>
      </c>
      <c r="K89" s="4">
        <v>2.2208538355080847E-3</v>
      </c>
    </row>
    <row r="90" spans="2:11" x14ac:dyDescent="0.2">
      <c r="B90" s="4">
        <v>1.4022331972000166</v>
      </c>
      <c r="C90" s="4">
        <v>0.23501520071159535</v>
      </c>
      <c r="D90" s="4">
        <v>-8.6470673335446224E-2</v>
      </c>
      <c r="E90" s="4">
        <v>9.4691005436382425E-2</v>
      </c>
      <c r="F90" s="4">
        <v>0.11457998968272511</v>
      </c>
      <c r="G90" s="4">
        <v>-4.444374155963652E-2</v>
      </c>
      <c r="H90" s="4">
        <v>-1.3589411829336151E-2</v>
      </c>
      <c r="I90" s="4">
        <v>8.0703655381723118E-3</v>
      </c>
      <c r="J90" s="4">
        <v>5.7104369094823845E-3</v>
      </c>
      <c r="K90" s="4">
        <v>-2.8809007743091585E-3</v>
      </c>
    </row>
    <row r="91" spans="2:11" x14ac:dyDescent="0.2">
      <c r="B91" s="4">
        <v>0.34269598263969814</v>
      </c>
      <c r="C91" s="4">
        <v>-0.17220314910346676</v>
      </c>
      <c r="D91" s="4">
        <v>-0.12045739342096082</v>
      </c>
      <c r="E91" s="4">
        <v>-5.5429788558759858E-2</v>
      </c>
      <c r="F91" s="4">
        <v>3.5930374971480571E-2</v>
      </c>
      <c r="G91" s="4">
        <v>0.15908706441462261</v>
      </c>
      <c r="H91" s="4">
        <v>1.3821259736673587E-2</v>
      </c>
      <c r="I91" s="4">
        <v>1.9167915509639376E-2</v>
      </c>
      <c r="J91" s="4">
        <v>-3.6655911813185441E-3</v>
      </c>
      <c r="K91" s="4">
        <v>-2.1408303248480255E-3</v>
      </c>
    </row>
    <row r="92" spans="2:11" x14ac:dyDescent="0.2">
      <c r="B92" s="4">
        <v>-0.78525775971433709</v>
      </c>
      <c r="C92" s="4">
        <v>-7.1148085421847136E-4</v>
      </c>
      <c r="D92" s="4">
        <v>1.1700338570406241E-2</v>
      </c>
      <c r="E92" s="4">
        <v>0.12020401532393039</v>
      </c>
      <c r="F92" s="4">
        <v>3.0674145214551994E-2</v>
      </c>
      <c r="G92" s="4">
        <v>1.8935486872507235E-3</v>
      </c>
      <c r="H92" s="4">
        <v>-9.31409367306631E-3</v>
      </c>
      <c r="I92" s="4">
        <v>-4.2353652902857013E-3</v>
      </c>
      <c r="J92" s="4">
        <v>-3.0962738776057098E-4</v>
      </c>
      <c r="K92" s="4">
        <v>3.034019881177589E-3</v>
      </c>
    </row>
    <row r="93" spans="2:11" x14ac:dyDescent="0.2">
      <c r="B93" s="4">
        <v>-0.24443857588997109</v>
      </c>
      <c r="C93" s="4">
        <v>6.302391427570081E-2</v>
      </c>
      <c r="D93" s="4">
        <v>0.18763322884007236</v>
      </c>
      <c r="E93" s="4">
        <v>-4.3011806619927418E-3</v>
      </c>
      <c r="F93" s="4">
        <v>-9.7861890160928361E-2</v>
      </c>
      <c r="G93" s="4">
        <v>4.1709730442954895E-2</v>
      </c>
      <c r="H93" s="4">
        <v>1.5806617984916425E-2</v>
      </c>
      <c r="I93" s="4">
        <v>-9.0699250444653007E-3</v>
      </c>
      <c r="J93" s="4">
        <v>4.0079866224504686E-3</v>
      </c>
      <c r="K93" s="4">
        <v>1.8937186614430691E-3</v>
      </c>
    </row>
    <row r="94" spans="2:11" x14ac:dyDescent="0.2">
      <c r="B94" s="4">
        <v>-2.383099334157702</v>
      </c>
      <c r="C94" s="4">
        <v>-0.23019333952139567</v>
      </c>
      <c r="D94" s="4">
        <v>-0.14749409072907751</v>
      </c>
      <c r="E94" s="4">
        <v>0.10117646996317395</v>
      </c>
      <c r="F94" s="4">
        <v>0.16374733339970832</v>
      </c>
      <c r="G94" s="4">
        <v>-8.5937095340235914E-2</v>
      </c>
      <c r="H94" s="4">
        <v>-6.5438371371766921E-3</v>
      </c>
      <c r="I94" s="4">
        <v>-2.9416200192532692E-4</v>
      </c>
      <c r="J94" s="4">
        <v>1.3776747787472739E-3</v>
      </c>
      <c r="K94" s="4">
        <v>-3.9848900232563851E-3</v>
      </c>
    </row>
    <row r="95" spans="2:11" x14ac:dyDescent="0.2">
      <c r="B95" s="4">
        <v>1.0431071896120419</v>
      </c>
      <c r="C95" s="4">
        <v>-0.11703494765757105</v>
      </c>
      <c r="D95" s="4">
        <v>-0.11659651793328085</v>
      </c>
      <c r="E95" s="4">
        <v>0.13797170460009822</v>
      </c>
      <c r="F95" s="4">
        <v>-0.21613934022388076</v>
      </c>
      <c r="G95" s="4">
        <v>-8.6955621921256346E-2</v>
      </c>
      <c r="H95" s="4">
        <v>-1.7949527299898235E-2</v>
      </c>
      <c r="I95" s="4">
        <v>1.4154654349069868E-2</v>
      </c>
      <c r="J95" s="4">
        <v>-1.1518975390921164E-2</v>
      </c>
      <c r="K95" s="4">
        <v>2.518194297510446E-3</v>
      </c>
    </row>
    <row r="96" spans="2:11" x14ac:dyDescent="0.2">
      <c r="B96" s="4">
        <v>6.8850510107747079E-2</v>
      </c>
      <c r="C96" s="4">
        <v>6.4440539238454594E-2</v>
      </c>
      <c r="D96" s="4">
        <v>4.1778938251448607E-2</v>
      </c>
      <c r="E96" s="4">
        <v>-8.0856157987897706E-2</v>
      </c>
      <c r="F96" s="4">
        <v>0.28542942386001829</v>
      </c>
      <c r="G96" s="4">
        <v>0.10270957935774179</v>
      </c>
      <c r="H96" s="4">
        <v>1.3133846403867973E-2</v>
      </c>
      <c r="I96" s="4">
        <v>-2.3108585652972465E-2</v>
      </c>
      <c r="J96" s="4">
        <v>1.3431853703864445E-2</v>
      </c>
      <c r="K96" s="4">
        <v>1.6868356962155618E-3</v>
      </c>
    </row>
    <row r="97" spans="2:11" x14ac:dyDescent="0.2">
      <c r="B97" s="4">
        <v>-1.7050022446290511</v>
      </c>
      <c r="C97" s="4">
        <v>-0.54001878398415804</v>
      </c>
      <c r="D97" s="4">
        <v>-0.1712361960889256</v>
      </c>
      <c r="E97" s="4">
        <v>-0.10048502354391606</v>
      </c>
      <c r="F97" s="4">
        <v>-3.5478692395241741E-2</v>
      </c>
      <c r="G97" s="4">
        <v>-7.2953943990514969E-2</v>
      </c>
      <c r="H97" s="4">
        <v>3.7308254486200378E-2</v>
      </c>
      <c r="I97" s="4">
        <v>3.839246342212675E-3</v>
      </c>
      <c r="J97" s="4">
        <v>-3.342526729346886E-3</v>
      </c>
      <c r="K97" s="4">
        <v>3.0962187326308971E-4</v>
      </c>
    </row>
    <row r="98" spans="2:11" x14ac:dyDescent="0.2">
      <c r="B98" s="4">
        <v>-1.5123294430938734</v>
      </c>
      <c r="C98" s="4">
        <v>0.49431701264501493</v>
      </c>
      <c r="D98" s="4">
        <v>0.19612312162927514</v>
      </c>
      <c r="E98" s="4">
        <v>0.10619850477984497</v>
      </c>
      <c r="F98" s="4">
        <v>-2.7854726787129698E-2</v>
      </c>
      <c r="G98" s="4">
        <v>-0.10888738291725253</v>
      </c>
      <c r="H98" s="4">
        <v>-1.9716409153328056E-2</v>
      </c>
      <c r="I98" s="4">
        <v>2.397855878660959E-3</v>
      </c>
      <c r="J98" s="4">
        <v>2.0753132788091436E-2</v>
      </c>
      <c r="K98" s="4">
        <v>4.0945899682772648E-3</v>
      </c>
    </row>
    <row r="99" spans="2:11" x14ac:dyDescent="0.2">
      <c r="B99" s="4">
        <v>9.4778710252862886E-2</v>
      </c>
      <c r="C99" s="4">
        <v>-7.6499392444643238E-2</v>
      </c>
      <c r="D99" s="4">
        <v>0.13512693022010444</v>
      </c>
      <c r="E99" s="4">
        <v>8.6948102073834427E-3</v>
      </c>
      <c r="F99" s="4">
        <v>-0.17157652950509925</v>
      </c>
      <c r="G99" s="4">
        <v>0.14422652689783755</v>
      </c>
      <c r="H99" s="4">
        <v>2.1996328807503255E-3</v>
      </c>
      <c r="I99" s="4">
        <v>2.9217114926208806E-2</v>
      </c>
      <c r="J99" s="4">
        <v>-2.5315174192214417E-2</v>
      </c>
      <c r="K99" s="4">
        <v>-3.8898563571632709E-3</v>
      </c>
    </row>
    <row r="100" spans="2:11" x14ac:dyDescent="0.2">
      <c r="B100" s="4">
        <v>-0.14200375746530183</v>
      </c>
      <c r="C100" s="4">
        <v>-0.15235080465865294</v>
      </c>
      <c r="D100" s="4">
        <v>0.20778743729379354</v>
      </c>
      <c r="E100" s="4">
        <v>5.6041899453605146E-2</v>
      </c>
      <c r="F100" s="4">
        <v>-0.20038975123165645</v>
      </c>
      <c r="G100" s="4">
        <v>2.3941626868298045E-2</v>
      </c>
      <c r="H100" s="4">
        <v>1.7253751750574683E-2</v>
      </c>
      <c r="I100" s="4">
        <v>-1.4194372799629405E-2</v>
      </c>
      <c r="J100" s="4">
        <v>-1.8831539550467017E-2</v>
      </c>
      <c r="K100" s="4">
        <v>5.2671271824250349E-4</v>
      </c>
    </row>
    <row r="101" spans="2:11" x14ac:dyDescent="0.2">
      <c r="B101" s="4">
        <v>0.3383702306636221</v>
      </c>
      <c r="C101" s="4">
        <v>-6.5735016298499468E-2</v>
      </c>
      <c r="D101" s="4">
        <v>-0.24278942090045372</v>
      </c>
      <c r="E101" s="4">
        <v>-0.16792426330184135</v>
      </c>
      <c r="F101" s="4">
        <v>0.18312846647581457</v>
      </c>
      <c r="G101" s="4">
        <v>-4.8734235793014336E-2</v>
      </c>
      <c r="H101" s="4">
        <v>-2.2291164242953847E-2</v>
      </c>
      <c r="I101" s="4">
        <v>-1.9408827459976984E-3</v>
      </c>
      <c r="J101" s="4">
        <v>2.1509394921899867E-2</v>
      </c>
      <c r="K101" s="4">
        <v>-9.0972808585688437E-3</v>
      </c>
    </row>
    <row r="102" spans="2:11" x14ac:dyDescent="0.2">
      <c r="B102" s="4">
        <v>0.50092301438732667</v>
      </c>
      <c r="C102" s="4">
        <v>2.5225485034341091E-2</v>
      </c>
      <c r="D102" s="4">
        <v>0.11580209652213368</v>
      </c>
      <c r="E102" s="4">
        <v>3.3056850161197075E-2</v>
      </c>
      <c r="F102" s="4">
        <v>3.8661764458574287E-4</v>
      </c>
      <c r="G102" s="4">
        <v>-5.9976457823640097E-2</v>
      </c>
      <c r="H102" s="4">
        <v>-3.7698137730785979E-4</v>
      </c>
      <c r="I102" s="4">
        <v>1.8833911808742642E-3</v>
      </c>
      <c r="J102" s="4">
        <v>-8.7449168722751852E-4</v>
      </c>
      <c r="K102" s="4">
        <v>1.9978836709078949E-5</v>
      </c>
    </row>
    <row r="103" spans="2:11" x14ac:dyDescent="0.2">
      <c r="B103" s="4">
        <v>-1.229391877396617</v>
      </c>
      <c r="C103" s="4">
        <v>0.17703197750835464</v>
      </c>
      <c r="D103" s="4">
        <v>-2.1489251605754371E-2</v>
      </c>
      <c r="E103" s="4">
        <v>4.5086292101791159E-2</v>
      </c>
      <c r="F103" s="4">
        <v>8.9091140660884194E-2</v>
      </c>
      <c r="G103" s="4">
        <v>0.13547304139940805</v>
      </c>
      <c r="H103" s="4">
        <v>-5.3194098797405419E-4</v>
      </c>
      <c r="I103" s="4">
        <v>-9.3910696424801196E-3</v>
      </c>
      <c r="J103" s="4">
        <v>-3.1693051521382446E-3</v>
      </c>
      <c r="K103" s="4">
        <v>2.5063776609333078E-3</v>
      </c>
    </row>
    <row r="104" spans="2:11" x14ac:dyDescent="0.2">
      <c r="B104" s="4">
        <v>0.75553450002307898</v>
      </c>
      <c r="C104" s="4">
        <v>-0.15531870585864374</v>
      </c>
      <c r="D104" s="4">
        <v>-9.6794145505060838E-2</v>
      </c>
      <c r="E104" s="4">
        <v>-0.10502190852926271</v>
      </c>
      <c r="F104" s="4">
        <v>5.4044630580377936E-2</v>
      </c>
      <c r="G104" s="4">
        <v>-4.1899976611213655E-2</v>
      </c>
      <c r="H104" s="4">
        <v>3.2752704734908796E-3</v>
      </c>
      <c r="I104" s="4">
        <v>6.6157724178557619E-3</v>
      </c>
      <c r="J104" s="4">
        <v>9.629032378536715E-3</v>
      </c>
      <c r="K104" s="4">
        <v>3.6304551476203561E-4</v>
      </c>
    </row>
    <row r="105" spans="2:11" x14ac:dyDescent="0.2">
      <c r="B105" s="4">
        <v>-1.0547809624472155E-2</v>
      </c>
      <c r="C105" s="4">
        <v>0.41281981667900131</v>
      </c>
      <c r="D105" s="4">
        <v>-1.6465320416972993E-2</v>
      </c>
      <c r="E105" s="4">
        <v>2.331003642355357E-2</v>
      </c>
      <c r="F105" s="4">
        <v>-5.6008754010469834E-2</v>
      </c>
      <c r="G105" s="4">
        <v>4.5048051074285242E-3</v>
      </c>
      <c r="H105" s="4">
        <v>-4.6444436017583817E-3</v>
      </c>
      <c r="I105" s="4">
        <v>-2.4494218725592398E-4</v>
      </c>
      <c r="J105" s="4">
        <v>-3.9915221596257848E-3</v>
      </c>
      <c r="K105" s="4">
        <v>8.8700728487725968E-4</v>
      </c>
    </row>
    <row r="106" spans="2:11" x14ac:dyDescent="0.2">
      <c r="B106" s="4">
        <v>-0.45049544167602917</v>
      </c>
      <c r="C106" s="4">
        <v>7.7009335524908684E-2</v>
      </c>
      <c r="D106" s="4">
        <v>1.6401524224537944E-2</v>
      </c>
      <c r="E106" s="4">
        <v>0.10991641193974618</v>
      </c>
      <c r="F106" s="4">
        <v>2.686227085134588E-2</v>
      </c>
      <c r="G106" s="4">
        <v>7.9443517345007791E-2</v>
      </c>
      <c r="H106" s="4">
        <v>-1.4671001925050874E-3</v>
      </c>
      <c r="I106" s="4">
        <v>-8.0900949416205375E-3</v>
      </c>
      <c r="J106" s="4">
        <v>-1.190012886075998E-2</v>
      </c>
      <c r="K106" s="4">
        <v>3.4189697399611128E-3</v>
      </c>
    </row>
    <row r="107" spans="2:11" x14ac:dyDescent="0.2">
      <c r="B107" s="4">
        <v>-3.0235586112646599E-2</v>
      </c>
      <c r="C107" s="4">
        <v>6.3697736809019356E-2</v>
      </c>
      <c r="D107" s="4">
        <v>-0.30380144491789318</v>
      </c>
      <c r="E107" s="4">
        <v>-0.15685613142513272</v>
      </c>
      <c r="F107" s="4">
        <v>1.1736115367166127E-2</v>
      </c>
      <c r="G107" s="4">
        <v>4.7878417482684434E-2</v>
      </c>
      <c r="H107" s="4">
        <v>1.6876702838157108E-3</v>
      </c>
      <c r="I107" s="4">
        <v>7.2810537445339926E-3</v>
      </c>
      <c r="J107" s="4">
        <v>1.3622883073233739E-2</v>
      </c>
      <c r="K107" s="4">
        <v>-4.3265732719267062E-3</v>
      </c>
    </row>
    <row r="108" spans="2:11" x14ac:dyDescent="0.2">
      <c r="B108" s="4">
        <v>0.40983427939288752</v>
      </c>
      <c r="C108" s="4">
        <v>-0.22015939784360986</v>
      </c>
      <c r="D108" s="4">
        <v>-6.4482489195273412E-2</v>
      </c>
      <c r="E108" s="4">
        <v>-4.0439248171143492E-2</v>
      </c>
      <c r="F108" s="4">
        <v>2.9335142951473253E-3</v>
      </c>
      <c r="G108" s="4">
        <v>6.6639132642041313E-2</v>
      </c>
      <c r="H108" s="4">
        <v>2.2328601078275118E-3</v>
      </c>
      <c r="I108" s="4">
        <v>2.0251117645708121E-3</v>
      </c>
      <c r="J108" s="4">
        <v>-2.5790914572054418E-3</v>
      </c>
      <c r="K108" s="4">
        <v>-6.6107751989764602E-4</v>
      </c>
    </row>
    <row r="109" spans="2:11" x14ac:dyDescent="0.2">
      <c r="B109" s="4">
        <v>0.40788005419124174</v>
      </c>
      <c r="C109" s="4">
        <v>-0.28262257051885142</v>
      </c>
      <c r="D109" s="4">
        <v>0.1877181445435385</v>
      </c>
      <c r="E109" s="4">
        <v>7.5743893910066057E-2</v>
      </c>
      <c r="F109" s="4">
        <v>-8.9154126265853173E-2</v>
      </c>
      <c r="G109" s="4">
        <v>-0.19051983986643475</v>
      </c>
      <c r="H109" s="4">
        <v>-4.3669987117042966E-3</v>
      </c>
      <c r="I109" s="4">
        <v>1.401660707810392E-3</v>
      </c>
      <c r="J109" s="4">
        <v>3.9279913745627918E-3</v>
      </c>
      <c r="K109" s="4">
        <v>1.9957275177180304E-3</v>
      </c>
    </row>
    <row r="110" spans="2:11" x14ac:dyDescent="0.2">
      <c r="B110" s="4">
        <v>-4.7350858798261161E-2</v>
      </c>
      <c r="C110" s="4">
        <v>-9.5986873831529568E-2</v>
      </c>
      <c r="D110" s="4">
        <v>9.7412016493360509E-2</v>
      </c>
      <c r="E110" s="4">
        <v>-0.11778691883529178</v>
      </c>
      <c r="F110" s="4">
        <v>-8.4246958200291322E-2</v>
      </c>
      <c r="G110" s="4">
        <v>9.0709976823127023E-2</v>
      </c>
      <c r="H110" s="4">
        <v>-8.9492429587781658E-3</v>
      </c>
      <c r="I110" s="4">
        <v>-2.4986198605030919E-2</v>
      </c>
      <c r="J110" s="4">
        <v>8.9127198495968108E-3</v>
      </c>
      <c r="K110" s="4">
        <v>3.5945669905951797E-3</v>
      </c>
    </row>
    <row r="111" spans="2:11" x14ac:dyDescent="0.2">
      <c r="B111" s="4">
        <v>0.31266088466936259</v>
      </c>
      <c r="C111" s="4">
        <v>2.7377956582240567E-2</v>
      </c>
      <c r="D111" s="4">
        <v>5.9507054486171267E-2</v>
      </c>
      <c r="E111" s="4">
        <v>8.9250966565973963E-2</v>
      </c>
      <c r="F111" s="4">
        <v>-9.7315169357113998E-3</v>
      </c>
      <c r="G111" s="4">
        <v>-0.14076712632337746</v>
      </c>
      <c r="H111" s="4">
        <v>7.9560025198851438E-3</v>
      </c>
      <c r="I111" s="4">
        <v>1.8233134057118669E-2</v>
      </c>
      <c r="J111" s="4">
        <v>-1.5515500358094063E-2</v>
      </c>
      <c r="K111" s="4">
        <v>-5.915751162461699E-3</v>
      </c>
    </row>
    <row r="112" spans="2:11" x14ac:dyDescent="0.2">
      <c r="B112" s="4">
        <v>-0.32544547459203016</v>
      </c>
      <c r="C112" s="4">
        <v>2.738848101702945E-2</v>
      </c>
      <c r="D112" s="4">
        <v>-5.5759955212876133E-2</v>
      </c>
      <c r="E112" s="4">
        <v>-1.2427183129200745E-2</v>
      </c>
      <c r="F112" s="4">
        <v>-7.2538692082368045E-2</v>
      </c>
      <c r="G112" s="4">
        <v>0.11236024329322979</v>
      </c>
      <c r="H112" s="4">
        <v>-6.565118832895369E-3</v>
      </c>
      <c r="I112" s="4">
        <v>-1.492805651983637E-2</v>
      </c>
      <c r="J112" s="4">
        <v>3.651632261961228E-3</v>
      </c>
      <c r="K112" s="4">
        <v>9.6378260414522604E-3</v>
      </c>
    </row>
    <row r="113" spans="2:11" x14ac:dyDescent="0.2">
      <c r="B113" s="4">
        <v>-6.7027200355613145E-2</v>
      </c>
      <c r="C113" s="4">
        <v>0.11339457273210063</v>
      </c>
      <c r="D113" s="4">
        <v>-3.7854768151076856E-2</v>
      </c>
      <c r="E113" s="4">
        <v>1.0287644978770711E-2</v>
      </c>
      <c r="F113" s="4">
        <v>0.20798647221152444</v>
      </c>
      <c r="G113" s="4">
        <v>7.8749296250517728E-2</v>
      </c>
      <c r="H113" s="4">
        <v>3.2637968992198451E-3</v>
      </c>
      <c r="I113" s="4">
        <v>9.5146574076806992E-3</v>
      </c>
      <c r="J113" s="4">
        <v>1.0806408217462695E-2</v>
      </c>
      <c r="K113" s="4">
        <v>-5.75103811775166E-3</v>
      </c>
    </row>
    <row r="114" spans="2:11" x14ac:dyDescent="0.2">
      <c r="B114" s="4">
        <v>0.27855288502795594</v>
      </c>
      <c r="C114" s="4">
        <v>2.672869511291915E-2</v>
      </c>
      <c r="D114" s="4">
        <v>-1.9153342525540386E-2</v>
      </c>
      <c r="E114" s="4">
        <v>-0.10531728004720195</v>
      </c>
      <c r="F114" s="4">
        <v>5.886697750582677E-2</v>
      </c>
      <c r="G114" s="4">
        <v>6.1233911637429479E-2</v>
      </c>
      <c r="H114" s="4">
        <v>4.8032828138696044E-3</v>
      </c>
      <c r="I114" s="4">
        <v>5.659108631973748E-3</v>
      </c>
      <c r="J114" s="4">
        <v>-1.8776987414319281E-3</v>
      </c>
      <c r="K114" s="4">
        <v>-2.2860101421576973E-3</v>
      </c>
    </row>
    <row r="115" spans="2:11" x14ac:dyDescent="0.2">
      <c r="B115" s="4">
        <v>0.37408624189280026</v>
      </c>
      <c r="C115" s="4">
        <v>-5.1771462976009784E-2</v>
      </c>
      <c r="D115" s="4">
        <v>7.9574209091535467E-2</v>
      </c>
      <c r="E115" s="4">
        <v>4.7269844048261594E-2</v>
      </c>
      <c r="F115" s="4">
        <v>-4.3359045700233828E-2</v>
      </c>
      <c r="G115" s="4">
        <v>-8.4490892138491203E-2</v>
      </c>
      <c r="H115" s="4">
        <v>-6.5794981473204827E-3</v>
      </c>
      <c r="I115" s="4">
        <v>-8.4847463613700064E-3</v>
      </c>
      <c r="J115" s="4">
        <v>1.5129600098553705E-4</v>
      </c>
      <c r="K115" s="4">
        <v>1.2630491253154458E-3</v>
      </c>
    </row>
    <row r="116" spans="2:11" x14ac:dyDescent="0.2">
      <c r="B116" s="4">
        <v>0.41028391857688584</v>
      </c>
      <c r="C116" s="4">
        <v>-6.9410422719725577E-4</v>
      </c>
      <c r="D116" s="4">
        <v>2.6220764768275652E-2</v>
      </c>
      <c r="E116" s="4">
        <v>6.1332482382323125E-2</v>
      </c>
      <c r="F116" s="4">
        <v>-1.5035937715987548E-2</v>
      </c>
      <c r="G116" s="4">
        <v>-3.3196167665626802E-2</v>
      </c>
      <c r="H116" s="4">
        <v>7.9240714116927285E-4</v>
      </c>
      <c r="I116" s="4">
        <v>6.3114301752361594E-4</v>
      </c>
      <c r="J116" s="4">
        <v>-7.5346089565295872E-3</v>
      </c>
      <c r="K116" s="4">
        <v>-5.8414045174075778E-4</v>
      </c>
    </row>
    <row r="117" spans="2:11" x14ac:dyDescent="0.2">
      <c r="B117" s="4">
        <v>-0.74549418606448492</v>
      </c>
      <c r="C117" s="4">
        <v>0.28094966493407203</v>
      </c>
      <c r="D117" s="4">
        <v>3.5615314524853045E-2</v>
      </c>
      <c r="E117" s="4">
        <v>5.9863151675344881E-2</v>
      </c>
      <c r="F117" s="4">
        <v>4.3210706904561212E-2</v>
      </c>
      <c r="G117" s="4">
        <v>-2.2604574696821252E-2</v>
      </c>
      <c r="H117" s="4">
        <v>2.7936898680357629E-3</v>
      </c>
      <c r="I117" s="4">
        <v>2.2826304236659416E-3</v>
      </c>
      <c r="J117" s="4">
        <v>-4.9389510652123074E-3</v>
      </c>
      <c r="K117" s="4">
        <v>-3.7367696314533321E-4</v>
      </c>
    </row>
    <row r="118" spans="2:11" x14ac:dyDescent="0.2">
      <c r="B118" s="4">
        <v>-0.41878783118979396</v>
      </c>
      <c r="C118" s="4">
        <v>-3.0818343539235928E-2</v>
      </c>
      <c r="D118" s="4">
        <v>5.8696925252133617E-2</v>
      </c>
      <c r="E118" s="4">
        <v>-8.2253784868618812E-2</v>
      </c>
      <c r="F118" s="4">
        <v>5.2813446762514121E-2</v>
      </c>
      <c r="G118" s="4">
        <v>-5.43205537068778E-2</v>
      </c>
      <c r="H118" s="4">
        <v>-6.1939234745409131E-3</v>
      </c>
      <c r="I118" s="4">
        <v>5.5515525092010151E-3</v>
      </c>
      <c r="J118" s="4">
        <v>2.963060044810372E-3</v>
      </c>
      <c r="K118" s="4">
        <v>-1.6601859880846599E-3</v>
      </c>
    </row>
    <row r="119" spans="2:11" x14ac:dyDescent="0.2">
      <c r="B119" s="4">
        <v>0.23843118455476403</v>
      </c>
      <c r="C119" s="4">
        <v>7.638229946511455E-3</v>
      </c>
      <c r="D119" s="4">
        <v>-0.11215989338457216</v>
      </c>
      <c r="E119" s="4">
        <v>3.3165931870885339E-2</v>
      </c>
      <c r="F119" s="4">
        <v>8.5360549506860121E-3</v>
      </c>
      <c r="G119" s="4">
        <v>-5.0482498004846138E-2</v>
      </c>
      <c r="H119" s="4">
        <v>1.1846720498420921E-2</v>
      </c>
      <c r="I119" s="4">
        <v>1.9755036260848771E-3</v>
      </c>
      <c r="J119" s="4">
        <v>6.23399283761044E-3</v>
      </c>
      <c r="K119" s="4">
        <v>3.8549561887009785E-3</v>
      </c>
    </row>
    <row r="120" spans="2:11" x14ac:dyDescent="0.2">
      <c r="B120" s="4">
        <v>-0.18022404864902797</v>
      </c>
      <c r="C120" s="4">
        <v>1.9791233482264359E-2</v>
      </c>
      <c r="D120" s="4">
        <v>7.3440062222719704E-2</v>
      </c>
      <c r="E120" s="4">
        <v>2.6067486742877765E-3</v>
      </c>
      <c r="F120" s="4">
        <v>-1.6074340759760452E-2</v>
      </c>
      <c r="G120" s="4">
        <v>3.4425418561818327E-2</v>
      </c>
      <c r="H120" s="4">
        <v>-4.5200937058507713E-3</v>
      </c>
      <c r="I120" s="4">
        <v>-3.6822930645401949E-3</v>
      </c>
      <c r="J120" s="4">
        <v>-3.9963438698910787E-3</v>
      </c>
      <c r="K120" s="4">
        <v>-3.7013099710321083E-3</v>
      </c>
    </row>
    <row r="121" spans="2:11" x14ac:dyDescent="0.2">
      <c r="B121" s="4">
        <v>0.44154040289424218</v>
      </c>
      <c r="C121" s="4">
        <v>1.960933989724915E-2</v>
      </c>
      <c r="D121" s="4">
        <v>-7.9874156230238511E-2</v>
      </c>
      <c r="E121" s="4">
        <v>-8.4965790624175724E-2</v>
      </c>
      <c r="F121" s="4">
        <v>1.4204294799853256E-2</v>
      </c>
      <c r="G121" s="4">
        <v>-4.0755654731441373E-3</v>
      </c>
      <c r="H121" s="4">
        <v>-3.5384834922296991E-3</v>
      </c>
      <c r="I121" s="4">
        <v>1.0435175350330071E-3</v>
      </c>
      <c r="J121" s="4">
        <v>-3.5103193092076812E-3</v>
      </c>
      <c r="K121" s="4">
        <v>1.0508407051400325E-3</v>
      </c>
    </row>
    <row r="122" spans="2:11" x14ac:dyDescent="0.2">
      <c r="B122" s="4">
        <v>0.29953929980546201</v>
      </c>
      <c r="C122" s="4">
        <v>0.12549782515961241</v>
      </c>
      <c r="D122" s="4">
        <v>-3.1934274989958489E-2</v>
      </c>
      <c r="E122" s="4">
        <v>0.10220749070499614</v>
      </c>
      <c r="F122" s="4">
        <v>-3.3118926892140077E-2</v>
      </c>
      <c r="G122" s="4">
        <v>3.0309065397441323E-2</v>
      </c>
      <c r="H122" s="4">
        <v>4.1640236060040312E-4</v>
      </c>
      <c r="I122" s="4">
        <v>-4.327258812303403E-3</v>
      </c>
      <c r="J122" s="4">
        <v>8.9811452365047735E-4</v>
      </c>
      <c r="K122" s="4">
        <v>-3.5337243968583875E-4</v>
      </c>
    </row>
    <row r="123" spans="2:11" x14ac:dyDescent="0.2">
      <c r="B123" s="4">
        <v>-0.68455455173179725</v>
      </c>
      <c r="C123" s="4">
        <v>1.4928037299635412E-2</v>
      </c>
      <c r="D123" s="4">
        <v>9.1942404213619752E-2</v>
      </c>
      <c r="E123" s="4">
        <v>-2.7585354496822603E-2</v>
      </c>
      <c r="F123" s="4">
        <v>-2.0422309273344565E-2</v>
      </c>
      <c r="G123" s="4">
        <v>3.0886492344772681E-3</v>
      </c>
      <c r="H123" s="4">
        <v>2.3915148684184157E-3</v>
      </c>
      <c r="I123" s="4">
        <v>7.8383296178452543E-4</v>
      </c>
      <c r="J123" s="4">
        <v>-4.254694173022419E-4</v>
      </c>
      <c r="K123" s="4">
        <v>-4.7976382971221784E-4</v>
      </c>
    </row>
    <row r="124" spans="2:11" x14ac:dyDescent="0.2">
      <c r="B124" s="4">
        <v>-9.6656161597735421E-2</v>
      </c>
      <c r="C124" s="4">
        <v>-0.13205912535431499</v>
      </c>
      <c r="D124" s="4">
        <v>8.6503712287360313E-2</v>
      </c>
      <c r="E124" s="4">
        <v>7.3487252402761674E-2</v>
      </c>
      <c r="F124" s="4">
        <v>4.6314708130027797E-2</v>
      </c>
      <c r="G124" s="4">
        <v>8.3198591291593266E-2</v>
      </c>
      <c r="H124" s="4">
        <v>1.6840766567325308E-3</v>
      </c>
      <c r="I124" s="4">
        <v>-2.4986833804663861E-3</v>
      </c>
      <c r="J124" s="4">
        <v>-2.3744627638586902E-3</v>
      </c>
      <c r="K124" s="4">
        <v>1.3772940234434148E-3</v>
      </c>
    </row>
    <row r="125" spans="2:11" x14ac:dyDescent="0.2">
      <c r="B125" s="4">
        <v>-7.3494959425351863E-2</v>
      </c>
      <c r="C125" s="4">
        <v>3.8313201811730889E-2</v>
      </c>
      <c r="D125" s="4">
        <v>-5.6676239800172987E-2</v>
      </c>
      <c r="E125" s="4">
        <v>-6.0365600223531504E-2</v>
      </c>
      <c r="F125" s="4">
        <v>9.2774719576145265E-3</v>
      </c>
      <c r="G125" s="4">
        <v>1.0152867901094051E-2</v>
      </c>
      <c r="H125" s="4">
        <v>-1.5605910705630667E-3</v>
      </c>
      <c r="I125" s="4">
        <v>2.1925118079656968E-3</v>
      </c>
      <c r="J125" s="4">
        <v>4.3099199566171481E-3</v>
      </c>
      <c r="K125" s="4">
        <v>-6.3598059312465613E-4</v>
      </c>
    </row>
    <row r="126" spans="2:11" x14ac:dyDescent="0.2">
      <c r="B126" s="4">
        <v>0.11683127352378843</v>
      </c>
      <c r="C126" s="4">
        <v>4.4881033208210901E-2</v>
      </c>
      <c r="D126" s="4">
        <v>-5.4698757799144869E-2</v>
      </c>
      <c r="E126" s="4">
        <v>-0.13141842161879241</v>
      </c>
      <c r="F126" s="4">
        <v>-1.852675356011501E-2</v>
      </c>
      <c r="G126" s="4">
        <v>-5.9815870910364131E-2</v>
      </c>
      <c r="H126" s="4">
        <v>-1.7956271676098902E-2</v>
      </c>
      <c r="I126" s="4">
        <v>6.94613102883014E-3</v>
      </c>
      <c r="J126" s="4">
        <v>-1.2081739622918169E-3</v>
      </c>
      <c r="K126" s="4">
        <v>1.0548435572168783E-3</v>
      </c>
    </row>
    <row r="127" spans="2:11" x14ac:dyDescent="0.2">
      <c r="B127" s="4">
        <v>3.4107223602322587E-2</v>
      </c>
      <c r="C127" s="4">
        <v>9.615520676595822E-2</v>
      </c>
      <c r="D127" s="4">
        <v>-1.90898722542302E-2</v>
      </c>
      <c r="E127" s="4">
        <v>-9.3042700213336067E-3</v>
      </c>
      <c r="F127" s="4">
        <v>-3.0138442087970972E-2</v>
      </c>
      <c r="G127" s="4">
        <v>-6.8504565951290489E-3</v>
      </c>
      <c r="H127" s="4">
        <v>-3.9004472538565869E-4</v>
      </c>
      <c r="I127" s="4">
        <v>-4.1752319313022231E-4</v>
      </c>
      <c r="J127" s="4">
        <v>2.2841135174911805E-3</v>
      </c>
      <c r="K127" s="4">
        <v>3.9481944182340114E-4</v>
      </c>
    </row>
    <row r="128" spans="2:11" x14ac:dyDescent="0.2">
      <c r="B128" s="4">
        <v>3.3727213925881537E-2</v>
      </c>
      <c r="C128" s="4">
        <v>-4.4759885818350116E-2</v>
      </c>
      <c r="D128" s="4">
        <v>0.16463047342978213</v>
      </c>
      <c r="E128" s="4">
        <v>0.13008001035343189</v>
      </c>
      <c r="F128" s="4">
        <v>-5.1350626248633582E-2</v>
      </c>
      <c r="G128" s="4">
        <v>6.4350044640475931E-2</v>
      </c>
      <c r="H128" s="4">
        <v>2.9665611615890649E-2</v>
      </c>
      <c r="I128" s="4">
        <v>-1.0154988788001959E-2</v>
      </c>
      <c r="J128" s="4">
        <v>-7.6503926525825147E-3</v>
      </c>
      <c r="K128" s="4">
        <v>3.4239393464727541E-3</v>
      </c>
    </row>
    <row r="129" spans="2:11" x14ac:dyDescent="0.2">
      <c r="B129" s="4">
        <v>1.5923172718254629E-2</v>
      </c>
      <c r="C129" s="4">
        <v>-0.10469331298481498</v>
      </c>
      <c r="D129" s="4">
        <v>-5.7437378458482754E-4</v>
      </c>
      <c r="E129" s="4">
        <v>-3.3922233132953658E-2</v>
      </c>
      <c r="F129" s="4">
        <v>5.5691756132548682E-2</v>
      </c>
      <c r="G129" s="4">
        <v>-1.3765667579735007E-3</v>
      </c>
      <c r="H129" s="4">
        <v>-1.93505204895759E-2</v>
      </c>
      <c r="I129" s="4">
        <v>5.9348679656025761E-3</v>
      </c>
      <c r="J129" s="4">
        <v>4.2425703544192381E-3</v>
      </c>
      <c r="K129" s="4">
        <v>-3.1095519721201534E-3</v>
      </c>
    </row>
    <row r="130" spans="2:11" x14ac:dyDescent="0.2">
      <c r="B130" s="4">
        <v>0.19463482880631816</v>
      </c>
      <c r="C130" s="4">
        <v>-3.9154571533538352E-2</v>
      </c>
      <c r="D130" s="4">
        <v>2.1447603005942797E-2</v>
      </c>
      <c r="E130" s="4">
        <v>3.1200673685855596E-2</v>
      </c>
      <c r="F130" s="4">
        <v>-1.5194052328624912E-2</v>
      </c>
      <c r="G130" s="4">
        <v>-8.19751105895868E-2</v>
      </c>
      <c r="H130" s="4">
        <v>8.0798559816445265E-3</v>
      </c>
      <c r="I130" s="4">
        <v>4.1923492562759776E-3</v>
      </c>
      <c r="J130" s="4">
        <v>-4.3490861066889817E-4</v>
      </c>
      <c r="K130" s="4">
        <v>-2.3833941407122279E-3</v>
      </c>
    </row>
    <row r="131" spans="2:11" x14ac:dyDescent="0.2">
      <c r="B131" s="4">
        <v>0.20454192210079286</v>
      </c>
      <c r="C131" s="4">
        <v>4.9490032544514439E-3</v>
      </c>
      <c r="D131" s="4">
        <v>-9.761330912672625E-2</v>
      </c>
      <c r="E131" s="4">
        <v>-4.9681862327284727E-2</v>
      </c>
      <c r="F131" s="4">
        <v>-2.0598838513075091E-2</v>
      </c>
      <c r="G131" s="4">
        <v>1.1748212941900312E-3</v>
      </c>
      <c r="H131" s="4">
        <v>-1.4447942606887294E-3</v>
      </c>
      <c r="I131" s="4">
        <v>-3.0347780878719152E-3</v>
      </c>
      <c r="J131" s="4">
        <v>1.9196625041970202E-3</v>
      </c>
      <c r="K131" s="4">
        <v>-3.2770923211715311E-4</v>
      </c>
    </row>
    <row r="132" spans="2:11" x14ac:dyDescent="0.2">
      <c r="B132" s="4">
        <v>0.12509719897521021</v>
      </c>
      <c r="C132" s="4">
        <v>1.1041853359225745E-2</v>
      </c>
      <c r="D132" s="4">
        <v>6.3060064269622393E-2</v>
      </c>
      <c r="E132" s="4">
        <v>2.3853321304721477E-2</v>
      </c>
      <c r="F132" s="4">
        <v>-1.4969882528091411E-3</v>
      </c>
      <c r="G132" s="4">
        <v>1.2285931388165475E-2</v>
      </c>
      <c r="H132" s="4">
        <v>2.5620419953563257E-3</v>
      </c>
      <c r="I132" s="4">
        <v>1.1387107346418692E-4</v>
      </c>
      <c r="J132" s="4">
        <v>-2.0371009020777172E-3</v>
      </c>
      <c r="K132" s="4">
        <v>6.8396223902768716E-4</v>
      </c>
    </row>
    <row r="133" spans="2:11" x14ac:dyDescent="0.2">
      <c r="B133" s="4">
        <v>2.2869825447896955E-3</v>
      </c>
      <c r="C133" s="4">
        <v>-5.091073970160756E-2</v>
      </c>
      <c r="D133" s="4">
        <v>2.9190690833625712E-2</v>
      </c>
      <c r="E133" s="4">
        <v>1.7049406047886458E-2</v>
      </c>
      <c r="F133" s="4">
        <v>2.4691789420234197E-2</v>
      </c>
      <c r="G133" s="4">
        <v>-6.9766292044224371E-3</v>
      </c>
      <c r="H133" s="4">
        <v>-1.8910446690532849E-3</v>
      </c>
      <c r="I133" s="4">
        <v>2.2684986453491924E-3</v>
      </c>
      <c r="J133" s="4">
        <v>3.7136687809586271E-4</v>
      </c>
      <c r="K133" s="4">
        <v>-6.1992352218088228E-4</v>
      </c>
    </row>
    <row r="134" spans="2:11" x14ac:dyDescent="0.2">
      <c r="B134" s="4">
        <v>0.70021325198630002</v>
      </c>
      <c r="C134" s="4">
        <v>0.27647548800620697</v>
      </c>
      <c r="D134" s="4">
        <v>-0.16308534408836756</v>
      </c>
      <c r="E134" s="4">
        <v>-3.2793092837029893E-3</v>
      </c>
      <c r="F134" s="4">
        <v>6.1538425668568868E-2</v>
      </c>
      <c r="G134" s="4">
        <v>-5.5021458349339199E-2</v>
      </c>
      <c r="H134" s="4">
        <v>7.9404851012133374E-4</v>
      </c>
      <c r="I134" s="4">
        <v>-4.9176618159981434E-3</v>
      </c>
      <c r="J134" s="4">
        <v>6.3331814535100336E-3</v>
      </c>
      <c r="K134" s="4">
        <v>2.3313286738151509E-3</v>
      </c>
    </row>
    <row r="135" spans="2:11" x14ac:dyDescent="0.2">
      <c r="B135" s="4">
        <v>0.2226856433146808</v>
      </c>
      <c r="C135" s="4">
        <v>0.15627842929750785</v>
      </c>
      <c r="D135" s="4">
        <v>2.7039139406473175E-2</v>
      </c>
      <c r="E135" s="4">
        <v>9.3415035253567202E-2</v>
      </c>
      <c r="F135" s="4">
        <v>-1.6116103267077703E-2</v>
      </c>
      <c r="G135" s="4">
        <v>-1.7828549702450683E-3</v>
      </c>
      <c r="H135" s="4">
        <v>-1.0220329949214546E-2</v>
      </c>
      <c r="I135" s="4">
        <v>1.6712637539582124E-3</v>
      </c>
      <c r="J135" s="4">
        <v>3.1681555724435277E-3</v>
      </c>
      <c r="K135" s="4">
        <v>2.3179579197571336E-3</v>
      </c>
    </row>
    <row r="136" spans="2:11" x14ac:dyDescent="0.2">
      <c r="B136" s="4">
        <v>3.4520788765770437E-2</v>
      </c>
      <c r="C136" s="4">
        <v>-5.5126543778127236E-2</v>
      </c>
      <c r="D136" s="4">
        <v>-2.2170446884887677E-2</v>
      </c>
      <c r="E136" s="4">
        <v>2.87757291427314E-2</v>
      </c>
      <c r="F136" s="4">
        <v>1.1489440226947652E-2</v>
      </c>
      <c r="G136" s="4">
        <v>1.2150548098996017E-2</v>
      </c>
      <c r="H136" s="4">
        <v>-5.216162556407662E-3</v>
      </c>
      <c r="I136" s="4">
        <v>-4.3691750113649319E-3</v>
      </c>
      <c r="J136" s="4">
        <v>-1.987196201415852E-3</v>
      </c>
      <c r="K136" s="4">
        <v>-5.2567801901194243E-4</v>
      </c>
    </row>
    <row r="137" spans="2:11" x14ac:dyDescent="0.2">
      <c r="B137" s="4">
        <v>0.19147008646734637</v>
      </c>
      <c r="C137" s="4">
        <v>-4.5667048195144624E-2</v>
      </c>
      <c r="D137" s="4">
        <v>2.6658318910418217E-2</v>
      </c>
      <c r="E137" s="4">
        <v>-8.4569741951019045E-2</v>
      </c>
      <c r="F137" s="4">
        <v>5.250711905321908E-2</v>
      </c>
      <c r="G137" s="4">
        <v>-1.6780686875554507E-2</v>
      </c>
      <c r="H137" s="4">
        <v>1.1727481048523291E-2</v>
      </c>
      <c r="I137" s="4">
        <v>-4.229842776735656E-3</v>
      </c>
      <c r="J137" s="4">
        <v>4.2232271509585794E-3</v>
      </c>
      <c r="K137" s="4">
        <v>1.0911638348501552E-3</v>
      </c>
    </row>
    <row r="138" spans="2:11" x14ac:dyDescent="0.2">
      <c r="B138" s="4">
        <v>0.11394427276091174</v>
      </c>
      <c r="C138" s="4">
        <v>0.13244912414479618</v>
      </c>
      <c r="D138" s="4">
        <v>-5.8677753703003169E-2</v>
      </c>
      <c r="E138" s="4">
        <v>4.779733028161314E-3</v>
      </c>
      <c r="F138" s="4">
        <v>-4.3537092556354531E-2</v>
      </c>
      <c r="G138" s="4">
        <v>1.2270866656303437E-2</v>
      </c>
      <c r="H138" s="4">
        <v>-9.1696896228333161E-3</v>
      </c>
      <c r="I138" s="4">
        <v>4.3895334336641421E-3</v>
      </c>
      <c r="J138" s="4">
        <v>-4.0308211492005334E-3</v>
      </c>
      <c r="K138" s="4">
        <v>-1.6900805267095734E-3</v>
      </c>
    </row>
    <row r="139" spans="2:11" x14ac:dyDescent="0.2">
      <c r="B139" s="4">
        <v>0.27371120722461012</v>
      </c>
      <c r="C139" s="4">
        <v>-0.11300495290342624</v>
      </c>
      <c r="D139" s="4">
        <v>-3.8375908217389454E-2</v>
      </c>
      <c r="E139" s="4">
        <v>-5.9730113281969033E-2</v>
      </c>
      <c r="F139" s="4">
        <v>-3.8148143780221272E-2</v>
      </c>
      <c r="G139" s="4">
        <v>-1.1293195342466977E-2</v>
      </c>
      <c r="H139" s="4">
        <v>1.2491781604891601E-2</v>
      </c>
      <c r="I139" s="4">
        <v>8.4766353800837663E-3</v>
      </c>
      <c r="J139" s="4">
        <v>-1.2289622783249398E-3</v>
      </c>
      <c r="K139" s="4">
        <v>-1.3500678738547051E-4</v>
      </c>
    </row>
    <row r="140" spans="2:11" x14ac:dyDescent="0.2">
      <c r="B140" s="4">
        <v>-7.8920088413314077E-2</v>
      </c>
      <c r="C140" s="4">
        <v>5.0297784153996803E-3</v>
      </c>
      <c r="D140" s="4">
        <v>-4.1305548847578713E-2</v>
      </c>
      <c r="E140" s="4">
        <v>-4.1479522667760602E-2</v>
      </c>
      <c r="F140" s="4">
        <v>-5.8120250984254416E-3</v>
      </c>
      <c r="G140" s="4">
        <v>4.411204793332657E-2</v>
      </c>
      <c r="H140" s="4">
        <v>-9.0582956952270897E-4</v>
      </c>
      <c r="I140" s="4">
        <v>-3.7109060537128271E-3</v>
      </c>
      <c r="J140" s="4">
        <v>-2.6720895565702581E-3</v>
      </c>
      <c r="K140" s="4">
        <v>-2.0370216830801324E-3</v>
      </c>
    </row>
    <row r="141" spans="2:11" x14ac:dyDescent="0.2">
      <c r="B141" s="4">
        <v>0.29671838940734269</v>
      </c>
      <c r="C141" s="4">
        <v>7.374881939408405E-2</v>
      </c>
      <c r="D141" s="4">
        <v>-1.2196478834681045E-2</v>
      </c>
      <c r="E141" s="4">
        <v>1.1071016820586617E-2</v>
      </c>
      <c r="F141" s="4">
        <v>-3.183744470015358E-2</v>
      </c>
      <c r="G141" s="4">
        <v>-6.5473386837126184E-3</v>
      </c>
      <c r="H141" s="4">
        <v>-6.410917291685172E-3</v>
      </c>
      <c r="I141" s="4">
        <v>1.832181671148018E-3</v>
      </c>
      <c r="J141" s="4">
        <v>-1.7215622374575563E-3</v>
      </c>
      <c r="K141" s="4">
        <v>6.3179062290790909E-4</v>
      </c>
    </row>
    <row r="142" spans="2:11" x14ac:dyDescent="0.2">
      <c r="B142" s="4">
        <v>0.19024630091819403</v>
      </c>
      <c r="C142" s="4">
        <v>-0.21207004082142342</v>
      </c>
      <c r="D142" s="4">
        <v>-3.4241376273793873E-2</v>
      </c>
      <c r="E142" s="4">
        <v>-4.7532624103410276E-2</v>
      </c>
      <c r="F142" s="4">
        <v>-1.3408562281587308E-2</v>
      </c>
      <c r="G142" s="4">
        <v>-5.4424876987483141E-2</v>
      </c>
      <c r="H142" s="4">
        <v>6.6354008720811855E-3</v>
      </c>
      <c r="I142" s="4">
        <v>-5.5551917591235202E-3</v>
      </c>
      <c r="J142" s="4">
        <v>-1.3409342733252064E-3</v>
      </c>
      <c r="K142" s="4">
        <v>-7.3293564897162469E-4</v>
      </c>
    </row>
    <row r="143" spans="2:11" x14ac:dyDescent="0.2">
      <c r="B143" s="4">
        <v>-0.24319432359690521</v>
      </c>
      <c r="C143" s="4">
        <v>-4.4673013424424791E-2</v>
      </c>
      <c r="D143" s="4">
        <v>5.4542151128035038E-2</v>
      </c>
      <c r="E143" s="4">
        <v>5.6103978543155398E-3</v>
      </c>
      <c r="F143" s="4">
        <v>3.8567689268865966E-2</v>
      </c>
      <c r="G143" s="4">
        <v>3.7377129743873215E-2</v>
      </c>
      <c r="H143" s="4">
        <v>4.346606498291908E-3</v>
      </c>
      <c r="I143" s="4">
        <v>4.5603642873970193E-3</v>
      </c>
      <c r="J143" s="4">
        <v>2.1417921348283243E-3</v>
      </c>
      <c r="K143" s="4">
        <v>-2.6563761608632854E-4</v>
      </c>
    </row>
    <row r="144" spans="2:11" x14ac:dyDescent="0.2">
      <c r="B144" s="4">
        <v>-0.12076416817625572</v>
      </c>
      <c r="C144" s="4">
        <v>0.16335290437004144</v>
      </c>
      <c r="D144" s="4">
        <v>1.0123358016344099E-2</v>
      </c>
      <c r="E144" s="4">
        <v>4.1750707228433839E-2</v>
      </c>
      <c r="F144" s="4">
        <v>-2.6562051073668807E-2</v>
      </c>
      <c r="G144" s="4">
        <v>-3.1211101578756902E-2</v>
      </c>
      <c r="H144" s="4">
        <v>-6.1038189531060199E-3</v>
      </c>
      <c r="I144" s="4">
        <v>2.4713692039246289E-4</v>
      </c>
      <c r="J144" s="4">
        <v>-5.1990588138110707E-4</v>
      </c>
      <c r="K144" s="4">
        <v>-3.4204177378769301E-4</v>
      </c>
    </row>
    <row r="145" spans="2:11" x14ac:dyDescent="0.2">
      <c r="B145" s="4">
        <v>-0.21999347744081604</v>
      </c>
      <c r="C145" s="4">
        <v>-9.8103941928640963E-3</v>
      </c>
      <c r="D145" s="4">
        <v>7.8432681355808886E-2</v>
      </c>
      <c r="E145" s="4">
        <v>6.5040371253652474E-2</v>
      </c>
      <c r="F145" s="4">
        <v>-1.746827947992282E-2</v>
      </c>
      <c r="G145" s="4">
        <v>3.9454463840626834E-2</v>
      </c>
      <c r="H145" s="4">
        <v>2.9951228046344526E-3</v>
      </c>
      <c r="I145" s="4">
        <v>8.0513532075326046E-3</v>
      </c>
      <c r="J145" s="4">
        <v>-4.6628469524838548E-3</v>
      </c>
      <c r="K145" s="4">
        <v>3.6668252261011351E-3</v>
      </c>
    </row>
    <row r="146" spans="2:11" x14ac:dyDescent="0.2">
      <c r="B146" s="4">
        <v>-8.1432317479500735E-2</v>
      </c>
      <c r="C146" s="4">
        <v>2.6048951430720541E-3</v>
      </c>
      <c r="D146" s="4">
        <v>0.12463382224528673</v>
      </c>
      <c r="E146" s="4">
        <v>4.6254669917323923E-2</v>
      </c>
      <c r="F146" s="4">
        <v>-1.859019689588411E-2</v>
      </c>
      <c r="G146" s="4">
        <v>3.6887671524874037E-2</v>
      </c>
      <c r="H146" s="4">
        <v>6.3404578750844978E-3</v>
      </c>
      <c r="I146" s="4">
        <v>-8.216696482818666E-3</v>
      </c>
      <c r="J146" s="4">
        <v>-1.5874141548546277E-3</v>
      </c>
      <c r="K146" s="4">
        <v>-1.4914579902003983E-3</v>
      </c>
    </row>
    <row r="147" spans="2:11" x14ac:dyDescent="0.2">
      <c r="B147" s="4">
        <v>0.12471259146077347</v>
      </c>
      <c r="C147" s="4">
        <v>8.5829462506001198E-3</v>
      </c>
      <c r="D147" s="4">
        <v>-5.3393829922533706E-2</v>
      </c>
      <c r="E147" s="4">
        <v>-4.1944867745074051E-3</v>
      </c>
      <c r="F147" s="4">
        <v>6.2874264497672526E-3</v>
      </c>
      <c r="G147" s="4">
        <v>-9.2760710229602208E-3</v>
      </c>
      <c r="H147" s="4">
        <v>-4.1515002820939478E-3</v>
      </c>
      <c r="I147" s="4">
        <v>1.1622256664786368E-3</v>
      </c>
      <c r="J147" s="4">
        <v>4.6756372675661241E-4</v>
      </c>
      <c r="K147" s="4">
        <v>-3.4083829008747926E-5</v>
      </c>
    </row>
    <row r="148" spans="2:11" x14ac:dyDescent="0.2">
      <c r="B148" s="4">
        <v>0.12734319614125883</v>
      </c>
      <c r="C148" s="4">
        <v>8.7024501438254798E-2</v>
      </c>
      <c r="D148" s="4">
        <v>-5.7179818739767539E-2</v>
      </c>
      <c r="E148" s="4">
        <v>-2.2541332001482842E-2</v>
      </c>
      <c r="F148" s="4">
        <v>-2.4241935295123869E-2</v>
      </c>
      <c r="G148" s="4">
        <v>-1.7737112106089269E-2</v>
      </c>
      <c r="H148" s="4">
        <v>-1.0386238412970819E-3</v>
      </c>
      <c r="I148" s="4">
        <v>3.7327811015401909E-3</v>
      </c>
      <c r="J148" s="4">
        <v>3.6899073547378984E-3</v>
      </c>
      <c r="K148" s="4">
        <v>4.9944457750156722E-4</v>
      </c>
    </row>
    <row r="149" spans="2:11" x14ac:dyDescent="0.2">
      <c r="B149" s="4">
        <v>8.8280371663092633E-2</v>
      </c>
      <c r="C149" s="4">
        <v>4.1257803870161256E-3</v>
      </c>
      <c r="D149" s="4">
        <v>-3.8988736533519877E-2</v>
      </c>
      <c r="E149" s="4">
        <v>-3.9600171795971757E-2</v>
      </c>
      <c r="F149" s="4">
        <v>2.3047864051655671E-2</v>
      </c>
      <c r="G149" s="4">
        <v>3.0839535761317985E-3</v>
      </c>
      <c r="H149" s="4">
        <v>-4.338483137080071E-3</v>
      </c>
      <c r="I149" s="4">
        <v>-3.5496937476992064E-3</v>
      </c>
      <c r="J149" s="4">
        <v>-8.3157420877988907E-4</v>
      </c>
      <c r="K149" s="4">
        <v>7.9708909850534815E-5</v>
      </c>
    </row>
    <row r="150" spans="2:11" x14ac:dyDescent="0.2">
      <c r="B150" s="4">
        <v>0.52672548982659806</v>
      </c>
      <c r="C150" s="4">
        <v>0.21863982078492708</v>
      </c>
      <c r="D150" s="4">
        <v>-3.5543508508943375E-2</v>
      </c>
      <c r="E150" s="4">
        <v>2.9426037787993083E-2</v>
      </c>
      <c r="F150" s="4">
        <v>-2.4616289067297827E-2</v>
      </c>
      <c r="G150" s="4">
        <v>-4.5080920299043984E-3</v>
      </c>
      <c r="H150" s="4">
        <v>-3.5913813694987327E-3</v>
      </c>
      <c r="I150" s="4">
        <v>-2.1410594531477518E-3</v>
      </c>
      <c r="J150" s="4">
        <v>6.5411215729999014E-3</v>
      </c>
      <c r="K150" s="4">
        <v>-2.2394240658244967E-3</v>
      </c>
    </row>
    <row r="151" spans="2:11" x14ac:dyDescent="0.2">
      <c r="B151" s="4">
        <v>-0.30259531994417088</v>
      </c>
      <c r="C151" s="4">
        <v>-4.699292662340273E-2</v>
      </c>
      <c r="D151" s="4">
        <v>5.696103212491848E-2</v>
      </c>
      <c r="E151" s="4">
        <v>1.0666157487004274E-2</v>
      </c>
      <c r="F151" s="4">
        <v>8.3918528211777671E-2</v>
      </c>
      <c r="G151" s="4">
        <v>3.0984115260204233E-2</v>
      </c>
      <c r="H151" s="4">
        <v>2.8144088443207119E-3</v>
      </c>
      <c r="I151" s="4">
        <v>1.2160812594462121E-3</v>
      </c>
      <c r="J151" s="4">
        <v>-1.8733344469935714E-3</v>
      </c>
      <c r="K151" s="4">
        <v>-1.0662640859739818E-4</v>
      </c>
    </row>
    <row r="152" spans="2:11" x14ac:dyDescent="0.2">
      <c r="B152" s="4">
        <v>-1.7335743166914365E-2</v>
      </c>
      <c r="C152" s="4">
        <v>5.083347717465924E-2</v>
      </c>
      <c r="D152" s="4">
        <v>-8.0654613227406722E-3</v>
      </c>
      <c r="E152" s="4">
        <v>3.391093588078839E-2</v>
      </c>
      <c r="F152" s="4">
        <v>2.0615202700417133E-2</v>
      </c>
      <c r="G152" s="4">
        <v>4.9749417220437174E-3</v>
      </c>
      <c r="H152" s="4">
        <v>-2.9333979093753193E-3</v>
      </c>
      <c r="I152" s="4">
        <v>-1.2225375217353605E-3</v>
      </c>
      <c r="J152" s="4">
        <v>2.9637695606688974E-3</v>
      </c>
      <c r="K152" s="4">
        <v>-3.6012661680865689E-4</v>
      </c>
    </row>
    <row r="153" spans="2:11" x14ac:dyDescent="0.2">
      <c r="B153" s="4">
        <v>0.26652870734793022</v>
      </c>
      <c r="C153" s="4">
        <v>0.12037019318334136</v>
      </c>
      <c r="D153" s="4">
        <v>-1.787561760205934E-2</v>
      </c>
      <c r="E153" s="4">
        <v>-1.2211189710269452E-2</v>
      </c>
      <c r="F153" s="4">
        <v>2.1025652838165002E-2</v>
      </c>
      <c r="G153" s="4">
        <v>3.5870103117609025E-3</v>
      </c>
      <c r="H153" s="4">
        <v>1.028818916704036E-2</v>
      </c>
      <c r="I153" s="4">
        <v>4.7902189161881745E-3</v>
      </c>
      <c r="J153" s="4">
        <v>-1.2277626223254452E-3</v>
      </c>
      <c r="K153" s="4">
        <v>-5.0256734431678525E-4</v>
      </c>
    </row>
    <row r="154" spans="2:11" x14ac:dyDescent="0.2">
      <c r="B154" s="4">
        <v>-4.4941099199196081E-2</v>
      </c>
      <c r="C154" s="4">
        <v>-6.6225895318261549E-2</v>
      </c>
      <c r="D154" s="4">
        <v>-8.9213179333569002E-3</v>
      </c>
      <c r="E154" s="4">
        <v>-5.4780220850554541E-2</v>
      </c>
      <c r="F154" s="4">
        <v>-2.1102355363188035E-2</v>
      </c>
      <c r="G154" s="4">
        <v>2.8859713514743728E-3</v>
      </c>
      <c r="H154" s="4">
        <v>-5.7201149731304531E-3</v>
      </c>
      <c r="I154" s="4">
        <v>7.8516370320613023E-4</v>
      </c>
      <c r="J154" s="4">
        <v>3.3633798899980938E-4</v>
      </c>
      <c r="K154" s="4">
        <v>-1.4953070823835947E-4</v>
      </c>
    </row>
    <row r="155" spans="2:11" x14ac:dyDescent="0.2">
      <c r="B155" s="4">
        <v>-8.0933058630753858E-3</v>
      </c>
      <c r="C155" s="4">
        <v>-6.4722675738736773E-2</v>
      </c>
      <c r="D155" s="4">
        <v>8.0751312788047789E-3</v>
      </c>
      <c r="E155" s="4">
        <v>-1.9318683823225352E-2</v>
      </c>
      <c r="F155" s="4">
        <v>2.8440253235572882E-3</v>
      </c>
      <c r="G155" s="4">
        <v>3.6055106928199851E-3</v>
      </c>
      <c r="H155" s="4">
        <v>3.866540050201791E-4</v>
      </c>
      <c r="I155" s="4">
        <v>5.2847163194130742E-4</v>
      </c>
      <c r="J155" s="4">
        <v>-1.448718860849886E-3</v>
      </c>
      <c r="K155" s="4">
        <v>6.7297731406357534E-4</v>
      </c>
    </row>
    <row r="156" spans="2:11" x14ac:dyDescent="0.2">
      <c r="B156" s="4">
        <v>-1.5116713335011177E-2</v>
      </c>
      <c r="C156" s="4">
        <v>-2.3524902944757647E-2</v>
      </c>
      <c r="D156" s="4">
        <v>-1.0985269410737606E-2</v>
      </c>
      <c r="E156" s="4">
        <v>-5.3958751485992783E-3</v>
      </c>
      <c r="F156" s="4">
        <v>9.0068035260932183E-3</v>
      </c>
      <c r="G156" s="4">
        <v>-5.7836252393342021E-4</v>
      </c>
      <c r="H156" s="4">
        <v>-6.1866589670305514E-4</v>
      </c>
      <c r="I156" s="4">
        <v>1.071489078950473E-3</v>
      </c>
      <c r="J156" s="4">
        <v>-6.8573752371464116E-4</v>
      </c>
      <c r="K156" s="4">
        <v>1.6078036908074564E-4</v>
      </c>
    </row>
    <row r="157" spans="2:11" x14ac:dyDescent="0.2">
      <c r="B157" s="4">
        <v>-0.17607730804955071</v>
      </c>
      <c r="C157" s="4">
        <v>-8.7707322558643303E-2</v>
      </c>
      <c r="D157" s="4">
        <v>5.9537107926415055E-2</v>
      </c>
      <c r="E157" s="4">
        <v>2.7532447372569662E-3</v>
      </c>
      <c r="F157" s="4">
        <v>-2.7317843036102882E-2</v>
      </c>
      <c r="G157" s="4">
        <v>-5.0963122474568809E-3</v>
      </c>
      <c r="H157" s="4">
        <v>1.8607255673521472E-3</v>
      </c>
      <c r="I157" s="4">
        <v>-5.027465318000828E-3</v>
      </c>
      <c r="J157" s="4">
        <v>-1.5112760147916466E-3</v>
      </c>
      <c r="K157" s="4">
        <v>1.5011526743893763E-3</v>
      </c>
    </row>
    <row r="158" spans="2:11" x14ac:dyDescent="0.2">
      <c r="B158" s="4">
        <v>0.17527179418796573</v>
      </c>
      <c r="C158" s="4">
        <v>-5.1473514072345655E-2</v>
      </c>
      <c r="D158" s="4">
        <v>4.3191628377087189E-3</v>
      </c>
      <c r="E158" s="4">
        <v>-7.9932287271478834E-4</v>
      </c>
      <c r="F158" s="4">
        <v>-8.3456561185518644E-3</v>
      </c>
      <c r="G158" s="4">
        <v>-5.0780878313669807E-2</v>
      </c>
      <c r="H158" s="4">
        <v>-1.745450484636194E-3</v>
      </c>
      <c r="I158" s="4">
        <v>3.0937878978786791E-3</v>
      </c>
      <c r="J158" s="4">
        <v>-4.6362684429068069E-4</v>
      </c>
      <c r="K158" s="4">
        <v>3.0896711083577242E-4</v>
      </c>
    </row>
    <row r="159" spans="2:11" x14ac:dyDescent="0.2">
      <c r="B159" s="4">
        <v>0.27216526172427996</v>
      </c>
      <c r="C159" s="4">
        <v>3.6982810612680883E-2</v>
      </c>
      <c r="D159" s="4">
        <v>-6.4879076902981794E-2</v>
      </c>
      <c r="E159" s="4">
        <v>1.7995287928291231E-2</v>
      </c>
      <c r="F159" s="4">
        <v>-4.6254580215246879E-2</v>
      </c>
      <c r="G159" s="4">
        <v>2.1858029498785466E-3</v>
      </c>
      <c r="H159" s="4">
        <v>-4.2409448770151193E-3</v>
      </c>
      <c r="I159" s="4">
        <v>-2.1681094024411235E-3</v>
      </c>
      <c r="J159" s="4">
        <v>2.7362500652827006E-5</v>
      </c>
      <c r="K159" s="4">
        <v>-8.9839055519662771E-4</v>
      </c>
    </row>
    <row r="160" spans="2:11" x14ac:dyDescent="0.2">
      <c r="B160" s="4">
        <v>0.44028725058751539</v>
      </c>
      <c r="C160" s="4">
        <v>6.8301763598742279E-2</v>
      </c>
      <c r="D160" s="4">
        <v>-9.3853852778925835E-3</v>
      </c>
      <c r="E160" s="4">
        <v>-1.4566913049626215E-2</v>
      </c>
      <c r="F160" s="4">
        <v>1.2929725817584711E-2</v>
      </c>
      <c r="G160" s="4">
        <v>-4.6808993111826323E-3</v>
      </c>
      <c r="H160" s="4">
        <v>-2.7006719618985165E-3</v>
      </c>
      <c r="I160" s="4">
        <v>-1.4297573231727015E-3</v>
      </c>
      <c r="J160" s="4">
        <v>2.1159303790222695E-3</v>
      </c>
      <c r="K160" s="4">
        <v>-5.6055549534432287E-4</v>
      </c>
    </row>
    <row r="161" spans="2:11" x14ac:dyDescent="0.2">
      <c r="B161" s="4">
        <v>0.1120939506489123</v>
      </c>
      <c r="C161" s="4">
        <v>-5.2330668782920226E-2</v>
      </c>
      <c r="D161" s="4">
        <v>7.9364460532833664E-2</v>
      </c>
      <c r="E161" s="4">
        <v>1.7211448718277633E-2</v>
      </c>
      <c r="F161" s="4">
        <v>1.9082892185095977E-2</v>
      </c>
      <c r="G161" s="4">
        <v>-6.1806689286478091E-3</v>
      </c>
      <c r="H161" s="4">
        <v>2.9220904461433146E-3</v>
      </c>
      <c r="I161" s="4">
        <v>1.6646400729217802E-3</v>
      </c>
      <c r="J161" s="4">
        <v>1.2916122446755066E-3</v>
      </c>
      <c r="K161" s="4">
        <v>-3.1996146281575567E-4</v>
      </c>
    </row>
    <row r="162" spans="2:11" x14ac:dyDescent="0.2">
      <c r="B162" s="4">
        <v>0.24087623321791288</v>
      </c>
      <c r="C162" s="4">
        <v>-5.8846683511388061E-2</v>
      </c>
      <c r="D162" s="4">
        <v>2.036476890025405E-2</v>
      </c>
      <c r="E162" s="4">
        <v>5.6653123621210923E-3</v>
      </c>
      <c r="F162" s="4">
        <v>-5.4404849274773688E-2</v>
      </c>
      <c r="G162" s="4">
        <v>2.2304774036017699E-2</v>
      </c>
      <c r="H162" s="4">
        <v>3.1328724136480612E-3</v>
      </c>
      <c r="I162" s="4">
        <v>-2.0250768493375402E-3</v>
      </c>
      <c r="J162" s="4">
        <v>-2.7539262625165379E-3</v>
      </c>
      <c r="K162" s="4">
        <v>7.7319281562810848E-4</v>
      </c>
    </row>
    <row r="163" spans="2:11" x14ac:dyDescent="0.2">
      <c r="B163" s="4">
        <v>1.457968667647014</v>
      </c>
      <c r="C163" s="4">
        <v>-9.6003836236050619E-2</v>
      </c>
      <c r="D163" s="4">
        <v>-2.1473649434069951E-2</v>
      </c>
      <c r="E163" s="4">
        <v>-8.7016697025696005E-2</v>
      </c>
      <c r="F163" s="4">
        <v>-4.5021060217738332E-3</v>
      </c>
      <c r="G163" s="4">
        <v>-1.259788431882067E-2</v>
      </c>
      <c r="H163" s="4">
        <v>-6.4036770193251803E-3</v>
      </c>
      <c r="I163" s="4">
        <v>-2.0710324304889691E-3</v>
      </c>
      <c r="J163" s="4">
        <v>-3.8172013380835567E-4</v>
      </c>
      <c r="K163" s="4">
        <v>1.524240978084652E-3</v>
      </c>
    </row>
    <row r="164" spans="2:11" x14ac:dyDescent="0.2">
      <c r="B164" s="4">
        <v>9.9931589896386189E-2</v>
      </c>
      <c r="C164" s="4">
        <v>1.9852200088450574E-2</v>
      </c>
      <c r="D164" s="4">
        <v>4.5631468338808545E-2</v>
      </c>
      <c r="E164" s="4">
        <v>1.5802614197562341E-2</v>
      </c>
      <c r="F164" s="4">
        <v>2.5806407564639363E-2</v>
      </c>
      <c r="G164" s="4">
        <v>1.4626137233017549E-2</v>
      </c>
      <c r="H164" s="4">
        <v>1.1352790195830382E-3</v>
      </c>
      <c r="I164" s="4">
        <v>-1.4997516759841238E-3</v>
      </c>
      <c r="J164" s="4">
        <v>1.2502974692799942E-3</v>
      </c>
      <c r="K164" s="4">
        <v>-3.2573241311558142E-4</v>
      </c>
    </row>
    <row r="165" spans="2:11" x14ac:dyDescent="0.2">
      <c r="B165" s="4">
        <v>0.22400954493869193</v>
      </c>
      <c r="C165" s="4">
        <v>-7.6168772512428359E-2</v>
      </c>
      <c r="D165" s="4">
        <v>1.9082116419832009E-2</v>
      </c>
      <c r="E165" s="4">
        <v>4.4576824285190941E-2</v>
      </c>
      <c r="F165" s="4">
        <v>4.4146243655126989E-2</v>
      </c>
      <c r="G165" s="4">
        <v>6.5830744294505571E-3</v>
      </c>
      <c r="H165" s="4">
        <v>3.5663954401786603E-4</v>
      </c>
      <c r="I165" s="4">
        <v>7.3909375867331545E-3</v>
      </c>
      <c r="J165" s="4">
        <v>-5.5336282279220888E-4</v>
      </c>
      <c r="K165" s="4">
        <v>-1.2035945870383093E-3</v>
      </c>
    </row>
    <row r="166" spans="2:11" x14ac:dyDescent="0.2">
      <c r="B166" s="4">
        <v>-0.5066821971327482</v>
      </c>
      <c r="C166" s="4">
        <v>0.22745695746884456</v>
      </c>
      <c r="D166" s="4">
        <v>-5.3162094403522701E-2</v>
      </c>
      <c r="E166" s="4">
        <v>4.9991636397471305E-2</v>
      </c>
      <c r="F166" s="4">
        <v>-3.1047631196508045E-2</v>
      </c>
      <c r="G166" s="4">
        <v>-2.0459053777757249E-2</v>
      </c>
      <c r="H166" s="4">
        <v>-3.3948097118979776E-3</v>
      </c>
      <c r="I166" s="4">
        <v>-4.0317089023643405E-3</v>
      </c>
      <c r="J166" s="4">
        <v>5.5227536409769825E-3</v>
      </c>
      <c r="K166" s="4">
        <v>-1.5083975258058139E-3</v>
      </c>
    </row>
    <row r="167" spans="2:11" x14ac:dyDescent="0.2">
      <c r="B167" s="4">
        <v>0.27352087464773811</v>
      </c>
      <c r="C167" s="4">
        <v>-1.2530367419596162E-2</v>
      </c>
      <c r="D167" s="4">
        <v>-1.402497809113136E-2</v>
      </c>
      <c r="E167" s="4">
        <v>-6.2188920048796323E-2</v>
      </c>
      <c r="F167" s="4">
        <v>2.0165953323105854E-4</v>
      </c>
      <c r="G167" s="4">
        <v>2.3062059384931742E-2</v>
      </c>
      <c r="H167" s="4">
        <v>3.2291693924246367E-3</v>
      </c>
      <c r="I167" s="4">
        <v>2.4837020427237876E-3</v>
      </c>
      <c r="J167" s="4">
        <v>-2.1644202520880052E-3</v>
      </c>
      <c r="K167" s="4">
        <v>4.0160125502791488E-4</v>
      </c>
    </row>
    <row r="168" spans="2:11" x14ac:dyDescent="0.2">
      <c r="B168" s="4">
        <v>0.38969722373456422</v>
      </c>
      <c r="C168" s="4">
        <v>-0.11402296150606375</v>
      </c>
      <c r="D168" s="4">
        <v>-5.548343976164722E-2</v>
      </c>
      <c r="E168" s="4">
        <v>-1.0711938408351728E-2</v>
      </c>
      <c r="F168" s="4">
        <v>9.6729082565918852E-5</v>
      </c>
      <c r="G168" s="4">
        <v>-5.4543815306736888E-2</v>
      </c>
      <c r="H168" s="4">
        <v>-6.4023473903725382E-3</v>
      </c>
      <c r="I168" s="4">
        <v>-3.768371491401724E-3</v>
      </c>
      <c r="J168" s="4">
        <v>-4.5997680674404384E-3</v>
      </c>
      <c r="K168" s="4">
        <v>1.8926864024964339E-3</v>
      </c>
    </row>
    <row r="169" spans="2:11" x14ac:dyDescent="0.2">
      <c r="B169" s="4">
        <v>0.24921353936177779</v>
      </c>
      <c r="C169" s="4">
        <v>-0.18210913146318208</v>
      </c>
      <c r="D169" s="4">
        <v>1.4065913074118772E-3</v>
      </c>
      <c r="E169" s="4">
        <v>-2.3622528655198177E-2</v>
      </c>
      <c r="F169" s="4">
        <v>-1.6491677876209174E-2</v>
      </c>
      <c r="G169" s="4">
        <v>2.8569188441981527E-2</v>
      </c>
      <c r="H169" s="4">
        <v>-2.5326236425096305E-3</v>
      </c>
      <c r="I169" s="4">
        <v>2.8543281382277428E-3</v>
      </c>
      <c r="J169" s="4">
        <v>-1.6104477123731961E-3</v>
      </c>
      <c r="K169" s="4">
        <v>1.2773307660462851E-3</v>
      </c>
    </row>
    <row r="170" spans="2:11" x14ac:dyDescent="0.2">
      <c r="B170" s="4">
        <v>0.41124492229902854</v>
      </c>
      <c r="C170" s="4">
        <v>3.1457712577193042E-2</v>
      </c>
      <c r="D170" s="4">
        <v>8.1717410207367738E-2</v>
      </c>
      <c r="E170" s="4">
        <v>2.4504772792967977E-2</v>
      </c>
      <c r="F170" s="4">
        <v>5.6736955274865053E-2</v>
      </c>
      <c r="G170" s="4">
        <v>3.323178023108822E-2</v>
      </c>
      <c r="H170" s="4">
        <v>3.8899696330032636E-3</v>
      </c>
      <c r="I170" s="4">
        <v>2.3514304004582914E-3</v>
      </c>
      <c r="J170" s="4">
        <v>2.4568393990760532E-3</v>
      </c>
      <c r="K170" s="4">
        <v>-1.3848850129486332E-3</v>
      </c>
    </row>
    <row r="171" spans="2:11" x14ac:dyDescent="0.2">
      <c r="B171" s="4">
        <v>1.7780121396803614</v>
      </c>
      <c r="C171" s="4">
        <v>-0.13144340942145463</v>
      </c>
      <c r="D171" s="4">
        <v>-0.17571512567187619</v>
      </c>
      <c r="E171" s="4">
        <v>4.5136190128096214E-2</v>
      </c>
      <c r="F171" s="4">
        <v>-7.7048910178377103E-2</v>
      </c>
      <c r="G171" s="4">
        <v>-0.11549909743540633</v>
      </c>
      <c r="H171" s="4">
        <v>-1.4560750606829528E-2</v>
      </c>
      <c r="I171" s="4">
        <v>-5.0610829104984368E-3</v>
      </c>
      <c r="J171" s="4">
        <v>-6.4224851686607003E-3</v>
      </c>
      <c r="K171" s="4">
        <v>2.211727471242209E-3</v>
      </c>
    </row>
    <row r="172" spans="2:11" x14ac:dyDescent="0.2">
      <c r="B172" s="4">
        <v>-0.85654560381760481</v>
      </c>
      <c r="C172" s="4">
        <v>0.80623964827945038</v>
      </c>
      <c r="D172" s="4">
        <v>0.11091064493887312</v>
      </c>
      <c r="E172" s="4">
        <v>0.10105840665983054</v>
      </c>
      <c r="F172" s="4">
        <v>-0.1100020350234425</v>
      </c>
      <c r="G172" s="4">
        <v>7.36987098886277E-2</v>
      </c>
      <c r="H172" s="4">
        <v>1.6021026708842371E-2</v>
      </c>
      <c r="I172" s="4">
        <v>3.5024251179787205E-3</v>
      </c>
      <c r="J172" s="4">
        <v>2.1348236503452238E-2</v>
      </c>
      <c r="K172" s="4">
        <v>-1.0302531024836786E-2</v>
      </c>
    </row>
    <row r="173" spans="2:11" x14ac:dyDescent="0.2">
      <c r="B173" s="4">
        <v>-0.4597058534055683</v>
      </c>
      <c r="C173" s="4">
        <v>-0.11190732756179769</v>
      </c>
      <c r="D173" s="4">
        <v>5.171270810786837E-2</v>
      </c>
      <c r="E173" s="4">
        <v>-5.0464179016357559E-2</v>
      </c>
      <c r="F173" s="4">
        <v>0.12060570511199947</v>
      </c>
      <c r="G173" s="4">
        <v>1.2162500184362551E-2</v>
      </c>
      <c r="H173" s="4">
        <v>8.73655566302565E-3</v>
      </c>
      <c r="I173" s="4">
        <v>-5.8460286895038504E-3</v>
      </c>
      <c r="J173" s="4">
        <v>-5.5288258152763475E-3</v>
      </c>
      <c r="K173" s="4">
        <v>4.6298199516538793E-3</v>
      </c>
    </row>
    <row r="174" spans="2:11" x14ac:dyDescent="0.2">
      <c r="B174" s="4">
        <v>4.0370934816266382E-3</v>
      </c>
      <c r="C174" s="4">
        <v>-0.35778119789731888</v>
      </c>
      <c r="D174" s="4">
        <v>2.1500562765946071E-2</v>
      </c>
      <c r="E174" s="4">
        <v>-0.17531778228105457</v>
      </c>
      <c r="F174" s="4">
        <v>5.2220422592305429E-2</v>
      </c>
      <c r="G174" s="4">
        <v>-2.3404776249912303E-3</v>
      </c>
      <c r="H174" s="4">
        <v>-4.0514580838665734E-3</v>
      </c>
      <c r="I174" s="4">
        <v>5.0237809346802926E-3</v>
      </c>
      <c r="J174" s="4">
        <v>-7.5535740704030466E-3</v>
      </c>
      <c r="K174" s="4">
        <v>2.7339736341005926E-3</v>
      </c>
    </row>
    <row r="175" spans="2:11" x14ac:dyDescent="0.2">
      <c r="B175" s="4">
        <v>-1.5660112148003154</v>
      </c>
      <c r="C175" s="4">
        <v>0.2679644093430435</v>
      </c>
      <c r="D175" s="4">
        <v>-5.3638666595841725E-2</v>
      </c>
      <c r="E175" s="4">
        <v>4.7862393895276249E-3</v>
      </c>
      <c r="F175" s="4">
        <v>-9.2129946661034634E-2</v>
      </c>
      <c r="G175" s="4">
        <v>5.812694808696748E-2</v>
      </c>
      <c r="H175" s="4">
        <v>1.1651664167258692E-2</v>
      </c>
      <c r="I175" s="4">
        <v>3.4745110141451924E-3</v>
      </c>
      <c r="J175" s="4">
        <v>-2.3593765874473992E-3</v>
      </c>
      <c r="K175" s="4">
        <v>-2.9937811521951263E-3</v>
      </c>
    </row>
    <row r="176" spans="2:11" x14ac:dyDescent="0.2">
      <c r="B176" s="4">
        <v>-0.83890966593862637</v>
      </c>
      <c r="C176" s="4">
        <v>-0.20940883649438335</v>
      </c>
      <c r="D176" s="4">
        <v>0.12452732308273806</v>
      </c>
      <c r="E176" s="4">
        <v>6.3762562322733154E-2</v>
      </c>
      <c r="F176" s="4">
        <v>6.4860683294614419E-2</v>
      </c>
      <c r="G176" s="4">
        <v>-6.9633110323889053E-2</v>
      </c>
      <c r="H176" s="4">
        <v>-4.8234369177222207E-3</v>
      </c>
      <c r="I176" s="4">
        <v>-5.253843757449494E-3</v>
      </c>
      <c r="J176" s="4">
        <v>1.8075710270599825E-3</v>
      </c>
      <c r="K176" s="4">
        <v>1.858906460418369E-3</v>
      </c>
    </row>
    <row r="177" spans="2:11" x14ac:dyDescent="0.2">
      <c r="B177" s="4">
        <v>0.34184748184096742</v>
      </c>
      <c r="C177" s="4">
        <v>-0.11319594058117667</v>
      </c>
      <c r="D177" s="4">
        <v>-4.0872599764184676E-2</v>
      </c>
      <c r="E177" s="4">
        <v>-6.4262028661279266E-2</v>
      </c>
      <c r="F177" s="4">
        <v>1.4657680681456947E-2</v>
      </c>
      <c r="G177" s="4">
        <v>4.8650621878564927E-2</v>
      </c>
      <c r="H177" s="4">
        <v>-1.3288615653413258E-3</v>
      </c>
      <c r="I177" s="4">
        <v>-2.9300508890757791E-6</v>
      </c>
      <c r="J177" s="4">
        <v>-8.9669779060739965E-4</v>
      </c>
      <c r="K177" s="4">
        <v>2.8658328241707763E-3</v>
      </c>
    </row>
    <row r="178" spans="2:11" x14ac:dyDescent="0.2">
      <c r="B178" s="4">
        <v>-1.4640008287538242</v>
      </c>
      <c r="C178" s="4">
        <v>-6.5296345761919367E-2</v>
      </c>
      <c r="D178" s="4">
        <v>3.470920338186733E-2</v>
      </c>
      <c r="E178" s="4">
        <v>0.10372342971351201</v>
      </c>
      <c r="F178" s="4">
        <v>3.4706387900660378E-2</v>
      </c>
      <c r="G178" s="4">
        <v>-5.8911011098563863E-3</v>
      </c>
      <c r="H178" s="4">
        <v>3.1715414040958591E-3</v>
      </c>
      <c r="I178" s="4">
        <v>2.196554851819024E-3</v>
      </c>
      <c r="J178" s="4">
        <v>-4.558802895491698E-3</v>
      </c>
      <c r="K178" s="4">
        <v>-8.7013224560059273E-4</v>
      </c>
    </row>
    <row r="179" spans="2:11" x14ac:dyDescent="0.2">
      <c r="B179" s="4">
        <v>0.47019651002238461</v>
      </c>
      <c r="C179" s="4">
        <v>-0.5508417552805942</v>
      </c>
      <c r="D179" s="4">
        <v>-3.3486763103836074E-2</v>
      </c>
      <c r="E179" s="4">
        <v>-0.11281715069447805</v>
      </c>
      <c r="F179" s="4">
        <v>3.0986859312465025E-2</v>
      </c>
      <c r="G179" s="4">
        <v>8.4372830239645077E-3</v>
      </c>
      <c r="H179" s="4">
        <v>-1.6620807644350026E-4</v>
      </c>
      <c r="I179" s="4">
        <v>2.7811435670862467E-3</v>
      </c>
      <c r="J179" s="4">
        <v>6.7936831488108239E-3</v>
      </c>
      <c r="K179" s="4">
        <v>-1.7246959785247853E-3</v>
      </c>
    </row>
    <row r="180" spans="2:11" x14ac:dyDescent="0.2">
      <c r="B180" s="4">
        <v>-9.0565612722553562E-2</v>
      </c>
      <c r="C180" s="4">
        <v>-0.1726004754050178</v>
      </c>
      <c r="D180" s="4">
        <v>-7.7359119421997191E-2</v>
      </c>
      <c r="E180" s="4">
        <v>2.8596977415760602E-2</v>
      </c>
      <c r="F180" s="4">
        <v>8.6627018709001628E-3</v>
      </c>
      <c r="G180" s="4">
        <v>4.2222212632975716E-2</v>
      </c>
      <c r="H180" s="4">
        <v>-1.8785539666973255E-4</v>
      </c>
      <c r="I180" s="4">
        <v>-1.0006823412447099E-2</v>
      </c>
      <c r="J180" s="4">
        <v>-8.6320746285252134E-4</v>
      </c>
      <c r="K180" s="4">
        <v>-4.9338533192262713E-4</v>
      </c>
    </row>
    <row r="181" spans="2:11" x14ac:dyDescent="0.2">
      <c r="B181" s="4">
        <v>2.1315887455211815</v>
      </c>
      <c r="C181" s="4">
        <v>0.22243956066435025</v>
      </c>
      <c r="D181" s="4">
        <v>-8.9335631789861595E-3</v>
      </c>
      <c r="E181" s="4">
        <v>0.32739057824444173</v>
      </c>
      <c r="F181" s="4">
        <v>-7.2541701368827441E-2</v>
      </c>
      <c r="G181" s="4">
        <v>8.8524943634803888E-3</v>
      </c>
      <c r="H181" s="4">
        <v>-2.2805775451715447E-2</v>
      </c>
      <c r="I181" s="4">
        <v>1.2760618677040651E-2</v>
      </c>
      <c r="J181" s="4">
        <v>-8.4497988490988656E-3</v>
      </c>
      <c r="K181" s="4">
        <v>4.3646452170270442E-3</v>
      </c>
    </row>
    <row r="182" spans="2:11" x14ac:dyDescent="0.2">
      <c r="B182" s="4">
        <v>-0.22492632996031428</v>
      </c>
      <c r="C182" s="4">
        <v>0.38797140714560602</v>
      </c>
      <c r="D182" s="4">
        <v>-5.5810492604014959E-2</v>
      </c>
      <c r="E182" s="4">
        <v>-7.9614190011438865E-2</v>
      </c>
      <c r="F182" s="4">
        <v>-3.2580972375301415E-2</v>
      </c>
      <c r="G182" s="4">
        <v>-1.477916354881605E-2</v>
      </c>
      <c r="H182" s="4">
        <v>2.7710321777973637E-3</v>
      </c>
      <c r="I182" s="4">
        <v>-2.5845553677697028E-3</v>
      </c>
      <c r="J182" s="4">
        <v>7.6770238202070479E-3</v>
      </c>
      <c r="K182" s="4">
        <v>-1.9981493455833374E-3</v>
      </c>
    </row>
    <row r="183" spans="2:11" x14ac:dyDescent="0.2">
      <c r="B183" s="4">
        <v>0.70780119314430845</v>
      </c>
      <c r="C183" s="4">
        <v>-4.2939557123053744E-2</v>
      </c>
      <c r="D183" s="4">
        <v>-7.7439488986656415E-3</v>
      </c>
      <c r="E183" s="4">
        <v>-0.12295057937638686</v>
      </c>
      <c r="F183" s="4">
        <v>1.4084147058235595E-2</v>
      </c>
      <c r="G183" s="4">
        <v>-4.1543947061039458E-3</v>
      </c>
      <c r="H183" s="4">
        <v>4.9722976745032092E-4</v>
      </c>
      <c r="I183" s="4">
        <v>4.9163065412071208E-4</v>
      </c>
      <c r="J183" s="4">
        <v>-2.7575926312423818E-3</v>
      </c>
      <c r="K183" s="4">
        <v>5.7335805373525631E-4</v>
      </c>
    </row>
    <row r="184" spans="2:11" x14ac:dyDescent="0.2">
      <c r="B184" s="4">
        <v>0.20261084983560346</v>
      </c>
      <c r="C184" s="4">
        <v>-6.6477224069466379E-2</v>
      </c>
      <c r="D184" s="4">
        <v>-1.3491564784170787E-2</v>
      </c>
      <c r="E184" s="4">
        <v>4.7183138421742148E-2</v>
      </c>
      <c r="F184" s="4">
        <v>-6.060139116010152E-2</v>
      </c>
      <c r="G184" s="4">
        <v>-4.2492708798821492E-2</v>
      </c>
      <c r="H184" s="4">
        <v>-5.1369265864489224E-3</v>
      </c>
      <c r="I184" s="4">
        <v>-2.2480437397329961E-3</v>
      </c>
      <c r="J184" s="4">
        <v>7.7211748113103205E-4</v>
      </c>
      <c r="K184" s="4">
        <v>8.5059054401670638E-4</v>
      </c>
    </row>
    <row r="185" spans="2:11" x14ac:dyDescent="0.2">
      <c r="B185" s="4">
        <v>0.81935313881726246</v>
      </c>
      <c r="C185" s="4">
        <v>-0.18267656842314098</v>
      </c>
      <c r="D185" s="4">
        <v>-5.2492176652654904E-2</v>
      </c>
      <c r="E185" s="4">
        <v>-4.6723961503875852E-2</v>
      </c>
      <c r="F185" s="4">
        <v>0.14963398239149894</v>
      </c>
      <c r="G185" s="4">
        <v>4.4196085984391752E-2</v>
      </c>
      <c r="H185" s="4">
        <v>2.5919354771686358E-3</v>
      </c>
      <c r="I185" s="4">
        <v>8.2993431857892874E-3</v>
      </c>
      <c r="J185" s="4">
        <v>-1.2511892167105744E-3</v>
      </c>
      <c r="K185" s="4">
        <v>-1.7518399284784304E-4</v>
      </c>
    </row>
    <row r="186" spans="2:11" x14ac:dyDescent="0.2">
      <c r="B186" s="4">
        <v>0.39206584568736264</v>
      </c>
      <c r="C186" s="4">
        <v>0.37414556613997885</v>
      </c>
      <c r="D186" s="4">
        <v>0.15257461987279927</v>
      </c>
      <c r="E186" s="4">
        <v>4.9030585217652439E-2</v>
      </c>
      <c r="F186" s="4">
        <v>-5.3104624116173844E-2</v>
      </c>
      <c r="G186" s="4">
        <v>4.0813889151691013E-2</v>
      </c>
      <c r="H186" s="4">
        <v>4.6340013008774085E-3</v>
      </c>
      <c r="I186" s="4">
        <v>-4.0044486700547381E-3</v>
      </c>
      <c r="J186" s="4">
        <v>7.0525109002120825E-3</v>
      </c>
      <c r="K186" s="4">
        <v>-3.1046915175065668E-3</v>
      </c>
    </row>
    <row r="187" spans="2:11" x14ac:dyDescent="0.2">
      <c r="B187" s="4">
        <v>0.34308118779874353</v>
      </c>
      <c r="C187" s="4">
        <v>4.7255469236491604E-3</v>
      </c>
      <c r="D187" s="4">
        <v>-3.7478977660091395E-2</v>
      </c>
      <c r="E187" s="4">
        <v>-4.5930866712420464E-2</v>
      </c>
      <c r="F187" s="4">
        <v>-6.1592738220583747E-2</v>
      </c>
      <c r="G187" s="4">
        <v>-8.5087674509647826E-2</v>
      </c>
      <c r="H187" s="4">
        <v>-5.0338247668361797E-3</v>
      </c>
      <c r="I187" s="4">
        <v>-1.7377799637693587E-3</v>
      </c>
      <c r="J187" s="4">
        <v>-4.1651451890698812E-4</v>
      </c>
      <c r="K187" s="4">
        <v>-1.5085661498954772E-4</v>
      </c>
    </row>
    <row r="188" spans="2:11" x14ac:dyDescent="0.2">
      <c r="B188" s="4">
        <v>-1.0570298002672345</v>
      </c>
      <c r="C188" s="4">
        <v>-0.12800716378894347</v>
      </c>
      <c r="D188" s="4">
        <v>0.10541412626406596</v>
      </c>
      <c r="E188" s="4">
        <v>-8.5179287280121412E-3</v>
      </c>
      <c r="F188" s="4">
        <v>2.7012865006077819E-2</v>
      </c>
      <c r="G188" s="4">
        <v>2.6028532531629147E-2</v>
      </c>
      <c r="H188" s="4">
        <v>9.5392447270225902E-3</v>
      </c>
      <c r="I188" s="4">
        <v>-9.6056083539447382E-4</v>
      </c>
      <c r="J188" s="4">
        <v>-3.816417317575396E-3</v>
      </c>
      <c r="K188" s="4">
        <v>1.7532136943393089E-3</v>
      </c>
    </row>
    <row r="189" spans="2:11" x14ac:dyDescent="0.2">
      <c r="B189" s="4">
        <v>0.26988935469233155</v>
      </c>
      <c r="C189" s="4">
        <v>2.8312163912151266E-2</v>
      </c>
      <c r="D189" s="4">
        <v>2.6766603400188188E-2</v>
      </c>
      <c r="E189" s="4">
        <v>-0.1287004101647076</v>
      </c>
      <c r="F189" s="4">
        <v>-0.10061280737883364</v>
      </c>
      <c r="G189" s="4">
        <v>1.6305484246605932E-2</v>
      </c>
      <c r="H189" s="4">
        <v>1.0973821174588895E-2</v>
      </c>
      <c r="I189" s="4">
        <v>-7.5279960803304217E-4</v>
      </c>
      <c r="J189" s="4">
        <v>-6.9311988165298604E-4</v>
      </c>
      <c r="K189" s="4">
        <v>1.575880103923047E-3</v>
      </c>
    </row>
    <row r="190" spans="2:11" x14ac:dyDescent="0.2">
      <c r="B190" s="4">
        <v>0.46887845746305029</v>
      </c>
      <c r="C190" s="4">
        <v>-9.3539387595567181E-2</v>
      </c>
      <c r="D190" s="4">
        <v>5.1530840779102936E-2</v>
      </c>
      <c r="E190" s="4">
        <v>6.5404427910357985E-2</v>
      </c>
      <c r="F190" s="4">
        <v>1.4194441156426124E-2</v>
      </c>
      <c r="G190" s="4">
        <v>-4.9578188325303883E-2</v>
      </c>
      <c r="H190" s="4">
        <v>-9.7440722420117625E-3</v>
      </c>
      <c r="I190" s="4">
        <v>-9.3466713345008237E-3</v>
      </c>
      <c r="J190" s="4">
        <v>-9.778170878092904E-4</v>
      </c>
      <c r="K190" s="4">
        <v>2.4690556262541653E-4</v>
      </c>
    </row>
    <row r="191" spans="2:11" x14ac:dyDescent="0.2">
      <c r="B191" s="4">
        <v>0.53917927635438567</v>
      </c>
      <c r="C191" s="4">
        <v>6.0475658261847455E-2</v>
      </c>
      <c r="D191" s="4">
        <v>7.234961391570148E-2</v>
      </c>
      <c r="E191" s="4">
        <v>1.2108586258057283E-2</v>
      </c>
      <c r="F191" s="4">
        <v>-3.3561557187587431E-2</v>
      </c>
      <c r="G191" s="4">
        <v>2.6159063648804017E-2</v>
      </c>
      <c r="H191" s="4">
        <v>1.9219289720573212E-3</v>
      </c>
      <c r="I191" s="4">
        <v>-6.8222125351380626E-3</v>
      </c>
      <c r="J191" s="4">
        <v>4.988130268769082E-3</v>
      </c>
      <c r="K191" s="4">
        <v>5.4735249945262734E-4</v>
      </c>
    </row>
    <row r="192" spans="2:11" x14ac:dyDescent="0.2">
      <c r="B192" s="4">
        <v>0.17215360827117926</v>
      </c>
      <c r="C192" s="4">
        <v>0.29761237644033101</v>
      </c>
      <c r="D192" s="4">
        <v>-9.4031102627034235E-2</v>
      </c>
      <c r="E192" s="4">
        <v>-9.6094289719164012E-3</v>
      </c>
      <c r="F192" s="4">
        <v>0.10661399889399051</v>
      </c>
      <c r="G192" s="4">
        <v>-5.6908982519128876E-2</v>
      </c>
      <c r="H192" s="4">
        <v>-8.3812080565136195E-3</v>
      </c>
      <c r="I192" s="4">
        <v>5.9763873662942897E-3</v>
      </c>
      <c r="J192" s="4">
        <v>4.8029617322271415E-3</v>
      </c>
      <c r="K192" s="4">
        <v>-4.8063846944664586E-3</v>
      </c>
    </row>
    <row r="193" spans="2:11" x14ac:dyDescent="0.2">
      <c r="B193" s="4">
        <v>-0.76795302847436997</v>
      </c>
      <c r="C193" s="4">
        <v>8.1831140560583854E-2</v>
      </c>
      <c r="D193" s="4">
        <v>-0.1228320505595025</v>
      </c>
      <c r="E193" s="4">
        <v>7.2512814671089165E-2</v>
      </c>
      <c r="F193" s="4">
        <v>-6.9049289524031374E-2</v>
      </c>
      <c r="G193" s="4">
        <v>9.4441909336335329E-5</v>
      </c>
      <c r="H193" s="4">
        <v>-2.0973401896984749E-3</v>
      </c>
      <c r="I193" s="4">
        <v>2.9579251958306157E-3</v>
      </c>
      <c r="J193" s="4">
        <v>-7.8389679926997921E-5</v>
      </c>
      <c r="K193" s="4">
        <v>-7.4711465222680165E-4</v>
      </c>
    </row>
    <row r="194" spans="2:11" x14ac:dyDescent="0.2">
      <c r="B194" s="4">
        <v>-1.1506535623706524</v>
      </c>
      <c r="C194" s="4">
        <v>0.11285641061351835</v>
      </c>
      <c r="D194" s="4">
        <v>-7.6975689508899339E-2</v>
      </c>
      <c r="E194" s="4">
        <v>-8.5213266178835317E-2</v>
      </c>
      <c r="F194" s="4">
        <v>0.22865492536510096</v>
      </c>
      <c r="G194" s="4">
        <v>-2.3830433584485562E-2</v>
      </c>
      <c r="H194" s="4">
        <v>1.3654296795121165E-2</v>
      </c>
      <c r="I194" s="4">
        <v>1.0877071441174609E-2</v>
      </c>
      <c r="J194" s="4">
        <v>-9.9884515284955622E-3</v>
      </c>
      <c r="K194" s="4">
        <v>3.8207837109463611E-5</v>
      </c>
    </row>
    <row r="195" spans="2:11" x14ac:dyDescent="0.2">
      <c r="B195" s="4">
        <v>-0.10244461281616658</v>
      </c>
      <c r="C195" s="4">
        <v>-3.2348851095690308E-2</v>
      </c>
      <c r="D195" s="4">
        <v>0.18551672869783623</v>
      </c>
      <c r="E195" s="4">
        <v>4.5012264571276044E-2</v>
      </c>
      <c r="F195" s="4">
        <v>-5.7183976507347772E-2</v>
      </c>
      <c r="G195" s="4">
        <v>0.11680966849208997</v>
      </c>
      <c r="H195" s="4">
        <v>3.7486664200550965E-3</v>
      </c>
      <c r="I195" s="4">
        <v>-5.0976330557583405E-3</v>
      </c>
      <c r="J195" s="4">
        <v>1.0430085363512977E-2</v>
      </c>
      <c r="K195" s="4">
        <v>2.2741251333846624E-4</v>
      </c>
    </row>
    <row r="196" spans="2:11" x14ac:dyDescent="0.2">
      <c r="B196" s="4">
        <v>0.1758431105704002</v>
      </c>
      <c r="C196" s="4">
        <v>-0.10737621246187143</v>
      </c>
      <c r="D196" s="4">
        <v>-0.21938641560736893</v>
      </c>
      <c r="E196" s="4">
        <v>-6.5178039296016718E-2</v>
      </c>
      <c r="F196" s="4">
        <v>4.8208193800292211E-2</v>
      </c>
      <c r="G196" s="4">
        <v>-3.1421054739662349E-2</v>
      </c>
      <c r="H196" s="4">
        <v>-1.2096538880970507E-2</v>
      </c>
      <c r="I196" s="4">
        <v>1.7944982539106564E-3</v>
      </c>
      <c r="J196" s="4">
        <v>-5.9604165080621137E-3</v>
      </c>
      <c r="K196" s="4">
        <v>2.9887578954549817E-3</v>
      </c>
    </row>
    <row r="197" spans="2:11" x14ac:dyDescent="0.2">
      <c r="B197" s="4">
        <v>0.4971460435034073</v>
      </c>
      <c r="C197" s="4">
        <v>0.23287513427766082</v>
      </c>
      <c r="D197" s="4">
        <v>0.10762179665735237</v>
      </c>
      <c r="E197" s="4">
        <v>3.9411370271003485E-2</v>
      </c>
      <c r="F197" s="4">
        <v>3.4035977424857609E-2</v>
      </c>
      <c r="G197" s="4">
        <v>2.7439188132227895E-2</v>
      </c>
      <c r="H197" s="4">
        <v>2.0948007610540428E-2</v>
      </c>
      <c r="I197" s="4">
        <v>-3.262716225902516E-3</v>
      </c>
      <c r="J197" s="4">
        <v>1.4902861300722083E-4</v>
      </c>
      <c r="K197" s="4">
        <v>-3.1259900910286136E-4</v>
      </c>
    </row>
    <row r="198" spans="2:11" x14ac:dyDescent="0.2">
      <c r="B198" s="4">
        <v>0.43082507070439652</v>
      </c>
      <c r="C198" s="4">
        <v>-2.5745946608258373E-2</v>
      </c>
      <c r="D198" s="4">
        <v>2.9794580482446029E-2</v>
      </c>
      <c r="E198" s="4">
        <v>9.4690556671953988E-2</v>
      </c>
      <c r="F198" s="4">
        <v>1.6938807252372051E-2</v>
      </c>
      <c r="G198" s="4">
        <v>4.1243376791464488E-3</v>
      </c>
      <c r="H198" s="4">
        <v>7.4044480110439775E-3</v>
      </c>
      <c r="I198" s="4">
        <v>7.5848082680824479E-3</v>
      </c>
      <c r="J198" s="4">
        <v>-3.4579227105182016E-3</v>
      </c>
      <c r="K198" s="4">
        <v>-1.7914823637968516E-3</v>
      </c>
    </row>
    <row r="199" spans="2:11" x14ac:dyDescent="0.2">
      <c r="B199" s="4">
        <v>2.3881387009802086</v>
      </c>
      <c r="C199" s="4">
        <v>-0.34780335232312998</v>
      </c>
      <c r="D199" s="4">
        <v>0.26873269180495368</v>
      </c>
      <c r="E199" s="4">
        <v>4.9154221818645989E-2</v>
      </c>
      <c r="F199" s="4">
        <v>0.12362783916078382</v>
      </c>
      <c r="G199" s="4">
        <v>-3.3769947936076392E-2</v>
      </c>
      <c r="H199" s="4">
        <v>-1.3774325877858165E-2</v>
      </c>
      <c r="I199" s="4">
        <v>-1.3150670713721441E-2</v>
      </c>
      <c r="J199" s="4">
        <v>8.5648974893974671E-3</v>
      </c>
      <c r="K199" s="4">
        <v>2.91968359839414E-3</v>
      </c>
    </row>
    <row r="200" spans="2:11" x14ac:dyDescent="0.2">
      <c r="B200" s="4">
        <v>-0.79468968526536299</v>
      </c>
      <c r="C200" s="4">
        <v>0.11801717304346018</v>
      </c>
      <c r="D200" s="4">
        <v>-0.17455032318385219</v>
      </c>
      <c r="E200" s="4">
        <v>-0.32867061315590029</v>
      </c>
      <c r="F200" s="4">
        <v>-3.2020565299025411E-3</v>
      </c>
      <c r="G200" s="4">
        <v>0.17630680667192669</v>
      </c>
      <c r="H200" s="4">
        <v>-8.6530180478003992E-3</v>
      </c>
      <c r="I200" s="4">
        <v>1.2340092413484688E-2</v>
      </c>
      <c r="J200" s="4">
        <v>3.0255740579254622E-3</v>
      </c>
      <c r="K200" s="4">
        <v>-1.8235947456387153E-3</v>
      </c>
    </row>
    <row r="201" spans="2:11" x14ac:dyDescent="0.2">
      <c r="B201" s="4">
        <v>1.0327623559464509</v>
      </c>
      <c r="C201" s="4">
        <v>-3.2956551726772794E-3</v>
      </c>
      <c r="D201" s="4">
        <v>4.8069177592365515E-2</v>
      </c>
      <c r="E201" s="4">
        <v>0.1735740770577178</v>
      </c>
      <c r="F201" s="4">
        <v>-0.24108031382959497</v>
      </c>
      <c r="G201" s="4">
        <v>9.0015870133163065E-3</v>
      </c>
      <c r="H201" s="4">
        <v>8.8999599536491256E-3</v>
      </c>
      <c r="I201" s="4">
        <v>-6.9819470284357616E-4</v>
      </c>
      <c r="J201" s="4">
        <v>-8.8681421474082773E-3</v>
      </c>
      <c r="K201" s="4">
        <v>-3.7558470529041057E-3</v>
      </c>
    </row>
    <row r="202" spans="2:11" x14ac:dyDescent="0.2">
      <c r="B202" s="4">
        <v>-0.52249959521626277</v>
      </c>
      <c r="C202" s="4">
        <v>-0.11085617926669139</v>
      </c>
      <c r="D202" s="4">
        <v>0.16470103440445641</v>
      </c>
      <c r="E202" s="4">
        <v>0.16939032915526966</v>
      </c>
      <c r="F202" s="4">
        <v>-5.5604166899331621E-3</v>
      </c>
      <c r="G202" s="4">
        <v>1.4680134581488197E-2</v>
      </c>
      <c r="H202" s="4">
        <v>5.3556909763844687E-4</v>
      </c>
      <c r="I202" s="4">
        <v>-3.9466560769195556E-3</v>
      </c>
      <c r="J202" s="4">
        <v>1.4177461235401192E-2</v>
      </c>
      <c r="K202" s="4">
        <v>2.0792936275883288E-3</v>
      </c>
    </row>
    <row r="203" spans="2:11" x14ac:dyDescent="0.2">
      <c r="B203" s="4">
        <v>-0.37159102719338788</v>
      </c>
      <c r="C203" s="4">
        <v>-0.18060757409786191</v>
      </c>
      <c r="D203" s="4">
        <v>-0.21841263978792294</v>
      </c>
      <c r="E203" s="4">
        <v>-0.18162985693728137</v>
      </c>
      <c r="F203" s="4">
        <v>0.11814759251924065</v>
      </c>
      <c r="G203" s="4">
        <v>2.6919386381053314E-2</v>
      </c>
      <c r="H203" s="4">
        <v>-9.3369284803404258E-4</v>
      </c>
      <c r="I203" s="4">
        <v>1.6148215729107723E-2</v>
      </c>
      <c r="J203" s="4">
        <v>-1.8846900215902244E-2</v>
      </c>
      <c r="K203" s="4">
        <v>5.9038942884610769E-4</v>
      </c>
    </row>
    <row r="204" spans="2:11" x14ac:dyDescent="0.2">
      <c r="B204" s="4">
        <v>1.165609374831039</v>
      </c>
      <c r="C204" s="4">
        <v>-0.18387007579997744</v>
      </c>
      <c r="D204" s="4">
        <v>5.1709317737510994E-2</v>
      </c>
      <c r="E204" s="4">
        <v>-7.3651287332401505E-2</v>
      </c>
      <c r="F204" s="4">
        <v>-5.7869556888567979E-3</v>
      </c>
      <c r="G204" s="4">
        <v>-3.5335287511503742E-2</v>
      </c>
      <c r="H204" s="4">
        <v>-3.7043178597101745E-3</v>
      </c>
      <c r="I204" s="4">
        <v>-3.3400742942276598E-3</v>
      </c>
      <c r="J204" s="4">
        <v>-2.3562555295743239E-3</v>
      </c>
      <c r="K204" s="4">
        <v>1.8455269031469688E-3</v>
      </c>
    </row>
    <row r="205" spans="2:11" x14ac:dyDescent="0.2">
      <c r="B205" s="4">
        <v>1.6383002611310591</v>
      </c>
      <c r="C205" s="4">
        <v>2.9568740825253109E-2</v>
      </c>
      <c r="D205" s="4">
        <v>-0.31918170341109203</v>
      </c>
      <c r="E205" s="4">
        <v>0.21395783908753505</v>
      </c>
      <c r="F205" s="4">
        <v>-0.18276960883303051</v>
      </c>
      <c r="G205" s="4">
        <v>-3.303546231138843E-2</v>
      </c>
      <c r="H205" s="4">
        <v>-2.6615354834846925E-2</v>
      </c>
      <c r="I205" s="4">
        <v>-2.0529138341211606E-3</v>
      </c>
      <c r="J205" s="4">
        <v>-3.9965373772643219E-3</v>
      </c>
      <c r="K205" s="4">
        <v>-4.2577395140715726E-3</v>
      </c>
    </row>
    <row r="206" spans="2:11" x14ac:dyDescent="0.2">
      <c r="B206" s="4">
        <v>0.40407326941065985</v>
      </c>
      <c r="C206" s="4">
        <v>0.33647647382284857</v>
      </c>
      <c r="D206" s="4">
        <v>0.11092351091461859</v>
      </c>
      <c r="E206" s="4">
        <v>-0.34915301486853539</v>
      </c>
      <c r="F206" s="4">
        <v>0.11689629677330697</v>
      </c>
      <c r="G206" s="4">
        <v>-8.4283496967578239E-2</v>
      </c>
      <c r="H206" s="4">
        <v>1.8536272627799236E-2</v>
      </c>
      <c r="I206" s="4">
        <v>-8.9261311632587159E-3</v>
      </c>
      <c r="J206" s="4">
        <v>7.9358294592158738E-3</v>
      </c>
      <c r="K206" s="4">
        <v>3.6707105489135476E-3</v>
      </c>
    </row>
    <row r="207" spans="2:11" x14ac:dyDescent="0.2">
      <c r="B207" s="4">
        <v>0.46053237639631978</v>
      </c>
      <c r="C207" s="4">
        <v>4.8793668426777723E-2</v>
      </c>
      <c r="D207" s="4">
        <v>0.10688541919911067</v>
      </c>
      <c r="E207" s="4">
        <v>0.2018004829842894</v>
      </c>
      <c r="F207" s="4">
        <v>-4.3104746794693359E-2</v>
      </c>
      <c r="G207" s="4">
        <v>6.2352360233539428E-3</v>
      </c>
      <c r="H207" s="4">
        <v>8.0756700191895649E-3</v>
      </c>
      <c r="I207" s="4">
        <v>4.0432780849115115E-4</v>
      </c>
      <c r="J207" s="4">
        <v>6.0408810546772095E-3</v>
      </c>
      <c r="K207" s="4">
        <v>4.3783226474883221E-4</v>
      </c>
    </row>
    <row r="208" spans="2:11" x14ac:dyDescent="0.2">
      <c r="B208" s="4">
        <v>1.635870074812499</v>
      </c>
      <c r="C208" s="4">
        <v>-1.0320660223365636</v>
      </c>
      <c r="D208" s="4">
        <v>0.1927241646820973</v>
      </c>
      <c r="E208" s="4">
        <v>6.5841040479272014E-2</v>
      </c>
      <c r="F208" s="4">
        <v>0.16960664475713985</v>
      </c>
      <c r="G208" s="4">
        <v>5.2975434553165612E-2</v>
      </c>
      <c r="H208" s="4">
        <v>-2.7977191976340604E-2</v>
      </c>
      <c r="I208" s="4">
        <v>7.2443660001426345E-3</v>
      </c>
      <c r="J208" s="4">
        <v>-1.8588381714650481E-3</v>
      </c>
      <c r="K208" s="4">
        <v>3.3972615922980612E-3</v>
      </c>
    </row>
    <row r="209" spans="2:11" x14ac:dyDescent="0.2">
      <c r="B209" s="4">
        <v>-1.665224896320298</v>
      </c>
      <c r="C209" s="4">
        <v>0.59413767327957656</v>
      </c>
      <c r="D209" s="4">
        <v>5.5095557215807285E-2</v>
      </c>
      <c r="E209" s="4">
        <v>-9.2346186738811176E-2</v>
      </c>
      <c r="F209" s="4">
        <v>-0.10386219544860927</v>
      </c>
      <c r="G209" s="4">
        <v>-9.2253119387384369E-2</v>
      </c>
      <c r="H209" s="4">
        <v>1.7789622638056501E-2</v>
      </c>
      <c r="I209" s="4">
        <v>-1.0277347976046734E-2</v>
      </c>
      <c r="J209" s="4">
        <v>1.6893623749661343E-3</v>
      </c>
      <c r="K209" s="4">
        <v>-2.7465798143920649E-3</v>
      </c>
    </row>
    <row r="210" spans="2:11" x14ac:dyDescent="0.2">
      <c r="B210" s="4">
        <v>1.0593431849178803</v>
      </c>
      <c r="C210" s="4">
        <v>0.18882283518218562</v>
      </c>
      <c r="D210" s="4">
        <v>8.3765554144064988E-2</v>
      </c>
      <c r="E210" s="4">
        <v>7.4047052576287672E-2</v>
      </c>
      <c r="F210" s="4">
        <v>-6.2273935333630882E-2</v>
      </c>
      <c r="G210" s="4">
        <v>9.3332522492923578E-2</v>
      </c>
      <c r="H210" s="4">
        <v>5.2668339816299295E-3</v>
      </c>
      <c r="I210" s="4">
        <v>4.3281717442924857E-3</v>
      </c>
      <c r="J210" s="4">
        <v>9.047798456651426E-3</v>
      </c>
      <c r="K210" s="4">
        <v>-4.1812530727459189E-3</v>
      </c>
    </row>
    <row r="211" spans="2:11" x14ac:dyDescent="0.2">
      <c r="B211" s="4">
        <v>1.7031031392148828</v>
      </c>
      <c r="C211" s="4">
        <v>-0.56838543295536437</v>
      </c>
      <c r="D211" s="4">
        <v>0.17446305076279503</v>
      </c>
      <c r="E211" s="4">
        <v>-0.31608960090944804</v>
      </c>
      <c r="F211" s="4">
        <v>0.10202029555016841</v>
      </c>
      <c r="G211" s="4">
        <v>-8.0583041606174577E-2</v>
      </c>
      <c r="H211" s="4">
        <v>-9.2575237103532815E-3</v>
      </c>
      <c r="I211" s="4">
        <v>-4.8700387120647771E-3</v>
      </c>
      <c r="J211" s="4">
        <v>-1.1561287851945167E-2</v>
      </c>
      <c r="K211" s="4">
        <v>4.4690379455490214E-3</v>
      </c>
    </row>
    <row r="212" spans="2:11" x14ac:dyDescent="0.2">
      <c r="B212" s="4">
        <v>-0.23179973838180803</v>
      </c>
      <c r="C212" s="4">
        <v>-2.1965999707396652E-2</v>
      </c>
      <c r="D212" s="4">
        <v>1.4403605862349027E-2</v>
      </c>
      <c r="E212" s="4">
        <v>0.14428610219196406</v>
      </c>
      <c r="F212" s="4">
        <v>5.3593671557487406E-2</v>
      </c>
      <c r="G212" s="4">
        <v>0.11553769089943583</v>
      </c>
      <c r="H212" s="4">
        <v>1.089609258389564E-2</v>
      </c>
      <c r="I212" s="4">
        <v>8.3533970624029754E-3</v>
      </c>
      <c r="J212" s="4">
        <v>4.3237210518277952E-4</v>
      </c>
      <c r="K212" s="4">
        <v>9.9536454250062135E-4</v>
      </c>
    </row>
    <row r="213" spans="2:11" x14ac:dyDescent="0.2">
      <c r="B213" s="4">
        <v>-3.1383050482543018</v>
      </c>
      <c r="C213" s="4">
        <v>9.2171321199654543E-2</v>
      </c>
      <c r="D213" s="4">
        <v>-0.12286916958069859</v>
      </c>
      <c r="E213" s="4">
        <v>3.9574097893222811E-2</v>
      </c>
      <c r="F213" s="4">
        <v>2.5618196797763816E-2</v>
      </c>
      <c r="G213" s="4">
        <v>-9.2125786674624649E-2</v>
      </c>
      <c r="H213" s="4">
        <v>-5.4555724441718431E-3</v>
      </c>
      <c r="I213" s="4">
        <v>1.7966665645570493E-3</v>
      </c>
      <c r="J213" s="4">
        <v>7.8931792177412124E-3</v>
      </c>
      <c r="K213" s="4">
        <v>2.8752199797257723E-3</v>
      </c>
    </row>
    <row r="214" spans="2:11" x14ac:dyDescent="0.2">
      <c r="B214" s="4">
        <v>-0.5434242558648712</v>
      </c>
      <c r="C214" s="4">
        <v>-0.35195492093020353</v>
      </c>
      <c r="D214" s="4">
        <v>-0.10056691708366942</v>
      </c>
      <c r="E214" s="4">
        <v>4.4785329046676016E-2</v>
      </c>
      <c r="F214" s="4">
        <v>3.6084285819934045E-2</v>
      </c>
      <c r="G214" s="4">
        <v>-9.6757863614170866E-2</v>
      </c>
      <c r="H214" s="4">
        <v>8.5701218124184155E-3</v>
      </c>
      <c r="I214" s="4">
        <v>-1.1312092181242019E-2</v>
      </c>
      <c r="J214" s="4">
        <v>3.2724848913578629E-3</v>
      </c>
      <c r="K214" s="4">
        <v>4.8015602112632858E-4</v>
      </c>
    </row>
    <row r="215" spans="2:11" x14ac:dyDescent="0.2">
      <c r="B215" s="4">
        <v>2.3977783921283047</v>
      </c>
      <c r="C215" s="4">
        <v>-7.3835275731961719E-2</v>
      </c>
      <c r="D215" s="4">
        <v>8.4744781078917406E-2</v>
      </c>
      <c r="E215" s="4">
        <v>-2.9475569298501609E-2</v>
      </c>
      <c r="F215" s="4">
        <v>-0.14173091835294174</v>
      </c>
      <c r="G215" s="4">
        <v>0.1400998093900169</v>
      </c>
      <c r="H215" s="4">
        <v>-7.3569686332504583E-3</v>
      </c>
      <c r="I215" s="4">
        <v>1.0020980435263607E-2</v>
      </c>
      <c r="J215" s="4">
        <v>-1.1890795539720472E-2</v>
      </c>
      <c r="K215" s="4">
        <v>-4.8363320472875346E-3</v>
      </c>
    </row>
    <row r="216" spans="2:11" x14ac:dyDescent="0.2">
      <c r="B216" s="4">
        <v>-0.11614534029114809</v>
      </c>
      <c r="C216" s="4">
        <v>0.19563688933187159</v>
      </c>
      <c r="D216" s="4">
        <v>-0.20897936234103773</v>
      </c>
      <c r="E216" s="4">
        <v>-8.4411772831124943E-2</v>
      </c>
      <c r="F216" s="4">
        <v>0.15763321349237844</v>
      </c>
      <c r="G216" s="4">
        <v>-8.7378093964422338E-2</v>
      </c>
      <c r="H216" s="4">
        <v>1.544690826017275E-2</v>
      </c>
      <c r="I216" s="4">
        <v>-8.0486446948851674E-3</v>
      </c>
      <c r="J216" s="4">
        <v>6.9665352153039633E-4</v>
      </c>
      <c r="K216" s="4">
        <v>-3.4201436394822922E-4</v>
      </c>
    </row>
    <row r="217" spans="2:11" x14ac:dyDescent="0.2">
      <c r="B217" s="4">
        <v>-0.55948930940232289</v>
      </c>
      <c r="C217" s="4">
        <v>-0.37723876891378072</v>
      </c>
      <c r="D217" s="4">
        <v>6.5291379298395744E-4</v>
      </c>
      <c r="E217" s="4">
        <v>5.9566223861439012E-2</v>
      </c>
      <c r="F217" s="4">
        <v>-0.15544809961473222</v>
      </c>
      <c r="G217" s="4">
        <v>5.1865137526075425E-2</v>
      </c>
      <c r="H217" s="4">
        <v>-9.7597239097656479E-3</v>
      </c>
      <c r="I217" s="4">
        <v>1.3714809280512604E-3</v>
      </c>
      <c r="J217" s="4">
        <v>-1.8478824277909774E-4</v>
      </c>
      <c r="K217" s="4">
        <v>-3.7546705761415465E-4</v>
      </c>
    </row>
    <row r="218" spans="2:11" x14ac:dyDescent="0.2">
      <c r="B218" s="4">
        <v>-0.76072676875829703</v>
      </c>
      <c r="C218" s="4">
        <v>-8.7957992002775071E-2</v>
      </c>
      <c r="D218" s="4">
        <v>0.12499989056651876</v>
      </c>
      <c r="E218" s="4">
        <v>-3.6517530982607203E-2</v>
      </c>
      <c r="F218" s="4">
        <v>4.0279482154684292E-2</v>
      </c>
      <c r="G218" s="4">
        <v>-4.1887874537462927E-2</v>
      </c>
      <c r="H218" s="4">
        <v>8.8800600489455477E-3</v>
      </c>
      <c r="I218" s="4">
        <v>1.6191731040959237E-3</v>
      </c>
      <c r="J218" s="4">
        <v>1.1590801266287323E-3</v>
      </c>
      <c r="K218" s="4">
        <v>-1.370982772344119E-3</v>
      </c>
    </row>
    <row r="219" spans="2:11" x14ac:dyDescent="0.2">
      <c r="B219" s="4">
        <v>-0.33234846079628821</v>
      </c>
      <c r="C219" s="4">
        <v>0.13600304848177636</v>
      </c>
      <c r="D219" s="4">
        <v>3.7756402818850822E-2</v>
      </c>
      <c r="E219" s="4">
        <v>7.1642068486341456E-2</v>
      </c>
      <c r="F219" s="4">
        <v>-5.6056012551627933E-2</v>
      </c>
      <c r="G219" s="4">
        <v>1.2046418874746209E-2</v>
      </c>
      <c r="H219" s="4">
        <v>-9.1586275136627694E-3</v>
      </c>
      <c r="I219" s="4">
        <v>4.8036806110332156E-3</v>
      </c>
      <c r="J219" s="4">
        <v>1.9035750126964747E-4</v>
      </c>
      <c r="K219" s="4">
        <v>-4.5483015380571028E-4</v>
      </c>
    </row>
    <row r="220" spans="2:11" x14ac:dyDescent="0.2">
      <c r="B220" s="4">
        <v>-1.0804588264728117</v>
      </c>
      <c r="C220" s="4">
        <v>0.13303150789610396</v>
      </c>
      <c r="D220" s="4">
        <v>1.8558278299257401E-2</v>
      </c>
      <c r="E220" s="4">
        <v>0.20640064959489421</v>
      </c>
      <c r="F220" s="4">
        <v>-2.6067231377474624E-2</v>
      </c>
      <c r="G220" s="4">
        <v>0.11035956458319016</v>
      </c>
      <c r="H220" s="4">
        <v>-1.2333737865438724E-3</v>
      </c>
      <c r="I220" s="4">
        <v>9.0100847036849504E-4</v>
      </c>
      <c r="J220" s="4">
        <v>-1.5433705666057073E-2</v>
      </c>
      <c r="K220" s="4">
        <v>7.2228035002632656E-3</v>
      </c>
    </row>
    <row r="221" spans="2:11" x14ac:dyDescent="0.2">
      <c r="B221" s="4">
        <v>-0.3927485626850632</v>
      </c>
      <c r="C221" s="4">
        <v>4.7658122614418583E-2</v>
      </c>
      <c r="D221" s="4">
        <v>-3.2699609799679108E-3</v>
      </c>
      <c r="E221" s="4">
        <v>-0.18547458482632256</v>
      </c>
      <c r="F221" s="4">
        <v>6.7379193332883933E-2</v>
      </c>
      <c r="G221" s="4">
        <v>-5.0363863702613011E-2</v>
      </c>
      <c r="H221" s="4">
        <v>5.899867931556892E-3</v>
      </c>
      <c r="I221" s="4">
        <v>3.5850684141266515E-4</v>
      </c>
      <c r="J221" s="4">
        <v>1.7113533680250766E-2</v>
      </c>
      <c r="K221" s="4">
        <v>-5.260379775567774E-3</v>
      </c>
    </row>
    <row r="222" spans="2:11" x14ac:dyDescent="0.2">
      <c r="B222" s="4">
        <v>-3.4828798411896464</v>
      </c>
      <c r="C222" s="4">
        <v>9.9165085325677263E-2</v>
      </c>
      <c r="D222" s="4">
        <v>3.8415350291466234E-2</v>
      </c>
      <c r="E222" s="4">
        <v>8.2838123909357662E-3</v>
      </c>
      <c r="F222" s="4">
        <v>-4.1945602532447522E-2</v>
      </c>
      <c r="G222" s="4">
        <v>2.8423917763356274E-5</v>
      </c>
      <c r="H222" s="4">
        <v>-4.6935125715083618E-3</v>
      </c>
      <c r="I222" s="4">
        <v>-6.0103921387729643E-3</v>
      </c>
      <c r="J222" s="4">
        <v>-5.1392480763142205E-3</v>
      </c>
      <c r="K222" s="4">
        <v>-1.2908339492168971E-3</v>
      </c>
    </row>
    <row r="223" spans="2:11" x14ac:dyDescent="0.2">
      <c r="B223" s="4">
        <v>-2.7454553522230248E-2</v>
      </c>
      <c r="C223" s="4">
        <v>-0.23080500510853696</v>
      </c>
      <c r="D223" s="4">
        <v>-8.2000327742732859E-2</v>
      </c>
      <c r="E223" s="4">
        <v>-0.24099246546024877</v>
      </c>
      <c r="F223" s="4">
        <v>1.976078651863343E-2</v>
      </c>
      <c r="G223" s="4">
        <v>6.3005946992310866E-2</v>
      </c>
      <c r="H223" s="4">
        <v>-4.134393061497578E-2</v>
      </c>
      <c r="I223" s="4">
        <v>8.3305453562750997E-3</v>
      </c>
      <c r="J223" s="4">
        <v>6.0040856203245185E-3</v>
      </c>
      <c r="K223" s="4">
        <v>4.8235007504752354E-3</v>
      </c>
    </row>
    <row r="224" spans="2:11" x14ac:dyDescent="0.2">
      <c r="B224" s="4">
        <v>-1.5771271410041166</v>
      </c>
      <c r="C224" s="4">
        <v>-0.2946375648263575</v>
      </c>
      <c r="D224" s="4">
        <v>0.30632185143708335</v>
      </c>
      <c r="E224" s="4">
        <v>0.27079658245412935</v>
      </c>
      <c r="F224" s="4">
        <v>-9.5555145101783284E-2</v>
      </c>
      <c r="G224" s="4">
        <v>-6.0569457432648223E-2</v>
      </c>
      <c r="H224" s="4">
        <v>4.8436807750795813E-2</v>
      </c>
      <c r="I224" s="4">
        <v>1.4140910903668188E-2</v>
      </c>
      <c r="J224" s="4">
        <v>-4.0608264870668565E-3</v>
      </c>
      <c r="K224" s="4">
        <v>-1.5165413694455253E-3</v>
      </c>
    </row>
    <row r="225" spans="2:11" x14ac:dyDescent="0.2">
      <c r="B225" s="4">
        <v>-1.3954740739765938</v>
      </c>
      <c r="C225" s="4">
        <v>-0.12943052698035243</v>
      </c>
      <c r="D225" s="4">
        <v>-0.21044620307814338</v>
      </c>
      <c r="E225" s="4">
        <v>-7.1582063398211988E-4</v>
      </c>
      <c r="F225" s="4">
        <v>4.9792881551193859E-2</v>
      </c>
      <c r="G225" s="4">
        <v>1.7763439281828282E-2</v>
      </c>
      <c r="H225" s="4">
        <v>-8.3538255417636466E-3</v>
      </c>
      <c r="I225" s="4">
        <v>-2.583396099900185E-2</v>
      </c>
      <c r="J225" s="4">
        <v>-1.9895268569706057E-3</v>
      </c>
      <c r="K225" s="4">
        <v>-5.6567884020285756E-3</v>
      </c>
    </row>
    <row r="226" spans="2:11" x14ac:dyDescent="0.2">
      <c r="B226" s="4">
        <v>-0.63794044791120375</v>
      </c>
      <c r="C226" s="4">
        <v>0.44103369345544902</v>
      </c>
      <c r="D226" s="4">
        <v>-0.15144105274999722</v>
      </c>
      <c r="E226" s="4">
        <v>6.8388506390718889E-2</v>
      </c>
      <c r="F226" s="4">
        <v>3.7897852878911169E-2</v>
      </c>
      <c r="G226" s="4">
        <v>-5.7265364370127587E-2</v>
      </c>
      <c r="H226" s="4">
        <v>4.2881741792617979E-4</v>
      </c>
      <c r="I226" s="4">
        <v>-2.6215779379027736E-3</v>
      </c>
      <c r="J226" s="4">
        <v>-7.0371611451727073E-4</v>
      </c>
      <c r="K226" s="4">
        <v>6.5063336090364482E-4</v>
      </c>
    </row>
    <row r="227" spans="2:11" x14ac:dyDescent="0.2">
      <c r="B227" s="4">
        <v>3.0874173059452032</v>
      </c>
      <c r="C227" s="4">
        <v>-0.61228892259993306</v>
      </c>
      <c r="D227" s="4">
        <v>-8.3111815142246165E-2</v>
      </c>
      <c r="E227" s="4">
        <v>-0.22202723505488794</v>
      </c>
      <c r="F227" s="4">
        <v>-1.2235505724394712E-2</v>
      </c>
      <c r="G227" s="4">
        <v>0.13230932292088482</v>
      </c>
      <c r="H227" s="4">
        <v>-2.8351961638628078E-3</v>
      </c>
      <c r="I227" s="4">
        <v>-6.6949655316816117E-3</v>
      </c>
      <c r="J227" s="4">
        <v>1.1609022970120798E-2</v>
      </c>
      <c r="K227" s="4">
        <v>2.4653901828431669E-3</v>
      </c>
    </row>
    <row r="228" spans="2:11" x14ac:dyDescent="0.2">
      <c r="B228" s="4">
        <v>0.6469360809500293</v>
      </c>
      <c r="C228" s="4">
        <v>0.27351987524315957</v>
      </c>
      <c r="D228" s="4">
        <v>1.8158414482656402E-2</v>
      </c>
      <c r="E228" s="4">
        <v>4.1679282054728491E-2</v>
      </c>
      <c r="F228" s="4">
        <v>8.0148753789525587E-2</v>
      </c>
      <c r="G228" s="4">
        <v>0.1273060210752138</v>
      </c>
      <c r="H228" s="4">
        <v>7.0564154537168826E-3</v>
      </c>
      <c r="I228" s="4">
        <v>1.4893956378381402E-2</v>
      </c>
      <c r="J228" s="4">
        <v>1.2496310456530697E-2</v>
      </c>
      <c r="K228" s="4">
        <v>1.5658468619871308E-3</v>
      </c>
    </row>
    <row r="229" spans="2:11" x14ac:dyDescent="0.2">
      <c r="B229" s="4">
        <v>2.7286427862776743</v>
      </c>
      <c r="C229" s="4">
        <v>0.19637051418401777</v>
      </c>
      <c r="D229" s="4">
        <v>-2.9258336174127479E-2</v>
      </c>
      <c r="E229" s="4">
        <v>6.6145462773701078E-2</v>
      </c>
      <c r="F229" s="4">
        <v>-0.14358167108907419</v>
      </c>
      <c r="G229" s="4">
        <v>-6.1292894428102845E-2</v>
      </c>
      <c r="H229" s="4">
        <v>-7.2122651619323415E-3</v>
      </c>
      <c r="I229" s="4">
        <v>-4.1559572867959508E-3</v>
      </c>
      <c r="J229" s="4">
        <v>-1.3874158238456632E-2</v>
      </c>
      <c r="K229" s="4">
        <v>3.2870590689474603E-3</v>
      </c>
    </row>
    <row r="230" spans="2:11" x14ac:dyDescent="0.2">
      <c r="B230" s="4">
        <v>0.29954777530982996</v>
      </c>
      <c r="C230" s="4">
        <v>-0.13347613833153399</v>
      </c>
      <c r="D230" s="4">
        <v>0.14385533603700157</v>
      </c>
      <c r="E230" s="4">
        <v>5.1228363334472067E-2</v>
      </c>
      <c r="F230" s="4">
        <v>-2.169699213941828E-3</v>
      </c>
      <c r="G230" s="4">
        <v>-8.145774252130579E-2</v>
      </c>
      <c r="H230" s="4">
        <v>6.0873664256824473E-4</v>
      </c>
      <c r="I230" s="4">
        <v>-2.8093801190663052E-3</v>
      </c>
      <c r="J230" s="4">
        <v>-7.4470256259795073E-3</v>
      </c>
      <c r="K230" s="4">
        <v>-1.8224872543979643E-3</v>
      </c>
    </row>
    <row r="231" spans="2:11" x14ac:dyDescent="0.2">
      <c r="B231" s="4">
        <v>-2.9357069179984583</v>
      </c>
      <c r="C231" s="4">
        <v>0.33978194641435272</v>
      </c>
      <c r="D231" s="4">
        <v>-0.25258288540815366</v>
      </c>
      <c r="E231" s="4">
        <v>0.12815019052925347</v>
      </c>
      <c r="F231" s="4">
        <v>6.6379664006876143E-2</v>
      </c>
      <c r="G231" s="4">
        <v>-1.2421901424869434E-2</v>
      </c>
      <c r="H231" s="4">
        <v>-4.078021009618675E-3</v>
      </c>
      <c r="I231" s="4">
        <v>3.6880664270683306E-3</v>
      </c>
      <c r="J231" s="4">
        <v>-2.2624440964461911E-3</v>
      </c>
      <c r="K231" s="4">
        <v>-1.0130754545934256E-3</v>
      </c>
    </row>
    <row r="232" spans="2:11" x14ac:dyDescent="0.2">
      <c r="B232" s="4">
        <v>-7.0473876945411212E-2</v>
      </c>
      <c r="C232" s="4">
        <v>0.14310340000510874</v>
      </c>
      <c r="D232" s="4">
        <v>8.3219103925483651E-2</v>
      </c>
      <c r="E232" s="4">
        <v>-8.900776750335973E-3</v>
      </c>
      <c r="F232" s="4">
        <v>3.6800089327214468E-3</v>
      </c>
      <c r="G232" s="4">
        <v>-2.1353252194449637E-2</v>
      </c>
      <c r="H232" s="4">
        <v>2.4769577076348124E-3</v>
      </c>
      <c r="I232" s="4">
        <v>-1.4246958608280784E-3</v>
      </c>
      <c r="J232" s="4">
        <v>-2.5743869275760625E-3</v>
      </c>
      <c r="K232" s="4">
        <v>3.6813547388207835E-5</v>
      </c>
    </row>
    <row r="233" spans="2:11" x14ac:dyDescent="0.2">
      <c r="B233" s="4">
        <v>-1.3795093523157702</v>
      </c>
      <c r="C233" s="4">
        <v>-9.5680165822933969E-2</v>
      </c>
      <c r="D233" s="4">
        <v>0.15006151725866027</v>
      </c>
      <c r="E233" s="4">
        <v>-0.10723928647922812</v>
      </c>
      <c r="F233" s="4">
        <v>0.11316674050418461</v>
      </c>
      <c r="G233" s="4">
        <v>-2.0509775492155487E-2</v>
      </c>
      <c r="H233" s="4">
        <v>3.1778782193100899E-3</v>
      </c>
      <c r="I233" s="4">
        <v>-5.9606663027900611E-3</v>
      </c>
      <c r="J233" s="4">
        <v>3.4074377049925332E-3</v>
      </c>
      <c r="K233" s="4">
        <v>-2.8597406226448323E-3</v>
      </c>
    </row>
    <row r="234" spans="2:11" x14ac:dyDescent="0.2">
      <c r="B234" s="4">
        <v>0.28843722143669615</v>
      </c>
      <c r="C234" s="4">
        <v>2.4056715622552793E-2</v>
      </c>
      <c r="D234" s="4">
        <v>-5.7714571620977748E-2</v>
      </c>
      <c r="E234" s="4">
        <v>4.5091818046265768E-2</v>
      </c>
      <c r="F234" s="4">
        <v>-1.2211994996057487E-2</v>
      </c>
      <c r="G234" s="4">
        <v>-6.0397842929366136E-3</v>
      </c>
      <c r="H234" s="4">
        <v>5.3122807011801538E-3</v>
      </c>
      <c r="I234" s="4">
        <v>-2.7441626347580114E-3</v>
      </c>
      <c r="J234" s="4">
        <v>7.3417402740434256E-4</v>
      </c>
      <c r="K234" s="4">
        <v>-1.7998180936629039E-4</v>
      </c>
    </row>
    <row r="235" spans="2:11" x14ac:dyDescent="0.2">
      <c r="B235" s="4">
        <v>-1.0636710915245866</v>
      </c>
      <c r="C235" s="4">
        <v>-0.26936490444558103</v>
      </c>
      <c r="D235" s="4">
        <v>-0.18672329555235126</v>
      </c>
      <c r="E235" s="4">
        <v>-0.16963013025874882</v>
      </c>
      <c r="F235" s="4">
        <v>1.8091451393343372E-4</v>
      </c>
      <c r="G235" s="4">
        <v>-2.7926716399801887E-3</v>
      </c>
      <c r="H235" s="4">
        <v>5.1146772283482498E-3</v>
      </c>
      <c r="I235" s="4">
        <v>1.9288397655853496E-3</v>
      </c>
      <c r="J235" s="4">
        <v>-1.7038925005032409E-3</v>
      </c>
      <c r="K235" s="4">
        <v>5.8032115945824334E-4</v>
      </c>
    </row>
    <row r="236" spans="2:11" x14ac:dyDescent="0.2">
      <c r="B236" s="4">
        <v>0.2944752148391287</v>
      </c>
      <c r="C236" s="4">
        <v>-0.61588710713349026</v>
      </c>
      <c r="D236" s="4">
        <v>6.8073633575681747E-2</v>
      </c>
      <c r="E236" s="4">
        <v>6.1340185917099992E-2</v>
      </c>
      <c r="F236" s="4">
        <v>-0.10829050806939429</v>
      </c>
      <c r="G236" s="4">
        <v>8.3329661946823355E-2</v>
      </c>
      <c r="H236" s="4">
        <v>-8.2283362782280406E-3</v>
      </c>
      <c r="I236" s="4">
        <v>-5.3471306054836002E-3</v>
      </c>
      <c r="J236" s="4">
        <v>7.6809783588388872E-3</v>
      </c>
      <c r="K236" s="4">
        <v>-7.2227553082816894E-4</v>
      </c>
    </row>
    <row r="237" spans="2:11" x14ac:dyDescent="0.2">
      <c r="B237" s="4">
        <v>-6.8840840205464287E-3</v>
      </c>
      <c r="C237" s="4">
        <v>0.20185033433913835</v>
      </c>
      <c r="D237" s="4">
        <v>-1.0033474655351994E-2</v>
      </c>
      <c r="E237" s="4">
        <v>0.1368075947346773</v>
      </c>
      <c r="F237" s="4">
        <v>-2.5597544585271713E-2</v>
      </c>
      <c r="G237" s="4">
        <v>-3.3622964976730035E-2</v>
      </c>
      <c r="H237" s="4">
        <v>6.2181373328301602E-5</v>
      </c>
      <c r="I237" s="4">
        <v>2.1083464717786939E-3</v>
      </c>
      <c r="J237" s="4">
        <v>-5.5620786979359103E-3</v>
      </c>
      <c r="K237" s="4">
        <v>-3.0939418015997084E-5</v>
      </c>
    </row>
    <row r="238" spans="2:11" x14ac:dyDescent="0.2">
      <c r="B238" s="4">
        <v>1.7697915845438648</v>
      </c>
      <c r="C238" s="4">
        <v>9.0066111904258964E-2</v>
      </c>
      <c r="D238" s="4">
        <v>-0.26046194021442198</v>
      </c>
      <c r="E238" s="4">
        <v>-0.10151593237474454</v>
      </c>
      <c r="F238" s="4">
        <v>3.7216400924534508E-2</v>
      </c>
      <c r="G238" s="4">
        <v>-7.7373979432220158E-2</v>
      </c>
      <c r="H238" s="4">
        <v>1.0308492816853454E-2</v>
      </c>
      <c r="I238" s="4">
        <v>-2.1750902715334317E-4</v>
      </c>
      <c r="J238" s="4">
        <v>-7.588945745063047E-4</v>
      </c>
      <c r="K238" s="4">
        <v>6.8552809581863355E-4</v>
      </c>
    </row>
    <row r="239" spans="2:11" x14ac:dyDescent="0.2">
      <c r="B239" s="4">
        <v>-0.9700417761454333</v>
      </c>
      <c r="C239" s="4">
        <v>-7.173482115826417E-2</v>
      </c>
      <c r="D239" s="4">
        <v>0.17402797011349511</v>
      </c>
      <c r="E239" s="4">
        <v>-4.0484108535714283E-2</v>
      </c>
      <c r="F239" s="4">
        <v>-3.230391063084434E-2</v>
      </c>
      <c r="G239" s="4">
        <v>4.9882579044275094E-2</v>
      </c>
      <c r="H239" s="4">
        <v>-6.9485159675649966E-3</v>
      </c>
      <c r="I239" s="4">
        <v>-1.5168728847709599E-3</v>
      </c>
      <c r="J239" s="4">
        <v>5.3820649331844678E-3</v>
      </c>
      <c r="K239" s="4">
        <v>-6.9942975785393141E-4</v>
      </c>
    </row>
    <row r="240" spans="2:11" x14ac:dyDescent="0.2">
      <c r="B240" s="4">
        <v>-0.15159407379028303</v>
      </c>
      <c r="C240" s="4">
        <v>0.33266937582374845</v>
      </c>
      <c r="D240" s="4">
        <v>0.17288292461152957</v>
      </c>
      <c r="E240" s="4">
        <v>0.11608558728326475</v>
      </c>
      <c r="F240" s="4">
        <v>-2.875562480055675E-2</v>
      </c>
      <c r="G240" s="4">
        <v>-2.7652514721665687E-3</v>
      </c>
      <c r="H240" s="4">
        <v>-1.773092695736558E-3</v>
      </c>
      <c r="I240" s="4">
        <v>4.8818986906941477E-3</v>
      </c>
      <c r="J240" s="4">
        <v>-5.875341032590263E-3</v>
      </c>
      <c r="K240" s="4">
        <v>7.0777182451919017E-4</v>
      </c>
    </row>
    <row r="241" spans="2:11" x14ac:dyDescent="0.2">
      <c r="B241" s="4">
        <v>1.2435739262433645</v>
      </c>
      <c r="C241" s="4">
        <v>0.18319319122149996</v>
      </c>
      <c r="D241" s="4">
        <v>-0.2034173794518602</v>
      </c>
      <c r="E241" s="4">
        <v>7.2667091621850158E-2</v>
      </c>
      <c r="F241" s="4">
        <v>-3.8335235177860562E-2</v>
      </c>
      <c r="G241" s="4">
        <v>-7.9532162366990677E-2</v>
      </c>
      <c r="H241" s="4">
        <v>-1.1945074303995501E-2</v>
      </c>
      <c r="I241" s="4">
        <v>1.2567224566803595E-2</v>
      </c>
      <c r="J241" s="4">
        <v>-3.717827169140586E-3</v>
      </c>
      <c r="K241" s="4">
        <v>1.1780384743838492E-3</v>
      </c>
    </row>
    <row r="242" spans="2:11" x14ac:dyDescent="0.2">
      <c r="B242" s="4">
        <v>-0.41643923888657874</v>
      </c>
      <c r="C242" s="4">
        <v>-0.3495454238147746</v>
      </c>
      <c r="D242" s="4">
        <v>6.6448720601865616E-2</v>
      </c>
      <c r="E242" s="4">
        <v>-3.1402109602031644E-2</v>
      </c>
      <c r="F242" s="4">
        <v>-4.9563738600751001E-2</v>
      </c>
      <c r="G242" s="4">
        <v>1.3413713690624024E-2</v>
      </c>
      <c r="H242" s="4">
        <v>9.901298452485224E-3</v>
      </c>
      <c r="I242" s="4">
        <v>5.414149425074689E-3</v>
      </c>
      <c r="J242" s="4">
        <v>4.7587267140303891E-3</v>
      </c>
      <c r="K242" s="4">
        <v>9.3408470764047048E-4</v>
      </c>
    </row>
    <row r="243" spans="2:11" x14ac:dyDescent="0.2">
      <c r="B243" s="4">
        <v>1.1526689290128043</v>
      </c>
      <c r="C243" s="4">
        <v>0.41403045698881746</v>
      </c>
      <c r="D243" s="4">
        <v>8.8991947130446752E-2</v>
      </c>
      <c r="E243" s="4">
        <v>-3.7588145129243107E-3</v>
      </c>
      <c r="F243" s="4">
        <v>4.8491333070937892E-2</v>
      </c>
      <c r="G243" s="4">
        <v>-5.7853855543460779E-2</v>
      </c>
      <c r="H243" s="4">
        <v>4.1086785588469177E-4</v>
      </c>
      <c r="I243" s="4">
        <v>9.2694023027275682E-3</v>
      </c>
      <c r="J243" s="4">
        <v>-8.0204597064903506E-5</v>
      </c>
      <c r="K243" s="4">
        <v>3.4001227316406981E-4</v>
      </c>
    </row>
    <row r="244" spans="2:11" x14ac:dyDescent="0.2">
      <c r="B244" s="4">
        <v>0.15025830961474984</v>
      </c>
      <c r="C244" s="4">
        <v>0.16937607683089051</v>
      </c>
      <c r="D244" s="4">
        <v>-0.24935023872497061</v>
      </c>
      <c r="E244" s="4">
        <v>-2.0080726170811886E-4</v>
      </c>
      <c r="F244" s="4">
        <v>2.9778679562907005E-2</v>
      </c>
      <c r="G244" s="4">
        <v>3.4584826974268311E-2</v>
      </c>
      <c r="H244" s="4">
        <v>-1.5895899646155606E-2</v>
      </c>
      <c r="I244" s="4">
        <v>-1.4941794975022713E-2</v>
      </c>
      <c r="J244" s="4">
        <v>-3.7895514501447552E-3</v>
      </c>
      <c r="K244" s="4">
        <v>-2.99502679080155E-4</v>
      </c>
    </row>
    <row r="245" spans="2:11" x14ac:dyDescent="0.2">
      <c r="B245" s="4">
        <v>1.6472364183903031E-2</v>
      </c>
      <c r="C245" s="4">
        <v>-7.0119872874696426E-2</v>
      </c>
      <c r="D245" s="4">
        <v>0.1580198872443479</v>
      </c>
      <c r="E245" s="4">
        <v>-6.4208218545258294E-2</v>
      </c>
      <c r="F245" s="4">
        <v>2.1837860151676658E-2</v>
      </c>
      <c r="G245" s="4">
        <v>-1.9146077533370481E-2</v>
      </c>
      <c r="H245" s="4">
        <v>1.7418623566723485E-2</v>
      </c>
      <c r="I245" s="4">
        <v>8.2449638280929199E-3</v>
      </c>
      <c r="J245" s="4">
        <v>6.9400258312355559E-3</v>
      </c>
      <c r="K245" s="4">
        <v>1.0793943666265673E-4</v>
      </c>
    </row>
    <row r="246" spans="2:11" x14ac:dyDescent="0.2">
      <c r="B246" s="4">
        <v>-0.30804864365555257</v>
      </c>
      <c r="C246" s="4">
        <v>5.4698338350368976E-2</v>
      </c>
      <c r="D246" s="4">
        <v>9.1709879283588952E-2</v>
      </c>
      <c r="E246" s="4">
        <v>-3.045907750661081E-2</v>
      </c>
      <c r="F246" s="4">
        <v>3.2095733959427691E-2</v>
      </c>
      <c r="G246" s="4">
        <v>-2.1725232614944134E-2</v>
      </c>
      <c r="H246" s="4">
        <v>5.4807259594784972E-3</v>
      </c>
      <c r="I246" s="4">
        <v>3.9106003526401516E-3</v>
      </c>
      <c r="J246" s="4">
        <v>3.8079171079345004E-3</v>
      </c>
      <c r="K246" s="4">
        <v>5.5118122301289903E-4</v>
      </c>
    </row>
    <row r="247" spans="2:11" x14ac:dyDescent="0.2">
      <c r="B247" s="4">
        <v>0.55314015486990475</v>
      </c>
      <c r="C247" s="4">
        <v>8.4267397131106578E-2</v>
      </c>
      <c r="D247" s="4">
        <v>-7.0616764290830136E-2</v>
      </c>
      <c r="E247" s="4">
        <v>-0.11663041280314199</v>
      </c>
      <c r="F247" s="4">
        <v>0.11581488601586996</v>
      </c>
      <c r="G247" s="4">
        <v>6.4234006432252896E-2</v>
      </c>
      <c r="H247" s="4">
        <v>6.2467191834378868E-3</v>
      </c>
      <c r="I247" s="4">
        <v>-2.2376729879330884E-2</v>
      </c>
      <c r="J247" s="4">
        <v>-9.9899492960442322E-3</v>
      </c>
      <c r="K247" s="4">
        <v>-1.0972501986590884E-3</v>
      </c>
    </row>
    <row r="248" spans="2:11" x14ac:dyDescent="0.2">
      <c r="B248" s="4">
        <v>1.1499120716950804</v>
      </c>
      <c r="C248" s="4">
        <v>0.34029165791383953</v>
      </c>
      <c r="D248" s="4">
        <v>7.8710757643339929E-2</v>
      </c>
      <c r="E248" s="4">
        <v>5.8854836584171427E-2</v>
      </c>
      <c r="F248" s="4">
        <v>-0.13133743746261384</v>
      </c>
      <c r="G248" s="4">
        <v>-7.5303081190484261E-2</v>
      </c>
      <c r="H248" s="4">
        <v>-1.8887423842960795E-2</v>
      </c>
      <c r="I248" s="4">
        <v>1.0121971856505638E-2</v>
      </c>
      <c r="J248" s="4">
        <v>3.8191463102349422E-3</v>
      </c>
      <c r="K248" s="4">
        <v>-9.9424542444598134E-4</v>
      </c>
    </row>
    <row r="249" spans="2:11" x14ac:dyDescent="0.2">
      <c r="B249" s="4">
        <v>0.86812554571295575</v>
      </c>
      <c r="C249" s="4">
        <v>-9.3521351137371575E-2</v>
      </c>
      <c r="D249" s="4">
        <v>-3.2795922984113275E-2</v>
      </c>
      <c r="E249" s="4">
        <v>-3.121165642946851E-2</v>
      </c>
      <c r="F249" s="4">
        <v>2.9900729633688956E-2</v>
      </c>
      <c r="G249" s="4">
        <v>5.2252356887317185E-2</v>
      </c>
      <c r="H249" s="4">
        <v>2.7802159723023722E-3</v>
      </c>
      <c r="I249" s="4">
        <v>-1.3735488462296591E-3</v>
      </c>
      <c r="J249" s="4">
        <v>4.6540552880485283E-4</v>
      </c>
      <c r="K249" s="4">
        <v>2.6504398536772303E-4</v>
      </c>
    </row>
    <row r="250" spans="2:11" x14ac:dyDescent="0.2">
      <c r="B250" s="4">
        <v>0.76659942058946196</v>
      </c>
      <c r="C250" s="4">
        <v>0.55633185850789768</v>
      </c>
      <c r="D250" s="4">
        <v>-7.8844623966309688E-2</v>
      </c>
      <c r="E250" s="4">
        <v>5.1135915786467152E-2</v>
      </c>
      <c r="F250" s="4">
        <v>2.7493957460368992E-2</v>
      </c>
      <c r="G250" s="4">
        <v>5.2062326816343634E-3</v>
      </c>
      <c r="H250" s="4">
        <v>-1.4240210578150404E-3</v>
      </c>
      <c r="I250" s="4">
        <v>-3.928644108628491E-3</v>
      </c>
      <c r="J250" s="4">
        <v>-1.0193905475723985E-3</v>
      </c>
      <c r="K250" s="4">
        <v>1.5774518717327683E-3</v>
      </c>
    </row>
    <row r="251" spans="2:11" x14ac:dyDescent="0.2">
      <c r="B251" s="4">
        <v>-0.42928140715629326</v>
      </c>
      <c r="C251" s="4">
        <v>-0.15419785641294492</v>
      </c>
      <c r="D251" s="4">
        <v>3.1099829738914304E-2</v>
      </c>
      <c r="E251" s="4">
        <v>-4.2704844673229075E-2</v>
      </c>
      <c r="F251" s="4">
        <v>-4.0224565129938994E-2</v>
      </c>
      <c r="G251" s="4">
        <v>2.637344090536348E-2</v>
      </c>
      <c r="H251" s="4">
        <v>-4.4389336522731825E-3</v>
      </c>
      <c r="I251" s="4">
        <v>6.8507858350309392E-3</v>
      </c>
      <c r="J251" s="4">
        <v>-3.7436256148573959E-3</v>
      </c>
      <c r="K251" s="4">
        <v>-2.584514004690733E-3</v>
      </c>
    </row>
    <row r="252" spans="2:11" x14ac:dyDescent="0.2">
      <c r="B252" s="4">
        <v>0.36196810366335624</v>
      </c>
      <c r="C252" s="4">
        <v>0.45788801829118564</v>
      </c>
      <c r="D252" s="4">
        <v>0.12836433009706866</v>
      </c>
      <c r="E252" s="4">
        <v>-5.933356429120829E-3</v>
      </c>
      <c r="F252" s="4">
        <v>7.9052370156415572E-2</v>
      </c>
      <c r="G252" s="4">
        <v>1.9369572610789801E-3</v>
      </c>
      <c r="H252" s="4">
        <v>6.7226811458130893E-3</v>
      </c>
      <c r="I252" s="4">
        <v>-4.4102032906993592E-3</v>
      </c>
      <c r="J252" s="4">
        <v>6.3843064269654866E-3</v>
      </c>
      <c r="K252" s="4">
        <v>2.7258463829353272E-3</v>
      </c>
    </row>
    <row r="253" spans="2:11" x14ac:dyDescent="0.2">
      <c r="B253" s="4">
        <v>1.0022232418071044</v>
      </c>
      <c r="C253" s="4">
        <v>0.42668779681604446</v>
      </c>
      <c r="D253" s="4">
        <v>1.2541877227585893E-2</v>
      </c>
      <c r="E253" s="4">
        <v>7.9031625317805151E-2</v>
      </c>
      <c r="F253" s="4">
        <v>-0.11403659992180312</v>
      </c>
      <c r="G253" s="4">
        <v>1.7976091291950883E-2</v>
      </c>
      <c r="H253" s="4">
        <v>1.3216807604562574E-5</v>
      </c>
      <c r="I253" s="4">
        <v>-1.6062793338659929E-2</v>
      </c>
      <c r="J253" s="4">
        <v>4.5073397827522024E-3</v>
      </c>
      <c r="K253" s="4">
        <v>-7.8200938323539828E-3</v>
      </c>
    </row>
    <row r="254" spans="2:11" x14ac:dyDescent="0.2">
      <c r="B254" s="4">
        <v>3.1729483828210459</v>
      </c>
      <c r="C254" s="4">
        <v>-0.26904365452675627</v>
      </c>
      <c r="D254" s="4">
        <v>0.15393678523932164</v>
      </c>
      <c r="E254" s="4">
        <v>0.10749997910445845</v>
      </c>
      <c r="F254" s="4">
        <v>1.2375740931107878E-2</v>
      </c>
      <c r="G254" s="4">
        <v>-0.12001176712634809</v>
      </c>
      <c r="H254" s="4">
        <v>2.003460422248882E-2</v>
      </c>
      <c r="I254" s="4">
        <v>8.6879152933388103E-4</v>
      </c>
      <c r="J254" s="4">
        <v>7.89549401474844E-4</v>
      </c>
      <c r="K254" s="4">
        <v>2.3280550768503545E-3</v>
      </c>
    </row>
    <row r="255" spans="2:11" x14ac:dyDescent="0.2">
      <c r="B255" s="4">
        <v>-1.299014585291502</v>
      </c>
      <c r="C255" s="4">
        <v>0.88334211117145311</v>
      </c>
      <c r="D255" s="4">
        <v>-5.2494177759768654E-2</v>
      </c>
      <c r="E255" s="4">
        <v>-0.15493972402352307</v>
      </c>
      <c r="F255" s="4">
        <v>0.1238771338280964</v>
      </c>
      <c r="G255" s="4">
        <v>1.6086969907117152E-2</v>
      </c>
      <c r="H255" s="4">
        <v>-1.5767063242466729E-2</v>
      </c>
      <c r="I255" s="4">
        <v>2.4696927882464779E-2</v>
      </c>
      <c r="J255" s="4">
        <v>-7.4936894861629324E-3</v>
      </c>
      <c r="K255" s="4">
        <v>5.6266781579986684E-3</v>
      </c>
    </row>
    <row r="256" spans="2:11" x14ac:dyDescent="0.2">
      <c r="B256" s="4">
        <v>-2.2414768219504873</v>
      </c>
      <c r="C256" s="4">
        <v>-0.54437707928173906</v>
      </c>
      <c r="D256" s="4">
        <v>-0.43935044014557229</v>
      </c>
      <c r="E256" s="4">
        <v>0.34658431255755434</v>
      </c>
      <c r="F256" s="4">
        <v>-0.11496575930571278</v>
      </c>
      <c r="G256" s="4">
        <v>-5.709671657010984E-2</v>
      </c>
      <c r="H256" s="4">
        <v>2.7123963499543904E-2</v>
      </c>
      <c r="I256" s="4">
        <v>-1.1607118203160353E-2</v>
      </c>
      <c r="J256" s="4">
        <v>-6.1283151046457032E-3</v>
      </c>
      <c r="K256" s="4">
        <v>-4.480801712811156E-3</v>
      </c>
    </row>
    <row r="257" spans="2:11" x14ac:dyDescent="0.2">
      <c r="B257" s="4">
        <v>-0.2959308911536519</v>
      </c>
      <c r="C257" s="4">
        <v>-0.2668950542681886</v>
      </c>
      <c r="D257" s="4">
        <v>0.58469586637230353</v>
      </c>
      <c r="E257" s="4">
        <v>-0.3589803115191651</v>
      </c>
      <c r="F257" s="4">
        <v>6.1386487222815492E-2</v>
      </c>
      <c r="G257" s="4">
        <v>9.9523121034522391E-2</v>
      </c>
      <c r="H257" s="4">
        <v>-4.4632025859100248E-2</v>
      </c>
      <c r="I257" s="4">
        <v>9.5020472267878103E-3</v>
      </c>
      <c r="J257" s="4">
        <v>1.1280041830630151E-2</v>
      </c>
      <c r="K257" s="4">
        <v>2.1363302267240671E-3</v>
      </c>
    </row>
    <row r="258" spans="2:11" x14ac:dyDescent="0.2">
      <c r="B258" s="4">
        <v>9.0763342021634871E-2</v>
      </c>
      <c r="C258" s="4">
        <v>0.22654475839281704</v>
      </c>
      <c r="D258" s="4">
        <v>-0.16010836118864971</v>
      </c>
      <c r="E258" s="4">
        <v>0.23053131374087907</v>
      </c>
      <c r="F258" s="4">
        <v>-7.8026414567145749E-2</v>
      </c>
      <c r="G258" s="4">
        <v>2.2097356221622122E-2</v>
      </c>
      <c r="H258" s="4">
        <v>3.2380370497858239E-2</v>
      </c>
      <c r="I258" s="4">
        <v>-1.7944810560370866E-2</v>
      </c>
      <c r="J258" s="4">
        <v>1.1953491385653341E-2</v>
      </c>
      <c r="K258" s="4">
        <v>-6.1278787332108963E-3</v>
      </c>
    </row>
    <row r="259" spans="2:11" x14ac:dyDescent="0.2">
      <c r="B259" s="4">
        <v>-7.7533205200266075E-2</v>
      </c>
      <c r="C259" s="4">
        <v>-0.17809127747289957</v>
      </c>
      <c r="D259" s="4">
        <v>0.24066039981822529</v>
      </c>
      <c r="E259" s="4">
        <v>-0.22706176535208572</v>
      </c>
      <c r="F259" s="4">
        <v>0.10652970213198</v>
      </c>
      <c r="G259" s="4">
        <v>2.635943021295846E-2</v>
      </c>
      <c r="H259" s="4">
        <v>-3.8160115257048981E-2</v>
      </c>
      <c r="I259" s="4">
        <v>1.896553299274677E-2</v>
      </c>
      <c r="J259" s="4">
        <v>-9.1997749383543048E-3</v>
      </c>
      <c r="K259" s="4">
        <v>5.8842980765299469E-3</v>
      </c>
    </row>
    <row r="260" spans="2:11" x14ac:dyDescent="0.2">
      <c r="B260" s="4">
        <v>-2.402783684991824E-2</v>
      </c>
      <c r="C260" s="4">
        <v>-0.25389050575926808</v>
      </c>
      <c r="D260" s="4">
        <v>0.1311199798708142</v>
      </c>
      <c r="E260" s="4">
        <v>-0.15884869874880558</v>
      </c>
      <c r="F260" s="4">
        <v>1.6476894594352365E-2</v>
      </c>
      <c r="G260" s="4">
        <v>8.389373079120804E-3</v>
      </c>
      <c r="H260" s="4">
        <v>1.4288009756532697E-2</v>
      </c>
      <c r="I260" s="4">
        <v>-5.5076498061469494E-4</v>
      </c>
      <c r="J260" s="4">
        <v>1.0861010915753457E-3</v>
      </c>
      <c r="K260" s="4">
        <v>-6.3902548527905022E-4</v>
      </c>
    </row>
    <row r="261" spans="2:11" x14ac:dyDescent="0.2">
      <c r="B261" s="4">
        <v>0.21931601497553324</v>
      </c>
      <c r="C261" s="4">
        <v>3.2988352642908995E-2</v>
      </c>
      <c r="D261" s="4">
        <v>-0.11085983932713568</v>
      </c>
      <c r="E261" s="4">
        <v>9.8077461375014011E-2</v>
      </c>
      <c r="F261" s="4">
        <v>8.0430474133291269E-2</v>
      </c>
      <c r="G261" s="4">
        <v>-5.006705655936964E-2</v>
      </c>
      <c r="H261" s="4">
        <v>6.448675940321876E-3</v>
      </c>
      <c r="I261" s="4">
        <v>-8.2723053214622116E-4</v>
      </c>
      <c r="J261" s="4">
        <v>-1.5091352032966833E-3</v>
      </c>
      <c r="K261" s="4">
        <v>3.9018865736360794E-3</v>
      </c>
    </row>
    <row r="262" spans="2:11" x14ac:dyDescent="0.2">
      <c r="B262" s="4">
        <v>2.6712347951326612</v>
      </c>
      <c r="C262" s="4">
        <v>0.10239974087487896</v>
      </c>
      <c r="D262" s="4">
        <v>-0.12799947224131494</v>
      </c>
      <c r="E262" s="4">
        <v>-8.0661873344480203E-3</v>
      </c>
      <c r="F262" s="4">
        <v>-0.13833642358616746</v>
      </c>
      <c r="G262" s="4">
        <v>2.9163989816709063E-2</v>
      </c>
      <c r="H262" s="4">
        <v>-1.4911575309677631E-2</v>
      </c>
      <c r="I262" s="4">
        <v>3.8896271349438604E-3</v>
      </c>
      <c r="J262" s="4">
        <v>-5.8825955985066436E-4</v>
      </c>
      <c r="K262" s="4">
        <v>-1.7830142974275445E-3</v>
      </c>
    </row>
    <row r="263" spans="2:11" x14ac:dyDescent="0.2">
      <c r="B263" s="4">
        <v>1.6376349057749371</v>
      </c>
      <c r="C263" s="4">
        <v>-5.9999299768719924E-3</v>
      </c>
      <c r="D263" s="4">
        <v>0.1949516215341951</v>
      </c>
      <c r="E263" s="4">
        <v>7.7284354518785854E-3</v>
      </c>
      <c r="F263" s="4">
        <v>3.4227607142369297E-2</v>
      </c>
      <c r="G263" s="4">
        <v>4.5165415048230136E-2</v>
      </c>
      <c r="H263" s="4">
        <v>-6.0621402650996442E-3</v>
      </c>
      <c r="I263" s="4">
        <v>1.7684627565417463E-3</v>
      </c>
      <c r="J263" s="4">
        <v>3.5668037918204104E-3</v>
      </c>
      <c r="K263" s="4">
        <v>-8.7629595267643581E-4</v>
      </c>
    </row>
    <row r="264" spans="2:11" x14ac:dyDescent="0.2">
      <c r="B264" s="4">
        <v>-0.74374256471606071</v>
      </c>
      <c r="C264" s="4">
        <v>-0.445177119310464</v>
      </c>
      <c r="D264" s="4">
        <v>-0.27001463926457414</v>
      </c>
      <c r="E264" s="4">
        <v>2.6092082077947096E-2</v>
      </c>
      <c r="F264" s="4">
        <v>-9.5023267758781532E-2</v>
      </c>
      <c r="G264" s="4">
        <v>-7.6058154659160437E-2</v>
      </c>
      <c r="H264" s="4">
        <v>2.0107214512078558E-2</v>
      </c>
      <c r="I264" s="4">
        <v>-1.6287146185614582E-2</v>
      </c>
      <c r="J264" s="4">
        <v>-1.2343659573493823E-4</v>
      </c>
      <c r="K264" s="4">
        <v>-2.1042519799113523E-3</v>
      </c>
    </row>
    <row r="265" spans="2:11" x14ac:dyDescent="0.2">
      <c r="B265" s="4">
        <v>0.63162365015495414</v>
      </c>
      <c r="C265" s="4">
        <v>-0.60996197462911617</v>
      </c>
      <c r="D265" s="4">
        <v>-0.37655888748103916</v>
      </c>
      <c r="E265" s="4">
        <v>0.34318713059239236</v>
      </c>
      <c r="F265" s="4">
        <v>-1.3874496421257595E-2</v>
      </c>
      <c r="G265" s="4">
        <v>-4.0132140883241664E-2</v>
      </c>
      <c r="H265" s="4">
        <v>-2.4635849147124141E-2</v>
      </c>
      <c r="I265" s="4">
        <v>9.6822231036057145E-3</v>
      </c>
      <c r="J265" s="4">
        <v>-1.4053115850813376E-2</v>
      </c>
      <c r="K265" s="4">
        <v>5.9104819078321996E-3</v>
      </c>
    </row>
    <row r="266" spans="2:11" x14ac:dyDescent="0.2">
      <c r="B266" s="4">
        <v>0.43800281468009433</v>
      </c>
      <c r="C266" s="4">
        <v>6.5115700055345699E-2</v>
      </c>
      <c r="D266" s="4">
        <v>0.17879487346525896</v>
      </c>
      <c r="E266" s="4">
        <v>-0.16585151294706701</v>
      </c>
      <c r="F266" s="4">
        <v>3.2722119670828271E-3</v>
      </c>
      <c r="G266" s="4">
        <v>4.6312792261207457E-2</v>
      </c>
      <c r="H266" s="4">
        <v>2.1041583389261138E-3</v>
      </c>
      <c r="I266" s="4">
        <v>-4.2330663092931464E-3</v>
      </c>
      <c r="J266" s="4">
        <v>4.2975064514871866E-3</v>
      </c>
      <c r="K266" s="4">
        <v>-2.0676569768292952E-3</v>
      </c>
    </row>
    <row r="267" spans="2:11" x14ac:dyDescent="0.2">
      <c r="B267" s="4">
        <v>1.2513829188023455</v>
      </c>
      <c r="C267" s="4">
        <v>1.1549409324636393</v>
      </c>
      <c r="D267" s="4">
        <v>5.892681822540629E-2</v>
      </c>
      <c r="E267" s="4">
        <v>0.28141059543908914</v>
      </c>
      <c r="F267" s="4">
        <v>5.5094069887423783E-2</v>
      </c>
      <c r="G267" s="4">
        <v>0.10471316840260118</v>
      </c>
      <c r="H267" s="4">
        <v>4.1598270144377496E-2</v>
      </c>
      <c r="I267" s="4">
        <v>-1.510112483208355E-2</v>
      </c>
      <c r="J267" s="4">
        <v>1.5372559928640559E-2</v>
      </c>
      <c r="K267" s="4">
        <v>-4.0656997194431534E-3</v>
      </c>
    </row>
    <row r="268" spans="2:11" x14ac:dyDescent="0.2">
      <c r="B268" s="4">
        <v>-2.9639723615514288</v>
      </c>
      <c r="C268" s="4">
        <v>-1.6049361974335126</v>
      </c>
      <c r="D268" s="4">
        <v>-0.43267096267251781</v>
      </c>
      <c r="E268" s="4">
        <v>-0.26157978480957206</v>
      </c>
      <c r="F268" s="4">
        <v>8.6596564381268046E-2</v>
      </c>
      <c r="G268" s="4">
        <v>-0.14446797633772396</v>
      </c>
      <c r="H268" s="4">
        <v>-4.7975428568110823E-2</v>
      </c>
      <c r="I268" s="4">
        <v>2.8431677350671172E-2</v>
      </c>
      <c r="J268" s="4">
        <v>-1.8416223713806787E-2</v>
      </c>
      <c r="K268" s="4">
        <v>2.8189557468526355E-3</v>
      </c>
    </row>
    <row r="269" spans="2:11" x14ac:dyDescent="0.2">
      <c r="B269" s="4">
        <v>-0.22871300581222742</v>
      </c>
      <c r="C269" s="4">
        <v>0.55062267325776904</v>
      </c>
      <c r="D269" s="4">
        <v>0.76684565828671525</v>
      </c>
      <c r="E269" s="4">
        <v>-0.32539839859231628</v>
      </c>
      <c r="F269" s="4">
        <v>6.2130816914637135E-2</v>
      </c>
      <c r="G269" s="4">
        <v>0.12125097979504659</v>
      </c>
      <c r="H269" s="4">
        <v>3.1486876246591654E-2</v>
      </c>
      <c r="I269" s="4">
        <v>-1.138284161671042E-2</v>
      </c>
      <c r="J269" s="4">
        <v>8.0665513660579859E-3</v>
      </c>
      <c r="K269" s="4">
        <v>3.1385456639546354E-4</v>
      </c>
    </row>
    <row r="270" spans="2:11" x14ac:dyDescent="0.2">
      <c r="B270" s="4">
        <v>-1.1773875059987138</v>
      </c>
      <c r="C270" s="4">
        <v>0.32954111062080044</v>
      </c>
      <c r="D270" s="4">
        <v>-2.3840552540575571E-2</v>
      </c>
      <c r="E270" s="4">
        <v>0.19836593009483972</v>
      </c>
      <c r="F270" s="4">
        <v>-0.12575399079581423</v>
      </c>
      <c r="G270" s="4">
        <v>4.8287453312027676E-2</v>
      </c>
      <c r="H270" s="4">
        <v>-8.8494038253667112E-3</v>
      </c>
      <c r="I270" s="4">
        <v>-3.5787844179920638E-4</v>
      </c>
      <c r="J270" s="4">
        <v>4.1417173678657878E-3</v>
      </c>
      <c r="K270" s="4">
        <v>-4.6035307641373264E-4</v>
      </c>
    </row>
    <row r="271" spans="2:11" x14ac:dyDescent="0.2">
      <c r="B271" s="4">
        <v>-0.83494823944190066</v>
      </c>
      <c r="C271" s="4">
        <v>-0.31691717499726557</v>
      </c>
      <c r="D271" s="4">
        <v>-0.18889155567514868</v>
      </c>
      <c r="E271" s="4">
        <v>-0.32423091668675691</v>
      </c>
      <c r="F271" s="4">
        <v>0.10481261298381733</v>
      </c>
      <c r="G271" s="4">
        <v>-0.12599661314848179</v>
      </c>
      <c r="H271" s="4">
        <v>7.9745114392357711E-3</v>
      </c>
      <c r="I271" s="4">
        <v>8.0382106997555749E-4</v>
      </c>
      <c r="J271" s="4">
        <v>-1.4800729210495042E-2</v>
      </c>
      <c r="K271" s="4">
        <v>2.7236394303670254E-3</v>
      </c>
    </row>
    <row r="272" spans="2:11" x14ac:dyDescent="0.2">
      <c r="B272" s="4">
        <v>-1.401279381974565</v>
      </c>
      <c r="C272" s="4">
        <v>-1.0268710698276458</v>
      </c>
      <c r="D272" s="4">
        <v>1.1370127569607836E-2</v>
      </c>
      <c r="E272" s="4">
        <v>0.20271150554133932</v>
      </c>
      <c r="F272" s="4">
        <v>3.9418980577639262E-2</v>
      </c>
      <c r="G272" s="4">
        <v>8.867692973150676E-2</v>
      </c>
      <c r="H272" s="4">
        <v>7.1049836816289009E-4</v>
      </c>
      <c r="I272" s="4">
        <v>-7.0803379991770674E-3</v>
      </c>
      <c r="J272" s="4">
        <v>3.1859495535940243E-3</v>
      </c>
      <c r="K272" s="4">
        <v>-3.0682668670236656E-3</v>
      </c>
    </row>
    <row r="273" spans="2:11" x14ac:dyDescent="0.2">
      <c r="B273" s="4">
        <v>-1.0400627871424564</v>
      </c>
      <c r="C273" s="4">
        <v>0.22115280961986941</v>
      </c>
      <c r="D273" s="4">
        <v>3.3061490805948938E-2</v>
      </c>
      <c r="E273" s="4">
        <v>0.11505511412637098</v>
      </c>
      <c r="F273" s="4">
        <v>-1.1721265963208475E-2</v>
      </c>
      <c r="G273" s="4">
        <v>0.13769994510874412</v>
      </c>
      <c r="H273" s="4">
        <v>1.9132585835063009E-3</v>
      </c>
      <c r="I273" s="4">
        <v>1.5934450049423436E-3</v>
      </c>
      <c r="J273" s="4">
        <v>7.1322574224870925E-3</v>
      </c>
      <c r="K273" s="4">
        <v>-5.8967210565962999E-4</v>
      </c>
    </row>
    <row r="274" spans="2:11" x14ac:dyDescent="0.2">
      <c r="B274" s="4">
        <v>1.3757858675761896</v>
      </c>
      <c r="C274" s="4">
        <v>-0.39584984517731026</v>
      </c>
      <c r="D274" s="4">
        <v>7.173643090832061E-3</v>
      </c>
      <c r="E274" s="4">
        <v>-4.9093221999156278E-2</v>
      </c>
      <c r="F274" s="4">
        <v>-5.1712337102184459E-2</v>
      </c>
      <c r="G274" s="4">
        <v>-0.14014256315071261</v>
      </c>
      <c r="H274" s="4">
        <v>2.076881494144491E-3</v>
      </c>
      <c r="I274" s="4">
        <v>2.0462379746524802E-5</v>
      </c>
      <c r="J274" s="4">
        <v>-3.2802992373989351E-3</v>
      </c>
      <c r="K274" s="4">
        <v>-2.0233755931391112E-3</v>
      </c>
    </row>
    <row r="275" spans="2:11" x14ac:dyDescent="0.2">
      <c r="B275" s="4">
        <v>1.836861170928773</v>
      </c>
      <c r="C275" s="4">
        <v>-0.57411662627906579</v>
      </c>
      <c r="D275" s="4">
        <v>-0.23956092040118776</v>
      </c>
      <c r="E275" s="4">
        <v>-7.8511788138352925E-2</v>
      </c>
      <c r="F275" s="4">
        <v>-6.7603404265255129E-2</v>
      </c>
      <c r="G275" s="4">
        <v>-2.5797967169034078E-3</v>
      </c>
      <c r="H275" s="4">
        <v>1.1693953218961004E-2</v>
      </c>
      <c r="I275" s="4">
        <v>8.360668827439079E-3</v>
      </c>
      <c r="J275" s="4">
        <v>4.9778508103530119E-3</v>
      </c>
      <c r="K275" s="4">
        <v>3.1976934911028174E-3</v>
      </c>
    </row>
    <row r="276" spans="2:11" x14ac:dyDescent="0.2">
      <c r="B276" s="4">
        <v>-1.8001364883692259</v>
      </c>
      <c r="C276" s="4">
        <v>0.15319541469827919</v>
      </c>
      <c r="D276" s="4">
        <v>0.11983483852957527</v>
      </c>
      <c r="E276" s="4">
        <v>-4.5681469998656394E-3</v>
      </c>
      <c r="F276" s="4">
        <v>0.1044915079333037</v>
      </c>
      <c r="G276" s="4">
        <v>3.2880632772500425E-2</v>
      </c>
      <c r="H276" s="4">
        <v>-5.8666465310928725E-3</v>
      </c>
      <c r="I276" s="4">
        <v>-1.5065305385796987E-2</v>
      </c>
      <c r="J276" s="4">
        <v>-7.2905614586803906E-3</v>
      </c>
      <c r="K276" s="4">
        <v>-2.2454053676255175E-3</v>
      </c>
    </row>
    <row r="277" spans="2:11" x14ac:dyDescent="0.2">
      <c r="B277" s="4">
        <v>1.0447379904543317</v>
      </c>
      <c r="C277" s="4">
        <v>0.69885797670533767</v>
      </c>
      <c r="D277" s="4">
        <v>-2.0111622099370268E-2</v>
      </c>
      <c r="E277" s="4">
        <v>4.9588434205841289E-2</v>
      </c>
      <c r="F277" s="4">
        <v>-1.3990272975070028E-2</v>
      </c>
      <c r="G277" s="4">
        <v>0.16028233334752601</v>
      </c>
      <c r="H277" s="4">
        <v>-5.8149298478485049E-3</v>
      </c>
      <c r="I277" s="4">
        <v>1.5282527400551934E-2</v>
      </c>
      <c r="J277" s="4">
        <v>1.4355340875169076E-2</v>
      </c>
      <c r="K277" s="4">
        <v>2.3309574987169421E-3</v>
      </c>
    </row>
    <row r="278" spans="2:11" x14ac:dyDescent="0.2">
      <c r="B278" s="4">
        <v>1.310453838638528</v>
      </c>
      <c r="C278" s="4">
        <v>-8.8306255753561616E-2</v>
      </c>
      <c r="D278" s="4">
        <v>-9.9525546761677283E-2</v>
      </c>
      <c r="E278" s="4">
        <v>-3.1551693946262345E-2</v>
      </c>
      <c r="F278" s="4">
        <v>-7.9911353106263669E-2</v>
      </c>
      <c r="G278" s="4">
        <v>-0.11019500256682037</v>
      </c>
      <c r="H278" s="4">
        <v>-6.9576864541625932E-3</v>
      </c>
      <c r="I278" s="4">
        <v>-8.5751036611425267E-3</v>
      </c>
      <c r="J278" s="4">
        <v>-4.7398410443196658E-3</v>
      </c>
      <c r="K278" s="4">
        <v>6.7763030245956274E-4</v>
      </c>
    </row>
    <row r="279" spans="2:11" x14ac:dyDescent="0.2">
      <c r="B279" s="4">
        <v>0.34538872131671372</v>
      </c>
      <c r="C279" s="4">
        <v>2.2041591133592209E-2</v>
      </c>
      <c r="D279" s="4">
        <v>8.6793577617719789E-2</v>
      </c>
      <c r="E279" s="4">
        <v>8.5716845906496517E-2</v>
      </c>
      <c r="F279" s="4">
        <v>8.3908430212861984E-2</v>
      </c>
      <c r="G279" s="4">
        <v>-4.1607515245564941E-2</v>
      </c>
      <c r="H279" s="4">
        <v>6.5091462290304816E-3</v>
      </c>
      <c r="I279" s="4">
        <v>-2.1659411173295365E-3</v>
      </c>
      <c r="J279" s="4">
        <v>-8.5503061885370216E-3</v>
      </c>
      <c r="K279" s="4">
        <v>-9.1341222936777711E-4</v>
      </c>
    </row>
    <row r="280" spans="2:11" x14ac:dyDescent="0.2">
      <c r="B280" s="4">
        <v>0.88502500452995647</v>
      </c>
      <c r="C280" s="4">
        <v>-0.12894902195989733</v>
      </c>
      <c r="D280" s="4">
        <v>-2.5567906992790879E-2</v>
      </c>
      <c r="E280" s="4">
        <v>-4.2070100501435462E-2</v>
      </c>
      <c r="F280" s="4">
        <v>-4.1870657603673657E-3</v>
      </c>
      <c r="G280" s="4">
        <v>-0.19053102644353082</v>
      </c>
      <c r="H280" s="4">
        <v>1.5195178155736547E-2</v>
      </c>
      <c r="I280" s="4">
        <v>-9.6258321728672335E-3</v>
      </c>
      <c r="J280" s="4">
        <v>4.232259634425058E-3</v>
      </c>
      <c r="K280" s="4">
        <v>5.1327198981238557E-3</v>
      </c>
    </row>
    <row r="281" spans="2:11" x14ac:dyDescent="0.2">
      <c r="B281" s="4">
        <v>-3.2377093860920629</v>
      </c>
      <c r="C281" s="4">
        <v>-0.26057258552461915</v>
      </c>
      <c r="D281" s="4">
        <v>0.13270072823689491</v>
      </c>
      <c r="E281" s="4">
        <v>-6.839675560757276E-2</v>
      </c>
      <c r="F281" s="4">
        <v>0.1472972869951574</v>
      </c>
      <c r="G281" s="4">
        <v>0.22895721644349473</v>
      </c>
      <c r="H281" s="4">
        <v>-1.1022787452273626E-2</v>
      </c>
      <c r="I281" s="4">
        <v>7.0513077517460054E-3</v>
      </c>
      <c r="J281" s="4">
        <v>-9.8630124228882964E-3</v>
      </c>
      <c r="K281" s="4">
        <v>-3.9422591084851341E-3</v>
      </c>
    </row>
    <row r="282" spans="2:11" x14ac:dyDescent="0.2">
      <c r="B282" s="4">
        <v>0.55384871310665629</v>
      </c>
      <c r="C282" s="4">
        <v>7.5792040603375993E-4</v>
      </c>
      <c r="D282" s="4">
        <v>-0.21218169026754646</v>
      </c>
      <c r="E282" s="4">
        <v>3.5727681439096021E-2</v>
      </c>
      <c r="F282" s="4">
        <v>-1.6656793139230845E-2</v>
      </c>
      <c r="G282" s="4">
        <v>8.2468435965003264E-2</v>
      </c>
      <c r="H282" s="4">
        <v>1.8401551021384389E-2</v>
      </c>
      <c r="I282" s="4">
        <v>8.8731486591799545E-3</v>
      </c>
      <c r="J282" s="4">
        <v>9.7501193882465007E-3</v>
      </c>
      <c r="K282" s="4">
        <v>-6.7582564719343471E-4</v>
      </c>
    </row>
    <row r="283" spans="2:11" x14ac:dyDescent="0.2">
      <c r="B283" s="4">
        <v>-1.2420087944232781</v>
      </c>
      <c r="C283" s="4">
        <v>-0.11676289764447341</v>
      </c>
      <c r="D283" s="4">
        <v>0.13999927955046254</v>
      </c>
      <c r="E283" s="4">
        <v>6.4622874776107994E-2</v>
      </c>
      <c r="F283" s="4">
        <v>-0.10913917930280491</v>
      </c>
      <c r="G283" s="4">
        <v>-6.8905541214901E-2</v>
      </c>
      <c r="H283" s="4">
        <v>-2.443372759020011E-2</v>
      </c>
      <c r="I283" s="4">
        <v>-1.0484710472935817E-2</v>
      </c>
      <c r="J283" s="4">
        <v>-3.8117351632472435E-3</v>
      </c>
      <c r="K283" s="4">
        <v>-1.9458618843287033E-3</v>
      </c>
    </row>
    <row r="284" spans="2:11" x14ac:dyDescent="0.2">
      <c r="B284" s="4">
        <v>-0.59519693902180626</v>
      </c>
      <c r="C284" s="4">
        <v>-0.52804382951677109</v>
      </c>
      <c r="D284" s="4">
        <v>0.20560408258957805</v>
      </c>
      <c r="E284" s="4">
        <v>-2.4251453280961052E-2</v>
      </c>
      <c r="F284" s="4">
        <v>-3.3134086480277165E-2</v>
      </c>
      <c r="G284" s="4">
        <v>2.1299074067019908E-2</v>
      </c>
      <c r="H284" s="4">
        <v>-3.5090226850716371E-3</v>
      </c>
      <c r="I284" s="4">
        <v>-1.1892606495978161E-4</v>
      </c>
      <c r="J284" s="4">
        <v>1.1678094582827851E-3</v>
      </c>
      <c r="K284" s="4">
        <v>-2.1570546137071921E-3</v>
      </c>
    </row>
    <row r="285" spans="2:11" x14ac:dyDescent="0.2">
      <c r="B285" s="4">
        <v>0.74339414998485198</v>
      </c>
      <c r="C285" s="4">
        <v>0.45803255035353696</v>
      </c>
      <c r="D285" s="4">
        <v>-0.26479666146984387</v>
      </c>
      <c r="E285" s="4">
        <v>-1.3486823055831971E-2</v>
      </c>
      <c r="F285" s="4">
        <v>-4.3165280477967916E-2</v>
      </c>
      <c r="G285" s="4">
        <v>-5.7174172116768347E-2</v>
      </c>
      <c r="H285" s="4">
        <v>6.5229566019051116E-3</v>
      </c>
      <c r="I285" s="4">
        <v>-2.2056158995525776E-3</v>
      </c>
      <c r="J285" s="4">
        <v>1.4457145041557855E-3</v>
      </c>
      <c r="K285" s="4">
        <v>1.4158869432998179E-3</v>
      </c>
    </row>
    <row r="286" spans="2:11" x14ac:dyDescent="0.2">
      <c r="B286" s="4">
        <v>-0.15969149024674059</v>
      </c>
      <c r="C286" s="4">
        <v>2.867878956226973E-2</v>
      </c>
      <c r="D286" s="4">
        <v>3.0662736750822427E-3</v>
      </c>
      <c r="E286" s="4">
        <v>7.4157356104967251E-2</v>
      </c>
      <c r="F286" s="4">
        <v>2.4730490239862984E-2</v>
      </c>
      <c r="G286" s="4">
        <v>-4.3970434997442749E-2</v>
      </c>
      <c r="H286" s="4">
        <v>2.4979363669667548E-3</v>
      </c>
      <c r="I286" s="4">
        <v>2.7760811508564663E-3</v>
      </c>
      <c r="J286" s="4">
        <v>-3.4213174786926269E-3</v>
      </c>
      <c r="K286" s="4">
        <v>-5.7642173473506134E-4</v>
      </c>
    </row>
    <row r="287" spans="2:11" x14ac:dyDescent="0.2">
      <c r="B287" s="4">
        <v>-0.19732585659954868</v>
      </c>
      <c r="C287" s="4">
        <v>9.9193637423554651E-2</v>
      </c>
      <c r="D287" s="4">
        <v>-6.9795552233662683E-2</v>
      </c>
      <c r="E287" s="4">
        <v>2.2752685237539667E-2</v>
      </c>
      <c r="F287" s="4">
        <v>2.5244081066676586E-2</v>
      </c>
      <c r="G287" s="4">
        <v>8.1898139338965711E-2</v>
      </c>
      <c r="H287" s="4">
        <v>-2.1040652280292882E-3</v>
      </c>
      <c r="I287" s="4">
        <v>-1.1971641788228555E-3</v>
      </c>
      <c r="J287" s="4">
        <v>1.9791913670473278E-3</v>
      </c>
      <c r="K287" s="4">
        <v>1.4408992949483509E-3</v>
      </c>
    </row>
    <row r="288" spans="2:11" x14ac:dyDescent="0.2">
      <c r="B288" s="4">
        <v>1.803298209266831</v>
      </c>
      <c r="C288" s="4">
        <v>0.1154140338516884</v>
      </c>
      <c r="D288" s="4">
        <v>-4.5223087215076105E-2</v>
      </c>
      <c r="E288" s="4">
        <v>-6.206986439062389E-2</v>
      </c>
      <c r="F288" s="4">
        <v>-8.6006983631205479E-3</v>
      </c>
      <c r="G288" s="4">
        <v>-0.10080586259243833</v>
      </c>
      <c r="H288" s="4">
        <v>9.1285722488916258E-3</v>
      </c>
      <c r="I288" s="4">
        <v>2.513049975482913E-4</v>
      </c>
      <c r="J288" s="4">
        <v>-3.785994985582838E-3</v>
      </c>
      <c r="K288" s="4">
        <v>5.1607890948977592E-4</v>
      </c>
    </row>
    <row r="289" spans="2:11" x14ac:dyDescent="0.2">
      <c r="B289" s="4">
        <v>-0.80126656947992148</v>
      </c>
      <c r="C289" s="4">
        <v>-6.4260949102377507E-2</v>
      </c>
      <c r="D289" s="4">
        <v>8.7386572864191145E-2</v>
      </c>
      <c r="E289" s="4">
        <v>6.9988577586119011E-2</v>
      </c>
      <c r="F289" s="4">
        <v>3.049052730839329E-2</v>
      </c>
      <c r="G289" s="4">
        <v>-2.0554172108357967E-2</v>
      </c>
      <c r="H289" s="4">
        <v>-4.141474020439892E-3</v>
      </c>
      <c r="I289" s="4">
        <v>1.084036337025547E-3</v>
      </c>
      <c r="J289" s="4">
        <v>1.0187387476636894E-3</v>
      </c>
      <c r="K289" s="4">
        <v>8.9800276569054409E-6</v>
      </c>
    </row>
    <row r="290" spans="2:11" x14ac:dyDescent="0.2">
      <c r="B290" s="4">
        <v>-0.74275000849684603</v>
      </c>
      <c r="C290" s="4">
        <v>-3.2300756555970395E-2</v>
      </c>
      <c r="D290" s="4">
        <v>5.3853938362734041E-2</v>
      </c>
      <c r="E290" s="4">
        <v>-5.466628172748067E-2</v>
      </c>
      <c r="F290" s="4">
        <v>-1.0845742239344487E-2</v>
      </c>
      <c r="G290" s="4">
        <v>6.5586005994868381E-3</v>
      </c>
      <c r="H290" s="4">
        <v>-5.4070363913900194E-4</v>
      </c>
      <c r="I290" s="4">
        <v>1.7144708682801226E-3</v>
      </c>
      <c r="J290" s="4">
        <v>1.7992678983117508E-4</v>
      </c>
      <c r="K290" s="4">
        <v>-1.3322517385120675E-3</v>
      </c>
    </row>
    <row r="291" spans="2:11" x14ac:dyDescent="0.2">
      <c r="B291" s="4">
        <v>-0.53671197744710852</v>
      </c>
      <c r="C291" s="4">
        <v>0.10617958443398005</v>
      </c>
      <c r="D291" s="4">
        <v>8.0559569226826291E-2</v>
      </c>
      <c r="E291" s="4">
        <v>2.5394947570959794E-2</v>
      </c>
      <c r="F291" s="4">
        <v>9.7423136889379522E-2</v>
      </c>
      <c r="G291" s="4">
        <v>2.6032108657819538E-3</v>
      </c>
      <c r="H291" s="4">
        <v>2.3176241454554141E-3</v>
      </c>
      <c r="I291" s="4">
        <v>-8.4108895007961922E-3</v>
      </c>
      <c r="J291" s="4">
        <v>5.2785433658564761E-4</v>
      </c>
      <c r="K291" s="4">
        <v>2.3183957459225173E-3</v>
      </c>
    </row>
    <row r="292" spans="2:11" x14ac:dyDescent="0.2">
      <c r="B292" s="4">
        <v>-0.55675398664072273</v>
      </c>
      <c r="C292" s="4">
        <v>0.10984539677172382</v>
      </c>
      <c r="D292" s="4">
        <v>-3.2154142161004658E-2</v>
      </c>
      <c r="E292" s="4">
        <v>5.2632616375472034E-3</v>
      </c>
      <c r="F292" s="4">
        <v>-0.10263081944336931</v>
      </c>
      <c r="G292" s="4">
        <v>0.12394654080748213</v>
      </c>
      <c r="H292" s="4">
        <v>-1.3944016769344187E-2</v>
      </c>
      <c r="I292" s="4">
        <v>8.1595049731055195E-3</v>
      </c>
      <c r="J292" s="4">
        <v>2.1895557391568244E-3</v>
      </c>
      <c r="K292" s="4">
        <v>-1.5485310572781802E-3</v>
      </c>
    </row>
    <row r="293" spans="2:11" x14ac:dyDescent="0.2">
      <c r="B293" s="4">
        <v>-0.86000093423748514</v>
      </c>
      <c r="C293" s="4">
        <v>0.14293208798860765</v>
      </c>
      <c r="D293" s="4">
        <v>5.2295289546463598E-2</v>
      </c>
      <c r="E293" s="4">
        <v>-4.9681760085362675E-3</v>
      </c>
      <c r="F293" s="4">
        <v>4.7931020101341489E-2</v>
      </c>
      <c r="G293" s="4">
        <v>-6.1278578401471356E-2</v>
      </c>
      <c r="H293" s="4">
        <v>2.3052936322000535E-3</v>
      </c>
      <c r="I293" s="4">
        <v>-3.044685709384118E-3</v>
      </c>
      <c r="J293" s="4">
        <v>-2.7177181228811311E-3</v>
      </c>
      <c r="K293" s="4">
        <v>-2.4617915780659918E-4</v>
      </c>
    </row>
    <row r="294" spans="2:11" x14ac:dyDescent="0.2">
      <c r="B294" s="4">
        <v>-1.8763258703660564</v>
      </c>
      <c r="C294" s="4">
        <v>0.30776302872979139</v>
      </c>
      <c r="D294" s="4">
        <v>-7.2349033797236617E-2</v>
      </c>
      <c r="E294" s="4">
        <v>3.8247223099666182E-2</v>
      </c>
      <c r="F294" s="4">
        <v>-8.3948030291308207E-2</v>
      </c>
      <c r="G294" s="4">
        <v>-6.7120229248367497E-2</v>
      </c>
      <c r="H294" s="4">
        <v>-1.0976257875162415E-3</v>
      </c>
      <c r="I294" s="4">
        <v>7.0801752489766453E-4</v>
      </c>
      <c r="J294" s="4">
        <v>1.2985349290381139E-4</v>
      </c>
      <c r="K294" s="4">
        <v>-7.4991475311913093E-4</v>
      </c>
    </row>
    <row r="295" spans="2:11" x14ac:dyDescent="0.2">
      <c r="B295" s="4">
        <v>-0.12833879343770566</v>
      </c>
      <c r="C295" s="4">
        <v>-0.12562195968258147</v>
      </c>
      <c r="D295" s="4">
        <v>-5.1017426094816958E-2</v>
      </c>
      <c r="E295" s="4">
        <v>-0.12243563086737325</v>
      </c>
      <c r="F295" s="4">
        <v>-1.0168344492846313E-3</v>
      </c>
      <c r="G295" s="4">
        <v>0.12863344849158012</v>
      </c>
      <c r="H295" s="4">
        <v>-3.7946387250082344E-3</v>
      </c>
      <c r="I295" s="4">
        <v>6.4507867500622961E-3</v>
      </c>
      <c r="J295" s="4">
        <v>7.8254522092205351E-3</v>
      </c>
      <c r="K295" s="4">
        <v>1.5644318159936279E-3</v>
      </c>
    </row>
    <row r="296" spans="2:11" x14ac:dyDescent="0.2">
      <c r="B296" s="4">
        <v>2.5020995344364825</v>
      </c>
      <c r="C296" s="4">
        <v>-0.35477398365212842</v>
      </c>
      <c r="D296" s="4">
        <v>6.5627610580141896E-2</v>
      </c>
      <c r="E296" s="4">
        <v>4.4549724390053183E-2</v>
      </c>
      <c r="F296" s="4">
        <v>-0.10718552342735418</v>
      </c>
      <c r="G296" s="4">
        <v>-0.13508581946030457</v>
      </c>
      <c r="H296" s="4">
        <v>1.1352241843002486E-2</v>
      </c>
      <c r="I296" s="4">
        <v>8.6747569059389597E-3</v>
      </c>
      <c r="J296" s="4">
        <v>-2.0674973881484363E-3</v>
      </c>
      <c r="K296" s="4">
        <v>-1.1420850192123085E-3</v>
      </c>
    </row>
    <row r="297" spans="2:11" x14ac:dyDescent="0.2">
      <c r="B297" s="4">
        <v>-0.11728074195003302</v>
      </c>
      <c r="C297" s="4">
        <v>-0.17379482580235575</v>
      </c>
      <c r="D297" s="4">
        <v>0.15599049141899848</v>
      </c>
      <c r="E297" s="4">
        <v>6.6707879505069373E-2</v>
      </c>
      <c r="F297" s="4">
        <v>8.1629135734331837E-2</v>
      </c>
      <c r="G297" s="4">
        <v>2.4514853065685856E-2</v>
      </c>
      <c r="H297" s="4">
        <v>-2.2089829608719102E-3</v>
      </c>
      <c r="I297" s="4">
        <v>-7.2310383686034155E-3</v>
      </c>
      <c r="J297" s="4">
        <v>-3.4100261473682244E-3</v>
      </c>
      <c r="K297" s="4">
        <v>-2.8474156673721487E-3</v>
      </c>
    </row>
    <row r="298" spans="2:11" x14ac:dyDescent="0.2">
      <c r="B298" s="4">
        <v>-0.28981813016809965</v>
      </c>
      <c r="C298" s="4">
        <v>-0.13563714217468786</v>
      </c>
      <c r="D298" s="4">
        <v>-0.10241474756107208</v>
      </c>
      <c r="E298" s="4">
        <v>5.1276732409617609E-2</v>
      </c>
      <c r="F298" s="4">
        <v>6.71543352058444E-3</v>
      </c>
      <c r="G298" s="4">
        <v>3.4857846434050162E-2</v>
      </c>
      <c r="H298" s="4">
        <v>-6.0582834766101344E-3</v>
      </c>
      <c r="I298" s="4">
        <v>-5.240796276906848E-3</v>
      </c>
      <c r="J298" s="4">
        <v>-2.3873408245045228E-3</v>
      </c>
      <c r="K298" s="4">
        <v>1.3538065582695759E-3</v>
      </c>
    </row>
    <row r="299" spans="2:11" x14ac:dyDescent="0.2">
      <c r="B299" s="4">
        <v>0.16660101797451868</v>
      </c>
      <c r="C299" s="4">
        <v>0.19487079335314958</v>
      </c>
      <c r="D299" s="4">
        <v>5.6627684102901824E-2</v>
      </c>
      <c r="E299" s="4">
        <v>-2.5859884360983458E-2</v>
      </c>
      <c r="F299" s="4">
        <v>6.2535459044703923E-2</v>
      </c>
      <c r="G299" s="4">
        <v>-7.9629864285692395E-2</v>
      </c>
      <c r="H299" s="4">
        <v>9.3393550179364203E-3</v>
      </c>
      <c r="I299" s="4">
        <v>3.7385091331823689E-3</v>
      </c>
      <c r="J299" s="4">
        <v>4.8472454815425619E-3</v>
      </c>
      <c r="K299" s="4">
        <v>6.3147623884856501E-4</v>
      </c>
    </row>
    <row r="300" spans="2:11" x14ac:dyDescent="0.2">
      <c r="B300" s="4">
        <v>0.23445844851195674</v>
      </c>
      <c r="C300" s="4">
        <v>0.33949788312411444</v>
      </c>
      <c r="D300" s="4">
        <v>-2.2584038250462731E-2</v>
      </c>
      <c r="E300" s="4">
        <v>-2.6374784599628273E-3</v>
      </c>
      <c r="F300" s="4">
        <v>-9.944635916628653E-4</v>
      </c>
      <c r="G300" s="4">
        <v>1.9040064342290736E-2</v>
      </c>
      <c r="H300" s="4">
        <v>-5.6434772791099635E-3</v>
      </c>
      <c r="I300" s="4">
        <v>-4.2737553090552473E-3</v>
      </c>
      <c r="J300" s="4">
        <v>-1.9833744959591093E-3</v>
      </c>
      <c r="K300" s="4">
        <v>3.9261221511546773E-4</v>
      </c>
    </row>
    <row r="301" spans="2:11" x14ac:dyDescent="0.2">
      <c r="B301" s="4">
        <v>-0.40100586503950653</v>
      </c>
      <c r="C301" s="4">
        <v>0.18649719060513759</v>
      </c>
      <c r="D301" s="4">
        <v>-8.839515428352164E-2</v>
      </c>
      <c r="E301" s="4">
        <v>3.3398861715350399E-2</v>
      </c>
      <c r="F301" s="4">
        <v>-1.1878975234870616E-2</v>
      </c>
      <c r="G301" s="4">
        <v>-1.3187857050413369E-2</v>
      </c>
      <c r="H301" s="4">
        <v>-2.7211973490573419E-3</v>
      </c>
      <c r="I301" s="4">
        <v>-1.6726135036789485E-3</v>
      </c>
      <c r="J301" s="4">
        <v>-4.6368328288892913E-4</v>
      </c>
      <c r="K301" s="4">
        <v>1.0615338287485192E-3</v>
      </c>
    </row>
    <row r="302" spans="2:11" x14ac:dyDescent="0.2">
      <c r="B302" s="4">
        <v>1.2133543764819699</v>
      </c>
      <c r="C302" s="4">
        <v>0.11264460582618434</v>
      </c>
      <c r="D302" s="4">
        <v>-1.5807131730115068E-2</v>
      </c>
      <c r="E302" s="4">
        <v>3.1142193544892158E-2</v>
      </c>
      <c r="F302" s="4">
        <v>-4.5685462634667646E-3</v>
      </c>
      <c r="G302" s="4">
        <v>-5.5453743739164139E-3</v>
      </c>
      <c r="H302" s="4">
        <v>-4.5704449387421525E-3</v>
      </c>
      <c r="I302" s="4">
        <v>1.6692549125942365E-3</v>
      </c>
      <c r="J302" s="4">
        <v>1.4464398287575841E-3</v>
      </c>
      <c r="K302" s="4">
        <v>1.3344823244282381E-3</v>
      </c>
    </row>
    <row r="303" spans="2:11" x14ac:dyDescent="0.2">
      <c r="B303" s="4">
        <v>0.23050751781435247</v>
      </c>
      <c r="C303" s="4">
        <v>0.19205038716896083</v>
      </c>
      <c r="D303" s="4">
        <v>-6.9469527869515935E-2</v>
      </c>
      <c r="E303" s="4">
        <v>-0.11482191947867243</v>
      </c>
      <c r="F303" s="4">
        <v>-4.9647440030349925E-2</v>
      </c>
      <c r="G303" s="4">
        <v>3.2353196513535944E-4</v>
      </c>
      <c r="H303" s="4">
        <v>4.5812432288531157E-3</v>
      </c>
      <c r="I303" s="4">
        <v>3.4317151213200201E-3</v>
      </c>
      <c r="J303" s="4">
        <v>-2.3537995164418448E-3</v>
      </c>
      <c r="K303" s="4">
        <v>-1.0900459077107872E-3</v>
      </c>
    </row>
    <row r="304" spans="2:11" x14ac:dyDescent="0.2">
      <c r="B304" s="4">
        <v>0.60931010887104087</v>
      </c>
      <c r="C304" s="4">
        <v>0.1086550110697245</v>
      </c>
      <c r="D304" s="4">
        <v>-3.9649583337925858E-3</v>
      </c>
      <c r="E304" s="4">
        <v>-2.0157703840103441E-2</v>
      </c>
      <c r="F304" s="4">
        <v>2.7136480756325604E-2</v>
      </c>
      <c r="G304" s="4">
        <v>2.4292334743016814E-2</v>
      </c>
      <c r="H304" s="4">
        <v>-1.0956771114489493E-4</v>
      </c>
      <c r="I304" s="4">
        <v>-4.835847193056134E-4</v>
      </c>
      <c r="J304" s="4">
        <v>-3.4767022585042214E-4</v>
      </c>
      <c r="K304" s="4">
        <v>8.8592723885666188E-4</v>
      </c>
    </row>
    <row r="305" spans="2:11" x14ac:dyDescent="0.2">
      <c r="B305" s="4">
        <v>0.99921525583828896</v>
      </c>
      <c r="C305" s="4">
        <v>-9.1585525868354903E-2</v>
      </c>
      <c r="D305" s="4">
        <v>3.1499444341736488E-2</v>
      </c>
      <c r="E305" s="4">
        <v>-3.7331524346850192E-2</v>
      </c>
      <c r="F305" s="4">
        <v>-9.1419532157122306E-3</v>
      </c>
      <c r="G305" s="4">
        <v>-5.1711426249299768E-3</v>
      </c>
      <c r="H305" s="4">
        <v>1.7972386318398038E-3</v>
      </c>
      <c r="I305" s="4">
        <v>1.4065202821928701E-3</v>
      </c>
      <c r="J305" s="4">
        <v>6.3641737187827873E-4</v>
      </c>
      <c r="K305" s="4">
        <v>-4.21253205157352E-4</v>
      </c>
    </row>
    <row r="306" spans="2:11" x14ac:dyDescent="0.2">
      <c r="B306" s="4">
        <v>-0.26717529447202748</v>
      </c>
      <c r="C306" s="4">
        <v>-2.3400295297692913E-2</v>
      </c>
      <c r="D306" s="4">
        <v>-4.2534468946539061E-2</v>
      </c>
      <c r="E306" s="4">
        <v>-6.0643313804210196E-2</v>
      </c>
      <c r="F306" s="4">
        <v>4.2887792389414495E-2</v>
      </c>
      <c r="G306" s="4">
        <v>-6.4005929220295882E-3</v>
      </c>
      <c r="H306" s="4">
        <v>1.0159271615845192E-2</v>
      </c>
      <c r="I306" s="4">
        <v>-3.5741926701277509E-3</v>
      </c>
      <c r="J306" s="4">
        <v>-2.7029796236100051E-3</v>
      </c>
      <c r="K306" s="4">
        <v>1.1362236455412056E-3</v>
      </c>
    </row>
    <row r="307" spans="2:11" x14ac:dyDescent="0.2">
      <c r="B307" s="4">
        <v>0.50920262292892116</v>
      </c>
      <c r="C307" s="4">
        <v>-8.8979983914858826E-2</v>
      </c>
      <c r="D307" s="4">
        <v>9.6272400744296743E-2</v>
      </c>
      <c r="E307" s="4">
        <v>0.13315330717021068</v>
      </c>
      <c r="F307" s="4">
        <v>2.3001868897264213E-2</v>
      </c>
      <c r="G307" s="4">
        <v>2.786198920913515E-2</v>
      </c>
      <c r="H307" s="4">
        <v>-1.1021247179892724E-2</v>
      </c>
      <c r="I307" s="4">
        <v>-1.4411094407313153E-3</v>
      </c>
      <c r="J307" s="4">
        <v>3.6563077160177591E-3</v>
      </c>
      <c r="K307" s="4">
        <v>1.8790612538483194E-4</v>
      </c>
    </row>
    <row r="308" spans="2:11" x14ac:dyDescent="0.2">
      <c r="B308" s="4">
        <v>0.72364612523759886</v>
      </c>
      <c r="C308" s="4">
        <v>2.6229895371370698E-2</v>
      </c>
      <c r="D308" s="4">
        <v>1.3958119933426731E-2</v>
      </c>
      <c r="E308" s="4">
        <v>-7.0585305406184254E-2</v>
      </c>
      <c r="F308" s="4">
        <v>-2.6237876398878916E-2</v>
      </c>
      <c r="G308" s="4">
        <v>-2.2886565879077315E-2</v>
      </c>
      <c r="H308" s="4">
        <v>3.4357010952585938E-3</v>
      </c>
      <c r="I308" s="4">
        <v>4.678871815575269E-3</v>
      </c>
      <c r="J308" s="4">
        <v>2.955010331748531E-4</v>
      </c>
      <c r="K308" s="4">
        <v>-7.8750398606290488E-4</v>
      </c>
    </row>
    <row r="309" spans="2:11" x14ac:dyDescent="0.2">
      <c r="B309" s="4">
        <v>0.32436013699020733</v>
      </c>
      <c r="C309" s="4">
        <v>-0.15218128451193533</v>
      </c>
      <c r="D309" s="4">
        <v>-5.8837081738806604E-3</v>
      </c>
      <c r="E309" s="4">
        <v>-1.4641329112238692E-2</v>
      </c>
      <c r="F309" s="4">
        <v>-2.1015835776083343E-2</v>
      </c>
      <c r="G309" s="4">
        <v>3.1770294419122498E-2</v>
      </c>
      <c r="H309" s="4">
        <v>-2.1419247727363882E-3</v>
      </c>
      <c r="I309" s="4">
        <v>8.4736419433824057E-4</v>
      </c>
      <c r="J309" s="4">
        <v>-5.9189419538246252E-4</v>
      </c>
      <c r="K309" s="4">
        <v>-7.6979409552070666E-4</v>
      </c>
    </row>
    <row r="310" spans="2:11" x14ac:dyDescent="0.2">
      <c r="B310" s="4">
        <v>0.22539401920949614</v>
      </c>
      <c r="C310" s="4">
        <v>-0.10496667206582656</v>
      </c>
      <c r="D310" s="4">
        <v>-8.0129006664182378E-2</v>
      </c>
      <c r="E310" s="4">
        <v>-2.7633925679902818E-2</v>
      </c>
      <c r="F310" s="4">
        <v>1.0035652245680052E-2</v>
      </c>
      <c r="G310" s="4">
        <v>-3.8554230286617933E-2</v>
      </c>
      <c r="H310" s="4">
        <v>8.2124648345764367E-3</v>
      </c>
      <c r="I310" s="4">
        <v>3.7866239174247393E-3</v>
      </c>
      <c r="J310" s="4">
        <v>-1.0121380084442593E-3</v>
      </c>
      <c r="K310" s="4">
        <v>2.0178594005525498E-3</v>
      </c>
    </row>
    <row r="311" spans="2:11" x14ac:dyDescent="0.2">
      <c r="B311" s="4">
        <v>0.30119019660325491</v>
      </c>
      <c r="C311" s="4">
        <v>-6.8447753554815707E-2</v>
      </c>
      <c r="D311" s="4">
        <v>-5.8667034649949788E-2</v>
      </c>
      <c r="E311" s="4">
        <v>0.10290995204569173</v>
      </c>
      <c r="F311" s="4">
        <v>-5.3567731017051874E-2</v>
      </c>
      <c r="G311" s="4">
        <v>6.2768987403734031E-2</v>
      </c>
      <c r="H311" s="4">
        <v>-1.8933912426038983E-2</v>
      </c>
      <c r="I311" s="4">
        <v>-1.2098124174918967E-3</v>
      </c>
      <c r="J311" s="4">
        <v>3.5179656646101612E-5</v>
      </c>
      <c r="K311" s="4">
        <v>-5.3555153238123328E-4</v>
      </c>
    </row>
    <row r="312" spans="2:11" x14ac:dyDescent="0.2">
      <c r="B312" s="4">
        <v>0.90604479386197456</v>
      </c>
      <c r="C312" s="4">
        <v>0.18533144683438599</v>
      </c>
      <c r="D312" s="4">
        <v>-3.2416292864520468E-2</v>
      </c>
      <c r="E312" s="4">
        <v>3.5154771047116104E-2</v>
      </c>
      <c r="F312" s="4">
        <v>4.7809394512900019E-2</v>
      </c>
      <c r="G312" s="4">
        <v>6.2563852663392492E-4</v>
      </c>
      <c r="H312" s="4">
        <v>-5.8161940126185449E-4</v>
      </c>
      <c r="I312" s="4">
        <v>3.8519656034930864E-3</v>
      </c>
      <c r="J312" s="4">
        <v>-2.7046869165904849E-3</v>
      </c>
      <c r="K312" s="4">
        <v>1.7686939923155663E-3</v>
      </c>
    </row>
    <row r="313" spans="2:11" x14ac:dyDescent="0.2">
      <c r="B313" s="4">
        <v>1.0792941484758767</v>
      </c>
      <c r="C313" s="4">
        <v>0.14846169588192754</v>
      </c>
      <c r="D313" s="4">
        <v>1.5176157605150628E-2</v>
      </c>
      <c r="E313" s="4">
        <v>-5.6236201045815538E-2</v>
      </c>
      <c r="F313" s="4">
        <v>-4.7134912477098237E-2</v>
      </c>
      <c r="G313" s="4">
        <v>-2.9036652106662651E-2</v>
      </c>
      <c r="H313" s="4">
        <v>-7.198837462165565E-3</v>
      </c>
      <c r="I313" s="4">
        <v>4.0256223411505579E-3</v>
      </c>
      <c r="J313" s="4">
        <v>6.9569617929072353E-4</v>
      </c>
      <c r="K313" s="4">
        <v>4.8741760100345932E-4</v>
      </c>
    </row>
    <row r="314" spans="2:11" x14ac:dyDescent="0.2">
      <c r="B314" s="4">
        <v>-0.24869712035485333</v>
      </c>
      <c r="C314" s="4">
        <v>-6.4379926151990133E-2</v>
      </c>
      <c r="D314" s="4">
        <v>-0.11160009889956689</v>
      </c>
      <c r="E314" s="4">
        <v>-4.4174567484117612E-2</v>
      </c>
      <c r="F314" s="4">
        <v>3.8456862492612556E-2</v>
      </c>
      <c r="G314" s="4">
        <v>-8.2758697372308291E-4</v>
      </c>
      <c r="H314" s="4">
        <v>1.8503966469836181E-2</v>
      </c>
      <c r="I314" s="4">
        <v>-6.6704782721065973E-3</v>
      </c>
      <c r="J314" s="4">
        <v>-2.3990421673670535E-3</v>
      </c>
      <c r="K314" s="4">
        <v>1.3522945761782769E-4</v>
      </c>
    </row>
    <row r="315" spans="2:11" x14ac:dyDescent="0.2">
      <c r="B315" s="4">
        <v>0.12892176585845136</v>
      </c>
      <c r="C315" s="4">
        <v>0.44305087840710683</v>
      </c>
      <c r="D315" s="4">
        <v>0.17046800730122505</v>
      </c>
      <c r="E315" s="4">
        <v>3.3338266960978025E-2</v>
      </c>
      <c r="F315" s="4">
        <v>1.721384852158896E-2</v>
      </c>
      <c r="G315" s="4">
        <v>-2.3289767476068007E-2</v>
      </c>
      <c r="H315" s="4">
        <v>-2.734088542517147E-2</v>
      </c>
      <c r="I315" s="4">
        <v>1.1147674032588787E-2</v>
      </c>
      <c r="J315" s="4">
        <v>4.6793769216793629E-3</v>
      </c>
      <c r="K315" s="4">
        <v>-2.4671958963153975E-3</v>
      </c>
    </row>
    <row r="316" spans="2:11" x14ac:dyDescent="0.2">
      <c r="B316" s="4">
        <v>0.56258714280248889</v>
      </c>
      <c r="C316" s="4">
        <v>0.29776720633094222</v>
      </c>
      <c r="D316" s="4">
        <v>6.3598766680154628E-2</v>
      </c>
      <c r="E316" s="4">
        <v>2.7415756561094837E-2</v>
      </c>
      <c r="F316" s="4">
        <v>3.1874691470709413E-2</v>
      </c>
      <c r="G316" s="4">
        <v>-2.0071125336571922E-2</v>
      </c>
      <c r="H316" s="4">
        <v>2.1020900100054331E-2</v>
      </c>
      <c r="I316" s="4">
        <v>-3.4688050506075895E-3</v>
      </c>
      <c r="J316" s="4">
        <v>-2.7126288876151623E-3</v>
      </c>
      <c r="K316" s="4">
        <v>-3.1917996531491627E-4</v>
      </c>
    </row>
    <row r="317" spans="2:11" x14ac:dyDescent="0.2">
      <c r="B317" s="4">
        <v>2.4828691218890278</v>
      </c>
      <c r="C317" s="4">
        <v>0.12400275995750494</v>
      </c>
      <c r="D317" s="4">
        <v>-4.5722088799036734E-2</v>
      </c>
      <c r="E317" s="4">
        <v>-0.10385583468423649</v>
      </c>
      <c r="F317" s="4">
        <v>-0.16861853499132659</v>
      </c>
      <c r="G317" s="4">
        <v>-9.7082433073245933E-2</v>
      </c>
      <c r="H317" s="4">
        <v>-8.0345905935045561E-4</v>
      </c>
      <c r="I317" s="4">
        <v>-8.7655474904042279E-3</v>
      </c>
      <c r="J317" s="4">
        <v>2.6804933743799554E-3</v>
      </c>
      <c r="K317" s="4">
        <v>1.2784321531968117E-3</v>
      </c>
    </row>
    <row r="318" spans="2:11" x14ac:dyDescent="0.2">
      <c r="B318" s="4">
        <v>-0.13346435073300969</v>
      </c>
      <c r="C318" s="4">
        <v>0.61023950544155703</v>
      </c>
      <c r="D318" s="4">
        <v>-0.22686642827698589</v>
      </c>
      <c r="E318" s="4">
        <v>7.4995790220858907E-2</v>
      </c>
      <c r="F318" s="4">
        <v>7.2840410773256023E-2</v>
      </c>
      <c r="G318" s="4">
        <v>1.8231303028240435E-2</v>
      </c>
      <c r="H318" s="4">
        <v>1.8370942547327872E-2</v>
      </c>
      <c r="I318" s="4">
        <v>1.6560152247723059E-3</v>
      </c>
      <c r="J318" s="4">
        <v>3.7338533643961535E-3</v>
      </c>
      <c r="K318" s="4">
        <v>2.3039236990536833E-4</v>
      </c>
    </row>
    <row r="319" spans="2:11" x14ac:dyDescent="0.2">
      <c r="B319" s="4">
        <v>1.3053078740310953</v>
      </c>
      <c r="C319" s="4">
        <v>-0.16216753486069227</v>
      </c>
      <c r="D319" s="4">
        <v>0.12023682220748709</v>
      </c>
      <c r="E319" s="4">
        <v>-1.6522895219884228E-2</v>
      </c>
      <c r="F319" s="4">
        <v>-1.8354850999812485E-2</v>
      </c>
      <c r="G319" s="4">
        <v>0.12403562875410182</v>
      </c>
      <c r="H319" s="4">
        <v>-4.9243746420794257E-3</v>
      </c>
      <c r="I319" s="4">
        <v>-8.0972190613399428E-3</v>
      </c>
      <c r="J319" s="4">
        <v>9.1977318220750411E-4</v>
      </c>
      <c r="K319" s="4">
        <v>-3.0298420491354742E-5</v>
      </c>
    </row>
    <row r="320" spans="2:11" x14ac:dyDescent="0.2">
      <c r="B320" s="4">
        <v>-1.0795829805964428</v>
      </c>
      <c r="C320" s="4">
        <v>0.17750013807311893</v>
      </c>
      <c r="D320" s="4">
        <v>-6.4378985250718015E-2</v>
      </c>
      <c r="E320" s="4">
        <v>1.6749549282325034E-2</v>
      </c>
      <c r="F320" s="4">
        <v>0.1371133929867554</v>
      </c>
      <c r="G320" s="4">
        <v>-4.4590240615901236E-2</v>
      </c>
      <c r="H320" s="4">
        <v>-4.0865597801508346E-3</v>
      </c>
      <c r="I320" s="4">
        <v>-1.4412213593939857E-2</v>
      </c>
      <c r="J320" s="4">
        <v>-6.1669333203700216E-3</v>
      </c>
      <c r="K320" s="4">
        <v>-2.7373418049962774E-3</v>
      </c>
    </row>
    <row r="321" spans="2:11" x14ac:dyDescent="0.2">
      <c r="B321" s="4">
        <v>0.68699762618360227</v>
      </c>
      <c r="C321" s="4">
        <v>-0.18419943217052231</v>
      </c>
      <c r="D321" s="4">
        <v>0.17518261480329603</v>
      </c>
      <c r="E321" s="4">
        <v>5.9659662186494676E-2</v>
      </c>
      <c r="F321" s="4">
        <v>0.14862512725265531</v>
      </c>
      <c r="G321" s="4">
        <v>-5.169100302158857E-2</v>
      </c>
      <c r="H321" s="4">
        <v>1.2607991110049479E-2</v>
      </c>
      <c r="I321" s="4">
        <v>3.6413955723543293E-2</v>
      </c>
      <c r="J321" s="4">
        <v>-6.8695205878672189E-3</v>
      </c>
      <c r="K321" s="4">
        <v>-4.573833289025964E-3</v>
      </c>
    </row>
    <row r="322" spans="2:11" x14ac:dyDescent="0.2">
      <c r="B322" s="4">
        <v>-0.43545453882249963</v>
      </c>
      <c r="C322" s="4">
        <v>-0.15336532644389186</v>
      </c>
      <c r="D322" s="4">
        <v>8.8836290122839778E-2</v>
      </c>
      <c r="E322" s="4">
        <v>-0.21300903795787388</v>
      </c>
      <c r="F322" s="4">
        <v>-6.4687422032328953E-2</v>
      </c>
      <c r="G322" s="4">
        <v>5.2624629246613902E-2</v>
      </c>
      <c r="H322" s="4">
        <v>-2.8682562328863043E-2</v>
      </c>
      <c r="I322" s="4">
        <v>-6.6552490965387165E-3</v>
      </c>
      <c r="J322" s="4">
        <v>1.3278850159330941E-2</v>
      </c>
      <c r="K322" s="4">
        <v>4.8753907063345337E-3</v>
      </c>
    </row>
    <row r="323" spans="2:11" x14ac:dyDescent="0.2">
      <c r="B323" s="4">
        <v>0.50223753830747386</v>
      </c>
      <c r="C323" s="4">
        <v>-3.9425992265402755E-2</v>
      </c>
      <c r="D323" s="4">
        <v>-6.2086410482205694E-2</v>
      </c>
      <c r="E323" s="4">
        <v>2.752263493422645E-2</v>
      </c>
      <c r="F323" s="4">
        <v>2.3182879621644618E-2</v>
      </c>
      <c r="G323" s="4">
        <v>-2.162509021610241E-2</v>
      </c>
      <c r="H323" s="4">
        <v>4.7456583022493721E-3</v>
      </c>
      <c r="I323" s="4">
        <v>1.3490216139267961E-3</v>
      </c>
      <c r="J323" s="4">
        <v>1.5735728423015769E-3</v>
      </c>
      <c r="K323" s="4">
        <v>-2.4296720079475041E-3</v>
      </c>
    </row>
    <row r="324" spans="2:11" x14ac:dyDescent="0.2">
      <c r="B324" s="4">
        <v>-0.84924180847450148</v>
      </c>
      <c r="C324" s="4">
        <v>0.40524596086823317</v>
      </c>
      <c r="D324" s="4">
        <v>0.13788739673030848</v>
      </c>
      <c r="E324" s="4">
        <v>5.7744625679131974E-2</v>
      </c>
      <c r="F324" s="4">
        <v>-5.4036304810639674E-2</v>
      </c>
      <c r="G324" s="4">
        <v>-8.1139352992717309E-2</v>
      </c>
      <c r="H324" s="4">
        <v>1.1347257832247189E-2</v>
      </c>
      <c r="I324" s="4">
        <v>2.0087205076191102E-3</v>
      </c>
      <c r="J324" s="4">
        <v>-1.8108747396821719E-2</v>
      </c>
      <c r="K324" s="4">
        <v>5.9412506891360977E-4</v>
      </c>
    </row>
    <row r="325" spans="2:11" x14ac:dyDescent="0.2">
      <c r="B325" s="4">
        <v>-1.4035471215439825</v>
      </c>
      <c r="C325" s="4">
        <v>-0.23095490066789648</v>
      </c>
      <c r="D325" s="4">
        <v>7.4218470937958442E-2</v>
      </c>
      <c r="E325" s="4">
        <v>3.5896249771500285E-2</v>
      </c>
      <c r="F325" s="4">
        <v>-0.21110334043539691</v>
      </c>
      <c r="G325" s="4">
        <v>7.4775996579435136E-2</v>
      </c>
      <c r="H325" s="4">
        <v>-2.380743903436728E-3</v>
      </c>
      <c r="I325" s="4">
        <v>-1.4778163249877836E-2</v>
      </c>
      <c r="J325" s="4">
        <v>2.0533208872458839E-2</v>
      </c>
      <c r="K325" s="4">
        <v>7.1184399249346229E-4</v>
      </c>
    </row>
    <row r="326" spans="2:11" x14ac:dyDescent="0.2">
      <c r="B326" s="4">
        <v>0.92629995376294993</v>
      </c>
      <c r="C326" s="4">
        <v>4.1402864828386206E-3</v>
      </c>
      <c r="D326" s="4">
        <v>-0.13826950596432591</v>
      </c>
      <c r="E326" s="4">
        <v>-3.3837728655366807E-2</v>
      </c>
      <c r="F326" s="4">
        <v>8.094287396185601E-2</v>
      </c>
      <c r="G326" s="4">
        <v>-1.1041429475604445E-2</v>
      </c>
      <c r="H326" s="4">
        <v>1.6580501780653206E-2</v>
      </c>
      <c r="I326" s="4">
        <v>2.02744845045072E-3</v>
      </c>
      <c r="J326" s="4">
        <v>-4.245127280142434E-3</v>
      </c>
      <c r="K326" s="4">
        <v>1.4775954655952593E-3</v>
      </c>
    </row>
    <row r="327" spans="2:11" x14ac:dyDescent="0.2">
      <c r="B327" s="4">
        <v>1.4663777213209399</v>
      </c>
      <c r="C327" s="4">
        <v>0.26665798848596739</v>
      </c>
      <c r="D327" s="4">
        <v>-6.2749677502366957E-2</v>
      </c>
      <c r="E327" s="4">
        <v>-3.0606715578474421E-2</v>
      </c>
      <c r="F327" s="4">
        <v>-3.5322710008783773E-2</v>
      </c>
      <c r="G327" s="4">
        <v>-1.4475806066145997E-2</v>
      </c>
      <c r="H327" s="4">
        <v>7.6311160968600359E-3</v>
      </c>
      <c r="I327" s="4">
        <v>-1.8470076770445841E-3</v>
      </c>
      <c r="J327" s="4">
        <v>4.1396447926038259E-3</v>
      </c>
      <c r="K327" s="4">
        <v>3.0759512103110102E-4</v>
      </c>
    </row>
    <row r="328" spans="2:11" x14ac:dyDescent="0.2">
      <c r="B328" s="4">
        <v>0.94298529177191581</v>
      </c>
      <c r="C328" s="4">
        <v>0.23364059040592047</v>
      </c>
      <c r="D328" s="4">
        <v>-4.9382668752243732E-3</v>
      </c>
      <c r="E328" s="4">
        <v>0.10692671217812579</v>
      </c>
      <c r="F328" s="4">
        <v>-6.7369459865408737E-2</v>
      </c>
      <c r="G328" s="4">
        <v>8.9822630434655562E-2</v>
      </c>
      <c r="H328" s="4">
        <v>1.4293378488598654E-3</v>
      </c>
      <c r="I328" s="4">
        <v>-7.333770337564975E-3</v>
      </c>
      <c r="J328" s="4">
        <v>6.1693963148111101E-3</v>
      </c>
      <c r="K328" s="4">
        <v>-1.236205347838212E-3</v>
      </c>
    </row>
    <row r="329" spans="2:11" x14ac:dyDescent="0.2">
      <c r="B329" s="4">
        <v>5.519643782692861</v>
      </c>
      <c r="C329" s="4">
        <v>-5.0160947903897184E-2</v>
      </c>
      <c r="D329" s="4">
        <v>0.1075189140763652</v>
      </c>
      <c r="E329" s="4">
        <v>-0.17766654285264352</v>
      </c>
      <c r="F329" s="4">
        <v>9.110336871041072E-2</v>
      </c>
      <c r="G329" s="4">
        <v>3.9251355624770022E-2</v>
      </c>
      <c r="H329" s="4">
        <v>4.3696651296662899E-3</v>
      </c>
      <c r="I329" s="4">
        <v>5.5113480734744489E-3</v>
      </c>
      <c r="J329" s="4">
        <v>-7.3225085483286437E-4</v>
      </c>
      <c r="K329" s="4">
        <v>2.7497550631195144E-3</v>
      </c>
    </row>
    <row r="330" spans="2:11" x14ac:dyDescent="0.2">
      <c r="B330" s="4">
        <v>-2.8279543954708997</v>
      </c>
      <c r="C330" s="4">
        <v>4.3685694213662647E-2</v>
      </c>
      <c r="D330" s="4">
        <v>2.7852597183379027E-2</v>
      </c>
      <c r="E330" s="4">
        <v>-0.12263831534963632</v>
      </c>
      <c r="F330" s="4">
        <v>0.43110179681593991</v>
      </c>
      <c r="G330" s="4">
        <v>-7.1914707277844603E-2</v>
      </c>
      <c r="H330" s="4">
        <v>-6.3663074273059186E-2</v>
      </c>
      <c r="I330" s="4">
        <v>6.1111720336985403E-3</v>
      </c>
      <c r="J330" s="4">
        <v>-5.94097698646966E-3</v>
      </c>
      <c r="K330" s="4">
        <v>-8.5919152369651874E-3</v>
      </c>
    </row>
    <row r="331" spans="2:11" x14ac:dyDescent="0.2">
      <c r="B331" s="4">
        <v>0.24757581683237909</v>
      </c>
      <c r="C331" s="4">
        <v>5.5850151955399545E-2</v>
      </c>
      <c r="D331" s="4">
        <v>0.36831421391655272</v>
      </c>
      <c r="E331" s="4">
        <v>-0.21904298989994322</v>
      </c>
      <c r="F331" s="4">
        <v>-0.20125827205805619</v>
      </c>
      <c r="G331" s="4">
        <v>3.9380178085146517E-2</v>
      </c>
      <c r="H331" s="4">
        <v>3.0079135973182791E-2</v>
      </c>
      <c r="I331" s="4">
        <v>1.0495649012353562E-2</v>
      </c>
      <c r="J331" s="4">
        <v>4.6021647694772742E-3</v>
      </c>
      <c r="K331" s="4">
        <v>9.0210283484611214E-3</v>
      </c>
    </row>
    <row r="332" spans="2:11" x14ac:dyDescent="0.2">
      <c r="B332" s="4">
        <v>1.5090796657777241</v>
      </c>
      <c r="C332" s="4">
        <v>-0.43529352499314072</v>
      </c>
      <c r="D332" s="4">
        <v>-1.2079882278591787E-2</v>
      </c>
      <c r="E332" s="4">
        <v>0.18982111964808457</v>
      </c>
      <c r="F332" s="4">
        <v>0.12427153806796667</v>
      </c>
      <c r="G332" s="4">
        <v>-1.9262860191744412E-2</v>
      </c>
      <c r="H332" s="4">
        <v>-5.0890421693300016E-3</v>
      </c>
      <c r="I332" s="4">
        <v>1.0563831855229933E-2</v>
      </c>
      <c r="J332" s="4">
        <v>-7.49704181344723E-3</v>
      </c>
      <c r="K332" s="4">
        <v>-4.8182869059023624E-3</v>
      </c>
    </row>
    <row r="333" spans="2:11" x14ac:dyDescent="0.2">
      <c r="B333" s="4">
        <v>7.1510811596142103</v>
      </c>
      <c r="C333" s="4">
        <v>4.80118564001056E-2</v>
      </c>
      <c r="D333" s="4">
        <v>-0.35056920393714114</v>
      </c>
      <c r="E333" s="4">
        <v>-0.12326501693514036</v>
      </c>
      <c r="F333" s="4">
        <v>-0.43558390295979005</v>
      </c>
      <c r="G333" s="4">
        <v>3.579007713664218E-2</v>
      </c>
      <c r="H333" s="4">
        <v>4.098551312104938E-2</v>
      </c>
      <c r="I333" s="4">
        <v>-7.9633089375457308E-3</v>
      </c>
      <c r="J333" s="4">
        <v>9.1130257786275863E-3</v>
      </c>
      <c r="K333" s="4">
        <v>3.1960299212638334E-3</v>
      </c>
    </row>
    <row r="334" spans="2:11" x14ac:dyDescent="0.2">
      <c r="B334" s="4">
        <v>0.37855510912415952</v>
      </c>
      <c r="C334" s="4">
        <v>1.1538940041901506</v>
      </c>
      <c r="D334" s="4">
        <v>-5.4340047555770238E-2</v>
      </c>
      <c r="E334" s="4">
        <v>6.5776847496132829E-2</v>
      </c>
      <c r="F334" s="4">
        <v>0.42877732894317144</v>
      </c>
      <c r="G334" s="4">
        <v>0.13269090303645831</v>
      </c>
      <c r="H334" s="4">
        <v>-6.4159630533810075E-2</v>
      </c>
      <c r="I334" s="4">
        <v>-5.8910107471064156E-2</v>
      </c>
      <c r="J334" s="4">
        <v>-2.0686728359174969E-2</v>
      </c>
      <c r="K334" s="4">
        <v>-1.1548932793043311E-3</v>
      </c>
    </row>
    <row r="335" spans="2:11" x14ac:dyDescent="0.2">
      <c r="B335" s="4">
        <v>-10.231230604747998</v>
      </c>
      <c r="C335" s="4">
        <v>-2.034530489982862</v>
      </c>
      <c r="D335" s="4">
        <v>0.17154898394688342</v>
      </c>
      <c r="E335" s="4">
        <v>6.372132614117422E-2</v>
      </c>
      <c r="F335" s="4">
        <v>6.1791658309145632E-3</v>
      </c>
      <c r="G335" s="4">
        <v>3.327885771313942E-3</v>
      </c>
      <c r="H335" s="4">
        <v>4.7836534401910213E-3</v>
      </c>
      <c r="I335" s="4">
        <v>5.3311404903816841E-2</v>
      </c>
      <c r="J335" s="4">
        <v>2.2901262321562144E-2</v>
      </c>
      <c r="K335" s="4">
        <v>8.649750727191672E-4</v>
      </c>
    </row>
    <row r="336" spans="2:11" x14ac:dyDescent="0.2">
      <c r="B336" s="4">
        <v>-4.3013701931012625</v>
      </c>
      <c r="C336" s="4">
        <v>-1.3582944361368148</v>
      </c>
      <c r="D336" s="4">
        <v>0.28379986893360182</v>
      </c>
      <c r="E336" s="4">
        <v>0.39126440230350834</v>
      </c>
      <c r="F336" s="4">
        <v>-0.16410362846479298</v>
      </c>
      <c r="G336" s="4">
        <v>0.10408555592879136</v>
      </c>
      <c r="H336" s="4">
        <v>2.1751545782474003E-2</v>
      </c>
      <c r="I336" s="4">
        <v>-1.0508073572037461E-2</v>
      </c>
      <c r="J336" s="4">
        <v>-1.5310498894802215E-2</v>
      </c>
      <c r="K336" s="4">
        <v>6.5765566411004044E-4</v>
      </c>
    </row>
    <row r="337" spans="2:11" x14ac:dyDescent="0.2">
      <c r="B337" s="4">
        <v>-0.36648521256355948</v>
      </c>
      <c r="C337" s="4">
        <v>-3.2230998163814265E-2</v>
      </c>
      <c r="D337" s="4">
        <v>-1.9503120093864495E-2</v>
      </c>
      <c r="E337" s="4">
        <v>-0.27578867857805772</v>
      </c>
      <c r="F337" s="4">
        <v>2.2327377137164203E-2</v>
      </c>
      <c r="G337" s="4">
        <v>-2.6851158949987526E-2</v>
      </c>
      <c r="H337" s="4">
        <v>-1.9646907585312567E-2</v>
      </c>
      <c r="I337" s="4">
        <v>1.1172318058789137E-2</v>
      </c>
      <c r="J337" s="4">
        <v>1.0638361741452777E-3</v>
      </c>
      <c r="K337" s="4">
        <v>1.0017173455608495E-3</v>
      </c>
    </row>
    <row r="338" spans="2:11" x14ac:dyDescent="0.2">
      <c r="B338" s="4">
        <v>2.1258685535266921</v>
      </c>
      <c r="C338" s="4">
        <v>-7.8738347287080082E-2</v>
      </c>
      <c r="D338" s="4">
        <v>-7.5517340396957363E-3</v>
      </c>
      <c r="E338" s="4">
        <v>-7.4016613294979453E-2</v>
      </c>
      <c r="F338" s="4">
        <v>6.8661800493686739E-2</v>
      </c>
      <c r="G338" s="4">
        <v>0.11594137844472725</v>
      </c>
      <c r="H338" s="4">
        <v>8.6428190150689285E-4</v>
      </c>
      <c r="I338" s="4">
        <v>1.688266888926802E-2</v>
      </c>
      <c r="J338" s="4">
        <v>1.2174178453541485E-2</v>
      </c>
      <c r="K338" s="4">
        <v>2.4375299331326592E-3</v>
      </c>
    </row>
    <row r="339" spans="2:11" x14ac:dyDescent="0.2">
      <c r="B339" s="4">
        <v>5.1056161143052856</v>
      </c>
      <c r="C339" s="4">
        <v>0.25724018576710506</v>
      </c>
      <c r="D339" s="4">
        <v>-0.10563804966157951</v>
      </c>
      <c r="E339" s="4">
        <v>0.15691466584843991</v>
      </c>
      <c r="F339" s="4">
        <v>-0.1196991256999</v>
      </c>
      <c r="G339" s="4">
        <v>-8.5374828871647365E-2</v>
      </c>
      <c r="H339" s="4">
        <v>8.2417339254085287E-3</v>
      </c>
      <c r="I339" s="4">
        <v>-1.1103667097054607E-2</v>
      </c>
      <c r="J339" s="4">
        <v>-1.0093852302711327E-2</v>
      </c>
      <c r="K339" s="4">
        <v>-1.4127954299913248E-3</v>
      </c>
    </row>
    <row r="340" spans="2:11" x14ac:dyDescent="0.2">
      <c r="B340" s="4">
        <v>1.724803682677047</v>
      </c>
      <c r="C340" s="4">
        <v>0.60437154202569376</v>
      </c>
      <c r="D340" s="4">
        <v>0.19780211970458539</v>
      </c>
      <c r="E340" s="4">
        <v>-8.0321559452683211E-2</v>
      </c>
      <c r="F340" s="4">
        <v>5.3568679883947042E-2</v>
      </c>
      <c r="G340" s="4">
        <v>-0.15663125847491563</v>
      </c>
      <c r="H340" s="4">
        <v>2.0797910789488753E-3</v>
      </c>
      <c r="I340" s="4">
        <v>-5.7633549936617016E-3</v>
      </c>
      <c r="J340" s="4">
        <v>2.5452449124488511E-4</v>
      </c>
      <c r="K340" s="4">
        <v>-1.7053690453885414E-3</v>
      </c>
    </row>
    <row r="341" spans="2:11" x14ac:dyDescent="0.2">
      <c r="B341" s="4">
        <v>2.7357192577887015</v>
      </c>
      <c r="C341" s="4">
        <v>0.57138125550304308</v>
      </c>
      <c r="D341" s="4">
        <v>-3.6539240342081079E-2</v>
      </c>
      <c r="E341" s="4">
        <v>2.7074610797943346E-2</v>
      </c>
      <c r="F341" s="4">
        <v>0.12486263328468961</v>
      </c>
      <c r="G341" s="4">
        <v>0.19815143128131782</v>
      </c>
      <c r="H341" s="4">
        <v>6.8144680360464746E-3</v>
      </c>
      <c r="I341" s="4">
        <v>-5.4158883686609731E-3</v>
      </c>
      <c r="J341" s="4">
        <v>3.8771717452733513E-3</v>
      </c>
      <c r="K341" s="4">
        <v>5.1486705485102946E-3</v>
      </c>
    </row>
    <row r="342" spans="2:11" x14ac:dyDescent="0.2">
      <c r="B342" s="4">
        <v>2.2177225427117215</v>
      </c>
      <c r="C342" s="4">
        <v>1.1150401376783212</v>
      </c>
      <c r="D342" s="4">
        <v>0.43910456550572258</v>
      </c>
      <c r="E342" s="4">
        <v>-9.4272583584941751E-4</v>
      </c>
      <c r="F342" s="4">
        <v>-8.9041634938860803E-2</v>
      </c>
      <c r="G342" s="4">
        <v>1.9662692504675276E-2</v>
      </c>
      <c r="H342" s="4">
        <v>-3.4165163901668578E-2</v>
      </c>
      <c r="I342" s="4">
        <v>-1.8354683700883832E-3</v>
      </c>
      <c r="J342" s="4">
        <v>2.0989771780522784E-3</v>
      </c>
      <c r="K342" s="4">
        <v>-3.6727429063898123E-3</v>
      </c>
    </row>
    <row r="343" spans="2:11" x14ac:dyDescent="0.2">
      <c r="B343" s="4">
        <v>-2.471408236178807</v>
      </c>
      <c r="C343" s="4">
        <v>-4.3187686823314669E-2</v>
      </c>
      <c r="D343" s="4">
        <v>0.40214929096921337</v>
      </c>
      <c r="E343" s="4">
        <v>-0.3535769537684656</v>
      </c>
      <c r="F343" s="4">
        <v>0.23322153968971956</v>
      </c>
      <c r="G343" s="4">
        <v>-0.2097300669490311</v>
      </c>
      <c r="H343" s="4">
        <v>6.011904922759255E-2</v>
      </c>
      <c r="I343" s="4">
        <v>1.3671315422952962E-2</v>
      </c>
      <c r="J343" s="4">
        <v>-9.4205593682062487E-3</v>
      </c>
      <c r="K343" s="4">
        <v>-5.4970747859382427E-3</v>
      </c>
    </row>
    <row r="344" spans="2:11" x14ac:dyDescent="0.2">
      <c r="B344" s="4">
        <v>1.0236563659257376</v>
      </c>
      <c r="C344" s="4">
        <v>0.21168410961354808</v>
      </c>
      <c r="D344" s="4">
        <v>8.3742171506819438E-2</v>
      </c>
      <c r="E344" s="4">
        <v>0.28685842588827876</v>
      </c>
      <c r="F344" s="4">
        <v>-9.5199233900649161E-2</v>
      </c>
      <c r="G344" s="4">
        <v>0.17628627591031598</v>
      </c>
      <c r="H344" s="4">
        <v>-5.0810140254136514E-2</v>
      </c>
      <c r="I344" s="4">
        <v>1.381217749207256E-2</v>
      </c>
      <c r="J344" s="4">
        <v>1.1872369061024703E-2</v>
      </c>
      <c r="K344" s="4">
        <v>5.4022686884994181E-3</v>
      </c>
    </row>
    <row r="345" spans="2:11" x14ac:dyDescent="0.2">
      <c r="B345" s="4">
        <v>2.0893158480067067</v>
      </c>
      <c r="C345" s="4">
        <v>-1.0474511324922997</v>
      </c>
      <c r="D345" s="4">
        <v>-0.22172997893901228</v>
      </c>
      <c r="E345" s="4">
        <v>5.1339904784128303E-2</v>
      </c>
      <c r="F345" s="4">
        <v>-0.25828032335938877</v>
      </c>
      <c r="G345" s="4">
        <v>6.711351077763196E-2</v>
      </c>
      <c r="H345" s="4">
        <v>-2.3588055991753346E-2</v>
      </c>
      <c r="I345" s="4">
        <v>3.4872399762832938E-3</v>
      </c>
      <c r="J345" s="4">
        <v>7.8143087075683206E-3</v>
      </c>
      <c r="K345" s="4">
        <v>-7.9149425116122989E-3</v>
      </c>
    </row>
    <row r="346" spans="2:11" x14ac:dyDescent="0.2">
      <c r="B346" s="4">
        <v>-2.3399922187678253</v>
      </c>
      <c r="C346" s="4">
        <v>-1.4101047255871957</v>
      </c>
      <c r="D346" s="4">
        <v>-0.25701138938976914</v>
      </c>
      <c r="E346" s="4">
        <v>2.953978517805941E-2</v>
      </c>
      <c r="F346" s="4">
        <v>0.25400122923277751</v>
      </c>
      <c r="G346" s="4">
        <v>-3.7652444836056502E-2</v>
      </c>
      <c r="H346" s="4">
        <v>3.8489415874599753E-2</v>
      </c>
      <c r="I346" s="4">
        <v>-2.6722950675656779E-2</v>
      </c>
      <c r="J346" s="4">
        <v>-8.9430779132872937E-3</v>
      </c>
      <c r="K346" s="4">
        <v>9.9463902047441446E-3</v>
      </c>
    </row>
    <row r="347" spans="2:11" x14ac:dyDescent="0.2">
      <c r="B347" s="4">
        <v>4.692600879228233</v>
      </c>
      <c r="C347" s="4">
        <v>1.0364354982229618</v>
      </c>
      <c r="D347" s="4">
        <v>0.16911734362798397</v>
      </c>
      <c r="E347" s="4">
        <v>-0.15494973492368211</v>
      </c>
      <c r="F347" s="4">
        <v>0.1543943935927059</v>
      </c>
      <c r="G347" s="4">
        <v>-0.20545140641623127</v>
      </c>
      <c r="H347" s="4">
        <v>5.9885423945487473E-3</v>
      </c>
      <c r="I347" s="4">
        <v>1.6801655893536535E-2</v>
      </c>
      <c r="J347" s="4">
        <v>-4.9718645072156275E-3</v>
      </c>
      <c r="K347" s="4">
        <v>-6.2194499881380065E-3</v>
      </c>
    </row>
    <row r="348" spans="2:11" x14ac:dyDescent="0.2">
      <c r="B348" s="4">
        <v>-1.1587620035203821</v>
      </c>
      <c r="C348" s="4">
        <v>0.57167729369171638</v>
      </c>
      <c r="D348" s="4">
        <v>-7.3652129548561304E-2</v>
      </c>
      <c r="E348" s="4">
        <v>-6.914201538075751E-2</v>
      </c>
      <c r="F348" s="4">
        <v>-0.29518440915685412</v>
      </c>
      <c r="G348" s="4">
        <v>3.4697912676953574E-2</v>
      </c>
      <c r="H348" s="4">
        <v>-1.9983561286320808E-2</v>
      </c>
      <c r="I348" s="4">
        <v>6.4498672341103741E-3</v>
      </c>
      <c r="J348" s="4">
        <v>1.3121715426485689E-3</v>
      </c>
      <c r="K348" s="4">
        <v>6.8287069424551282E-3</v>
      </c>
    </row>
    <row r="349" spans="2:11" x14ac:dyDescent="0.2">
      <c r="B349" s="4">
        <v>8.6743245446898543E-2</v>
      </c>
      <c r="C349" s="4">
        <v>-0.94929009906482709</v>
      </c>
      <c r="D349" s="4">
        <v>-5.1228717119975453E-3</v>
      </c>
      <c r="E349" s="4">
        <v>-0.14308609460982397</v>
      </c>
      <c r="F349" s="4">
        <v>0.12568912216131281</v>
      </c>
      <c r="G349" s="4">
        <v>-0.29582986386391924</v>
      </c>
      <c r="H349" s="4">
        <v>-4.5698462836840596E-3</v>
      </c>
      <c r="I349" s="4">
        <v>-3.6923198917808549E-2</v>
      </c>
      <c r="J349" s="4">
        <v>1.6593652741730053E-2</v>
      </c>
      <c r="K349" s="4">
        <v>-9.7816587789641019E-3</v>
      </c>
    </row>
    <row r="350" spans="2:11" x14ac:dyDescent="0.2">
      <c r="B350" s="4">
        <v>2.9498421222397306</v>
      </c>
      <c r="C350" s="4">
        <v>0.33741594698014893</v>
      </c>
      <c r="D350" s="4">
        <v>-0.56498091214008983</v>
      </c>
      <c r="E350" s="4">
        <v>0.22997518515719798</v>
      </c>
      <c r="F350" s="4">
        <v>5.855373583419346E-2</v>
      </c>
      <c r="G350" s="4">
        <v>0.15950641102030866</v>
      </c>
      <c r="H350" s="4">
        <v>2.0742946692569014E-2</v>
      </c>
      <c r="I350" s="4">
        <v>3.0291715182916814E-2</v>
      </c>
      <c r="J350" s="4">
        <v>-1.6353335392256099E-2</v>
      </c>
      <c r="K350" s="4">
        <v>-6.2828367530782614E-4</v>
      </c>
    </row>
    <row r="351" spans="2:11" x14ac:dyDescent="0.2">
      <c r="B351" s="4">
        <v>2.1389351207159537</v>
      </c>
      <c r="C351" s="4">
        <v>-0.43225295255180529</v>
      </c>
      <c r="D351" s="4">
        <v>0.19718639855498116</v>
      </c>
      <c r="E351" s="4">
        <v>-0.40504827504594204</v>
      </c>
      <c r="F351" s="4">
        <v>-0.26132874950426699</v>
      </c>
      <c r="G351" s="4">
        <v>0.41627571646505401</v>
      </c>
      <c r="H351" s="4">
        <v>7.2644354306109571E-3</v>
      </c>
      <c r="I351" s="4">
        <v>9.4606310295441073E-3</v>
      </c>
      <c r="J351" s="4">
        <v>-3.0488011181726594E-2</v>
      </c>
      <c r="K351" s="4">
        <v>-1.7767498060574736E-3</v>
      </c>
    </row>
    <row r="352" spans="2:11" x14ac:dyDescent="0.2">
      <c r="B352" s="4">
        <v>0.17875955219478029</v>
      </c>
      <c r="C352" s="4">
        <v>-1.4105114809601988</v>
      </c>
      <c r="D352" s="4">
        <v>0.33725729930722304</v>
      </c>
      <c r="E352" s="4">
        <v>0.2969268568852384</v>
      </c>
      <c r="F352" s="4">
        <v>-4.7882723995337481E-2</v>
      </c>
      <c r="G352" s="4">
        <v>-0.54347420670385005</v>
      </c>
      <c r="H352" s="4">
        <v>-3.6233337793943228E-2</v>
      </c>
      <c r="I352" s="4">
        <v>-5.8417211424245302E-2</v>
      </c>
      <c r="J352" s="4">
        <v>3.6601395427298261E-2</v>
      </c>
      <c r="K352" s="4">
        <v>1.5639818510244412E-2</v>
      </c>
    </row>
    <row r="353" spans="2:11" x14ac:dyDescent="0.2">
      <c r="B353" s="4">
        <v>-4.7108104592221292</v>
      </c>
      <c r="C353" s="4">
        <v>-0.14183026569415363</v>
      </c>
      <c r="D353" s="4">
        <v>-1.9522229711506679E-2</v>
      </c>
      <c r="E353" s="4">
        <v>0.32896238968640124</v>
      </c>
      <c r="F353" s="4">
        <v>0.23734924266285581</v>
      </c>
      <c r="G353" s="4">
        <v>0.41068668902235461</v>
      </c>
      <c r="H353" s="4">
        <v>3.0214606411755923E-2</v>
      </c>
      <c r="I353" s="4">
        <v>5.4921127053359192E-2</v>
      </c>
      <c r="J353" s="4">
        <v>4.6747342305593492E-3</v>
      </c>
      <c r="K353" s="4">
        <v>-8.6239072686192936E-4</v>
      </c>
    </row>
    <row r="354" spans="2:11" x14ac:dyDescent="0.2">
      <c r="B354" s="4">
        <v>-6.9169838497858427</v>
      </c>
      <c r="C354" s="4">
        <v>-0.3909251891713415</v>
      </c>
      <c r="D354" s="4">
        <v>-0.22511539396565858</v>
      </c>
      <c r="E354" s="4">
        <v>-0.52377448353965361</v>
      </c>
      <c r="F354" s="4">
        <v>-0.52395708484852732</v>
      </c>
      <c r="G354" s="4">
        <v>0.18731072009675628</v>
      </c>
      <c r="H354" s="4">
        <v>-5.2509888077078683E-3</v>
      </c>
      <c r="I354" s="4">
        <v>-3.4866029961780162E-2</v>
      </c>
      <c r="J354" s="4">
        <v>-4.6664939464148951E-3</v>
      </c>
      <c r="K354" s="4">
        <v>-2.0108674433655109E-3</v>
      </c>
    </row>
    <row r="355" spans="2:11" x14ac:dyDescent="0.2">
      <c r="B355" s="4">
        <v>4.4095534446528104</v>
      </c>
      <c r="C355" s="4">
        <v>0.13164864275692326</v>
      </c>
      <c r="D355" s="4">
        <v>-0.17363917730145909</v>
      </c>
      <c r="E355" s="4">
        <v>0.45407593845236643</v>
      </c>
      <c r="F355" s="4">
        <v>0.29370506393188478</v>
      </c>
      <c r="G355" s="4">
        <v>-0.22134190577788213</v>
      </c>
      <c r="H355" s="4">
        <v>-4.2558563376860065E-3</v>
      </c>
      <c r="I355" s="4">
        <v>1.7340596460539304E-2</v>
      </c>
      <c r="J355" s="4">
        <v>-7.5865275081649424E-3</v>
      </c>
      <c r="K355" s="4">
        <v>-3.0090709621432934E-3</v>
      </c>
    </row>
    <row r="356" spans="2:11" x14ac:dyDescent="0.2">
      <c r="B356" s="4">
        <v>1.2009440802823965</v>
      </c>
      <c r="C356" s="4">
        <v>0.71416301100732671</v>
      </c>
      <c r="D356" s="4">
        <v>0.34269546310734278</v>
      </c>
      <c r="E356" s="4">
        <v>1.2445478164345273E-2</v>
      </c>
      <c r="F356" s="4">
        <v>-3.4158692988117051E-2</v>
      </c>
      <c r="G356" s="4">
        <v>1.5329178065583015E-2</v>
      </c>
      <c r="H356" s="4">
        <v>6.347665045952894E-3</v>
      </c>
      <c r="I356" s="4">
        <v>2.0159831111149186E-4</v>
      </c>
      <c r="J356" s="4">
        <v>-8.0781243964085647E-3</v>
      </c>
      <c r="K356" s="4">
        <v>4.8120994731682496E-3</v>
      </c>
    </row>
    <row r="357" spans="2:11" x14ac:dyDescent="0.2">
      <c r="B357" s="4">
        <v>-4.3137922219608172E-3</v>
      </c>
      <c r="C357" s="4">
        <v>0.37145040964765752</v>
      </c>
      <c r="D357" s="4">
        <v>-0.40737374147595734</v>
      </c>
      <c r="E357" s="4">
        <v>3.7599584514092345E-3</v>
      </c>
      <c r="F357" s="4">
        <v>0.13387364295298085</v>
      </c>
      <c r="G357" s="4">
        <v>-0.10060664930469364</v>
      </c>
      <c r="H357" s="4">
        <v>-2.3904857116207257E-2</v>
      </c>
      <c r="I357" s="4">
        <v>7.8176936361262772E-3</v>
      </c>
      <c r="J357" s="4">
        <v>1.4044580377287656E-3</v>
      </c>
      <c r="K357" s="4">
        <v>-3.5588237429721521E-3</v>
      </c>
    </row>
    <row r="358" spans="2:11" x14ac:dyDescent="0.2">
      <c r="B358" s="4">
        <v>0.61086578583994589</v>
      </c>
      <c r="C358" s="4">
        <v>-0.17811012425162295</v>
      </c>
      <c r="D358" s="4">
        <v>0.31615534625389258</v>
      </c>
      <c r="E358" s="4">
        <v>-0.29684401436817898</v>
      </c>
      <c r="F358" s="4">
        <v>-6.4926719024026844E-2</v>
      </c>
      <c r="G358" s="4">
        <v>-5.4478215342216259E-2</v>
      </c>
      <c r="H358" s="4">
        <v>1.4808783124623902E-2</v>
      </c>
      <c r="I358" s="4">
        <v>-1.9866226979444544E-2</v>
      </c>
      <c r="J358" s="4">
        <v>2.5182892940762334E-3</v>
      </c>
      <c r="K358" s="4">
        <v>-1.8900270367061282E-4</v>
      </c>
    </row>
    <row r="359" spans="2:11" x14ac:dyDescent="0.2">
      <c r="B359" s="4">
        <v>-1.4521797969392687</v>
      </c>
      <c r="C359" s="4">
        <v>0.16974636166674439</v>
      </c>
      <c r="D359" s="4">
        <v>-0.42064166257521673</v>
      </c>
      <c r="E359" s="4">
        <v>0.12601759475436428</v>
      </c>
      <c r="F359" s="4">
        <v>2.9841279137343663E-2</v>
      </c>
      <c r="G359" s="4">
        <v>7.2666476859884935E-2</v>
      </c>
      <c r="H359" s="4">
        <v>1.0207967502163821E-2</v>
      </c>
      <c r="I359" s="4">
        <v>2.0160620824670596E-2</v>
      </c>
      <c r="J359" s="4">
        <v>3.1943201612140018E-3</v>
      </c>
      <c r="K359" s="4">
        <v>-5.3708613595099069E-4</v>
      </c>
    </row>
    <row r="360" spans="2:11" x14ac:dyDescent="0.2">
      <c r="B360" s="4">
        <v>-1.1857336378488861</v>
      </c>
      <c r="C360" s="4">
        <v>-0.61512161046630698</v>
      </c>
      <c r="D360" s="4">
        <v>0.10888597024181511</v>
      </c>
      <c r="E360" s="4">
        <v>7.6981309533040609E-2</v>
      </c>
      <c r="F360" s="4">
        <v>2.6387048922637785E-3</v>
      </c>
      <c r="G360" s="4">
        <v>0.14666580051460007</v>
      </c>
      <c r="H360" s="4">
        <v>-3.1107948266089211E-3</v>
      </c>
      <c r="I360" s="4">
        <v>-1.0143729972171707E-2</v>
      </c>
      <c r="J360" s="4">
        <v>2.6262234875655288E-3</v>
      </c>
      <c r="K360" s="4">
        <v>4.7281663798212214E-4</v>
      </c>
    </row>
    <row r="361" spans="2:11" x14ac:dyDescent="0.2">
      <c r="B361" s="4">
        <v>3.2823222533474574</v>
      </c>
      <c r="C361" s="4">
        <v>0.34613922284580878</v>
      </c>
      <c r="D361" s="4">
        <v>3.043687766962877E-2</v>
      </c>
      <c r="E361" s="4">
        <v>-0.10815489602096721</v>
      </c>
      <c r="F361" s="4">
        <v>5.2868715508932622E-2</v>
      </c>
      <c r="G361" s="4">
        <v>0.18979570052384404</v>
      </c>
      <c r="H361" s="4">
        <v>7.4350509347152916E-3</v>
      </c>
      <c r="I361" s="4">
        <v>1.7575018428615787E-2</v>
      </c>
      <c r="J361" s="4">
        <v>-2.0133781203490082E-2</v>
      </c>
      <c r="K361" s="4">
        <v>-2.2974873770038548E-3</v>
      </c>
    </row>
    <row r="362" spans="2:11" x14ac:dyDescent="0.2">
      <c r="B362" s="4">
        <v>-4.1824571333061336</v>
      </c>
      <c r="C362" s="4">
        <v>-0.85376986037886349</v>
      </c>
      <c r="D362" s="4">
        <v>-0.36171290990437843</v>
      </c>
      <c r="E362" s="4">
        <v>0.21004067023096168</v>
      </c>
      <c r="F362" s="4">
        <v>6.8582360178222682E-2</v>
      </c>
      <c r="G362" s="4">
        <v>9.5354193925349402E-3</v>
      </c>
      <c r="H362" s="4">
        <v>1.9213295832308696E-2</v>
      </c>
      <c r="I362" s="4">
        <v>-4.0464180708208296E-3</v>
      </c>
      <c r="J362" s="4">
        <v>1.3803866621896263E-2</v>
      </c>
      <c r="K362" s="4">
        <v>1.7195269796800288E-4</v>
      </c>
    </row>
    <row r="363" spans="2:11" x14ac:dyDescent="0.2">
      <c r="B363" s="4">
        <v>-2.833628565449219</v>
      </c>
      <c r="C363" s="4">
        <v>-0.61503272456634261</v>
      </c>
      <c r="D363" s="4">
        <v>0.22758268957390418</v>
      </c>
      <c r="E363" s="4">
        <v>0.27251935334205302</v>
      </c>
      <c r="F363" s="4">
        <v>-0.338077694231948</v>
      </c>
      <c r="G363" s="4">
        <v>-0.30856724334347285</v>
      </c>
      <c r="H363" s="4">
        <v>-2.9031692197484742E-2</v>
      </c>
      <c r="I363" s="4">
        <v>1.2196657413600369E-2</v>
      </c>
      <c r="J363" s="4">
        <v>-1.5689064938375984E-4</v>
      </c>
      <c r="K363" s="4">
        <v>1.8368548216859079E-3</v>
      </c>
    </row>
    <row r="364" spans="2:11" x14ac:dyDescent="0.2">
      <c r="B364" s="4">
        <v>-3.1567539960935913</v>
      </c>
      <c r="C364" s="4">
        <v>0.34890729991588904</v>
      </c>
      <c r="D364" s="4">
        <v>-0.71884639089629043</v>
      </c>
      <c r="E364" s="4">
        <v>-0.10835761160621177</v>
      </c>
      <c r="F364" s="4">
        <v>0.20156795922004175</v>
      </c>
      <c r="G364" s="4">
        <v>7.814899608920034E-2</v>
      </c>
      <c r="H364" s="4">
        <v>2.9241603826292584E-2</v>
      </c>
      <c r="I364" s="4">
        <v>-2.6982425603398252E-2</v>
      </c>
      <c r="J364" s="4">
        <v>2.6117811189586494E-3</v>
      </c>
      <c r="K364" s="4">
        <v>1.0183679543147479E-3</v>
      </c>
    </row>
    <row r="365" spans="2:11" x14ac:dyDescent="0.2">
      <c r="B365" s="4">
        <v>-2.5386114958471944</v>
      </c>
      <c r="C365" s="4">
        <v>0.64663205151599645</v>
      </c>
      <c r="D365" s="4">
        <v>0.28431494227385579</v>
      </c>
      <c r="E365" s="4">
        <v>-0.3581972102920275</v>
      </c>
      <c r="F365" s="4">
        <v>-0.31587583025520566</v>
      </c>
      <c r="G365" s="4">
        <v>2.4779802104285372E-2</v>
      </c>
      <c r="H365" s="4">
        <v>-2.5116101975777017E-2</v>
      </c>
      <c r="I365" s="4">
        <v>-1.7236545442200615E-2</v>
      </c>
      <c r="J365" s="4">
        <v>1.5997049146936387E-3</v>
      </c>
      <c r="K365" s="4">
        <v>-2.1044512705924198E-3</v>
      </c>
    </row>
    <row r="366" spans="2:11" x14ac:dyDescent="0.2">
      <c r="B366" s="4">
        <v>-0.11189424504457683</v>
      </c>
      <c r="C366" s="4">
        <v>-6.3727445979984199E-2</v>
      </c>
      <c r="D366" s="4">
        <v>0.69759096539450738</v>
      </c>
      <c r="E366" s="4">
        <v>0.21929053818481212</v>
      </c>
      <c r="F366" s="4">
        <v>0.17084580028526072</v>
      </c>
      <c r="G366" s="4">
        <v>-0.27943070261218461</v>
      </c>
      <c r="H366" s="4">
        <v>2.1678881886369357E-2</v>
      </c>
      <c r="I366" s="4">
        <v>3.0279875801481258E-2</v>
      </c>
      <c r="J366" s="4">
        <v>1.4311680961807231E-3</v>
      </c>
      <c r="K366" s="4">
        <v>-8.3393304463175132E-3</v>
      </c>
    </row>
    <row r="367" spans="2:11" x14ac:dyDescent="0.2">
      <c r="B367" s="4">
        <v>-1.4629183661394773</v>
      </c>
      <c r="C367" s="4">
        <v>-0.29174068080785481</v>
      </c>
      <c r="D367" s="4">
        <v>-3.8149490152789775E-2</v>
      </c>
      <c r="E367" s="4">
        <v>-0.10056165495954593</v>
      </c>
      <c r="F367" s="4">
        <v>0.11320244043178138</v>
      </c>
      <c r="G367" s="4">
        <v>0.16851509549390334</v>
      </c>
      <c r="H367" s="4">
        <v>-2.454160881883494E-2</v>
      </c>
      <c r="I367" s="4">
        <v>-8.234408613991849E-3</v>
      </c>
      <c r="J367" s="4">
        <v>-3.9746015264076374E-3</v>
      </c>
      <c r="K367" s="4">
        <v>3.7145984472496496E-3</v>
      </c>
    </row>
    <row r="368" spans="2:11" x14ac:dyDescent="0.2">
      <c r="B368" s="4">
        <v>0.35593102964280704</v>
      </c>
      <c r="C368" s="4">
        <v>0.25955632330885225</v>
      </c>
      <c r="D368" s="4">
        <v>-8.7120356131170404E-2</v>
      </c>
      <c r="E368" s="4">
        <v>-5.092770661369677E-2</v>
      </c>
      <c r="F368" s="4">
        <v>3.6666799199555455E-2</v>
      </c>
      <c r="G368" s="4">
        <v>0.30005595429104109</v>
      </c>
      <c r="H368" s="4">
        <v>4.1284762471849737E-3</v>
      </c>
      <c r="I368" s="4">
        <v>-5.1464605844363149E-5</v>
      </c>
      <c r="J368" s="4">
        <v>2.9071251145931364E-2</v>
      </c>
      <c r="K368" s="4">
        <v>6.9060291840294056E-3</v>
      </c>
    </row>
    <row r="369" spans="2:11" x14ac:dyDescent="0.2">
      <c r="B369" s="4">
        <v>-0.8393983341277611</v>
      </c>
      <c r="C369" s="4">
        <v>0.14329338559123816</v>
      </c>
      <c r="D369" s="4">
        <v>0.11407373602560257</v>
      </c>
      <c r="E369" s="4">
        <v>0.10951570787437234</v>
      </c>
      <c r="F369" s="4">
        <v>4.6381204526596526E-2</v>
      </c>
      <c r="G369" s="4">
        <v>-0.36630573128052679</v>
      </c>
      <c r="H369" s="4">
        <v>5.6423341537341796E-3</v>
      </c>
      <c r="I369" s="4">
        <v>1.1640551804816305E-4</v>
      </c>
      <c r="J369" s="4">
        <v>-2.7746528154601716E-2</v>
      </c>
      <c r="K369" s="4">
        <v>-5.9935379430098683E-3</v>
      </c>
    </row>
    <row r="370" spans="2:11" x14ac:dyDescent="0.2">
      <c r="B370" s="4">
        <v>1.3810513799921345</v>
      </c>
      <c r="C370" s="4">
        <v>0.46789707185252988</v>
      </c>
      <c r="D370" s="4">
        <v>-0.24792723627797358</v>
      </c>
      <c r="E370" s="4">
        <v>-0.11213134233899112</v>
      </c>
      <c r="F370" s="4">
        <v>5.1057163525497391E-2</v>
      </c>
      <c r="G370" s="4">
        <v>0.27155051543226622</v>
      </c>
      <c r="H370" s="4">
        <v>1.3393358632760295E-3</v>
      </c>
      <c r="I370" s="4">
        <v>9.2642116279778343E-3</v>
      </c>
      <c r="J370" s="4">
        <v>1.4209139541600729E-2</v>
      </c>
      <c r="K370" s="4">
        <v>3.5974309165700989E-3</v>
      </c>
    </row>
    <row r="371" spans="2:11" x14ac:dyDescent="0.2">
      <c r="B371" s="4">
        <v>-1.321182158203094</v>
      </c>
      <c r="C371" s="4">
        <v>-0.1729582158114219</v>
      </c>
      <c r="D371" s="4">
        <v>5.9787266261531136E-2</v>
      </c>
      <c r="E371" s="4">
        <v>9.9541914715197938E-2</v>
      </c>
      <c r="F371" s="4">
        <v>-2.8596549518927837E-2</v>
      </c>
      <c r="G371" s="4">
        <v>-0.14162714722588543</v>
      </c>
      <c r="H371" s="4">
        <v>-3.5468655492946789E-3</v>
      </c>
      <c r="I371" s="4">
        <v>-1.9583599270555013E-2</v>
      </c>
      <c r="J371" s="4">
        <v>-1.4634914922973145E-2</v>
      </c>
      <c r="K371" s="4">
        <v>-1.8054563841585567E-3</v>
      </c>
    </row>
    <row r="372" spans="2:11" x14ac:dyDescent="0.2">
      <c r="B372" s="4">
        <v>1.823357544569143</v>
      </c>
      <c r="C372" s="4">
        <v>-5.2457993971413826E-2</v>
      </c>
      <c r="D372" s="4">
        <v>0.13669586982983731</v>
      </c>
      <c r="E372" s="4">
        <v>4.5096488755029578E-2</v>
      </c>
      <c r="F372" s="4">
        <v>6.8859443703584225E-2</v>
      </c>
      <c r="G372" s="4">
        <v>-6.4927338156319819E-2</v>
      </c>
      <c r="H372" s="4">
        <v>4.498514137239981E-3</v>
      </c>
      <c r="I372" s="4">
        <v>-4.2260206472626242E-3</v>
      </c>
      <c r="J372" s="4">
        <v>-1.3791965044213813E-3</v>
      </c>
      <c r="K372" s="4">
        <v>2.7540552307899196E-4</v>
      </c>
    </row>
    <row r="373" spans="2:11" x14ac:dyDescent="0.2">
      <c r="B373" s="4">
        <v>0.49834145357305487</v>
      </c>
      <c r="C373" s="4">
        <v>-1.8637229358918547E-5</v>
      </c>
      <c r="D373" s="4">
        <v>-0.1118524931298574</v>
      </c>
      <c r="E373" s="4">
        <v>1.4559294819704601E-2</v>
      </c>
      <c r="F373" s="4">
        <v>0.10654039686440681</v>
      </c>
      <c r="G373" s="4">
        <v>4.2911888776346406E-2</v>
      </c>
      <c r="H373" s="4">
        <v>1.0001768421478461E-2</v>
      </c>
      <c r="I373" s="4">
        <v>-5.9924716524139762E-3</v>
      </c>
      <c r="J373" s="4">
        <v>-3.0070660778022478E-3</v>
      </c>
      <c r="K373" s="4">
        <v>3.85473637269928E-3</v>
      </c>
    </row>
    <row r="374" spans="2:11" x14ac:dyDescent="0.2">
      <c r="B374" s="4">
        <v>2.4553725187716444</v>
      </c>
      <c r="C374" s="4">
        <v>-0.42711788791738892</v>
      </c>
      <c r="D374" s="4">
        <v>0.23875595039718356</v>
      </c>
      <c r="E374" s="4">
        <v>0.11189839931973063</v>
      </c>
      <c r="F374" s="4">
        <v>-0.10610945127704721</v>
      </c>
      <c r="G374" s="4">
        <v>-6.4944644275439486E-2</v>
      </c>
      <c r="H374" s="4">
        <v>-3.6051074985221114E-3</v>
      </c>
      <c r="I374" s="4">
        <v>1.1566220948425214E-2</v>
      </c>
      <c r="J374" s="4">
        <v>1.123694435235556E-2</v>
      </c>
      <c r="K374" s="4">
        <v>-3.9414493290368374E-3</v>
      </c>
    </row>
    <row r="375" spans="2:11" x14ac:dyDescent="0.2">
      <c r="B375" s="4">
        <v>0.43470411115955121</v>
      </c>
      <c r="C375" s="4">
        <v>-0.15502905184808147</v>
      </c>
      <c r="D375" s="4">
        <v>-4.1585556457030722E-2</v>
      </c>
      <c r="E375" s="4">
        <v>2.0237577250996966E-3</v>
      </c>
      <c r="F375" s="4">
        <v>3.452758825431472E-2</v>
      </c>
      <c r="G375" s="4">
        <v>8.2576035863704253E-2</v>
      </c>
      <c r="H375" s="4">
        <v>-3.0833640062608043E-3</v>
      </c>
      <c r="I375" s="4">
        <v>-8.2968618247305781E-3</v>
      </c>
      <c r="J375" s="4">
        <v>-5.6955058008280558E-3</v>
      </c>
      <c r="K375" s="4">
        <v>-2.5972318121109486E-4</v>
      </c>
    </row>
    <row r="376" spans="2:11" x14ac:dyDescent="0.2">
      <c r="B376" s="4">
        <v>-1.8704606954289209</v>
      </c>
      <c r="C376" s="4">
        <v>9.3737789152545631E-2</v>
      </c>
      <c r="D376" s="4">
        <v>-0.19730888493073426</v>
      </c>
      <c r="E376" s="4">
        <v>-7.7341877434784628E-2</v>
      </c>
      <c r="F376" s="4">
        <v>3.8565563474203704E-3</v>
      </c>
      <c r="G376" s="4">
        <v>0.18952103720066921</v>
      </c>
      <c r="H376" s="4">
        <v>3.7972810896887785E-3</v>
      </c>
      <c r="I376" s="4">
        <v>1.3729174554679658E-2</v>
      </c>
      <c r="J376" s="4">
        <v>6.6551727782482055E-3</v>
      </c>
      <c r="K376" s="4">
        <v>4.0799200121080558E-4</v>
      </c>
    </row>
    <row r="377" spans="2:11" x14ac:dyDescent="0.2">
      <c r="B377" s="4">
        <v>0.1378042813210367</v>
      </c>
      <c r="C377" s="4">
        <v>-0.39282957679811342</v>
      </c>
      <c r="D377" s="4">
        <v>5.7258419932581225E-2</v>
      </c>
      <c r="E377" s="4">
        <v>-9.0845748023783424E-2</v>
      </c>
      <c r="F377" s="4">
        <v>-0.10883202244187962</v>
      </c>
      <c r="G377" s="4">
        <v>-0.20933156906830927</v>
      </c>
      <c r="H377" s="4">
        <v>-1.5427008687553816E-3</v>
      </c>
      <c r="I377" s="4">
        <v>-9.0927105614536617E-3</v>
      </c>
      <c r="J377" s="4">
        <v>-8.4141022577624413E-3</v>
      </c>
      <c r="K377" s="4">
        <v>-2.5422135447660242E-3</v>
      </c>
    </row>
    <row r="378" spans="2:11" x14ac:dyDescent="0.2">
      <c r="B378" s="4">
        <v>0.16366428415729731</v>
      </c>
      <c r="C378" s="4">
        <v>0.38332090437169608</v>
      </c>
      <c r="D378" s="4">
        <v>9.7883039722704304E-2</v>
      </c>
      <c r="E378" s="4">
        <v>-2.3273661674619004E-2</v>
      </c>
      <c r="F378" s="4">
        <v>3.4274226509765741E-2</v>
      </c>
      <c r="G378" s="4">
        <v>-0.13008638477168524</v>
      </c>
      <c r="H378" s="4">
        <v>1.4905396545210333E-2</v>
      </c>
      <c r="I378" s="4">
        <v>2.8930108761568603E-2</v>
      </c>
      <c r="J378" s="4">
        <v>1.1991774036016941E-2</v>
      </c>
      <c r="K378" s="4">
        <v>7.870108206043008E-3</v>
      </c>
    </row>
    <row r="379" spans="2:11" x14ac:dyDescent="0.2">
      <c r="B379" s="4">
        <v>0.40406278653634803</v>
      </c>
      <c r="C379" s="4">
        <v>-3.6926344041254999E-2</v>
      </c>
      <c r="D379" s="4">
        <v>1.5552803984271385E-2</v>
      </c>
      <c r="E379" s="4">
        <v>0.10386829949469165</v>
      </c>
      <c r="F379" s="4">
        <v>0.12153986873853841</v>
      </c>
      <c r="G379" s="4">
        <v>7.2287619277661391E-2</v>
      </c>
      <c r="H379" s="4">
        <v>-9.8043780784146765E-3</v>
      </c>
      <c r="I379" s="4">
        <v>-3.6082693011724676E-2</v>
      </c>
      <c r="J379" s="4">
        <v>-9.5751941326148345E-3</v>
      </c>
      <c r="K379" s="4">
        <v>-3.7515715131551438E-3</v>
      </c>
    </row>
    <row r="380" spans="2:11" x14ac:dyDescent="0.2">
      <c r="B380" s="4">
        <v>-0.64759221624690577</v>
      </c>
      <c r="C380" s="4">
        <v>3.1612819533837141E-2</v>
      </c>
      <c r="D380" s="4">
        <v>-2.2688861061174907E-2</v>
      </c>
      <c r="E380" s="4">
        <v>-9.6402700824922985E-2</v>
      </c>
      <c r="F380" s="4">
        <v>-1.4597512004330756E-2</v>
      </c>
      <c r="G380" s="4">
        <v>3.2769532987396231E-2</v>
      </c>
      <c r="H380" s="4">
        <v>-9.8896271306085672E-3</v>
      </c>
      <c r="I380" s="4">
        <v>6.5418139785168132E-3</v>
      </c>
      <c r="J380" s="4">
        <v>-5.9138875406793655E-3</v>
      </c>
      <c r="K380" s="4">
        <v>-8.5179302124573547E-5</v>
      </c>
    </row>
    <row r="381" spans="2:11" x14ac:dyDescent="0.2">
      <c r="B381" s="4">
        <v>1.2083255910404569</v>
      </c>
      <c r="C381" s="4">
        <v>-0.11624005317073235</v>
      </c>
      <c r="D381" s="4">
        <v>-3.5410899911890998E-3</v>
      </c>
      <c r="E381" s="4">
        <v>-2.8197402221225486E-2</v>
      </c>
      <c r="F381" s="4">
        <v>-1.4701761030617308E-2</v>
      </c>
      <c r="G381" s="4">
        <v>-4.8681147520126351E-3</v>
      </c>
      <c r="H381" s="4">
        <v>7.9926341784600854E-3</v>
      </c>
      <c r="I381" s="4">
        <v>4.8217141949215953E-4</v>
      </c>
      <c r="J381" s="4">
        <v>1.1492124428925314E-3</v>
      </c>
      <c r="K381" s="4">
        <v>-9.5596054138100692E-4</v>
      </c>
    </row>
    <row r="382" spans="2:11" x14ac:dyDescent="0.2">
      <c r="B382" s="4">
        <v>1.8417292332009791</v>
      </c>
      <c r="C382" s="4">
        <v>1.1178774803592147E-2</v>
      </c>
      <c r="D382" s="4">
        <v>7.5299279327382354E-2</v>
      </c>
      <c r="E382" s="4">
        <v>7.1877384106051198E-2</v>
      </c>
      <c r="F382" s="4">
        <v>-3.3312196626855341E-2</v>
      </c>
      <c r="G382" s="4">
        <v>2.8835671564926085E-2</v>
      </c>
      <c r="H382" s="4">
        <v>-1.4654635321817142E-3</v>
      </c>
      <c r="I382" s="4">
        <v>1.8519608802485849E-3</v>
      </c>
      <c r="J382" s="4">
        <v>4.1114592322283421E-3</v>
      </c>
      <c r="K382" s="4">
        <v>-1.5030208940657467E-3</v>
      </c>
    </row>
    <row r="383" spans="2:11" x14ac:dyDescent="0.2">
      <c r="B383" s="4">
        <v>0.60908522385202701</v>
      </c>
      <c r="C383" s="4">
        <v>-0.21612728813113091</v>
      </c>
      <c r="D383" s="4">
        <v>-9.9778210977836901E-2</v>
      </c>
      <c r="E383" s="4">
        <v>-6.5313444284503183E-2</v>
      </c>
      <c r="F383" s="4">
        <v>0.12937371071929846</v>
      </c>
      <c r="G383" s="4">
        <v>3.7594857925583411E-2</v>
      </c>
      <c r="H383" s="4">
        <v>1.4592673004710956E-2</v>
      </c>
      <c r="I383" s="4">
        <v>-1.0496674848737508E-2</v>
      </c>
      <c r="J383" s="4">
        <v>-6.3570533659806838E-3</v>
      </c>
      <c r="K383" s="4">
        <v>4.0686460172394542E-3</v>
      </c>
    </row>
    <row r="384" spans="2:11" x14ac:dyDescent="0.2">
      <c r="B384" s="4">
        <v>3.3017002303874876</v>
      </c>
      <c r="C384" s="4">
        <v>-0.66228505537040816</v>
      </c>
      <c r="D384" s="4">
        <v>-0.2222639459299883</v>
      </c>
      <c r="E384" s="4">
        <v>0.20504851386018066</v>
      </c>
      <c r="F384" s="4">
        <v>-0.13035470232174828</v>
      </c>
      <c r="G384" s="4">
        <v>0.11890316009456996</v>
      </c>
      <c r="H384" s="4">
        <v>-1.5688241920866715E-2</v>
      </c>
      <c r="I384" s="4">
        <v>8.1524239580501225E-3</v>
      </c>
      <c r="J384" s="4">
        <v>4.1141134086933907E-3</v>
      </c>
      <c r="K384" s="4">
        <v>-1.7290679250989913E-3</v>
      </c>
    </row>
    <row r="385" spans="2:11" x14ac:dyDescent="0.2">
      <c r="B385" s="4">
        <v>0.30877796974954619</v>
      </c>
      <c r="C385" s="4">
        <v>2.5437920026999513E-2</v>
      </c>
      <c r="D385" s="4">
        <v>-2.5450002306567378E-2</v>
      </c>
      <c r="E385" s="4">
        <v>-0.18853298151895209</v>
      </c>
      <c r="F385" s="4">
        <v>-5.8745702647728215E-2</v>
      </c>
      <c r="G385" s="4">
        <v>-5.4884205212921748E-2</v>
      </c>
      <c r="H385" s="4">
        <v>7.4425613458197568E-3</v>
      </c>
      <c r="I385" s="4">
        <v>-3.7927594446533976E-3</v>
      </c>
      <c r="J385" s="4">
        <v>3.8859293119746781E-3</v>
      </c>
      <c r="K385" s="4">
        <v>-2.853934603816563E-4</v>
      </c>
    </row>
    <row r="386" spans="2:11" x14ac:dyDescent="0.2">
      <c r="B386" s="4">
        <v>-1.8009324422128361</v>
      </c>
      <c r="C386" s="4">
        <v>1.0775940155891983</v>
      </c>
      <c r="D386" s="4">
        <v>7.2711084990900302E-2</v>
      </c>
      <c r="E386" s="4">
        <v>-8.0717001117698084E-2</v>
      </c>
      <c r="F386" s="4">
        <v>9.1910817488406085E-2</v>
      </c>
      <c r="G386" s="4">
        <v>-9.6397389609877926E-2</v>
      </c>
      <c r="H386" s="4">
        <v>1.7782318455638102E-2</v>
      </c>
      <c r="I386" s="4">
        <v>9.2915164939695594E-4</v>
      </c>
      <c r="J386" s="4">
        <v>-8.8358749490297147E-3</v>
      </c>
      <c r="K386" s="4">
        <v>2.1939245210183945E-3</v>
      </c>
    </row>
    <row r="387" spans="2:11" x14ac:dyDescent="0.2">
      <c r="B387" s="4">
        <v>2.2447068340519769E-2</v>
      </c>
      <c r="C387" s="4">
        <v>0.20331305549328157</v>
      </c>
      <c r="D387" s="4">
        <v>2.336368761083691E-2</v>
      </c>
      <c r="E387" s="4">
        <v>0.13258291421002949</v>
      </c>
      <c r="F387" s="4">
        <v>-7.3928658754679674E-2</v>
      </c>
      <c r="G387" s="4">
        <v>-3.55231876194445E-2</v>
      </c>
      <c r="H387" s="4">
        <v>-2.2754573115432074E-2</v>
      </c>
      <c r="I387" s="4">
        <v>6.4013468924854168E-3</v>
      </c>
      <c r="J387" s="4">
        <v>4.5031365121579398E-3</v>
      </c>
      <c r="K387" s="4">
        <v>-4.4260437257448014E-4</v>
      </c>
    </row>
    <row r="388" spans="2:11" x14ac:dyDescent="0.2">
      <c r="B388" s="4">
        <v>-1.3879879773949859</v>
      </c>
      <c r="C388" s="4">
        <v>-0.35215180634586868</v>
      </c>
      <c r="D388" s="4">
        <v>1.5138798944406302E-2</v>
      </c>
      <c r="E388" s="4">
        <v>-9.3430852715134349E-2</v>
      </c>
      <c r="F388" s="4">
        <v>-8.6727069392143611E-4</v>
      </c>
      <c r="G388" s="4">
        <v>-1.2421268001392332E-2</v>
      </c>
      <c r="H388" s="4">
        <v>1.0505058376165735E-3</v>
      </c>
      <c r="I388" s="4">
        <v>4.9722626268229458E-3</v>
      </c>
      <c r="J388" s="4">
        <v>-2.028913114798581E-3</v>
      </c>
      <c r="K388" s="4">
        <v>-1.3502435210248841E-3</v>
      </c>
    </row>
    <row r="389" spans="2:11" x14ac:dyDescent="0.2">
      <c r="B389" s="4">
        <v>-2.7862792668059178</v>
      </c>
      <c r="C389" s="4">
        <v>0.16650433092195402</v>
      </c>
      <c r="D389" s="4">
        <v>-0.13617260009282295</v>
      </c>
      <c r="E389" s="4">
        <v>-4.4854467532348029E-2</v>
      </c>
      <c r="F389" s="4">
        <v>-9.7514028846740236E-2</v>
      </c>
      <c r="G389" s="4">
        <v>-1.7444499622718535E-2</v>
      </c>
      <c r="H389" s="4">
        <v>5.2135166534706661E-3</v>
      </c>
      <c r="I389" s="4">
        <v>-8.0666500499911881E-3</v>
      </c>
      <c r="J389" s="4">
        <v>4.1444529202810023E-3</v>
      </c>
      <c r="K389" s="4">
        <v>-2.4751117730211947E-3</v>
      </c>
    </row>
    <row r="390" spans="2:11" x14ac:dyDescent="0.2">
      <c r="B390" s="4">
        <v>-1.4650470057952507</v>
      </c>
      <c r="C390" s="4">
        <v>-0.27625999550315972</v>
      </c>
      <c r="D390" s="4">
        <v>0.2529341456531522</v>
      </c>
      <c r="E390" s="4">
        <v>0.10577975271632507</v>
      </c>
      <c r="F390" s="4">
        <v>3.0375066892705041E-2</v>
      </c>
      <c r="G390" s="4">
        <v>-3.8623443434828111E-2</v>
      </c>
      <c r="H390" s="4">
        <v>7.2177561964734708E-3</v>
      </c>
      <c r="I390" s="4">
        <v>1.9214895043551315E-2</v>
      </c>
      <c r="J390" s="4">
        <v>7.5622143486505393E-3</v>
      </c>
      <c r="K390" s="4">
        <v>1.524284758000241E-3</v>
      </c>
    </row>
    <row r="391" spans="2:11" x14ac:dyDescent="0.2">
      <c r="B391" s="4">
        <v>-1.1118864399445998</v>
      </c>
      <c r="C391" s="4">
        <v>-0.32178515168622457</v>
      </c>
      <c r="D391" s="4">
        <v>-1.7854802423043204E-2</v>
      </c>
      <c r="E391" s="4">
        <v>7.1668025767837706E-2</v>
      </c>
      <c r="F391" s="4">
        <v>-8.7295303102838031E-3</v>
      </c>
      <c r="G391" s="4">
        <v>0.20947836498533315</v>
      </c>
      <c r="H391" s="4">
        <v>-1.9799556150129058E-2</v>
      </c>
      <c r="I391" s="4">
        <v>-2.5856585306499015E-2</v>
      </c>
      <c r="J391" s="4">
        <v>-5.3865571876264996E-3</v>
      </c>
      <c r="K391" s="4">
        <v>-2.6351098939431218E-3</v>
      </c>
    </row>
    <row r="392" spans="2:11" x14ac:dyDescent="0.2">
      <c r="B392" s="4">
        <v>-0.52089255991948058</v>
      </c>
      <c r="C392" s="4">
        <v>0.28492614993662602</v>
      </c>
      <c r="D392" s="4">
        <v>6.0308341789431306E-2</v>
      </c>
      <c r="E392" s="4">
        <v>-0.1185207192609487</v>
      </c>
      <c r="F392" s="4">
        <v>-1.5207263921326637E-2</v>
      </c>
      <c r="G392" s="4">
        <v>-0.23590914204292343</v>
      </c>
      <c r="H392" s="4">
        <v>1.5262756748496288E-2</v>
      </c>
      <c r="I392" s="4">
        <v>4.0357488192294649E-2</v>
      </c>
      <c r="J392" s="4">
        <v>7.4905673022475838E-3</v>
      </c>
      <c r="K392" s="4">
        <v>4.5272806170751608E-3</v>
      </c>
    </row>
    <row r="393" spans="2:11" x14ac:dyDescent="0.2">
      <c r="B393" s="4">
        <v>2.2886996672861857</v>
      </c>
      <c r="C393" s="4">
        <v>-0.13943338566556115</v>
      </c>
      <c r="D393" s="4">
        <v>2.5338469031672816E-2</v>
      </c>
      <c r="E393" s="4">
        <v>0.12460443996550878</v>
      </c>
      <c r="F393" s="4">
        <v>3.2718184586824454E-2</v>
      </c>
      <c r="G393" s="4">
        <v>1.7709918563071476E-2</v>
      </c>
      <c r="H393" s="4">
        <v>8.5529817258343174E-3</v>
      </c>
      <c r="I393" s="4">
        <v>-4.6419341645051408E-3</v>
      </c>
      <c r="J393" s="4">
        <v>3.9818764173856595E-3</v>
      </c>
      <c r="K393" s="4">
        <v>6.4547633717499102E-4</v>
      </c>
    </row>
    <row r="394" spans="2:11" x14ac:dyDescent="0.2">
      <c r="B394" s="4">
        <v>-0.60316174471441275</v>
      </c>
      <c r="C394" s="4">
        <v>-9.992154233275366E-2</v>
      </c>
      <c r="D394" s="4">
        <v>-0.12357115277925373</v>
      </c>
      <c r="E394" s="4">
        <v>8.5960672841881247E-2</v>
      </c>
      <c r="F394" s="4">
        <v>-0.11188790481818436</v>
      </c>
      <c r="G394" s="4">
        <v>-2.4036161698609598E-2</v>
      </c>
      <c r="H394" s="4">
        <v>-2.6250911013484539E-3</v>
      </c>
      <c r="I394" s="4">
        <v>1.6723925910734259E-2</v>
      </c>
      <c r="J394" s="4">
        <v>1.7703748834416305E-3</v>
      </c>
      <c r="K394" s="4">
        <v>1.6197966844646522E-3</v>
      </c>
    </row>
    <row r="395" spans="2:11" x14ac:dyDescent="0.2">
      <c r="B395" s="4">
        <v>-1.3592014251619655</v>
      </c>
      <c r="C395" s="4">
        <v>1.0417327518593141E-2</v>
      </c>
      <c r="D395" s="4">
        <v>8.7730862238300844E-2</v>
      </c>
      <c r="E395" s="4">
        <v>-0.10811932172030796</v>
      </c>
      <c r="F395" s="4">
        <v>8.9263927186553932E-2</v>
      </c>
      <c r="G395" s="4">
        <v>3.6870066635953072E-3</v>
      </c>
      <c r="H395" s="4">
        <v>2.45548680542752E-3</v>
      </c>
      <c r="I395" s="4">
        <v>-1.5242688018143356E-2</v>
      </c>
      <c r="J395" s="4">
        <v>-2.9947516044609252E-3</v>
      </c>
      <c r="K395" s="4">
        <v>-2.30163358368981E-3</v>
      </c>
    </row>
    <row r="396" spans="2:11" x14ac:dyDescent="0.2">
      <c r="B396" s="4">
        <v>-3.0648824039830518</v>
      </c>
      <c r="C396" s="4">
        <v>0.42994327654962611</v>
      </c>
      <c r="D396" s="4">
        <v>-0.11277387376679973</v>
      </c>
      <c r="E396" s="4">
        <v>4.057604908224513E-2</v>
      </c>
      <c r="F396" s="4">
        <v>-0.1157926327332032</v>
      </c>
      <c r="G396" s="4">
        <v>-6.2079568995090963E-2</v>
      </c>
      <c r="H396" s="4">
        <v>-1.4714654109957898E-3</v>
      </c>
      <c r="I396" s="4">
        <v>1.2350307121430808E-2</v>
      </c>
      <c r="J396" s="4">
        <v>2.1789508982479034E-3</v>
      </c>
      <c r="K396" s="4">
        <v>1.2409459280977651E-3</v>
      </c>
    </row>
    <row r="397" spans="2:11" x14ac:dyDescent="0.2">
      <c r="B397" s="4">
        <v>-0.44069037435711905</v>
      </c>
      <c r="C397" s="4">
        <v>-0.34796889822690458</v>
      </c>
      <c r="D397" s="4">
        <v>3.4898039507829777E-2</v>
      </c>
      <c r="E397" s="4">
        <v>-0.14606048607978458</v>
      </c>
      <c r="F397" s="4">
        <v>-2.4657433944071609E-2</v>
      </c>
      <c r="G397" s="4">
        <v>9.3088956640021828E-2</v>
      </c>
      <c r="H397" s="4">
        <v>-1.6016873696413022E-2</v>
      </c>
      <c r="I397" s="4">
        <v>-2.1495207849308001E-2</v>
      </c>
      <c r="J397" s="4">
        <v>-9.1223053518030579E-3</v>
      </c>
      <c r="K397" s="4">
        <v>-5.7964791485937616E-3</v>
      </c>
    </row>
    <row r="398" spans="2:11" x14ac:dyDescent="0.2">
      <c r="B398" s="4">
        <v>1.0307877051299446</v>
      </c>
      <c r="C398" s="4">
        <v>0.13533529704534014</v>
      </c>
      <c r="D398" s="4">
        <v>0.14172013690829077</v>
      </c>
      <c r="E398" s="4">
        <v>9.8585979035403726E-2</v>
      </c>
      <c r="F398" s="4">
        <v>-6.4877294064862645E-2</v>
      </c>
      <c r="G398" s="4">
        <v>-9.5317834246729086E-2</v>
      </c>
      <c r="H398" s="4">
        <v>1.149858773644132E-2</v>
      </c>
      <c r="I398" s="4">
        <v>1.8715487858632796E-2</v>
      </c>
      <c r="J398" s="4">
        <v>3.8609246445881311E-3</v>
      </c>
      <c r="K398" s="4">
        <v>-4.2898878920023055E-4</v>
      </c>
    </row>
    <row r="399" spans="2:11" x14ac:dyDescent="0.2">
      <c r="B399" s="4">
        <v>-0.52439477730407247</v>
      </c>
      <c r="C399" s="4">
        <v>0.2087206747824204</v>
      </c>
      <c r="D399" s="4">
        <v>-0.25193110673448188</v>
      </c>
      <c r="E399" s="4">
        <v>8.2895271378348821E-3</v>
      </c>
      <c r="F399" s="4">
        <v>0.14201837358983196</v>
      </c>
      <c r="G399" s="4">
        <v>-5.0459296859413888E-2</v>
      </c>
      <c r="H399" s="4">
        <v>8.0278198675522282E-3</v>
      </c>
      <c r="I399" s="4">
        <v>1.3008536965227293E-3</v>
      </c>
      <c r="J399" s="4">
        <v>6.2256953997473939E-3</v>
      </c>
      <c r="K399" s="4">
        <v>7.8259266973758814E-3</v>
      </c>
    </row>
    <row r="400" spans="2:11" x14ac:dyDescent="0.2">
      <c r="B400" s="4">
        <v>-0.15438089848904363</v>
      </c>
      <c r="C400" s="4">
        <v>-2.6937426728693762E-2</v>
      </c>
      <c r="D400" s="4">
        <v>7.2290807933957618E-2</v>
      </c>
      <c r="E400" s="4">
        <v>0.10842848906270648</v>
      </c>
      <c r="F400" s="4">
        <v>1.1698309458016308E-2</v>
      </c>
      <c r="G400" s="4">
        <v>0.10973375658465169</v>
      </c>
      <c r="H400" s="4">
        <v>-1.9266156754557971E-2</v>
      </c>
      <c r="I400" s="4">
        <v>-3.0942727189646E-2</v>
      </c>
      <c r="J400" s="4">
        <v>-1.3241754668777934E-2</v>
      </c>
      <c r="K400" s="4">
        <v>-8.0454104620357892E-3</v>
      </c>
    </row>
    <row r="401" spans="2:11" x14ac:dyDescent="0.2">
      <c r="B401" s="4">
        <v>-0.74817777071197744</v>
      </c>
      <c r="C401" s="4">
        <v>0.32226348158813489</v>
      </c>
      <c r="D401" s="4">
        <v>-1.398990059902131E-2</v>
      </c>
      <c r="E401" s="4">
        <v>-0.12030712208847244</v>
      </c>
      <c r="F401" s="4">
        <v>9.2720898848605945E-2</v>
      </c>
      <c r="G401" s="4">
        <v>1.1582475296392275E-2</v>
      </c>
      <c r="H401" s="4">
        <v>-1.108299350861274E-2</v>
      </c>
      <c r="I401" s="4">
        <v>-8.8738087187135075E-3</v>
      </c>
      <c r="J401" s="4">
        <v>-5.785610815615027E-3</v>
      </c>
      <c r="K401" s="4">
        <v>1.1018520011366597E-3</v>
      </c>
    </row>
    <row r="402" spans="2:11" x14ac:dyDescent="0.2">
      <c r="B402" s="4">
        <v>-0.71210631618422826</v>
      </c>
      <c r="C402" s="4">
        <v>0.39983090144684119</v>
      </c>
      <c r="D402" s="4">
        <v>-1.878793388314591E-2</v>
      </c>
      <c r="E402" s="4">
        <v>4.609597870327313E-2</v>
      </c>
      <c r="F402" s="4">
        <v>-6.3461064473159688E-3</v>
      </c>
      <c r="G402" s="4">
        <v>-3.1216258827994569E-2</v>
      </c>
      <c r="H402" s="4">
        <v>2.4611784182463534E-3</v>
      </c>
      <c r="I402" s="4">
        <v>-3.8907613234623536E-3</v>
      </c>
      <c r="J402" s="4">
        <v>2.5883794546549821E-3</v>
      </c>
      <c r="K402" s="4">
        <v>4.3812258346736117E-4</v>
      </c>
    </row>
    <row r="403" spans="2:11" x14ac:dyDescent="0.2">
      <c r="B403" s="4">
        <v>-1.270742043468619</v>
      </c>
      <c r="C403" s="4">
        <v>0.52530443007477357</v>
      </c>
      <c r="D403" s="4">
        <v>-8.949854853162946E-2</v>
      </c>
      <c r="E403" s="4">
        <v>-3.4993738678592806E-3</v>
      </c>
      <c r="F403" s="4">
        <v>-0.11088125604818921</v>
      </c>
      <c r="G403" s="4">
        <v>7.610452116835178E-3</v>
      </c>
      <c r="H403" s="4">
        <v>-1.0311839964685652E-3</v>
      </c>
      <c r="I403" s="4">
        <v>1.415689730610052E-3</v>
      </c>
      <c r="J403" s="4">
        <v>-1.8232330255669579E-3</v>
      </c>
      <c r="K403" s="4">
        <v>-8.373915258620188E-4</v>
      </c>
    </row>
    <row r="404" spans="2:11" x14ac:dyDescent="0.2">
      <c r="B404" s="4">
        <v>9.3743156382483803E-2</v>
      </c>
      <c r="C404" s="4">
        <v>-9.4027234637559694E-3</v>
      </c>
      <c r="D404" s="4">
        <v>-1.592408988286307E-2</v>
      </c>
      <c r="E404" s="4">
        <v>6.2087032908256352E-2</v>
      </c>
      <c r="F404" s="4">
        <v>-7.7792155121685552E-2</v>
      </c>
      <c r="G404" s="4">
        <v>2.2188079327082801E-2</v>
      </c>
      <c r="H404" s="4">
        <v>5.3143020141291431E-3</v>
      </c>
      <c r="I404" s="4">
        <v>-5.2447583260949496E-4</v>
      </c>
      <c r="J404" s="4">
        <v>-2.7104793746739763E-3</v>
      </c>
      <c r="K404" s="4">
        <v>8.4566842248232684E-4</v>
      </c>
    </row>
    <row r="405" spans="2:11" x14ac:dyDescent="0.2">
      <c r="B405" s="4">
        <v>-1.2086773443683816</v>
      </c>
      <c r="C405" s="4">
        <v>0.66205402343338626</v>
      </c>
      <c r="D405" s="4">
        <v>-0.19027626283128146</v>
      </c>
      <c r="E405" s="4">
        <v>-5.685749485725862E-2</v>
      </c>
      <c r="F405" s="4">
        <v>1.4109887873439019E-2</v>
      </c>
      <c r="G405" s="4">
        <v>-7.9933471661618391E-2</v>
      </c>
      <c r="H405" s="4">
        <v>-3.6243805934405367E-3</v>
      </c>
      <c r="I405" s="4">
        <v>4.4114177630455887E-4</v>
      </c>
      <c r="J405" s="4">
        <v>2.1304182930511387E-3</v>
      </c>
      <c r="K405" s="4">
        <v>2.4138802877444484E-4</v>
      </c>
    </row>
    <row r="406" spans="2:11" x14ac:dyDescent="0.2">
      <c r="B406" s="4">
        <v>-2.017794022481239</v>
      </c>
      <c r="C406" s="4">
        <v>0.16133743842870063</v>
      </c>
      <c r="D406" s="4">
        <v>-3.2034256200676757E-2</v>
      </c>
      <c r="E406" s="4">
        <v>8.3877513068006879E-2</v>
      </c>
      <c r="F406" s="4">
        <v>-0.11477730397324168</v>
      </c>
      <c r="G406" s="4">
        <v>-5.4931408952858578E-2</v>
      </c>
      <c r="H406" s="4">
        <v>8.3924972372195449E-3</v>
      </c>
      <c r="I406" s="4">
        <v>4.2194822586344837E-3</v>
      </c>
      <c r="J406" s="4">
        <v>-9.3955610903028747E-3</v>
      </c>
      <c r="K406" s="4">
        <v>2.2277384284562726E-3</v>
      </c>
    </row>
    <row r="407" spans="2:11" x14ac:dyDescent="0.2">
      <c r="B407" s="4">
        <v>-0.29480739710617748</v>
      </c>
      <c r="C407" s="4">
        <v>-0.33356633598878016</v>
      </c>
      <c r="D407" s="4">
        <v>3.2927676778596898E-2</v>
      </c>
      <c r="E407" s="4">
        <v>-0.11594572679130558</v>
      </c>
      <c r="F407" s="4">
        <v>-3.2611437469655107E-2</v>
      </c>
      <c r="G407" s="4">
        <v>8.0349805224972828E-2</v>
      </c>
      <c r="H407" s="4">
        <v>-3.257232329670168E-3</v>
      </c>
      <c r="I407" s="4">
        <v>-7.9824430551621618E-3</v>
      </c>
      <c r="J407" s="4">
        <v>8.2339126903084262E-3</v>
      </c>
      <c r="K407" s="4">
        <v>-6.6067251181114767E-4</v>
      </c>
    </row>
    <row r="408" spans="2:11" x14ac:dyDescent="0.2">
      <c r="B408" s="4">
        <v>1.7264159168561652</v>
      </c>
      <c r="C408" s="4">
        <v>-0.6232116200294483</v>
      </c>
      <c r="D408" s="4">
        <v>0.1281972767233088</v>
      </c>
      <c r="E408" s="4">
        <v>4.3141012314779133E-2</v>
      </c>
      <c r="F408" s="4">
        <v>0.13994252881942293</v>
      </c>
      <c r="G408" s="4">
        <v>-8.6719308077316787E-2</v>
      </c>
      <c r="H408" s="4">
        <v>5.2019589941499338E-3</v>
      </c>
      <c r="I408" s="4">
        <v>2.3783032084937497E-2</v>
      </c>
      <c r="J408" s="4">
        <v>1.0233766105697794E-2</v>
      </c>
      <c r="K408" s="4">
        <v>-1.2525948286569051E-4</v>
      </c>
    </row>
    <row r="409" spans="2:11" x14ac:dyDescent="0.2">
      <c r="B409" s="4">
        <v>-1.6100598197478992</v>
      </c>
      <c r="C409" s="4">
        <v>0.35689249213769131</v>
      </c>
      <c r="D409" s="4">
        <v>-7.9185106930985169E-2</v>
      </c>
      <c r="E409" s="4">
        <v>-3.8416371915114635E-3</v>
      </c>
      <c r="F409" s="4">
        <v>-6.9965161820957342E-2</v>
      </c>
      <c r="G409" s="4">
        <v>-1.1918062687124439E-2</v>
      </c>
      <c r="H409" s="4">
        <v>-2.1433296409248091E-3</v>
      </c>
      <c r="I409" s="4">
        <v>-3.7823705852408269E-3</v>
      </c>
      <c r="J409" s="4">
        <v>-4.276396053677748E-3</v>
      </c>
      <c r="K409" s="4">
        <v>-1.3829817586904387E-3</v>
      </c>
    </row>
    <row r="410" spans="2:11" x14ac:dyDescent="0.2">
      <c r="B410" s="4">
        <v>-0.65276321510019775</v>
      </c>
      <c r="C410" s="4">
        <v>1.506313477348886E-2</v>
      </c>
      <c r="D410" s="4">
        <v>1.4414368205087649E-2</v>
      </c>
      <c r="E410" s="4">
        <v>-3.9305594293463135E-2</v>
      </c>
      <c r="F410" s="4">
        <v>-7.6585390449927779E-2</v>
      </c>
      <c r="G410" s="4">
        <v>0.17980017627396747</v>
      </c>
      <c r="H410" s="4">
        <v>-3.5538164714977272E-3</v>
      </c>
      <c r="I410" s="4">
        <v>-2.3263877484303884E-2</v>
      </c>
      <c r="J410" s="4">
        <v>-3.1190451608892346E-3</v>
      </c>
      <c r="K410" s="4">
        <v>3.1497185273888727E-3</v>
      </c>
    </row>
    <row r="411" spans="2:11" x14ac:dyDescent="0.2">
      <c r="B411" s="4">
        <v>-2.0852915744058578</v>
      </c>
      <c r="C411" s="4">
        <v>0.14362867282114078</v>
      </c>
      <c r="D411" s="4">
        <v>-0.18144107639155604</v>
      </c>
      <c r="E411" s="4">
        <v>-5.9756928986989234E-2</v>
      </c>
      <c r="F411" s="4">
        <v>2.9563289874633195E-2</v>
      </c>
      <c r="G411" s="4">
        <v>-0.17677781463241474</v>
      </c>
      <c r="H411" s="4">
        <v>-1.0826450698658808E-2</v>
      </c>
      <c r="I411" s="4">
        <v>1.1684975398297692E-2</v>
      </c>
      <c r="J411" s="4">
        <v>-2.7842404618333141E-3</v>
      </c>
      <c r="K411" s="4">
        <v>-5.4822345343983276E-3</v>
      </c>
    </row>
    <row r="412" spans="2:11" x14ac:dyDescent="0.2">
      <c r="B412" s="4">
        <v>1.3597829594507311</v>
      </c>
      <c r="C412" s="4">
        <v>-0.49456220290293595</v>
      </c>
      <c r="D412" s="4">
        <v>0.12264029258172365</v>
      </c>
      <c r="E412" s="4">
        <v>0.17735376876423622</v>
      </c>
      <c r="F412" s="4">
        <v>8.863871484062126E-2</v>
      </c>
      <c r="G412" s="4">
        <v>1.7301499345021887E-2</v>
      </c>
      <c r="H412" s="4">
        <v>1.1101205923927273E-2</v>
      </c>
      <c r="I412" s="4">
        <v>-4.4948249831237123E-3</v>
      </c>
      <c r="J412" s="4">
        <v>1.311313389947345E-3</v>
      </c>
      <c r="K412" s="4">
        <v>-1.4016941929546143E-3</v>
      </c>
    </row>
    <row r="413" spans="2:11" x14ac:dyDescent="0.2">
      <c r="B413" s="4">
        <v>-0.65112422243196777</v>
      </c>
      <c r="C413" s="4">
        <v>0.26521294492117015</v>
      </c>
      <c r="D413" s="4">
        <v>-7.72082989452572E-2</v>
      </c>
      <c r="E413" s="4">
        <v>-6.9027442114545978E-2</v>
      </c>
      <c r="F413" s="4">
        <v>3.7249251216707073E-2</v>
      </c>
      <c r="G413" s="4">
        <v>7.2848679365599148E-2</v>
      </c>
      <c r="H413" s="4">
        <v>-6.191849578712303E-3</v>
      </c>
      <c r="I413" s="4">
        <v>-5.2010549741432627E-3</v>
      </c>
      <c r="J413" s="4">
        <v>-1.9695872476216659E-3</v>
      </c>
      <c r="K413" s="4">
        <v>1.994180206162083E-3</v>
      </c>
    </row>
    <row r="414" spans="2:11" x14ac:dyDescent="0.2">
      <c r="B414" s="4">
        <v>-0.23695376571723614</v>
      </c>
      <c r="C414" s="4">
        <v>0.43831585470801598</v>
      </c>
      <c r="D414" s="4">
        <v>-5.7940982123479708E-2</v>
      </c>
      <c r="E414" s="4">
        <v>-2.5890018525153765E-2</v>
      </c>
      <c r="F414" s="4">
        <v>-4.6787307227029971E-2</v>
      </c>
      <c r="G414" s="4">
        <v>-0.12245292628412309</v>
      </c>
      <c r="H414" s="4">
        <v>1.9719949571287698E-3</v>
      </c>
      <c r="I414" s="4">
        <v>5.0533439360309082E-3</v>
      </c>
      <c r="J414" s="4">
        <v>1.465358215159853E-3</v>
      </c>
      <c r="K414" s="4">
        <v>-2.1687584096241811E-4</v>
      </c>
    </row>
    <row r="415" spans="2:11" x14ac:dyDescent="0.2">
      <c r="B415" s="4">
        <v>0.56612938331070983</v>
      </c>
      <c r="C415" s="4">
        <v>0.24515541859811318</v>
      </c>
      <c r="D415" s="4">
        <v>-5.6426822073690909E-2</v>
      </c>
      <c r="E415" s="4">
        <v>4.0372960906188679E-2</v>
      </c>
      <c r="F415" s="4">
        <v>3.4592010630778353E-2</v>
      </c>
      <c r="G415" s="4">
        <v>0.11205335291743565</v>
      </c>
      <c r="H415" s="4">
        <v>4.0168562924846425E-3</v>
      </c>
      <c r="I415" s="4">
        <v>-1.6909387636043953E-3</v>
      </c>
      <c r="J415" s="4">
        <v>5.4295463925513906E-4</v>
      </c>
      <c r="K415" s="4">
        <v>1.1987703868003899E-3</v>
      </c>
    </row>
    <row r="416" spans="2:11" x14ac:dyDescent="0.2">
      <c r="B416" s="4">
        <v>-0.27476695530666412</v>
      </c>
      <c r="C416" s="4">
        <v>-9.4037289919442268E-2</v>
      </c>
      <c r="D416" s="4">
        <v>3.0345346004846237E-2</v>
      </c>
      <c r="E416" s="4">
        <v>-6.2021780156532064E-2</v>
      </c>
      <c r="F416" s="4">
        <v>-8.8231425176898387E-2</v>
      </c>
      <c r="G416" s="4">
        <v>-0.11366135417000472</v>
      </c>
      <c r="H416" s="4">
        <v>-4.3955006149348176E-3</v>
      </c>
      <c r="I416" s="4">
        <v>4.9761671996240023E-3</v>
      </c>
      <c r="J416" s="4">
        <v>-9.3173660517211019E-4</v>
      </c>
      <c r="K416" s="4">
        <v>-1.3346569196561479E-3</v>
      </c>
    </row>
    <row r="417" spans="2:11" x14ac:dyDescent="0.2">
      <c r="B417" s="4">
        <v>7.2310019426556613E-2</v>
      </c>
      <c r="C417" s="4">
        <v>8.3363991251939815E-3</v>
      </c>
      <c r="D417" s="4">
        <v>-0.1385632458673427</v>
      </c>
      <c r="E417" s="4">
        <v>4.3580204349731387E-2</v>
      </c>
      <c r="F417" s="4">
        <v>1.6984532859653345E-2</v>
      </c>
      <c r="G417" s="4">
        <v>-1.6800447835496515E-2</v>
      </c>
      <c r="H417" s="4">
        <v>5.0465982460092731E-3</v>
      </c>
      <c r="I417" s="4">
        <v>-5.9416396538419167E-3</v>
      </c>
      <c r="J417" s="4">
        <v>2.8242966621309403E-4</v>
      </c>
      <c r="K417" s="4">
        <v>5.406376871892318E-4</v>
      </c>
    </row>
    <row r="418" spans="2:11" x14ac:dyDescent="0.2">
      <c r="B418" s="4">
        <v>0.69968537973681111</v>
      </c>
      <c r="C418" s="4">
        <v>-0.10212228478527638</v>
      </c>
      <c r="D418" s="4">
        <v>9.140759106396347E-2</v>
      </c>
      <c r="E418" s="4">
        <v>1.6582177268230879E-2</v>
      </c>
      <c r="F418" s="4">
        <v>2.7049339456143306E-2</v>
      </c>
      <c r="G418" s="4">
        <v>0.10206930655326028</v>
      </c>
      <c r="H418" s="4">
        <v>-1.0183083028959753E-3</v>
      </c>
      <c r="I418" s="4">
        <v>-1.5964602119076326E-3</v>
      </c>
      <c r="J418" s="4">
        <v>-3.3799623860467144E-5</v>
      </c>
      <c r="K418" s="4">
        <v>4.6382652216697684E-4</v>
      </c>
    </row>
    <row r="419" spans="2:11" x14ac:dyDescent="0.2">
      <c r="B419" s="4">
        <v>2.361237763175974</v>
      </c>
      <c r="C419" s="4">
        <v>-0.71920192508919656</v>
      </c>
      <c r="D419" s="4">
        <v>-9.5844363053349035E-2</v>
      </c>
      <c r="E419" s="4">
        <v>2.6374728251109352E-2</v>
      </c>
      <c r="F419" s="4">
        <v>-8.1176816521138992E-2</v>
      </c>
      <c r="G419" s="4">
        <v>-2.1631512738871927E-2</v>
      </c>
      <c r="H419" s="4">
        <v>-1.5459262709697976E-3</v>
      </c>
      <c r="I419" s="4">
        <v>4.9155169548946729E-3</v>
      </c>
      <c r="J419" s="4">
        <v>1.5859625387766078E-4</v>
      </c>
      <c r="K419" s="4">
        <v>-8.2025447413620022E-4</v>
      </c>
    </row>
    <row r="420" spans="2:11" x14ac:dyDescent="0.2">
      <c r="B420" s="4">
        <v>0.86054666905913202</v>
      </c>
      <c r="C420" s="4">
        <v>-0.16332893033935875</v>
      </c>
      <c r="D420" s="4">
        <v>-0.13201682224521816</v>
      </c>
      <c r="E420" s="4">
        <v>1.6547310282105791E-5</v>
      </c>
      <c r="F420" s="4">
        <v>5.790004693849083E-2</v>
      </c>
      <c r="G420" s="4">
        <v>1.0722928821664819E-3</v>
      </c>
      <c r="H420" s="4">
        <v>3.8662483823024081E-3</v>
      </c>
      <c r="I420" s="4">
        <v>-4.1622731279478079E-3</v>
      </c>
      <c r="J420" s="4">
        <v>-2.0181032271081112E-3</v>
      </c>
      <c r="K420" s="4">
        <v>1.0569443075822327E-3</v>
      </c>
    </row>
    <row r="421" spans="2:11" x14ac:dyDescent="0.2">
      <c r="B421" s="4">
        <v>-0.59937295957843573</v>
      </c>
      <c r="C421" s="4">
        <v>0.11435062391731951</v>
      </c>
      <c r="D421" s="4">
        <v>0.20193835472096264</v>
      </c>
      <c r="E421" s="4">
        <v>-4.3628363265927193E-2</v>
      </c>
      <c r="F421" s="4">
        <v>6.6873998239291868E-2</v>
      </c>
      <c r="G421" s="4">
        <v>4.5808818254682311E-2</v>
      </c>
      <c r="H421" s="4">
        <v>4.681756094611896E-3</v>
      </c>
      <c r="I421" s="4">
        <v>-4.3024687747332726E-3</v>
      </c>
      <c r="J421" s="4">
        <v>2.2201209134094036E-3</v>
      </c>
      <c r="K421" s="4">
        <v>-9.4253011639860507E-4</v>
      </c>
    </row>
    <row r="422" spans="2:11" x14ac:dyDescent="0.2">
      <c r="B422" s="4">
        <v>0.49316943192626594</v>
      </c>
      <c r="C422" s="4">
        <v>-2.6207178568866406E-2</v>
      </c>
      <c r="D422" s="4">
        <v>7.1818795150043288E-2</v>
      </c>
      <c r="E422" s="4">
        <v>-9.5503604900163103E-2</v>
      </c>
      <c r="F422" s="4">
        <v>-3.022712842938622E-2</v>
      </c>
      <c r="G422" s="4">
        <v>2.0977968447499815E-2</v>
      </c>
      <c r="H422" s="4">
        <v>-4.5072292598105799E-3</v>
      </c>
      <c r="I422" s="4">
        <v>2.0230963320943597E-3</v>
      </c>
      <c r="J422" s="4">
        <v>2.9272368723437352E-3</v>
      </c>
      <c r="K422" s="4">
        <v>1.1233620231442471E-4</v>
      </c>
    </row>
    <row r="423" spans="2:11" x14ac:dyDescent="0.2">
      <c r="B423" s="4">
        <v>0.92260880442696558</v>
      </c>
      <c r="C423" s="4">
        <v>-0.16690221893731189</v>
      </c>
      <c r="D423" s="4">
        <v>-5.3005312022875076E-2</v>
      </c>
      <c r="E423" s="4">
        <v>-6.5448492791065349E-3</v>
      </c>
      <c r="F423" s="4">
        <v>1.9422923257242014E-2</v>
      </c>
      <c r="G423" s="4">
        <v>-3.0747829255596089E-3</v>
      </c>
      <c r="H423" s="4">
        <v>4.2876332464628127E-3</v>
      </c>
      <c r="I423" s="4">
        <v>-8.8001150146148669E-4</v>
      </c>
      <c r="J423" s="4">
        <v>-8.1526204581060756E-4</v>
      </c>
      <c r="K423" s="4">
        <v>1.4663981394511777E-4</v>
      </c>
    </row>
    <row r="424" spans="2:11" x14ac:dyDescent="0.2">
      <c r="B424" s="4">
        <v>2.0145906470019455</v>
      </c>
      <c r="C424" s="4">
        <v>-0.33870689994624736</v>
      </c>
      <c r="D424" s="4">
        <v>5.872994982279528E-2</v>
      </c>
      <c r="E424" s="4">
        <v>0.12491919328191858</v>
      </c>
      <c r="F424" s="4">
        <v>-9.9144645285514817E-3</v>
      </c>
      <c r="G424" s="4">
        <v>-1.2866951196970868E-2</v>
      </c>
      <c r="H424" s="4">
        <v>-4.9977748240630756E-3</v>
      </c>
      <c r="I424" s="4">
        <v>9.8238922643823241E-3</v>
      </c>
      <c r="J424" s="4">
        <v>-1.5429152274841317E-3</v>
      </c>
      <c r="K424" s="4">
        <v>-6.5776571716823326E-4</v>
      </c>
    </row>
    <row r="425" spans="2:11" x14ac:dyDescent="0.2">
      <c r="B425" s="4">
        <v>-2.6903829829585049</v>
      </c>
      <c r="C425" s="4">
        <v>-0.30464032537023428</v>
      </c>
      <c r="D425" s="4">
        <v>-0.10511615819508073</v>
      </c>
      <c r="E425" s="4">
        <v>-0.12260285959213384</v>
      </c>
      <c r="F425" s="4">
        <v>-4.6108450676739191E-3</v>
      </c>
      <c r="G425" s="4">
        <v>-6.6138058946109954E-2</v>
      </c>
      <c r="H425" s="4">
        <v>2.7413432695606577E-2</v>
      </c>
      <c r="I425" s="4">
        <v>2.6650390290598714E-3</v>
      </c>
      <c r="J425" s="4">
        <v>4.1696668434487855E-3</v>
      </c>
      <c r="K425" s="4">
        <v>8.5504568649766505E-4</v>
      </c>
    </row>
    <row r="426" spans="2:11" x14ac:dyDescent="0.2">
      <c r="B426" s="4">
        <v>7.4626795519013467E-2</v>
      </c>
      <c r="C426" s="4">
        <v>0.23597986893514847</v>
      </c>
      <c r="D426" s="4">
        <v>0.13921683430294102</v>
      </c>
      <c r="E426" s="4">
        <v>0.13912298758065336</v>
      </c>
      <c r="F426" s="4">
        <v>3.8829192244772555E-2</v>
      </c>
      <c r="G426" s="4">
        <v>8.8360563725753821E-2</v>
      </c>
      <c r="H426" s="4">
        <v>-1.8184995561401247E-2</v>
      </c>
      <c r="I426" s="4">
        <v>-1.4874706682404034E-2</v>
      </c>
      <c r="J426" s="4">
        <v>-3.8383700272042651E-3</v>
      </c>
      <c r="K426" s="4">
        <v>-2.1866761932488742E-3</v>
      </c>
    </row>
    <row r="427" spans="2:11" x14ac:dyDescent="0.2">
      <c r="B427" s="4">
        <v>0.1504760261044954</v>
      </c>
      <c r="C427" s="4">
        <v>0.57618469090193325</v>
      </c>
      <c r="D427" s="4">
        <v>-0.13391077431790752</v>
      </c>
      <c r="E427" s="4">
        <v>8.5042247307681534E-2</v>
      </c>
      <c r="F427" s="4">
        <v>-1.6999861814304077E-2</v>
      </c>
      <c r="G427" s="4">
        <v>-2.6335354224264612E-2</v>
      </c>
      <c r="H427" s="4">
        <v>-1.2619570698878686E-2</v>
      </c>
      <c r="I427" s="4">
        <v>4.0126784582092297E-3</v>
      </c>
      <c r="J427" s="4">
        <v>-2.2089112250746165E-3</v>
      </c>
      <c r="K427" s="4">
        <v>2.8859159873791665E-3</v>
      </c>
    </row>
    <row r="428" spans="2:11" x14ac:dyDescent="0.2">
      <c r="B428" s="4">
        <v>-1.6269132684617522</v>
      </c>
      <c r="C428" s="4">
        <v>0.2687937065554441</v>
      </c>
      <c r="D428" s="4">
        <v>-6.3236771169416631E-2</v>
      </c>
      <c r="E428" s="4">
        <v>-8.9922532441181743E-2</v>
      </c>
      <c r="F428" s="4">
        <v>-5.6734642083768196E-2</v>
      </c>
      <c r="G428" s="4">
        <v>-7.547054354225019E-2</v>
      </c>
      <c r="H428" s="4">
        <v>4.3176267378447538E-3</v>
      </c>
      <c r="I428" s="4">
        <v>2.7611476728237531E-3</v>
      </c>
      <c r="J428" s="4">
        <v>6.0554922743443374E-4</v>
      </c>
      <c r="K428" s="4">
        <v>-1.1014192689864555E-3</v>
      </c>
    </row>
    <row r="429" spans="2:11" x14ac:dyDescent="0.2">
      <c r="B429" s="4">
        <v>-0.39470020772998154</v>
      </c>
      <c r="C429" s="4">
        <v>0.1266154246898929</v>
      </c>
      <c r="D429" s="4">
        <v>7.7997772603644469E-3</v>
      </c>
      <c r="E429" s="4">
        <v>-1.6390328254996665E-2</v>
      </c>
      <c r="F429" s="4">
        <v>7.7718029419564004E-3</v>
      </c>
      <c r="G429" s="4">
        <v>1.8562722398862214E-2</v>
      </c>
      <c r="H429" s="4">
        <v>-3.9668299173120744E-4</v>
      </c>
      <c r="I429" s="4">
        <v>-2.2846245425992158E-3</v>
      </c>
      <c r="J429" s="4">
        <v>3.0661375562872376E-5</v>
      </c>
      <c r="K429" s="4">
        <v>2.5631279517421854E-4</v>
      </c>
    </row>
    <row r="430" spans="2:11" x14ac:dyDescent="0.2">
      <c r="B430" s="4">
        <v>0.89303421924896698</v>
      </c>
      <c r="C430" s="4">
        <v>-0.40910454308543986</v>
      </c>
      <c r="D430" s="4">
        <v>-1.239779401387337E-2</v>
      </c>
      <c r="E430" s="4">
        <v>0.11348236677553829</v>
      </c>
      <c r="F430" s="4">
        <v>1.9058199561685984E-2</v>
      </c>
      <c r="G430" s="4">
        <v>4.2408802819221061E-2</v>
      </c>
      <c r="H430" s="4">
        <v>-8.5903560608629696E-3</v>
      </c>
      <c r="I430" s="4">
        <v>1.2712849483613176E-3</v>
      </c>
      <c r="J430" s="4">
        <v>-2.0890068771165409E-3</v>
      </c>
      <c r="K430" s="4">
        <v>9.6388840744131862E-4</v>
      </c>
    </row>
    <row r="431" spans="2:11" x14ac:dyDescent="0.2">
      <c r="B431" s="4">
        <v>1.0096821231687076</v>
      </c>
      <c r="C431" s="4">
        <v>-7.6344039867124056E-2</v>
      </c>
      <c r="D431" s="4">
        <v>8.2190318634036419E-2</v>
      </c>
      <c r="E431" s="4">
        <v>-0.10753554778403261</v>
      </c>
      <c r="F431" s="4">
        <v>2.5826908401709904E-2</v>
      </c>
      <c r="G431" s="4">
        <v>-2.2841138921668797E-2</v>
      </c>
      <c r="H431" s="4">
        <v>1.1466871581965247E-2</v>
      </c>
      <c r="I431" s="4">
        <v>-2.1680349029760927E-4</v>
      </c>
      <c r="J431" s="4">
        <v>2.2110754074184413E-3</v>
      </c>
      <c r="K431" s="4">
        <v>-1.2193919679475479E-3</v>
      </c>
    </row>
    <row r="432" spans="2:11" x14ac:dyDescent="0.2">
      <c r="B432" s="4">
        <v>1.4501255354583071</v>
      </c>
      <c r="C432" s="4">
        <v>0.15272654177625627</v>
      </c>
      <c r="D432" s="4">
        <v>0.11941932699860593</v>
      </c>
      <c r="E432" s="4">
        <v>3.1134308663853784E-2</v>
      </c>
      <c r="F432" s="4">
        <v>3.1340848989530511E-2</v>
      </c>
      <c r="G432" s="4">
        <v>2.1648554401685074E-2</v>
      </c>
      <c r="H432" s="4">
        <v>-4.3303781642006333E-3</v>
      </c>
      <c r="I432" s="4">
        <v>1.2839389206681612E-3</v>
      </c>
      <c r="J432" s="4">
        <v>1.5605901247567513E-3</v>
      </c>
      <c r="K432" s="4">
        <v>7.7998756739124488E-4</v>
      </c>
    </row>
    <row r="433" spans="2:11" x14ac:dyDescent="0.2">
      <c r="B433" s="4">
        <v>-0.74663514649416629</v>
      </c>
      <c r="C433" s="4">
        <v>0.25692170073692372</v>
      </c>
      <c r="D433" s="4">
        <v>-0.15668869642886241</v>
      </c>
      <c r="E433" s="4">
        <v>-3.7617753396318801E-2</v>
      </c>
      <c r="F433" s="4">
        <v>-3.4868972158285556E-2</v>
      </c>
      <c r="G433" s="4">
        <v>-1.0592658960264604E-2</v>
      </c>
      <c r="H433" s="4">
        <v>-2.772164203020607E-3</v>
      </c>
      <c r="I433" s="4">
        <v>8.1150588010283113E-4</v>
      </c>
      <c r="J433" s="4">
        <v>-2.1709245276020413E-3</v>
      </c>
      <c r="K433" s="4">
        <v>1.0035317482747312E-3</v>
      </c>
    </row>
    <row r="434" spans="2:11" x14ac:dyDescent="0.2">
      <c r="B434" s="4">
        <v>1.1713269893561411</v>
      </c>
      <c r="C434" s="4">
        <v>8.7859819782516113E-2</v>
      </c>
      <c r="D434" s="4">
        <v>5.2385923129928326E-2</v>
      </c>
      <c r="E434" s="4">
        <v>-6.8497975897767738E-2</v>
      </c>
      <c r="F434" s="4">
        <v>2.5174081512318425E-2</v>
      </c>
      <c r="G434" s="4">
        <v>-1.4300644860592526E-2</v>
      </c>
      <c r="H434" s="4">
        <v>7.822935423737647E-3</v>
      </c>
      <c r="I434" s="4">
        <v>-6.0422713987949063E-4</v>
      </c>
      <c r="J434" s="4">
        <v>9.2020445269243778E-4</v>
      </c>
      <c r="K434" s="4">
        <v>1.0969374296230567E-4</v>
      </c>
    </row>
    <row r="435" spans="2:11" x14ac:dyDescent="0.2">
      <c r="B435" s="4">
        <v>0.82927485491766562</v>
      </c>
      <c r="C435" s="4">
        <v>4.4904254444512341E-2</v>
      </c>
      <c r="D435" s="4">
        <v>-7.5947550040218444E-3</v>
      </c>
      <c r="E435" s="4">
        <v>3.3025618436697782E-2</v>
      </c>
      <c r="F435" s="4">
        <v>-1.8066075898130789E-2</v>
      </c>
      <c r="G435" s="4">
        <v>-1.5827123388463336E-2</v>
      </c>
      <c r="H435" s="4">
        <v>-6.6623232366697146E-3</v>
      </c>
      <c r="I435" s="4">
        <v>5.4301322435328396E-3</v>
      </c>
      <c r="J435" s="4">
        <v>5.6632219675151847E-4</v>
      </c>
      <c r="K435" s="4">
        <v>8.435816161354179E-4</v>
      </c>
    </row>
    <row r="436" spans="2:11" x14ac:dyDescent="0.2">
      <c r="B436" s="4">
        <v>-0.8340504127554994</v>
      </c>
      <c r="C436" s="4">
        <v>0.21115079546748958</v>
      </c>
      <c r="D436" s="4">
        <v>-1.5714891684119048E-2</v>
      </c>
      <c r="E436" s="4">
        <v>-9.1824595783735571E-2</v>
      </c>
      <c r="F436" s="4">
        <v>1.184041188934749E-3</v>
      </c>
      <c r="G436" s="4">
        <v>3.0361510291805557E-2</v>
      </c>
      <c r="H436" s="4">
        <v>4.1615212815043759E-3</v>
      </c>
      <c r="I436" s="4">
        <v>-2.3868444593847368E-3</v>
      </c>
      <c r="J436" s="4">
        <v>5.7823182016971536E-4</v>
      </c>
      <c r="K436" s="4">
        <v>-3.589451791434961E-4</v>
      </c>
    </row>
    <row r="437" spans="2:11" x14ac:dyDescent="0.2">
      <c r="B437" s="4">
        <v>-0.55670241256325692</v>
      </c>
      <c r="C437" s="4">
        <v>0.35876551125596773</v>
      </c>
      <c r="D437" s="4">
        <v>4.3275600857069482E-2</v>
      </c>
      <c r="E437" s="4">
        <v>1.7675033154741844E-2</v>
      </c>
      <c r="F437" s="4">
        <v>8.9872159282635528E-4</v>
      </c>
      <c r="G437" s="4">
        <v>-5.8816530602032818E-2</v>
      </c>
      <c r="H437" s="4">
        <v>-9.4983606028632098E-4</v>
      </c>
      <c r="I437" s="4">
        <v>-1.2259109045791811E-3</v>
      </c>
      <c r="J437" s="4">
        <v>5.427132083095029E-4</v>
      </c>
      <c r="K437" s="4">
        <v>9.8595940667113623E-4</v>
      </c>
    </row>
    <row r="438" spans="2:11" x14ac:dyDescent="0.2">
      <c r="B438" s="4">
        <v>1.7270379464491958</v>
      </c>
      <c r="C438" s="4">
        <v>-0.12266119631627712</v>
      </c>
      <c r="D438" s="4">
        <v>4.1262337467186709E-2</v>
      </c>
      <c r="E438" s="4">
        <v>-1.4456887877743924E-2</v>
      </c>
      <c r="F438" s="4">
        <v>1.4450819067618205E-2</v>
      </c>
      <c r="G438" s="4">
        <v>3.3868980839762289E-3</v>
      </c>
      <c r="H438" s="4">
        <v>4.3869801251606756E-3</v>
      </c>
      <c r="I438" s="4">
        <v>5.9214681474259031E-3</v>
      </c>
      <c r="J438" s="4">
        <v>4.1476582454583449E-3</v>
      </c>
      <c r="K438" s="4">
        <v>3.1199225698222278E-3</v>
      </c>
    </row>
    <row r="439" spans="2:11" x14ac:dyDescent="0.2">
      <c r="B439" s="4">
        <v>1.0260797945652398</v>
      </c>
      <c r="C439" s="4">
        <v>5.8599986599889749E-2</v>
      </c>
      <c r="D439" s="4">
        <v>1.8912879991032635E-2</v>
      </c>
      <c r="E439" s="4">
        <v>1.2630436467281059E-2</v>
      </c>
      <c r="F439" s="4">
        <v>-5.2861721298982929E-2</v>
      </c>
      <c r="G439" s="4">
        <v>5.5933580984724646E-2</v>
      </c>
      <c r="H439" s="4">
        <v>-2.208152631100286E-2</v>
      </c>
      <c r="I439" s="4">
        <v>4.1967473012858173E-3</v>
      </c>
      <c r="J439" s="4">
        <v>-3.9235045607529115E-3</v>
      </c>
      <c r="K439" s="4">
        <v>-2.3476094187600475E-3</v>
      </c>
    </row>
    <row r="440" spans="2:11" x14ac:dyDescent="0.2">
      <c r="B440" s="4">
        <v>-0.18983016423682703</v>
      </c>
      <c r="C440" s="4">
        <v>0.25512678860522842</v>
      </c>
      <c r="D440" s="4">
        <v>-1.7853721844787122E-3</v>
      </c>
      <c r="E440" s="4">
        <v>-4.440856366013974E-2</v>
      </c>
      <c r="F440" s="4">
        <v>1.5831207569399004E-2</v>
      </c>
      <c r="G440" s="4">
        <v>-6.5390973962104845E-2</v>
      </c>
      <c r="H440" s="4">
        <v>2.1167077883009495E-3</v>
      </c>
      <c r="I440" s="4">
        <v>-2.0852294714745071E-3</v>
      </c>
      <c r="J440" s="4">
        <v>2.2755888158955593E-4</v>
      </c>
      <c r="K440" s="4">
        <v>-1.2739014091614515E-3</v>
      </c>
    </row>
    <row r="441" spans="2:11" x14ac:dyDescent="0.2">
      <c r="B441" s="4">
        <v>1.2651085310936641</v>
      </c>
      <c r="C441" s="4">
        <v>-8.8626108828854244E-3</v>
      </c>
      <c r="D441" s="4">
        <v>1.3042109661026263E-2</v>
      </c>
      <c r="E441" s="4">
        <v>1.3915858411443917E-2</v>
      </c>
      <c r="F441" s="4">
        <v>-2.1110076110646272E-2</v>
      </c>
      <c r="G441" s="4">
        <v>-1.4880274298252312E-2</v>
      </c>
      <c r="H441" s="4">
        <v>-2.1438962297853619E-3</v>
      </c>
      <c r="I441" s="4">
        <v>-9.7738642947402341E-4</v>
      </c>
      <c r="J441" s="4">
        <v>-2.853801081036075E-3</v>
      </c>
      <c r="K441" s="4">
        <v>8.3918714323653952E-4</v>
      </c>
    </row>
    <row r="442" spans="2:11" x14ac:dyDescent="0.2">
      <c r="B442" s="4">
        <v>0.56913940778604033</v>
      </c>
      <c r="C442" s="4">
        <v>8.9612139556548329E-2</v>
      </c>
      <c r="D442" s="4">
        <v>-0.10726202482575535</v>
      </c>
      <c r="E442" s="4">
        <v>-1.1957142511985468E-2</v>
      </c>
      <c r="F442" s="4">
        <v>-2.2379081535563547E-2</v>
      </c>
      <c r="G442" s="4">
        <v>6.2943959881982162E-2</v>
      </c>
      <c r="H442" s="4">
        <v>4.0299926142146544E-3</v>
      </c>
      <c r="I442" s="4">
        <v>6.445100964176444E-3</v>
      </c>
      <c r="J442" s="4">
        <v>1.2941517605890745E-3</v>
      </c>
      <c r="K442" s="4">
        <v>3.2379358767866816E-4</v>
      </c>
    </row>
    <row r="443" spans="2:11" x14ac:dyDescent="0.2">
      <c r="B443" s="4">
        <v>-1.4553860774262097</v>
      </c>
      <c r="C443" s="4">
        <v>-0.12374002614344309</v>
      </c>
      <c r="D443" s="4">
        <v>-6.5289081323425951E-2</v>
      </c>
      <c r="E443" s="4">
        <v>-3.6290174067247103E-3</v>
      </c>
      <c r="F443" s="4">
        <v>1.4573706857467651E-3</v>
      </c>
      <c r="G443" s="4">
        <v>-4.7331609702646743E-2</v>
      </c>
      <c r="H443" s="4">
        <v>-8.5797580298872834E-3</v>
      </c>
      <c r="I443" s="4">
        <v>5.3052288356882625E-4</v>
      </c>
      <c r="J443" s="4">
        <v>1.9812467517358406E-3</v>
      </c>
      <c r="K443" s="4">
        <v>-5.1753827303843106E-4</v>
      </c>
    </row>
    <row r="444" spans="2:11" x14ac:dyDescent="0.2">
      <c r="B444" s="4">
        <v>-1.0617132731231429</v>
      </c>
      <c r="C444" s="4">
        <v>0.41009068562106477</v>
      </c>
      <c r="D444" s="4">
        <v>0.24885805095010258</v>
      </c>
      <c r="E444" s="4">
        <v>-3.9784217927320157E-3</v>
      </c>
      <c r="F444" s="4">
        <v>-9.4015999827305255E-3</v>
      </c>
      <c r="G444" s="4">
        <v>1.5669243051213661E-2</v>
      </c>
      <c r="H444" s="4">
        <v>7.6467723375857203E-3</v>
      </c>
      <c r="I444" s="4">
        <v>-3.9673616943308896E-3</v>
      </c>
      <c r="J444" s="4">
        <v>3.4098815549675455E-3</v>
      </c>
      <c r="K444" s="4">
        <v>-2.4354658369114164E-3</v>
      </c>
    </row>
    <row r="445" spans="2:11" x14ac:dyDescent="0.2">
      <c r="B445" s="4">
        <v>-2.1460263274811417</v>
      </c>
      <c r="C445" s="4">
        <v>0.21402050404058726</v>
      </c>
      <c r="D445" s="4">
        <v>-9.4997268979693655E-2</v>
      </c>
      <c r="E445" s="4">
        <v>6.8020208028343354E-2</v>
      </c>
      <c r="F445" s="4">
        <v>9.3996646562003374E-3</v>
      </c>
      <c r="G445" s="4">
        <v>4.1231745972677508E-2</v>
      </c>
      <c r="H445" s="4">
        <v>3.2121510332169664E-3</v>
      </c>
      <c r="I445" s="4">
        <v>1.6868529359651459E-3</v>
      </c>
      <c r="J445" s="4">
        <v>-5.5196758768437393E-4</v>
      </c>
      <c r="K445" s="4">
        <v>-1.0471412047636463E-3</v>
      </c>
    </row>
    <row r="446" spans="2:11" x14ac:dyDescent="0.2">
      <c r="B446" s="4">
        <v>-1.4614554262866557</v>
      </c>
      <c r="C446" s="4">
        <v>0.20801298914694516</v>
      </c>
      <c r="D446" s="4">
        <v>0.15613037540646507</v>
      </c>
      <c r="E446" s="4">
        <v>-8.4723078600317206E-2</v>
      </c>
      <c r="F446" s="4">
        <v>-5.4657717542119504E-2</v>
      </c>
      <c r="G446" s="4">
        <v>-4.354108755057999E-2</v>
      </c>
      <c r="H446" s="4">
        <v>-7.7378214960457797E-3</v>
      </c>
      <c r="I446" s="4">
        <v>-4.1397164156305039E-3</v>
      </c>
      <c r="J446" s="4">
        <v>6.0719812562886222E-4</v>
      </c>
      <c r="K446" s="4">
        <v>2.2717901243951414E-3</v>
      </c>
    </row>
    <row r="447" spans="2:11" x14ac:dyDescent="0.2">
      <c r="B447" s="4">
        <v>2.1041796413865717</v>
      </c>
      <c r="C447" s="4">
        <v>-0.6046438395847924</v>
      </c>
      <c r="D447" s="4">
        <v>-0.25171802089740825</v>
      </c>
      <c r="E447" s="4">
        <v>-5.1269679177861863E-2</v>
      </c>
      <c r="F447" s="4">
        <v>9.539315888388028E-2</v>
      </c>
      <c r="G447" s="4">
        <v>-4.4379886053406856E-2</v>
      </c>
      <c r="H447" s="4">
        <v>1.1200299285262153E-2</v>
      </c>
      <c r="I447" s="4">
        <v>2.8139459626311052E-4</v>
      </c>
      <c r="J447" s="4">
        <v>-5.3975663038136655E-3</v>
      </c>
      <c r="K447" s="4">
        <v>4.2169448038983844E-4</v>
      </c>
    </row>
    <row r="448" spans="2:11" x14ac:dyDescent="0.2">
      <c r="B448" s="4">
        <v>0.34380427823673948</v>
      </c>
      <c r="C448" s="4">
        <v>3.6450618510979214E-2</v>
      </c>
      <c r="D448" s="4">
        <v>1.795924017208473E-2</v>
      </c>
      <c r="E448" s="4">
        <v>6.0224078622133859E-2</v>
      </c>
      <c r="F448" s="4">
        <v>-5.7268880452418229E-2</v>
      </c>
      <c r="G448" s="4">
        <v>2.7995799537923249E-2</v>
      </c>
      <c r="H448" s="4">
        <v>-3.3342211646429296E-3</v>
      </c>
      <c r="I448" s="4">
        <v>4.2937687320739725E-3</v>
      </c>
      <c r="J448" s="4">
        <v>-5.5685287513335038E-4</v>
      </c>
      <c r="K448" s="4">
        <v>-4.6136852397270044E-4</v>
      </c>
    </row>
    <row r="449" spans="2:11" x14ac:dyDescent="0.2">
      <c r="B449" s="4">
        <v>-1.6130709423955458</v>
      </c>
      <c r="C449" s="4">
        <v>0.1988460753565974</v>
      </c>
      <c r="D449" s="4">
        <v>0.17297458927564058</v>
      </c>
      <c r="E449" s="4">
        <v>-2.8764231480550011E-2</v>
      </c>
      <c r="F449" s="4">
        <v>-1.7163935275691697E-2</v>
      </c>
      <c r="G449" s="4">
        <v>1.0474593396998255E-2</v>
      </c>
      <c r="H449" s="4">
        <v>3.0542293705649475E-3</v>
      </c>
      <c r="I449" s="4">
        <v>-8.2311581729244097E-3</v>
      </c>
      <c r="J449" s="4">
        <v>3.0391934948999404E-3</v>
      </c>
      <c r="K449" s="4">
        <v>1.7617049982586478E-3</v>
      </c>
    </row>
    <row r="450" spans="2:11" x14ac:dyDescent="0.2">
      <c r="B450" s="4">
        <v>-0.32341515959168482</v>
      </c>
      <c r="C450" s="4">
        <v>-2.3215636875780522E-3</v>
      </c>
      <c r="D450" s="4">
        <v>-4.7191886481104416E-2</v>
      </c>
      <c r="E450" s="4">
        <v>6.9565222167011137E-2</v>
      </c>
      <c r="F450" s="4">
        <v>1.9218580488993546E-2</v>
      </c>
      <c r="G450" s="4">
        <v>-2.2836154607759472E-2</v>
      </c>
      <c r="H450" s="4">
        <v>-2.835324268541844E-4</v>
      </c>
      <c r="I450" s="4">
        <v>8.2304798339064515E-3</v>
      </c>
      <c r="J450" s="4">
        <v>2.6268662840873909E-4</v>
      </c>
      <c r="K450" s="4">
        <v>-1.0379771632184071E-3</v>
      </c>
    </row>
    <row r="451" spans="2:11" x14ac:dyDescent="0.2">
      <c r="B451" s="4">
        <v>0.34843706432479521</v>
      </c>
      <c r="C451" s="4">
        <v>-0.10702565235128031</v>
      </c>
      <c r="D451" s="4">
        <v>-8.9799847028473712E-2</v>
      </c>
      <c r="E451" s="4">
        <v>-3.602170329568484E-2</v>
      </c>
      <c r="F451" s="4">
        <v>-2.3487394192521542E-2</v>
      </c>
      <c r="G451" s="4">
        <v>-3.7287924344976894E-3</v>
      </c>
      <c r="H451" s="4">
        <v>7.5567271257666313E-4</v>
      </c>
      <c r="I451" s="4">
        <v>-8.671256939441218E-3</v>
      </c>
      <c r="J451" s="4">
        <v>-1.9409399022521968E-3</v>
      </c>
      <c r="K451" s="4">
        <v>5.2586678670255179E-4</v>
      </c>
    </row>
    <row r="452" spans="2:11" x14ac:dyDescent="0.2">
      <c r="B452" s="4">
        <v>1.1806864386089653</v>
      </c>
      <c r="C452" s="4">
        <v>-0.27478146908531104</v>
      </c>
      <c r="D452" s="4">
        <v>8.5326779683632531E-2</v>
      </c>
      <c r="E452" s="4">
        <v>4.3274331665725953E-2</v>
      </c>
      <c r="F452" s="4">
        <v>5.7973063007421742E-2</v>
      </c>
      <c r="G452" s="4">
        <v>4.8788801391167785E-2</v>
      </c>
      <c r="H452" s="4">
        <v>-5.8095797402572564E-4</v>
      </c>
      <c r="I452" s="4">
        <v>3.8131508167586099E-3</v>
      </c>
      <c r="J452" s="4">
        <v>-1.176893501675847E-3</v>
      </c>
      <c r="K452" s="4">
        <v>-5.4332285759164283E-4</v>
      </c>
    </row>
    <row r="453" spans="2:11" x14ac:dyDescent="0.2">
      <c r="B453" s="4">
        <v>0.28747598837696731</v>
      </c>
      <c r="C453" s="4">
        <v>-0.19011860434471869</v>
      </c>
      <c r="D453" s="4">
        <v>-4.60865216321075E-3</v>
      </c>
      <c r="E453" s="4">
        <v>-5.8088258016264001E-2</v>
      </c>
      <c r="F453" s="4">
        <v>5.5342485839778355E-2</v>
      </c>
      <c r="G453" s="4">
        <v>-2.0112634126065662E-2</v>
      </c>
      <c r="H453" s="4">
        <v>4.2107932484091778E-3</v>
      </c>
      <c r="I453" s="4">
        <v>6.0379367641578508E-4</v>
      </c>
      <c r="J453" s="4">
        <v>2.2754492095015226E-3</v>
      </c>
      <c r="K453" s="4">
        <v>9.3196971632593395E-4</v>
      </c>
    </row>
    <row r="454" spans="2:11" x14ac:dyDescent="0.2">
      <c r="B454" s="4">
        <v>0.63636418343119483</v>
      </c>
      <c r="C454" s="4">
        <v>-0.12629138027923784</v>
      </c>
      <c r="D454" s="4">
        <v>-0.1372562795579122</v>
      </c>
      <c r="E454" s="4">
        <v>-2.3119502442438739E-3</v>
      </c>
      <c r="F454" s="4">
        <v>-6.8592268459695738E-2</v>
      </c>
      <c r="G454" s="4">
        <v>1.8688645492885892E-2</v>
      </c>
      <c r="H454" s="4">
        <v>-5.0216255651595884E-3</v>
      </c>
      <c r="I454" s="4">
        <v>-3.08481888208418E-3</v>
      </c>
      <c r="J454" s="4">
        <v>1.0834936313106538E-3</v>
      </c>
      <c r="K454" s="4">
        <v>-6.6557050209557788E-4</v>
      </c>
    </row>
    <row r="455" spans="2:11" x14ac:dyDescent="0.2">
      <c r="B455" s="4">
        <v>0.93106665940574829</v>
      </c>
      <c r="C455" s="4">
        <v>-0.22435205140539299</v>
      </c>
      <c r="D455" s="4">
        <v>7.578385060350018E-2</v>
      </c>
      <c r="E455" s="4">
        <v>3.5177169789683251E-2</v>
      </c>
      <c r="F455" s="4">
        <v>2.2645485166379837E-2</v>
      </c>
      <c r="G455" s="4">
        <v>-2.3491021280652672E-3</v>
      </c>
      <c r="H455" s="4">
        <v>6.236345967750228E-3</v>
      </c>
      <c r="I455" s="4">
        <v>3.4596635864431527E-3</v>
      </c>
      <c r="J455" s="4">
        <v>-1.2961073086784538E-3</v>
      </c>
      <c r="K455" s="4">
        <v>-1.5556790921965272E-3</v>
      </c>
    </row>
    <row r="456" spans="2:11" x14ac:dyDescent="0.2">
      <c r="B456" s="4">
        <v>-1.306007125066962</v>
      </c>
      <c r="C456" s="4">
        <v>0.27046979640099278</v>
      </c>
      <c r="D456" s="4">
        <v>7.5692999316445839E-2</v>
      </c>
      <c r="E456" s="4">
        <v>-1.0864602771134513E-2</v>
      </c>
      <c r="F456" s="4">
        <v>4.577752803362025E-2</v>
      </c>
      <c r="G456" s="4">
        <v>-5.5923596871915822E-3</v>
      </c>
      <c r="H456" s="4">
        <v>3.2488149686151516E-4</v>
      </c>
      <c r="I456" s="4">
        <v>-2.2296994621612818E-3</v>
      </c>
      <c r="J456" s="4">
        <v>9.1177306355449245E-4</v>
      </c>
      <c r="K456" s="4">
        <v>1.0354777201791138E-3</v>
      </c>
    </row>
    <row r="457" spans="2:11" x14ac:dyDescent="0.2">
      <c r="B457" s="4">
        <v>-0.6683844003453755</v>
      </c>
      <c r="C457" s="4">
        <v>0.16218514599665942</v>
      </c>
      <c r="D457" s="4">
        <v>5.2092520574679127E-2</v>
      </c>
      <c r="E457" s="4">
        <v>1.0456397026915244E-2</v>
      </c>
      <c r="F457" s="4">
        <v>-2.5035723053385809E-2</v>
      </c>
      <c r="G457" s="4">
        <v>1.9258413495342096E-2</v>
      </c>
      <c r="H457" s="4">
        <v>-9.0262277405770176E-3</v>
      </c>
      <c r="I457" s="4">
        <v>1.6793185786329648E-3</v>
      </c>
      <c r="J457" s="4">
        <v>-1.5294656609852674E-3</v>
      </c>
      <c r="K457" s="4">
        <v>-5.1180049380961416E-4</v>
      </c>
    </row>
    <row r="458" spans="2:11" x14ac:dyDescent="0.2">
      <c r="B458" s="4">
        <v>-0.86801814181462211</v>
      </c>
      <c r="C458" s="4">
        <v>5.2571194625126015E-2</v>
      </c>
      <c r="D458" s="4">
        <v>6.5812145233615357E-3</v>
      </c>
      <c r="E458" s="4">
        <v>2.9494641391883233E-2</v>
      </c>
      <c r="F458" s="4">
        <v>-8.3150032025641283E-3</v>
      </c>
      <c r="G458" s="4">
        <v>1.1069122294098337E-2</v>
      </c>
      <c r="H458" s="4">
        <v>4.449589136798197E-4</v>
      </c>
      <c r="I458" s="4">
        <v>-1.0914734678579624E-3</v>
      </c>
      <c r="J458" s="4">
        <v>-1.7402668455372854E-3</v>
      </c>
      <c r="K458" s="4">
        <v>5.1000224917306506E-4</v>
      </c>
    </row>
    <row r="459" spans="2:11" x14ac:dyDescent="0.2">
      <c r="B459" s="4">
        <v>0.59883581534205055</v>
      </c>
      <c r="C459" s="4">
        <v>-0.57745726997131153</v>
      </c>
      <c r="D459" s="4">
        <v>0.1582864638255847</v>
      </c>
      <c r="E459" s="4">
        <v>6.1420549494796131E-3</v>
      </c>
      <c r="F459" s="4">
        <v>7.0235802644679879E-2</v>
      </c>
      <c r="G459" s="4">
        <v>3.9950204441651677E-2</v>
      </c>
      <c r="H459" s="4">
        <v>-7.5553440137548422E-3</v>
      </c>
      <c r="I459" s="4">
        <v>1.5869219058430744E-3</v>
      </c>
      <c r="J459" s="4">
        <v>6.5772995832676226E-4</v>
      </c>
      <c r="K459" s="4">
        <v>-8.1544800450164025E-4</v>
      </c>
    </row>
    <row r="460" spans="2:11" x14ac:dyDescent="0.2">
      <c r="B460" s="4">
        <v>-0.19381355546261497</v>
      </c>
      <c r="C460" s="4">
        <v>-1.3972796044155741E-2</v>
      </c>
      <c r="D460" s="4">
        <v>-0.10120291841980665</v>
      </c>
      <c r="E460" s="4">
        <v>4.6815835149167151E-2</v>
      </c>
      <c r="F460" s="4">
        <v>-3.1125461498287908E-3</v>
      </c>
      <c r="G460" s="4">
        <v>-1.8064132654296832E-2</v>
      </c>
      <c r="H460" s="4">
        <v>1.226821105491723E-2</v>
      </c>
      <c r="I460" s="4">
        <v>-7.3072729586206491E-3</v>
      </c>
      <c r="J460" s="4">
        <v>1.7928373629679708E-3</v>
      </c>
      <c r="K460" s="4">
        <v>-7.654253529060152E-4</v>
      </c>
    </row>
    <row r="461" spans="2:11" x14ac:dyDescent="0.2">
      <c r="B461" s="4">
        <v>-0.6365763140551689</v>
      </c>
      <c r="C461" s="4">
        <v>0.21673346370614088</v>
      </c>
      <c r="D461" s="4">
        <v>4.6210592294896699E-2</v>
      </c>
      <c r="E461" s="4">
        <v>3.6430739236832287E-2</v>
      </c>
      <c r="F461" s="4">
        <v>-2.8327533544961019E-2</v>
      </c>
      <c r="G461" s="4">
        <v>-1.2258998454998207E-3</v>
      </c>
      <c r="H461" s="4">
        <v>1.7211698109617651E-4</v>
      </c>
      <c r="I461" s="4">
        <v>8.9978067492834822E-4</v>
      </c>
      <c r="J461" s="4">
        <v>-1.5971252707722085E-3</v>
      </c>
      <c r="K461" s="4">
        <v>4.5576313090630997E-4</v>
      </c>
    </row>
    <row r="462" spans="2:11" x14ac:dyDescent="0.2">
      <c r="B462" s="4">
        <v>-0.69362702452839264</v>
      </c>
      <c r="C462" s="4">
        <v>0.25451498826107233</v>
      </c>
      <c r="D462" s="4">
        <v>-3.2091678852539295E-2</v>
      </c>
      <c r="E462" s="4">
        <v>2.9142141741035937E-2</v>
      </c>
      <c r="F462" s="4">
        <v>-4.366609226254043E-2</v>
      </c>
      <c r="G462" s="4">
        <v>-3.2193496817398241E-2</v>
      </c>
      <c r="H462" s="4">
        <v>5.0483431031047576E-3</v>
      </c>
      <c r="I462" s="4">
        <v>1.7892353768536699E-3</v>
      </c>
      <c r="J462" s="4">
        <v>-4.690240684361093E-3</v>
      </c>
      <c r="K462" s="4">
        <v>1.7985551076640269E-3</v>
      </c>
    </row>
    <row r="463" spans="2:11" x14ac:dyDescent="0.2">
      <c r="B463" s="4">
        <v>-0.99395927232683634</v>
      </c>
      <c r="C463" s="4">
        <v>-0.17197118975351267</v>
      </c>
      <c r="D463" s="4">
        <v>-8.5560284229218381E-2</v>
      </c>
      <c r="E463" s="4">
        <v>-9.7175523464239268E-3</v>
      </c>
      <c r="F463" s="4">
        <v>-3.9909857714933708E-3</v>
      </c>
      <c r="G463" s="4">
        <v>4.9034763501276384E-2</v>
      </c>
      <c r="H463" s="4">
        <v>-1.7143759624206056E-3</v>
      </c>
      <c r="I463" s="4">
        <v>-3.8797421909853576E-3</v>
      </c>
      <c r="J463" s="4">
        <v>2.18429024441472E-3</v>
      </c>
      <c r="K463" s="4">
        <v>-1.3049630161247844E-3</v>
      </c>
    </row>
    <row r="464" spans="2:11" x14ac:dyDescent="0.2">
      <c r="B464" s="4">
        <v>-0.50799861910686706</v>
      </c>
      <c r="C464" s="4">
        <v>-0.22343920492607286</v>
      </c>
      <c r="D464" s="4">
        <v>7.9772960148649912E-3</v>
      </c>
      <c r="E464" s="4">
        <v>-4.4893259605589854E-2</v>
      </c>
      <c r="F464" s="4">
        <v>6.507234441037851E-3</v>
      </c>
      <c r="G464" s="4">
        <v>-8.7153457340741244E-2</v>
      </c>
      <c r="H464" s="4">
        <v>-5.2114958891353918E-4</v>
      </c>
      <c r="I464" s="4">
        <v>5.1796421940947064E-3</v>
      </c>
      <c r="J464" s="4">
        <v>4.5125762978418587E-3</v>
      </c>
      <c r="K464" s="4">
        <v>-2.4478525125608951E-3</v>
      </c>
    </row>
    <row r="465" spans="2:11" x14ac:dyDescent="0.2">
      <c r="B465" s="4">
        <v>-9.1331462270323238E-2</v>
      </c>
      <c r="C465" s="4">
        <v>-0.16439909863098875</v>
      </c>
      <c r="D465" s="4">
        <v>-4.8799466405841079E-3</v>
      </c>
      <c r="E465" s="4">
        <v>-9.7246904109518847E-3</v>
      </c>
      <c r="F465" s="4">
        <v>2.8339654136795327E-2</v>
      </c>
      <c r="G465" s="4">
        <v>1.0666582920440926E-2</v>
      </c>
      <c r="H465" s="4">
        <v>-2.6294407461906422E-4</v>
      </c>
      <c r="I465" s="4">
        <v>-2.7786704126044554E-3</v>
      </c>
      <c r="J465" s="4">
        <v>-6.4606785774570417E-4</v>
      </c>
      <c r="K465" s="4">
        <v>-1.1696749886724277E-4</v>
      </c>
    </row>
    <row r="466" spans="2:11" x14ac:dyDescent="0.2">
      <c r="B466" s="4">
        <v>1.4795860500025919E-3</v>
      </c>
      <c r="C466" s="4">
        <v>-0.45933178556662158</v>
      </c>
      <c r="D466" s="4">
        <v>-0.12369887712194685</v>
      </c>
      <c r="E466" s="4">
        <v>3.6718531582208495E-2</v>
      </c>
      <c r="F466" s="4">
        <v>5.1178616185788707E-2</v>
      </c>
      <c r="G466" s="4">
        <v>3.1796416145996556E-2</v>
      </c>
      <c r="H466" s="4">
        <v>-1.336389078241964E-3</v>
      </c>
      <c r="I466" s="4">
        <v>-5.579430405899968E-3</v>
      </c>
      <c r="J466" s="4">
        <v>-3.8600418186380257E-3</v>
      </c>
      <c r="K466" s="4">
        <v>1.5761272724262932E-3</v>
      </c>
    </row>
    <row r="467" spans="2:11" x14ac:dyDescent="0.2">
      <c r="B467" s="4">
        <v>-0.55892870010683338</v>
      </c>
      <c r="C467" s="4">
        <v>4.7535145604499021E-2</v>
      </c>
      <c r="D467" s="4">
        <v>0.12872838090525393</v>
      </c>
      <c r="E467" s="4">
        <v>2.2028076265083917E-2</v>
      </c>
      <c r="F467" s="4">
        <v>-9.2285209649152225E-2</v>
      </c>
      <c r="G467" s="4">
        <v>-1.5904057546443588E-2</v>
      </c>
      <c r="H467" s="4">
        <v>3.9128713124930974E-3</v>
      </c>
      <c r="I467" s="4">
        <v>6.4530640590690991E-3</v>
      </c>
      <c r="J467" s="4">
        <v>3.1732748275344175E-3</v>
      </c>
      <c r="K467" s="4">
        <v>-3.1785729065593863E-3</v>
      </c>
    </row>
    <row r="468" spans="2:11" x14ac:dyDescent="0.2">
      <c r="B468" s="4">
        <v>0.15433852138634532</v>
      </c>
      <c r="C468" s="4">
        <v>3.0754276581421339E-2</v>
      </c>
      <c r="D468" s="4">
        <v>-2.6607037228721483E-2</v>
      </c>
      <c r="E468" s="4">
        <v>5.4076699300582162E-2</v>
      </c>
      <c r="F468" s="4">
        <v>7.7805417603555527E-2</v>
      </c>
      <c r="G468" s="4">
        <v>-1.6865532881360126E-2</v>
      </c>
      <c r="H468" s="4">
        <v>7.3225590038489567E-4</v>
      </c>
      <c r="I468" s="4">
        <v>-6.7883917945383461E-3</v>
      </c>
      <c r="J468" s="4">
        <v>1.8280958802511327E-3</v>
      </c>
      <c r="K468" s="4">
        <v>1.6449313226726721E-3</v>
      </c>
    </row>
    <row r="469" spans="2:11" x14ac:dyDescent="0.2">
      <c r="B469" s="4">
        <v>0.5013348498701693</v>
      </c>
      <c r="C469" s="4">
        <v>-0.27046956076311168</v>
      </c>
      <c r="D469" s="4">
        <v>0.11484415088195644</v>
      </c>
      <c r="E469" s="4">
        <v>-3.5305206208704219E-2</v>
      </c>
      <c r="F469" s="4">
        <v>-3.940884489388808E-2</v>
      </c>
      <c r="G469" s="4">
        <v>7.0708377748646023E-2</v>
      </c>
      <c r="H469" s="4">
        <v>1.3137920298139161E-4</v>
      </c>
      <c r="I469" s="4">
        <v>2.2010111034116314E-3</v>
      </c>
      <c r="J469" s="4">
        <v>-2.0518728366165991E-3</v>
      </c>
      <c r="K469" s="4">
        <v>-1.6441533060085707E-3</v>
      </c>
    </row>
    <row r="470" spans="2:11" x14ac:dyDescent="0.2">
      <c r="B470" s="4">
        <v>-0.51391918014892857</v>
      </c>
      <c r="C470" s="4">
        <v>6.4544995404099748E-2</v>
      </c>
      <c r="D470" s="4">
        <v>-6.0485074516302608E-3</v>
      </c>
      <c r="E470" s="4">
        <v>1.8203884541297035E-2</v>
      </c>
      <c r="F470" s="4">
        <v>8.8123740293455013E-3</v>
      </c>
      <c r="G470" s="4">
        <v>-1.4937136124147037E-2</v>
      </c>
      <c r="H470" s="4">
        <v>-5.2004266371265947E-3</v>
      </c>
      <c r="I470" s="4">
        <v>1.7638261207074588E-3</v>
      </c>
      <c r="J470" s="4">
        <v>-6.7021779699583464E-4</v>
      </c>
      <c r="K470" s="4">
        <v>5.7095801004277736E-4</v>
      </c>
    </row>
    <row r="471" spans="2:11" x14ac:dyDescent="0.2">
      <c r="B471" s="4">
        <v>-1.3336497204878597</v>
      </c>
      <c r="C471" s="4">
        <v>0.15486134568485754</v>
      </c>
      <c r="D471" s="4">
        <v>3.9092580462995533E-2</v>
      </c>
      <c r="E471" s="4">
        <v>-8.7859956449257856E-2</v>
      </c>
      <c r="F471" s="4">
        <v>7.2499324533022783E-2</v>
      </c>
      <c r="G471" s="4">
        <v>-3.392091520438488E-2</v>
      </c>
      <c r="H471" s="4">
        <v>-1.4811316937049358E-2</v>
      </c>
      <c r="I471" s="4">
        <v>4.6551883046912013E-3</v>
      </c>
      <c r="J471" s="4">
        <v>-1.5163521872275159E-3</v>
      </c>
      <c r="K471" s="4">
        <v>2.1512628444747685E-3</v>
      </c>
    </row>
    <row r="472" spans="2:11" x14ac:dyDescent="0.2">
      <c r="B472" s="4">
        <v>-1.0703647560034608</v>
      </c>
      <c r="C472" s="4">
        <v>0.23904164344625758</v>
      </c>
      <c r="D472" s="4">
        <v>-3.2910334190048324E-2</v>
      </c>
      <c r="E472" s="4">
        <v>-1.6085971868155961E-2</v>
      </c>
      <c r="F472" s="4">
        <v>-9.6130475049148983E-2</v>
      </c>
      <c r="G472" s="4">
        <v>-3.6643673544795911E-2</v>
      </c>
      <c r="H472" s="4">
        <v>1.6643580888894519E-3</v>
      </c>
      <c r="I472" s="4">
        <v>6.507412976576343E-3</v>
      </c>
      <c r="J472" s="4">
        <v>4.0129371472815973E-4</v>
      </c>
      <c r="K472" s="4">
        <v>-1.7041810446082536E-3</v>
      </c>
    </row>
    <row r="473" spans="2:11" x14ac:dyDescent="0.2">
      <c r="B473" s="4">
        <v>-0.74956229278305875</v>
      </c>
      <c r="C473" s="4">
        <v>-4.9105165764143149E-3</v>
      </c>
      <c r="D473" s="4">
        <v>3.5144217410511269E-2</v>
      </c>
      <c r="E473" s="4">
        <v>0.10160380709246333</v>
      </c>
      <c r="F473" s="4">
        <v>-2.4451789031149043E-2</v>
      </c>
      <c r="G473" s="4">
        <v>2.1959101251865822E-2</v>
      </c>
      <c r="H473" s="4">
        <v>8.584054783812781E-3</v>
      </c>
      <c r="I473" s="4">
        <v>-6.9333599089263578E-3</v>
      </c>
      <c r="J473" s="4">
        <v>-5.6598936360320747E-4</v>
      </c>
      <c r="K473" s="4">
        <v>-6.2863509326073778E-4</v>
      </c>
    </row>
    <row r="474" spans="2:11" x14ac:dyDescent="0.2">
      <c r="B474" s="4">
        <v>-0.81497853843622903</v>
      </c>
      <c r="C474" s="4">
        <v>-0.19614184766610859</v>
      </c>
      <c r="D474" s="4">
        <v>1.1562826842823646E-2</v>
      </c>
      <c r="E474" s="4">
        <v>6.6867571732225795E-2</v>
      </c>
      <c r="F474" s="4">
        <v>7.0079746610487409E-2</v>
      </c>
      <c r="G474" s="4">
        <v>-1.9103338459867683E-2</v>
      </c>
      <c r="H474" s="4">
        <v>1.948127187171715E-3</v>
      </c>
      <c r="I474" s="4">
        <v>-6.1698267974158918E-3</v>
      </c>
      <c r="J474" s="4">
        <v>3.0414754906653734E-3</v>
      </c>
      <c r="K474" s="4">
        <v>-1.7918496742832588E-4</v>
      </c>
    </row>
    <row r="475" spans="2:11" x14ac:dyDescent="0.2">
      <c r="B475" s="4">
        <v>-1.9189213481625755</v>
      </c>
      <c r="C475" s="4">
        <v>0.18215217723157345</v>
      </c>
      <c r="D475" s="4">
        <v>-4.076249213861563E-2</v>
      </c>
      <c r="E475" s="4">
        <v>-2.671478010263708E-2</v>
      </c>
      <c r="F475" s="4">
        <v>-7.9297472805546276E-2</v>
      </c>
      <c r="G475" s="4">
        <v>-9.1468714610277418E-2</v>
      </c>
      <c r="H475" s="4">
        <v>2.4134007118454645E-3</v>
      </c>
      <c r="I475" s="4">
        <v>2.2597264547047285E-2</v>
      </c>
      <c r="J475" s="4">
        <v>6.6517984152405099E-3</v>
      </c>
      <c r="K475" s="4">
        <v>4.2478042713107733E-3</v>
      </c>
    </row>
    <row r="476" spans="2:11" x14ac:dyDescent="0.2">
      <c r="B476" s="4">
        <v>1.1422816099906217</v>
      </c>
      <c r="C476" s="4">
        <v>-0.59411141428994763</v>
      </c>
      <c r="D476" s="4">
        <v>4.6184857364291218E-2</v>
      </c>
      <c r="E476" s="4">
        <v>-8.3081429086774905E-2</v>
      </c>
      <c r="F476" s="4">
        <v>-7.3254386435475161E-2</v>
      </c>
      <c r="G476" s="4">
        <v>0.13126670851802993</v>
      </c>
      <c r="H476" s="4">
        <v>-1.3531954904685767E-3</v>
      </c>
      <c r="I476" s="4">
        <v>-1.3496312445281914E-2</v>
      </c>
      <c r="J476" s="4">
        <v>-1.0253552794444556E-2</v>
      </c>
      <c r="K476" s="4">
        <v>-6.5551594516615993E-3</v>
      </c>
    </row>
    <row r="477" spans="2:11" x14ac:dyDescent="0.2">
      <c r="B477" s="4">
        <v>0.39509297743625382</v>
      </c>
      <c r="C477" s="4">
        <v>-0.11105630043490088</v>
      </c>
      <c r="D477" s="4">
        <v>-3.5401790947572408E-3</v>
      </c>
      <c r="E477" s="4">
        <v>2.1954355466411508E-2</v>
      </c>
      <c r="F477" s="4">
        <v>0.15483620187523595</v>
      </c>
      <c r="G477" s="4">
        <v>2.0674482594376233E-2</v>
      </c>
      <c r="H477" s="4">
        <v>-8.8509153009797108E-3</v>
      </c>
      <c r="I477" s="4">
        <v>-6.6618172616178424E-3</v>
      </c>
      <c r="J477" s="4">
        <v>-8.5590880361367751E-4</v>
      </c>
      <c r="K477" s="4">
        <v>1.7575402201398989E-3</v>
      </c>
    </row>
    <row r="478" spans="2:11" x14ac:dyDescent="0.2">
      <c r="B478" s="4">
        <v>0.97646334225426568</v>
      </c>
      <c r="C478" s="4">
        <v>-0.3086492379567139</v>
      </c>
      <c r="D478" s="4">
        <v>-2.5352284213863936E-2</v>
      </c>
      <c r="E478" s="4">
        <v>-0.11158064884269349</v>
      </c>
      <c r="F478" s="4">
        <v>-8.614210729555917E-2</v>
      </c>
      <c r="G478" s="4">
        <v>-1.0780845551115754E-2</v>
      </c>
      <c r="H478" s="4">
        <v>2.1040632508467615E-3</v>
      </c>
      <c r="I478" s="4">
        <v>9.9750079891966024E-3</v>
      </c>
      <c r="J478" s="4">
        <v>1.3823276293662644E-3</v>
      </c>
      <c r="K478" s="4">
        <v>-1.7208531020075546E-3</v>
      </c>
    </row>
    <row r="479" spans="2:11" x14ac:dyDescent="0.2">
      <c r="B479" s="4">
        <v>-0.51399833241556969</v>
      </c>
      <c r="C479" s="4">
        <v>-0.14351849004288103</v>
      </c>
      <c r="D479" s="4">
        <v>3.4769292331278932E-4</v>
      </c>
      <c r="E479" s="4">
        <v>7.226193981205721E-2</v>
      </c>
      <c r="F479" s="4">
        <v>9.1017458068574461E-2</v>
      </c>
      <c r="G479" s="4">
        <v>5.511057239361624E-2</v>
      </c>
      <c r="H479" s="4">
        <v>3.3292670154624359E-3</v>
      </c>
      <c r="I479" s="4">
        <v>-1.3919604261273337E-2</v>
      </c>
      <c r="J479" s="4">
        <v>-1.4027349601353776E-3</v>
      </c>
      <c r="K479" s="4">
        <v>8.1510943619243054E-4</v>
      </c>
    </row>
    <row r="480" spans="2:11" x14ac:dyDescent="0.2">
      <c r="B480" s="4">
        <v>-0.67338851208129369</v>
      </c>
      <c r="C480" s="4">
        <v>0.28784452202009769</v>
      </c>
      <c r="D480" s="4">
        <v>-2.672675665689667E-2</v>
      </c>
      <c r="E480" s="4">
        <v>4.9665938264943851E-2</v>
      </c>
      <c r="F480" s="4">
        <v>1.7502082004586684E-2</v>
      </c>
      <c r="G480" s="4">
        <v>2.2959638787996148E-2</v>
      </c>
      <c r="H480" s="4">
        <v>-4.3939521838347768E-3</v>
      </c>
      <c r="I480" s="4">
        <v>-2.7525137986036184E-3</v>
      </c>
      <c r="J480" s="4">
        <v>-1.0980589278438621E-3</v>
      </c>
      <c r="K480" s="4">
        <v>1.3377953785864728E-3</v>
      </c>
    </row>
    <row r="481" spans="2:11" x14ac:dyDescent="0.2">
      <c r="B481" s="4">
        <v>-0.95685975102461951</v>
      </c>
      <c r="C481" s="4">
        <v>0.26678903067520982</v>
      </c>
      <c r="D481" s="4">
        <v>4.3280051907485267E-2</v>
      </c>
      <c r="E481" s="4">
        <v>4.89514089552502E-2</v>
      </c>
      <c r="F481" s="4">
        <v>-7.6233937892142639E-2</v>
      </c>
      <c r="G481" s="4">
        <v>-5.1137566096352574E-2</v>
      </c>
      <c r="H481" s="4">
        <v>2.4665059296004026E-3</v>
      </c>
      <c r="I481" s="4">
        <v>3.3749098539428593E-3</v>
      </c>
      <c r="J481" s="4">
        <v>2.4560042784304773E-4</v>
      </c>
      <c r="K481" s="4">
        <v>-8.5879794192616999E-4</v>
      </c>
    </row>
    <row r="482" spans="2:11" x14ac:dyDescent="0.2">
      <c r="B482" s="4">
        <v>-1.4052710098250569</v>
      </c>
      <c r="C482" s="4">
        <v>0.11831174077213938</v>
      </c>
      <c r="D482" s="4">
        <v>-4.024686722700932E-2</v>
      </c>
      <c r="E482" s="4">
        <v>-3.8182123377096165E-2</v>
      </c>
      <c r="F482" s="4">
        <v>-1.1642348952179048E-2</v>
      </c>
      <c r="G482" s="4">
        <v>-4.8629264530978371E-2</v>
      </c>
      <c r="H482" s="4">
        <v>-4.5170939458540832E-3</v>
      </c>
      <c r="I482" s="4">
        <v>3.9486676309098655E-3</v>
      </c>
      <c r="J482" s="4">
        <v>-2.949396642154251E-4</v>
      </c>
      <c r="K482" s="4">
        <v>-1.9457442239389461E-4</v>
      </c>
    </row>
    <row r="483" spans="2:11" x14ac:dyDescent="0.2">
      <c r="B483" s="4">
        <v>-0.64885996222640518</v>
      </c>
      <c r="C483" s="4">
        <v>0.20977252087496143</v>
      </c>
      <c r="D483" s="4">
        <v>7.3857678781292235E-2</v>
      </c>
      <c r="E483" s="4">
        <v>4.4277819969185783E-2</v>
      </c>
      <c r="F483" s="4">
        <v>-6.7499933269280143E-3</v>
      </c>
      <c r="G483" s="4">
        <v>-1.2163472621603879E-2</v>
      </c>
      <c r="H483" s="4">
        <v>-3.4170262613127415E-3</v>
      </c>
      <c r="I483" s="4">
        <v>2.4228783823325131E-3</v>
      </c>
      <c r="J483" s="4">
        <v>-7.7139100898073419E-4</v>
      </c>
      <c r="K483" s="4">
        <v>5.1714622899245869E-4</v>
      </c>
    </row>
    <row r="484" spans="2:11" x14ac:dyDescent="0.2">
      <c r="B484" s="4">
        <v>-1.0886388468562378</v>
      </c>
      <c r="C484" s="4">
        <v>-7.4381761130242856E-3</v>
      </c>
      <c r="D484" s="4">
        <v>-0.13813200314281307</v>
      </c>
      <c r="E484" s="4">
        <v>8.1490687122841174E-2</v>
      </c>
      <c r="F484" s="4">
        <v>7.2749851491678624E-3</v>
      </c>
      <c r="G484" s="4">
        <v>2.8243610617508561E-2</v>
      </c>
      <c r="H484" s="4">
        <v>6.3309439965804027E-3</v>
      </c>
      <c r="I484" s="4">
        <v>-1.1045104175160671E-2</v>
      </c>
      <c r="J484" s="4">
        <v>-9.254358739071958E-4</v>
      </c>
      <c r="K484" s="4">
        <v>2.6768196828230728E-4</v>
      </c>
    </row>
    <row r="485" spans="2:11" x14ac:dyDescent="0.2">
      <c r="B485" s="4">
        <v>1.9531843534630706</v>
      </c>
      <c r="C485" s="4">
        <v>-0.41892059266741549</v>
      </c>
      <c r="D485" s="4">
        <v>-5.073964919861323E-4</v>
      </c>
      <c r="E485" s="4">
        <v>-4.9445276538230387E-2</v>
      </c>
      <c r="F485" s="4">
        <v>5.7376792864881808E-2</v>
      </c>
      <c r="G485" s="4">
        <v>9.8306514650910413E-3</v>
      </c>
      <c r="H485" s="4">
        <v>6.957278834367784E-3</v>
      </c>
      <c r="I485" s="4">
        <v>-2.4285279134754231E-3</v>
      </c>
      <c r="J485" s="4">
        <v>2.7108193922425802E-3</v>
      </c>
      <c r="K485" s="4">
        <v>-9.4022371644931059E-4</v>
      </c>
    </row>
    <row r="486" spans="2:11" x14ac:dyDescent="0.2">
      <c r="B486" s="4">
        <v>0.98258360455942373</v>
      </c>
      <c r="C486" s="4">
        <v>-2.1204654526502133E-2</v>
      </c>
      <c r="D486" s="4">
        <v>6.5695975659957287E-2</v>
      </c>
      <c r="E486" s="4">
        <v>-7.9256975943789651E-2</v>
      </c>
      <c r="F486" s="4">
        <v>-7.3235622103417886E-2</v>
      </c>
      <c r="G486" s="4">
        <v>5.2382489073373199E-3</v>
      </c>
      <c r="H486" s="4">
        <v>3.3795184470948834E-3</v>
      </c>
      <c r="I486" s="4">
        <v>5.6642463157339012E-3</v>
      </c>
      <c r="J486" s="4">
        <v>1.0905012187337971E-3</v>
      </c>
      <c r="K486" s="4">
        <v>-1.2117210820043237E-3</v>
      </c>
    </row>
    <row r="487" spans="2:11" x14ac:dyDescent="0.2">
      <c r="B487" s="4">
        <v>-0.78360524936964782</v>
      </c>
      <c r="C487" s="4">
        <v>2.6659519639398249E-2</v>
      </c>
      <c r="D487" s="4">
        <v>-6.3095105766482806E-2</v>
      </c>
      <c r="E487" s="4">
        <v>-1.2348929112682603E-2</v>
      </c>
      <c r="F487" s="4">
        <v>1.4123799723160156E-2</v>
      </c>
      <c r="G487" s="4">
        <v>5.5928096399257603E-2</v>
      </c>
      <c r="H487" s="4">
        <v>-8.5375044491532003E-3</v>
      </c>
      <c r="I487" s="4">
        <v>-3.236683477561749E-3</v>
      </c>
      <c r="J487" s="4">
        <v>-1.6964786451505653E-3</v>
      </c>
      <c r="K487" s="4">
        <v>1.6810796984708582E-3</v>
      </c>
    </row>
    <row r="488" spans="2:11" x14ac:dyDescent="0.2">
      <c r="B488" s="4">
        <v>-1.0673012248942277</v>
      </c>
      <c r="C488" s="4">
        <v>0.3497820010817897</v>
      </c>
      <c r="D488" s="4">
        <v>-0.14334116217334436</v>
      </c>
      <c r="E488" s="4">
        <v>7.6192198590590759E-2</v>
      </c>
      <c r="F488" s="4">
        <v>4.560800191223767E-2</v>
      </c>
      <c r="G488" s="4">
        <v>-2.148834063696943E-2</v>
      </c>
      <c r="H488" s="4">
        <v>1.375001891521249E-3</v>
      </c>
      <c r="I488" s="4">
        <v>-3.6949918840898182E-3</v>
      </c>
      <c r="J488" s="4">
        <v>-1.0105211400459303E-3</v>
      </c>
      <c r="K488" s="4">
        <v>1.0415443961914839E-3</v>
      </c>
    </row>
    <row r="489" spans="2:11" x14ac:dyDescent="0.2">
      <c r="B489" s="4">
        <v>-0.7915553684268698</v>
      </c>
      <c r="C489" s="4">
        <v>0.41425500052587733</v>
      </c>
      <c r="D489" s="4">
        <v>9.0350840647741099E-2</v>
      </c>
      <c r="E489" s="4">
        <v>3.0134822757886998E-2</v>
      </c>
      <c r="F489" s="4">
        <v>-1.0729201602917883E-2</v>
      </c>
      <c r="G489" s="4">
        <v>-7.6611716548938669E-2</v>
      </c>
      <c r="H489" s="4">
        <v>-1.746275623281422E-3</v>
      </c>
      <c r="I489" s="4">
        <v>1.7126191443232724E-3</v>
      </c>
      <c r="J489" s="4">
        <v>8.6814687886590072E-4</v>
      </c>
      <c r="K489" s="4">
        <v>1.2647796812970564E-4</v>
      </c>
    </row>
    <row r="490" spans="2:11" x14ac:dyDescent="0.2">
      <c r="B490" s="4">
        <v>3.6239613160486593E-2</v>
      </c>
      <c r="C490" s="4">
        <v>-3.8286108340260389E-2</v>
      </c>
      <c r="D490" s="4">
        <v>-8.2663120528468387E-2</v>
      </c>
      <c r="E490" s="4">
        <v>-1.6314226624961962E-2</v>
      </c>
      <c r="F490" s="4">
        <v>-0.10998942605472994</v>
      </c>
      <c r="G490" s="4">
        <v>-1.6683240391397926E-2</v>
      </c>
      <c r="H490" s="4">
        <v>5.7139227766592072E-3</v>
      </c>
      <c r="I490" s="4">
        <v>3.1671657537005859E-3</v>
      </c>
      <c r="J490" s="4">
        <v>-1.0780472197479702E-3</v>
      </c>
      <c r="K490" s="4">
        <v>-9.7563552333375663E-4</v>
      </c>
    </row>
    <row r="491" spans="2:11" x14ac:dyDescent="0.2">
      <c r="B491" s="4">
        <v>-0.31227143978483057</v>
      </c>
      <c r="C491" s="4">
        <v>0.15018469881443802</v>
      </c>
      <c r="D491" s="4">
        <v>5.4296572877321751E-2</v>
      </c>
      <c r="E491" s="4">
        <v>3.6221718906635933E-2</v>
      </c>
      <c r="F491" s="4">
        <v>1.9299266484947952E-2</v>
      </c>
      <c r="G491" s="4">
        <v>2.3026993868924435E-3</v>
      </c>
      <c r="H491" s="4">
        <v>4.440132309637562E-4</v>
      </c>
      <c r="I491" s="4">
        <v>-1.2295626297124376E-3</v>
      </c>
      <c r="J491" s="4">
        <v>-6.1898666414481952E-4</v>
      </c>
      <c r="K491" s="4">
        <v>5.3667773849940101E-4</v>
      </c>
    </row>
    <row r="492" spans="2:11" x14ac:dyDescent="0.2">
      <c r="B492" s="4">
        <v>0.95626640259761231</v>
      </c>
      <c r="C492" s="4">
        <v>-4.0725138376717505E-2</v>
      </c>
      <c r="D492" s="4">
        <v>-0.15283892406566746</v>
      </c>
      <c r="E492" s="4">
        <v>-3.2312746463605088E-2</v>
      </c>
      <c r="F492" s="4">
        <v>2.3201169103895587E-2</v>
      </c>
      <c r="G492" s="4">
        <v>1.1313945553678564E-2</v>
      </c>
      <c r="H492" s="4">
        <v>2.5695490547277739E-3</v>
      </c>
      <c r="I492" s="4">
        <v>-3.6930389002864804E-3</v>
      </c>
      <c r="J492" s="4">
        <v>1.8672285590027188E-3</v>
      </c>
      <c r="K492" s="4">
        <v>3.839004479633376E-5</v>
      </c>
    </row>
    <row r="493" spans="2:11" x14ac:dyDescent="0.2">
      <c r="B493" s="4">
        <v>-0.70783713647871627</v>
      </c>
      <c r="C493" s="4">
        <v>0.34948241015396014</v>
      </c>
      <c r="D493" s="4">
        <v>-7.6763198131268681E-2</v>
      </c>
      <c r="E493" s="4">
        <v>-3.6756017282305119E-2</v>
      </c>
      <c r="F493" s="4">
        <v>-1.8115891905578635E-2</v>
      </c>
      <c r="G493" s="4">
        <v>-3.0857811366891166E-2</v>
      </c>
      <c r="H493" s="4">
        <v>1.9683010497730685E-4</v>
      </c>
      <c r="I493" s="4">
        <v>5.2095055650863513E-4</v>
      </c>
      <c r="J493" s="4">
        <v>2.0282684958878227E-4</v>
      </c>
      <c r="K493" s="4">
        <v>3.5334470291409191E-4</v>
      </c>
    </row>
    <row r="494" spans="2:11" x14ac:dyDescent="0.2">
      <c r="B494" s="4">
        <v>0.26342600858967657</v>
      </c>
      <c r="C494" s="4">
        <v>-0.16296483974292628</v>
      </c>
      <c r="D494" s="4">
        <v>-2.3895525002925529E-2</v>
      </c>
      <c r="E494" s="4">
        <v>-5.5016916324606931E-2</v>
      </c>
      <c r="F494" s="4">
        <v>4.0164313766885437E-2</v>
      </c>
      <c r="G494" s="4">
        <v>5.2060414630700561E-2</v>
      </c>
      <c r="H494" s="4">
        <v>-2.1337848512656245E-3</v>
      </c>
      <c r="I494" s="4">
        <v>1.106412223923171E-3</v>
      </c>
      <c r="J494" s="4">
        <v>2.5742445126609792E-4</v>
      </c>
      <c r="K494" s="4">
        <v>4.1595172015167507E-4</v>
      </c>
    </row>
    <row r="495" spans="2:11" x14ac:dyDescent="0.2">
      <c r="B495" s="4">
        <v>-0.82266232390094352</v>
      </c>
      <c r="C495" s="4">
        <v>0.37824136479815451</v>
      </c>
      <c r="D495" s="4">
        <v>-4.4788127686205402E-2</v>
      </c>
      <c r="E495" s="4">
        <v>-1.6883707772878134E-2</v>
      </c>
      <c r="F495" s="4">
        <v>-5.9570948931884797E-2</v>
      </c>
      <c r="G495" s="4">
        <v>-5.2710074684080267E-2</v>
      </c>
      <c r="H495" s="4">
        <v>-1.5010900967232339E-3</v>
      </c>
      <c r="I495" s="4">
        <v>1.9468174275512104E-3</v>
      </c>
      <c r="J495" s="4">
        <v>-2.3292777217028021E-4</v>
      </c>
      <c r="K495" s="4">
        <v>1.4568675968917044E-4</v>
      </c>
    </row>
    <row r="496" spans="2:11" x14ac:dyDescent="0.2">
      <c r="B496" s="4">
        <v>2.1692502203824078E-2</v>
      </c>
      <c r="C496" s="4">
        <v>-4.2313627966152484E-2</v>
      </c>
      <c r="D496" s="4">
        <v>-2.2275203429485128E-2</v>
      </c>
      <c r="E496" s="4">
        <v>4.8314235497486861E-2</v>
      </c>
      <c r="F496" s="4">
        <v>-9.4859011350596854E-3</v>
      </c>
      <c r="G496" s="4">
        <v>-6.7291444660497399E-2</v>
      </c>
      <c r="H496" s="4">
        <v>4.3869210803499648E-3</v>
      </c>
      <c r="I496" s="4">
        <v>-1.635192496448944E-3</v>
      </c>
      <c r="J496" s="4">
        <v>5.6558052177758998E-4</v>
      </c>
      <c r="K496" s="4">
        <v>-7.6337709224592128E-4</v>
      </c>
    </row>
    <row r="497" spans="2:11" x14ac:dyDescent="0.2">
      <c r="B497" s="4">
        <v>0.24849361539986525</v>
      </c>
      <c r="C497" s="4">
        <v>3.763647580945724E-2</v>
      </c>
      <c r="D497" s="4">
        <v>-1.2806012395283032E-2</v>
      </c>
      <c r="E497" s="4">
        <v>-4.8362677350105292E-2</v>
      </c>
      <c r="F497" s="4">
        <v>-1.661402165365489E-2</v>
      </c>
      <c r="G497" s="4">
        <v>7.5187256388002527E-3</v>
      </c>
      <c r="H497" s="4">
        <v>-3.1824711367550181E-4</v>
      </c>
      <c r="I497" s="4">
        <v>1.4052360412239078E-3</v>
      </c>
      <c r="J497" s="4">
        <v>-9.2960722725052172E-5</v>
      </c>
      <c r="K497" s="4">
        <v>-3.2023616696620909E-5</v>
      </c>
    </row>
    <row r="498" spans="2:11" x14ac:dyDescent="0.2">
      <c r="B498" s="4">
        <v>0.76916705366389115</v>
      </c>
      <c r="C498" s="4">
        <v>-0.22855269171389631</v>
      </c>
      <c r="D498" s="4">
        <v>8.6771131967870771E-2</v>
      </c>
      <c r="E498" s="4">
        <v>3.2152046615532337E-2</v>
      </c>
      <c r="F498" s="4">
        <v>5.5925022988573096E-2</v>
      </c>
      <c r="G498" s="4">
        <v>1.0717381633721835E-2</v>
      </c>
      <c r="H498" s="4">
        <v>1.4587285898594576E-3</v>
      </c>
      <c r="I498" s="4">
        <v>-1.6775950649945118E-3</v>
      </c>
      <c r="J498" s="4">
        <v>9.5180869846734186E-4</v>
      </c>
      <c r="K498" s="4">
        <v>-9.2567980828787733E-5</v>
      </c>
    </row>
    <row r="499" spans="2:11" x14ac:dyDescent="0.2">
      <c r="B499" s="4">
        <v>-1.4350412106715973E-2</v>
      </c>
      <c r="C499" s="4">
        <v>-0.11706714607634458</v>
      </c>
      <c r="D499" s="4">
        <v>-6.3171097611597796E-2</v>
      </c>
      <c r="E499" s="4">
        <v>0.12118679202921223</v>
      </c>
      <c r="F499" s="4">
        <v>7.0875433460593829E-2</v>
      </c>
      <c r="G499" s="4">
        <v>-3.6305370791181277E-2</v>
      </c>
      <c r="H499" s="4">
        <v>5.7991475347309665E-5</v>
      </c>
      <c r="I499" s="4">
        <v>-8.0797882142471592E-3</v>
      </c>
      <c r="J499" s="4">
        <v>3.0722461387517426E-3</v>
      </c>
      <c r="K499" s="4">
        <v>2.5181850821206237E-3</v>
      </c>
    </row>
    <row r="500" spans="2:11" x14ac:dyDescent="0.2">
      <c r="B500" s="4">
        <v>-0.37490336541754998</v>
      </c>
      <c r="C500" s="4">
        <v>0.1354230168642529</v>
      </c>
      <c r="D500" s="4">
        <v>-5.2147715114098797E-2</v>
      </c>
      <c r="E500" s="4">
        <v>-0.12921607552502282</v>
      </c>
      <c r="F500" s="4">
        <v>-8.3927895699236171E-2</v>
      </c>
      <c r="G500" s="4">
        <v>5.5335882718778012E-2</v>
      </c>
      <c r="H500" s="4">
        <v>7.7920681361574743E-4</v>
      </c>
      <c r="I500" s="4">
        <v>6.3824885539511935E-3</v>
      </c>
      <c r="J500" s="4">
        <v>-4.1923919213830933E-3</v>
      </c>
      <c r="K500" s="4">
        <v>-2.1922562052584249E-3</v>
      </c>
    </row>
    <row r="501" spans="2:11" x14ac:dyDescent="0.2">
      <c r="B501" s="4">
        <v>1.7900504476789731</v>
      </c>
      <c r="C501" s="4">
        <v>-0.22761117186836125</v>
      </c>
      <c r="D501" s="4">
        <v>8.3468709292417523E-2</v>
      </c>
      <c r="E501" s="4">
        <v>-4.155009233896916E-3</v>
      </c>
      <c r="F501" s="4">
        <v>6.4413222088378986E-3</v>
      </c>
      <c r="G501" s="4">
        <v>1.9454310421112182E-2</v>
      </c>
      <c r="H501" s="4">
        <v>3.2322335964346982E-3</v>
      </c>
      <c r="I501" s="4">
        <v>3.7132616902762496E-4</v>
      </c>
      <c r="J501" s="4">
        <v>1.3386595909736152E-3</v>
      </c>
      <c r="K501" s="4">
        <v>-5.919119836739063E-4</v>
      </c>
    </row>
    <row r="502" spans="2:11" x14ac:dyDescent="0.2">
      <c r="B502" s="4">
        <v>1.6427084345129643</v>
      </c>
      <c r="C502" s="4">
        <v>-0.59316194607000561</v>
      </c>
      <c r="D502" s="4">
        <v>-4.7191912363210436E-2</v>
      </c>
      <c r="E502" s="4">
        <v>1.489269395340889E-2</v>
      </c>
      <c r="F502" s="4">
        <v>-4.4083192952447982E-2</v>
      </c>
      <c r="G502" s="4">
        <v>4.1574543062730965E-2</v>
      </c>
      <c r="H502" s="4">
        <v>-3.1043990193982064E-3</v>
      </c>
      <c r="I502" s="4">
        <v>2.2148030722603743E-3</v>
      </c>
      <c r="J502" s="4">
        <v>-2.0704696330049317E-4</v>
      </c>
      <c r="K502" s="4">
        <v>-1.42203229016408E-4</v>
      </c>
    </row>
    <row r="503" spans="2:11" x14ac:dyDescent="0.2">
      <c r="B503" s="4">
        <v>1.4849031598914773</v>
      </c>
      <c r="C503" s="4">
        <v>-5.260483130230891E-3</v>
      </c>
      <c r="D503" s="4">
        <v>1.8767287833289942E-3</v>
      </c>
      <c r="E503" s="4">
        <v>-2.0674907794704198E-2</v>
      </c>
      <c r="F503" s="4">
        <v>1.0094117823442859E-2</v>
      </c>
      <c r="G503" s="4">
        <v>-2.0151021931252538E-2</v>
      </c>
      <c r="H503" s="4">
        <v>4.3807999178363637E-3</v>
      </c>
      <c r="I503" s="4">
        <v>2.0025621182051959E-3</v>
      </c>
      <c r="J503" s="4">
        <v>9.3528791515444195E-4</v>
      </c>
      <c r="K503" s="4">
        <v>-2.5120086605232711E-4</v>
      </c>
    </row>
    <row r="504" spans="2:11" x14ac:dyDescent="0.2">
      <c r="B504" s="4">
        <v>0.71987899318633308</v>
      </c>
      <c r="C504" s="4">
        <v>0.18506789096915741</v>
      </c>
      <c r="D504" s="4">
        <v>-9.4236562795832462E-3</v>
      </c>
      <c r="E504" s="4">
        <v>-5.0443131163309791E-2</v>
      </c>
      <c r="F504" s="4">
        <v>1.0682548929745928E-2</v>
      </c>
      <c r="G504" s="4">
        <v>1.4726009019093463E-2</v>
      </c>
      <c r="H504" s="4">
        <v>5.7866552473686682E-4</v>
      </c>
      <c r="I504" s="4">
        <v>-1.5012326116454722E-3</v>
      </c>
      <c r="J504" s="4">
        <v>8.948976137439262E-4</v>
      </c>
      <c r="K504" s="4">
        <v>7.8357783216701394E-4</v>
      </c>
    </row>
    <row r="505" spans="2:11" x14ac:dyDescent="0.2">
      <c r="B505" s="4">
        <v>0.42412351844662577</v>
      </c>
      <c r="C505" s="4">
        <v>-0.12303043462353168</v>
      </c>
      <c r="D505" s="4">
        <v>6.4145888383239976E-3</v>
      </c>
      <c r="E505" s="4">
        <v>9.3777044048600364E-2</v>
      </c>
      <c r="F505" s="4">
        <v>7.4059949808602601E-2</v>
      </c>
      <c r="G505" s="4">
        <v>-3.251743368298441E-2</v>
      </c>
      <c r="H505" s="4">
        <v>5.3535768135777335E-3</v>
      </c>
      <c r="I505" s="4">
        <v>-2.4952324776950155E-3</v>
      </c>
      <c r="J505" s="4">
        <v>-6.8160844711880639E-4</v>
      </c>
      <c r="K505" s="4">
        <v>5.547443508041091E-4</v>
      </c>
    </row>
    <row r="506" spans="2:11" x14ac:dyDescent="0.2">
      <c r="B506" s="4">
        <v>-0.54430702478087745</v>
      </c>
      <c r="C506" s="4">
        <v>0.24269346312633344</v>
      </c>
      <c r="D506" s="4">
        <v>-1.7032544623977672E-2</v>
      </c>
      <c r="E506" s="4">
        <v>-5.3564118668837229E-2</v>
      </c>
      <c r="F506" s="4">
        <v>-3.3079916332092341E-2</v>
      </c>
      <c r="G506" s="4">
        <v>7.5573856727989405E-3</v>
      </c>
      <c r="H506" s="4">
        <v>-4.1234476505800583E-3</v>
      </c>
      <c r="I506" s="4">
        <v>1.9537801079248344E-3</v>
      </c>
      <c r="J506" s="4">
        <v>-6.1378839196427049E-4</v>
      </c>
      <c r="K506" s="4">
        <v>-9.3151704309335005E-6</v>
      </c>
    </row>
    <row r="507" spans="2:11" x14ac:dyDescent="0.2">
      <c r="B507" s="4">
        <v>0.45476522241019562</v>
      </c>
      <c r="C507" s="4">
        <v>8.2721554874125469E-2</v>
      </c>
      <c r="D507" s="4">
        <v>-2.5373479490085712E-2</v>
      </c>
      <c r="E507" s="4">
        <v>-6.1815895814791681E-2</v>
      </c>
      <c r="F507" s="4">
        <v>8.876567227355173E-3</v>
      </c>
      <c r="G507" s="4">
        <v>5.3744937686048128E-3</v>
      </c>
      <c r="H507" s="4">
        <v>3.2031971749334843E-4</v>
      </c>
      <c r="I507" s="4">
        <v>6.542785025986657E-4</v>
      </c>
      <c r="J507" s="4">
        <v>-5.5018568768022192E-4</v>
      </c>
      <c r="K507" s="4">
        <v>7.1297553787650725E-4</v>
      </c>
    </row>
    <row r="508" spans="2:11" x14ac:dyDescent="0.2">
      <c r="B508" s="4">
        <v>1.2964120425651287</v>
      </c>
      <c r="C508" s="4">
        <v>-0.29285891324956054</v>
      </c>
      <c r="D508" s="4">
        <v>-1.4272543097122786E-2</v>
      </c>
      <c r="E508" s="4">
        <v>7.842834087894128E-2</v>
      </c>
      <c r="F508" s="4">
        <v>-2.157230466168108E-3</v>
      </c>
      <c r="G508" s="4">
        <v>1.8122036787414371E-2</v>
      </c>
      <c r="H508" s="4">
        <v>-2.2233850037485137E-3</v>
      </c>
      <c r="I508" s="4">
        <v>6.8463608953653538E-4</v>
      </c>
      <c r="J508" s="4">
        <v>-2.021589772401771E-4</v>
      </c>
      <c r="K508" s="4">
        <v>1.287159110751149E-4</v>
      </c>
    </row>
    <row r="509" spans="2:11" x14ac:dyDescent="0.2">
      <c r="B509" s="4">
        <v>0.71610738308810851</v>
      </c>
      <c r="C509" s="4">
        <v>5.5313500864642644E-2</v>
      </c>
      <c r="D509" s="4">
        <v>0.11721696412682291</v>
      </c>
      <c r="E509" s="4">
        <v>-0.1245720913034819</v>
      </c>
      <c r="F509" s="4">
        <v>4.8446806995027493E-2</v>
      </c>
      <c r="G509" s="4">
        <v>1.2328450417074244E-2</v>
      </c>
      <c r="H509" s="4">
        <v>7.9928111649173097E-3</v>
      </c>
      <c r="I509" s="4">
        <v>-1.435993311574558E-3</v>
      </c>
      <c r="J509" s="4">
        <v>1.2540520485734448E-3</v>
      </c>
      <c r="K509" s="4">
        <v>-3.372557490020435E-4</v>
      </c>
    </row>
    <row r="510" spans="2:11" x14ac:dyDescent="0.2">
      <c r="B510" s="4">
        <v>1.6299714343922893</v>
      </c>
      <c r="C510" s="4">
        <v>0.29832334496569679</v>
      </c>
      <c r="D510" s="4">
        <v>-0.11454208348404657</v>
      </c>
      <c r="E510" s="4">
        <v>2.0287175959124274E-2</v>
      </c>
      <c r="F510" s="4">
        <v>-0.12535851326905026</v>
      </c>
      <c r="G510" s="4">
        <v>-1.4200688658934941E-2</v>
      </c>
      <c r="H510" s="4">
        <v>-1.4387727281791027E-2</v>
      </c>
      <c r="I510" s="4">
        <v>7.9494828516339881E-3</v>
      </c>
      <c r="J510" s="4">
        <v>2.7735543333654977E-3</v>
      </c>
      <c r="K510" s="4">
        <v>1.306252095872892E-3</v>
      </c>
    </row>
    <row r="511" spans="2:11" x14ac:dyDescent="0.2">
      <c r="B511" s="4">
        <v>0.51931062822693907</v>
      </c>
      <c r="C511" s="4">
        <v>0.13556844233033735</v>
      </c>
      <c r="D511" s="4">
        <v>-0.20097273884165434</v>
      </c>
      <c r="E511" s="4">
        <v>4.4115869290583575E-3</v>
      </c>
      <c r="F511" s="4">
        <v>-6.3570085713828703E-2</v>
      </c>
      <c r="G511" s="4">
        <v>-4.866031789570141E-2</v>
      </c>
      <c r="H511" s="4">
        <v>-8.5205474802090026E-3</v>
      </c>
      <c r="I511" s="4">
        <v>1.8453827841744483E-3</v>
      </c>
      <c r="J511" s="4">
        <v>-1.4324356494291188E-4</v>
      </c>
      <c r="K511" s="4">
        <v>2.2577360720935102E-3</v>
      </c>
    </row>
    <row r="512" spans="2:11" x14ac:dyDescent="0.2">
      <c r="B512" s="4">
        <v>-0.97368352967126537</v>
      </c>
      <c r="C512" s="4">
        <v>0.22588461462251899</v>
      </c>
      <c r="D512" s="4">
        <v>0.23808410577303346</v>
      </c>
      <c r="E512" s="4">
        <v>-7.6912865997409763E-2</v>
      </c>
      <c r="F512" s="4">
        <v>8.0080705447130765E-2</v>
      </c>
      <c r="G512" s="4">
        <v>1.5488136947135899E-2</v>
      </c>
      <c r="H512" s="4">
        <v>1.3629610557891249E-2</v>
      </c>
      <c r="I512" s="4">
        <v>-9.7457851780849284E-4</v>
      </c>
      <c r="J512" s="4">
        <v>5.7596837305202129E-4</v>
      </c>
      <c r="K512" s="4">
        <v>-2.568735365884583E-3</v>
      </c>
    </row>
    <row r="513" spans="2:11" x14ac:dyDescent="0.2">
      <c r="B513" s="4">
        <v>-1.3820426721393171</v>
      </c>
      <c r="C513" s="4">
        <v>0.33167070209347926</v>
      </c>
      <c r="D513" s="4">
        <v>4.1705644770383764E-2</v>
      </c>
      <c r="E513" s="4">
        <v>-4.0985443363141571E-3</v>
      </c>
      <c r="F513" s="4">
        <v>2.4862191156732626E-2</v>
      </c>
      <c r="G513" s="4">
        <v>-2.0388830529017556E-2</v>
      </c>
      <c r="H513" s="4">
        <v>1.778138934307129E-4</v>
      </c>
      <c r="I513" s="4">
        <v>-6.0992462980351367E-4</v>
      </c>
      <c r="J513" s="4">
        <v>-1.4204892064789661E-3</v>
      </c>
      <c r="K513" s="4">
        <v>-3.2416743628403683E-5</v>
      </c>
    </row>
    <row r="514" spans="2:11" x14ac:dyDescent="0.2">
      <c r="B514" s="4">
        <v>-1.7961685184911511E-2</v>
      </c>
      <c r="C514" s="4">
        <v>-0.12211356752102527</v>
      </c>
      <c r="D514" s="4">
        <v>-8.7519932803908254E-2</v>
      </c>
      <c r="E514" s="4">
        <v>5.5145227852209606E-2</v>
      </c>
      <c r="F514" s="4">
        <v>-2.8887734118069542E-2</v>
      </c>
      <c r="G514" s="4">
        <v>-4.203247131527082E-3</v>
      </c>
      <c r="H514" s="4">
        <v>-5.7920465656756039E-3</v>
      </c>
      <c r="I514" s="4">
        <v>2.1600636284464154E-3</v>
      </c>
      <c r="J514" s="4">
        <v>-1.3334406197190256E-3</v>
      </c>
      <c r="K514" s="4">
        <v>5.219583889738992E-4</v>
      </c>
    </row>
    <row r="515" spans="2:11" x14ac:dyDescent="0.2">
      <c r="B515" s="4">
        <v>-0.54477168471030613</v>
      </c>
      <c r="C515" s="4">
        <v>0.18470880426118333</v>
      </c>
      <c r="D515" s="4">
        <v>6.5707871271903071E-2</v>
      </c>
      <c r="E515" s="4">
        <v>-1.3885242618930043E-2</v>
      </c>
      <c r="F515" s="4">
        <v>-1.12554922260281E-2</v>
      </c>
      <c r="G515" s="4">
        <v>-1.5575068618180039E-2</v>
      </c>
      <c r="H515" s="4">
        <v>4.4227377156317362E-4</v>
      </c>
      <c r="I515" s="4">
        <v>2.9300973806480977E-3</v>
      </c>
      <c r="J515" s="4">
        <v>1.4470647397864683E-3</v>
      </c>
      <c r="K515" s="4">
        <v>-4.0494714960754267E-4</v>
      </c>
    </row>
    <row r="516" spans="2:11" x14ac:dyDescent="0.2">
      <c r="B516" s="4">
        <v>-2.0283877228564791</v>
      </c>
      <c r="C516" s="4">
        <v>0.68801896827203679</v>
      </c>
      <c r="D516" s="4">
        <v>4.2242392641571563E-2</v>
      </c>
      <c r="E516" s="4">
        <v>-2.8649808713370115E-2</v>
      </c>
      <c r="F516" s="4">
        <v>-1.3816692275437407E-2</v>
      </c>
      <c r="G516" s="4">
        <v>-3.3773546683364651E-2</v>
      </c>
      <c r="H516" s="4">
        <v>-7.2497280352411438E-3</v>
      </c>
      <c r="I516" s="4">
        <v>1.3526665655682775E-3</v>
      </c>
      <c r="J516" s="4">
        <v>-1.694691817376127E-3</v>
      </c>
      <c r="K516" s="4">
        <v>8.2623197495598083E-4</v>
      </c>
    </row>
    <row r="517" spans="2:11" x14ac:dyDescent="0.2">
      <c r="B517" s="4">
        <v>-0.30029487073364197</v>
      </c>
      <c r="C517" s="4">
        <v>-8.4347976096435726E-2</v>
      </c>
      <c r="D517" s="4">
        <v>-4.5735486366128376E-2</v>
      </c>
      <c r="E517" s="4">
        <v>-2.7793959767735119E-2</v>
      </c>
      <c r="F517" s="4">
        <v>-1.9242692272317244E-2</v>
      </c>
      <c r="G517" s="4">
        <v>-3.5134527400933077E-2</v>
      </c>
      <c r="H517" s="4">
        <v>-9.1140298147451989E-4</v>
      </c>
      <c r="I517" s="4">
        <v>9.1151897133354559E-3</v>
      </c>
      <c r="J517" s="4">
        <v>2.1085838819685731E-3</v>
      </c>
      <c r="K517" s="4">
        <v>1.0161880717402731E-3</v>
      </c>
    </row>
    <row r="518" spans="2:11" x14ac:dyDescent="0.2">
      <c r="B518" s="4">
        <v>0.34861430874030397</v>
      </c>
      <c r="C518" s="4">
        <v>-0.23503542746150113</v>
      </c>
      <c r="D518" s="4">
        <v>5.7641141195883816E-2</v>
      </c>
      <c r="E518" s="4">
        <v>-1.501376262696374E-2</v>
      </c>
      <c r="F518" s="4">
        <v>-1.073849223271125E-2</v>
      </c>
      <c r="G518" s="4">
        <v>2.7242467160832274E-2</v>
      </c>
      <c r="H518" s="4">
        <v>2.4009215439030934E-3</v>
      </c>
      <c r="I518" s="4">
        <v>1.7030528557210023E-3</v>
      </c>
      <c r="J518" s="4">
        <v>1.2466177511231951E-3</v>
      </c>
      <c r="K518" s="4">
        <v>-2.1810039156591415E-4</v>
      </c>
    </row>
    <row r="519" spans="2:11" x14ac:dyDescent="0.2">
      <c r="B519" s="4">
        <v>-0.17880605558452972</v>
      </c>
      <c r="C519" s="4">
        <v>0.10966034703348022</v>
      </c>
      <c r="D519" s="4">
        <v>-0.11963493515326251</v>
      </c>
      <c r="E519" s="4">
        <v>8.7531778850928527E-2</v>
      </c>
      <c r="F519" s="4">
        <v>-6.4612595348999468E-3</v>
      </c>
      <c r="G519" s="4">
        <v>-1.9696065758515208E-2</v>
      </c>
      <c r="H519" s="4">
        <v>6.9826298049356023E-3</v>
      </c>
      <c r="I519" s="4">
        <v>-5.353333857750016E-3</v>
      </c>
      <c r="J519" s="4">
        <v>1.0675437378362292E-4</v>
      </c>
      <c r="K519" s="4">
        <v>8.2746066598315713E-5</v>
      </c>
    </row>
    <row r="520" spans="2:11" x14ac:dyDescent="0.2">
      <c r="B520" s="4">
        <v>-0.10725702100560663</v>
      </c>
      <c r="C520" s="4">
        <v>5.989867731791574E-2</v>
      </c>
      <c r="D520" s="4">
        <v>-5.6350463469724645E-2</v>
      </c>
      <c r="E520" s="4">
        <v>3.1188965688891471E-2</v>
      </c>
      <c r="F520" s="4">
        <v>-3.6099817893603107E-2</v>
      </c>
      <c r="G520" s="4">
        <v>-1.1809785041413706E-2</v>
      </c>
      <c r="H520" s="4">
        <v>-4.6436278044492312E-3</v>
      </c>
      <c r="I520" s="4">
        <v>6.5107007472126134E-5</v>
      </c>
      <c r="J520" s="4">
        <v>-3.1153147670076715E-3</v>
      </c>
      <c r="K520" s="4">
        <v>-3.9563820930406458E-5</v>
      </c>
    </row>
    <row r="521" spans="2:11" x14ac:dyDescent="0.2">
      <c r="B521" s="4">
        <v>-0.47359517813257507</v>
      </c>
      <c r="C521" s="4">
        <v>0.23780804770511627</v>
      </c>
      <c r="D521" s="4">
        <v>9.888100901823195E-2</v>
      </c>
      <c r="E521" s="4">
        <v>-3.9197038425760881E-2</v>
      </c>
      <c r="F521" s="4">
        <v>6.8884615898785135E-3</v>
      </c>
      <c r="G521" s="4">
        <v>-5.0922734896974363E-4</v>
      </c>
      <c r="H521" s="4">
        <v>8.9132000453728231E-3</v>
      </c>
      <c r="I521" s="4">
        <v>-1.5843871574477684E-3</v>
      </c>
      <c r="J521" s="4">
        <v>-1.7000805351941371E-3</v>
      </c>
      <c r="K521" s="4">
        <v>6.2217285879772222E-4</v>
      </c>
    </row>
    <row r="522" spans="2:11" x14ac:dyDescent="0.2">
      <c r="B522" s="4">
        <v>-0.74955919253019421</v>
      </c>
      <c r="C522" s="4">
        <v>0.24379915199122268</v>
      </c>
      <c r="D522" s="4">
        <v>2.8114150975056075E-2</v>
      </c>
      <c r="E522" s="4">
        <v>-1.0456806348275722E-3</v>
      </c>
      <c r="F522" s="4">
        <v>7.982043466638061E-3</v>
      </c>
      <c r="G522" s="4">
        <v>-1.487524842231759E-2</v>
      </c>
      <c r="H522" s="4">
        <v>-1.2385003992707632E-3</v>
      </c>
      <c r="I522" s="4">
        <v>1.6528959392282253E-3</v>
      </c>
      <c r="J522" s="4">
        <v>2.4038646380389289E-3</v>
      </c>
      <c r="K522" s="4">
        <v>3.1758589427013234E-4</v>
      </c>
    </row>
    <row r="523" spans="2:11" x14ac:dyDescent="0.2">
      <c r="B523" s="4">
        <v>-0.62378802140403977</v>
      </c>
      <c r="C523" s="4">
        <v>-9.858635025344091E-2</v>
      </c>
      <c r="D523" s="4">
        <v>-6.3641446468076748E-2</v>
      </c>
      <c r="E523" s="4">
        <v>3.1255620420660137E-2</v>
      </c>
      <c r="F523" s="4">
        <v>-7.1109639506950189E-3</v>
      </c>
      <c r="G523" s="4">
        <v>-5.3731661818914285E-3</v>
      </c>
      <c r="H523" s="4">
        <v>2.8290807988052193E-3</v>
      </c>
      <c r="I523" s="4">
        <v>-3.0346628692880422E-3</v>
      </c>
      <c r="J523" s="4">
        <v>-2.8205512208486724E-3</v>
      </c>
      <c r="K523" s="4">
        <v>3.4560582533432266E-4</v>
      </c>
    </row>
    <row r="524" spans="2:11" x14ac:dyDescent="0.2">
      <c r="B524" s="4">
        <v>-0.52075297712453605</v>
      </c>
      <c r="C524" s="4">
        <v>4.0456067452714337E-2</v>
      </c>
      <c r="D524" s="4">
        <v>8.8139871730881225E-2</v>
      </c>
      <c r="E524" s="4">
        <v>8.1526636111623515E-4</v>
      </c>
      <c r="F524" s="4">
        <v>9.9262175401618209E-3</v>
      </c>
      <c r="G524" s="4">
        <v>2.3042831534597116E-2</v>
      </c>
      <c r="H524" s="4">
        <v>1.7052608012388339E-3</v>
      </c>
      <c r="I524" s="4">
        <v>-6.6727263691083319E-3</v>
      </c>
      <c r="J524" s="4">
        <v>-3.6428985903961598E-3</v>
      </c>
      <c r="K524" s="4">
        <v>-1.288678858524447E-3</v>
      </c>
    </row>
    <row r="525" spans="2:11" x14ac:dyDescent="0.2">
      <c r="B525" s="4">
        <v>1.2600107034449772</v>
      </c>
      <c r="C525" s="4">
        <v>-0.52236685510508607</v>
      </c>
      <c r="D525" s="4">
        <v>-0.10728125059471394</v>
      </c>
      <c r="E525" s="4">
        <v>-3.7019773435802705E-2</v>
      </c>
      <c r="F525" s="4">
        <v>3.8488144756239136E-2</v>
      </c>
      <c r="G525" s="4">
        <v>4.0703941985505464E-3</v>
      </c>
      <c r="H525" s="4">
        <v>-1.1009250510578637E-2</v>
      </c>
      <c r="I525" s="4">
        <v>3.1293911393593054E-3</v>
      </c>
      <c r="J525" s="4">
        <v>6.2540990854938611E-3</v>
      </c>
      <c r="K525" s="4">
        <v>-1.6495552752697836E-3</v>
      </c>
    </row>
    <row r="526" spans="2:11" x14ac:dyDescent="0.2">
      <c r="B526" s="4">
        <v>1.0253006061626246</v>
      </c>
      <c r="C526" s="4">
        <v>-0.29002966504796013</v>
      </c>
      <c r="D526" s="4">
        <v>3.3108428666263493E-3</v>
      </c>
      <c r="E526" s="4">
        <v>2.4961170143556401E-2</v>
      </c>
      <c r="F526" s="4">
        <v>8.9562145070776612E-4</v>
      </c>
      <c r="G526" s="4">
        <v>1.3756172761492167E-2</v>
      </c>
      <c r="H526" s="4">
        <v>3.3243652969260546E-3</v>
      </c>
      <c r="I526" s="4">
        <v>3.3089097335366625E-3</v>
      </c>
      <c r="J526" s="4">
        <v>1.6139449216182906E-3</v>
      </c>
      <c r="K526" s="4">
        <v>7.2593796803395558E-4</v>
      </c>
    </row>
    <row r="527" spans="2:11" x14ac:dyDescent="0.2">
      <c r="B527" s="4">
        <v>0.71946856305465745</v>
      </c>
      <c r="C527" s="4">
        <v>-0.23177574277846624</v>
      </c>
      <c r="D527" s="4">
        <v>3.4178245182658579E-2</v>
      </c>
      <c r="E527" s="4">
        <v>-6.5368165695667363E-2</v>
      </c>
      <c r="F527" s="4">
        <v>3.1662781592167781E-2</v>
      </c>
      <c r="G527" s="4">
        <v>2.2578395804345622E-2</v>
      </c>
      <c r="H527" s="4">
        <v>5.7881743693316617E-3</v>
      </c>
      <c r="I527" s="4">
        <v>-3.855427953288896E-3</v>
      </c>
      <c r="J527" s="4">
        <v>-3.0548664717710661E-4</v>
      </c>
      <c r="K527" s="4">
        <v>-1.0246493810120163E-3</v>
      </c>
    </row>
    <row r="528" spans="2:11" x14ac:dyDescent="0.2">
      <c r="B528" s="4">
        <v>0.61152195828362765</v>
      </c>
      <c r="C528" s="4">
        <v>-0.24108139790774985</v>
      </c>
      <c r="D528" s="4">
        <v>-4.3684924991661732E-2</v>
      </c>
      <c r="E528" s="4">
        <v>5.6265634494649533E-3</v>
      </c>
      <c r="F528" s="4">
        <v>6.8834259535771793E-3</v>
      </c>
      <c r="G528" s="4">
        <v>2.1248092537202688E-2</v>
      </c>
      <c r="H528" s="4">
        <v>-1.488397997346478E-3</v>
      </c>
      <c r="I528" s="4">
        <v>-3.6119558226824608E-3</v>
      </c>
      <c r="J528" s="4">
        <v>-1.9966839972035736E-3</v>
      </c>
      <c r="K528" s="4">
        <v>-5.4651523281780217E-4</v>
      </c>
    </row>
    <row r="529" spans="2:11" x14ac:dyDescent="0.2">
      <c r="B529" s="4">
        <v>-0.35112156243519721</v>
      </c>
      <c r="C529" s="4">
        <v>0.24654665146067389</v>
      </c>
      <c r="D529" s="4">
        <v>1.5859610554967585E-2</v>
      </c>
      <c r="E529" s="4">
        <v>-1.4358694516600708E-2</v>
      </c>
      <c r="F529" s="4">
        <v>-4.3583925563266741E-2</v>
      </c>
      <c r="G529" s="4">
        <v>6.2885453129106657E-3</v>
      </c>
      <c r="H529" s="4">
        <v>-3.0903072541085381E-3</v>
      </c>
      <c r="I529" s="4">
        <v>-1.2169112189811088E-3</v>
      </c>
      <c r="J529" s="4">
        <v>2.7724966712412203E-3</v>
      </c>
      <c r="K529" s="4">
        <v>1.6934686504098825E-5</v>
      </c>
    </row>
    <row r="530" spans="2:11" x14ac:dyDescent="0.2">
      <c r="B530" s="4">
        <v>0.40085147537259908</v>
      </c>
      <c r="C530" s="4">
        <v>8.1169359762844187E-2</v>
      </c>
      <c r="D530" s="4">
        <v>1.2591594566656482E-2</v>
      </c>
      <c r="E530" s="4">
        <v>8.0800360395012233E-2</v>
      </c>
      <c r="F530" s="4">
        <v>1.3163504959179918E-3</v>
      </c>
      <c r="G530" s="4">
        <v>7.8913197077185356E-3</v>
      </c>
      <c r="H530" s="4">
        <v>-3.9136256427002641E-3</v>
      </c>
      <c r="I530" s="4">
        <v>1.6540851807902704E-3</v>
      </c>
      <c r="J530" s="4">
        <v>-1.8244030760922684E-3</v>
      </c>
      <c r="K530" s="4">
        <v>6.0300029301645552E-4</v>
      </c>
    </row>
    <row r="531" spans="2:11" x14ac:dyDescent="0.2">
      <c r="B531" s="4">
        <v>0.26826005949004017</v>
      </c>
      <c r="C531" s="4">
        <v>-0.27278457251346683</v>
      </c>
      <c r="D531" s="4">
        <v>-8.7627446465875225E-3</v>
      </c>
      <c r="E531" s="4">
        <v>-5.3475015472566105E-2</v>
      </c>
      <c r="F531" s="4">
        <v>1.4709177608930103E-2</v>
      </c>
      <c r="G531" s="4">
        <v>1.1433104698567245E-3</v>
      </c>
      <c r="H531" s="4">
        <v>3.5953932112029706E-3</v>
      </c>
      <c r="I531" s="4">
        <v>-2.1886113161351847E-4</v>
      </c>
      <c r="J531" s="4">
        <v>7.278934335607167E-4</v>
      </c>
      <c r="K531" s="4">
        <v>-6.7986084664430567E-4</v>
      </c>
    </row>
    <row r="532" spans="2:11" x14ac:dyDescent="0.2">
      <c r="B532" s="4">
        <v>-0.73349571830024529</v>
      </c>
      <c r="C532" s="4">
        <v>7.2146963559908017E-2</v>
      </c>
      <c r="D532" s="4">
        <v>-0.11970440318631885</v>
      </c>
      <c r="E532" s="4">
        <v>7.9296230583815935E-2</v>
      </c>
      <c r="F532" s="4">
        <v>-3.0861560300644516E-2</v>
      </c>
      <c r="G532" s="4">
        <v>-2.741379842242073E-2</v>
      </c>
      <c r="H532" s="4">
        <v>-4.3239427195100591E-3</v>
      </c>
      <c r="I532" s="4">
        <v>1.8319044976976299E-3</v>
      </c>
      <c r="J532" s="4">
        <v>-2.1380631735657134E-3</v>
      </c>
      <c r="K532" s="4">
        <v>5.366334806248933E-4</v>
      </c>
    </row>
    <row r="533" spans="2:11" x14ac:dyDescent="0.2">
      <c r="B533" s="4">
        <v>-0.92480585805279947</v>
      </c>
      <c r="C533" s="4">
        <v>0.47857157667988182</v>
      </c>
      <c r="D533" s="4">
        <v>0.13856261265944247</v>
      </c>
      <c r="E533" s="4">
        <v>-5.0720389283669738E-2</v>
      </c>
      <c r="F533" s="4">
        <v>1.7854922379061534E-2</v>
      </c>
      <c r="G533" s="4">
        <v>-2.1455341335210539E-2</v>
      </c>
      <c r="H533" s="4">
        <v>3.7388719214160281E-3</v>
      </c>
      <c r="I533" s="4">
        <v>1.1393344137081952E-3</v>
      </c>
      <c r="J533" s="4">
        <v>2.0493754122981669E-3</v>
      </c>
      <c r="K533" s="4">
        <v>-1.9743433022017382E-4</v>
      </c>
    </row>
    <row r="534" spans="2:11" x14ac:dyDescent="0.2">
      <c r="B534" s="4">
        <v>-0.52607834671500253</v>
      </c>
      <c r="C534" s="4">
        <v>0.27865654051281885</v>
      </c>
      <c r="D534" s="4">
        <v>-6.8725312844932607E-2</v>
      </c>
      <c r="E534" s="4">
        <v>-8.9142266453576327E-3</v>
      </c>
      <c r="F534" s="4">
        <v>-2.6362957177470676E-2</v>
      </c>
      <c r="G534" s="4">
        <v>-8.3589274744857935E-4</v>
      </c>
      <c r="H534" s="4">
        <v>-3.0528246715669609E-3</v>
      </c>
      <c r="I534" s="4">
        <v>-3.0250103055319386E-3</v>
      </c>
      <c r="J534" s="4">
        <v>-9.1851675831890547E-4</v>
      </c>
      <c r="K534" s="4">
        <v>7.1812690503715972E-4</v>
      </c>
    </row>
    <row r="535" spans="2:11" x14ac:dyDescent="0.2">
      <c r="B535" s="4">
        <v>0.84788769268378172</v>
      </c>
      <c r="C535" s="4">
        <v>-0.41825365544186915</v>
      </c>
      <c r="D535" s="4">
        <v>6.800782811615147E-2</v>
      </c>
      <c r="E535" s="4">
        <v>-5.1930909311627499E-2</v>
      </c>
      <c r="F535" s="4">
        <v>5.0891398891419685E-2</v>
      </c>
      <c r="G535" s="4">
        <v>2.8984036159840052E-2</v>
      </c>
      <c r="H535" s="4">
        <v>2.5413126569957655E-3</v>
      </c>
      <c r="I535" s="4">
        <v>-8.843489385452789E-4</v>
      </c>
      <c r="J535" s="4">
        <v>5.4261378984408581E-4</v>
      </c>
      <c r="K535" s="4">
        <v>-7.3530773066890563E-4</v>
      </c>
    </row>
    <row r="536" spans="2:11" x14ac:dyDescent="0.2">
      <c r="B536" s="4">
        <v>7.8449517983992009E-2</v>
      </c>
      <c r="C536" s="4">
        <v>-1.944884155712235E-2</v>
      </c>
      <c r="D536" s="4">
        <v>-4.9174162440679334E-2</v>
      </c>
      <c r="E536" s="4">
        <v>1.1350009974706858E-2</v>
      </c>
      <c r="F536" s="4">
        <v>1.6484650257122972E-2</v>
      </c>
      <c r="G536" s="4">
        <v>1.7502778896964846E-2</v>
      </c>
      <c r="H536" s="4">
        <v>8.2187730663914771E-4</v>
      </c>
      <c r="I536" s="4">
        <v>-1.7769229054973629E-3</v>
      </c>
      <c r="J536" s="4">
        <v>-2.722784543482522E-4</v>
      </c>
      <c r="K536" s="4">
        <v>6.3113551193569892E-4</v>
      </c>
    </row>
    <row r="537" spans="2:11" x14ac:dyDescent="0.2">
      <c r="B537" s="4">
        <v>0.44986704766843005</v>
      </c>
      <c r="C537" s="4">
        <v>-0.11724493597660947</v>
      </c>
      <c r="D537" s="4">
        <v>-1.5169338060017202E-2</v>
      </c>
      <c r="E537" s="4">
        <v>-2.7869478104516093E-2</v>
      </c>
      <c r="F537" s="4">
        <v>1.1129031306400895E-2</v>
      </c>
      <c r="G537" s="4">
        <v>-1.9543187538135519E-2</v>
      </c>
      <c r="H537" s="4">
        <v>3.316154928534305E-3</v>
      </c>
      <c r="I537" s="4">
        <v>4.8284985729856063E-4</v>
      </c>
      <c r="J537" s="4">
        <v>-1.6642818325573224E-3</v>
      </c>
      <c r="K537" s="4">
        <v>1.3734158250537187E-4</v>
      </c>
    </row>
    <row r="538" spans="2:11" x14ac:dyDescent="0.2">
      <c r="B538" s="4">
        <v>1.0395970699129229</v>
      </c>
      <c r="C538" s="4">
        <v>-0.27985383523937729</v>
      </c>
      <c r="D538" s="4">
        <v>-3.2875234548304502E-2</v>
      </c>
      <c r="E538" s="4">
        <v>5.3965440497023842E-2</v>
      </c>
      <c r="F538" s="4">
        <v>-3.4707213406388347E-2</v>
      </c>
      <c r="G538" s="4">
        <v>5.978504901067971E-3</v>
      </c>
      <c r="H538" s="4">
        <v>-1.715733780302647E-3</v>
      </c>
      <c r="I538" s="4">
        <v>2.845995177148568E-3</v>
      </c>
      <c r="J538" s="4">
        <v>1.0274024226842333E-3</v>
      </c>
      <c r="K538" s="4">
        <v>-5.9637051103867973E-4</v>
      </c>
    </row>
    <row r="539" spans="2:11" x14ac:dyDescent="0.2">
      <c r="B539" s="4">
        <v>-0.4351640526295471</v>
      </c>
      <c r="C539" s="4">
        <v>0.22980512178041038</v>
      </c>
      <c r="D539" s="4">
        <v>2.7956614499766431E-2</v>
      </c>
      <c r="E539" s="4">
        <v>-3.0358624087287477E-2</v>
      </c>
      <c r="F539" s="4">
        <v>1.6837837128151862E-2</v>
      </c>
      <c r="G539" s="4">
        <v>-7.6689810680392705E-3</v>
      </c>
      <c r="H539" s="4">
        <v>3.3531014674925753E-3</v>
      </c>
      <c r="I539" s="4">
        <v>-2.3813169534337188E-3</v>
      </c>
      <c r="J539" s="4">
        <v>2.5443340016448551E-4</v>
      </c>
      <c r="K539" s="4">
        <v>3.1592554661638991E-5</v>
      </c>
    </row>
    <row r="540" spans="2:11" x14ac:dyDescent="0.2">
      <c r="B540" s="4">
        <v>-0.19022905122216127</v>
      </c>
      <c r="C540" s="4">
        <v>7.8200562404997037E-2</v>
      </c>
      <c r="D540" s="4">
        <v>3.3106575411977921E-3</v>
      </c>
      <c r="E540" s="4">
        <v>3.6346984132565284E-2</v>
      </c>
      <c r="F540" s="4">
        <v>-9.4414282527600889E-3</v>
      </c>
      <c r="G540" s="4">
        <v>-2.2612457322424128E-2</v>
      </c>
      <c r="H540" s="4">
        <v>2.5758174785541145E-3</v>
      </c>
      <c r="I540" s="4">
        <v>3.9697969487157659E-3</v>
      </c>
      <c r="J540" s="4">
        <v>1.6585225912567696E-3</v>
      </c>
      <c r="K540" s="4">
        <v>5.3718119504479289E-4</v>
      </c>
    </row>
    <row r="541" spans="2:11" x14ac:dyDescent="0.2">
      <c r="B541" s="4">
        <v>-0.42139285650609842</v>
      </c>
      <c r="C541" s="4">
        <v>-3.8008715019204886E-2</v>
      </c>
      <c r="D541" s="4">
        <v>-1.3878032125684715E-3</v>
      </c>
      <c r="E541" s="4">
        <v>-4.2901091621769007E-3</v>
      </c>
      <c r="F541" s="4">
        <v>1.4673155278269673E-2</v>
      </c>
      <c r="G541" s="4">
        <v>-1.149459915275047E-2</v>
      </c>
      <c r="H541" s="4">
        <v>-9.7694149622097365E-4</v>
      </c>
      <c r="I541" s="4">
        <v>1.5706673929453919E-3</v>
      </c>
      <c r="J541" s="4">
        <v>-6.5033425761363021E-4</v>
      </c>
      <c r="K541" s="4">
        <v>8.0089023971901359E-4</v>
      </c>
    </row>
    <row r="542" spans="2:11" x14ac:dyDescent="0.2">
      <c r="B542" s="4">
        <v>-1.0064642314833272</v>
      </c>
      <c r="C542" s="4">
        <v>0.60005780946810416</v>
      </c>
      <c r="D542" s="4">
        <v>-5.6633862700932687E-2</v>
      </c>
      <c r="E542" s="4">
        <v>1.501498406148315E-2</v>
      </c>
      <c r="F542" s="4">
        <v>-3.916115895982427E-2</v>
      </c>
      <c r="G542" s="4">
        <v>-9.8731686004058031E-3</v>
      </c>
      <c r="H542" s="4">
        <v>-8.5929034963295424E-3</v>
      </c>
      <c r="I542" s="4">
        <v>-3.9035944538112922E-3</v>
      </c>
      <c r="J542" s="4">
        <v>-1.4569678666640413E-3</v>
      </c>
      <c r="K542" s="4">
        <v>-5.3314662056422378E-4</v>
      </c>
    </row>
    <row r="543" spans="2:11" x14ac:dyDescent="0.2">
      <c r="B543" s="4">
        <v>0.763761788070067</v>
      </c>
      <c r="C543" s="4">
        <v>-0.29565014206865969</v>
      </c>
      <c r="D543" s="4">
        <v>3.9780162176378045E-2</v>
      </c>
      <c r="E543" s="4">
        <v>1.8557754454794895E-2</v>
      </c>
      <c r="F543" s="4">
        <v>-3.6631265121179944E-2</v>
      </c>
      <c r="G543" s="4">
        <v>1.403166057066498E-2</v>
      </c>
      <c r="H543" s="4">
        <v>-4.310413817108382E-6</v>
      </c>
      <c r="I543" s="4">
        <v>7.7113150190858968E-3</v>
      </c>
      <c r="J543" s="4">
        <v>2.1677848555656607E-3</v>
      </c>
      <c r="K543" s="4">
        <v>5.5235367212476958E-4</v>
      </c>
    </row>
    <row r="544" spans="2:11" x14ac:dyDescent="0.2">
      <c r="B544" s="4">
        <v>-0.54691182942028538</v>
      </c>
      <c r="C544" s="4">
        <v>0.14669859198583735</v>
      </c>
      <c r="D544" s="4">
        <v>-5.5255397341396957E-2</v>
      </c>
      <c r="E544" s="4">
        <v>2.0510683250070896E-2</v>
      </c>
      <c r="F544" s="4">
        <v>-4.2028456586717614E-3</v>
      </c>
      <c r="G544" s="4">
        <v>-3.7659686741106979E-2</v>
      </c>
      <c r="H544" s="4">
        <v>5.5816205663400517E-4</v>
      </c>
      <c r="I544" s="4">
        <v>3.1042714192404046E-3</v>
      </c>
      <c r="J544" s="4">
        <v>6.9924188728324251E-4</v>
      </c>
      <c r="K544" s="4">
        <v>7.1110010181745626E-4</v>
      </c>
    </row>
    <row r="545" spans="2:11" x14ac:dyDescent="0.2">
      <c r="B545" s="4">
        <v>-0.6189608155618912</v>
      </c>
      <c r="C545" s="4">
        <v>0.19408752583385597</v>
      </c>
      <c r="D545" s="4">
        <v>3.9499833522748702E-4</v>
      </c>
      <c r="E545" s="4">
        <v>-0.16472093949206709</v>
      </c>
      <c r="F545" s="4">
        <v>1.9360183819288879E-2</v>
      </c>
      <c r="G545" s="4">
        <v>-1.9510000642623912E-2</v>
      </c>
      <c r="H545" s="4">
        <v>7.1447431994962885E-4</v>
      </c>
      <c r="I545" s="4">
        <v>-8.5653586390353233E-3</v>
      </c>
      <c r="J545" s="4">
        <v>-4.1411339656300472E-3</v>
      </c>
      <c r="K545" s="4">
        <v>-1.1138853354483074E-3</v>
      </c>
    </row>
    <row r="546" spans="2:11" x14ac:dyDescent="0.2">
      <c r="B546" s="4">
        <v>0.44256091248437435</v>
      </c>
      <c r="C546" s="4">
        <v>-3.2003837152664534E-2</v>
      </c>
      <c r="D546" s="4">
        <v>-3.563390066422264E-3</v>
      </c>
      <c r="E546" s="4">
        <v>6.0729576705497853E-3</v>
      </c>
      <c r="F546" s="4">
        <v>-3.1738486398043324E-4</v>
      </c>
      <c r="G546" s="4">
        <v>-1.327974688096027E-2</v>
      </c>
      <c r="H546" s="4">
        <v>3.3653268579907207E-3</v>
      </c>
      <c r="I546" s="4">
        <v>-1.9862960165566261E-3</v>
      </c>
      <c r="J546" s="4">
        <v>-4.8314053286121914E-4</v>
      </c>
      <c r="K546" s="4">
        <v>-2.3918792077670184E-6</v>
      </c>
    </row>
    <row r="547" spans="2:11" x14ac:dyDescent="0.2">
      <c r="B547" s="4">
        <v>-0.33293419403659708</v>
      </c>
      <c r="C547" s="4">
        <v>0.18486317599416749</v>
      </c>
      <c r="D547" s="4">
        <v>1.2344076006236084E-2</v>
      </c>
      <c r="E547" s="4">
        <v>2.181735372373755E-2</v>
      </c>
      <c r="F547" s="4">
        <v>-1.9885318398740904E-3</v>
      </c>
      <c r="G547" s="4">
        <v>2.3057731286018904E-2</v>
      </c>
      <c r="H547" s="4">
        <v>-4.6405437385601553E-3</v>
      </c>
      <c r="I547" s="4">
        <v>2.069428232555045E-3</v>
      </c>
      <c r="J547" s="4">
        <v>1.7851224684904479E-3</v>
      </c>
      <c r="K547" s="4">
        <v>-2.8952514053601823E-5</v>
      </c>
    </row>
    <row r="548" spans="2:11" x14ac:dyDescent="0.2">
      <c r="B548" s="4">
        <v>-0.922690198971303</v>
      </c>
      <c r="C548" s="4">
        <v>0.17937281667703731</v>
      </c>
      <c r="D548" s="4">
        <v>1.3582336856060601E-2</v>
      </c>
      <c r="E548" s="4">
        <v>3.648030847798138E-2</v>
      </c>
      <c r="F548" s="4">
        <v>-1.4730363435274859E-2</v>
      </c>
      <c r="G548" s="4">
        <v>-4.9469841785461773E-2</v>
      </c>
      <c r="H548" s="4">
        <v>-5.5965392441987664E-3</v>
      </c>
      <c r="I548" s="4">
        <v>9.0325863012208959E-4</v>
      </c>
      <c r="J548" s="4">
        <v>1.0162669693376176E-3</v>
      </c>
      <c r="K548" s="4">
        <v>5.5720217522203016E-4</v>
      </c>
    </row>
    <row r="549" spans="2:11" x14ac:dyDescent="0.2">
      <c r="B549" s="4">
        <v>0.59648591447664323</v>
      </c>
      <c r="C549" s="4">
        <v>-9.1173328023837874E-2</v>
      </c>
      <c r="D549" s="4">
        <v>1.3315097335512504E-3</v>
      </c>
      <c r="E549" s="4">
        <v>-1.4178289585685207E-2</v>
      </c>
      <c r="F549" s="4">
        <v>1.5450876465639725E-2</v>
      </c>
      <c r="G549" s="4">
        <v>1.4030148777155181E-2</v>
      </c>
      <c r="H549" s="4">
        <v>4.104454887079184E-3</v>
      </c>
      <c r="I549" s="4">
        <v>-8.6452926149946537E-4</v>
      </c>
      <c r="J549" s="4">
        <v>-6.747472623393891E-4</v>
      </c>
      <c r="K549" s="4">
        <v>4.2357254141269316E-5</v>
      </c>
    </row>
    <row r="550" spans="2:11" x14ac:dyDescent="0.2">
      <c r="B550" s="4">
        <v>7.2553164377836626E-2</v>
      </c>
      <c r="C550" s="4">
        <v>-0.16915238483769374</v>
      </c>
      <c r="D550" s="4">
        <v>-8.2456017194098438E-2</v>
      </c>
      <c r="E550" s="4">
        <v>-1.1517227828280199E-2</v>
      </c>
      <c r="F550" s="4">
        <v>-3.8859113327731877E-2</v>
      </c>
      <c r="G550" s="4">
        <v>1.1452676009526409E-2</v>
      </c>
      <c r="H550" s="4">
        <v>-1.2739820779078524E-5</v>
      </c>
      <c r="I550" s="4">
        <v>-2.3640824793203425E-3</v>
      </c>
      <c r="J550" s="4">
        <v>-7.7127895058586395E-4</v>
      </c>
      <c r="K550" s="4">
        <v>-6.8848376670131771E-4</v>
      </c>
    </row>
    <row r="551" spans="2:11" x14ac:dyDescent="0.2">
      <c r="B551" s="4">
        <v>-2.9787002065827617E-3</v>
      </c>
      <c r="C551" s="4">
        <v>-2.1733468990384929E-2</v>
      </c>
      <c r="D551" s="4">
        <v>-3.3956315873172348E-2</v>
      </c>
      <c r="E551" s="4">
        <v>4.3134654909975159E-2</v>
      </c>
      <c r="F551" s="4">
        <v>1.2352922506961208E-2</v>
      </c>
      <c r="G551" s="4">
        <v>-1.0034468812904615E-3</v>
      </c>
      <c r="H551" s="4">
        <v>5.6478070855162004E-3</v>
      </c>
      <c r="I551" s="4">
        <v>2.0243425107129194E-4</v>
      </c>
      <c r="J551" s="4">
        <v>-3.899597507556181E-4</v>
      </c>
      <c r="K551" s="4">
        <v>-2.2989398587791132E-4</v>
      </c>
    </row>
    <row r="552" spans="2:11" x14ac:dyDescent="0.2">
      <c r="B552" s="4">
        <v>-8.0103046687828014E-2</v>
      </c>
      <c r="C552" s="4">
        <v>0.11324841070168937</v>
      </c>
      <c r="D552" s="4">
        <v>2.5642600729690237E-2</v>
      </c>
      <c r="E552" s="4">
        <v>-2.2475709505377136E-3</v>
      </c>
      <c r="F552" s="4">
        <v>-3.7985907450751311E-2</v>
      </c>
      <c r="G552" s="4">
        <v>-2.5510733031066615E-2</v>
      </c>
      <c r="H552" s="4">
        <v>-6.4866350287484751E-3</v>
      </c>
      <c r="I552" s="4">
        <v>-5.1893004648162543E-4</v>
      </c>
      <c r="J552" s="4">
        <v>2.1054373699194742E-4</v>
      </c>
      <c r="K552" s="4">
        <v>-1.6014642721731139E-4</v>
      </c>
    </row>
    <row r="553" spans="2:11" x14ac:dyDescent="0.2">
      <c r="B553" s="4">
        <v>-0.14191934505138493</v>
      </c>
      <c r="C553" s="4">
        <v>0.11280086796655384</v>
      </c>
      <c r="D553" s="4">
        <v>-6.557473419897525E-3</v>
      </c>
      <c r="E553" s="4">
        <v>-2.886770714686384E-2</v>
      </c>
      <c r="F553" s="4">
        <v>-3.2071498530559357E-2</v>
      </c>
      <c r="G553" s="4">
        <v>7.1017575855042078E-3</v>
      </c>
      <c r="H553" s="4">
        <v>-5.7574920951037655E-3</v>
      </c>
      <c r="I553" s="4">
        <v>-4.303147110463066E-3</v>
      </c>
      <c r="J553" s="4">
        <v>1.4888254769876322E-3</v>
      </c>
      <c r="K553" s="4">
        <v>1.5193382245548713E-3</v>
      </c>
    </row>
    <row r="554" spans="2:11" x14ac:dyDescent="0.2">
      <c r="B554" s="4">
        <v>9.0894672895019971E-2</v>
      </c>
      <c r="C554" s="4">
        <v>3.3542276556988757E-2</v>
      </c>
      <c r="D554" s="4">
        <v>1.7905258790775556E-2</v>
      </c>
      <c r="E554" s="4">
        <v>8.8901379999249436E-2</v>
      </c>
      <c r="F554" s="4">
        <v>4.0938270761163006E-2</v>
      </c>
      <c r="G554" s="4">
        <v>2.5809941801546513E-2</v>
      </c>
      <c r="H554" s="4">
        <v>8.2297368662394949E-4</v>
      </c>
      <c r="I554" s="4">
        <v>1.0722494154675388E-2</v>
      </c>
      <c r="J554" s="4">
        <v>-3.9921404381745478E-3</v>
      </c>
      <c r="K554" s="4">
        <v>2.39928369362129E-4</v>
      </c>
    </row>
    <row r="555" spans="2:11" x14ac:dyDescent="0.2">
      <c r="B555" s="4">
        <v>-1.6487534120589555</v>
      </c>
      <c r="C555" s="4">
        <v>0.41864750434310644</v>
      </c>
      <c r="D555" s="4">
        <v>-8.8777266265410316E-3</v>
      </c>
      <c r="E555" s="4">
        <v>3.7961164874560839E-2</v>
      </c>
      <c r="F555" s="4">
        <v>-8.6916271761832392E-2</v>
      </c>
      <c r="G555" s="4">
        <v>-1.6414842334977732E-2</v>
      </c>
      <c r="H555" s="4">
        <v>5.1034309563330578E-3</v>
      </c>
      <c r="I555" s="4">
        <v>-1.134122880235138E-2</v>
      </c>
      <c r="J555" s="4">
        <v>7.6167634781523505E-3</v>
      </c>
      <c r="K555" s="4">
        <v>-1.5189043344985005E-3</v>
      </c>
    </row>
    <row r="556" spans="2:11" x14ac:dyDescent="0.2">
      <c r="B556" s="4">
        <v>-1.6613638952552914</v>
      </c>
      <c r="C556" s="4">
        <v>0.25431706018239009</v>
      </c>
      <c r="D556" s="4">
        <v>-0.10119901786264639</v>
      </c>
      <c r="E556" s="4">
        <v>5.2963277174280829E-2</v>
      </c>
      <c r="F556" s="4">
        <v>-1.2956949924691727E-2</v>
      </c>
      <c r="G556" s="4">
        <v>1.8416118586435288E-2</v>
      </c>
      <c r="H556" s="4">
        <v>3.4603465116065128E-3</v>
      </c>
      <c r="I556" s="4">
        <v>2.245803330423536E-3</v>
      </c>
      <c r="J556" s="4">
        <v>7.0410419729339494E-4</v>
      </c>
      <c r="K556" s="4">
        <v>-2.0395105212895003E-3</v>
      </c>
    </row>
    <row r="557" spans="2:11" x14ac:dyDescent="0.2">
      <c r="B557" s="4">
        <v>-0.14993944969240269</v>
      </c>
      <c r="C557" s="4">
        <v>-0.22849285787996823</v>
      </c>
      <c r="D557" s="4">
        <v>0.18127194792532977</v>
      </c>
      <c r="E557" s="4">
        <v>2.6841828131147001E-2</v>
      </c>
      <c r="F557" s="4">
        <v>6.9085792568248733E-2</v>
      </c>
      <c r="G557" s="4">
        <v>5.0107467489509727E-2</v>
      </c>
      <c r="H557" s="4">
        <v>8.1655599236080366E-3</v>
      </c>
      <c r="I557" s="4">
        <v>-1.5739082425505124E-3</v>
      </c>
      <c r="J557" s="4">
        <v>-3.4326821564024871E-3</v>
      </c>
      <c r="K557" s="4">
        <v>1.6953378148215244E-3</v>
      </c>
    </row>
    <row r="558" spans="2:11" x14ac:dyDescent="0.2">
      <c r="B558" s="4">
        <v>0.74594661912310156</v>
      </c>
      <c r="C558" s="4">
        <v>-5.910832676807469E-2</v>
      </c>
      <c r="D558" s="4">
        <v>-7.8987346021845373E-2</v>
      </c>
      <c r="E558" s="4">
        <v>-3.990938682439004E-2</v>
      </c>
      <c r="F558" s="4">
        <v>-4.1914942539991097E-2</v>
      </c>
      <c r="G558" s="4">
        <v>-0.13930197833039076</v>
      </c>
      <c r="H558" s="4">
        <v>-1.1689539290092123E-2</v>
      </c>
      <c r="I558" s="4">
        <v>4.7000243565715402E-3</v>
      </c>
      <c r="J558" s="4">
        <v>1.5583088992711985E-3</v>
      </c>
      <c r="K558" s="4">
        <v>-8.5870781719178191E-4</v>
      </c>
    </row>
    <row r="559" spans="2:11" x14ac:dyDescent="0.2">
      <c r="B559" s="4">
        <v>-3.6765228202704427E-2</v>
      </c>
      <c r="C559" s="4">
        <v>-0.19330769680150278</v>
      </c>
      <c r="D559" s="4">
        <v>-4.7302437635222665E-3</v>
      </c>
      <c r="E559" s="4">
        <v>-0.16202175386915585</v>
      </c>
      <c r="F559" s="4">
        <v>3.645674397440013E-2</v>
      </c>
      <c r="G559" s="4">
        <v>2.4302768443355941E-2</v>
      </c>
      <c r="H559" s="4">
        <v>-4.249215926564129E-3</v>
      </c>
      <c r="I559" s="4">
        <v>3.140481248788666E-3</v>
      </c>
      <c r="J559" s="4">
        <v>-4.6091906371891443E-3</v>
      </c>
      <c r="K559" s="4">
        <v>7.0547392209856881E-4</v>
      </c>
    </row>
    <row r="560" spans="2:11" x14ac:dyDescent="0.2">
      <c r="B560" s="4">
        <v>-5.2237060738387964E-2</v>
      </c>
      <c r="C560" s="4">
        <v>9.1609214360238708E-2</v>
      </c>
      <c r="D560" s="4">
        <v>-6.1415958712036901E-2</v>
      </c>
      <c r="E560" s="4">
        <v>-1.3444029164061646E-2</v>
      </c>
      <c r="F560" s="4">
        <v>-5.0385712066520136E-3</v>
      </c>
      <c r="G560" s="4">
        <v>-8.0699568543634286E-3</v>
      </c>
      <c r="H560" s="4">
        <v>1.3318737500417805E-3</v>
      </c>
      <c r="I560" s="4">
        <v>-4.0694481172031498E-3</v>
      </c>
      <c r="J560" s="4">
        <v>2.3063739026600368E-4</v>
      </c>
      <c r="K560" s="4">
        <v>3.2936668397581857E-4</v>
      </c>
    </row>
    <row r="561" spans="2:11" x14ac:dyDescent="0.2">
      <c r="B561" s="4">
        <v>1.7625496421543436</v>
      </c>
      <c r="C561" s="4">
        <v>-0.55743877163584787</v>
      </c>
      <c r="D561" s="4">
        <v>8.6902386337499624E-2</v>
      </c>
      <c r="E561" s="4">
        <v>-2.0953988637136375E-2</v>
      </c>
      <c r="F561" s="4">
        <v>2.4069703071163469E-2</v>
      </c>
      <c r="G561" s="4">
        <v>4.013763398074658E-2</v>
      </c>
      <c r="H561" s="4">
        <v>4.6541787172504354E-3</v>
      </c>
      <c r="I561" s="4">
        <v>1.1603939097672912E-3</v>
      </c>
      <c r="J561" s="4">
        <v>1.5608132416537663E-3</v>
      </c>
      <c r="K561" s="4">
        <v>-1.0866138473743792E-3</v>
      </c>
    </row>
    <row r="562" spans="2:11" x14ac:dyDescent="0.2">
      <c r="B562" s="4">
        <v>-0.46413311293197762</v>
      </c>
      <c r="C562" s="4">
        <v>-9.3623580763286279E-2</v>
      </c>
      <c r="D562" s="4">
        <v>-2.2442144256398542E-2</v>
      </c>
      <c r="E562" s="4">
        <v>4.9646106646315503E-2</v>
      </c>
      <c r="F562" s="4">
        <v>4.6595893491222659E-2</v>
      </c>
      <c r="G562" s="4">
        <v>4.1110308370045381E-2</v>
      </c>
      <c r="H562" s="4">
        <v>5.0405192349347152E-4</v>
      </c>
      <c r="I562" s="4">
        <v>2.9443034598070979E-3</v>
      </c>
      <c r="J562" s="4">
        <v>-2.9056770013449426E-4</v>
      </c>
      <c r="K562" s="4">
        <v>8.8992393709299135E-4</v>
      </c>
    </row>
    <row r="563" spans="2:11" x14ac:dyDescent="0.2">
      <c r="B563" s="4">
        <v>0.22195140373896174</v>
      </c>
      <c r="C563" s="4">
        <v>-1.3081291207842181E-2</v>
      </c>
      <c r="D563" s="4">
        <v>3.511699716605194E-2</v>
      </c>
      <c r="E563" s="4">
        <v>-1.4473695271070936E-2</v>
      </c>
      <c r="F563" s="4">
        <v>3.6575084523756671E-2</v>
      </c>
      <c r="G563" s="4">
        <v>2.4175286749558652E-2</v>
      </c>
      <c r="H563" s="4">
        <v>-1.886061031236382E-4</v>
      </c>
      <c r="I563" s="4">
        <v>-3.8494265441372912E-3</v>
      </c>
      <c r="J563" s="4">
        <v>-9.3166021875129947E-4</v>
      </c>
      <c r="K563" s="4">
        <v>6.8527603220969231E-6</v>
      </c>
    </row>
    <row r="564" spans="2:11" x14ac:dyDescent="0.2">
      <c r="B564" s="4">
        <v>1.0261497831554671</v>
      </c>
      <c r="C564" s="4">
        <v>-0.31814891341429541</v>
      </c>
      <c r="D564" s="4">
        <v>3.2251336829181354E-2</v>
      </c>
      <c r="E564" s="4">
        <v>-2.8750219083641167E-2</v>
      </c>
      <c r="F564" s="4">
        <v>2.8034562427479994E-3</v>
      </c>
      <c r="G564" s="4">
        <v>1.0940225327450688E-2</v>
      </c>
      <c r="H564" s="4">
        <v>4.0698859445850348E-3</v>
      </c>
      <c r="I564" s="4">
        <v>9.0930206441973492E-4</v>
      </c>
      <c r="J564" s="4">
        <v>1.0944269718006024E-3</v>
      </c>
      <c r="K564" s="4">
        <v>-7.5276697064187144E-4</v>
      </c>
    </row>
    <row r="565" spans="2:11" x14ac:dyDescent="0.2">
      <c r="B565" s="4">
        <v>0.36303935116235786</v>
      </c>
      <c r="C565" s="4">
        <v>0.16230232156110022</v>
      </c>
      <c r="D565" s="4">
        <v>-2.5027946739117957E-2</v>
      </c>
      <c r="E565" s="4">
        <v>9.0061454440108296E-2</v>
      </c>
      <c r="F565" s="4">
        <v>4.33542116868098E-2</v>
      </c>
      <c r="G565" s="4">
        <v>4.2206968601142786E-2</v>
      </c>
      <c r="H565" s="4">
        <v>1.8271770211114226E-3</v>
      </c>
      <c r="I565" s="4">
        <v>-3.375441925650239E-3</v>
      </c>
      <c r="J565" s="4">
        <v>-1.7998812780613044E-4</v>
      </c>
      <c r="K565" s="4">
        <v>9.1238385256757633E-4</v>
      </c>
    </row>
    <row r="566" spans="2:11" x14ac:dyDescent="0.2">
      <c r="B566" s="4">
        <v>0.37514195837812464</v>
      </c>
      <c r="C566" s="4">
        <v>-0.16455197495791363</v>
      </c>
      <c r="D566" s="4">
        <v>3.3295547015285136E-2</v>
      </c>
      <c r="E566" s="4">
        <v>6.7503234097731554E-2</v>
      </c>
      <c r="F566" s="4">
        <v>2.3504887350197529E-3</v>
      </c>
      <c r="G566" s="4">
        <v>-2.0534811708032043E-2</v>
      </c>
      <c r="H566" s="4">
        <v>-3.0399116625175002E-3</v>
      </c>
      <c r="I566" s="4">
        <v>-1.2312423881019495E-3</v>
      </c>
      <c r="J566" s="4">
        <v>-1.9365575098347562E-4</v>
      </c>
      <c r="K566" s="4">
        <v>6.0560420126026175E-5</v>
      </c>
    </row>
    <row r="567" spans="2:11" x14ac:dyDescent="0.2">
      <c r="B567" s="4">
        <v>0.37041252411293418</v>
      </c>
      <c r="C567" s="4">
        <v>9.105571369613559E-2</v>
      </c>
      <c r="D567" s="4">
        <v>4.3173506598977528E-2</v>
      </c>
      <c r="E567" s="4">
        <v>-1.6012244556759831E-2</v>
      </c>
      <c r="F567" s="4">
        <v>-4.6129995910202608E-2</v>
      </c>
      <c r="G567" s="4">
        <v>-1.5044278274975637E-2</v>
      </c>
      <c r="H567" s="4">
        <v>-2.0831407883854188E-3</v>
      </c>
      <c r="I567" s="4">
        <v>7.4915334738804972E-3</v>
      </c>
      <c r="J567" s="4">
        <v>1.3673672536016128E-3</v>
      </c>
      <c r="K567" s="4">
        <v>-3.6749930128924494E-4</v>
      </c>
    </row>
    <row r="568" spans="2:11" x14ac:dyDescent="0.2">
      <c r="B568" s="4">
        <v>-0.32883219856166374</v>
      </c>
      <c r="C568" s="4">
        <v>6.002167580917394E-2</v>
      </c>
      <c r="D568" s="4">
        <v>-2.521239395372242E-2</v>
      </c>
      <c r="E568" s="4">
        <v>3.7925483664930724E-2</v>
      </c>
      <c r="F568" s="4">
        <v>2.4659860302552159E-2</v>
      </c>
      <c r="G568" s="4">
        <v>-1.4261140927914226E-3</v>
      </c>
      <c r="H568" s="4">
        <v>-2.9376086045606762E-3</v>
      </c>
      <c r="I568" s="4">
        <v>-4.2552016327241206E-3</v>
      </c>
      <c r="J568" s="4">
        <v>-4.5962018423775536E-4</v>
      </c>
      <c r="K568" s="4">
        <v>6.0798262566074334E-4</v>
      </c>
    </row>
    <row r="569" spans="2:11" x14ac:dyDescent="0.2">
      <c r="B569" s="4">
        <v>0.55373131599457925</v>
      </c>
      <c r="C569" s="4">
        <v>-1.7947409121126832E-2</v>
      </c>
      <c r="D569" s="4">
        <v>7.5447610796690046E-2</v>
      </c>
      <c r="E569" s="4">
        <v>-3.4776259023485467E-2</v>
      </c>
      <c r="F569" s="4">
        <v>2.2268874402638979E-2</v>
      </c>
      <c r="G569" s="4">
        <v>-6.2022981853459072E-3</v>
      </c>
      <c r="H569" s="4">
        <v>4.832093471907801E-3</v>
      </c>
      <c r="I569" s="4">
        <v>1.4936837483385315E-3</v>
      </c>
      <c r="J569" s="4">
        <v>2.9036105621479333E-3</v>
      </c>
      <c r="K569" s="4">
        <v>2.0947308864004006E-4</v>
      </c>
    </row>
    <row r="570" spans="2:11" x14ac:dyDescent="0.2">
      <c r="B570" s="4">
        <v>0.5486574960362639</v>
      </c>
      <c r="C570" s="4">
        <v>0.10825117790762623</v>
      </c>
      <c r="D570" s="4">
        <v>-6.4765325952655772E-2</v>
      </c>
      <c r="E570" s="4">
        <v>-2.4015621401079618E-2</v>
      </c>
      <c r="F570" s="4">
        <v>-8.1975200520027301E-3</v>
      </c>
      <c r="G570" s="4">
        <v>1.2678020166224921E-2</v>
      </c>
      <c r="H570" s="4">
        <v>-2.0048868526916877E-3</v>
      </c>
      <c r="I570" s="4">
        <v>-1.3572195500628863E-3</v>
      </c>
      <c r="J570" s="4">
        <v>-2.6276004345951623E-3</v>
      </c>
      <c r="K570" s="4">
        <v>2.1186470624308024E-4</v>
      </c>
    </row>
    <row r="571" spans="2:11" x14ac:dyDescent="0.2">
      <c r="B571" s="4">
        <v>0.6020975349739367</v>
      </c>
      <c r="C571" s="4">
        <v>-0.21731523826952223</v>
      </c>
      <c r="D571" s="4">
        <v>-3.7848323517633856E-2</v>
      </c>
      <c r="E571" s="4">
        <v>-9.4847129412071393E-3</v>
      </c>
      <c r="F571" s="4">
        <v>2.4932115458637303E-2</v>
      </c>
      <c r="G571" s="4">
        <v>3.4314045644874204E-2</v>
      </c>
      <c r="H571" s="4">
        <v>3.8126820209806911E-3</v>
      </c>
      <c r="I571" s="4">
        <v>-1.4824323122701127E-3</v>
      </c>
      <c r="J571" s="4">
        <v>-1.9076605138993027E-3</v>
      </c>
      <c r="K571" s="4">
        <v>2.9175341499231857E-4</v>
      </c>
    </row>
    <row r="572" spans="2:11" x14ac:dyDescent="0.2">
      <c r="B572" s="4">
        <v>0.9531026935150626</v>
      </c>
      <c r="C572" s="4">
        <v>-5.1748009513691046E-2</v>
      </c>
      <c r="D572" s="4">
        <v>-4.5374009390552479E-2</v>
      </c>
      <c r="E572" s="4">
        <v>-9.0124173775598268E-2</v>
      </c>
      <c r="F572" s="4">
        <v>2.3327194893361661E-2</v>
      </c>
      <c r="G572" s="4">
        <v>3.7421359131322315E-2</v>
      </c>
      <c r="H572" s="4">
        <v>1.0824926916941395E-2</v>
      </c>
      <c r="I572" s="4">
        <v>5.0870372905045874E-3</v>
      </c>
      <c r="J572" s="4">
        <v>1.6792971201972278E-3</v>
      </c>
      <c r="K572" s="4">
        <v>6.8844900196583369E-4</v>
      </c>
    </row>
    <row r="573" spans="2:11" x14ac:dyDescent="0.2">
      <c r="B573" s="4">
        <v>-0.16986285010126165</v>
      </c>
      <c r="C573" s="4">
        <v>9.3778885816301727E-2</v>
      </c>
      <c r="D573" s="4">
        <v>4.9986723586763829E-2</v>
      </c>
      <c r="E573" s="4">
        <v>-5.6140478135773324E-2</v>
      </c>
      <c r="F573" s="4">
        <v>-7.9316026104773365E-3</v>
      </c>
      <c r="G573" s="4">
        <v>-1.1971192003557077E-2</v>
      </c>
      <c r="H573" s="4">
        <v>-2.623028783962182E-3</v>
      </c>
      <c r="I573" s="4">
        <v>-9.5005246974798948E-4</v>
      </c>
      <c r="J573" s="4">
        <v>2.4713243528224336E-4</v>
      </c>
      <c r="K573" s="4">
        <v>-1.896499174434056E-4</v>
      </c>
    </row>
    <row r="574" spans="2:11" x14ac:dyDescent="0.2">
      <c r="B574" s="4">
        <v>-0.27789811358337796</v>
      </c>
      <c r="C574" s="4">
        <v>0.4412377972228303</v>
      </c>
      <c r="D574" s="4">
        <v>-0.21734875019188296</v>
      </c>
      <c r="E574" s="4">
        <v>9.2983506461762469E-2</v>
      </c>
      <c r="F574" s="4">
        <v>-9.8796861346632611E-2</v>
      </c>
      <c r="G574" s="4">
        <v>-7.8659699346934842E-2</v>
      </c>
      <c r="H574" s="4">
        <v>-2.3387034251444963E-2</v>
      </c>
      <c r="I574" s="4">
        <v>9.8994877272785961E-4</v>
      </c>
      <c r="J574" s="4">
        <v>-3.6267123391119055E-3</v>
      </c>
      <c r="K574" s="4">
        <v>-2.2146144433205043E-4</v>
      </c>
    </row>
    <row r="575" spans="2:11" x14ac:dyDescent="0.2">
      <c r="B575" s="4">
        <v>0.56644297439390834</v>
      </c>
      <c r="C575" s="4">
        <v>-8.5476512078561329E-2</v>
      </c>
      <c r="D575" s="4">
        <v>7.993354098668215E-2</v>
      </c>
      <c r="E575" s="4">
        <v>1.4517866726991114E-2</v>
      </c>
      <c r="F575" s="4">
        <v>3.7999495229133762E-2</v>
      </c>
      <c r="G575" s="4">
        <v>-1.8511267040094457E-2</v>
      </c>
      <c r="H575" s="4">
        <v>5.9173719511316208E-3</v>
      </c>
      <c r="I575" s="4">
        <v>2.7945923948824638E-3</v>
      </c>
      <c r="J575" s="4">
        <v>9.229314604125206E-4</v>
      </c>
      <c r="K575" s="4">
        <v>-3.7701517379403165E-4</v>
      </c>
    </row>
    <row r="576" spans="2:11" x14ac:dyDescent="0.2">
      <c r="B576" s="4">
        <v>-6.9811083811412183E-2</v>
      </c>
      <c r="C576" s="4">
        <v>-0.23447211967890916</v>
      </c>
      <c r="D576" s="4">
        <v>-5.6322393530271637E-2</v>
      </c>
      <c r="E576" s="4">
        <v>-0.1006518951121779</v>
      </c>
      <c r="F576" s="4">
        <v>1.278691430883E-2</v>
      </c>
      <c r="G576" s="4">
        <v>-2.8621716526786703E-2</v>
      </c>
      <c r="H576" s="4">
        <v>2.3356752897046577E-2</v>
      </c>
      <c r="I576" s="4">
        <v>-1.0007625603917814E-2</v>
      </c>
      <c r="J576" s="4">
        <v>-2.7695320268058842E-3</v>
      </c>
      <c r="K576" s="4">
        <v>7.8067529602219036E-4</v>
      </c>
    </row>
    <row r="577" spans="2:11" x14ac:dyDescent="0.2">
      <c r="B577" s="4">
        <v>-0.6160855048974081</v>
      </c>
      <c r="C577" s="4">
        <v>0.58137576934073798</v>
      </c>
      <c r="D577" s="4">
        <v>7.6508746157088275E-2</v>
      </c>
      <c r="E577" s="4">
        <v>0.18631491893134466</v>
      </c>
      <c r="F577" s="4">
        <v>-7.0832294495847992E-2</v>
      </c>
      <c r="G577" s="4">
        <v>3.2032005530845458E-3</v>
      </c>
      <c r="H577" s="4">
        <v>-2.7258721602509747E-2</v>
      </c>
      <c r="I577" s="4">
        <v>1.0425166610527383E-2</v>
      </c>
      <c r="J577" s="4">
        <v>4.4854598229968203E-4</v>
      </c>
      <c r="K577" s="4">
        <v>-2.0464051525346462E-5</v>
      </c>
    </row>
    <row r="578" spans="2:11" x14ac:dyDescent="0.2">
      <c r="B578" s="4">
        <v>-1.3635194908621102E-2</v>
      </c>
      <c r="C578" s="4">
        <v>0.13521020354566013</v>
      </c>
      <c r="D578" s="4">
        <v>0.15112328872187503</v>
      </c>
      <c r="E578" s="4">
        <v>-9.9325956554170272E-2</v>
      </c>
      <c r="F578" s="4">
        <v>-3.1244103189838092E-2</v>
      </c>
      <c r="G578" s="4">
        <v>5.1606445535926901E-2</v>
      </c>
      <c r="H578" s="4">
        <v>6.5447635759107552E-3</v>
      </c>
      <c r="I578" s="4">
        <v>1.2717294842344775E-3</v>
      </c>
      <c r="J578" s="4">
        <v>7.296639438758838E-3</v>
      </c>
      <c r="K578" s="4">
        <v>-2.9164374629350245E-3</v>
      </c>
    </row>
    <row r="579" spans="2:11" x14ac:dyDescent="0.2">
      <c r="B579" s="4">
        <v>-0.55676602532261754</v>
      </c>
      <c r="C579" s="4">
        <v>0.15214027312399617</v>
      </c>
      <c r="D579" s="4">
        <v>-6.1766914891464419E-3</v>
      </c>
      <c r="E579" s="4">
        <v>-9.7745808198217293E-2</v>
      </c>
      <c r="F579" s="4">
        <v>7.6625402430234649E-2</v>
      </c>
      <c r="G579" s="4">
        <v>-2.007527273887939E-2</v>
      </c>
      <c r="H579" s="4">
        <v>-8.5162335007123483E-4</v>
      </c>
      <c r="I579" s="4">
        <v>-2.4660782196167493E-3</v>
      </c>
      <c r="J579" s="4">
        <v>-8.3682708006643791E-4</v>
      </c>
      <c r="K579" s="4">
        <v>2.3298715191656522E-3</v>
      </c>
    </row>
    <row r="580" spans="2:11" x14ac:dyDescent="0.2">
      <c r="B580" s="4">
        <v>-0.340998502018726</v>
      </c>
      <c r="C580" s="4">
        <v>0.19132887300302789</v>
      </c>
      <c r="D580" s="4">
        <v>4.2024726708878553E-3</v>
      </c>
      <c r="E580" s="4">
        <v>0.14947838844182787</v>
      </c>
      <c r="F580" s="4">
        <v>-8.423481009966545E-2</v>
      </c>
      <c r="G580" s="4">
        <v>7.952007194536103E-3</v>
      </c>
      <c r="H580" s="4">
        <v>5.0239317361593962E-3</v>
      </c>
      <c r="I580" s="4">
        <v>-4.0014082696888525E-3</v>
      </c>
      <c r="J580" s="4">
        <v>6.7193184803696791E-3</v>
      </c>
      <c r="K580" s="4">
        <v>-4.2268245369699413E-3</v>
      </c>
    </row>
    <row r="581" spans="2:11" x14ac:dyDescent="0.2">
      <c r="B581" s="4">
        <v>-9.4287958266492222E-2</v>
      </c>
      <c r="C581" s="4">
        <v>0.15113242089622972</v>
      </c>
      <c r="D581" s="4">
        <v>5.4719583119419851E-2</v>
      </c>
      <c r="E581" s="4">
        <v>-2.2885513797535555E-2</v>
      </c>
      <c r="F581" s="4">
        <v>-3.5083241868559135E-2</v>
      </c>
      <c r="G581" s="4">
        <v>-1.4507783037868616E-2</v>
      </c>
      <c r="H581" s="4">
        <v>-1.1298016545634006E-2</v>
      </c>
      <c r="I581" s="4">
        <v>7.7921950521409591E-3</v>
      </c>
      <c r="J581" s="4">
        <v>5.8405150772606912E-4</v>
      </c>
      <c r="K581" s="4">
        <v>-1.1622491356104295E-3</v>
      </c>
    </row>
    <row r="582" spans="2:11" x14ac:dyDescent="0.2">
      <c r="B582" s="4">
        <v>-0.91819334299082844</v>
      </c>
      <c r="C582" s="4">
        <v>0.11185046143997611</v>
      </c>
      <c r="D582" s="4">
        <v>3.2658507043575251E-2</v>
      </c>
      <c r="E582" s="4">
        <v>-0.1094568350345772</v>
      </c>
      <c r="F582" s="4">
        <v>2.0072453070407441E-2</v>
      </c>
      <c r="G582" s="4">
        <v>-3.2280870043663042E-2</v>
      </c>
      <c r="H582" s="4">
        <v>-6.7218324653052722E-3</v>
      </c>
      <c r="I582" s="4">
        <v>2.9926690735713204E-3</v>
      </c>
      <c r="J582" s="4">
        <v>-3.9696988108434651E-3</v>
      </c>
      <c r="K582" s="4">
        <v>2.839153153028128E-3</v>
      </c>
    </row>
    <row r="583" spans="2:11" x14ac:dyDescent="0.2">
      <c r="B583" s="4">
        <v>-1.3622060934195916</v>
      </c>
      <c r="C583" s="4">
        <v>0.17967597078115841</v>
      </c>
      <c r="D583" s="4">
        <v>5.5756760326901723E-2</v>
      </c>
      <c r="E583" s="4">
        <v>3.9988678190604025E-2</v>
      </c>
      <c r="F583" s="4">
        <v>-3.2899239218033054E-2</v>
      </c>
      <c r="G583" s="4">
        <v>1.547709749781123E-2</v>
      </c>
      <c r="H583" s="4">
        <v>-5.8713122546478281E-3</v>
      </c>
      <c r="I583" s="4">
        <v>7.453941167689216E-4</v>
      </c>
      <c r="J583" s="4">
        <v>2.2758020448361326E-3</v>
      </c>
      <c r="K583" s="4">
        <v>-7.7040875553360387E-4</v>
      </c>
    </row>
    <row r="584" spans="2:11" x14ac:dyDescent="0.2">
      <c r="B584" s="4">
        <v>-1.4503098226896312</v>
      </c>
      <c r="C584" s="4">
        <v>-0.6035450549105682</v>
      </c>
      <c r="D584" s="4">
        <v>3.7145414257871073E-2</v>
      </c>
      <c r="E584" s="4">
        <v>4.9279172863115506E-2</v>
      </c>
      <c r="F584" s="4">
        <v>7.582577347382842E-2</v>
      </c>
      <c r="G584" s="4">
        <v>1.3157883917840256E-2</v>
      </c>
      <c r="H584" s="4">
        <v>2.859138559741127E-2</v>
      </c>
      <c r="I584" s="4">
        <v>-8.788530593391429E-3</v>
      </c>
      <c r="J584" s="4">
        <v>-1.0660548569192444E-2</v>
      </c>
      <c r="K584" s="4">
        <v>2.8045766631760003E-3</v>
      </c>
    </row>
    <row r="585" spans="2:11" x14ac:dyDescent="0.2">
      <c r="B585" s="4">
        <v>-0.56828663648368405</v>
      </c>
      <c r="C585" s="4">
        <v>-6.0699135161958177E-2</v>
      </c>
      <c r="D585" s="4">
        <v>-3.2412748207036088E-2</v>
      </c>
      <c r="E585" s="4">
        <v>-1.7219769863919713E-2</v>
      </c>
      <c r="F585" s="4">
        <v>-1.0335966046222892E-2</v>
      </c>
      <c r="G585" s="4">
        <v>6.2222148047117402E-3</v>
      </c>
      <c r="H585" s="4">
        <v>8.1964395530548951E-3</v>
      </c>
      <c r="I585" s="4">
        <v>-4.9134006768282203E-3</v>
      </c>
      <c r="J585" s="4">
        <v>-2.2873696375121841E-3</v>
      </c>
      <c r="K585" s="4">
        <v>7.2081720086828349E-4</v>
      </c>
    </row>
    <row r="586" spans="2:11" x14ac:dyDescent="0.2">
      <c r="B586" s="4">
        <v>-0.61354436860434369</v>
      </c>
      <c r="C586" s="4">
        <v>-0.25136031243793033</v>
      </c>
      <c r="D586" s="4">
        <v>-5.6377897657189431E-2</v>
      </c>
      <c r="E586" s="4">
        <v>7.3780438609757151E-2</v>
      </c>
      <c r="F586" s="4">
        <v>-4.742006594952994E-3</v>
      </c>
      <c r="G586" s="4">
        <v>5.9893992585810778E-3</v>
      </c>
      <c r="H586" s="4">
        <v>-5.5519435796966563E-3</v>
      </c>
      <c r="I586" s="4">
        <v>7.8710450583274782E-4</v>
      </c>
      <c r="J586" s="4">
        <v>-2.3102722201221756E-3</v>
      </c>
      <c r="K586" s="4">
        <v>1.953965693931403E-4</v>
      </c>
    </row>
    <row r="587" spans="2:11" x14ac:dyDescent="0.2">
      <c r="B587" s="4">
        <v>0.35799463558447325</v>
      </c>
      <c r="C587" s="4">
        <v>-0.63281337118151038</v>
      </c>
      <c r="D587" s="4">
        <v>4.3961609843905035E-2</v>
      </c>
      <c r="E587" s="4">
        <v>-1.4653939675158673E-2</v>
      </c>
      <c r="F587" s="4">
        <v>2.3833104460174353E-3</v>
      </c>
      <c r="G587" s="4">
        <v>5.0145599189392466E-2</v>
      </c>
      <c r="H587" s="4">
        <v>-9.7316331307221778E-3</v>
      </c>
      <c r="I587" s="4">
        <v>6.2591077630475505E-5</v>
      </c>
      <c r="J587" s="4">
        <v>5.1490313549710743E-3</v>
      </c>
      <c r="K587" s="4">
        <v>-2.3655957792468848E-3</v>
      </c>
    </row>
    <row r="588" spans="2:11" x14ac:dyDescent="0.2">
      <c r="B588" s="4">
        <v>-0.22371728276327763</v>
      </c>
      <c r="C588" s="4">
        <v>-0.31830585794716043</v>
      </c>
      <c r="D588" s="4">
        <v>3.2020201891515152E-2</v>
      </c>
      <c r="E588" s="4">
        <v>-4.1781929512659077E-2</v>
      </c>
      <c r="F588" s="4">
        <v>2.9794749417034461E-2</v>
      </c>
      <c r="G588" s="4">
        <v>-2.7217261888289506E-3</v>
      </c>
      <c r="H588" s="4">
        <v>-7.3487859807753941E-3</v>
      </c>
      <c r="I588" s="4">
        <v>4.332754782135591E-3</v>
      </c>
      <c r="J588" s="4">
        <v>9.5705854885680473E-4</v>
      </c>
      <c r="K588" s="4">
        <v>-1.3376534827032017E-3</v>
      </c>
    </row>
    <row r="589" spans="2:11" x14ac:dyDescent="0.2">
      <c r="B589" s="4">
        <v>0.17347582431131311</v>
      </c>
      <c r="C589" s="4">
        <v>-5.7042276184477159E-3</v>
      </c>
      <c r="D589" s="4">
        <v>3.8897912395844912E-2</v>
      </c>
      <c r="E589" s="4">
        <v>6.170923680250185E-2</v>
      </c>
      <c r="F589" s="4">
        <v>4.5837411826206637E-4</v>
      </c>
      <c r="G589" s="4">
        <v>2.8066889960568761E-2</v>
      </c>
      <c r="H589" s="4">
        <v>6.5325175925458317E-3</v>
      </c>
      <c r="I589" s="4">
        <v>-4.9589353835144782E-3</v>
      </c>
      <c r="J589" s="4">
        <v>-6.8488779582376205E-4</v>
      </c>
      <c r="K589" s="4">
        <v>2.8743087453505074E-4</v>
      </c>
    </row>
    <row r="590" spans="2:11" x14ac:dyDescent="0.2">
      <c r="B590" s="4">
        <v>-1.312476749964959</v>
      </c>
      <c r="C590" s="4">
        <v>0.20502493459308205</v>
      </c>
      <c r="D590" s="4">
        <v>8.3340409930101764E-2</v>
      </c>
      <c r="E590" s="4">
        <v>-1.7875434207859371E-2</v>
      </c>
      <c r="F590" s="4">
        <v>3.3750474870050157E-3</v>
      </c>
      <c r="G590" s="4">
        <v>2.0255585880746638E-3</v>
      </c>
      <c r="H590" s="4">
        <v>-1.9399444193272365E-2</v>
      </c>
      <c r="I590" s="4">
        <v>8.6823106229829035E-3</v>
      </c>
      <c r="J590" s="4">
        <v>-4.5082400450978518E-3</v>
      </c>
      <c r="K590" s="4">
        <v>2.1470918040998781E-3</v>
      </c>
    </row>
    <row r="591" spans="2:11" x14ac:dyDescent="0.2">
      <c r="B591" s="4">
        <v>-0.49405360315256952</v>
      </c>
      <c r="C591" s="4">
        <v>8.2996463270597634E-2</v>
      </c>
      <c r="D591" s="4">
        <v>-4.2291568525947149E-2</v>
      </c>
      <c r="E591" s="4">
        <v>1.9479466654972542E-2</v>
      </c>
      <c r="F591" s="4">
        <v>-1.854289778420427E-2</v>
      </c>
      <c r="G591" s="4">
        <v>-1.0795497879226438E-2</v>
      </c>
      <c r="H591" s="4">
        <v>2.5511194627793389E-3</v>
      </c>
      <c r="I591" s="4">
        <v>-1.2117596122160534E-3</v>
      </c>
      <c r="J591" s="4">
        <v>-7.223627383437833E-4</v>
      </c>
      <c r="K591" s="4">
        <v>2.1108201068740538E-4</v>
      </c>
    </row>
    <row r="592" spans="2:11" x14ac:dyDescent="0.2">
      <c r="B592" s="4">
        <v>-2.1775073038606529</v>
      </c>
      <c r="C592" s="4">
        <v>-0.26893417296034083</v>
      </c>
      <c r="D592" s="4">
        <v>1.0153219132748126E-3</v>
      </c>
      <c r="E592" s="4">
        <v>0.13892012176566435</v>
      </c>
      <c r="F592" s="4">
        <v>-2.2112714254184394E-2</v>
      </c>
      <c r="G592" s="4">
        <v>4.8264122219763901E-2</v>
      </c>
      <c r="H592" s="4">
        <v>1.9543850526221498E-2</v>
      </c>
      <c r="I592" s="4">
        <v>-1.3034242634466819E-2</v>
      </c>
      <c r="J592" s="4">
        <v>-2.4369226410936268E-3</v>
      </c>
      <c r="K592" s="4">
        <v>-4.679744111199371E-4</v>
      </c>
    </row>
    <row r="593" spans="2:11" x14ac:dyDescent="0.2">
      <c r="B593" s="4">
        <v>-1.4153381329842301</v>
      </c>
      <c r="C593" s="4">
        <v>4.4064096341482881E-2</v>
      </c>
      <c r="D593" s="4">
        <v>8.0926095679418011E-2</v>
      </c>
      <c r="E593" s="4">
        <v>-5.6359173400030528E-2</v>
      </c>
      <c r="F593" s="4">
        <v>4.759417651349445E-2</v>
      </c>
      <c r="G593" s="4">
        <v>-1.6929139404250539E-2</v>
      </c>
      <c r="H593" s="4">
        <v>-2.6774246174410442E-2</v>
      </c>
      <c r="I593" s="4">
        <v>1.0597685651298597E-2</v>
      </c>
      <c r="J593" s="4">
        <v>-1.1189953871870027E-3</v>
      </c>
      <c r="K593" s="4">
        <v>1.3737047473987815E-4</v>
      </c>
    </row>
    <row r="594" spans="2:11" x14ac:dyDescent="0.2">
      <c r="B594" s="4">
        <v>1.1874680752024436</v>
      </c>
      <c r="C594" s="4">
        <v>-0.74779218191988495</v>
      </c>
      <c r="D594" s="4">
        <v>-0.12465245804674778</v>
      </c>
      <c r="E594" s="4">
        <v>-0.14459398354388159</v>
      </c>
      <c r="F594" s="4">
        <v>-3.5548437106236813E-2</v>
      </c>
      <c r="G594" s="4">
        <v>-3.592938359352961E-2</v>
      </c>
      <c r="H594" s="4">
        <v>5.7125424900080629E-3</v>
      </c>
      <c r="I594" s="4">
        <v>1.9108874319116245E-3</v>
      </c>
      <c r="J594" s="4">
        <v>6.6275627035478988E-3</v>
      </c>
      <c r="K594" s="4">
        <v>-3.8074070934942649E-3</v>
      </c>
    </row>
    <row r="595" spans="2:11" x14ac:dyDescent="0.2">
      <c r="B595" s="4">
        <v>0.64452109313084882</v>
      </c>
      <c r="C595" s="4">
        <v>-0.47280200482146129</v>
      </c>
      <c r="D595" s="4">
        <v>3.9860905681564245E-2</v>
      </c>
      <c r="E595" s="4">
        <v>-6.5059431308674823E-2</v>
      </c>
      <c r="F595" s="4">
        <v>3.433832199451315E-2</v>
      </c>
      <c r="G595" s="4">
        <v>4.0640346785571893E-2</v>
      </c>
      <c r="H595" s="4">
        <v>-5.4919388388014597E-3</v>
      </c>
      <c r="I595" s="4">
        <v>6.5379369416737544E-4</v>
      </c>
      <c r="J595" s="4">
        <v>1.6640199488173309E-4</v>
      </c>
      <c r="K595" s="4">
        <v>4.4664735941076422E-5</v>
      </c>
    </row>
    <row r="596" spans="2:11" x14ac:dyDescent="0.2">
      <c r="B596" s="4">
        <v>0.25261133342425718</v>
      </c>
      <c r="C596" s="4">
        <v>0.13283912702136993</v>
      </c>
      <c r="D596" s="4">
        <v>-7.5357696266176971E-2</v>
      </c>
      <c r="E596" s="4">
        <v>0.14725084109379685</v>
      </c>
      <c r="F596" s="4">
        <v>3.4408651318006328E-2</v>
      </c>
      <c r="G596" s="4">
        <v>3.266883983783313E-3</v>
      </c>
      <c r="H596" s="4">
        <v>1.640368150836195E-2</v>
      </c>
      <c r="I596" s="4">
        <v>-1.1203794252762543E-2</v>
      </c>
      <c r="J596" s="4">
        <v>3.2010904113257744E-4</v>
      </c>
      <c r="K596" s="4">
        <v>-5.8057292023495845E-4</v>
      </c>
    </row>
    <row r="597" spans="2:11" x14ac:dyDescent="0.2">
      <c r="B597" s="4">
        <v>-0.41134267383403289</v>
      </c>
      <c r="C597" s="4">
        <v>0.16536455292138641</v>
      </c>
      <c r="D597" s="4">
        <v>-2.7589166918831714E-2</v>
      </c>
      <c r="E597" s="4">
        <v>2.4166563385650864E-2</v>
      </c>
      <c r="F597" s="4">
        <v>2.8437077786564603E-2</v>
      </c>
      <c r="G597" s="4">
        <v>-2.9286961099034572E-2</v>
      </c>
      <c r="H597" s="4">
        <v>-2.4653117877071673E-3</v>
      </c>
      <c r="I597" s="4">
        <v>1.075247300476339E-3</v>
      </c>
      <c r="J597" s="4">
        <v>-1.1949851744835235E-3</v>
      </c>
      <c r="K597" s="4">
        <v>5.5699122595272968E-4</v>
      </c>
    </row>
    <row r="598" spans="2:11" x14ac:dyDescent="0.2">
      <c r="B598" s="4">
        <v>1.8422811834763135</v>
      </c>
      <c r="C598" s="4">
        <v>-0.56269368595231983</v>
      </c>
      <c r="D598" s="4">
        <v>-0.13780733284517896</v>
      </c>
      <c r="E598" s="4">
        <v>2.1424112194342116E-3</v>
      </c>
      <c r="F598" s="4">
        <v>-2.3889358319023259E-2</v>
      </c>
      <c r="G598" s="4">
        <v>4.4505952907598803E-2</v>
      </c>
      <c r="H598" s="4">
        <v>1.1905166668556601E-2</v>
      </c>
      <c r="I598" s="4">
        <v>-6.9802821124902176E-3</v>
      </c>
      <c r="J598" s="4">
        <v>2.0481420699292631E-3</v>
      </c>
      <c r="K598" s="4">
        <v>-7.4922969257591905E-4</v>
      </c>
    </row>
    <row r="599" spans="2:11" x14ac:dyDescent="0.2">
      <c r="B599" s="4">
        <v>-1.3272387143411122</v>
      </c>
      <c r="C599" s="4">
        <v>0.26863732892865461</v>
      </c>
      <c r="D599" s="4">
        <v>0.12591890419041538</v>
      </c>
      <c r="E599" s="4">
        <v>-4.5407577200314887E-2</v>
      </c>
      <c r="F599" s="4">
        <v>2.3316660896894208E-2</v>
      </c>
      <c r="G599" s="4">
        <v>-1.4296991234196475E-2</v>
      </c>
      <c r="H599" s="4">
        <v>-1.469313000233536E-2</v>
      </c>
      <c r="I599" s="4">
        <v>7.6062721027020342E-3</v>
      </c>
      <c r="J599" s="4">
        <v>-2.3057334944925961E-3</v>
      </c>
      <c r="K599" s="4">
        <v>8.8432682569650884E-4</v>
      </c>
    </row>
    <row r="600" spans="2:11" x14ac:dyDescent="0.2">
      <c r="B600" s="4">
        <v>-0.24929031495928017</v>
      </c>
      <c r="C600" s="4">
        <v>0.25110772329441267</v>
      </c>
      <c r="D600" s="4">
        <v>-0.11445445343202056</v>
      </c>
      <c r="E600" s="4">
        <v>5.8151364741394831E-3</v>
      </c>
      <c r="F600" s="4">
        <v>8.5648551861585431E-3</v>
      </c>
      <c r="G600" s="4">
        <v>-2.1591448397782861E-2</v>
      </c>
      <c r="H600" s="4">
        <v>7.0283360235366609E-3</v>
      </c>
      <c r="I600" s="4">
        <v>-4.3086556782539814E-3</v>
      </c>
      <c r="J600" s="4">
        <v>1.7585336802020357E-4</v>
      </c>
      <c r="K600" s="4">
        <v>3.6121693453061948E-4</v>
      </c>
    </row>
    <row r="601" spans="2:11" x14ac:dyDescent="0.2">
      <c r="B601" s="4">
        <v>-0.85131426473127814</v>
      </c>
      <c r="C601" s="4">
        <v>0.13294405592862149</v>
      </c>
      <c r="D601" s="4">
        <v>0.12555259496832194</v>
      </c>
      <c r="E601" s="4">
        <v>-8.0173941094835249E-2</v>
      </c>
      <c r="F601" s="4">
        <v>6.0886361523005651E-3</v>
      </c>
      <c r="G601" s="4">
        <v>-1.014847118786811E-3</v>
      </c>
      <c r="H601" s="4">
        <v>-2.0576968175059756E-2</v>
      </c>
      <c r="I601" s="4">
        <v>1.0604824721566901E-2</v>
      </c>
      <c r="J601" s="4">
        <v>-2.4436004264725181E-3</v>
      </c>
      <c r="K601" s="4">
        <v>1.3077728046478445E-3</v>
      </c>
    </row>
    <row r="602" spans="2:11" x14ac:dyDescent="0.2">
      <c r="B602" s="4">
        <v>-1.5023811460174956</v>
      </c>
      <c r="C602" s="4">
        <v>0.63848076762878681</v>
      </c>
      <c r="D602" s="4">
        <v>0.18324378561900065</v>
      </c>
      <c r="E602" s="4">
        <v>0.16945675417630554</v>
      </c>
      <c r="F602" s="4">
        <v>-6.1760643464875149E-2</v>
      </c>
      <c r="G602" s="4">
        <v>2.3415568840041236E-2</v>
      </c>
      <c r="H602" s="4">
        <v>-1.2078501591971122E-3</v>
      </c>
      <c r="I602" s="4">
        <v>3.6520541142241486E-4</v>
      </c>
      <c r="J602" s="4">
        <v>-3.1226384354540362E-3</v>
      </c>
      <c r="K602" s="4">
        <v>1.4570641446069385E-3</v>
      </c>
    </row>
    <row r="603" spans="2:11" x14ac:dyDescent="0.2">
      <c r="B603" s="4">
        <v>-0.56092491125265931</v>
      </c>
      <c r="C603" s="4">
        <v>0.45676531778630647</v>
      </c>
      <c r="D603" s="4">
        <v>-0.170545064946796</v>
      </c>
      <c r="E603" s="4">
        <v>7.0518510047235583E-2</v>
      </c>
      <c r="F603" s="4">
        <v>8.5940925049239388E-3</v>
      </c>
      <c r="G603" s="4">
        <v>-9.5195788812923746E-2</v>
      </c>
      <c r="H603" s="4">
        <v>1.5460243491270486E-2</v>
      </c>
      <c r="I603" s="4">
        <v>-8.0330117966779142E-3</v>
      </c>
      <c r="J603" s="4">
        <v>3.5947999645233666E-3</v>
      </c>
      <c r="K603" s="4">
        <v>-9.3544583459273067E-4</v>
      </c>
    </row>
    <row r="604" spans="2:11" x14ac:dyDescent="0.2">
      <c r="B604" s="4">
        <v>-1.4331948449058811</v>
      </c>
      <c r="C604" s="4">
        <v>0.53285410533537281</v>
      </c>
      <c r="D604" s="4">
        <v>-0.11082781355133081</v>
      </c>
      <c r="E604" s="4">
        <v>-3.8434102031123567E-2</v>
      </c>
      <c r="F604" s="4">
        <v>-3.1986521937632718E-2</v>
      </c>
      <c r="G604" s="4">
        <v>-4.3584355866717703E-2</v>
      </c>
      <c r="H604" s="4">
        <v>-1.0502001885779065E-4</v>
      </c>
      <c r="I604" s="4">
        <v>2.1385598231200126E-4</v>
      </c>
      <c r="J604" s="4">
        <v>-7.3798688079371221E-4</v>
      </c>
      <c r="K604" s="4">
        <v>8.1607521901592203E-4</v>
      </c>
    </row>
    <row r="605" spans="2:11" x14ac:dyDescent="0.2">
      <c r="B605" s="4">
        <v>0.12724746273519455</v>
      </c>
      <c r="C605" s="4">
        <v>-0.30618270743581055</v>
      </c>
      <c r="D605" s="4">
        <v>0.13181615127978868</v>
      </c>
      <c r="E605" s="4">
        <v>1.0539766092254012E-2</v>
      </c>
      <c r="F605" s="4">
        <v>2.6287702787069427E-2</v>
      </c>
      <c r="G605" s="4">
        <v>6.4746750470878023E-2</v>
      </c>
      <c r="H605" s="4">
        <v>-4.364579235527204E-3</v>
      </c>
      <c r="I605" s="4">
        <v>1.3549372725071937E-3</v>
      </c>
      <c r="J605" s="4">
        <v>-1.9944170429618225E-3</v>
      </c>
      <c r="K605" s="4">
        <v>1.834128377196895E-4</v>
      </c>
    </row>
    <row r="606" spans="2:11" x14ac:dyDescent="0.2">
      <c r="B606" s="4">
        <v>1.081196750522651</v>
      </c>
      <c r="C606" s="4">
        <v>-0.67407270033031164</v>
      </c>
      <c r="D606" s="4">
        <v>-9.4547677810876654E-2</v>
      </c>
      <c r="E606" s="4">
        <v>-4.1853510273834544E-3</v>
      </c>
      <c r="F606" s="4">
        <v>-5.1063369333880927E-2</v>
      </c>
      <c r="G606" s="4">
        <v>3.9352030617460718E-3</v>
      </c>
      <c r="H606" s="4">
        <v>1.0470491907262706E-2</v>
      </c>
      <c r="I606" s="4">
        <v>-3.4569894219323646E-3</v>
      </c>
      <c r="J606" s="4">
        <v>3.0705705871140335E-3</v>
      </c>
      <c r="K606" s="4">
        <v>-2.7657132709437097E-3</v>
      </c>
    </row>
    <row r="607" spans="2:11" x14ac:dyDescent="0.2">
      <c r="B607" s="4">
        <v>-1.3908484288082648</v>
      </c>
      <c r="C607" s="4">
        <v>0.58062456414816865</v>
      </c>
      <c r="D607" s="4">
        <v>4.0001540185957217E-2</v>
      </c>
      <c r="E607" s="4">
        <v>2.7415364212148349E-2</v>
      </c>
      <c r="F607" s="4">
        <v>5.5508872345607814E-2</v>
      </c>
      <c r="G607" s="4">
        <v>-1.9405068741596383E-2</v>
      </c>
      <c r="H607" s="4">
        <v>-1.5231698468685786E-2</v>
      </c>
      <c r="I607" s="4">
        <v>3.8504692139891628E-3</v>
      </c>
      <c r="J607" s="4">
        <v>-2.6531286806442465E-3</v>
      </c>
      <c r="K607" s="4">
        <v>2.6595459664800472E-3</v>
      </c>
    </row>
    <row r="608" spans="2:11" x14ac:dyDescent="0.2">
      <c r="B608" s="4">
        <v>0.4461861242593444</v>
      </c>
      <c r="C608" s="4">
        <v>-0.25225961466676966</v>
      </c>
      <c r="D608" s="4">
        <v>5.2305424126789887E-2</v>
      </c>
      <c r="E608" s="4">
        <v>4.2948467232491093E-2</v>
      </c>
      <c r="F608" s="4">
        <v>9.5469800466663254E-3</v>
      </c>
      <c r="G608" s="4">
        <v>2.2803472510151489E-2</v>
      </c>
      <c r="H608" s="4">
        <v>1.0607942600987512E-2</v>
      </c>
      <c r="I608" s="4">
        <v>-5.1698476339408217E-3</v>
      </c>
      <c r="J608" s="4">
        <v>1.027066349509848E-3</v>
      </c>
      <c r="K608" s="4">
        <v>-1.1325141480301693E-3</v>
      </c>
    </row>
    <row r="609" spans="2:11" x14ac:dyDescent="0.2">
      <c r="B609" s="4">
        <v>-0.61746538568517795</v>
      </c>
      <c r="C609" s="4">
        <v>0.40593894764148225</v>
      </c>
      <c r="D609" s="4">
        <v>-6.4500706406045979E-2</v>
      </c>
      <c r="E609" s="4">
        <v>1.4061535328323695E-2</v>
      </c>
      <c r="F609" s="4">
        <v>-9.9566031225444343E-3</v>
      </c>
      <c r="G609" s="4">
        <v>-3.3048046323241959E-2</v>
      </c>
      <c r="H609" s="4">
        <v>-1.1161210931487735E-3</v>
      </c>
      <c r="I609" s="4">
        <v>2.7091649929723665E-4</v>
      </c>
      <c r="J609" s="4">
        <v>-8.7808665044265236E-4</v>
      </c>
      <c r="K609" s="4">
        <v>1.3408803565913275E-3</v>
      </c>
    </row>
    <row r="610" spans="2:11" x14ac:dyDescent="0.2">
      <c r="B610" s="4">
        <v>1.2071934721258927E-2</v>
      </c>
      <c r="C610" s="4">
        <v>-0.21729356513610332</v>
      </c>
      <c r="D610" s="4">
        <v>6.0371004240117751E-2</v>
      </c>
      <c r="E610" s="4">
        <v>5.1207774006499914E-3</v>
      </c>
      <c r="F610" s="4">
        <v>8.0662169699000433E-3</v>
      </c>
      <c r="G610" s="4">
        <v>2.6121123054726064E-2</v>
      </c>
      <c r="H610" s="4">
        <v>-2.3187149504197997E-3</v>
      </c>
      <c r="I610" s="4">
        <v>8.9345536748601322E-4</v>
      </c>
      <c r="J610" s="4">
        <v>-7.3921973458414183E-4</v>
      </c>
      <c r="K610" s="4">
        <v>-2.9547381731542403E-4</v>
      </c>
    </row>
    <row r="611" spans="2:11" x14ac:dyDescent="0.2">
      <c r="B611" s="4">
        <v>5.1076726343833381E-2</v>
      </c>
      <c r="C611" s="4">
        <v>-3.1894751382400381E-2</v>
      </c>
      <c r="D611" s="4">
        <v>4.9670663311822107E-2</v>
      </c>
      <c r="E611" s="4">
        <v>2.3707352109720792E-2</v>
      </c>
      <c r="F611" s="4">
        <v>1.5248454458906395E-2</v>
      </c>
      <c r="G611" s="4">
        <v>2.2237844411449541E-2</v>
      </c>
      <c r="H611" s="4">
        <v>1.5113987409421888E-3</v>
      </c>
      <c r="I611" s="4">
        <v>-1.1244816326025947E-3</v>
      </c>
      <c r="J611" s="4">
        <v>-8.2814873271288474E-4</v>
      </c>
      <c r="K611" s="4">
        <v>3.2562868830954392E-4</v>
      </c>
    </row>
    <row r="612" spans="2:11" x14ac:dyDescent="0.2">
      <c r="B612" s="4">
        <v>-0.8077276438852421</v>
      </c>
      <c r="C612" s="4">
        <v>0.6636952488808423</v>
      </c>
      <c r="D612" s="4">
        <v>-0.28078206266625816</v>
      </c>
      <c r="E612" s="4">
        <v>6.6652842788624796E-3</v>
      </c>
      <c r="F612" s="4">
        <v>-3.6647075764297175E-2</v>
      </c>
      <c r="G612" s="4">
        <v>-8.8942310225478924E-2</v>
      </c>
      <c r="H612" s="4">
        <v>1.1968748856872572E-2</v>
      </c>
      <c r="I612" s="4">
        <v>-6.5458755232810544E-3</v>
      </c>
      <c r="J612" s="4">
        <v>3.1672515647542861E-3</v>
      </c>
      <c r="K612" s="4">
        <v>4.2136677567056462E-4</v>
      </c>
    </row>
    <row r="613" spans="2:11" x14ac:dyDescent="0.2">
      <c r="B613" s="4">
        <v>4.7260797705034246E-2</v>
      </c>
      <c r="C613" s="4">
        <v>-0.32999802384026328</v>
      </c>
      <c r="D613" s="4">
        <v>6.9818792531543522E-2</v>
      </c>
      <c r="E613" s="4">
        <v>-2.9163560232379972E-3</v>
      </c>
      <c r="F613" s="4">
        <v>7.3145710023280654E-3</v>
      </c>
      <c r="G613" s="4">
        <v>3.8275808698000603E-2</v>
      </c>
      <c r="H613" s="4">
        <v>1.5088706078921414E-3</v>
      </c>
      <c r="I613" s="4">
        <v>-3.8351533122484677E-4</v>
      </c>
      <c r="J613" s="4">
        <v>-2.0360865148399065E-4</v>
      </c>
      <c r="K613" s="4">
        <v>-1.3151459528690955E-3</v>
      </c>
    </row>
    <row r="614" spans="2:11" x14ac:dyDescent="0.2">
      <c r="B614" s="4">
        <v>1.6130562481473683</v>
      </c>
      <c r="C614" s="4">
        <v>-0.93610642816342415</v>
      </c>
      <c r="D614" s="4">
        <v>0.2479227350709059</v>
      </c>
      <c r="E614" s="4">
        <v>2.7427063652499428E-2</v>
      </c>
      <c r="F614" s="4">
        <v>7.2054136581023498E-2</v>
      </c>
      <c r="G614" s="4">
        <v>0.10512707785624958</v>
      </c>
      <c r="H614" s="4">
        <v>-5.7490414107304539E-3</v>
      </c>
      <c r="I614" s="4">
        <v>4.170521111334243E-4</v>
      </c>
      <c r="J614" s="4">
        <v>8.1647624465799206E-5</v>
      </c>
      <c r="K614" s="4">
        <v>-1.287154266967256E-3</v>
      </c>
    </row>
    <row r="615" spans="2:11" x14ac:dyDescent="0.2">
      <c r="B615" s="4">
        <v>0.5036917712751342</v>
      </c>
      <c r="C615" s="4">
        <v>-0.2182773901904104</v>
      </c>
      <c r="D615" s="4">
        <v>-5.2579021141427811E-2</v>
      </c>
      <c r="E615" s="4">
        <v>-8.5554796535926195E-2</v>
      </c>
      <c r="F615" s="4">
        <v>8.2439763519275497E-3</v>
      </c>
      <c r="G615" s="4">
        <v>-2.3003423687419037E-2</v>
      </c>
      <c r="H615" s="4">
        <v>-8.5721846223920425E-3</v>
      </c>
      <c r="I615" s="4">
        <v>4.5927465857222094E-3</v>
      </c>
      <c r="J615" s="4">
        <v>1.069758519009016E-3</v>
      </c>
      <c r="K615" s="4">
        <v>-4.2008707907334122E-4</v>
      </c>
    </row>
    <row r="616" spans="2:11" x14ac:dyDescent="0.2">
      <c r="B616" s="4">
        <v>-1.4625735676685874</v>
      </c>
      <c r="C616" s="4">
        <v>0.71254032331820905</v>
      </c>
      <c r="D616" s="4">
        <v>-4.3533407717289203E-2</v>
      </c>
      <c r="E616" s="4">
        <v>2.7831070350152427E-2</v>
      </c>
      <c r="F616" s="4">
        <v>-4.4530467208336276E-2</v>
      </c>
      <c r="G616" s="4">
        <v>-1.9054381047773229E-2</v>
      </c>
      <c r="H616" s="4">
        <v>3.7210260873470707E-3</v>
      </c>
      <c r="I616" s="4">
        <v>-4.6605337313458293E-4</v>
      </c>
      <c r="J616" s="4">
        <v>-2.0672567486979586E-3</v>
      </c>
      <c r="K616" s="4">
        <v>1.4697143572741679E-3</v>
      </c>
    </row>
    <row r="617" spans="2:11" x14ac:dyDescent="0.2">
      <c r="B617" s="4">
        <v>1.0293970988069774</v>
      </c>
      <c r="C617" s="4">
        <v>-0.47921423883079622</v>
      </c>
      <c r="D617" s="4">
        <v>-4.0017619996310504E-2</v>
      </c>
      <c r="E617" s="4">
        <v>-3.3999905120861804E-2</v>
      </c>
      <c r="F617" s="4">
        <v>1.0632564760937658E-3</v>
      </c>
      <c r="G617" s="4">
        <v>2.9196329570515052E-2</v>
      </c>
      <c r="H617" s="4">
        <v>1.4469463103536579E-3</v>
      </c>
      <c r="I617" s="4">
        <v>-9.3397253961768304E-4</v>
      </c>
      <c r="J617" s="4">
        <v>1.7696879523747303E-3</v>
      </c>
      <c r="K617" s="4">
        <v>-1.3037335895599556E-3</v>
      </c>
    </row>
    <row r="618" spans="2:11" x14ac:dyDescent="0.2">
      <c r="B618" s="4">
        <v>0.49850565934196089</v>
      </c>
      <c r="C618" s="4">
        <v>-5.5450717610606701E-2</v>
      </c>
      <c r="D618" s="4">
        <v>-0.14632043941854686</v>
      </c>
      <c r="E618" s="4">
        <v>7.9924326558229002E-3</v>
      </c>
      <c r="F618" s="4">
        <v>-2.8303135558081522E-2</v>
      </c>
      <c r="G618" s="4">
        <v>-3.1594814213809753E-2</v>
      </c>
      <c r="H618" s="4">
        <v>6.9506953801376451E-3</v>
      </c>
      <c r="I618" s="4">
        <v>-2.7154216933261369E-3</v>
      </c>
      <c r="J618" s="4">
        <v>1.3784411548373086E-3</v>
      </c>
      <c r="K618" s="4">
        <v>-6.6553687560748625E-4</v>
      </c>
    </row>
    <row r="619" spans="2:11" x14ac:dyDescent="0.2">
      <c r="B619" s="4">
        <v>-0.52052698519811735</v>
      </c>
      <c r="C619" s="4">
        <v>0.11863909272253431</v>
      </c>
      <c r="D619" s="4">
        <v>0.13987166672804324</v>
      </c>
      <c r="E619" s="4">
        <v>-3.040415404684782E-2</v>
      </c>
      <c r="F619" s="4">
        <v>5.2340546653371428E-2</v>
      </c>
      <c r="G619" s="4">
        <v>1.1103034378093674E-2</v>
      </c>
      <c r="H619" s="4">
        <v>-7.0852525289308447E-3</v>
      </c>
      <c r="I619" s="4">
        <v>2.2664904720613201E-3</v>
      </c>
      <c r="J619" s="4">
        <v>-4.4148055093877947E-4</v>
      </c>
      <c r="K619" s="4">
        <v>5.2051938203237654E-4</v>
      </c>
    </row>
    <row r="620" spans="2:11" x14ac:dyDescent="0.2">
      <c r="B620" s="4">
        <v>-9.6767699592386985E-2</v>
      </c>
      <c r="C620" s="4">
        <v>5.7451087127323067E-2</v>
      </c>
      <c r="D620" s="4">
        <v>-4.8799253633642022E-2</v>
      </c>
      <c r="E620" s="4">
        <v>-1.1764548997320769E-2</v>
      </c>
      <c r="F620" s="4">
        <v>-3.6820299029241874E-2</v>
      </c>
      <c r="G620" s="4">
        <v>-1.1187786171142177E-2</v>
      </c>
      <c r="H620" s="4">
        <v>2.4557234861034985E-3</v>
      </c>
      <c r="I620" s="4">
        <v>1.9327744522447965E-4</v>
      </c>
      <c r="J620" s="4">
        <v>3.7074275351596E-5</v>
      </c>
      <c r="K620" s="4">
        <v>-2.2279548178181195E-4</v>
      </c>
    </row>
    <row r="621" spans="2:11" x14ac:dyDescent="0.2">
      <c r="B621" s="4">
        <v>-0.50290163116919939</v>
      </c>
      <c r="C621" s="4">
        <v>0.23182713078507453</v>
      </c>
      <c r="D621" s="4">
        <v>3.3689071709379183E-3</v>
      </c>
      <c r="E621" s="4">
        <v>2.5387363080519806E-2</v>
      </c>
      <c r="F621" s="4">
        <v>-4.9471936549464416E-3</v>
      </c>
      <c r="G621" s="4">
        <v>-2.0987751157080486E-2</v>
      </c>
      <c r="H621" s="4">
        <v>-4.0692527356545813E-3</v>
      </c>
      <c r="I621" s="4">
        <v>1.8033806990677089E-3</v>
      </c>
      <c r="J621" s="4">
        <v>-1.1046925212172039E-3</v>
      </c>
      <c r="K621" s="4">
        <v>8.2509315025113916E-4</v>
      </c>
    </row>
    <row r="622" spans="2:11" x14ac:dyDescent="0.2">
      <c r="B622" s="4">
        <v>-0.27785324650026588</v>
      </c>
      <c r="C622" s="4">
        <v>0.20906507161273938</v>
      </c>
      <c r="D622" s="4">
        <v>-7.0002029897577173E-2</v>
      </c>
      <c r="E622" s="4">
        <v>2.5087375109785651E-2</v>
      </c>
      <c r="F622" s="4">
        <v>-2.2527025177731756E-3</v>
      </c>
      <c r="G622" s="4">
        <v>-3.6290382736395593E-2</v>
      </c>
      <c r="H622" s="4">
        <v>3.4367357322106387E-3</v>
      </c>
      <c r="I622" s="4">
        <v>-2.4700898474709783E-3</v>
      </c>
      <c r="J622" s="4">
        <v>1.0814898038135649E-3</v>
      </c>
      <c r="K622" s="4">
        <v>1.3074308301088154E-4</v>
      </c>
    </row>
    <row r="623" spans="2:11" x14ac:dyDescent="0.2">
      <c r="B623" s="4">
        <v>2.2315283044946703</v>
      </c>
      <c r="C623" s="4">
        <v>-0.85366914272350847</v>
      </c>
      <c r="D623" s="4">
        <v>-7.2546331499784757E-3</v>
      </c>
      <c r="E623" s="4">
        <v>-7.0540196364100596E-2</v>
      </c>
      <c r="F623" s="4">
        <v>-2.5628150997776204E-2</v>
      </c>
      <c r="G623" s="4">
        <v>5.2739053717119955E-2</v>
      </c>
      <c r="H623" s="4">
        <v>9.2406865314361691E-3</v>
      </c>
      <c r="I623" s="4">
        <v>-1.3921999666893924E-3</v>
      </c>
      <c r="J623" s="4">
        <v>1.9523474912566572E-3</v>
      </c>
      <c r="K623" s="4">
        <v>-2.3752989679101471E-3</v>
      </c>
    </row>
    <row r="624" spans="2:11" x14ac:dyDescent="0.2">
      <c r="B624" s="4">
        <v>0.64967635853311489</v>
      </c>
      <c r="C624" s="4">
        <v>-0.10870396422703257</v>
      </c>
      <c r="D624" s="4">
        <v>-1.8678919354510916E-2</v>
      </c>
      <c r="E624" s="4">
        <v>-2.0449594556887466E-3</v>
      </c>
      <c r="F624" s="4">
        <v>-3.9684628875773448E-3</v>
      </c>
      <c r="G624" s="4">
        <v>9.5479713627831548E-3</v>
      </c>
      <c r="H624" s="4">
        <v>1.228361047022874E-3</v>
      </c>
      <c r="I624" s="4">
        <v>-3.4748014947822293E-4</v>
      </c>
      <c r="J624" s="4">
        <v>4.2274193429467084E-4</v>
      </c>
      <c r="K624" s="4">
        <v>-4.6957592380502633E-5</v>
      </c>
    </row>
    <row r="625" spans="2:11" x14ac:dyDescent="0.2">
      <c r="B625" s="4">
        <v>0.26453682570095788</v>
      </c>
      <c r="C625" s="4">
        <v>0.25090360360795017</v>
      </c>
      <c r="D625" s="4">
        <v>-0.12616136088904939</v>
      </c>
      <c r="E625" s="4">
        <v>-9.593053662325858E-3</v>
      </c>
      <c r="F625" s="4">
        <v>-4.7729498633431064E-5</v>
      </c>
      <c r="G625" s="4">
        <v>-2.2093433164858938E-2</v>
      </c>
      <c r="H625" s="4">
        <v>9.9433577462362376E-4</v>
      </c>
      <c r="I625" s="4">
        <v>-3.324326426868462E-4</v>
      </c>
      <c r="J625" s="4">
        <v>1.7455393876429694E-4</v>
      </c>
      <c r="K625" s="4">
        <v>7.8066700462407171E-4</v>
      </c>
    </row>
    <row r="626" spans="2:11" x14ac:dyDescent="0.2">
      <c r="B626" s="4">
        <v>-3.7658254197249774E-2</v>
      </c>
      <c r="C626" s="4">
        <v>0.21035634324122965</v>
      </c>
      <c r="D626" s="4">
        <v>2.1938068017025105E-2</v>
      </c>
      <c r="E626" s="4">
        <v>-2.4081773005673192E-2</v>
      </c>
      <c r="F626" s="4">
        <v>3.9119628600261021E-3</v>
      </c>
      <c r="G626" s="4">
        <v>-5.6160400890502621E-3</v>
      </c>
      <c r="H626" s="4">
        <v>-6.2762811213226504E-4</v>
      </c>
      <c r="I626" s="4">
        <v>9.7962616007147272E-4</v>
      </c>
      <c r="J626" s="4">
        <v>3.1106262625785116E-4</v>
      </c>
      <c r="K626" s="4">
        <v>2.7687384944434626E-4</v>
      </c>
    </row>
    <row r="627" spans="2:11" x14ac:dyDescent="0.2">
      <c r="B627" s="4">
        <v>-0.82785297066873698</v>
      </c>
      <c r="C627" s="4">
        <v>0.52890940595471314</v>
      </c>
      <c r="D627" s="4">
        <v>2.8633450821201143E-2</v>
      </c>
      <c r="E627" s="4">
        <v>1.3480225529047105E-2</v>
      </c>
      <c r="F627" s="4">
        <v>2.3052996739910341E-2</v>
      </c>
      <c r="G627" s="4">
        <v>-4.2102687543099572E-2</v>
      </c>
      <c r="H627" s="4">
        <v>-3.1569593689672816E-3</v>
      </c>
      <c r="I627" s="4">
        <v>9.6753542796891915E-4</v>
      </c>
      <c r="J627" s="4">
        <v>-1.6032050564283908E-4</v>
      </c>
      <c r="K627" s="4">
        <v>9.411699704049574E-4</v>
      </c>
    </row>
    <row r="628" spans="2:11" x14ac:dyDescent="0.2">
      <c r="B628" s="4">
        <v>0.47662102852147975</v>
      </c>
      <c r="C628" s="4">
        <v>8.8656553676669525E-2</v>
      </c>
      <c r="D628" s="4">
        <v>-0.11148224389303242</v>
      </c>
      <c r="E628" s="4">
        <v>-2.7077789808193965E-2</v>
      </c>
      <c r="F628" s="4">
        <v>-2.0427851682288632E-2</v>
      </c>
      <c r="G628" s="4">
        <v>-4.2914501385943507E-2</v>
      </c>
      <c r="H628" s="4">
        <v>4.7833565374018928E-3</v>
      </c>
      <c r="I628" s="4">
        <v>-7.1205916323196486E-4</v>
      </c>
      <c r="J628" s="4">
        <v>8.3363551787355003E-4</v>
      </c>
      <c r="K628" s="4">
        <v>-7.2184129552311789E-6</v>
      </c>
    </row>
    <row r="629" spans="2:11" x14ac:dyDescent="0.2">
      <c r="B629" s="4">
        <v>-0.1119320221266388</v>
      </c>
      <c r="C629" s="4">
        <v>0.22755196209725559</v>
      </c>
      <c r="D629" s="4">
        <v>4.7880691392918659E-2</v>
      </c>
      <c r="E629" s="4">
        <v>1.3835345632428737E-2</v>
      </c>
      <c r="F629" s="4">
        <v>-9.7570281730125878E-3</v>
      </c>
      <c r="G629" s="4">
        <v>1.922257726105734E-3</v>
      </c>
      <c r="H629" s="4">
        <v>-3.5297252899451834E-3</v>
      </c>
      <c r="I629" s="4">
        <v>1.8293940410451235E-3</v>
      </c>
      <c r="J629" s="4">
        <v>-3.9173445257507553E-5</v>
      </c>
      <c r="K629" s="4">
        <v>4.3271252803902074E-4</v>
      </c>
    </row>
    <row r="630" spans="2:11" x14ac:dyDescent="0.2">
      <c r="B630" s="4">
        <v>1.3472448732122875</v>
      </c>
      <c r="C630" s="4">
        <v>-0.1466236575347179</v>
      </c>
      <c r="D630" s="4">
        <v>-8.580017706917329E-3</v>
      </c>
      <c r="E630" s="4">
        <v>-3.3718594239294006E-2</v>
      </c>
      <c r="F630" s="4">
        <v>-7.9234081849024541E-4</v>
      </c>
      <c r="G630" s="4">
        <v>1.5394953168463805E-2</v>
      </c>
      <c r="H630" s="4">
        <v>1.8299117723187635E-3</v>
      </c>
      <c r="I630" s="4">
        <v>1.0640002158160654E-3</v>
      </c>
      <c r="J630" s="4">
        <v>3.7804735362410879E-4</v>
      </c>
      <c r="K630" s="4">
        <v>-1.8061001561248368E-4</v>
      </c>
    </row>
    <row r="631" spans="2:11" x14ac:dyDescent="0.2">
      <c r="B631" s="4">
        <v>7.5672365878315787E-2</v>
      </c>
      <c r="C631" s="4">
        <v>0.17426046689072744</v>
      </c>
      <c r="D631" s="4">
        <v>-0.10531069545497894</v>
      </c>
      <c r="E631" s="4">
        <v>1.6552776910511886E-2</v>
      </c>
      <c r="F631" s="4">
        <v>-1.7859325994065683E-2</v>
      </c>
      <c r="G631" s="4">
        <v>-4.3810979816666484E-2</v>
      </c>
      <c r="H631" s="4">
        <v>1.7754310559466311E-3</v>
      </c>
      <c r="I631" s="4">
        <v>-8.0953294385062143E-4</v>
      </c>
      <c r="J631" s="4">
        <v>5.9388345777179857E-4</v>
      </c>
      <c r="K631" s="4">
        <v>5.3150153289918472E-4</v>
      </c>
    </row>
    <row r="632" spans="2:11" x14ac:dyDescent="0.2">
      <c r="B632" s="4">
        <v>0.50962668741683748</v>
      </c>
      <c r="C632" s="4">
        <v>8.571502506935344E-2</v>
      </c>
      <c r="D632" s="4">
        <v>-5.8174509983015876E-2</v>
      </c>
      <c r="E632" s="4">
        <v>-7.3034977106165952E-2</v>
      </c>
      <c r="F632" s="4">
        <v>-1.0373042088144333E-2</v>
      </c>
      <c r="G632" s="4">
        <v>1.9149251308209696E-3</v>
      </c>
      <c r="H632" s="4">
        <v>2.4843573935481628E-3</v>
      </c>
      <c r="I632" s="4">
        <v>1.7634488839935055E-3</v>
      </c>
      <c r="J632" s="4">
        <v>-5.4617244437202663E-4</v>
      </c>
      <c r="K632" s="4">
        <v>1.4639773489797498E-4</v>
      </c>
    </row>
    <row r="633" spans="2:11" x14ac:dyDescent="0.2">
      <c r="B633" s="4">
        <v>1.0079502040678219</v>
      </c>
      <c r="C633" s="4">
        <v>-0.12140999127714772</v>
      </c>
      <c r="D633" s="4">
        <v>3.1930731664198145E-2</v>
      </c>
      <c r="E633" s="4">
        <v>-1.009002649412208E-2</v>
      </c>
      <c r="F633" s="4">
        <v>-9.3808736518278711E-4</v>
      </c>
      <c r="G633" s="4">
        <v>1.5432683542881099E-2</v>
      </c>
      <c r="H633" s="4">
        <v>-1.1344007274043393E-3</v>
      </c>
      <c r="I633" s="4">
        <v>1.3721326969511679E-3</v>
      </c>
      <c r="J633" s="4">
        <v>3.47951455192876E-4</v>
      </c>
      <c r="K633" s="4">
        <v>-5.4448879640314857E-5</v>
      </c>
    </row>
    <row r="634" spans="2:11" x14ac:dyDescent="0.2">
      <c r="B634" s="4">
        <v>0.48780557408981112</v>
      </c>
      <c r="C634" s="4">
        <v>-0.10123227453121005</v>
      </c>
      <c r="D634" s="4">
        <v>-6.5148104924844033E-2</v>
      </c>
      <c r="E634" s="4">
        <v>1.0830461274020401E-2</v>
      </c>
      <c r="F634" s="4">
        <v>-1.54989637374845E-2</v>
      </c>
      <c r="G634" s="4">
        <v>-9.5545098080656327E-3</v>
      </c>
      <c r="H634" s="4">
        <v>-1.6952740069691284E-4</v>
      </c>
      <c r="I634" s="4">
        <v>7.1690608271525696E-4</v>
      </c>
      <c r="J634" s="4">
        <v>-6.9690182807146013E-4</v>
      </c>
      <c r="K634" s="4">
        <v>2.8484267666624907E-4</v>
      </c>
    </row>
    <row r="635" spans="2:11" x14ac:dyDescent="0.2">
      <c r="B635" s="4">
        <v>-0.47974642345233082</v>
      </c>
      <c r="C635" s="4">
        <v>0.37728029013619468</v>
      </c>
      <c r="D635" s="4">
        <v>-2.1533587912091263E-2</v>
      </c>
      <c r="E635" s="4">
        <v>-2.6014346185829054E-2</v>
      </c>
      <c r="F635" s="4">
        <v>-1.5679960184602638E-2</v>
      </c>
      <c r="G635" s="4">
        <v>-2.157748603653141E-2</v>
      </c>
      <c r="H635" s="4">
        <v>-9.0358152883263543E-4</v>
      </c>
      <c r="I635" s="4">
        <v>1.5129090734190631E-3</v>
      </c>
      <c r="J635" s="4">
        <v>3.6404163739215149E-4</v>
      </c>
      <c r="K635" s="4">
        <v>3.959656903277653E-4</v>
      </c>
    </row>
    <row r="636" spans="2:11" x14ac:dyDescent="0.2">
      <c r="B636" s="4">
        <v>-0.23832737643270679</v>
      </c>
      <c r="C636" s="4">
        <v>0.23655412265918238</v>
      </c>
      <c r="D636" s="4">
        <v>-3.1885298322226412E-2</v>
      </c>
      <c r="E636" s="4">
        <v>-1.2712013408500531E-2</v>
      </c>
      <c r="F636" s="4">
        <v>-8.5059246900086125E-3</v>
      </c>
      <c r="G636" s="4">
        <v>-2.9292136501573193E-2</v>
      </c>
      <c r="H636" s="4">
        <v>8.5547296767008222E-4</v>
      </c>
      <c r="I636" s="4">
        <v>4.3027478952488283E-4</v>
      </c>
      <c r="J636" s="4">
        <v>-4.1847506783624933E-4</v>
      </c>
      <c r="K636" s="4">
        <v>5.6614592407657567E-4</v>
      </c>
    </row>
    <row r="637" spans="2:11" x14ac:dyDescent="0.2">
      <c r="B637" s="4">
        <v>0.13986684942442223</v>
      </c>
      <c r="C637" s="4">
        <v>0.13353521201299828</v>
      </c>
      <c r="D637" s="4">
        <v>-4.1928852842979335E-2</v>
      </c>
      <c r="E637" s="4">
        <v>3.5282911335585555E-3</v>
      </c>
      <c r="F637" s="4">
        <v>-2.7722977290458854E-2</v>
      </c>
      <c r="G637" s="4">
        <v>-2.9167580267918793E-2</v>
      </c>
      <c r="H637" s="4">
        <v>-3.1200336798053933E-3</v>
      </c>
      <c r="I637" s="4">
        <v>2.2831154244302263E-3</v>
      </c>
      <c r="J637" s="4">
        <v>-1.4015852275799177E-4</v>
      </c>
      <c r="K637" s="4">
        <v>8.5482888365551049E-4</v>
      </c>
    </row>
    <row r="638" spans="2:11" x14ac:dyDescent="0.2">
      <c r="B638" s="4">
        <v>1.2169513271123549</v>
      </c>
      <c r="C638" s="4">
        <v>-0.19931931873441666</v>
      </c>
      <c r="D638" s="4">
        <v>9.7706449730793413E-2</v>
      </c>
      <c r="E638" s="4">
        <v>9.0267194661473957E-3</v>
      </c>
      <c r="F638" s="4">
        <v>-3.5342291174749671E-3</v>
      </c>
      <c r="G638" s="4">
        <v>2.5380795707591094E-2</v>
      </c>
      <c r="H638" s="4">
        <v>-2.7620944217869969E-3</v>
      </c>
      <c r="I638" s="4">
        <v>8.4685091204014223E-3</v>
      </c>
      <c r="J638" s="4">
        <v>2.8677249229135892E-3</v>
      </c>
      <c r="K638" s="4">
        <v>1.4245667194390306E-4</v>
      </c>
    </row>
    <row r="639" spans="2:11" x14ac:dyDescent="0.2">
      <c r="B639" s="4">
        <v>-0.59585574493437532</v>
      </c>
      <c r="C639" s="4">
        <v>0.33116809776849815</v>
      </c>
      <c r="D639" s="4">
        <v>-2.0147321773616198E-2</v>
      </c>
      <c r="E639" s="4">
        <v>-4.8872658368416463E-2</v>
      </c>
      <c r="F639" s="4">
        <v>1.5963931456832853E-2</v>
      </c>
      <c r="G639" s="4">
        <v>-6.9085287114704873E-3</v>
      </c>
      <c r="H639" s="4">
        <v>2.2843580680019918E-3</v>
      </c>
      <c r="I639" s="4">
        <v>-7.008025638280839E-3</v>
      </c>
      <c r="J639" s="4">
        <v>-2.089685471051793E-3</v>
      </c>
      <c r="K639" s="4">
        <v>-4.4775129329321841E-4</v>
      </c>
    </row>
    <row r="640" spans="2:11" x14ac:dyDescent="0.2">
      <c r="B640" s="4">
        <v>1.0301077300465966</v>
      </c>
      <c r="C640" s="4">
        <v>-0.18890116789181338</v>
      </c>
      <c r="D640" s="4">
        <v>-2.8965004011037288E-2</v>
      </c>
      <c r="E640" s="4">
        <v>3.5619701942843522E-2</v>
      </c>
      <c r="F640" s="4">
        <v>-1.6506246018017586E-2</v>
      </c>
      <c r="G640" s="4">
        <v>6.3071935867871712E-4</v>
      </c>
      <c r="H640" s="4">
        <v>-6.1532758022350429E-3</v>
      </c>
      <c r="I640" s="4">
        <v>3.8371235008495979E-3</v>
      </c>
      <c r="J640" s="4">
        <v>-4.9409140715996058E-4</v>
      </c>
      <c r="K640" s="4">
        <v>4.3650083466448356E-4</v>
      </c>
    </row>
    <row r="641" spans="2:11" x14ac:dyDescent="0.2">
      <c r="B641" s="4">
        <v>0.77858170964787121</v>
      </c>
      <c r="C641" s="4">
        <v>-1.0990659724719028E-2</v>
      </c>
      <c r="D641" s="4">
        <v>0.11102450754839027</v>
      </c>
      <c r="E641" s="4">
        <v>-1.652784363299126E-2</v>
      </c>
      <c r="F641" s="4">
        <v>7.1407638967793154E-3</v>
      </c>
      <c r="G641" s="4">
        <v>2.7764275246768211E-2</v>
      </c>
      <c r="H641" s="4">
        <v>-1.8047581232369218E-3</v>
      </c>
      <c r="I641" s="4">
        <v>2.911113568715732E-3</v>
      </c>
      <c r="J641" s="4">
        <v>9.4497033828655551E-4</v>
      </c>
      <c r="K641" s="4">
        <v>-6.0074049632997468E-5</v>
      </c>
    </row>
    <row r="642" spans="2:11" x14ac:dyDescent="0.2">
      <c r="B642" s="4">
        <v>-1.8463543208061328E-2</v>
      </c>
      <c r="C642" s="4">
        <v>4.9698488092231548E-2</v>
      </c>
      <c r="D642" s="4">
        <v>-0.11651556302800926</v>
      </c>
      <c r="E642" s="4">
        <v>7.3269053622765395E-2</v>
      </c>
      <c r="F642" s="4">
        <v>-1.1059285550031639E-2</v>
      </c>
      <c r="G642" s="4">
        <v>-1.3364782558577745E-2</v>
      </c>
      <c r="H642" s="4">
        <v>-8.2454166130526297E-3</v>
      </c>
      <c r="I642" s="4">
        <v>1.1655464216570363E-3</v>
      </c>
      <c r="J642" s="4">
        <v>-1.1499846587576382E-3</v>
      </c>
      <c r="K642" s="4">
        <v>1.3436279820832964E-3</v>
      </c>
    </row>
    <row r="643" spans="2:11" x14ac:dyDescent="0.2">
      <c r="B643" s="4">
        <v>-4.5118141554621523E-2</v>
      </c>
      <c r="C643" s="4">
        <v>0.17258109755058285</v>
      </c>
      <c r="D643" s="4">
        <v>7.0563665288775779E-2</v>
      </c>
      <c r="E643" s="4">
        <v>-6.1425922462520627E-2</v>
      </c>
      <c r="F643" s="4">
        <v>-5.2240352056073195E-3</v>
      </c>
      <c r="G643" s="4">
        <v>-3.2116607758191605E-3</v>
      </c>
      <c r="H643" s="4">
        <v>6.1435438144777808E-3</v>
      </c>
      <c r="I643" s="4">
        <v>-3.4234695201944484E-3</v>
      </c>
      <c r="J643" s="4">
        <v>2.2082750368592279E-3</v>
      </c>
      <c r="K643" s="4">
        <v>-1.7086769028503955E-3</v>
      </c>
    </row>
    <row r="644" spans="2:11" x14ac:dyDescent="0.2">
      <c r="B644" s="4">
        <v>0.48469028488608112</v>
      </c>
      <c r="C644" s="4">
        <v>9.3059988948314423E-2</v>
      </c>
      <c r="D644" s="4">
        <v>9.3321148438710505E-2</v>
      </c>
      <c r="E644" s="4">
        <v>-3.4050772636438978E-2</v>
      </c>
      <c r="F644" s="4">
        <v>3.0830282360636507E-2</v>
      </c>
      <c r="G644" s="4">
        <v>-1.3894242229068229E-2</v>
      </c>
      <c r="H644" s="4">
        <v>7.8909105660921984E-3</v>
      </c>
      <c r="I644" s="4">
        <v>-3.6308953351990567E-3</v>
      </c>
      <c r="J644" s="4">
        <v>2.9762507740803239E-4</v>
      </c>
      <c r="K644" s="4">
        <v>-3.3048493725571935E-4</v>
      </c>
    </row>
    <row r="645" spans="2:11" x14ac:dyDescent="0.2">
      <c r="B645" s="4">
        <v>0.45751797055105975</v>
      </c>
      <c r="C645" s="4">
        <v>-3.6814901389589663E-2</v>
      </c>
      <c r="D645" s="4">
        <v>9.3624689257132392E-3</v>
      </c>
      <c r="E645" s="4">
        <v>-3.2515303762039885E-2</v>
      </c>
      <c r="F645" s="4">
        <v>-4.8479644045370772E-3</v>
      </c>
      <c r="G645" s="4">
        <v>1.5022339302613121E-2</v>
      </c>
      <c r="H645" s="4">
        <v>-1.1326761309318491E-3</v>
      </c>
      <c r="I645" s="4">
        <v>1.2671829668052465E-3</v>
      </c>
      <c r="J645" s="4">
        <v>6.8769001243649023E-4</v>
      </c>
      <c r="K645" s="4">
        <v>2.8457650579701055E-5</v>
      </c>
    </row>
    <row r="646" spans="2:11" x14ac:dyDescent="0.2">
      <c r="B646" s="4">
        <v>0.44075187889123962</v>
      </c>
      <c r="C646" s="4">
        <v>-0.19282282017086813</v>
      </c>
      <c r="D646" s="4">
        <v>-1.3232188803782761E-2</v>
      </c>
      <c r="E646" s="4">
        <v>6.4325882839148266E-2</v>
      </c>
      <c r="F646" s="4">
        <v>7.6747209945551356E-3</v>
      </c>
      <c r="G646" s="4">
        <v>2.6186987012172157E-2</v>
      </c>
      <c r="H646" s="4">
        <v>-8.3863821654791091E-3</v>
      </c>
      <c r="I646" s="4">
        <v>3.0161706025013208E-3</v>
      </c>
      <c r="J646" s="4">
        <v>6.0357305797283621E-4</v>
      </c>
      <c r="K646" s="4">
        <v>5.8395884487171174E-4</v>
      </c>
    </row>
    <row r="647" spans="2:11" x14ac:dyDescent="0.2">
      <c r="B647" s="4">
        <v>0.20771523362791333</v>
      </c>
      <c r="C647" s="4">
        <v>2.5784081943479347E-2</v>
      </c>
      <c r="D647" s="4">
        <v>0.11977650084284042</v>
      </c>
      <c r="E647" s="4">
        <v>-1.003540729029132E-2</v>
      </c>
      <c r="F647" s="4">
        <v>2.5238077826651835E-2</v>
      </c>
      <c r="G647" s="4">
        <v>2.2476968907203475E-2</v>
      </c>
      <c r="H647" s="4">
        <v>7.4677696666394164E-3</v>
      </c>
      <c r="I647" s="4">
        <v>-9.9677055753622542E-4</v>
      </c>
      <c r="J647" s="4">
        <v>7.7841111131909577E-4</v>
      </c>
      <c r="K647" s="4">
        <v>-6.4167442638151816E-4</v>
      </c>
    </row>
    <row r="648" spans="2:11" x14ac:dyDescent="0.2">
      <c r="B648" s="4">
        <v>0.4790067846616558</v>
      </c>
      <c r="C648" s="4">
        <v>-7.9166748004420306E-3</v>
      </c>
      <c r="D648" s="4">
        <v>-5.9288022180896287E-2</v>
      </c>
      <c r="E648" s="4">
        <v>-1.3702471278572975E-3</v>
      </c>
      <c r="F648" s="4">
        <v>7.6727110893379455E-3</v>
      </c>
      <c r="G648" s="4">
        <v>2.4339076886332662E-3</v>
      </c>
      <c r="H648" s="4">
        <v>-2.7204175092811473E-3</v>
      </c>
      <c r="I648" s="4">
        <v>4.5867499697646228E-4</v>
      </c>
      <c r="J648" s="4">
        <v>-9.1907781394340825E-4</v>
      </c>
      <c r="K648" s="4">
        <v>4.692221031195256E-4</v>
      </c>
    </row>
    <row r="649" spans="2:11" x14ac:dyDescent="0.2">
      <c r="B649" s="4">
        <v>0.35048177174667455</v>
      </c>
      <c r="C649" s="4">
        <v>0.10045131421310698</v>
      </c>
      <c r="D649" s="4">
        <v>-2.5596887663232676E-2</v>
      </c>
      <c r="E649" s="4">
        <v>-2.0319548489959836E-3</v>
      </c>
      <c r="F649" s="4">
        <v>-1.1285496186324255E-2</v>
      </c>
      <c r="G649" s="4">
        <v>6.4627110513615343E-3</v>
      </c>
      <c r="H649" s="4">
        <v>1.7900076202976422E-3</v>
      </c>
      <c r="I649" s="4">
        <v>-2.3937989348247288E-3</v>
      </c>
      <c r="J649" s="4">
        <v>5.0678024603337767E-4</v>
      </c>
      <c r="K649" s="4">
        <v>-9.6508804491627793E-5</v>
      </c>
    </row>
    <row r="650" spans="2:11" x14ac:dyDescent="0.2">
      <c r="B650" s="4">
        <v>-0.54309415924152127</v>
      </c>
      <c r="C650" s="4">
        <v>0.17855804564151817</v>
      </c>
      <c r="D650" s="4">
        <v>5.1720328454481192E-2</v>
      </c>
      <c r="E650" s="4">
        <v>-1.935126136699299E-2</v>
      </c>
      <c r="F650" s="4">
        <v>1.9046700803207341E-2</v>
      </c>
      <c r="G650" s="4">
        <v>1.9856689539775488E-3</v>
      </c>
      <c r="H650" s="4">
        <v>4.2568104965703488E-3</v>
      </c>
      <c r="I650" s="4">
        <v>-1.5042549792759974E-4</v>
      </c>
      <c r="J650" s="4">
        <v>1.5317274389950908E-3</v>
      </c>
      <c r="K650" s="4">
        <v>-3.1293461435879003E-4</v>
      </c>
    </row>
    <row r="651" spans="2:11" x14ac:dyDescent="0.2">
      <c r="B651" s="4">
        <v>-0.53527366499610862</v>
      </c>
      <c r="C651" s="4">
        <v>0.1767094078188183</v>
      </c>
      <c r="D651" s="4">
        <v>2.0031409101421292E-3</v>
      </c>
      <c r="E651" s="4">
        <v>2.0721464566877127E-2</v>
      </c>
      <c r="F651" s="4">
        <v>-1.3104497234349781E-2</v>
      </c>
      <c r="G651" s="4">
        <v>-3.6857935753319616E-2</v>
      </c>
      <c r="H651" s="4">
        <v>-2.8427578673272808E-4</v>
      </c>
      <c r="I651" s="4">
        <v>1.6371922584172017E-3</v>
      </c>
      <c r="J651" s="4">
        <v>-2.1706101383863474E-3</v>
      </c>
      <c r="K651" s="4">
        <v>-5.2007789121926112E-4</v>
      </c>
    </row>
    <row r="652" spans="2:11" x14ac:dyDescent="0.2">
      <c r="B652" s="4">
        <v>-0.3013202296448626</v>
      </c>
      <c r="C652" s="4">
        <v>3.9222302329574993E-2</v>
      </c>
      <c r="D652" s="4">
        <v>-5.6606779204837296E-2</v>
      </c>
      <c r="E652" s="4">
        <v>2.8714325938002227E-2</v>
      </c>
      <c r="F652" s="4">
        <v>-3.3372720267873343E-2</v>
      </c>
      <c r="G652" s="4">
        <v>-7.8748011584636405E-3</v>
      </c>
      <c r="H652" s="4">
        <v>7.7120150049344643E-3</v>
      </c>
      <c r="I652" s="4">
        <v>-5.8754957511243091E-3</v>
      </c>
      <c r="J652" s="4">
        <v>3.9918297923930788E-3</v>
      </c>
      <c r="K652" s="4">
        <v>-1.0846128046272403E-3</v>
      </c>
    </row>
    <row r="653" spans="2:11" x14ac:dyDescent="0.2">
      <c r="B653" s="4">
        <v>1.9201111948012904E-2</v>
      </c>
      <c r="C653" s="4">
        <v>7.4101206061412128E-2</v>
      </c>
      <c r="D653" s="4">
        <v>4.1564684120515928E-2</v>
      </c>
      <c r="E653" s="4">
        <v>-5.6645562198200855E-2</v>
      </c>
      <c r="F653" s="4">
        <v>3.1425463582999712E-2</v>
      </c>
      <c r="G653" s="4">
        <v>8.2196872811544583E-4</v>
      </c>
      <c r="H653" s="4">
        <v>-1.5180520966515537E-2</v>
      </c>
      <c r="I653" s="4">
        <v>6.7930609186828052E-3</v>
      </c>
      <c r="J653" s="4">
        <v>-5.1989268949011666E-3</v>
      </c>
      <c r="K653" s="4">
        <v>1.9215439527021116E-3</v>
      </c>
    </row>
    <row r="654" spans="2:11" x14ac:dyDescent="0.2">
      <c r="B654" s="4">
        <v>-0.25716382683770972</v>
      </c>
      <c r="C654" s="4">
        <v>0.14038090828839001</v>
      </c>
      <c r="D654" s="4">
        <v>-6.3324268205649931E-3</v>
      </c>
      <c r="E654" s="4">
        <v>-5.1799098983348829E-3</v>
      </c>
      <c r="F654" s="4">
        <v>3.9470044715759134E-3</v>
      </c>
      <c r="G654" s="4">
        <v>-9.9442782757371909E-3</v>
      </c>
      <c r="H654" s="4">
        <v>2.7779191698846036E-3</v>
      </c>
      <c r="I654" s="4">
        <v>-2.021169695538992E-3</v>
      </c>
      <c r="J654" s="4">
        <v>-2.069143167818891E-4</v>
      </c>
      <c r="K654" s="4">
        <v>-2.8032460024250894E-4</v>
      </c>
    </row>
    <row r="655" spans="2:11" x14ac:dyDescent="0.2">
      <c r="B655" s="4">
        <v>0.56907485015885018</v>
      </c>
      <c r="C655" s="4">
        <v>-0.24747490761920818</v>
      </c>
      <c r="D655" s="4">
        <v>-1.2896857177109775E-3</v>
      </c>
      <c r="E655" s="4">
        <v>2.636051281204789E-2</v>
      </c>
      <c r="F655" s="4">
        <v>-1.0512723349510793E-2</v>
      </c>
      <c r="G655" s="4">
        <v>1.7014041749969729E-2</v>
      </c>
      <c r="H655" s="4">
        <v>4.8280515983179393E-3</v>
      </c>
      <c r="I655" s="4">
        <v>-1.5419096339880068E-3</v>
      </c>
      <c r="J655" s="4">
        <v>2.4083608852067647E-3</v>
      </c>
      <c r="K655" s="4">
        <v>-6.7633120835931793E-4</v>
      </c>
    </row>
    <row r="656" spans="2:11" x14ac:dyDescent="0.2">
      <c r="B656" s="4">
        <v>0.31262478901695068</v>
      </c>
      <c r="C656" s="4">
        <v>-7.3180801111658478E-2</v>
      </c>
      <c r="D656" s="4">
        <v>4.1830346052194856E-4</v>
      </c>
      <c r="E656" s="4">
        <v>-4.3617240398226703E-2</v>
      </c>
      <c r="F656" s="4">
        <v>3.6021610610341474E-2</v>
      </c>
      <c r="G656" s="4">
        <v>1.3138731174817035E-2</v>
      </c>
      <c r="H656" s="4">
        <v>-2.5666089869611037E-3</v>
      </c>
      <c r="I656" s="4">
        <v>2.3731925188427185E-3</v>
      </c>
      <c r="J656" s="4">
        <v>-1.4892689691632665E-3</v>
      </c>
      <c r="K656" s="4">
        <v>1.6245017953299588E-3</v>
      </c>
    </row>
    <row r="657" spans="2:11" x14ac:dyDescent="0.2">
      <c r="B657" s="4">
        <v>-0.70876974007117</v>
      </c>
      <c r="C657" s="4">
        <v>0.26711365209832927</v>
      </c>
      <c r="D657" s="4">
        <v>5.1925716851795083E-2</v>
      </c>
      <c r="E657" s="4">
        <v>8.454135099306417E-3</v>
      </c>
      <c r="F657" s="4">
        <v>-2.9548396068569398E-2</v>
      </c>
      <c r="G657" s="4">
        <v>-1.5860526859240113E-2</v>
      </c>
      <c r="H657" s="4">
        <v>-7.6772462353223393E-3</v>
      </c>
      <c r="I657" s="4">
        <v>1.2799552157365544E-3</v>
      </c>
      <c r="J657" s="4">
        <v>1.6599279126900765E-4</v>
      </c>
      <c r="K657" s="4">
        <v>-9.709649643223964E-4</v>
      </c>
    </row>
    <row r="658" spans="2:11" x14ac:dyDescent="0.2">
      <c r="B658" s="4">
        <v>-8.466631247148812E-2</v>
      </c>
      <c r="C658" s="4">
        <v>-6.5880436531638498E-2</v>
      </c>
      <c r="D658" s="4">
        <v>3.7283955660951461E-2</v>
      </c>
      <c r="E658" s="4">
        <v>5.3760999697140932E-2</v>
      </c>
      <c r="F658" s="4">
        <v>-3.7432248540431506E-2</v>
      </c>
      <c r="G658" s="4">
        <v>6.1493763303830792E-3</v>
      </c>
      <c r="H658" s="4">
        <v>-4.9610988965645602E-3</v>
      </c>
      <c r="I658" s="4">
        <v>2.7618829948280084E-3</v>
      </c>
      <c r="J658" s="4">
        <v>5.157354242938169E-3</v>
      </c>
      <c r="K658" s="4">
        <v>-1.6303347294423971E-3</v>
      </c>
    </row>
    <row r="659" spans="2:11" x14ac:dyDescent="0.2">
      <c r="B659" s="4">
        <v>4.8762542102842787E-3</v>
      </c>
      <c r="C659" s="4">
        <v>3.1154402352822873E-2</v>
      </c>
      <c r="D659" s="4">
        <v>-0.10776784340383576</v>
      </c>
      <c r="E659" s="4">
        <v>6.3664058333801857E-2</v>
      </c>
      <c r="F659" s="4">
        <v>6.2986751446758044E-3</v>
      </c>
      <c r="G659" s="4">
        <v>-1.5038981977779151E-2</v>
      </c>
      <c r="H659" s="4">
        <v>2.695844430746723E-2</v>
      </c>
      <c r="I659" s="4">
        <v>-9.3488403739628301E-3</v>
      </c>
      <c r="J659" s="4">
        <v>-7.8437516976330598E-4</v>
      </c>
      <c r="K659" s="4">
        <v>-1.2447260265912663E-3</v>
      </c>
    </row>
    <row r="660" spans="2:11" x14ac:dyDescent="0.2">
      <c r="B660" s="4">
        <v>0.77266733996703651</v>
      </c>
      <c r="C660" s="4">
        <v>-0.50150466264008264</v>
      </c>
      <c r="D660" s="4">
        <v>-9.9663987286607081E-2</v>
      </c>
      <c r="E660" s="4">
        <v>-3.6449166359885418E-2</v>
      </c>
      <c r="F660" s="4">
        <v>1.6696954102744167E-2</v>
      </c>
      <c r="G660" s="4">
        <v>9.410261579718044E-3</v>
      </c>
      <c r="H660" s="4">
        <v>-1.5545327727021108E-2</v>
      </c>
      <c r="I660" s="4">
        <v>7.4184518103241181E-3</v>
      </c>
      <c r="J660" s="4">
        <v>-6.7928175072160578E-3</v>
      </c>
      <c r="K660" s="4">
        <v>3.3349570429559504E-3</v>
      </c>
    </row>
    <row r="661" spans="2:11" x14ac:dyDescent="0.2">
      <c r="B661" s="4">
        <v>4.1892374374619845E-2</v>
      </c>
      <c r="C661" s="4">
        <v>-2.002869452168261E-2</v>
      </c>
      <c r="D661" s="4">
        <v>0.17317865501705573</v>
      </c>
      <c r="E661" s="4">
        <v>-5.0549500910555364E-5</v>
      </c>
      <c r="F661" s="4">
        <v>2.2743564487735135E-3</v>
      </c>
      <c r="G661" s="4">
        <v>2.8865857624412808E-2</v>
      </c>
      <c r="H661" s="4">
        <v>-4.1144621380575548E-4</v>
      </c>
      <c r="I661" s="4">
        <v>-2.9582484924650333E-3</v>
      </c>
      <c r="J661" s="4">
        <v>6.6104855285579311E-3</v>
      </c>
      <c r="K661" s="4">
        <v>-1.5319076679682312E-3</v>
      </c>
    </row>
    <row r="662" spans="2:11" x14ac:dyDescent="0.2">
      <c r="B662" s="4">
        <v>-0.92348805681494395</v>
      </c>
      <c r="C662" s="4">
        <v>0.35634634776812957</v>
      </c>
      <c r="D662" s="4">
        <v>5.6639678578452098E-2</v>
      </c>
      <c r="E662" s="4">
        <v>-6.4651575562141095E-3</v>
      </c>
      <c r="F662" s="4">
        <v>1.061216160786033E-2</v>
      </c>
      <c r="G662" s="4">
        <v>-1.604013570257274E-2</v>
      </c>
      <c r="H662" s="4">
        <v>-1.3543679033919015E-2</v>
      </c>
      <c r="I662" s="4">
        <v>2.3845463827606495E-3</v>
      </c>
      <c r="J662" s="4">
        <v>2.2380804742289321E-3</v>
      </c>
      <c r="K662" s="4">
        <v>8.9198976840925369E-4</v>
      </c>
    </row>
    <row r="663" spans="2:11" x14ac:dyDescent="0.2">
      <c r="B663" s="4">
        <v>-1.1084598974930933</v>
      </c>
      <c r="C663" s="4">
        <v>-0.17640815222854664</v>
      </c>
      <c r="D663" s="4">
        <v>-0.16824300472027462</v>
      </c>
      <c r="E663" s="4">
        <v>0.10962859735034206</v>
      </c>
      <c r="F663" s="4">
        <v>-6.8761950539043964E-2</v>
      </c>
      <c r="G663" s="4">
        <v>-2.0198770367871436E-2</v>
      </c>
      <c r="H663" s="4">
        <v>1.0794682501004965E-2</v>
      </c>
      <c r="I663" s="4">
        <v>-4.6429434456923381E-3</v>
      </c>
      <c r="J663" s="4">
        <v>-3.475706758395581E-4</v>
      </c>
      <c r="K663" s="4">
        <v>-1.7680068492268353E-3</v>
      </c>
    </row>
    <row r="664" spans="2:11" x14ac:dyDescent="0.2">
      <c r="B664" s="4">
        <v>-0.50635266746796759</v>
      </c>
      <c r="C664" s="4">
        <v>-0.23183466308498085</v>
      </c>
      <c r="D664" s="4">
        <v>9.2111978760813215E-2</v>
      </c>
      <c r="E664" s="4">
        <v>-2.6274519903125442E-2</v>
      </c>
      <c r="F664" s="4">
        <v>4.833930314937785E-2</v>
      </c>
      <c r="G664" s="4">
        <v>3.1578670361170444E-2</v>
      </c>
      <c r="H664" s="4">
        <v>6.4950753317233991E-3</v>
      </c>
      <c r="I664" s="4">
        <v>-8.0970342577985359E-4</v>
      </c>
      <c r="J664" s="4">
        <v>-8.2656527566228807E-3</v>
      </c>
      <c r="K664" s="4">
        <v>2.1963992689420231E-3</v>
      </c>
    </row>
    <row r="665" spans="2:11" x14ac:dyDescent="0.2">
      <c r="B665" s="4">
        <v>-0.1379194480943696</v>
      </c>
      <c r="C665" s="4">
        <v>0.10654441864638098</v>
      </c>
      <c r="D665" s="4">
        <v>-3.1202133809357106E-2</v>
      </c>
      <c r="E665" s="4">
        <v>7.9189544824824817E-3</v>
      </c>
      <c r="F665" s="4">
        <v>2.5395421809919518E-2</v>
      </c>
      <c r="G665" s="4">
        <v>-2.0184537886232045E-2</v>
      </c>
      <c r="H665" s="4">
        <v>-6.5463001894140059E-3</v>
      </c>
      <c r="I665" s="4">
        <v>-3.8076821678658833E-3</v>
      </c>
      <c r="J665" s="4">
        <v>6.43041848907376E-3</v>
      </c>
      <c r="K665" s="4">
        <v>1.5120055836853082E-4</v>
      </c>
    </row>
    <row r="666" spans="2:11" x14ac:dyDescent="0.2">
      <c r="B666" s="4">
        <v>-2.6739065959080275</v>
      </c>
      <c r="C666" s="4">
        <v>0.16444945289925103</v>
      </c>
      <c r="D666" s="4">
        <v>4.3763111176667063E-2</v>
      </c>
      <c r="E666" s="4">
        <v>6.1076114993856144E-2</v>
      </c>
      <c r="F666" s="4">
        <v>5.7101209697021033E-3</v>
      </c>
      <c r="G666" s="4">
        <v>-4.4210530399508258E-2</v>
      </c>
      <c r="H666" s="4">
        <v>2.9726085290534511E-3</v>
      </c>
      <c r="I666" s="4">
        <v>-6.5778184767254933E-3</v>
      </c>
      <c r="J666" s="4">
        <v>3.4121004971799959E-3</v>
      </c>
      <c r="K666" s="4">
        <v>1.5536977144823931E-4</v>
      </c>
    </row>
    <row r="667" spans="2:11" x14ac:dyDescent="0.2">
      <c r="B667" s="4">
        <v>0.17727088220004078</v>
      </c>
      <c r="C667" s="4">
        <v>0.11779427215836503</v>
      </c>
      <c r="D667" s="4">
        <v>9.906072903928656E-3</v>
      </c>
      <c r="E667" s="4">
        <v>7.8750665348313514E-2</v>
      </c>
      <c r="F667" s="4">
        <v>3.6019896029693167E-2</v>
      </c>
      <c r="G667" s="4">
        <v>6.0975033266386074E-3</v>
      </c>
      <c r="H667" s="4">
        <v>-9.6618829261153616E-3</v>
      </c>
      <c r="I667" s="4">
        <v>-1.1920970112280235E-2</v>
      </c>
      <c r="J667" s="4">
        <v>1.2882722207059744E-2</v>
      </c>
      <c r="K667" s="4">
        <v>1.1635421698377492E-3</v>
      </c>
    </row>
    <row r="668" spans="2:11" x14ac:dyDescent="0.2">
      <c r="B668" s="4">
        <v>-2.9075391801355526</v>
      </c>
      <c r="C668" s="4">
        <v>-0.35510784607780027</v>
      </c>
      <c r="D668" s="4">
        <v>-2.3569176198949285E-2</v>
      </c>
      <c r="E668" s="4">
        <v>1.4569292454965729E-2</v>
      </c>
      <c r="F668" s="4">
        <v>1.4142237970972615E-2</v>
      </c>
      <c r="G668" s="4">
        <v>2.5600205117302386E-3</v>
      </c>
      <c r="H668" s="4">
        <v>1.0140628164933168E-2</v>
      </c>
      <c r="I668" s="4">
        <v>6.7756984016117024E-3</v>
      </c>
      <c r="J668" s="4">
        <v>-2.1700603021846253E-2</v>
      </c>
      <c r="K668" s="4">
        <v>1.9593006355785036E-3</v>
      </c>
    </row>
    <row r="669" spans="2:11" x14ac:dyDescent="0.2">
      <c r="B669" s="4">
        <v>-1.1353907476859935</v>
      </c>
      <c r="C669" s="4">
        <v>8.1464027566787348E-2</v>
      </c>
      <c r="D669" s="4">
        <v>0.14284305175994783</v>
      </c>
      <c r="E669" s="4">
        <v>2.1548672728419066E-2</v>
      </c>
      <c r="F669" s="4">
        <v>-2.7386189796082656E-2</v>
      </c>
      <c r="G669" s="4">
        <v>3.2648306706545317E-2</v>
      </c>
      <c r="H669" s="4">
        <v>8.8341056680041486E-3</v>
      </c>
      <c r="I669" s="4">
        <v>3.5162639531816629E-3</v>
      </c>
      <c r="J669" s="4">
        <v>-8.0411590764412517E-3</v>
      </c>
      <c r="K669" s="4">
        <v>-8.9552708856219785E-4</v>
      </c>
    </row>
    <row r="670" spans="2:11" x14ac:dyDescent="0.2">
      <c r="B670" s="4">
        <v>-0.31933261274247099</v>
      </c>
      <c r="C670" s="4">
        <v>-0.31462678308065894</v>
      </c>
      <c r="D670" s="4">
        <v>-0.10896939574320746</v>
      </c>
      <c r="E670" s="4">
        <v>1.3808712821373761E-2</v>
      </c>
      <c r="F670" s="4">
        <v>4.5083603314028942E-2</v>
      </c>
      <c r="G670" s="4">
        <v>-6.3076617996364451E-2</v>
      </c>
      <c r="H670" s="4">
        <v>-1.2556996968640871E-2</v>
      </c>
      <c r="I670" s="4">
        <v>-6.2783435238348163E-3</v>
      </c>
      <c r="J670" s="4">
        <v>1.492273528825378E-2</v>
      </c>
      <c r="K670" s="4">
        <v>-1.4686762551026221E-3</v>
      </c>
    </row>
    <row r="671" spans="2:11" x14ac:dyDescent="0.2">
      <c r="B671" s="4">
        <v>1.8027702891919841</v>
      </c>
      <c r="C671" s="4">
        <v>-0.521300511105808</v>
      </c>
      <c r="D671" s="4">
        <v>-0.15975235028174764</v>
      </c>
      <c r="E671" s="4">
        <v>-9.544719447460101E-2</v>
      </c>
      <c r="F671" s="4">
        <v>-4.1421269757791694E-2</v>
      </c>
      <c r="G671" s="4">
        <v>1.8609620874955098E-2</v>
      </c>
      <c r="H671" s="4">
        <v>8.2534001003700761E-3</v>
      </c>
      <c r="I671" s="4">
        <v>6.8818326180893957E-3</v>
      </c>
      <c r="J671" s="4">
        <v>-4.8949434406489814E-3</v>
      </c>
      <c r="K671" s="4">
        <v>-2.9264486756805015E-3</v>
      </c>
    </row>
    <row r="672" spans="2:11" x14ac:dyDescent="0.2">
      <c r="B672" s="4">
        <v>1.2684352286506226</v>
      </c>
      <c r="C672" s="4">
        <v>-0.18206541249784985</v>
      </c>
      <c r="D672" s="4">
        <v>0.10110072803132442</v>
      </c>
      <c r="E672" s="4">
        <v>-7.0940822902986519E-2</v>
      </c>
      <c r="F672" s="4">
        <v>-4.0471966543952541E-2</v>
      </c>
      <c r="G672" s="4">
        <v>4.8649718306567724E-2</v>
      </c>
      <c r="H672" s="4">
        <v>-2.3016182171905026E-3</v>
      </c>
      <c r="I672" s="4">
        <v>8.8675532791320129E-3</v>
      </c>
      <c r="J672" s="4">
        <v>-3.5296751743726477E-3</v>
      </c>
      <c r="K672" s="4">
        <v>-1.3407583611691567E-3</v>
      </c>
    </row>
    <row r="673" spans="2:11" x14ac:dyDescent="0.2">
      <c r="B673" s="4">
        <v>-6.9331283329814003E-2</v>
      </c>
      <c r="C673" s="4">
        <v>0.11427172421291333</v>
      </c>
      <c r="D673" s="4">
        <v>-0.12761344429273491</v>
      </c>
      <c r="E673" s="4">
        <v>6.5220048051671378E-2</v>
      </c>
      <c r="F673" s="4">
        <v>-6.3113381658143577E-2</v>
      </c>
      <c r="G673" s="4">
        <v>-6.5677987128877711E-3</v>
      </c>
      <c r="H673" s="4">
        <v>-9.7617307709702689E-4</v>
      </c>
      <c r="I673" s="4">
        <v>8.0837242086101132E-4</v>
      </c>
      <c r="J673" s="4">
        <v>-2.9085639897181766E-3</v>
      </c>
      <c r="K673" s="4">
        <v>1.1125260206241237E-3</v>
      </c>
    </row>
    <row r="674" spans="2:11" x14ac:dyDescent="0.2">
      <c r="B674" s="4">
        <v>-0.32683103498871707</v>
      </c>
      <c r="C674" s="4">
        <v>8.3540402014821283E-2</v>
      </c>
      <c r="D674" s="4">
        <v>1.2548839011344627E-2</v>
      </c>
      <c r="E674" s="4">
        <v>-2.0305050282630605E-2</v>
      </c>
      <c r="F674" s="4">
        <v>1.931844848378195E-2</v>
      </c>
      <c r="G674" s="4">
        <v>3.1668644084512629E-2</v>
      </c>
      <c r="H674" s="4">
        <v>1.6325362277336331E-3</v>
      </c>
      <c r="I674" s="4">
        <v>-3.7252062645199051E-3</v>
      </c>
      <c r="J674" s="4">
        <v>-1.656328722509253E-4</v>
      </c>
      <c r="K674" s="4">
        <v>2.7557100391325173E-4</v>
      </c>
    </row>
    <row r="675" spans="2:11" x14ac:dyDescent="0.2">
      <c r="B675" s="4">
        <v>-0.42899889601701147</v>
      </c>
      <c r="C675" s="4">
        <v>0.17944861971053747</v>
      </c>
      <c r="D675" s="4">
        <v>3.8717968435396474E-2</v>
      </c>
      <c r="E675" s="4">
        <v>5.6684866144187758E-3</v>
      </c>
      <c r="F675" s="4">
        <v>1.8988614331900557E-2</v>
      </c>
      <c r="G675" s="4">
        <v>-1.1841622724529238E-2</v>
      </c>
      <c r="H675" s="4">
        <v>6.5998495936814023E-4</v>
      </c>
      <c r="I675" s="4">
        <v>-7.3183856513465767E-4</v>
      </c>
      <c r="J675" s="4">
        <v>1.5658921298680464E-5</v>
      </c>
      <c r="K675" s="4">
        <v>2.7260072395484259E-4</v>
      </c>
    </row>
    <row r="676" spans="2:11" x14ac:dyDescent="0.2">
      <c r="B676" s="4">
        <v>-1.1282196982737833</v>
      </c>
      <c r="C676" s="4">
        <v>-0.47539060013208212</v>
      </c>
      <c r="D676" s="4">
        <v>-0.17994318948635982</v>
      </c>
      <c r="E676" s="4">
        <v>0.32238338895017665</v>
      </c>
      <c r="F676" s="4">
        <v>-2.2139016143188445E-2</v>
      </c>
      <c r="G676" s="4">
        <v>2.7570813734967184E-2</v>
      </c>
      <c r="H676" s="4">
        <v>-1.930232787977728E-2</v>
      </c>
      <c r="I676" s="4">
        <v>2.046151098348793E-3</v>
      </c>
      <c r="J676" s="4">
        <v>-9.2281029365002126E-3</v>
      </c>
      <c r="K676" s="4">
        <v>4.1628537447698849E-3</v>
      </c>
    </row>
    <row r="677" spans="2:11" x14ac:dyDescent="0.2">
      <c r="B677" s="4">
        <v>-1.3457798499357219</v>
      </c>
      <c r="C677" s="4">
        <v>0.30632430652390891</v>
      </c>
      <c r="D677" s="4">
        <v>0.26761028069455761</v>
      </c>
      <c r="E677" s="4">
        <v>0.13398002502272685</v>
      </c>
      <c r="F677" s="4">
        <v>9.3360016362378076E-2</v>
      </c>
      <c r="G677" s="4">
        <v>0.24217224503161641</v>
      </c>
      <c r="H677" s="4">
        <v>3.1658675525771736E-2</v>
      </c>
      <c r="I677" s="4">
        <v>3.4792189262261141E-3</v>
      </c>
      <c r="J677" s="4">
        <v>-1.2252279221706535E-2</v>
      </c>
      <c r="K677" s="4">
        <v>5.126978376768212E-3</v>
      </c>
    </row>
    <row r="678" spans="2:11" x14ac:dyDescent="0.2">
      <c r="B678" s="4">
        <v>-1.9720586626833809</v>
      </c>
      <c r="C678" s="4">
        <v>0.49840100490782729</v>
      </c>
      <c r="D678" s="4">
        <v>-0.60919687208675188</v>
      </c>
      <c r="E678" s="4">
        <v>-0.30484857377845093</v>
      </c>
      <c r="F678" s="4">
        <v>-4.1269582746265354E-2</v>
      </c>
      <c r="G678" s="4">
        <v>-2.8472972790546232E-2</v>
      </c>
      <c r="H678" s="4">
        <v>-4.6250336936610771E-3</v>
      </c>
      <c r="I678" s="4">
        <v>3.0420160559669757E-2</v>
      </c>
      <c r="J678" s="4">
        <v>3.4079711598415323E-2</v>
      </c>
      <c r="K678" s="4">
        <v>-6.5960572998329673E-3</v>
      </c>
    </row>
    <row r="679" spans="2:11" x14ac:dyDescent="0.2">
      <c r="B679" s="4">
        <v>-0.95471172538600479</v>
      </c>
      <c r="C679" s="4">
        <v>0.14394268051614775</v>
      </c>
      <c r="D679" s="4">
        <v>0.33920214020430817</v>
      </c>
      <c r="E679" s="4">
        <v>-0.15671269578751065</v>
      </c>
      <c r="F679" s="4">
        <v>-7.8894272997737394E-2</v>
      </c>
      <c r="G679" s="4">
        <v>-4.8856817203923444E-2</v>
      </c>
      <c r="H679" s="4">
        <v>1.3839734657203976E-2</v>
      </c>
      <c r="I679" s="4">
        <v>-2.2107800975518944E-2</v>
      </c>
      <c r="J679" s="4">
        <v>-1.330378329280908E-3</v>
      </c>
      <c r="K679" s="4">
        <v>1.9761024053264855E-3</v>
      </c>
    </row>
    <row r="680" spans="2:11" x14ac:dyDescent="0.2">
      <c r="B680" s="4">
        <v>1.0105521996379896</v>
      </c>
      <c r="C680" s="4">
        <v>-0.3828143090678609</v>
      </c>
      <c r="D680" s="4">
        <v>1.5426298702002655E-2</v>
      </c>
      <c r="E680" s="4">
        <v>-6.2829552614741199E-2</v>
      </c>
      <c r="F680" s="4">
        <v>5.3427191313386656E-2</v>
      </c>
      <c r="G680" s="4">
        <v>-0.11142909176063952</v>
      </c>
      <c r="H680" s="4">
        <v>-1.8414398750496365E-2</v>
      </c>
      <c r="I680" s="4">
        <v>-1.2875446091505306E-2</v>
      </c>
      <c r="J680" s="4">
        <v>-6.8198012288824003E-3</v>
      </c>
      <c r="K680" s="4">
        <v>-5.5178840801078776E-3</v>
      </c>
    </row>
    <row r="681" spans="2:11" x14ac:dyDescent="0.2">
      <c r="B681" s="4">
        <v>0.34716701785194354</v>
      </c>
      <c r="C681" s="4">
        <v>-3.2442519756803213E-2</v>
      </c>
      <c r="D681" s="4">
        <v>9.6277921502489844E-2</v>
      </c>
      <c r="E681" s="4">
        <v>0.16075801217425106</v>
      </c>
      <c r="F681" s="4">
        <v>-6.3971049101428631E-2</v>
      </c>
      <c r="G681" s="4">
        <v>-4.8345753676574829E-2</v>
      </c>
      <c r="H681" s="4">
        <v>3.5676884194524375E-3</v>
      </c>
      <c r="I681" s="4">
        <v>-5.1378982868695291E-3</v>
      </c>
      <c r="J681" s="4">
        <v>-1.0714582059125526E-2</v>
      </c>
      <c r="K681" s="4">
        <v>1.9730565554174208E-3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B2:U681"/>
  <sheetViews>
    <sheetView workbookViewId="0"/>
  </sheetViews>
  <sheetFormatPr baseColWidth="10" defaultColWidth="8.83203125" defaultRowHeight="15" x14ac:dyDescent="0.2"/>
  <sheetData>
    <row r="2" spans="2:21" x14ac:dyDescent="0.2">
      <c r="B2" s="4">
        <v>0.33714835781593061</v>
      </c>
      <c r="C2" s="4">
        <v>-1.9469944523944554E-2</v>
      </c>
      <c r="D2" s="4">
        <v>1.7357527113178669E-2</v>
      </c>
      <c r="E2" s="4">
        <v>-3.2534698053818534E-2</v>
      </c>
      <c r="F2" s="4">
        <v>2.6611421552567589E-2</v>
      </c>
      <c r="G2" s="4">
        <v>3.1620410555431112E-2</v>
      </c>
      <c r="H2" s="4">
        <v>-6.8587920412163043E-4</v>
      </c>
      <c r="I2" s="4">
        <v>3.6379162436631944E-3</v>
      </c>
      <c r="J2" s="4">
        <v>-1.6336273786995987E-3</v>
      </c>
      <c r="K2" s="4">
        <v>-1.9275524637566929E-4</v>
      </c>
      <c r="L2" s="4">
        <v>2.3411113443566998</v>
      </c>
      <c r="M2" s="4">
        <v>4.5674277850839688</v>
      </c>
      <c r="N2" s="4">
        <v>3.9132627231227772</v>
      </c>
      <c r="O2" s="4">
        <v>-2.20468861045866</v>
      </c>
      <c r="P2" s="4">
        <v>1.0082549812604102</v>
      </c>
      <c r="Q2" s="4">
        <v>0.20022488889723603</v>
      </c>
      <c r="R2" s="4">
        <v>0.29110090590342558</v>
      </c>
      <c r="S2" s="4">
        <v>-0.10444998555589342</v>
      </c>
      <c r="T2" s="4">
        <v>7.9420034166567996E-2</v>
      </c>
      <c r="U2" s="4">
        <v>-3.4537403382396414E-2</v>
      </c>
    </row>
    <row r="3" spans="2:21" x14ac:dyDescent="0.2">
      <c r="B3" s="4">
        <v>0.11027643537191333</v>
      </c>
      <c r="C3" s="4">
        <v>-5.2427446360062732E-2</v>
      </c>
      <c r="D3" s="4">
        <v>5.2703481612246961E-3</v>
      </c>
      <c r="E3" s="4">
        <v>1.4158726894489078E-2</v>
      </c>
      <c r="F3" s="4">
        <v>-1.7559330991166839E-3</v>
      </c>
      <c r="G3" s="4">
        <v>1.8315881697189371E-2</v>
      </c>
      <c r="H3" s="4">
        <v>3.2383456879898067E-3</v>
      </c>
      <c r="I3" s="4">
        <v>-1.1967985124111075E-3</v>
      </c>
      <c r="J3" s="4">
        <v>1.4315746826182717E-3</v>
      </c>
      <c r="K3" s="4">
        <v>-1.9651519381836768E-4</v>
      </c>
      <c r="L3" s="4">
        <v>2.5253932025185697</v>
      </c>
      <c r="M3" s="4">
        <v>2.6137648925437729</v>
      </c>
      <c r="N3" s="4">
        <v>-1.3551886824168375</v>
      </c>
      <c r="O3" s="4">
        <v>4.1601514036382445</v>
      </c>
      <c r="P3" s="4">
        <v>-2.5371847524716991</v>
      </c>
      <c r="Q3" s="4">
        <v>0.54462527169940933</v>
      </c>
      <c r="R3" s="4">
        <v>-2.6885338210227392</v>
      </c>
      <c r="S3" s="4">
        <v>1.1249240835620509</v>
      </c>
      <c r="T3" s="4">
        <v>-0.24929212566087397</v>
      </c>
      <c r="U3" s="4">
        <v>0.18379909150993096</v>
      </c>
    </row>
    <row r="4" spans="2:21" x14ac:dyDescent="0.2">
      <c r="B4" s="4">
        <v>8.12802418871926E-2</v>
      </c>
      <c r="C4" s="4">
        <v>-7.7056690881682224E-2</v>
      </c>
      <c r="D4" s="4">
        <v>-4.9524587461177036E-2</v>
      </c>
      <c r="E4" s="4">
        <v>6.648936717410768E-2</v>
      </c>
      <c r="F4" s="4">
        <v>3.5997915435332865E-2</v>
      </c>
      <c r="G4" s="4">
        <v>2.9834194351083105E-2</v>
      </c>
      <c r="H4" s="4">
        <v>3.8486416101421454E-3</v>
      </c>
      <c r="I4" s="4">
        <v>3.7327727735966061E-3</v>
      </c>
      <c r="J4" s="4">
        <v>2.2398462600936947E-4</v>
      </c>
      <c r="K4" s="4">
        <v>-2.0362350829095639E-4</v>
      </c>
      <c r="L4" s="4">
        <v>2.4298737803926365</v>
      </c>
      <c r="M4" s="4">
        <v>1.1578347787687551</v>
      </c>
      <c r="N4" s="4">
        <v>-2.6023605491667716</v>
      </c>
      <c r="O4" s="4">
        <v>1.3949743276292641</v>
      </c>
      <c r="P4" s="4">
        <v>0.75077368486252283</v>
      </c>
      <c r="Q4" s="4">
        <v>-1.0814636435911889</v>
      </c>
      <c r="R4" s="4">
        <v>4.8900156559940768</v>
      </c>
      <c r="S4" s="4">
        <v>-2.2794549948357168</v>
      </c>
      <c r="T4" s="4">
        <v>0.80448649222059676</v>
      </c>
      <c r="U4" s="4">
        <v>-0.47392058644378982</v>
      </c>
    </row>
    <row r="5" spans="2:21" x14ac:dyDescent="0.2">
      <c r="B5" s="4">
        <v>-6.8916256189466146E-2</v>
      </c>
      <c r="C5" s="4">
        <v>-4.1047755467789986E-3</v>
      </c>
      <c r="D5" s="4">
        <v>4.778168455231295E-2</v>
      </c>
      <c r="E5" s="4">
        <v>-8.9886676138284077E-2</v>
      </c>
      <c r="F5" s="4">
        <v>-6.2102027335841553E-2</v>
      </c>
      <c r="G5" s="4">
        <v>-9.1396343557053117E-2</v>
      </c>
      <c r="H5" s="4">
        <v>-7.2394304410116758E-3</v>
      </c>
      <c r="I5" s="4">
        <v>-9.4004350960660513E-3</v>
      </c>
      <c r="J5" s="4">
        <v>1.7713002508660946E-3</v>
      </c>
      <c r="K5" s="4">
        <v>7.8146609213548628E-4</v>
      </c>
      <c r="L5" s="4">
        <v>2.2929093583228748</v>
      </c>
      <c r="M5" s="4">
        <v>-3.2788457945408765E-2</v>
      </c>
      <c r="N5" s="4">
        <v>-2.8708144038224388</v>
      </c>
      <c r="O5" s="4">
        <v>-1.775466669068575</v>
      </c>
      <c r="P5" s="4">
        <v>3.3881881320329987</v>
      </c>
      <c r="Q5" s="4">
        <v>-1.9125197209000613</v>
      </c>
      <c r="R5" s="4">
        <v>-1.5527718310166241</v>
      </c>
      <c r="S5" s="4">
        <v>2.0942514526278386</v>
      </c>
      <c r="T5" s="4">
        <v>-2.822337054212368</v>
      </c>
      <c r="U5" s="4">
        <v>1.0600952009658207</v>
      </c>
    </row>
    <row r="6" spans="2:21" x14ac:dyDescent="0.2">
      <c r="B6" s="4">
        <v>0.24399769214906908</v>
      </c>
      <c r="C6" s="4">
        <v>0.1559360591841614</v>
      </c>
      <c r="D6" s="4">
        <v>-3.5404209073562197E-2</v>
      </c>
      <c r="E6" s="4">
        <v>-2.5168570041558254E-3</v>
      </c>
      <c r="F6" s="4">
        <v>2.2228914215128431E-2</v>
      </c>
      <c r="G6" s="4">
        <v>-9.4564634703512562E-3</v>
      </c>
      <c r="H6" s="4">
        <v>4.9061413875302069E-3</v>
      </c>
      <c r="I6" s="4">
        <v>2.8660417029455344E-3</v>
      </c>
      <c r="J6" s="4">
        <v>-6.0070621236543893E-3</v>
      </c>
      <c r="K6" s="4">
        <v>-3.221894242296416E-5</v>
      </c>
      <c r="L6" s="4">
        <v>2.1945736453571794</v>
      </c>
      <c r="M6" s="4">
        <v>-0.70735405815619823</v>
      </c>
      <c r="N6" s="4">
        <v>-1.9461556847422652</v>
      </c>
      <c r="O6" s="4">
        <v>-2.5896031878851793</v>
      </c>
      <c r="P6" s="4">
        <v>-2.5935339039213957E-2</v>
      </c>
      <c r="Q6" s="4">
        <v>0.99687256152466941</v>
      </c>
      <c r="R6" s="4">
        <v>-2.4616377724322009</v>
      </c>
      <c r="S6" s="4">
        <v>-1.1868966121379525</v>
      </c>
      <c r="T6" s="4">
        <v>4.4947719432643058</v>
      </c>
      <c r="U6" s="4">
        <v>-1.7889766922818937</v>
      </c>
    </row>
    <row r="7" spans="2:21" x14ac:dyDescent="0.2">
      <c r="B7" s="4">
        <v>3.2197590712334189E-3</v>
      </c>
      <c r="C7" s="4">
        <v>-4.1947078912224316E-2</v>
      </c>
      <c r="D7" s="4">
        <v>1.1005468939932381E-2</v>
      </c>
      <c r="E7" s="4">
        <v>-5.7610139030042334E-2</v>
      </c>
      <c r="F7" s="4">
        <v>2.5319472961097132E-2</v>
      </c>
      <c r="G7" s="4">
        <v>2.4219966588393094E-2</v>
      </c>
      <c r="H7" s="4">
        <v>-5.9742387739863036E-3</v>
      </c>
      <c r="I7" s="4">
        <v>6.2173595776666476E-3</v>
      </c>
      <c r="J7" s="4">
        <v>-4.3513729990361551E-3</v>
      </c>
      <c r="K7" s="4">
        <v>1.0796481264069074E-3</v>
      </c>
      <c r="L7" s="4">
        <v>2.1129627774431108</v>
      </c>
      <c r="M7" s="4">
        <v>-1.2096456185329461</v>
      </c>
      <c r="N7" s="4">
        <v>-0.55689956105971172</v>
      </c>
      <c r="O7" s="4">
        <v>-2.423786596648275</v>
      </c>
      <c r="P7" s="4">
        <v>-3.1915945029753732</v>
      </c>
      <c r="Q7" s="4">
        <v>2.8435833390868819</v>
      </c>
      <c r="R7" s="4">
        <v>0.59017331300135745</v>
      </c>
      <c r="S7" s="4">
        <v>-1.8119630840097785</v>
      </c>
      <c r="T7" s="4">
        <v>-2.6306485237490174</v>
      </c>
      <c r="U7" s="4">
        <v>2.5960533571719275</v>
      </c>
    </row>
    <row r="8" spans="2:21" x14ac:dyDescent="0.2">
      <c r="B8" s="4">
        <v>-6.7508892373235554E-2</v>
      </c>
      <c r="C8" s="4">
        <v>-5.1968947483751547E-2</v>
      </c>
      <c r="D8" s="4">
        <v>6.365560206652246E-2</v>
      </c>
      <c r="E8" s="4">
        <v>8.9682114458907572E-2</v>
      </c>
      <c r="F8" s="4">
        <v>5.2714840784690582E-2</v>
      </c>
      <c r="G8" s="4">
        <v>-8.7082325654235966E-3</v>
      </c>
      <c r="H8" s="4">
        <v>1.4518265321863311E-3</v>
      </c>
      <c r="I8" s="4">
        <v>1.1587912648562053E-3</v>
      </c>
      <c r="J8" s="4">
        <v>5.7707497502170182E-3</v>
      </c>
      <c r="K8" s="4">
        <v>9.6355578388314541E-4</v>
      </c>
      <c r="L8" s="4">
        <v>2.0547660559713616</v>
      </c>
      <c r="M8" s="4">
        <v>-1.7663771863300095</v>
      </c>
      <c r="N8" s="4">
        <v>0.92142338754807673</v>
      </c>
      <c r="O8" s="4">
        <v>-0.89130162309111871</v>
      </c>
      <c r="P8" s="4">
        <v>-2.3886967257127583</v>
      </c>
      <c r="Q8" s="4">
        <v>-0.68603698787542355</v>
      </c>
      <c r="R8" s="4">
        <v>1.9491795217186505</v>
      </c>
      <c r="S8" s="4">
        <v>3.9584226116397088</v>
      </c>
      <c r="T8" s="4">
        <v>-0.56454423693520916</v>
      </c>
      <c r="U8" s="4">
        <v>-3.5675009472707795</v>
      </c>
    </row>
    <row r="9" spans="2:21" x14ac:dyDescent="0.2">
      <c r="B9" s="4">
        <v>0.2261195886578633</v>
      </c>
      <c r="C9" s="4">
        <v>5.7206698643853207E-2</v>
      </c>
      <c r="D9" s="4">
        <v>4.5128650873796909E-2</v>
      </c>
      <c r="E9" s="4">
        <v>2.5182203821722055E-2</v>
      </c>
      <c r="F9" s="4">
        <v>1.5309816468444325E-2</v>
      </c>
      <c r="G9" s="4">
        <v>1.6838841455658532E-2</v>
      </c>
      <c r="H9" s="4">
        <v>9.7456231331140817E-4</v>
      </c>
      <c r="I9" s="4">
        <v>-1.9572202896948727E-3</v>
      </c>
      <c r="J9" s="4">
        <v>2.7367585503058683E-3</v>
      </c>
      <c r="K9" s="4">
        <v>-6.5085599730869243E-4</v>
      </c>
      <c r="L9" s="4">
        <v>2.002278869223117</v>
      </c>
      <c r="M9" s="4">
        <v>-2.1624200609918849</v>
      </c>
      <c r="N9" s="4">
        <v>2.0640706252325516</v>
      </c>
      <c r="O9" s="4">
        <v>0.61008383554091261</v>
      </c>
      <c r="P9" s="4">
        <v>-0.83035308268272379</v>
      </c>
      <c r="Q9" s="4">
        <v>-3.5321285433982483</v>
      </c>
      <c r="R9" s="4">
        <v>-2.2942922896578722E-2</v>
      </c>
      <c r="S9" s="4">
        <v>0.42564640685992972</v>
      </c>
      <c r="T9" s="4">
        <v>2.3678455269693588</v>
      </c>
      <c r="U9" s="4">
        <v>3.9248835574569032</v>
      </c>
    </row>
    <row r="10" spans="2:21" x14ac:dyDescent="0.2">
      <c r="B10" s="4">
        <v>0.26629760945088832</v>
      </c>
      <c r="C10" s="4">
        <v>-0.2641728409052938</v>
      </c>
      <c r="D10" s="4">
        <v>7.2284387446540477E-2</v>
      </c>
      <c r="E10" s="4">
        <v>-2.8576983021560594E-2</v>
      </c>
      <c r="F10" s="4">
        <v>-7.1851232879777321E-2</v>
      </c>
      <c r="G10" s="4">
        <v>3.1601645135363225E-2</v>
      </c>
      <c r="H10" s="4">
        <v>-1.1044884789811372E-2</v>
      </c>
      <c r="I10" s="4">
        <v>-2.6262840534023581E-3</v>
      </c>
      <c r="J10" s="4">
        <v>5.5716543977257782E-3</v>
      </c>
      <c r="K10" s="4">
        <v>1.0928317887729427E-4</v>
      </c>
      <c r="L10" s="4">
        <v>1.9359390597065405</v>
      </c>
      <c r="M10" s="4">
        <v>-2.196993693259381</v>
      </c>
      <c r="N10" s="4">
        <v>2.1154827793170345</v>
      </c>
      <c r="O10" s="4">
        <v>1.4622527169628505</v>
      </c>
      <c r="P10" s="4">
        <v>0.92124477981540143</v>
      </c>
      <c r="Q10" s="4">
        <v>-1.3073752545701951</v>
      </c>
      <c r="R10" s="4">
        <v>-1.792096391474806</v>
      </c>
      <c r="S10" s="4">
        <v>-3.7337266438048879</v>
      </c>
      <c r="T10" s="4">
        <v>-2.2953574667936514</v>
      </c>
      <c r="U10" s="4">
        <v>-2.7403084087926399</v>
      </c>
    </row>
    <row r="11" spans="2:21" x14ac:dyDescent="0.2">
      <c r="B11" s="4">
        <v>0.44931630648625626</v>
      </c>
      <c r="C11" s="4">
        <v>0.24458306372984093</v>
      </c>
      <c r="D11" s="4">
        <v>-4.6144575098668039E-2</v>
      </c>
      <c r="E11" s="4">
        <v>0.2377164275474962</v>
      </c>
      <c r="F11" s="4">
        <v>0.30604860228369896</v>
      </c>
      <c r="G11" s="4">
        <v>-7.3975475938958257E-2</v>
      </c>
      <c r="H11" s="4">
        <v>-1.0205040775603894E-2</v>
      </c>
      <c r="I11" s="4">
        <v>-1.8633359282586928E-2</v>
      </c>
      <c r="J11" s="4">
        <v>6.8511159810716298E-3</v>
      </c>
      <c r="K11" s="4">
        <v>-1.4392266879300342E-3</v>
      </c>
      <c r="L11" s="4">
        <v>1.8429192664197489</v>
      </c>
      <c r="M11" s="4">
        <v>-2.0136910214986385</v>
      </c>
      <c r="N11" s="4">
        <v>1.3527533378357561</v>
      </c>
      <c r="O11" s="4">
        <v>2.1271946501104049</v>
      </c>
      <c r="P11" s="4">
        <v>3.2784037374866188</v>
      </c>
      <c r="Q11" s="4">
        <v>4.3332161245367127</v>
      </c>
      <c r="R11" s="4">
        <v>0.78777210472640902</v>
      </c>
      <c r="S11" s="4">
        <v>1.5281337789162335</v>
      </c>
      <c r="T11" s="4">
        <v>0.82322527285814229</v>
      </c>
      <c r="U11" s="4">
        <v>0.8437545105706753</v>
      </c>
    </row>
    <row r="12" spans="2:21" x14ac:dyDescent="0.2">
      <c r="B12" s="4">
        <v>0.66688604955902053</v>
      </c>
      <c r="C12" s="4">
        <v>-0.15397521765616115</v>
      </c>
      <c r="D12" s="4">
        <v>3.570625636053272E-2</v>
      </c>
      <c r="E12" s="4">
        <v>9.8659785887837886E-2</v>
      </c>
      <c r="F12" s="4">
        <v>3.9882193519773679E-2</v>
      </c>
      <c r="G12" s="4">
        <v>0.10530172657564635</v>
      </c>
      <c r="H12" s="4">
        <v>-9.7995167569532777E-4</v>
      </c>
      <c r="I12" s="4">
        <v>2.8195773895335801E-3</v>
      </c>
      <c r="J12" s="4">
        <v>5.6811809845306129E-4</v>
      </c>
      <c r="K12" s="4">
        <v>1.1486679878375129E-3</v>
      </c>
    </row>
    <row r="13" spans="2:21" x14ac:dyDescent="0.2">
      <c r="B13" s="4">
        <v>-0.57452727750266008</v>
      </c>
      <c r="C13" s="4">
        <v>3.3344230575300816E-2</v>
      </c>
      <c r="D13" s="4">
        <v>-5.4059360285922051E-2</v>
      </c>
      <c r="E13" s="4">
        <v>-4.8785350501164976E-2</v>
      </c>
      <c r="F13" s="4">
        <v>-0.11909443468223189</v>
      </c>
      <c r="G13" s="4">
        <v>-6.0481665923956234E-4</v>
      </c>
      <c r="H13" s="4">
        <v>3.3886778894389614E-3</v>
      </c>
      <c r="I13" s="4">
        <v>7.8183442250428833E-3</v>
      </c>
      <c r="J13" s="4">
        <v>-4.6130901674347503E-3</v>
      </c>
      <c r="K13" s="4">
        <v>6.2777908778751269E-4</v>
      </c>
    </row>
    <row r="14" spans="2:21" x14ac:dyDescent="0.2">
      <c r="B14" s="4">
        <v>-0.19950278745552402</v>
      </c>
      <c r="C14" s="4">
        <v>-2.3368153865019708E-2</v>
      </c>
      <c r="D14" s="4">
        <v>8.5998788283251443E-2</v>
      </c>
      <c r="E14" s="4">
        <v>-6.1970351529582017E-2</v>
      </c>
      <c r="F14" s="4">
        <v>-3.8884991800940856E-2</v>
      </c>
      <c r="G14" s="4">
        <v>-1.3081287746814635E-2</v>
      </c>
      <c r="H14" s="4">
        <v>8.6995664998476101E-3</v>
      </c>
      <c r="I14" s="4">
        <v>-8.0948420899991831E-3</v>
      </c>
      <c r="J14" s="4">
        <v>-5.0821279184719658E-6</v>
      </c>
      <c r="K14" s="4">
        <v>1.4493704183255213E-3</v>
      </c>
    </row>
    <row r="15" spans="2:21" x14ac:dyDescent="0.2">
      <c r="B15" s="4">
        <v>3.701367677405621E-2</v>
      </c>
      <c r="C15" s="4">
        <v>-6.6413862119107464E-2</v>
      </c>
      <c r="D15" s="4">
        <v>4.6695872669237547E-2</v>
      </c>
      <c r="E15" s="4">
        <v>0.12538696845254421</v>
      </c>
      <c r="F15" s="4">
        <v>-5.6077310022933889E-2</v>
      </c>
      <c r="G15" s="4">
        <v>3.8156532043104624E-2</v>
      </c>
      <c r="H15" s="4">
        <v>-4.5442171528846075E-3</v>
      </c>
      <c r="I15" s="4">
        <v>1.9123183911591199E-3</v>
      </c>
      <c r="J15" s="4">
        <v>-2.1588806271146195E-3</v>
      </c>
      <c r="K15" s="4">
        <v>3.0350426366149272E-4</v>
      </c>
    </row>
    <row r="16" spans="2:21" x14ac:dyDescent="0.2">
      <c r="B16" s="4">
        <v>-0.72604138926312933</v>
      </c>
      <c r="C16" s="4">
        <v>-0.11080430399848917</v>
      </c>
      <c r="D16" s="4">
        <v>-0.24441614053614086</v>
      </c>
      <c r="E16" s="4">
        <v>-0.2278088436188547</v>
      </c>
      <c r="F16" s="4">
        <v>-0.15061275152290235</v>
      </c>
      <c r="G16" s="4">
        <v>-2.924610873260439E-2</v>
      </c>
      <c r="H16" s="4">
        <v>1.1093283290233987E-2</v>
      </c>
      <c r="I16" s="4">
        <v>1.6143725104882073E-2</v>
      </c>
      <c r="J16" s="4">
        <v>-1.2302265215839701E-3</v>
      </c>
      <c r="K16" s="4">
        <v>-2.1428959761361729E-3</v>
      </c>
    </row>
    <row r="17" spans="2:11" x14ac:dyDescent="0.2">
      <c r="B17" s="4">
        <v>-0.84245257321579936</v>
      </c>
      <c r="C17" s="4">
        <v>-6.387918818532351E-2</v>
      </c>
      <c r="D17" s="4">
        <v>8.9229287783092442E-2</v>
      </c>
      <c r="E17" s="4">
        <v>3.8203982570372122E-2</v>
      </c>
      <c r="F17" s="4">
        <v>6.7569634983906154E-2</v>
      </c>
      <c r="G17" s="4">
        <v>-4.2790802585032518E-2</v>
      </c>
      <c r="H17" s="4">
        <v>3.5971098601157293E-3</v>
      </c>
      <c r="I17" s="4">
        <v>-1.325149659121513E-2</v>
      </c>
      <c r="J17" s="4">
        <v>-4.4298514657278628E-3</v>
      </c>
      <c r="K17" s="4">
        <v>-1.4297149659068269E-3</v>
      </c>
    </row>
    <row r="18" spans="2:11" x14ac:dyDescent="0.2">
      <c r="B18" s="4">
        <v>4.0930794898596634E-2</v>
      </c>
      <c r="C18" s="4">
        <v>-2.8265817287540566E-2</v>
      </c>
      <c r="D18" s="4">
        <v>0.14347956126508943</v>
      </c>
      <c r="E18" s="4">
        <v>-2.4636510703104419E-2</v>
      </c>
      <c r="F18" s="4">
        <v>0.16141192643512145</v>
      </c>
      <c r="G18" s="4">
        <v>8.7500958441476831E-2</v>
      </c>
      <c r="H18" s="4">
        <v>-1.0928562786251936E-2</v>
      </c>
      <c r="I18" s="4">
        <v>7.977179423469356E-3</v>
      </c>
      <c r="J18" s="4">
        <v>-1.4353097556341744E-3</v>
      </c>
      <c r="K18" s="4">
        <v>3.625543221022251E-3</v>
      </c>
    </row>
    <row r="19" spans="2:11" x14ac:dyDescent="0.2">
      <c r="B19" s="4">
        <v>-0.15684444538388745</v>
      </c>
      <c r="C19" s="4">
        <v>6.406349406245504E-2</v>
      </c>
      <c r="D19" s="4">
        <v>-0.16104277463586386</v>
      </c>
      <c r="E19" s="4">
        <v>-9.6265203232777069E-2</v>
      </c>
      <c r="F19" s="4">
        <v>-0.17336564624885642</v>
      </c>
      <c r="G19" s="4">
        <v>-1.4981037775479572E-2</v>
      </c>
      <c r="H19" s="4">
        <v>1.252057711840106E-2</v>
      </c>
      <c r="I19" s="4">
        <v>5.4756336590685746E-3</v>
      </c>
      <c r="J19" s="4">
        <v>1.06136241839952E-2</v>
      </c>
      <c r="K19" s="4">
        <v>-3.3342480575502651E-3</v>
      </c>
    </row>
    <row r="20" spans="2:11" x14ac:dyDescent="0.2">
      <c r="B20" s="4">
        <v>-0.97243761768359838</v>
      </c>
      <c r="C20" s="4">
        <v>-0.1653816699766974</v>
      </c>
      <c r="D20" s="4">
        <v>7.8663241935018641E-2</v>
      </c>
      <c r="E20" s="4">
        <v>5.3172551419607729E-2</v>
      </c>
      <c r="F20" s="4">
        <v>6.8408980106844527E-2</v>
      </c>
      <c r="G20" s="4">
        <v>9.0402496285676426E-2</v>
      </c>
      <c r="H20" s="4">
        <v>-8.8890558724939435E-4</v>
      </c>
      <c r="I20" s="4">
        <v>5.7802014876913764E-3</v>
      </c>
      <c r="J20" s="4">
        <v>1.3847160080652332E-3</v>
      </c>
      <c r="K20" s="4">
        <v>-3.1548994368027199E-5</v>
      </c>
    </row>
    <row r="21" spans="2:11" x14ac:dyDescent="0.2">
      <c r="B21" s="4">
        <v>-0.36744563822020476</v>
      </c>
      <c r="C21" s="4">
        <v>0.15506497911877196</v>
      </c>
      <c r="D21" s="4">
        <v>4.9138472448760635E-2</v>
      </c>
      <c r="E21" s="4">
        <v>3.4165881533539152E-2</v>
      </c>
      <c r="F21" s="4">
        <v>-6.3192844877410212E-2</v>
      </c>
      <c r="G21" s="4">
        <v>-0.13563947926186867</v>
      </c>
      <c r="H21" s="4">
        <v>-5.3528998060781065E-3</v>
      </c>
      <c r="I21" s="4">
        <v>-1.6545587246069277E-2</v>
      </c>
      <c r="J21" s="4">
        <v>-1.1485739709152207E-2</v>
      </c>
      <c r="K21" s="4">
        <v>-4.8574508225163095E-4</v>
      </c>
    </row>
    <row r="22" spans="2:11" x14ac:dyDescent="0.2">
      <c r="B22" s="4">
        <v>-0.16641869117696259</v>
      </c>
      <c r="C22" s="4">
        <v>3.7286145027733593E-2</v>
      </c>
      <c r="D22" s="4">
        <v>4.9658888782628141E-2</v>
      </c>
      <c r="E22" s="4">
        <v>1.8199016890348203E-2</v>
      </c>
      <c r="F22" s="4">
        <v>-1.5338876575472662E-2</v>
      </c>
      <c r="G22" s="4">
        <v>-2.2413067416175835E-2</v>
      </c>
      <c r="H22" s="4">
        <v>-3.139371834496741E-3</v>
      </c>
      <c r="I22" s="4">
        <v>-5.2561599429788871E-4</v>
      </c>
      <c r="J22" s="4">
        <v>-2.1034343683668535E-3</v>
      </c>
      <c r="K22" s="4">
        <v>4.8695372483757628E-4</v>
      </c>
    </row>
    <row r="23" spans="2:11" x14ac:dyDescent="0.2">
      <c r="B23" s="4">
        <v>-0.38709009490251578</v>
      </c>
      <c r="C23" s="4">
        <v>-0.10599430544383501</v>
      </c>
      <c r="D23" s="4">
        <v>-8.2301411596580734E-2</v>
      </c>
      <c r="E23" s="4">
        <v>-0.14205298049504037</v>
      </c>
      <c r="F23" s="4">
        <v>-9.8934636732487091E-2</v>
      </c>
      <c r="G23" s="4">
        <v>-9.7905588210279892E-2</v>
      </c>
      <c r="H23" s="4">
        <v>-4.9833975249209796E-3</v>
      </c>
      <c r="I23" s="4">
        <v>1.3675665120847957E-2</v>
      </c>
      <c r="J23" s="4">
        <v>2.6858958966011312E-3</v>
      </c>
      <c r="K23" s="4">
        <v>-3.3871625613064997E-4</v>
      </c>
    </row>
    <row r="24" spans="2:11" x14ac:dyDescent="0.2">
      <c r="B24" s="4">
        <v>0.24692752450636524</v>
      </c>
      <c r="C24" s="4">
        <v>-0.30915794501093646</v>
      </c>
      <c r="D24" s="4">
        <v>0.20891405673320837</v>
      </c>
      <c r="E24" s="4">
        <v>0.13359062730984195</v>
      </c>
      <c r="F24" s="4">
        <v>-2.5937350747823489E-2</v>
      </c>
      <c r="G24" s="4">
        <v>-6.0684490070919167E-2</v>
      </c>
      <c r="H24" s="4">
        <v>2.157240693670337E-2</v>
      </c>
      <c r="I24" s="4">
        <v>1.661070250742723E-2</v>
      </c>
      <c r="J24" s="4">
        <v>8.1588367150876723E-3</v>
      </c>
      <c r="K24" s="4">
        <v>1.3499600263533528E-3</v>
      </c>
    </row>
    <row r="25" spans="2:11" x14ac:dyDescent="0.2">
      <c r="B25" s="4">
        <v>-0.39702376725988253</v>
      </c>
      <c r="C25" s="4">
        <v>3.1739095238156365E-2</v>
      </c>
      <c r="D25" s="4">
        <v>4.9823862121395279E-2</v>
      </c>
      <c r="E25" s="4">
        <v>5.6229181422471276E-2</v>
      </c>
      <c r="F25" s="4">
        <v>3.4537615158279945E-2</v>
      </c>
      <c r="G25" s="4">
        <v>0.11623406558577432</v>
      </c>
      <c r="H25" s="4">
        <v>-4.8131859409236508E-3</v>
      </c>
      <c r="I25" s="4">
        <v>-2.5439590715797319E-2</v>
      </c>
      <c r="J25" s="4">
        <v>-1.4231172250122008E-2</v>
      </c>
      <c r="K25" s="4">
        <v>-2.4393156384239353E-3</v>
      </c>
    </row>
    <row r="26" spans="2:11" x14ac:dyDescent="0.2">
      <c r="B26" s="4">
        <v>-5.5090974201545205E-2</v>
      </c>
      <c r="C26" s="4">
        <v>3.5145712859230335E-2</v>
      </c>
      <c r="D26" s="4">
        <v>4.8938454394697475E-2</v>
      </c>
      <c r="E26" s="4">
        <v>-0.13033478073548249</v>
      </c>
      <c r="F26" s="4">
        <v>3.6811663136628377E-2</v>
      </c>
      <c r="G26" s="4">
        <v>3.407820065562979E-2</v>
      </c>
      <c r="H26" s="4">
        <v>-2.0192324000193235E-2</v>
      </c>
      <c r="I26" s="4">
        <v>3.3770771752765511E-3</v>
      </c>
      <c r="J26" s="4">
        <v>1.4339093834972669E-3</v>
      </c>
      <c r="K26" s="4">
        <v>5.6586122103966169E-4</v>
      </c>
    </row>
    <row r="27" spans="2:11" x14ac:dyDescent="0.2">
      <c r="B27" s="4">
        <v>0.20834077917566099</v>
      </c>
      <c r="C27" s="4">
        <v>0.21208281744959653</v>
      </c>
      <c r="D27" s="4">
        <v>6.7229052979150175E-2</v>
      </c>
      <c r="E27" s="4">
        <v>0.10476578129030197</v>
      </c>
      <c r="F27" s="4">
        <v>1.4791400493866137E-2</v>
      </c>
      <c r="G27" s="4">
        <v>3.2908820893844504E-2</v>
      </c>
      <c r="H27" s="4">
        <v>2.4657101297730695E-2</v>
      </c>
      <c r="I27" s="4">
        <v>-1.0237263176376729E-2</v>
      </c>
      <c r="J27" s="4">
        <v>-5.5747488829935845E-3</v>
      </c>
      <c r="K27" s="4">
        <v>2.1962734670344284E-3</v>
      </c>
    </row>
    <row r="28" spans="2:11" x14ac:dyDescent="0.2">
      <c r="B28" s="4">
        <v>0.31127482768107378</v>
      </c>
      <c r="C28" s="4">
        <v>-3.4703968268365554E-2</v>
      </c>
      <c r="D28" s="4">
        <v>-0.1406256073766089</v>
      </c>
      <c r="E28" s="4">
        <v>-6.8585334575938212E-2</v>
      </c>
      <c r="F28" s="4">
        <v>-5.7813405595967551E-2</v>
      </c>
      <c r="G28" s="4">
        <v>7.5334487749627602E-2</v>
      </c>
      <c r="H28" s="4">
        <v>-5.8703930350925805E-3</v>
      </c>
      <c r="I28" s="4">
        <v>1.275348988445344E-3</v>
      </c>
      <c r="J28" s="4">
        <v>5.4654974698464523E-3</v>
      </c>
      <c r="K28" s="4">
        <v>3.4076952892910977E-3</v>
      </c>
    </row>
    <row r="29" spans="2:11" x14ac:dyDescent="0.2">
      <c r="B29" s="4">
        <v>0.37332711490278536</v>
      </c>
      <c r="C29" s="4">
        <v>-2.1449945975253144E-2</v>
      </c>
      <c r="D29" s="4">
        <v>-0.13675349583288812</v>
      </c>
      <c r="E29" s="4">
        <v>-6.0490448490087639E-2</v>
      </c>
      <c r="F29" s="4">
        <v>1.331549816907429E-2</v>
      </c>
      <c r="G29" s="4">
        <v>-0.16227345980739483</v>
      </c>
      <c r="H29" s="4">
        <v>-1.5542066592624169E-2</v>
      </c>
      <c r="I29" s="4">
        <v>1.0147771087612422E-2</v>
      </c>
      <c r="J29" s="4">
        <v>2.9437368226100827E-3</v>
      </c>
      <c r="K29" s="4">
        <v>-6.1345995369041471E-3</v>
      </c>
    </row>
    <row r="30" spans="2:11" x14ac:dyDescent="0.2">
      <c r="B30" s="4">
        <v>0.13254211254119283</v>
      </c>
      <c r="C30" s="4">
        <v>-9.6193253362039724E-2</v>
      </c>
      <c r="D30" s="4">
        <v>7.3078794904857081E-2</v>
      </c>
      <c r="E30" s="4">
        <v>2.014868801609487E-2</v>
      </c>
      <c r="F30" s="4">
        <v>4.180540669454736E-2</v>
      </c>
      <c r="G30" s="4">
        <v>-1.706751609950298E-2</v>
      </c>
      <c r="H30" s="4">
        <v>-7.066045213310391E-3</v>
      </c>
      <c r="I30" s="4">
        <v>1.0247359537663824E-2</v>
      </c>
      <c r="J30" s="4">
        <v>1.8725935423756057E-3</v>
      </c>
      <c r="K30" s="4">
        <v>2.0638604322738537E-3</v>
      </c>
    </row>
    <row r="31" spans="2:11" x14ac:dyDescent="0.2">
      <c r="B31" s="4">
        <v>0.3284488094479468</v>
      </c>
      <c r="C31" s="4">
        <v>-8.4028574747238155E-2</v>
      </c>
      <c r="D31" s="4">
        <v>-8.1985097772787605E-2</v>
      </c>
      <c r="E31" s="4">
        <v>5.7430871835168857E-3</v>
      </c>
      <c r="F31" s="4">
        <v>1.038196622954838E-3</v>
      </c>
      <c r="G31" s="4">
        <v>-2.5174151545302337E-2</v>
      </c>
      <c r="H31" s="4">
        <v>1.7023244269405054E-2</v>
      </c>
      <c r="I31" s="4">
        <v>-8.5691262014819206E-4</v>
      </c>
      <c r="J31" s="4">
        <v>5.305207370689507E-3</v>
      </c>
      <c r="K31" s="4">
        <v>5.9385577886286625E-4</v>
      </c>
    </row>
    <row r="32" spans="2:11" x14ac:dyDescent="0.2">
      <c r="B32" s="4">
        <v>0.53268294668866323</v>
      </c>
      <c r="C32" s="4">
        <v>-2.0700152457270939E-2</v>
      </c>
      <c r="D32" s="4">
        <v>-0.14488940950296136</v>
      </c>
      <c r="E32" s="4">
        <v>-5.8240642475427963E-2</v>
      </c>
      <c r="F32" s="4">
        <v>5.3864615289301657E-2</v>
      </c>
      <c r="G32" s="4">
        <v>-2.8770975367647885E-2</v>
      </c>
      <c r="H32" s="4">
        <v>5.3724520498823116E-3</v>
      </c>
      <c r="I32" s="4">
        <v>-4.8740286383836887E-3</v>
      </c>
      <c r="J32" s="4">
        <v>-2.4357548702794436E-3</v>
      </c>
      <c r="K32" s="4">
        <v>3.1311694949809296E-3</v>
      </c>
    </row>
    <row r="33" spans="2:11" x14ac:dyDescent="0.2">
      <c r="B33" s="4">
        <v>0.73925249971941109</v>
      </c>
      <c r="C33" s="4">
        <v>0.10515502735286039</v>
      </c>
      <c r="D33" s="4">
        <v>0.11954391388535071</v>
      </c>
      <c r="E33" s="4">
        <v>9.257197001629465E-2</v>
      </c>
      <c r="F33" s="4">
        <v>-5.7064490210520923E-2</v>
      </c>
      <c r="G33" s="4">
        <v>2.242566248670055E-2</v>
      </c>
      <c r="H33" s="4">
        <v>5.7745222779548326E-3</v>
      </c>
      <c r="I33" s="4">
        <v>5.4466361838807122E-3</v>
      </c>
      <c r="J33" s="4">
        <v>7.1341492089690012E-3</v>
      </c>
      <c r="K33" s="4">
        <v>-2.0183983985604887E-3</v>
      </c>
    </row>
    <row r="34" spans="2:11" x14ac:dyDescent="0.2">
      <c r="B34" s="4">
        <v>5.9013489652688579E-2</v>
      </c>
      <c r="C34" s="4">
        <v>-7.2351083288867912E-2</v>
      </c>
      <c r="D34" s="4">
        <v>-0.12910152180373849</v>
      </c>
      <c r="E34" s="4">
        <v>-0.17951867961080456</v>
      </c>
      <c r="F34" s="4">
        <v>3.9418398542261396E-2</v>
      </c>
      <c r="G34" s="4">
        <v>4.4198563668979882E-2</v>
      </c>
      <c r="H34" s="4">
        <v>-1.5399123833863463E-2</v>
      </c>
      <c r="I34" s="4">
        <v>-1.3798181573966601E-2</v>
      </c>
      <c r="J34" s="4">
        <v>-1.3579284416945789E-2</v>
      </c>
      <c r="K34" s="4">
        <v>-2.0246851354307101E-3</v>
      </c>
    </row>
    <row r="35" spans="2:11" x14ac:dyDescent="0.2">
      <c r="B35" s="4">
        <v>0.18652792888263903</v>
      </c>
      <c r="C35" s="4">
        <v>0.10288928805514455</v>
      </c>
      <c r="D35" s="4">
        <v>-2.1544261593527882E-2</v>
      </c>
      <c r="E35" s="4">
        <v>-9.701414368200123E-2</v>
      </c>
      <c r="F35" s="4">
        <v>-2.4088420448865548E-2</v>
      </c>
      <c r="G35" s="4">
        <v>4.2101388184465426E-2</v>
      </c>
      <c r="H35" s="4">
        <v>-1.9138036795627433E-2</v>
      </c>
      <c r="I35" s="4">
        <v>6.838124067677879E-3</v>
      </c>
      <c r="J35" s="4">
        <v>5.6743048839049482E-3</v>
      </c>
      <c r="K35" s="4">
        <v>3.0151080493447096E-3</v>
      </c>
    </row>
    <row r="36" spans="2:11" x14ac:dyDescent="0.2">
      <c r="B36" s="4">
        <v>0.14795929975981625</v>
      </c>
      <c r="C36" s="4">
        <v>3.416986116627807E-2</v>
      </c>
      <c r="D36" s="4">
        <v>-5.0684120005552473E-3</v>
      </c>
      <c r="E36" s="4">
        <v>0.1502402469652078</v>
      </c>
      <c r="F36" s="4">
        <v>-9.2333875946629548E-2</v>
      </c>
      <c r="G36" s="4">
        <v>3.0384740042317952E-2</v>
      </c>
      <c r="H36" s="4">
        <v>2.1901554202488342E-2</v>
      </c>
      <c r="I36" s="4">
        <v>-1.4933450526902356E-2</v>
      </c>
      <c r="J36" s="4">
        <v>8.707913326641805E-3</v>
      </c>
      <c r="K36" s="4">
        <v>-2.0359768759568918E-3</v>
      </c>
    </row>
    <row r="37" spans="2:11" x14ac:dyDescent="0.2">
      <c r="B37" s="4">
        <v>0.28853087113462256</v>
      </c>
      <c r="C37" s="4">
        <v>-0.15032412486606109</v>
      </c>
      <c r="D37" s="4">
        <v>1.8046075043968155E-3</v>
      </c>
      <c r="E37" s="4">
        <v>-1.3498526697123852E-2</v>
      </c>
      <c r="F37" s="4">
        <v>3.0200055773434299E-2</v>
      </c>
      <c r="G37" s="4">
        <v>-1.2215609943771811E-2</v>
      </c>
      <c r="H37" s="4">
        <v>-1.3523554067639827E-3</v>
      </c>
      <c r="I37" s="4">
        <v>-6.4732677332183749E-4</v>
      </c>
      <c r="J37" s="4">
        <v>-2.3776835838063975E-3</v>
      </c>
      <c r="K37" s="4">
        <v>-8.7947163366457681E-4</v>
      </c>
    </row>
    <row r="38" spans="2:11" x14ac:dyDescent="0.2">
      <c r="B38" s="4">
        <v>0.4204793059728868</v>
      </c>
      <c r="C38" s="4">
        <v>8.2616855714680901E-2</v>
      </c>
      <c r="D38" s="4">
        <v>2.7162256563186372E-2</v>
      </c>
      <c r="E38" s="4">
        <v>1.7003009790834762E-2</v>
      </c>
      <c r="F38" s="4">
        <v>7.2018628886181962E-2</v>
      </c>
      <c r="G38" s="4">
        <v>4.1676906998915519E-2</v>
      </c>
      <c r="H38" s="4">
        <v>1.3899985086533253E-3</v>
      </c>
      <c r="I38" s="4">
        <v>8.0367609238535427E-3</v>
      </c>
      <c r="J38" s="4">
        <v>2.8669221838963722E-4</v>
      </c>
      <c r="K38" s="4">
        <v>1.2522202169648879E-4</v>
      </c>
    </row>
    <row r="39" spans="2:11" x14ac:dyDescent="0.2">
      <c r="B39" s="4">
        <v>0.49715404911515643</v>
      </c>
      <c r="C39" s="4">
        <v>9.5382458820991223E-2</v>
      </c>
      <c r="D39" s="4">
        <v>1.8110041198162497E-2</v>
      </c>
      <c r="E39" s="4">
        <v>-0.10107243243897322</v>
      </c>
      <c r="F39" s="4">
        <v>5.498259414630631E-2</v>
      </c>
      <c r="G39" s="4">
        <v>-2.5250301250602188E-2</v>
      </c>
      <c r="H39" s="4">
        <v>-1.0695392661578044E-2</v>
      </c>
      <c r="I39" s="4">
        <v>1.0739632827812805E-2</v>
      </c>
      <c r="J39" s="4">
        <v>-8.0653727654342484E-3</v>
      </c>
      <c r="K39" s="4">
        <v>2.3673342676836136E-3</v>
      </c>
    </row>
    <row r="40" spans="2:11" x14ac:dyDescent="0.2">
      <c r="B40" s="4">
        <v>-0.35496325511216753</v>
      </c>
      <c r="C40" s="4">
        <v>5.8961619358575086E-2</v>
      </c>
      <c r="D40" s="4">
        <v>0.13761321757701289</v>
      </c>
      <c r="E40" s="4">
        <v>6.7974329115161941E-3</v>
      </c>
      <c r="F40" s="4">
        <v>1.9877848523582303E-2</v>
      </c>
      <c r="G40" s="4">
        <v>-4.693424227658051E-2</v>
      </c>
      <c r="H40" s="4">
        <v>-1.7312977591715287E-3</v>
      </c>
      <c r="I40" s="4">
        <v>-5.2032656798901679E-3</v>
      </c>
      <c r="J40" s="4">
        <v>-5.1146971034154486E-3</v>
      </c>
      <c r="K40" s="4">
        <v>-9.2911502008310163E-4</v>
      </c>
    </row>
    <row r="41" spans="2:11" x14ac:dyDescent="0.2">
      <c r="B41" s="4">
        <v>-0.12548493714452674</v>
      </c>
      <c r="C41" s="4">
        <v>0.1505208302331898</v>
      </c>
      <c r="D41" s="4">
        <v>-3.7610877773212752E-2</v>
      </c>
      <c r="E41" s="4">
        <v>4.2196980925133694E-2</v>
      </c>
      <c r="F41" s="4">
        <v>-8.4201060999906138E-2</v>
      </c>
      <c r="G41" s="4">
        <v>-1.5165417883572018E-2</v>
      </c>
      <c r="H41" s="4">
        <v>-2.9023387440010065E-4</v>
      </c>
      <c r="I41" s="4">
        <v>6.5769230402386324E-5</v>
      </c>
      <c r="J41" s="4">
        <v>4.2159086909501278E-3</v>
      </c>
      <c r="K41" s="4">
        <v>-1.6382601766823498E-3</v>
      </c>
    </row>
    <row r="42" spans="2:11" x14ac:dyDescent="0.2">
      <c r="B42" s="4">
        <v>0.82523617949092043</v>
      </c>
      <c r="C42" s="4">
        <v>0.27204438814033982</v>
      </c>
      <c r="D42" s="4">
        <v>-4.446181211178632E-2</v>
      </c>
      <c r="E42" s="4">
        <v>7.1253293725255976E-2</v>
      </c>
      <c r="F42" s="4">
        <v>-0.13193596172199484</v>
      </c>
      <c r="G42" s="4">
        <v>0.14994077402391612</v>
      </c>
      <c r="H42" s="4">
        <v>3.1389832100477959E-2</v>
      </c>
      <c r="I42" s="4">
        <v>-8.1143032408664984E-3</v>
      </c>
      <c r="J42" s="4">
        <v>-6.7010299124625645E-3</v>
      </c>
      <c r="K42" s="4">
        <v>3.4948101484588625E-3</v>
      </c>
    </row>
    <row r="43" spans="2:11" x14ac:dyDescent="0.2">
      <c r="B43" s="4">
        <v>0.25880480396334948</v>
      </c>
      <c r="C43" s="4">
        <v>5.3684475058878118E-3</v>
      </c>
      <c r="D43" s="4">
        <v>-7.9907506955085097E-2</v>
      </c>
      <c r="E43" s="4">
        <v>-1.237517813203509E-2</v>
      </c>
      <c r="F43" s="4">
        <v>6.7968705065084734E-2</v>
      </c>
      <c r="G43" s="4">
        <v>-6.3289620664525315E-3</v>
      </c>
      <c r="H43" s="4">
        <v>-4.7765534642683002E-3</v>
      </c>
      <c r="I43" s="4">
        <v>7.5167193844533275E-3</v>
      </c>
      <c r="J43" s="4">
        <v>-2.0705377076945222E-3</v>
      </c>
      <c r="K43" s="4">
        <v>-1.5132900192428445E-3</v>
      </c>
    </row>
    <row r="44" spans="2:11" x14ac:dyDescent="0.2">
      <c r="B44" s="4">
        <v>-0.54641844636636006</v>
      </c>
      <c r="C44" s="4">
        <v>-8.8764370299421053E-2</v>
      </c>
      <c r="D44" s="4">
        <v>7.3468676936914848E-2</v>
      </c>
      <c r="E44" s="4">
        <v>-2.5873454952852822E-2</v>
      </c>
      <c r="F44" s="4">
        <v>4.1551688712609343E-2</v>
      </c>
      <c r="G44" s="4">
        <v>-0.11757421847184386</v>
      </c>
      <c r="H44" s="4">
        <v>-2.1657117539386438E-2</v>
      </c>
      <c r="I44" s="4">
        <v>-2.0847936902966863E-3</v>
      </c>
      <c r="J44" s="4">
        <v>1.4004773142664372E-2</v>
      </c>
      <c r="K44" s="4">
        <v>-9.7851983682104731E-4</v>
      </c>
    </row>
    <row r="45" spans="2:11" x14ac:dyDescent="0.2">
      <c r="B45" s="4">
        <v>0.15258044928249845</v>
      </c>
      <c r="C45" s="4">
        <v>3.2263103383631565E-2</v>
      </c>
      <c r="D45" s="4">
        <v>1.3814842895640004E-2</v>
      </c>
      <c r="E45" s="4">
        <v>9.9168387500070551E-2</v>
      </c>
      <c r="F45" s="4">
        <v>-5.4803451131214237E-2</v>
      </c>
      <c r="G45" s="4">
        <v>3.330185236428191E-2</v>
      </c>
      <c r="H45" s="4">
        <v>1.4771565208603751E-2</v>
      </c>
      <c r="I45" s="4">
        <v>-4.3290379214407336E-3</v>
      </c>
      <c r="J45" s="4">
        <v>-3.6930019867526297E-3</v>
      </c>
      <c r="K45" s="4">
        <v>2.3819255226688808E-3</v>
      </c>
    </row>
    <row r="46" spans="2:11" x14ac:dyDescent="0.2">
      <c r="B46" s="4">
        <v>0.39658996797432944</v>
      </c>
      <c r="C46" s="4">
        <v>-0.20558536356121873</v>
      </c>
      <c r="D46" s="4">
        <v>-8.6395809094146001E-2</v>
      </c>
      <c r="E46" s="4">
        <v>6.9659112922555895E-3</v>
      </c>
      <c r="F46" s="4">
        <v>0.21236875304931577</v>
      </c>
      <c r="G46" s="4">
        <v>3.7754131000351618E-2</v>
      </c>
      <c r="H46" s="4">
        <v>1.2121038321212757E-2</v>
      </c>
      <c r="I46" s="4">
        <v>6.2239627247351551E-3</v>
      </c>
      <c r="J46" s="4">
        <v>-6.338262460554766E-5</v>
      </c>
      <c r="K46" s="4">
        <v>-2.2649096261903568E-3</v>
      </c>
    </row>
    <row r="47" spans="2:11" x14ac:dyDescent="0.2">
      <c r="B47" s="4">
        <v>1.0297781921118818</v>
      </c>
      <c r="C47" s="4">
        <v>0.1925232254042174</v>
      </c>
      <c r="D47" s="4">
        <v>-0.19697843850384911</v>
      </c>
      <c r="E47" s="4">
        <v>-0.13969441318079551</v>
      </c>
      <c r="F47" s="4">
        <v>-5.6687560433570136E-2</v>
      </c>
      <c r="G47" s="4">
        <v>-5.1165533976481742E-2</v>
      </c>
      <c r="H47" s="4">
        <v>-1.0345467299135264E-2</v>
      </c>
      <c r="I47" s="4">
        <v>-7.92757623763252E-3</v>
      </c>
      <c r="J47" s="4">
        <v>-6.4861965419732296E-4</v>
      </c>
      <c r="K47" s="4">
        <v>-9.2238569084913938E-5</v>
      </c>
    </row>
    <row r="48" spans="2:11" x14ac:dyDescent="0.2">
      <c r="B48" s="4">
        <v>-0.47163471257881867</v>
      </c>
      <c r="C48" s="4">
        <v>3.541367144430433E-2</v>
      </c>
      <c r="D48" s="4">
        <v>0.16419229477744185</v>
      </c>
      <c r="E48" s="4">
        <v>0.11264480575748879</v>
      </c>
      <c r="F48" s="4">
        <v>-4.2584271779232838E-2</v>
      </c>
      <c r="G48" s="4">
        <v>-6.6648389490611706E-2</v>
      </c>
      <c r="H48" s="4">
        <v>-8.7363376665147152E-3</v>
      </c>
      <c r="I48" s="4">
        <v>1.7689326819837162E-3</v>
      </c>
      <c r="J48" s="4">
        <v>1.2096882127348788E-3</v>
      </c>
      <c r="K48" s="4">
        <v>-1.0304915599739961E-3</v>
      </c>
    </row>
    <row r="49" spans="2:11" x14ac:dyDescent="0.2">
      <c r="B49" s="4">
        <v>-0.36305284525904907</v>
      </c>
      <c r="C49" s="4">
        <v>-0.1968469713052666</v>
      </c>
      <c r="D49" s="4">
        <v>-3.7896821553668868E-3</v>
      </c>
      <c r="E49" s="4">
        <v>-9.3448969070207624E-2</v>
      </c>
      <c r="F49" s="4">
        <v>2.8251400898572119E-2</v>
      </c>
      <c r="G49" s="4">
        <v>-2.1902276844621604E-2</v>
      </c>
      <c r="H49" s="4">
        <v>8.7360661535110396E-3</v>
      </c>
      <c r="I49" s="4">
        <v>-1.6451411280053133E-3</v>
      </c>
      <c r="J49" s="4">
        <v>-4.0497007151324149E-3</v>
      </c>
      <c r="K49" s="4">
        <v>1.924811304950526E-3</v>
      </c>
    </row>
    <row r="50" spans="2:11" x14ac:dyDescent="0.2">
      <c r="B50" s="4">
        <v>0.64606424857275713</v>
      </c>
      <c r="C50" s="4">
        <v>-0.20386402281587762</v>
      </c>
      <c r="D50" s="4">
        <v>-6.2705405949533805E-2</v>
      </c>
      <c r="E50" s="4">
        <v>8.0695263140178913E-2</v>
      </c>
      <c r="F50" s="4">
        <v>0.13013108453744876</v>
      </c>
      <c r="G50" s="4">
        <v>-3.0942343163002609E-2</v>
      </c>
      <c r="H50" s="4">
        <v>2.3018947013842077E-3</v>
      </c>
      <c r="I50" s="4">
        <v>-6.8696343109744254E-3</v>
      </c>
      <c r="J50" s="4">
        <v>5.0647096752185093E-3</v>
      </c>
      <c r="K50" s="4">
        <v>-1.2371902025538591E-3</v>
      </c>
    </row>
    <row r="51" spans="2:11" x14ac:dyDescent="0.2">
      <c r="B51" s="4">
        <v>0.88915788037185106</v>
      </c>
      <c r="C51" s="4">
        <v>-1.8492740154076977E-2</v>
      </c>
      <c r="D51" s="4">
        <v>0.22961975267539197</v>
      </c>
      <c r="E51" s="4">
        <v>0.11488025449659671</v>
      </c>
      <c r="F51" s="4">
        <v>-0.14326589174687163</v>
      </c>
      <c r="G51" s="4">
        <v>8.6005264557737923E-2</v>
      </c>
      <c r="H51" s="4">
        <v>-1.9185229694062632E-2</v>
      </c>
      <c r="I51" s="4">
        <v>8.3410503100472561E-3</v>
      </c>
      <c r="J51" s="4">
        <v>1.9459456730469846E-3</v>
      </c>
      <c r="K51" s="4">
        <v>8.0592488026519783E-4</v>
      </c>
    </row>
    <row r="52" spans="2:11" x14ac:dyDescent="0.2">
      <c r="B52" s="4">
        <v>0.23256063106526242</v>
      </c>
      <c r="C52" s="4">
        <v>4.7991808190170182E-2</v>
      </c>
      <c r="D52" s="4">
        <v>9.2189311273713631E-2</v>
      </c>
      <c r="E52" s="4">
        <v>-5.3824426644736953E-2</v>
      </c>
      <c r="F52" s="4">
        <v>-1.3013057923328672E-2</v>
      </c>
      <c r="G52" s="4">
        <v>3.0204625861166956E-2</v>
      </c>
      <c r="H52" s="4">
        <v>7.2103041372181898E-3</v>
      </c>
      <c r="I52" s="4">
        <v>2.3297894892635659E-3</v>
      </c>
      <c r="J52" s="4">
        <v>-4.2186132277943324E-3</v>
      </c>
      <c r="K52" s="4">
        <v>-1.1224694586445809E-3</v>
      </c>
    </row>
    <row r="53" spans="2:11" x14ac:dyDescent="0.2">
      <c r="B53" s="4">
        <v>-0.20371544149406218</v>
      </c>
      <c r="C53" s="4">
        <v>1.4270232535315029E-2</v>
      </c>
      <c r="D53" s="4">
        <v>-5.1282040268789561E-2</v>
      </c>
      <c r="E53" s="4">
        <v>-1.5337747163705421E-2</v>
      </c>
      <c r="F53" s="4">
        <v>7.7203906528382882E-2</v>
      </c>
      <c r="G53" s="4">
        <v>-1.6677840968225058E-4</v>
      </c>
      <c r="H53" s="4">
        <v>2.6506879485921533E-3</v>
      </c>
      <c r="I53" s="4">
        <v>-1.0065094705012179E-2</v>
      </c>
      <c r="J53" s="4">
        <v>4.163467348295289E-3</v>
      </c>
      <c r="K53" s="4">
        <v>1.7400632519336888E-3</v>
      </c>
    </row>
    <row r="54" spans="2:11" x14ac:dyDescent="0.2">
      <c r="B54" s="4">
        <v>0.80438766681182117</v>
      </c>
      <c r="C54" s="4">
        <v>8.3043235476786478E-2</v>
      </c>
      <c r="D54" s="4">
        <v>-0.13136933061124312</v>
      </c>
      <c r="E54" s="4">
        <v>-7.0160421516742524E-2</v>
      </c>
      <c r="F54" s="4">
        <v>-8.239490773304102E-2</v>
      </c>
      <c r="G54" s="4">
        <v>7.9611048720528058E-2</v>
      </c>
      <c r="H54" s="4">
        <v>8.5045085306459985E-5</v>
      </c>
      <c r="I54" s="4">
        <v>1.7222579731637235E-2</v>
      </c>
      <c r="J54" s="4">
        <v>-4.0110985639199275E-3</v>
      </c>
      <c r="K54" s="4">
        <v>-2.2724318085932476E-3</v>
      </c>
    </row>
    <row r="55" spans="2:11" x14ac:dyDescent="0.2">
      <c r="B55" s="4">
        <v>0.13577415146293553</v>
      </c>
      <c r="C55" s="4">
        <v>5.3114917911832087E-2</v>
      </c>
      <c r="D55" s="4">
        <v>4.0120739877659295E-2</v>
      </c>
      <c r="E55" s="4">
        <v>-6.3707042304699405E-3</v>
      </c>
      <c r="F55" s="4">
        <v>8.8681906110890121E-2</v>
      </c>
      <c r="G55" s="4">
        <v>-4.0935452815671632E-2</v>
      </c>
      <c r="H55" s="4">
        <v>8.6201361206851047E-3</v>
      </c>
      <c r="I55" s="4">
        <v>-1.5465227818919503E-3</v>
      </c>
      <c r="J55" s="4">
        <v>2.242782656775512E-3</v>
      </c>
      <c r="K55" s="4">
        <v>4.7670860984935597E-4</v>
      </c>
    </row>
    <row r="56" spans="2:11" x14ac:dyDescent="0.2">
      <c r="B56" s="4">
        <v>-1.0368282663138824</v>
      </c>
      <c r="C56" s="4">
        <v>4.7211938917854489E-2</v>
      </c>
      <c r="D56" s="4">
        <v>2.2675513248373937E-2</v>
      </c>
      <c r="E56" s="4">
        <v>-0.14963244686517105</v>
      </c>
      <c r="F56" s="4">
        <v>3.6721063258078668E-2</v>
      </c>
      <c r="G56" s="4">
        <v>-6.0971766628878314E-2</v>
      </c>
      <c r="H56" s="4">
        <v>-9.8112743835310611E-3</v>
      </c>
      <c r="I56" s="4">
        <v>4.015006488522814E-3</v>
      </c>
      <c r="J56" s="4">
        <v>-8.0411237748418511E-3</v>
      </c>
      <c r="K56" s="4">
        <v>1.6802387420756081E-3</v>
      </c>
    </row>
    <row r="57" spans="2:11" x14ac:dyDescent="0.2">
      <c r="B57" s="4">
        <v>0.45134545942224735</v>
      </c>
      <c r="C57" s="4">
        <v>7.5432699118715099E-2</v>
      </c>
      <c r="D57" s="4">
        <v>2.975266343475642E-2</v>
      </c>
      <c r="E57" s="4">
        <v>6.9827335067465815E-2</v>
      </c>
      <c r="F57" s="4">
        <v>-9.6083840445552529E-2</v>
      </c>
      <c r="G57" s="4">
        <v>-1.0949715006105337E-2</v>
      </c>
      <c r="H57" s="4">
        <v>-1.5306457885209599E-3</v>
      </c>
      <c r="I57" s="4">
        <v>-7.2081907879343451E-3</v>
      </c>
      <c r="J57" s="4">
        <v>4.3887993149561103E-3</v>
      </c>
      <c r="K57" s="4">
        <v>-3.2424868537785914E-4</v>
      </c>
    </row>
    <row r="58" spans="2:11" x14ac:dyDescent="0.2">
      <c r="B58" s="4">
        <v>-9.4762587133044862E-2</v>
      </c>
      <c r="C58" s="4">
        <v>-7.361751129916611E-3</v>
      </c>
      <c r="D58" s="4">
        <v>1.2408836265178521E-2</v>
      </c>
      <c r="E58" s="4">
        <v>0.25370419269273708</v>
      </c>
      <c r="F58" s="4">
        <v>-8.5608210878067692E-2</v>
      </c>
      <c r="G58" s="4">
        <v>-5.6084076028486652E-3</v>
      </c>
      <c r="H58" s="4">
        <v>-2.7998020439145804E-3</v>
      </c>
      <c r="I58" s="4">
        <v>4.7765913293761524E-3</v>
      </c>
      <c r="J58" s="4">
        <v>8.3646458888627633E-3</v>
      </c>
      <c r="K58" s="4">
        <v>1.2728057287250184E-4</v>
      </c>
    </row>
    <row r="59" spans="2:11" x14ac:dyDescent="0.2">
      <c r="B59" s="4">
        <v>0.32485392382925887</v>
      </c>
      <c r="C59" s="4">
        <v>-0.1340039428898421</v>
      </c>
      <c r="D59" s="4">
        <v>5.4862562512269189E-2</v>
      </c>
      <c r="E59" s="4">
        <v>6.6875301390672904E-3</v>
      </c>
      <c r="F59" s="4">
        <v>-9.6431574436761633E-2</v>
      </c>
      <c r="G59" s="4">
        <v>8.066356066980053E-2</v>
      </c>
      <c r="H59" s="4">
        <v>5.2488080481351059E-3</v>
      </c>
      <c r="I59" s="4">
        <v>-1.0936756835433784E-2</v>
      </c>
      <c r="J59" s="4">
        <v>-5.9073863442683869E-3</v>
      </c>
      <c r="K59" s="4">
        <v>1.0275243614199907E-3</v>
      </c>
    </row>
    <row r="60" spans="2:11" x14ac:dyDescent="0.2">
      <c r="B60" s="4">
        <v>0.40894609378518126</v>
      </c>
      <c r="C60" s="4">
        <v>-4.2943506549052941E-2</v>
      </c>
      <c r="D60" s="4">
        <v>0.10374991644491906</v>
      </c>
      <c r="E60" s="4">
        <v>-0.10263967762013453</v>
      </c>
      <c r="F60" s="4">
        <v>9.0213151337921751E-2</v>
      </c>
      <c r="G60" s="4">
        <v>2.4161221167880095E-2</v>
      </c>
      <c r="H60" s="4">
        <v>6.3336577648393068E-3</v>
      </c>
      <c r="I60" s="4">
        <v>4.9266602662099968E-4</v>
      </c>
      <c r="J60" s="4">
        <v>-1.8921146513556628E-3</v>
      </c>
      <c r="K60" s="4">
        <v>3.9818633607520057E-4</v>
      </c>
    </row>
    <row r="61" spans="2:11" x14ac:dyDescent="0.2">
      <c r="B61" s="4">
        <v>0.42288768573695845</v>
      </c>
      <c r="C61" s="4">
        <v>-0.21675507476432954</v>
      </c>
      <c r="D61" s="4">
        <v>6.4534565690409412E-2</v>
      </c>
      <c r="E61" s="4">
        <v>7.8691363759796448E-2</v>
      </c>
      <c r="F61" s="4">
        <v>5.2792953402974296E-2</v>
      </c>
      <c r="G61" s="4">
        <v>1.9397543821461688E-3</v>
      </c>
      <c r="H61" s="4">
        <v>-1.8416967755183289E-3</v>
      </c>
      <c r="I61" s="4">
        <v>3.2980493521657913E-3</v>
      </c>
      <c r="J61" s="4">
        <v>-5.6467345181226668E-3</v>
      </c>
      <c r="K61" s="4">
        <v>-5.789254953691862E-4</v>
      </c>
    </row>
    <row r="62" spans="2:11" x14ac:dyDescent="0.2">
      <c r="B62" s="4">
        <v>0.47822542598446183</v>
      </c>
      <c r="C62" s="4">
        <v>0.1807990975739677</v>
      </c>
      <c r="D62" s="4">
        <v>-3.8061379274244134E-2</v>
      </c>
      <c r="E62" s="4">
        <v>8.8618570068082575E-2</v>
      </c>
      <c r="F62" s="4">
        <v>5.8121171654587688E-5</v>
      </c>
      <c r="G62" s="4">
        <v>4.5500333869382143E-3</v>
      </c>
      <c r="H62" s="4">
        <v>-6.8135977536026753E-3</v>
      </c>
      <c r="I62" s="4">
        <v>-1.9877668167697978E-3</v>
      </c>
      <c r="J62" s="4">
        <v>7.2509797585157418E-3</v>
      </c>
      <c r="K62" s="4">
        <v>-2.1103286046994631E-3</v>
      </c>
    </row>
    <row r="63" spans="2:11" x14ac:dyDescent="0.2">
      <c r="B63" s="4">
        <v>-0.13640609284784697</v>
      </c>
      <c r="C63" s="4">
        <v>0.22942596902830631</v>
      </c>
      <c r="D63" s="4">
        <v>-9.708866732996424E-2</v>
      </c>
      <c r="E63" s="4">
        <v>-0.14430170479138898</v>
      </c>
      <c r="F63" s="4">
        <v>-0.12800912917130985</v>
      </c>
      <c r="G63" s="4">
        <v>-0.11581714495645222</v>
      </c>
      <c r="H63" s="4">
        <v>1.039367209752511E-3</v>
      </c>
      <c r="I63" s="4">
        <v>5.2683431107611116E-4</v>
      </c>
      <c r="J63" s="4">
        <v>1.6875458796648782E-3</v>
      </c>
      <c r="K63" s="4">
        <v>-1.2457244743570471E-3</v>
      </c>
    </row>
    <row r="64" spans="2:11" x14ac:dyDescent="0.2">
      <c r="B64" s="4">
        <v>0.47646078357025184</v>
      </c>
      <c r="C64" s="4">
        <v>-0.12161864462117292</v>
      </c>
      <c r="D64" s="4">
        <v>-7.4478093522992714E-2</v>
      </c>
      <c r="E64" s="4">
        <v>9.5253270303273865E-2</v>
      </c>
      <c r="F64" s="4">
        <v>0.18385996167588906</v>
      </c>
      <c r="G64" s="4">
        <v>0.12089348850226099</v>
      </c>
      <c r="H64" s="4">
        <v>-1.2073199750328428E-2</v>
      </c>
      <c r="I64" s="4">
        <v>4.843878165772194E-3</v>
      </c>
      <c r="J64" s="4">
        <v>4.9620955789415307E-3</v>
      </c>
      <c r="K64" s="4">
        <v>1.5251732171442181E-3</v>
      </c>
    </row>
    <row r="65" spans="2:11" x14ac:dyDescent="0.2">
      <c r="B65" s="4">
        <v>3.5590985685196176E-2</v>
      </c>
      <c r="C65" s="4">
        <v>-0.17653680157248353</v>
      </c>
      <c r="D65" s="4">
        <v>-6.1065805440661917E-3</v>
      </c>
      <c r="E65" s="4">
        <v>-0.30810843996877696</v>
      </c>
      <c r="F65" s="4">
        <v>-0.11937804081146659</v>
      </c>
      <c r="G65" s="4">
        <v>-0.22242405542232815</v>
      </c>
      <c r="H65" s="4">
        <v>9.5447390082679974E-3</v>
      </c>
      <c r="I65" s="4">
        <v>-1.260934389586605E-2</v>
      </c>
      <c r="J65" s="4">
        <v>-7.1765778308856493E-3</v>
      </c>
      <c r="K65" s="4">
        <v>-1.14559553106665E-4</v>
      </c>
    </row>
    <row r="66" spans="2:11" x14ac:dyDescent="0.2">
      <c r="B66" s="4">
        <v>-2.1761641661475868</v>
      </c>
      <c r="C66" s="4">
        <v>0.52531396256486196</v>
      </c>
      <c r="D66" s="4">
        <v>0.20067722789816078</v>
      </c>
      <c r="E66" s="4">
        <v>0.47174500938803121</v>
      </c>
      <c r="F66" s="4">
        <v>9.0456461165062077E-2</v>
      </c>
      <c r="G66" s="4">
        <v>0.16830869869579498</v>
      </c>
      <c r="H66" s="4">
        <v>-3.9124571390469452E-3</v>
      </c>
      <c r="I66" s="4">
        <v>-6.7486530967477542E-3</v>
      </c>
      <c r="J66" s="4">
        <v>1.7106015607053972E-2</v>
      </c>
      <c r="K66" s="4">
        <v>-2.1640045128633652E-3</v>
      </c>
    </row>
    <row r="67" spans="2:11" x14ac:dyDescent="0.2">
      <c r="B67" s="4">
        <v>-1.6865508084687</v>
      </c>
      <c r="C67" s="4">
        <v>-4.7025525889997546E-2</v>
      </c>
      <c r="D67" s="4">
        <v>-5.8762683878626737E-2</v>
      </c>
      <c r="E67" s="4">
        <v>-0.2760225185526276</v>
      </c>
      <c r="F67" s="4">
        <v>-0.1065381847199415</v>
      </c>
      <c r="G67" s="4">
        <v>-7.5012404368021701E-2</v>
      </c>
      <c r="H67" s="4">
        <v>1.4438015282941417E-2</v>
      </c>
      <c r="I67" s="4">
        <v>2.9006350148145989E-2</v>
      </c>
      <c r="J67" s="4">
        <v>-1.5274383985540509E-2</v>
      </c>
      <c r="K67" s="4">
        <v>3.4708915533429472E-3</v>
      </c>
    </row>
    <row r="68" spans="2:11" x14ac:dyDescent="0.2">
      <c r="B68" s="4">
        <v>-1.1198291567609027</v>
      </c>
      <c r="C68" s="4">
        <v>-0.92191963338069549</v>
      </c>
      <c r="D68" s="4">
        <v>-0.19536572752983872</v>
      </c>
      <c r="E68" s="4">
        <v>0.18199772845201151</v>
      </c>
      <c r="F68" s="4">
        <v>5.3174491830585459E-2</v>
      </c>
      <c r="G68" s="4">
        <v>-3.3909364792678799E-3</v>
      </c>
      <c r="H68" s="4">
        <v>-1.1888880811830935E-2</v>
      </c>
      <c r="I68" s="4">
        <v>-1.0235399326697326E-2</v>
      </c>
      <c r="J68" s="4">
        <v>-2.7939507371581675E-4</v>
      </c>
      <c r="K68" s="4">
        <v>-1.6945868771331793E-3</v>
      </c>
    </row>
    <row r="69" spans="2:11" x14ac:dyDescent="0.2">
      <c r="B69" s="4">
        <v>-0.84744820077146199</v>
      </c>
      <c r="C69" s="4">
        <v>8.9290660154208806E-2</v>
      </c>
      <c r="D69" s="4">
        <v>0.12697950279652706</v>
      </c>
      <c r="E69" s="4">
        <v>-2.5668388284108019E-2</v>
      </c>
      <c r="F69" s="4">
        <v>7.7976584438404486E-3</v>
      </c>
      <c r="G69" s="4">
        <v>1.8259874524188598E-2</v>
      </c>
      <c r="H69" s="4">
        <v>6.9276452176987744E-3</v>
      </c>
      <c r="I69" s="4">
        <v>-5.0402124552331451E-3</v>
      </c>
      <c r="J69" s="4">
        <v>-2.5731468302181504E-3</v>
      </c>
      <c r="K69" s="4">
        <v>-1.9803691142467939E-3</v>
      </c>
    </row>
    <row r="70" spans="2:11" x14ac:dyDescent="0.2">
      <c r="B70" s="4">
        <v>-0.26319468422850667</v>
      </c>
      <c r="C70" s="4">
        <v>-0.1588262300102086</v>
      </c>
      <c r="D70" s="4">
        <v>-0.16676466784457836</v>
      </c>
      <c r="E70" s="4">
        <v>-0.1652944678012033</v>
      </c>
      <c r="F70" s="4">
        <v>3.8624556264699773E-2</v>
      </c>
      <c r="G70" s="4">
        <v>2.7949119178864074E-2</v>
      </c>
      <c r="H70" s="4">
        <v>5.6062251238790325E-4</v>
      </c>
      <c r="I70" s="4">
        <v>-5.9971035432774215E-3</v>
      </c>
      <c r="J70" s="4">
        <v>-2.7985555579749331E-5</v>
      </c>
      <c r="K70" s="4">
        <v>-4.9019300487193422E-4</v>
      </c>
    </row>
    <row r="71" spans="2:11" x14ac:dyDescent="0.2">
      <c r="B71" s="4">
        <v>-0.59353608368952249</v>
      </c>
      <c r="C71" s="4">
        <v>0.11716187417895545</v>
      </c>
      <c r="D71" s="4">
        <v>0.20979699742691918</v>
      </c>
      <c r="E71" s="4">
        <v>-1.8284798053576096E-2</v>
      </c>
      <c r="F71" s="4">
        <v>2.6324930985010292E-2</v>
      </c>
      <c r="G71" s="4">
        <v>7.3565590698579833E-2</v>
      </c>
      <c r="H71" s="4">
        <v>-2.0318627532659818E-2</v>
      </c>
      <c r="I71" s="4">
        <v>8.2062868624889086E-3</v>
      </c>
      <c r="J71" s="4">
        <v>-1.7896631676252517E-3</v>
      </c>
      <c r="K71" s="4">
        <v>1.5956997644353678E-3</v>
      </c>
    </row>
    <row r="72" spans="2:11" x14ac:dyDescent="0.2">
      <c r="B72" s="4">
        <v>-0.49461536561171587</v>
      </c>
      <c r="C72" s="4">
        <v>-0.19730162094868561</v>
      </c>
      <c r="D72" s="4">
        <v>-0.18676646344847941</v>
      </c>
      <c r="E72" s="4">
        <v>6.3513025814899218E-2</v>
      </c>
      <c r="F72" s="4">
        <v>-7.8740742641373832E-2</v>
      </c>
      <c r="G72" s="4">
        <v>9.0571961285223643E-2</v>
      </c>
      <c r="H72" s="4">
        <v>2.1431439015850953E-2</v>
      </c>
      <c r="I72" s="4">
        <v>-7.1650949058018193E-3</v>
      </c>
      <c r="J72" s="4">
        <v>9.7049694379621829E-3</v>
      </c>
      <c r="K72" s="4">
        <v>4.6911460697570073E-4</v>
      </c>
    </row>
    <row r="73" spans="2:11" x14ac:dyDescent="0.2">
      <c r="B73" s="4">
        <v>0.65656473380487768</v>
      </c>
      <c r="C73" s="4">
        <v>-0.45120825918582347</v>
      </c>
      <c r="D73" s="4">
        <v>0.18847832613133905</v>
      </c>
      <c r="E73" s="4">
        <v>-0.10682348541066819</v>
      </c>
      <c r="F73" s="4">
        <v>-5.8988831925622799E-2</v>
      </c>
      <c r="G73" s="4">
        <v>-0.14783201660285369</v>
      </c>
      <c r="H73" s="4">
        <v>-5.1298709993001009E-3</v>
      </c>
      <c r="I73" s="4">
        <v>1.5240407138691079E-2</v>
      </c>
      <c r="J73" s="4">
        <v>-4.2500157325531269E-3</v>
      </c>
      <c r="K73" s="4">
        <v>-2.5685792326329117E-3</v>
      </c>
    </row>
    <row r="74" spans="2:11" x14ac:dyDescent="0.2">
      <c r="B74" s="4">
        <v>0.94759374390351991</v>
      </c>
      <c r="C74" s="4">
        <v>9.0338262743102096E-2</v>
      </c>
      <c r="D74" s="4">
        <v>2.7824405050712361E-2</v>
      </c>
      <c r="E74" s="4">
        <v>0.19191171398032233</v>
      </c>
      <c r="F74" s="4">
        <v>-7.7280272278489812E-2</v>
      </c>
      <c r="G74" s="4">
        <v>5.5660610811234714E-3</v>
      </c>
      <c r="H74" s="4">
        <v>1.6446390539696373E-2</v>
      </c>
      <c r="I74" s="4">
        <v>5.5721173102112956E-3</v>
      </c>
      <c r="J74" s="4">
        <v>-4.6052373712996801E-3</v>
      </c>
      <c r="K74" s="4">
        <v>4.2845479629329795E-3</v>
      </c>
    </row>
    <row r="75" spans="2:11" x14ac:dyDescent="0.2">
      <c r="B75" s="4">
        <v>3.5020556982164317</v>
      </c>
      <c r="C75" s="4">
        <v>0.27922439720417058</v>
      </c>
      <c r="D75" s="4">
        <v>-0.18980763091978109</v>
      </c>
      <c r="E75" s="4">
        <v>-0.24447495301863575</v>
      </c>
      <c r="F75" s="4">
        <v>0.27122244137543466</v>
      </c>
      <c r="G75" s="4">
        <v>-0.10756940409033003</v>
      </c>
      <c r="H75" s="4">
        <v>1.0846018830333023E-2</v>
      </c>
      <c r="I75" s="4">
        <v>-8.5598723171200295E-3</v>
      </c>
      <c r="J75" s="4">
        <v>8.7892494958503823E-3</v>
      </c>
      <c r="K75" s="4">
        <v>4.8348872493131816E-3</v>
      </c>
    </row>
    <row r="76" spans="2:11" x14ac:dyDescent="0.2">
      <c r="B76" s="4">
        <v>0.34186740342682304</v>
      </c>
      <c r="C76" s="4">
        <v>0.21042783232439782</v>
      </c>
      <c r="D76" s="4">
        <v>8.3209470887631587E-2</v>
      </c>
      <c r="E76" s="4">
        <v>1.7820575159674491E-2</v>
      </c>
      <c r="F76" s="4">
        <v>1.1071392745808186E-3</v>
      </c>
      <c r="G76" s="4">
        <v>5.3775174263830862E-2</v>
      </c>
      <c r="H76" s="4">
        <v>-1.3311759097852047E-2</v>
      </c>
      <c r="I76" s="4">
        <v>-3.3985085669439078E-3</v>
      </c>
      <c r="J76" s="4">
        <v>-2.2261525997016706E-3</v>
      </c>
      <c r="K76" s="4">
        <v>-3.0837283418436575E-3</v>
      </c>
    </row>
    <row r="77" spans="2:11" x14ac:dyDescent="0.2">
      <c r="B77" s="4">
        <v>-1.8235898418689781E-2</v>
      </c>
      <c r="C77" s="4">
        <v>1.7185009084435068E-2</v>
      </c>
      <c r="D77" s="4">
        <v>-2.0824008138587254E-2</v>
      </c>
      <c r="E77" s="4">
        <v>-8.3720479448592122E-2</v>
      </c>
      <c r="F77" s="4">
        <v>-0.23521678286775943</v>
      </c>
      <c r="G77" s="4">
        <v>0.13606258532292675</v>
      </c>
      <c r="H77" s="4">
        <v>-1.5783092997198975E-2</v>
      </c>
      <c r="I77" s="4">
        <v>-1.2382837221737298E-2</v>
      </c>
      <c r="J77" s="4">
        <v>5.5680535503946802E-3</v>
      </c>
      <c r="K77" s="4">
        <v>-4.0490853694285719E-4</v>
      </c>
    </row>
    <row r="78" spans="2:11" x14ac:dyDescent="0.2">
      <c r="B78" s="4">
        <v>-2.0420375261689647E-2</v>
      </c>
      <c r="C78" s="4">
        <v>0.35195322334575169</v>
      </c>
      <c r="D78" s="4">
        <v>7.2916805003429452E-2</v>
      </c>
      <c r="E78" s="4">
        <v>8.2618547324710578E-2</v>
      </c>
      <c r="F78" s="4">
        <v>-0.12045960968513526</v>
      </c>
      <c r="G78" s="4">
        <v>-0.16199173371190423</v>
      </c>
      <c r="H78" s="4">
        <v>8.3100056058474335E-3</v>
      </c>
      <c r="I78" s="4">
        <v>1.4175982311730221E-3</v>
      </c>
      <c r="J78" s="4">
        <v>-2.082204504455459E-2</v>
      </c>
      <c r="K78" s="4">
        <v>3.7583544618786458E-3</v>
      </c>
    </row>
    <row r="79" spans="2:11" x14ac:dyDescent="0.2">
      <c r="B79" s="4">
        <v>-1.233143671695006E-2</v>
      </c>
      <c r="C79" s="4">
        <v>-0.51653329362057021</v>
      </c>
      <c r="D79" s="4">
        <v>0.18724812051492365</v>
      </c>
      <c r="E79" s="4">
        <v>3.5846526983956753E-3</v>
      </c>
      <c r="F79" s="4">
        <v>0.12210627526503058</v>
      </c>
      <c r="G79" s="4">
        <v>0.17176533769085794</v>
      </c>
      <c r="H79" s="4">
        <v>1.6504318507475596E-3</v>
      </c>
      <c r="I79" s="4">
        <v>4.1563887424327008E-3</v>
      </c>
      <c r="J79" s="4">
        <v>1.1982015049041173E-2</v>
      </c>
      <c r="K79" s="4">
        <v>-3.3963614394001674E-3</v>
      </c>
    </row>
    <row r="80" spans="2:11" x14ac:dyDescent="0.2">
      <c r="B80" s="4">
        <v>0.59840067261909458</v>
      </c>
      <c r="C80" s="4">
        <v>-0.16973701224516796</v>
      </c>
      <c r="D80" s="4">
        <v>-8.5990143764184762E-2</v>
      </c>
      <c r="E80" s="4">
        <v>-1.8596485125919063E-2</v>
      </c>
      <c r="F80" s="4">
        <v>6.8939680913055502E-3</v>
      </c>
      <c r="G80" s="4">
        <v>-4.3057047173761978E-2</v>
      </c>
      <c r="H80" s="4">
        <v>-2.2821289689856075E-3</v>
      </c>
      <c r="I80" s="4">
        <v>9.6000008075948738E-3</v>
      </c>
      <c r="J80" s="4">
        <v>4.8940954241660731E-3</v>
      </c>
      <c r="K80" s="4">
        <v>-2.5501821217536716E-3</v>
      </c>
    </row>
    <row r="81" spans="2:11" x14ac:dyDescent="0.2">
      <c r="B81" s="4">
        <v>-1.8161711908677075E-2</v>
      </c>
      <c r="C81" s="4">
        <v>0.57365445527821912</v>
      </c>
      <c r="D81" s="4">
        <v>-0.11784352191227469</v>
      </c>
      <c r="E81" s="4">
        <v>0.18793489474129002</v>
      </c>
      <c r="F81" s="4">
        <v>1.9720422223394055E-2</v>
      </c>
      <c r="G81" s="4">
        <v>-7.2432451304191875E-2</v>
      </c>
      <c r="H81" s="4">
        <v>-3.1137636445454367E-4</v>
      </c>
      <c r="I81" s="4">
        <v>1.1946852513376693E-2</v>
      </c>
      <c r="J81" s="4">
        <v>-1.3414551178403534E-2</v>
      </c>
      <c r="K81" s="4">
        <v>3.6689222805051966E-3</v>
      </c>
    </row>
    <row r="82" spans="2:11" x14ac:dyDescent="0.2">
      <c r="B82" s="4">
        <v>0.51859938523766291</v>
      </c>
      <c r="C82" s="4">
        <v>-4.3911362151130104E-2</v>
      </c>
      <c r="D82" s="4">
        <v>-0.16244060293609416</v>
      </c>
      <c r="E82" s="4">
        <v>-0.11566276495495836</v>
      </c>
      <c r="F82" s="4">
        <v>9.952628610830741E-2</v>
      </c>
      <c r="G82" s="4">
        <v>4.7607507189787991E-2</v>
      </c>
      <c r="H82" s="4">
        <v>-8.4760542093036111E-3</v>
      </c>
      <c r="I82" s="4">
        <v>-1.651794246828547E-2</v>
      </c>
      <c r="J82" s="4">
        <v>1.0386762493039331E-2</v>
      </c>
      <c r="K82" s="4">
        <v>-3.9551606892767018E-3</v>
      </c>
    </row>
    <row r="83" spans="2:11" x14ac:dyDescent="0.2">
      <c r="B83" s="4">
        <v>0.54446408153695514</v>
      </c>
      <c r="C83" s="4">
        <v>-0.12556386960443075</v>
      </c>
      <c r="D83" s="4">
        <v>-7.4099768919999781E-2</v>
      </c>
      <c r="E83" s="4">
        <v>0.14017899454110383</v>
      </c>
      <c r="F83" s="4">
        <v>8.2604134799147376E-3</v>
      </c>
      <c r="G83" s="4">
        <v>-7.1317665392902824E-2</v>
      </c>
      <c r="H83" s="4">
        <v>-7.6078781187778185E-3</v>
      </c>
      <c r="I83" s="4">
        <v>9.8986864155961151E-3</v>
      </c>
      <c r="J83" s="4">
        <v>2.6158189185739185E-3</v>
      </c>
      <c r="K83" s="4">
        <v>5.0925039156541028E-3</v>
      </c>
    </row>
    <row r="84" spans="2:11" x14ac:dyDescent="0.2">
      <c r="B84" s="4">
        <v>0.37477175385287065</v>
      </c>
      <c r="C84" s="4">
        <v>-4.5237297504239472E-2</v>
      </c>
      <c r="D84" s="4">
        <v>0.11632575316650955</v>
      </c>
      <c r="E84" s="4">
        <v>-9.1959499045000712E-2</v>
      </c>
      <c r="F84" s="4">
        <v>-2.2106639560361397E-2</v>
      </c>
      <c r="G84" s="4">
        <v>8.194819144667119E-2</v>
      </c>
      <c r="H84" s="4">
        <v>1.677282899776538E-3</v>
      </c>
      <c r="I84" s="4">
        <v>-7.1168805087752293E-3</v>
      </c>
      <c r="J84" s="4">
        <v>-5.434923946322022E-3</v>
      </c>
      <c r="K84" s="4">
        <v>-4.5089562595968715E-3</v>
      </c>
    </row>
    <row r="85" spans="2:11" x14ac:dyDescent="0.2">
      <c r="B85" s="4">
        <v>0.7456768928261952</v>
      </c>
      <c r="C85" s="4">
        <v>-1.325683615981178E-3</v>
      </c>
      <c r="D85" s="4">
        <v>-3.6378739464629641E-2</v>
      </c>
      <c r="E85" s="4">
        <v>1.5660110440156527E-2</v>
      </c>
      <c r="F85" s="4">
        <v>9.6301591185248711E-2</v>
      </c>
      <c r="G85" s="4">
        <v>-6.8388791819500264E-2</v>
      </c>
      <c r="H85" s="4">
        <v>1.4525874206822649E-2</v>
      </c>
      <c r="I85" s="4">
        <v>-4.265187815283622E-3</v>
      </c>
      <c r="J85" s="4">
        <v>6.6763317011354524E-3</v>
      </c>
      <c r="K85" s="4">
        <v>4.9625286688716108E-3</v>
      </c>
    </row>
    <row r="86" spans="2:11" x14ac:dyDescent="0.2">
      <c r="B86" s="4">
        <v>7.9029058824098691E-3</v>
      </c>
      <c r="C86" s="4">
        <v>7.6060888893256615E-2</v>
      </c>
      <c r="D86" s="4">
        <v>0.1183146145022705</v>
      </c>
      <c r="E86" s="4">
        <v>0.31614773251482503</v>
      </c>
      <c r="F86" s="4">
        <v>-7.2210079140187622E-2</v>
      </c>
      <c r="G86" s="4">
        <v>9.6362721628546158E-2</v>
      </c>
      <c r="H86" s="4">
        <v>-2.969759737195413E-2</v>
      </c>
      <c r="I86" s="4">
        <v>4.3925757717159864E-3</v>
      </c>
      <c r="J86" s="4">
        <v>-7.6935370737699999E-3</v>
      </c>
      <c r="K86" s="4">
        <v>-2.6980384579350742E-3</v>
      </c>
    </row>
    <row r="87" spans="2:11" x14ac:dyDescent="0.2">
      <c r="B87" s="4">
        <v>0.90644909739871615</v>
      </c>
      <c r="C87" s="4">
        <v>9.5446677049033216E-2</v>
      </c>
      <c r="D87" s="4">
        <v>9.4420839327320469E-2</v>
      </c>
      <c r="E87" s="4">
        <v>-0.28210262413277459</v>
      </c>
      <c r="F87" s="4">
        <v>3.6178921961069539E-2</v>
      </c>
      <c r="G87" s="4">
        <v>-4.004426157070208E-2</v>
      </c>
      <c r="H87" s="4">
        <v>1.355083647695882E-2</v>
      </c>
      <c r="I87" s="4">
        <v>7.1154008539861743E-3</v>
      </c>
      <c r="J87" s="4">
        <v>1.0972499677820659E-3</v>
      </c>
      <c r="K87" s="4">
        <v>3.3977155253093094E-4</v>
      </c>
    </row>
    <row r="88" spans="2:11" x14ac:dyDescent="0.2">
      <c r="B88" s="4">
        <v>0.643739224994202</v>
      </c>
      <c r="C88" s="4">
        <v>0.22921984957427419</v>
      </c>
      <c r="D88" s="4">
        <v>-0.152769169397625</v>
      </c>
      <c r="E88" s="4">
        <v>-9.9352162295260837E-2</v>
      </c>
      <c r="F88" s="4">
        <v>-4.7832820930178349E-2</v>
      </c>
      <c r="G88" s="4">
        <v>-4.7636187372881875E-2</v>
      </c>
      <c r="H88" s="4">
        <v>-5.4386019760392038E-3</v>
      </c>
      <c r="I88" s="4">
        <v>-4.2711312177634983E-3</v>
      </c>
      <c r="J88" s="4">
        <v>-5.1575060219373383E-4</v>
      </c>
      <c r="K88" s="4">
        <v>-1.3712559376724881E-3</v>
      </c>
    </row>
    <row r="89" spans="2:11" x14ac:dyDescent="0.2">
      <c r="B89" s="4">
        <v>-1.2517739748158698</v>
      </c>
      <c r="C89" s="4">
        <v>-0.12953589400947157</v>
      </c>
      <c r="D89" s="4">
        <v>0.21091089400249011</v>
      </c>
      <c r="E89" s="4">
        <v>-0.19261819360427532</v>
      </c>
      <c r="F89" s="4">
        <v>-0.18521682667922362</v>
      </c>
      <c r="G89" s="4">
        <v>-6.1626502366589495E-2</v>
      </c>
      <c r="H89" s="4">
        <v>1.3388810250281998E-2</v>
      </c>
      <c r="I89" s="4">
        <v>-2.0122395439123569E-2</v>
      </c>
      <c r="J89" s="4">
        <v>-2.970038743227473E-3</v>
      </c>
      <c r="K89" s="4">
        <v>2.2208538354975384E-3</v>
      </c>
    </row>
    <row r="90" spans="2:11" x14ac:dyDescent="0.2">
      <c r="B90" s="4">
        <v>1.4022331972000166</v>
      </c>
      <c r="C90" s="4">
        <v>0.23501520071159532</v>
      </c>
      <c r="D90" s="4">
        <v>-8.6470673335446127E-2</v>
      </c>
      <c r="E90" s="4">
        <v>9.4691005436383188E-2</v>
      </c>
      <c r="F90" s="4">
        <v>0.11457998968272473</v>
      </c>
      <c r="G90" s="4">
        <v>-4.444374155963516E-2</v>
      </c>
      <c r="H90" s="4">
        <v>-1.3589411829345376E-2</v>
      </c>
      <c r="I90" s="4">
        <v>8.0703655381550304E-3</v>
      </c>
      <c r="J90" s="4">
        <v>5.7104369094879825E-3</v>
      </c>
      <c r="K90" s="4">
        <v>-2.8809007743032509E-3</v>
      </c>
    </row>
    <row r="91" spans="2:11" x14ac:dyDescent="0.2">
      <c r="B91" s="4">
        <v>0.34269598263969814</v>
      </c>
      <c r="C91" s="4">
        <v>-0.17220314910346693</v>
      </c>
      <c r="D91" s="4">
        <v>-0.12045739342096029</v>
      </c>
      <c r="E91" s="4">
        <v>-5.5429788558759949E-2</v>
      </c>
      <c r="F91" s="4">
        <v>3.5930374971479523E-2</v>
      </c>
      <c r="G91" s="4">
        <v>0.15908706441462261</v>
      </c>
      <c r="H91" s="4">
        <v>1.382125973665522E-2</v>
      </c>
      <c r="I91" s="4">
        <v>1.9167915509659256E-2</v>
      </c>
      <c r="J91" s="4">
        <v>-3.6655911812991846E-3</v>
      </c>
      <c r="K91" s="4">
        <v>-2.1408303248346993E-3</v>
      </c>
    </row>
    <row r="92" spans="2:11" x14ac:dyDescent="0.2">
      <c r="B92" s="4">
        <v>-0.78525775971433709</v>
      </c>
      <c r="C92" s="4">
        <v>-7.1148085421839178E-4</v>
      </c>
      <c r="D92" s="4">
        <v>1.1700338570406263E-2</v>
      </c>
      <c r="E92" s="4">
        <v>0.12020401532393052</v>
      </c>
      <c r="F92" s="4">
        <v>3.0674145214551463E-2</v>
      </c>
      <c r="G92" s="4">
        <v>1.8935486872513378E-3</v>
      </c>
      <c r="H92" s="4">
        <v>-9.3140936730627E-3</v>
      </c>
      <c r="I92" s="4">
        <v>-4.2353652902974055E-3</v>
      </c>
      <c r="J92" s="4">
        <v>-3.0962738776923131E-4</v>
      </c>
      <c r="K92" s="4">
        <v>3.0340198811710482E-3</v>
      </c>
    </row>
    <row r="93" spans="2:11" x14ac:dyDescent="0.2">
      <c r="B93" s="4">
        <v>-0.24443857588997106</v>
      </c>
      <c r="C93" s="4">
        <v>6.3023914275700921E-2</v>
      </c>
      <c r="D93" s="4">
        <v>0.18763322884007247</v>
      </c>
      <c r="E93" s="4">
        <v>-4.3011806619934661E-3</v>
      </c>
      <c r="F93" s="4">
        <v>-9.7861890160928527E-2</v>
      </c>
      <c r="G93" s="4">
        <v>4.1709730442953674E-2</v>
      </c>
      <c r="H93" s="4">
        <v>1.5806617984924526E-2</v>
      </c>
      <c r="I93" s="4">
        <v>-9.0699250444517057E-3</v>
      </c>
      <c r="J93" s="4">
        <v>4.0079866224461058E-3</v>
      </c>
      <c r="K93" s="4">
        <v>1.8937186614488887E-3</v>
      </c>
    </row>
    <row r="94" spans="2:11" x14ac:dyDescent="0.2">
      <c r="B94" s="4">
        <v>-2.3830993341577011</v>
      </c>
      <c r="C94" s="4">
        <v>-0.23019333952139531</v>
      </c>
      <c r="D94" s="4">
        <v>-0.1474940907290779</v>
      </c>
      <c r="E94" s="4">
        <v>0.10117646996317482</v>
      </c>
      <c r="F94" s="4">
        <v>0.16374733339970857</v>
      </c>
      <c r="G94" s="4">
        <v>-8.593709534023386E-2</v>
      </c>
      <c r="H94" s="4">
        <v>-6.543837137175045E-3</v>
      </c>
      <c r="I94" s="4">
        <v>-2.9416200193116529E-4</v>
      </c>
      <c r="J94" s="4">
        <v>1.3776747787498883E-3</v>
      </c>
      <c r="K94" s="4">
        <v>-3.9848900232576003E-3</v>
      </c>
    </row>
    <row r="95" spans="2:11" x14ac:dyDescent="0.2">
      <c r="B95" s="4">
        <v>1.0431071896120419</v>
      </c>
      <c r="C95" s="4">
        <v>-0.11703494765757115</v>
      </c>
      <c r="D95" s="4">
        <v>-0.11659651793328081</v>
      </c>
      <c r="E95" s="4">
        <v>0.13797170460009747</v>
      </c>
      <c r="F95" s="4">
        <v>-0.2161393402238807</v>
      </c>
      <c r="G95" s="4">
        <v>-8.6955621921257387E-2</v>
      </c>
      <c r="H95" s="4">
        <v>-1.7949527299912449E-2</v>
      </c>
      <c r="I95" s="4">
        <v>1.4154654349056085E-2</v>
      </c>
      <c r="J95" s="4">
        <v>-1.1518975390918364E-2</v>
      </c>
      <c r="K95" s="4">
        <v>2.5181942974982297E-3</v>
      </c>
    </row>
    <row r="96" spans="2:11" x14ac:dyDescent="0.2">
      <c r="B96" s="4">
        <v>6.8850510107747065E-2</v>
      </c>
      <c r="C96" s="4">
        <v>6.4440539238454581E-2</v>
      </c>
      <c r="D96" s="4">
        <v>4.177893825144878E-2</v>
      </c>
      <c r="E96" s="4">
        <v>-8.0856157987896499E-2</v>
      </c>
      <c r="F96" s="4">
        <v>0.28542942386001757</v>
      </c>
      <c r="G96" s="4">
        <v>0.10270957935774361</v>
      </c>
      <c r="H96" s="4">
        <v>1.313384640388999E-2</v>
      </c>
      <c r="I96" s="4">
        <v>-2.3108585652967775E-2</v>
      </c>
      <c r="J96" s="4">
        <v>1.3431853703849301E-2</v>
      </c>
      <c r="K96" s="4">
        <v>1.6868356962227897E-3</v>
      </c>
    </row>
    <row r="97" spans="2:11" x14ac:dyDescent="0.2">
      <c r="B97" s="4">
        <v>-1.7050022446290514</v>
      </c>
      <c r="C97" s="4">
        <v>-0.54001878398415837</v>
      </c>
      <c r="D97" s="4">
        <v>-0.17123619608892582</v>
      </c>
      <c r="E97" s="4">
        <v>-0.100485023543916</v>
      </c>
      <c r="F97" s="4">
        <v>-3.5478692395240582E-2</v>
      </c>
      <c r="G97" s="4">
        <v>-7.2953943990515344E-2</v>
      </c>
      <c r="H97" s="4">
        <v>3.7308254486196686E-2</v>
      </c>
      <c r="I97" s="4">
        <v>3.8392463422557621E-3</v>
      </c>
      <c r="J97" s="4">
        <v>-3.3425267293353202E-3</v>
      </c>
      <c r="K97" s="4">
        <v>3.0962187327685588E-4</v>
      </c>
    </row>
    <row r="98" spans="2:11" x14ac:dyDescent="0.2">
      <c r="B98" s="4">
        <v>-1.5123294430938734</v>
      </c>
      <c r="C98" s="4">
        <v>0.49431701264501515</v>
      </c>
      <c r="D98" s="4">
        <v>0.19612312162927453</v>
      </c>
      <c r="E98" s="4">
        <v>0.10619850477984479</v>
      </c>
      <c r="F98" s="4">
        <v>-2.785472678712916E-2</v>
      </c>
      <c r="G98" s="4">
        <v>-0.10888738291725246</v>
      </c>
      <c r="H98" s="4">
        <v>-1.9716409153338402E-2</v>
      </c>
      <c r="I98" s="4">
        <v>2.3978558786218866E-3</v>
      </c>
      <c r="J98" s="4">
        <v>2.0753132788083647E-2</v>
      </c>
      <c r="K98" s="4">
        <v>4.0945899682943727E-3</v>
      </c>
    </row>
    <row r="99" spans="2:11" x14ac:dyDescent="0.2">
      <c r="B99" s="4">
        <v>9.4778710252862886E-2</v>
      </c>
      <c r="C99" s="4">
        <v>-7.6499392444643238E-2</v>
      </c>
      <c r="D99" s="4">
        <v>0.13512693022010491</v>
      </c>
      <c r="E99" s="4">
        <v>8.6948102073821937E-3</v>
      </c>
      <c r="F99" s="4">
        <v>-0.17157652950510022</v>
      </c>
      <c r="G99" s="4">
        <v>0.14422652689783566</v>
      </c>
      <c r="H99" s="4">
        <v>2.1996328807265346E-3</v>
      </c>
      <c r="I99" s="4">
        <v>2.9217114926231771E-2</v>
      </c>
      <c r="J99" s="4">
        <v>-2.531517419218858E-2</v>
      </c>
      <c r="K99" s="4">
        <v>-3.8898563571738705E-3</v>
      </c>
    </row>
    <row r="100" spans="2:11" x14ac:dyDescent="0.2">
      <c r="B100" s="4">
        <v>-0.14200375746530178</v>
      </c>
      <c r="C100" s="4">
        <v>-0.15235080465865281</v>
      </c>
      <c r="D100" s="4">
        <v>0.20778743729379379</v>
      </c>
      <c r="E100" s="4">
        <v>5.6041899453603966E-2</v>
      </c>
      <c r="F100" s="4">
        <v>-0.20038975123165664</v>
      </c>
      <c r="G100" s="4">
        <v>2.3941626868296113E-2</v>
      </c>
      <c r="H100" s="4">
        <v>1.7253751750594654E-2</v>
      </c>
      <c r="I100" s="4">
        <v>-1.4194372799597578E-2</v>
      </c>
      <c r="J100" s="4">
        <v>-1.883153955047287E-2</v>
      </c>
      <c r="K100" s="4">
        <v>5.2671271821952577E-4</v>
      </c>
    </row>
    <row r="101" spans="2:11" x14ac:dyDescent="0.2">
      <c r="B101" s="4">
        <v>0.33837023066362198</v>
      </c>
      <c r="C101" s="4">
        <v>-6.5735016298499566E-2</v>
      </c>
      <c r="D101" s="4">
        <v>-0.24278942090045405</v>
      </c>
      <c r="E101" s="4">
        <v>-0.1679242633018401</v>
      </c>
      <c r="F101" s="4">
        <v>0.18312846647581546</v>
      </c>
      <c r="G101" s="4">
        <v>-4.8734235793012656E-2</v>
      </c>
      <c r="H101" s="4">
        <v>-2.2291164242953229E-2</v>
      </c>
      <c r="I101" s="4">
        <v>-1.9408827460322771E-3</v>
      </c>
      <c r="J101" s="4">
        <v>2.1509394921902705E-2</v>
      </c>
      <c r="K101" s="4">
        <v>-9.0972808585548723E-3</v>
      </c>
    </row>
    <row r="102" spans="2:11" x14ac:dyDescent="0.2">
      <c r="B102" s="4">
        <v>0.50092301438732667</v>
      </c>
      <c r="C102" s="4">
        <v>2.5225485034341175E-2</v>
      </c>
      <c r="D102" s="4">
        <v>0.11580209652213365</v>
      </c>
      <c r="E102" s="4">
        <v>3.3056850161197117E-2</v>
      </c>
      <c r="F102" s="4">
        <v>3.8661764458599267E-4</v>
      </c>
      <c r="G102" s="4">
        <v>-5.9976457823640257E-2</v>
      </c>
      <c r="H102" s="4">
        <v>-3.7698137731035578E-4</v>
      </c>
      <c r="I102" s="4">
        <v>1.8833911808740389E-3</v>
      </c>
      <c r="J102" s="4">
        <v>-8.7449168722623135E-4</v>
      </c>
      <c r="K102" s="4">
        <v>1.9978836708853489E-5</v>
      </c>
    </row>
    <row r="103" spans="2:11" x14ac:dyDescent="0.2">
      <c r="B103" s="4">
        <v>-1.2293918773966173</v>
      </c>
      <c r="C103" s="4">
        <v>0.17703197750835459</v>
      </c>
      <c r="D103" s="4">
        <v>-2.1489251605754239E-2</v>
      </c>
      <c r="E103" s="4">
        <v>4.5086292101791242E-2</v>
      </c>
      <c r="F103" s="4">
        <v>8.9091140660883014E-2</v>
      </c>
      <c r="G103" s="4">
        <v>0.13547304139940897</v>
      </c>
      <c r="H103" s="4">
        <v>-5.3194098796278185E-4</v>
      </c>
      <c r="I103" s="4">
        <v>-9.3910696424789851E-3</v>
      </c>
      <c r="J103" s="4">
        <v>-3.1693051521478051E-3</v>
      </c>
      <c r="K103" s="4">
        <v>2.506377660924374E-3</v>
      </c>
    </row>
    <row r="104" spans="2:11" x14ac:dyDescent="0.2">
      <c r="B104" s="4">
        <v>0.75553450002307898</v>
      </c>
      <c r="C104" s="4">
        <v>-0.1553187058586438</v>
      </c>
      <c r="D104" s="4">
        <v>-9.6794145505060963E-2</v>
      </c>
      <c r="E104" s="4">
        <v>-0.1050219085292623</v>
      </c>
      <c r="F104" s="4">
        <v>5.4044630580378616E-2</v>
      </c>
      <c r="G104" s="4">
        <v>-4.1899976611213412E-2</v>
      </c>
      <c r="H104" s="4">
        <v>3.2752704734807015E-3</v>
      </c>
      <c r="I104" s="4">
        <v>6.6157724178520479E-3</v>
      </c>
      <c r="J104" s="4">
        <v>9.6290323785414942E-3</v>
      </c>
      <c r="K104" s="4">
        <v>3.6304551477812821E-4</v>
      </c>
    </row>
    <row r="105" spans="2:11" x14ac:dyDescent="0.2">
      <c r="B105" s="4">
        <v>-1.0547809624472111E-2</v>
      </c>
      <c r="C105" s="4">
        <v>0.41281981667900125</v>
      </c>
      <c r="D105" s="4">
        <v>-1.6465320416973166E-2</v>
      </c>
      <c r="E105" s="4">
        <v>2.3310036423553334E-2</v>
      </c>
      <c r="F105" s="4">
        <v>-5.6008754010469876E-2</v>
      </c>
      <c r="G105" s="4">
        <v>4.504805107428362E-3</v>
      </c>
      <c r="H105" s="4">
        <v>-4.6444436017571925E-3</v>
      </c>
      <c r="I105" s="4">
        <v>-2.4494218725850108E-4</v>
      </c>
      <c r="J105" s="4">
        <v>-3.9915221596280087E-3</v>
      </c>
      <c r="K105" s="4">
        <v>8.8700728487079437E-4</v>
      </c>
    </row>
    <row r="106" spans="2:11" x14ac:dyDescent="0.2">
      <c r="B106" s="4">
        <v>-0.45049544167602912</v>
      </c>
      <c r="C106" s="4">
        <v>7.7009335524908629E-2</v>
      </c>
      <c r="D106" s="4">
        <v>1.6401524224538139E-2</v>
      </c>
      <c r="E106" s="4">
        <v>0.10991641193974611</v>
      </c>
      <c r="F106" s="4">
        <v>2.6862270851344787E-2</v>
      </c>
      <c r="G106" s="4">
        <v>7.9443517345008249E-2</v>
      </c>
      <c r="H106" s="4">
        <v>-1.4671001924939416E-3</v>
      </c>
      <c r="I106" s="4">
        <v>-8.0900949416152484E-3</v>
      </c>
      <c r="J106" s="4">
        <v>-1.1900128860769767E-2</v>
      </c>
      <c r="K106" s="4">
        <v>3.4189697399423808E-3</v>
      </c>
    </row>
    <row r="107" spans="2:11" x14ac:dyDescent="0.2">
      <c r="B107" s="4">
        <v>-3.0235586112646599E-2</v>
      </c>
      <c r="C107" s="4">
        <v>6.3697736809019218E-2</v>
      </c>
      <c r="D107" s="4">
        <v>-0.30380144491789324</v>
      </c>
      <c r="E107" s="4">
        <v>-0.15685613142513249</v>
      </c>
      <c r="F107" s="4">
        <v>1.1736115367166507E-2</v>
      </c>
      <c r="G107" s="4">
        <v>4.7878417482684774E-2</v>
      </c>
      <c r="H107" s="4">
        <v>1.6876702838068754E-3</v>
      </c>
      <c r="I107" s="4">
        <v>7.2810537445292698E-3</v>
      </c>
      <c r="J107" s="4">
        <v>1.3622883073243899E-2</v>
      </c>
      <c r="K107" s="4">
        <v>-4.3265732719058566E-3</v>
      </c>
    </row>
    <row r="108" spans="2:11" x14ac:dyDescent="0.2">
      <c r="B108" s="4">
        <v>0.40983427939288741</v>
      </c>
      <c r="C108" s="4">
        <v>-0.22015939784360991</v>
      </c>
      <c r="D108" s="4">
        <v>-6.4482489195273107E-2</v>
      </c>
      <c r="E108" s="4">
        <v>-4.0439248171143603E-2</v>
      </c>
      <c r="F108" s="4">
        <v>2.933514295146912E-3</v>
      </c>
      <c r="G108" s="4">
        <v>6.6639132642041202E-2</v>
      </c>
      <c r="H108" s="4">
        <v>2.2328601078265751E-3</v>
      </c>
      <c r="I108" s="4">
        <v>2.025111764575655E-3</v>
      </c>
      <c r="J108" s="4">
        <v>-2.5790914572028033E-3</v>
      </c>
      <c r="K108" s="4">
        <v>-6.610775198984337E-4</v>
      </c>
    </row>
    <row r="109" spans="2:11" x14ac:dyDescent="0.2">
      <c r="B109" s="4">
        <v>0.40788005419124168</v>
      </c>
      <c r="C109" s="4">
        <v>-0.28262257051885131</v>
      </c>
      <c r="D109" s="4">
        <v>0.18771814454353833</v>
      </c>
      <c r="E109" s="4">
        <v>7.5743893910065849E-2</v>
      </c>
      <c r="F109" s="4">
        <v>-8.9154126265852049E-2</v>
      </c>
      <c r="G109" s="4">
        <v>-0.19051983986643561</v>
      </c>
      <c r="H109" s="4">
        <v>-4.3669987117093889E-3</v>
      </c>
      <c r="I109" s="4">
        <v>1.4016607078002972E-3</v>
      </c>
      <c r="J109" s="4">
        <v>3.9279913745605228E-3</v>
      </c>
      <c r="K109" s="4">
        <v>1.9957275177209951E-3</v>
      </c>
    </row>
    <row r="110" spans="2:11" x14ac:dyDescent="0.2">
      <c r="B110" s="4">
        <v>-4.7350858798261161E-2</v>
      </c>
      <c r="C110" s="4">
        <v>-9.5986873831529526E-2</v>
      </c>
      <c r="D110" s="4">
        <v>9.7412016493360634E-2</v>
      </c>
      <c r="E110" s="4">
        <v>-0.11778691883529244</v>
      </c>
      <c r="F110" s="4">
        <v>-8.4246958200291336E-2</v>
      </c>
      <c r="G110" s="4">
        <v>9.070997682312594E-2</v>
      </c>
      <c r="H110" s="4">
        <v>-8.9492429587540445E-3</v>
      </c>
      <c r="I110" s="4">
        <v>-2.4986198605049175E-2</v>
      </c>
      <c r="J110" s="4">
        <v>8.9127198495726652E-3</v>
      </c>
      <c r="K110" s="4">
        <v>3.5945669905866318E-3</v>
      </c>
    </row>
    <row r="111" spans="2:11" x14ac:dyDescent="0.2">
      <c r="B111" s="4">
        <v>0.31266088466936259</v>
      </c>
      <c r="C111" s="4">
        <v>2.7377956582240629E-2</v>
      </c>
      <c r="D111" s="4">
        <v>5.9507054486171072E-2</v>
      </c>
      <c r="E111" s="4">
        <v>8.9250966565974171E-2</v>
      </c>
      <c r="F111" s="4">
        <v>-9.7315169357107944E-3</v>
      </c>
      <c r="G111" s="4">
        <v>-0.14076712632337743</v>
      </c>
      <c r="H111" s="4">
        <v>7.9560025198704611E-3</v>
      </c>
      <c r="I111" s="4">
        <v>1.8233134057141279E-2</v>
      </c>
      <c r="J111" s="4">
        <v>-1.55155003580722E-2</v>
      </c>
      <c r="K111" s="4">
        <v>-5.9157511624655561E-3</v>
      </c>
    </row>
    <row r="112" spans="2:11" x14ac:dyDescent="0.2">
      <c r="B112" s="4">
        <v>-0.3254454745920301</v>
      </c>
      <c r="C112" s="4">
        <v>2.7388481017029394E-2</v>
      </c>
      <c r="D112" s="4">
        <v>-5.5759955212875946E-2</v>
      </c>
      <c r="E112" s="4">
        <v>-1.2427183129201306E-2</v>
      </c>
      <c r="F112" s="4">
        <v>-7.2538692082368683E-2</v>
      </c>
      <c r="G112" s="4">
        <v>0.11236024329322933</v>
      </c>
      <c r="H112" s="4">
        <v>-6.5651188328829995E-3</v>
      </c>
      <c r="I112" s="4">
        <v>-1.4928056519851407E-2</v>
      </c>
      <c r="J112" s="4">
        <v>3.6516322619379645E-3</v>
      </c>
      <c r="K112" s="4">
        <v>9.6378260414451151E-3</v>
      </c>
    </row>
    <row r="113" spans="2:11" x14ac:dyDescent="0.2">
      <c r="B113" s="4">
        <v>-6.7027200355613159E-2</v>
      </c>
      <c r="C113" s="4">
        <v>0.11339457273210055</v>
      </c>
      <c r="D113" s="4">
        <v>-3.7854768151076718E-2</v>
      </c>
      <c r="E113" s="4">
        <v>1.0287644978771548E-2</v>
      </c>
      <c r="F113" s="4">
        <v>0.20798647221152358</v>
      </c>
      <c r="G113" s="4">
        <v>7.8749296250519324E-2</v>
      </c>
      <c r="H113" s="4">
        <v>3.2637968992095794E-3</v>
      </c>
      <c r="I113" s="4">
        <v>9.5146574076807842E-3</v>
      </c>
      <c r="J113" s="4">
        <v>1.0806408217476755E-2</v>
      </c>
      <c r="K113" s="4">
        <v>-5.7510381177318772E-3</v>
      </c>
    </row>
    <row r="114" spans="2:11" x14ac:dyDescent="0.2">
      <c r="B114" s="4">
        <v>0.27855288502795589</v>
      </c>
      <c r="C114" s="4">
        <v>2.6728695112919143E-2</v>
      </c>
      <c r="D114" s="4">
        <v>-1.9153342525540289E-2</v>
      </c>
      <c r="E114" s="4">
        <v>-0.10531728004720173</v>
      </c>
      <c r="F114" s="4">
        <v>5.8866977505826701E-2</v>
      </c>
      <c r="G114" s="4">
        <v>6.1233911637429604E-2</v>
      </c>
      <c r="H114" s="4">
        <v>4.8032828138651245E-3</v>
      </c>
      <c r="I114" s="4">
        <v>5.6591086319819784E-3</v>
      </c>
      <c r="J114" s="4">
        <v>-1.8776987414242956E-3</v>
      </c>
      <c r="K114" s="4">
        <v>-2.2860101421545366E-3</v>
      </c>
    </row>
    <row r="115" spans="2:11" x14ac:dyDescent="0.2">
      <c r="B115" s="4">
        <v>0.37408624189280026</v>
      </c>
      <c r="C115" s="4">
        <v>-5.1771462976009749E-2</v>
      </c>
      <c r="D115" s="4">
        <v>7.9574209091535369E-2</v>
      </c>
      <c r="E115" s="4">
        <v>4.7269844048261518E-2</v>
      </c>
      <c r="F115" s="4">
        <v>-4.3359045700233391E-2</v>
      </c>
      <c r="G115" s="4">
        <v>-8.449089213849148E-2</v>
      </c>
      <c r="H115" s="4">
        <v>-6.5794981473123503E-3</v>
      </c>
      <c r="I115" s="4">
        <v>-8.4847463613786939E-3</v>
      </c>
      <c r="J115" s="4">
        <v>1.5129600097653738E-4</v>
      </c>
      <c r="K115" s="4">
        <v>1.2630491253075948E-3</v>
      </c>
    </row>
    <row r="116" spans="2:11" x14ac:dyDescent="0.2">
      <c r="B116" s="4">
        <v>0.41028391857688584</v>
      </c>
      <c r="C116" s="4">
        <v>-6.9410422719727246E-4</v>
      </c>
      <c r="D116" s="4">
        <v>2.622076476827568E-2</v>
      </c>
      <c r="E116" s="4">
        <v>6.1332482382323111E-2</v>
      </c>
      <c r="F116" s="4">
        <v>-1.5035937715987588E-2</v>
      </c>
      <c r="G116" s="4">
        <v>-3.3196167665626844E-2</v>
      </c>
      <c r="H116" s="4">
        <v>7.9240714117047892E-4</v>
      </c>
      <c r="I116" s="4">
        <v>6.3114301752997543E-4</v>
      </c>
      <c r="J116" s="4">
        <v>-7.5346089565281344E-3</v>
      </c>
      <c r="K116" s="4">
        <v>-5.8414045174872916E-4</v>
      </c>
    </row>
    <row r="117" spans="2:11" x14ac:dyDescent="0.2">
      <c r="B117" s="4">
        <v>-0.74549418606448481</v>
      </c>
      <c r="C117" s="4">
        <v>0.28094966493407209</v>
      </c>
      <c r="D117" s="4">
        <v>3.5615314524852865E-2</v>
      </c>
      <c r="E117" s="4">
        <v>5.9863151675345116E-2</v>
      </c>
      <c r="F117" s="4">
        <v>4.321070690456115E-2</v>
      </c>
      <c r="G117" s="4">
        <v>-2.2604574696820725E-2</v>
      </c>
      <c r="H117" s="4">
        <v>2.7936898680347038E-3</v>
      </c>
      <c r="I117" s="4">
        <v>2.282630423672943E-3</v>
      </c>
      <c r="J117" s="4">
        <v>-4.9389510652093956E-3</v>
      </c>
      <c r="K117" s="4">
        <v>-3.7367696314833857E-4</v>
      </c>
    </row>
    <row r="118" spans="2:11" x14ac:dyDescent="0.2">
      <c r="B118" s="4">
        <v>-0.4187878311897939</v>
      </c>
      <c r="C118" s="4">
        <v>-3.0818343539235859E-2</v>
      </c>
      <c r="D118" s="4">
        <v>5.8696925252133353E-2</v>
      </c>
      <c r="E118" s="4">
        <v>-8.2253784868618479E-2</v>
      </c>
      <c r="F118" s="4">
        <v>5.2813446762514885E-2</v>
      </c>
      <c r="G118" s="4">
        <v>-5.4320553706877654E-2</v>
      </c>
      <c r="H118" s="4">
        <v>-6.1939234745475753E-3</v>
      </c>
      <c r="I118" s="4">
        <v>5.5515525091927014E-3</v>
      </c>
      <c r="J118" s="4">
        <v>2.9630600448144013E-3</v>
      </c>
      <c r="K118" s="4">
        <v>-1.6601859880809036E-3</v>
      </c>
    </row>
    <row r="119" spans="2:11" x14ac:dyDescent="0.2">
      <c r="B119" s="4">
        <v>0.23843118455476406</v>
      </c>
      <c r="C119" s="4">
        <v>7.63822994651137E-3</v>
      </c>
      <c r="D119" s="4">
        <v>-0.1121598933845722</v>
      </c>
      <c r="E119" s="4">
        <v>3.3165931870885533E-2</v>
      </c>
      <c r="F119" s="4">
        <v>8.5360549506862185E-3</v>
      </c>
      <c r="G119" s="4">
        <v>-5.0482498004845819E-2</v>
      </c>
      <c r="H119" s="4">
        <v>1.1846720498415453E-2</v>
      </c>
      <c r="I119" s="4">
        <v>1.9755036260912357E-3</v>
      </c>
      <c r="J119" s="4">
        <v>6.2339928376104322E-3</v>
      </c>
      <c r="K119" s="4">
        <v>3.8549561887143823E-3</v>
      </c>
    </row>
    <row r="120" spans="2:11" x14ac:dyDescent="0.2">
      <c r="B120" s="4">
        <v>-0.18022404864902794</v>
      </c>
      <c r="C120" s="4">
        <v>1.9791233482264404E-2</v>
      </c>
      <c r="D120" s="4">
        <v>7.3440062222719746E-2</v>
      </c>
      <c r="E120" s="4">
        <v>2.6067486742875879E-3</v>
      </c>
      <c r="F120" s="4">
        <v>-1.6074340759760691E-2</v>
      </c>
      <c r="G120" s="4">
        <v>3.4425418561818084E-2</v>
      </c>
      <c r="H120" s="4">
        <v>-4.5200937058440379E-3</v>
      </c>
      <c r="I120" s="4">
        <v>-3.6822930645400796E-3</v>
      </c>
      <c r="J120" s="4">
        <v>-3.9963438698905063E-3</v>
      </c>
      <c r="K120" s="4">
        <v>-3.7013099710407806E-3</v>
      </c>
    </row>
    <row r="121" spans="2:11" x14ac:dyDescent="0.2">
      <c r="B121" s="4">
        <v>0.44154040289424218</v>
      </c>
      <c r="C121" s="4">
        <v>1.9609339897249122E-2</v>
      </c>
      <c r="D121" s="4">
        <v>-7.9874156230238566E-2</v>
      </c>
      <c r="E121" s="4">
        <v>-8.496579062417553E-2</v>
      </c>
      <c r="F121" s="4">
        <v>1.4204294799853617E-2</v>
      </c>
      <c r="G121" s="4">
        <v>-4.0755654731440541E-3</v>
      </c>
      <c r="H121" s="4">
        <v>-3.5384834922303032E-3</v>
      </c>
      <c r="I121" s="4">
        <v>1.0435175350308789E-3</v>
      </c>
      <c r="J121" s="4">
        <v>-3.5103193092092615E-3</v>
      </c>
      <c r="K121" s="4">
        <v>1.0508407051349825E-3</v>
      </c>
    </row>
    <row r="122" spans="2:11" x14ac:dyDescent="0.2">
      <c r="B122" s="4">
        <v>0.29953929980546207</v>
      </c>
      <c r="C122" s="4">
        <v>0.12549782515961241</v>
      </c>
      <c r="D122" s="4">
        <v>-3.1934274989958329E-2</v>
      </c>
      <c r="E122" s="4">
        <v>0.10220749070499593</v>
      </c>
      <c r="F122" s="4">
        <v>-3.3118926892140743E-2</v>
      </c>
      <c r="G122" s="4">
        <v>3.0309065397441392E-2</v>
      </c>
      <c r="H122" s="4">
        <v>4.1640236060544418E-4</v>
      </c>
      <c r="I122" s="4">
        <v>-4.3272588123030456E-3</v>
      </c>
      <c r="J122" s="4">
        <v>8.9811452364818882E-4</v>
      </c>
      <c r="K122" s="4">
        <v>-3.5337243968684923E-4</v>
      </c>
    </row>
    <row r="123" spans="2:11" x14ac:dyDescent="0.2">
      <c r="B123" s="4">
        <v>-0.68455455173179725</v>
      </c>
      <c r="C123" s="4">
        <v>1.492803729963548E-2</v>
      </c>
      <c r="D123" s="4">
        <v>9.1942404213619627E-2</v>
      </c>
      <c r="E123" s="4">
        <v>-2.7585354496822808E-2</v>
      </c>
      <c r="F123" s="4">
        <v>-2.0422309273344381E-2</v>
      </c>
      <c r="G123" s="4">
        <v>3.0886492344768617E-3</v>
      </c>
      <c r="H123" s="4">
        <v>2.3915148684177439E-3</v>
      </c>
      <c r="I123" s="4">
        <v>7.8383296178771516E-4</v>
      </c>
      <c r="J123" s="4">
        <v>-4.2546941730053895E-4</v>
      </c>
      <c r="K123" s="4">
        <v>-4.7976382971134398E-4</v>
      </c>
    </row>
    <row r="124" spans="2:11" x14ac:dyDescent="0.2">
      <c r="B124" s="4">
        <v>-9.6656161597735379E-2</v>
      </c>
      <c r="C124" s="4">
        <v>-0.13205912535431502</v>
      </c>
      <c r="D124" s="4">
        <v>8.650371228736066E-2</v>
      </c>
      <c r="E124" s="4">
        <v>7.3487252402761605E-2</v>
      </c>
      <c r="F124" s="4">
        <v>4.6314708130026756E-2</v>
      </c>
      <c r="G124" s="4">
        <v>8.3198591291593488E-2</v>
      </c>
      <c r="H124" s="4">
        <v>1.684076656735618E-3</v>
      </c>
      <c r="I124" s="4">
        <v>-2.498683380463333E-3</v>
      </c>
      <c r="J124" s="4">
        <v>-2.3744627638614757E-3</v>
      </c>
      <c r="K124" s="4">
        <v>1.3772940234401162E-3</v>
      </c>
    </row>
    <row r="125" spans="2:11" x14ac:dyDescent="0.2">
      <c r="B125" s="4">
        <v>-7.3494959425351877E-2</v>
      </c>
      <c r="C125" s="4">
        <v>3.8313201811730861E-2</v>
      </c>
      <c r="D125" s="4">
        <v>-5.6676239800173056E-2</v>
      </c>
      <c r="E125" s="4">
        <v>-6.0365600223531428E-2</v>
      </c>
      <c r="F125" s="4">
        <v>9.2774719576147312E-3</v>
      </c>
      <c r="G125" s="4">
        <v>1.0152867901094117E-2</v>
      </c>
      <c r="H125" s="4">
        <v>-1.5605910705661519E-3</v>
      </c>
      <c r="I125" s="4">
        <v>2.1925118079613899E-3</v>
      </c>
      <c r="J125" s="4">
        <v>4.3099199566188923E-3</v>
      </c>
      <c r="K125" s="4">
        <v>-6.3598059311906912E-4</v>
      </c>
    </row>
    <row r="126" spans="2:11" x14ac:dyDescent="0.2">
      <c r="B126" s="4">
        <v>0.1168312735237884</v>
      </c>
      <c r="C126" s="4">
        <v>4.4881033208210935E-2</v>
      </c>
      <c r="D126" s="4">
        <v>-5.4698757799145202E-2</v>
      </c>
      <c r="E126" s="4">
        <v>-0.13141842161879227</v>
      </c>
      <c r="F126" s="4">
        <v>-1.8526753560113934E-2</v>
      </c>
      <c r="G126" s="4">
        <v>-5.9815870910364326E-2</v>
      </c>
      <c r="H126" s="4">
        <v>-1.7956271676107017E-2</v>
      </c>
      <c r="I126" s="4">
        <v>6.9461310288100779E-3</v>
      </c>
      <c r="J126" s="4">
        <v>-1.2081739622930136E-3</v>
      </c>
      <c r="K126" s="4">
        <v>1.0548435572117194E-3</v>
      </c>
    </row>
    <row r="127" spans="2:11" x14ac:dyDescent="0.2">
      <c r="B127" s="4">
        <v>3.4107223602322594E-2</v>
      </c>
      <c r="C127" s="4">
        <v>9.6155206765958234E-2</v>
      </c>
      <c r="D127" s="4">
        <v>-1.908987225423027E-2</v>
      </c>
      <c r="E127" s="4">
        <v>-9.304270021333709E-3</v>
      </c>
      <c r="F127" s="4">
        <v>-3.013844208797083E-2</v>
      </c>
      <c r="G127" s="4">
        <v>-6.8504565951292206E-3</v>
      </c>
      <c r="H127" s="4">
        <v>-3.9004472538591446E-4</v>
      </c>
      <c r="I127" s="4">
        <v>-4.1752319313248016E-4</v>
      </c>
      <c r="J127" s="4">
        <v>2.2841135174903448E-3</v>
      </c>
      <c r="K127" s="4">
        <v>3.9481944182564289E-4</v>
      </c>
    </row>
    <row r="128" spans="2:11" x14ac:dyDescent="0.2">
      <c r="B128" s="4">
        <v>3.3727213925881537E-2</v>
      </c>
      <c r="C128" s="4">
        <v>-4.4759885818350068E-2</v>
      </c>
      <c r="D128" s="4">
        <v>0.16463047342978254</v>
      </c>
      <c r="E128" s="4">
        <v>0.13008001035343134</v>
      </c>
      <c r="F128" s="4">
        <v>-5.1350626248634651E-2</v>
      </c>
      <c r="G128" s="4">
        <v>6.4350044640475265E-2</v>
      </c>
      <c r="H128" s="4">
        <v>2.9665611615902473E-2</v>
      </c>
      <c r="I128" s="4">
        <v>-1.0154988787965486E-2</v>
      </c>
      <c r="J128" s="4">
        <v>-7.6503926525856468E-3</v>
      </c>
      <c r="K128" s="4">
        <v>3.4239393464706091E-3</v>
      </c>
    </row>
    <row r="129" spans="2:11" x14ac:dyDescent="0.2">
      <c r="B129" s="4">
        <v>1.5923172718254629E-2</v>
      </c>
      <c r="C129" s="4">
        <v>-0.10469331298481498</v>
      </c>
      <c r="D129" s="4">
        <v>-5.7437378458486093E-4</v>
      </c>
      <c r="E129" s="4">
        <v>-3.3922233132953374E-2</v>
      </c>
      <c r="F129" s="4">
        <v>5.5691756132548773E-2</v>
      </c>
      <c r="G129" s="4">
        <v>-1.3765667579731008E-3</v>
      </c>
      <c r="H129" s="4">
        <v>-1.9350520489582322E-2</v>
      </c>
      <c r="I129" s="4">
        <v>5.9348679655798903E-3</v>
      </c>
      <c r="J129" s="4">
        <v>4.2425703544219043E-3</v>
      </c>
      <c r="K129" s="4">
        <v>-3.1095519721199756E-3</v>
      </c>
    </row>
    <row r="130" spans="2:11" x14ac:dyDescent="0.2">
      <c r="B130" s="4">
        <v>0.19463482880631819</v>
      </c>
      <c r="C130" s="4">
        <v>-3.9154571533538317E-2</v>
      </c>
      <c r="D130" s="4">
        <v>2.1447603005942686E-2</v>
      </c>
      <c r="E130" s="4">
        <v>3.1200673685855673E-2</v>
      </c>
      <c r="F130" s="4">
        <v>-1.519405232862444E-2</v>
      </c>
      <c r="G130" s="4">
        <v>-8.1975110589586911E-2</v>
      </c>
      <c r="H130" s="4">
        <v>8.0798559816404325E-3</v>
      </c>
      <c r="I130" s="4">
        <v>4.1923492562862402E-3</v>
      </c>
      <c r="J130" s="4">
        <v>-4.3490861066107641E-4</v>
      </c>
      <c r="K130" s="4">
        <v>-2.383394140706996E-3</v>
      </c>
    </row>
    <row r="131" spans="2:11" x14ac:dyDescent="0.2">
      <c r="B131" s="4">
        <v>0.20454192210079286</v>
      </c>
      <c r="C131" s="4">
        <v>4.9490032544514022E-3</v>
      </c>
      <c r="D131" s="4">
        <v>-9.7613309126726278E-2</v>
      </c>
      <c r="E131" s="4">
        <v>-4.9681862327284727E-2</v>
      </c>
      <c r="F131" s="4">
        <v>-2.0598838513074855E-2</v>
      </c>
      <c r="G131" s="4">
        <v>1.1748212941899833E-3</v>
      </c>
      <c r="H131" s="4">
        <v>-1.4447942606855414E-3</v>
      </c>
      <c r="I131" s="4">
        <v>-3.0347780878746612E-3</v>
      </c>
      <c r="J131" s="4">
        <v>1.9196625041947803E-3</v>
      </c>
      <c r="K131" s="4">
        <v>-3.2770923211737825E-4</v>
      </c>
    </row>
    <row r="132" spans="2:11" x14ac:dyDescent="0.2">
      <c r="B132" s="4">
        <v>0.12509719897521024</v>
      </c>
      <c r="C132" s="4">
        <v>1.1041853359225785E-2</v>
      </c>
      <c r="D132" s="4">
        <v>6.3060064269622476E-2</v>
      </c>
      <c r="E132" s="4">
        <v>2.3853321304721391E-2</v>
      </c>
      <c r="F132" s="4">
        <v>-1.4969882528093525E-3</v>
      </c>
      <c r="G132" s="4">
        <v>1.2285931388165347E-2</v>
      </c>
      <c r="H132" s="4">
        <v>2.5620419953563708E-3</v>
      </c>
      <c r="I132" s="4">
        <v>1.1387107346807079E-4</v>
      </c>
      <c r="J132" s="4">
        <v>-2.0371009020776947E-3</v>
      </c>
      <c r="K132" s="4">
        <v>6.8396223902650354E-4</v>
      </c>
    </row>
    <row r="133" spans="2:11" x14ac:dyDescent="0.2">
      <c r="B133" s="4">
        <v>2.2869825447896981E-3</v>
      </c>
      <c r="C133" s="4">
        <v>-5.0910739701607553E-2</v>
      </c>
      <c r="D133" s="4">
        <v>2.919069083362574E-2</v>
      </c>
      <c r="E133" s="4">
        <v>1.7049406047886555E-2</v>
      </c>
      <c r="F133" s="4">
        <v>2.4691789420234131E-2</v>
      </c>
      <c r="G133" s="4">
        <v>-6.9766292044222845E-3</v>
      </c>
      <c r="H133" s="4">
        <v>-1.8910446690557513E-3</v>
      </c>
      <c r="I133" s="4">
        <v>2.2684986453471406E-3</v>
      </c>
      <c r="J133" s="4">
        <v>3.7136687809769908E-4</v>
      </c>
      <c r="K133" s="4">
        <v>-6.1992352217992428E-4</v>
      </c>
    </row>
    <row r="134" spans="2:11" x14ac:dyDescent="0.2">
      <c r="B134" s="4">
        <v>0.70021325198630002</v>
      </c>
      <c r="C134" s="4">
        <v>0.27647548800620675</v>
      </c>
      <c r="D134" s="4">
        <v>-0.16308534408836772</v>
      </c>
      <c r="E134" s="4">
        <v>-3.2793092837024146E-3</v>
      </c>
      <c r="F134" s="4">
        <v>6.1538425668569215E-2</v>
      </c>
      <c r="G134" s="4">
        <v>-5.5021458349338269E-2</v>
      </c>
      <c r="H134" s="4">
        <v>7.9404851012428472E-4</v>
      </c>
      <c r="I134" s="4">
        <v>-4.9176618160030562E-3</v>
      </c>
      <c r="J134" s="4">
        <v>6.3331814535040314E-3</v>
      </c>
      <c r="K134" s="4">
        <v>2.3313286738199423E-3</v>
      </c>
    </row>
    <row r="135" spans="2:11" x14ac:dyDescent="0.2">
      <c r="B135" s="4">
        <v>0.2226856433146808</v>
      </c>
      <c r="C135" s="4">
        <v>0.15627842929750788</v>
      </c>
      <c r="D135" s="4">
        <v>2.7039139406473209E-2</v>
      </c>
      <c r="E135" s="4">
        <v>9.3415035253567105E-2</v>
      </c>
      <c r="F135" s="4">
        <v>-1.6116103267078109E-2</v>
      </c>
      <c r="G135" s="4">
        <v>-1.7828549702449375E-3</v>
      </c>
      <c r="H135" s="4">
        <v>-1.0220329949218175E-2</v>
      </c>
      <c r="I135" s="4">
        <v>1.6712637539433957E-3</v>
      </c>
      <c r="J135" s="4">
        <v>3.1681555724396297E-3</v>
      </c>
      <c r="K135" s="4">
        <v>2.3179579197577147E-3</v>
      </c>
    </row>
    <row r="136" spans="2:11" x14ac:dyDescent="0.2">
      <c r="B136" s="4">
        <v>3.4520788765770437E-2</v>
      </c>
      <c r="C136" s="4">
        <v>-5.5126543778127264E-2</v>
      </c>
      <c r="D136" s="4">
        <v>-2.2170446884887608E-2</v>
      </c>
      <c r="E136" s="4">
        <v>2.8775729142731441E-2</v>
      </c>
      <c r="F136" s="4">
        <v>1.1489440226947407E-2</v>
      </c>
      <c r="G136" s="4">
        <v>1.2150548098996242E-2</v>
      </c>
      <c r="H136" s="4">
        <v>-5.2161625564019825E-3</v>
      </c>
      <c r="I136" s="4">
        <v>-4.3691750113689339E-3</v>
      </c>
      <c r="J136" s="4">
        <v>-1.9871962014196272E-3</v>
      </c>
      <c r="K136" s="4">
        <v>-5.2567801901894865E-4</v>
      </c>
    </row>
    <row r="137" spans="2:11" x14ac:dyDescent="0.2">
      <c r="B137" s="4">
        <v>0.19147008646734634</v>
      </c>
      <c r="C137" s="4">
        <v>-4.566704819514459E-2</v>
      </c>
      <c r="D137" s="4">
        <v>2.6658318910418165E-2</v>
      </c>
      <c r="E137" s="4">
        <v>-8.4569741951018768E-2</v>
      </c>
      <c r="F137" s="4">
        <v>5.2507119053219531E-2</v>
      </c>
      <c r="G137" s="4">
        <v>-1.6780686875554434E-2</v>
      </c>
      <c r="H137" s="4">
        <v>1.1727481048526214E-2</v>
      </c>
      <c r="I137" s="4">
        <v>-4.2298427767264767E-3</v>
      </c>
      <c r="J137" s="4">
        <v>4.2232271509571517E-3</v>
      </c>
      <c r="K137" s="4">
        <v>1.0911638348571531E-3</v>
      </c>
    </row>
    <row r="138" spans="2:11" x14ac:dyDescent="0.2">
      <c r="B138" s="4">
        <v>0.11394427276091172</v>
      </c>
      <c r="C138" s="4">
        <v>0.13244912414479618</v>
      </c>
      <c r="D138" s="4">
        <v>-5.867775370300321E-2</v>
      </c>
      <c r="E138" s="4">
        <v>4.7797330281611535E-3</v>
      </c>
      <c r="F138" s="4">
        <v>-4.3537092556354594E-2</v>
      </c>
      <c r="G138" s="4">
        <v>1.2270866656303321E-2</v>
      </c>
      <c r="H138" s="4">
        <v>-9.1696896228361975E-3</v>
      </c>
      <c r="I138" s="4">
        <v>4.3895334336579821E-3</v>
      </c>
      <c r="J138" s="4">
        <v>-4.0308211491977977E-3</v>
      </c>
      <c r="K138" s="4">
        <v>-1.6900805267153149E-3</v>
      </c>
    </row>
    <row r="139" spans="2:11" x14ac:dyDescent="0.2">
      <c r="B139" s="4">
        <v>0.27371120722461006</v>
      </c>
      <c r="C139" s="4">
        <v>-0.11300495290342626</v>
      </c>
      <c r="D139" s="4">
        <v>-3.8375908217389419E-2</v>
      </c>
      <c r="E139" s="4">
        <v>-5.9730113281969158E-2</v>
      </c>
      <c r="F139" s="4">
        <v>-3.8148143780220932E-2</v>
      </c>
      <c r="G139" s="4">
        <v>-1.1293195342467482E-2</v>
      </c>
      <c r="H139" s="4">
        <v>1.2491781604882476E-2</v>
      </c>
      <c r="I139" s="4">
        <v>8.4766353800983674E-3</v>
      </c>
      <c r="J139" s="4">
        <v>-1.2289622783157343E-3</v>
      </c>
      <c r="K139" s="4">
        <v>-1.3500678737673994E-4</v>
      </c>
    </row>
    <row r="140" spans="2:11" x14ac:dyDescent="0.2">
      <c r="B140" s="4">
        <v>-7.8920088413314077E-2</v>
      </c>
      <c r="C140" s="4">
        <v>5.0297784153996361E-3</v>
      </c>
      <c r="D140" s="4">
        <v>-4.1305548847578671E-2</v>
      </c>
      <c r="E140" s="4">
        <v>-4.1479522667760678E-2</v>
      </c>
      <c r="F140" s="4">
        <v>-5.8120250984255613E-3</v>
      </c>
      <c r="G140" s="4">
        <v>4.4112047933326522E-2</v>
      </c>
      <c r="H140" s="4">
        <v>-9.0582956951671203E-4</v>
      </c>
      <c r="I140" s="4">
        <v>-3.7109060537105281E-3</v>
      </c>
      <c r="J140" s="4">
        <v>-2.6720895565708245E-3</v>
      </c>
      <c r="K140" s="4">
        <v>-2.0370216830857529E-3</v>
      </c>
    </row>
    <row r="141" spans="2:11" x14ac:dyDescent="0.2">
      <c r="B141" s="4">
        <v>0.29671838940734269</v>
      </c>
      <c r="C141" s="4">
        <v>7.3748819394084092E-2</v>
      </c>
      <c r="D141" s="4">
        <v>-1.2196478834681059E-2</v>
      </c>
      <c r="E141" s="4">
        <v>1.1071016820586508E-2</v>
      </c>
      <c r="F141" s="4">
        <v>-3.1837444700153573E-2</v>
      </c>
      <c r="G141" s="4">
        <v>-6.5473386837127685E-3</v>
      </c>
      <c r="H141" s="4">
        <v>-6.4109172916870412E-3</v>
      </c>
      <c r="I141" s="4">
        <v>1.8321816711417292E-3</v>
      </c>
      <c r="J141" s="4">
        <v>-1.7215622374585908E-3</v>
      </c>
      <c r="K141" s="4">
        <v>6.3179062290436667E-4</v>
      </c>
    </row>
    <row r="142" spans="2:11" x14ac:dyDescent="0.2">
      <c r="B142" s="4">
        <v>0.19024630091819403</v>
      </c>
      <c r="C142" s="4">
        <v>-0.21207004082142344</v>
      </c>
      <c r="D142" s="4">
        <v>-3.4241376273793936E-2</v>
      </c>
      <c r="E142" s="4">
        <v>-4.7532624103410193E-2</v>
      </c>
      <c r="F142" s="4">
        <v>-1.3408562281586687E-2</v>
      </c>
      <c r="G142" s="4">
        <v>-5.4424876987483328E-2</v>
      </c>
      <c r="H142" s="4">
        <v>6.6354008720876153E-3</v>
      </c>
      <c r="I142" s="4">
        <v>-5.5551917591152222E-3</v>
      </c>
      <c r="J142" s="4">
        <v>-1.340934273326715E-3</v>
      </c>
      <c r="K142" s="4">
        <v>-7.3293564897398424E-4</v>
      </c>
    </row>
    <row r="143" spans="2:11" x14ac:dyDescent="0.2">
      <c r="B143" s="4">
        <v>-0.24319432359690524</v>
      </c>
      <c r="C143" s="4">
        <v>-4.4673013424424778E-2</v>
      </c>
      <c r="D143" s="4">
        <v>5.4542151128035149E-2</v>
      </c>
      <c r="E143" s="4">
        <v>5.6103978543155554E-3</v>
      </c>
      <c r="F143" s="4">
        <v>3.8567689268865626E-2</v>
      </c>
      <c r="G143" s="4">
        <v>3.7377129743873319E-2</v>
      </c>
      <c r="H143" s="4">
        <v>4.3466064982865208E-3</v>
      </c>
      <c r="I143" s="4">
        <v>4.5603642874006457E-3</v>
      </c>
      <c r="J143" s="4">
        <v>2.141792134832953E-3</v>
      </c>
      <c r="K143" s="4">
        <v>-2.6563761607927217E-4</v>
      </c>
    </row>
    <row r="144" spans="2:11" x14ac:dyDescent="0.2">
      <c r="B144" s="4">
        <v>-0.1207641681762557</v>
      </c>
      <c r="C144" s="4">
        <v>0.16335290437004141</v>
      </c>
      <c r="D144" s="4">
        <v>1.0123358016343967E-2</v>
      </c>
      <c r="E144" s="4">
        <v>4.175070722843377E-2</v>
      </c>
      <c r="F144" s="4">
        <v>-2.6562051073668703E-2</v>
      </c>
      <c r="G144" s="4">
        <v>-3.1211101578756902E-2</v>
      </c>
      <c r="H144" s="4">
        <v>-6.1038189531061196E-3</v>
      </c>
      <c r="I144" s="4">
        <v>2.4713692038625344E-4</v>
      </c>
      <c r="J144" s="4">
        <v>-5.1990588138198571E-4</v>
      </c>
      <c r="K144" s="4">
        <v>-3.4204177379063878E-4</v>
      </c>
    </row>
    <row r="145" spans="2:11" x14ac:dyDescent="0.2">
      <c r="B145" s="4">
        <v>-0.21999347744081599</v>
      </c>
      <c r="C145" s="4">
        <v>-9.8103941928640945E-3</v>
      </c>
      <c r="D145" s="4">
        <v>7.8432681355809081E-2</v>
      </c>
      <c r="E145" s="4">
        <v>6.5040371253652196E-2</v>
      </c>
      <c r="F145" s="4">
        <v>-1.7468279479923399E-2</v>
      </c>
      <c r="G145" s="4">
        <v>3.9454463840626605E-2</v>
      </c>
      <c r="H145" s="4">
        <v>2.9951228046252781E-3</v>
      </c>
      <c r="I145" s="4">
        <v>8.0513532075372068E-3</v>
      </c>
      <c r="J145" s="4">
        <v>-4.6628469524814756E-3</v>
      </c>
      <c r="K145" s="4">
        <v>3.6668252261019881E-3</v>
      </c>
    </row>
    <row r="146" spans="2:11" x14ac:dyDescent="0.2">
      <c r="B146" s="4">
        <v>-8.1432317479500721E-2</v>
      </c>
      <c r="C146" s="4">
        <v>2.6048951430721091E-3</v>
      </c>
      <c r="D146" s="4">
        <v>0.12463382224528689</v>
      </c>
      <c r="E146" s="4">
        <v>4.6254669917323646E-2</v>
      </c>
      <c r="F146" s="4">
        <v>-1.8590196895884578E-2</v>
      </c>
      <c r="G146" s="4">
        <v>3.6887671524873704E-2</v>
      </c>
      <c r="H146" s="4">
        <v>6.340457875094619E-3</v>
      </c>
      <c r="I146" s="4">
        <v>-8.2166964828095292E-3</v>
      </c>
      <c r="J146" s="4">
        <v>-1.5874141548569093E-3</v>
      </c>
      <c r="K146" s="4">
        <v>-1.4914579902043914E-3</v>
      </c>
    </row>
    <row r="147" spans="2:11" x14ac:dyDescent="0.2">
      <c r="B147" s="4">
        <v>0.12471259146077346</v>
      </c>
      <c r="C147" s="4">
        <v>8.5829462506001025E-3</v>
      </c>
      <c r="D147" s="4">
        <v>-5.3393829922533706E-2</v>
      </c>
      <c r="E147" s="4">
        <v>-4.1944867745073037E-3</v>
      </c>
      <c r="F147" s="4">
        <v>6.287426449767328E-3</v>
      </c>
      <c r="G147" s="4">
        <v>-9.2760710229600422E-3</v>
      </c>
      <c r="H147" s="4">
        <v>-4.151500282095287E-3</v>
      </c>
      <c r="I147" s="4">
        <v>1.1622256664737224E-3</v>
      </c>
      <c r="J147" s="4">
        <v>4.6756372675637171E-4</v>
      </c>
      <c r="K147" s="4">
        <v>-3.4083829009244118E-5</v>
      </c>
    </row>
    <row r="148" spans="2:11" x14ac:dyDescent="0.2">
      <c r="B148" s="4">
        <v>0.1273431961412588</v>
      </c>
      <c r="C148" s="4">
        <v>8.7024501438254784E-2</v>
      </c>
      <c r="D148" s="4">
        <v>-5.7179818739767622E-2</v>
      </c>
      <c r="E148" s="4">
        <v>-2.2541332001482863E-2</v>
      </c>
      <c r="F148" s="4">
        <v>-2.4241935295123605E-2</v>
      </c>
      <c r="G148" s="4">
        <v>-1.7737112106089352E-2</v>
      </c>
      <c r="H148" s="4">
        <v>-1.0386238413023447E-3</v>
      </c>
      <c r="I148" s="4">
        <v>3.7327811015361242E-3</v>
      </c>
      <c r="J148" s="4">
        <v>3.6899073547396496E-3</v>
      </c>
      <c r="K148" s="4">
        <v>4.9944457750760916E-4</v>
      </c>
    </row>
    <row r="149" spans="2:11" x14ac:dyDescent="0.2">
      <c r="B149" s="4">
        <v>8.8280371663092619E-2</v>
      </c>
      <c r="C149" s="4">
        <v>4.1257803870161144E-3</v>
      </c>
      <c r="D149" s="4">
        <v>-3.8988736533519926E-2</v>
      </c>
      <c r="E149" s="4">
        <v>-3.9600171795971598E-2</v>
      </c>
      <c r="F149" s="4">
        <v>2.3047864051655795E-2</v>
      </c>
      <c r="G149" s="4">
        <v>3.0839535761320014E-3</v>
      </c>
      <c r="H149" s="4">
        <v>-4.3384831370758712E-3</v>
      </c>
      <c r="I149" s="4">
        <v>-3.5496937477034664E-3</v>
      </c>
      <c r="J149" s="4">
        <v>-8.3157420878369169E-4</v>
      </c>
      <c r="K149" s="4">
        <v>7.9708909845583846E-5</v>
      </c>
    </row>
    <row r="150" spans="2:11" x14ac:dyDescent="0.2">
      <c r="B150" s="4">
        <v>0.52672548982659795</v>
      </c>
      <c r="C150" s="4">
        <v>0.21863982078492705</v>
      </c>
      <c r="D150" s="4">
        <v>-3.554350850894341E-2</v>
      </c>
      <c r="E150" s="4">
        <v>2.9426037787993038E-2</v>
      </c>
      <c r="F150" s="4">
        <v>-2.4616289067297927E-2</v>
      </c>
      <c r="G150" s="4">
        <v>-4.508092029904355E-3</v>
      </c>
      <c r="H150" s="4">
        <v>-3.5913813694969862E-3</v>
      </c>
      <c r="I150" s="4">
        <v>-2.1410594531548915E-3</v>
      </c>
      <c r="J150" s="4">
        <v>6.541121573000159E-3</v>
      </c>
      <c r="K150" s="4">
        <v>-2.2394240658195792E-3</v>
      </c>
    </row>
    <row r="151" spans="2:11" x14ac:dyDescent="0.2">
      <c r="B151" s="4">
        <v>-0.30259531994417094</v>
      </c>
      <c r="C151" s="4">
        <v>-4.6992926623402764E-2</v>
      </c>
      <c r="D151" s="4">
        <v>5.6961032124918556E-2</v>
      </c>
      <c r="E151" s="4">
        <v>1.0666157487004535E-2</v>
      </c>
      <c r="F151" s="4">
        <v>8.3918528211777296E-2</v>
      </c>
      <c r="G151" s="4">
        <v>3.0984115260204722E-2</v>
      </c>
      <c r="H151" s="4">
        <v>2.8144088443199686E-3</v>
      </c>
      <c r="I151" s="4">
        <v>1.216081259450872E-3</v>
      </c>
      <c r="J151" s="4">
        <v>-1.8733344469918968E-3</v>
      </c>
      <c r="K151" s="4">
        <v>-1.0662640859762553E-4</v>
      </c>
    </row>
    <row r="152" spans="2:11" x14ac:dyDescent="0.2">
      <c r="B152" s="4">
        <v>-1.7335743166914355E-2</v>
      </c>
      <c r="C152" s="4">
        <v>5.083347717465922E-2</v>
      </c>
      <c r="D152" s="4">
        <v>-8.0654613227406618E-3</v>
      </c>
      <c r="E152" s="4">
        <v>3.3910935880788473E-2</v>
      </c>
      <c r="F152" s="4">
        <v>2.0615202700416918E-2</v>
      </c>
      <c r="G152" s="4">
        <v>4.9749417220440063E-3</v>
      </c>
      <c r="H152" s="4">
        <v>-2.9333979093744823E-3</v>
      </c>
      <c r="I152" s="4">
        <v>-1.2225375217403685E-3</v>
      </c>
      <c r="J152" s="4">
        <v>2.9637695606677555E-3</v>
      </c>
      <c r="K152" s="4">
        <v>-3.6012661680709065E-4</v>
      </c>
    </row>
    <row r="153" spans="2:11" x14ac:dyDescent="0.2">
      <c r="B153" s="4">
        <v>0.26652870734793022</v>
      </c>
      <c r="C153" s="4">
        <v>0.12037019318334133</v>
      </c>
      <c r="D153" s="4">
        <v>-1.7875617602059333E-2</v>
      </c>
      <c r="E153" s="4">
        <v>-1.2211189710269335E-2</v>
      </c>
      <c r="F153" s="4">
        <v>2.1025652838164991E-2</v>
      </c>
      <c r="G153" s="4">
        <v>3.5870103117610105E-3</v>
      </c>
      <c r="H153" s="4">
        <v>1.0288189167035666E-2</v>
      </c>
      <c r="I153" s="4">
        <v>4.7902189162008398E-3</v>
      </c>
      <c r="J153" s="4">
        <v>-1.227762622318869E-3</v>
      </c>
      <c r="K153" s="4">
        <v>-5.0256734431098368E-4</v>
      </c>
    </row>
    <row r="154" spans="2:11" x14ac:dyDescent="0.2">
      <c r="B154" s="4">
        <v>-4.4941099199196088E-2</v>
      </c>
      <c r="C154" s="4">
        <v>-6.6225895318261507E-2</v>
      </c>
      <c r="D154" s="4">
        <v>-8.9213179333569384E-3</v>
      </c>
      <c r="E154" s="4">
        <v>-5.4780220850554617E-2</v>
      </c>
      <c r="F154" s="4">
        <v>-2.1102355363187782E-2</v>
      </c>
      <c r="G154" s="4">
        <v>2.8859713514741161E-3</v>
      </c>
      <c r="H154" s="4">
        <v>-5.7201149731313638E-3</v>
      </c>
      <c r="I154" s="4">
        <v>7.8516370319954597E-4</v>
      </c>
      <c r="J154" s="4">
        <v>3.3633798899896424E-4</v>
      </c>
      <c r="K154" s="4">
        <v>-1.4953070824003071E-4</v>
      </c>
    </row>
    <row r="155" spans="2:11" x14ac:dyDescent="0.2">
      <c r="B155" s="4">
        <v>-8.0933058630753892E-3</v>
      </c>
      <c r="C155" s="4">
        <v>-6.4722675738736773E-2</v>
      </c>
      <c r="D155" s="4">
        <v>8.0751312788048014E-3</v>
      </c>
      <c r="E155" s="4">
        <v>-1.9318683823225352E-2</v>
      </c>
      <c r="F155" s="4">
        <v>2.8440253235573385E-3</v>
      </c>
      <c r="G155" s="4">
        <v>3.6055106928199144E-3</v>
      </c>
      <c r="H155" s="4">
        <v>3.8665400501964746E-4</v>
      </c>
      <c r="I155" s="4">
        <v>5.2847163194230174E-4</v>
      </c>
      <c r="J155" s="4">
        <v>-1.448718860850238E-3</v>
      </c>
      <c r="K155" s="4">
        <v>6.7297731406231734E-4</v>
      </c>
    </row>
    <row r="156" spans="2:11" x14ac:dyDescent="0.2">
      <c r="B156" s="4">
        <v>-1.5116713335011175E-2</v>
      </c>
      <c r="C156" s="4">
        <v>-2.3524902944757654E-2</v>
      </c>
      <c r="D156" s="4">
        <v>-1.0985269410737608E-2</v>
      </c>
      <c r="E156" s="4">
        <v>-5.3958751485992263E-3</v>
      </c>
      <c r="F156" s="4">
        <v>9.0068035260932339E-3</v>
      </c>
      <c r="G156" s="4">
        <v>-5.78362523933348E-4</v>
      </c>
      <c r="H156" s="4">
        <v>-6.1866589670412427E-4</v>
      </c>
      <c r="I156" s="4">
        <v>1.0714890789501673E-3</v>
      </c>
      <c r="J156" s="4">
        <v>-6.8573752371425671E-4</v>
      </c>
      <c r="K156" s="4">
        <v>1.6078036908032204E-4</v>
      </c>
    </row>
    <row r="157" spans="2:11" x14ac:dyDescent="0.2">
      <c r="B157" s="4">
        <v>-0.17607730804955068</v>
      </c>
      <c r="C157" s="4">
        <v>-8.7707322558643247E-2</v>
      </c>
      <c r="D157" s="4">
        <v>5.9537107926415062E-2</v>
      </c>
      <c r="E157" s="4">
        <v>2.7532447372567805E-3</v>
      </c>
      <c r="F157" s="4">
        <v>-2.731784303610281E-2</v>
      </c>
      <c r="G157" s="4">
        <v>-5.0963122474572244E-3</v>
      </c>
      <c r="H157" s="4">
        <v>1.86072556735729E-3</v>
      </c>
      <c r="I157" s="4">
        <v>-5.0274653179987359E-3</v>
      </c>
      <c r="J157" s="4">
        <v>-1.5112760147964139E-3</v>
      </c>
      <c r="K157" s="4">
        <v>1.5011526743853294E-3</v>
      </c>
    </row>
    <row r="158" spans="2:11" x14ac:dyDescent="0.2">
      <c r="B158" s="4">
        <v>0.17527179418796568</v>
      </c>
      <c r="C158" s="4">
        <v>-5.1473514072345641E-2</v>
      </c>
      <c r="D158" s="4">
        <v>4.3191628377086434E-3</v>
      </c>
      <c r="E158" s="4">
        <v>-7.9932287271472469E-4</v>
      </c>
      <c r="F158" s="4">
        <v>-8.3456561185514914E-3</v>
      </c>
      <c r="G158" s="4">
        <v>-5.0780878313669869E-2</v>
      </c>
      <c r="H158" s="4">
        <v>-1.7454504846399852E-3</v>
      </c>
      <c r="I158" s="4">
        <v>3.0937878978765853E-3</v>
      </c>
      <c r="J158" s="4">
        <v>-4.6362684428932457E-4</v>
      </c>
      <c r="K158" s="4">
        <v>3.0896711083620024E-4</v>
      </c>
    </row>
    <row r="159" spans="2:11" x14ac:dyDescent="0.2">
      <c r="B159" s="4">
        <v>0.27216526172427996</v>
      </c>
      <c r="C159" s="4">
        <v>3.6982810612680869E-2</v>
      </c>
      <c r="D159" s="4">
        <v>-6.4879076902981767E-2</v>
      </c>
      <c r="E159" s="4">
        <v>1.7995287928291068E-2</v>
      </c>
      <c r="F159" s="4">
        <v>-4.6254580215246928E-2</v>
      </c>
      <c r="G159" s="4">
        <v>2.1858029498784204E-3</v>
      </c>
      <c r="H159" s="4">
        <v>-4.2409448770122024E-3</v>
      </c>
      <c r="I159" s="4">
        <v>-2.1681094024452461E-3</v>
      </c>
      <c r="J159" s="4">
        <v>2.7362500651304827E-5</v>
      </c>
      <c r="K159" s="4">
        <v>-8.9839055519955744E-4</v>
      </c>
    </row>
    <row r="160" spans="2:11" x14ac:dyDescent="0.2">
      <c r="B160" s="4">
        <v>0.44028725058751544</v>
      </c>
      <c r="C160" s="4">
        <v>6.8301763598742349E-2</v>
      </c>
      <c r="D160" s="4">
        <v>-9.3853852778925835E-3</v>
      </c>
      <c r="E160" s="4">
        <v>-1.4566913049626089E-2</v>
      </c>
      <c r="F160" s="4">
        <v>1.2929725817584755E-2</v>
      </c>
      <c r="G160" s="4">
        <v>-4.6808993111825316E-3</v>
      </c>
      <c r="H160" s="4">
        <v>-2.7006719618972675E-3</v>
      </c>
      <c r="I160" s="4">
        <v>-1.4297573231768846E-3</v>
      </c>
      <c r="J160" s="4">
        <v>2.1159303790211866E-3</v>
      </c>
      <c r="K160" s="4">
        <v>-5.6055549534389526E-4</v>
      </c>
    </row>
    <row r="161" spans="2:11" x14ac:dyDescent="0.2">
      <c r="B161" s="4">
        <v>0.11209395064891228</v>
      </c>
      <c r="C161" s="4">
        <v>-5.2330668782920191E-2</v>
      </c>
      <c r="D161" s="4">
        <v>7.9364460532833747E-2</v>
      </c>
      <c r="E161" s="4">
        <v>1.721144871827766E-2</v>
      </c>
      <c r="F161" s="4">
        <v>1.9082892185095898E-2</v>
      </c>
      <c r="G161" s="4">
        <v>-6.1806689286478464E-3</v>
      </c>
      <c r="H161" s="4">
        <v>2.9220904461410373E-3</v>
      </c>
      <c r="I161" s="4">
        <v>1.6646400729241864E-3</v>
      </c>
      <c r="J161" s="4">
        <v>1.2916122446778298E-3</v>
      </c>
      <c r="K161" s="4">
        <v>-3.1996146281211687E-4</v>
      </c>
    </row>
    <row r="162" spans="2:11" x14ac:dyDescent="0.2">
      <c r="B162" s="4">
        <v>0.24087623321791285</v>
      </c>
      <c r="C162" s="4">
        <v>-5.8846683511388061E-2</v>
      </c>
      <c r="D162" s="4">
        <v>2.0364768900254186E-2</v>
      </c>
      <c r="E162" s="4">
        <v>5.6653123621207627E-3</v>
      </c>
      <c r="F162" s="4">
        <v>-5.4404849274773834E-2</v>
      </c>
      <c r="G162" s="4">
        <v>2.2304774036017192E-2</v>
      </c>
      <c r="H162" s="4">
        <v>3.1328724136507119E-3</v>
      </c>
      <c r="I162" s="4">
        <v>-2.0250768493325971E-3</v>
      </c>
      <c r="J162" s="4">
        <v>-2.7539262625179942E-3</v>
      </c>
      <c r="K162" s="4">
        <v>7.7319281562506924E-4</v>
      </c>
    </row>
    <row r="163" spans="2:11" x14ac:dyDescent="0.2">
      <c r="B163" s="4">
        <v>1.4579686676470138</v>
      </c>
      <c r="C163" s="4">
        <v>-9.6003836236050591E-2</v>
      </c>
      <c r="D163" s="4">
        <v>-2.1473649434069847E-2</v>
      </c>
      <c r="E163" s="4">
        <v>-8.7016697025695824E-2</v>
      </c>
      <c r="F163" s="4">
        <v>-4.5021060217734863E-3</v>
      </c>
      <c r="G163" s="4">
        <v>-1.2597884318820933E-2</v>
      </c>
      <c r="H163" s="4">
        <v>-6.4036770193236893E-3</v>
      </c>
      <c r="I163" s="4">
        <v>-2.0710324304970954E-3</v>
      </c>
      <c r="J163" s="4">
        <v>-3.8172013381337466E-4</v>
      </c>
      <c r="K163" s="4">
        <v>1.5242409780800122E-3</v>
      </c>
    </row>
    <row r="164" spans="2:11" x14ac:dyDescent="0.2">
      <c r="B164" s="4">
        <v>9.9931589896386189E-2</v>
      </c>
      <c r="C164" s="4">
        <v>1.9852200088450584E-2</v>
      </c>
      <c r="D164" s="4">
        <v>4.5631468338808608E-2</v>
      </c>
      <c r="E164" s="4">
        <v>1.5802614197562397E-2</v>
      </c>
      <c r="F164" s="4">
        <v>2.5806407564639141E-2</v>
      </c>
      <c r="G164" s="4">
        <v>1.4626137233017665E-2</v>
      </c>
      <c r="H164" s="4">
        <v>1.1352790195845125E-3</v>
      </c>
      <c r="I164" s="4">
        <v>-1.4997516759834898E-3</v>
      </c>
      <c r="J164" s="4">
        <v>1.2502974692796395E-3</v>
      </c>
      <c r="K164" s="4">
        <v>-3.2573241311453002E-4</v>
      </c>
    </row>
    <row r="165" spans="2:11" x14ac:dyDescent="0.2">
      <c r="B165" s="4">
        <v>0.22400954493869188</v>
      </c>
      <c r="C165" s="4">
        <v>-7.6168772512428373E-2</v>
      </c>
      <c r="D165" s="4">
        <v>1.9082116419832144E-2</v>
      </c>
      <c r="E165" s="4">
        <v>4.4576824285191101E-2</v>
      </c>
      <c r="F165" s="4">
        <v>4.4146243655126642E-2</v>
      </c>
      <c r="G165" s="4">
        <v>6.5830744294508772E-3</v>
      </c>
      <c r="H165" s="4">
        <v>3.5663954401028459E-4</v>
      </c>
      <c r="I165" s="4">
        <v>7.390937586734668E-3</v>
      </c>
      <c r="J165" s="4">
        <v>-5.5336282278548618E-4</v>
      </c>
      <c r="K165" s="4">
        <v>-1.2035945870343273E-3</v>
      </c>
    </row>
    <row r="166" spans="2:11" x14ac:dyDescent="0.2">
      <c r="B166" s="4">
        <v>-0.5066821971327482</v>
      </c>
      <c r="C166" s="4">
        <v>0.22745695746884453</v>
      </c>
      <c r="D166" s="4">
        <v>-5.316209440352291E-2</v>
      </c>
      <c r="E166" s="4">
        <v>4.9991636397471187E-2</v>
      </c>
      <c r="F166" s="4">
        <v>-3.1047631196507997E-2</v>
      </c>
      <c r="G166" s="4">
        <v>-2.0459053777757079E-2</v>
      </c>
      <c r="H166" s="4">
        <v>-3.3948097118941122E-3</v>
      </c>
      <c r="I166" s="4">
        <v>-4.0317089023709056E-3</v>
      </c>
      <c r="J166" s="4">
        <v>5.5227536409751445E-3</v>
      </c>
      <c r="K166" s="4">
        <v>-1.508397525803065E-3</v>
      </c>
    </row>
    <row r="167" spans="2:11" x14ac:dyDescent="0.2">
      <c r="B167" s="4">
        <v>0.27352087464773805</v>
      </c>
      <c r="C167" s="4">
        <v>-1.2530367419596181E-2</v>
      </c>
      <c r="D167" s="4">
        <v>-1.4024978091131306E-2</v>
      </c>
      <c r="E167" s="4">
        <v>-6.2188920048796358E-2</v>
      </c>
      <c r="F167" s="4">
        <v>2.0165953323113771E-4</v>
      </c>
      <c r="G167" s="4">
        <v>2.3062059384931551E-2</v>
      </c>
      <c r="H167" s="4">
        <v>3.2291693924223737E-3</v>
      </c>
      <c r="I167" s="4">
        <v>2.483702042728673E-3</v>
      </c>
      <c r="J167" s="4">
        <v>-2.1644202520860038E-3</v>
      </c>
      <c r="K167" s="4">
        <v>4.016012550281792E-4</v>
      </c>
    </row>
    <row r="168" spans="2:11" x14ac:dyDescent="0.2">
      <c r="B168" s="4">
        <v>0.38969722373456417</v>
      </c>
      <c r="C168" s="4">
        <v>-0.11402296150606378</v>
      </c>
      <c r="D168" s="4">
        <v>-5.5483439761647275E-2</v>
      </c>
      <c r="E168" s="4">
        <v>-1.0711938408351551E-2</v>
      </c>
      <c r="F168" s="4">
        <v>9.6729082566350961E-5</v>
      </c>
      <c r="G168" s="4">
        <v>-5.4543815306736756E-2</v>
      </c>
      <c r="H168" s="4">
        <v>-6.4023473903682725E-3</v>
      </c>
      <c r="I168" s="4">
        <v>-3.7683714914070474E-3</v>
      </c>
      <c r="J168" s="4">
        <v>-4.5997680674469844E-3</v>
      </c>
      <c r="K168" s="4">
        <v>1.8926864024860282E-3</v>
      </c>
    </row>
    <row r="169" spans="2:11" x14ac:dyDescent="0.2">
      <c r="B169" s="4">
        <v>0.24921353936177776</v>
      </c>
      <c r="C169" s="4">
        <v>-0.18210913146318208</v>
      </c>
      <c r="D169" s="4">
        <v>1.4065913074120385E-3</v>
      </c>
      <c r="E169" s="4">
        <v>-2.3622528655198344E-2</v>
      </c>
      <c r="F169" s="4">
        <v>-1.6491677876209303E-2</v>
      </c>
      <c r="G169" s="4">
        <v>2.8569188441981246E-2</v>
      </c>
      <c r="H169" s="4">
        <v>-2.5326236425128826E-3</v>
      </c>
      <c r="I169" s="4">
        <v>2.8543281382252491E-3</v>
      </c>
      <c r="J169" s="4">
        <v>-1.6104477123733705E-3</v>
      </c>
      <c r="K169" s="4">
        <v>1.2773307660450086E-3</v>
      </c>
    </row>
    <row r="170" spans="2:11" x14ac:dyDescent="0.2">
      <c r="B170" s="4">
        <v>0.41124492229902854</v>
      </c>
      <c r="C170" s="4">
        <v>3.1457712577193084E-2</v>
      </c>
      <c r="D170" s="4">
        <v>8.1717410207367933E-2</v>
      </c>
      <c r="E170" s="4">
        <v>2.4504772792968119E-2</v>
      </c>
      <c r="F170" s="4">
        <v>5.6736955274864567E-2</v>
      </c>
      <c r="G170" s="4">
        <v>3.3231780231088442E-2</v>
      </c>
      <c r="H170" s="4">
        <v>3.8899696330006108E-3</v>
      </c>
      <c r="I170" s="4">
        <v>2.351430400461828E-3</v>
      </c>
      <c r="J170" s="4">
        <v>2.4568393990803462E-3</v>
      </c>
      <c r="K170" s="4">
        <v>-1.3848850129427116E-3</v>
      </c>
    </row>
    <row r="171" spans="2:11" x14ac:dyDescent="0.2">
      <c r="B171" s="4">
        <v>1.7780121396803612</v>
      </c>
      <c r="C171" s="4">
        <v>-0.13144340942145458</v>
      </c>
      <c r="D171" s="4">
        <v>-0.17571512567187622</v>
      </c>
      <c r="E171" s="4">
        <v>4.513619012809629E-2</v>
      </c>
      <c r="F171" s="4">
        <v>-7.7048910178376534E-2</v>
      </c>
      <c r="G171" s="4">
        <v>-0.11549909743540643</v>
      </c>
      <c r="H171" s="4">
        <v>-1.4560750606823726E-2</v>
      </c>
      <c r="I171" s="4">
        <v>-5.0610829105119989E-3</v>
      </c>
      <c r="J171" s="4">
        <v>-6.4224851686705284E-3</v>
      </c>
      <c r="K171" s="4">
        <v>2.2117274712255314E-3</v>
      </c>
    </row>
    <row r="172" spans="2:11" x14ac:dyDescent="0.2">
      <c r="B172" s="4">
        <v>-0.85654560381760469</v>
      </c>
      <c r="C172" s="4">
        <v>0.80623964827945038</v>
      </c>
      <c r="D172" s="4">
        <v>0.11091064493887293</v>
      </c>
      <c r="E172" s="4">
        <v>0.10105840665982974</v>
      </c>
      <c r="F172" s="4">
        <v>-0.11000203502344322</v>
      </c>
      <c r="G172" s="4">
        <v>7.3698709888627034E-2</v>
      </c>
      <c r="H172" s="4">
        <v>1.6021026708838017E-2</v>
      </c>
      <c r="I172" s="4">
        <v>3.5024251179885065E-3</v>
      </c>
      <c r="J172" s="4">
        <v>2.1348236503471184E-2</v>
      </c>
      <c r="K172" s="4">
        <v>-1.03025310248027E-2</v>
      </c>
    </row>
    <row r="173" spans="2:11" x14ac:dyDescent="0.2">
      <c r="B173" s="4">
        <v>-0.4597058534055683</v>
      </c>
      <c r="C173" s="4">
        <v>-0.11190732756179766</v>
      </c>
      <c r="D173" s="4">
        <v>5.1712708107868377E-2</v>
      </c>
      <c r="E173" s="4">
        <v>-5.0464179016357052E-2</v>
      </c>
      <c r="F173" s="4">
        <v>0.12060570511199949</v>
      </c>
      <c r="G173" s="4">
        <v>1.2162500184363179E-2</v>
      </c>
      <c r="H173" s="4">
        <v>8.7365556630315585E-3</v>
      </c>
      <c r="I173" s="4">
        <v>-5.8460286894930239E-3</v>
      </c>
      <c r="J173" s="4">
        <v>-5.5288258152837461E-3</v>
      </c>
      <c r="K173" s="4">
        <v>4.6298199516475137E-3</v>
      </c>
    </row>
    <row r="174" spans="2:11" x14ac:dyDescent="0.2">
      <c r="B174" s="4">
        <v>4.0370934816266225E-3</v>
      </c>
      <c r="C174" s="4">
        <v>-0.35778119789731883</v>
      </c>
      <c r="D174" s="4">
        <v>2.1500562765946054E-2</v>
      </c>
      <c r="E174" s="4">
        <v>-0.17531778228105427</v>
      </c>
      <c r="F174" s="4">
        <v>5.2220422592306144E-2</v>
      </c>
      <c r="G174" s="4">
        <v>-2.3404776249914181E-3</v>
      </c>
      <c r="H174" s="4">
        <v>-4.0514580838716483E-3</v>
      </c>
      <c r="I174" s="4">
        <v>5.0237809346790618E-3</v>
      </c>
      <c r="J174" s="4">
        <v>-7.5535740704041326E-3</v>
      </c>
      <c r="K174" s="4">
        <v>2.7339736340926293E-3</v>
      </c>
    </row>
    <row r="175" spans="2:11" x14ac:dyDescent="0.2">
      <c r="B175" s="4">
        <v>-1.5660112148003151</v>
      </c>
      <c r="C175" s="4">
        <v>0.26796440934304339</v>
      </c>
      <c r="D175" s="4">
        <v>-5.363866659584194E-2</v>
      </c>
      <c r="E175" s="4">
        <v>4.7862393895270177E-3</v>
      </c>
      <c r="F175" s="4">
        <v>-9.2129946661034828E-2</v>
      </c>
      <c r="G175" s="4">
        <v>5.8126948086966973E-2</v>
      </c>
      <c r="H175" s="4">
        <v>1.1651664167257398E-2</v>
      </c>
      <c r="I175" s="4">
        <v>3.4745110141621688E-3</v>
      </c>
      <c r="J175" s="4">
        <v>-2.3593765874383938E-3</v>
      </c>
      <c r="K175" s="4">
        <v>-2.9937811521904838E-3</v>
      </c>
    </row>
    <row r="176" spans="2:11" x14ac:dyDescent="0.2">
      <c r="B176" s="4">
        <v>-0.83890966593862637</v>
      </c>
      <c r="C176" s="4">
        <v>-0.20940883649438335</v>
      </c>
      <c r="D176" s="4">
        <v>0.12452732308273788</v>
      </c>
      <c r="E176" s="4">
        <v>6.3762562322733432E-2</v>
      </c>
      <c r="F176" s="4">
        <v>6.4860683294614627E-2</v>
      </c>
      <c r="G176" s="4">
        <v>-6.9633110323888595E-2</v>
      </c>
      <c r="H176" s="4">
        <v>-4.8234369177182993E-3</v>
      </c>
      <c r="I176" s="4">
        <v>-5.2538437574576125E-3</v>
      </c>
      <c r="J176" s="4">
        <v>1.8075710270529502E-3</v>
      </c>
      <c r="K176" s="4">
        <v>1.8589064604150806E-3</v>
      </c>
    </row>
    <row r="177" spans="2:11" x14ac:dyDescent="0.2">
      <c r="B177" s="4">
        <v>0.3418474818409673</v>
      </c>
      <c r="C177" s="4">
        <v>-0.1131959405811767</v>
      </c>
      <c r="D177" s="4">
        <v>-4.0872599764184496E-2</v>
      </c>
      <c r="E177" s="4">
        <v>-6.4262028661279225E-2</v>
      </c>
      <c r="F177" s="4">
        <v>1.4657680681456816E-2</v>
      </c>
      <c r="G177" s="4">
        <v>4.8650621878564886E-2</v>
      </c>
      <c r="H177" s="4">
        <v>-1.3288615653420344E-3</v>
      </c>
      <c r="I177" s="4">
        <v>-2.9300508915289153E-6</v>
      </c>
      <c r="J177" s="4">
        <v>-8.9669779061119696E-4</v>
      </c>
      <c r="K177" s="4">
        <v>2.8658328241691401E-3</v>
      </c>
    </row>
    <row r="178" spans="2:11" x14ac:dyDescent="0.2">
      <c r="B178" s="4">
        <v>-1.4640008287538242</v>
      </c>
      <c r="C178" s="4">
        <v>-6.529634576191945E-2</v>
      </c>
      <c r="D178" s="4">
        <v>3.4709203381867192E-2</v>
      </c>
      <c r="E178" s="4">
        <v>0.10372342971351207</v>
      </c>
      <c r="F178" s="4">
        <v>3.4706387900660066E-2</v>
      </c>
      <c r="G178" s="4">
        <v>-5.8911011098558884E-3</v>
      </c>
      <c r="H178" s="4">
        <v>3.1715414040950447E-3</v>
      </c>
      <c r="I178" s="4">
        <v>2.1965548518264313E-3</v>
      </c>
      <c r="J178" s="4">
        <v>-4.5588028954881904E-3</v>
      </c>
      <c r="K178" s="4">
        <v>-8.701322456030066E-4</v>
      </c>
    </row>
    <row r="179" spans="2:11" x14ac:dyDescent="0.2">
      <c r="B179" s="4">
        <v>0.47019651002238455</v>
      </c>
      <c r="C179" s="4">
        <v>-0.5508417552805942</v>
      </c>
      <c r="D179" s="4">
        <v>-3.3486763103835811E-2</v>
      </c>
      <c r="E179" s="4">
        <v>-0.11281715069447784</v>
      </c>
      <c r="F179" s="4">
        <v>3.0986859312465326E-2</v>
      </c>
      <c r="G179" s="4">
        <v>8.4372830239643325E-3</v>
      </c>
      <c r="H179" s="4">
        <v>-1.6620807644784696E-4</v>
      </c>
      <c r="I179" s="4">
        <v>2.7811435670818808E-3</v>
      </c>
      <c r="J179" s="4">
        <v>6.7936831488144053E-3</v>
      </c>
      <c r="K179" s="4">
        <v>-1.7246959785157795E-3</v>
      </c>
    </row>
    <row r="180" spans="2:11" x14ac:dyDescent="0.2">
      <c r="B180" s="4">
        <v>-9.0565612722553562E-2</v>
      </c>
      <c r="C180" s="4">
        <v>-0.17260047540501786</v>
      </c>
      <c r="D180" s="4">
        <v>-7.7359119421996997E-2</v>
      </c>
      <c r="E180" s="4">
        <v>2.8596977415760585E-2</v>
      </c>
      <c r="F180" s="4">
        <v>8.6627018708996997E-3</v>
      </c>
      <c r="G180" s="4">
        <v>4.2222212632975972E-2</v>
      </c>
      <c r="H180" s="4">
        <v>-1.8785539665784991E-4</v>
      </c>
      <c r="I180" s="4">
        <v>-1.0006823412446202E-2</v>
      </c>
      <c r="J180" s="4">
        <v>-8.6320746285904076E-4</v>
      </c>
      <c r="K180" s="4">
        <v>-4.9338533192950259E-4</v>
      </c>
    </row>
    <row r="181" spans="2:11" x14ac:dyDescent="0.2">
      <c r="B181" s="4">
        <v>2.1315887455211815</v>
      </c>
      <c r="C181" s="4">
        <v>0.22243956066435011</v>
      </c>
      <c r="D181" s="4">
        <v>-8.9335631789856894E-3</v>
      </c>
      <c r="E181" s="4">
        <v>0.32739057824444123</v>
      </c>
      <c r="F181" s="4">
        <v>-7.254170136882912E-2</v>
      </c>
      <c r="G181" s="4">
        <v>8.8524943634806456E-3</v>
      </c>
      <c r="H181" s="4">
        <v>-2.2805775451729224E-2</v>
      </c>
      <c r="I181" s="4">
        <v>1.276061867701898E-2</v>
      </c>
      <c r="J181" s="4">
        <v>-8.4497988491000486E-3</v>
      </c>
      <c r="K181" s="4">
        <v>4.364645217016079E-3</v>
      </c>
    </row>
    <row r="182" spans="2:11" x14ac:dyDescent="0.2">
      <c r="B182" s="4">
        <v>-0.22492632996031428</v>
      </c>
      <c r="C182" s="4">
        <v>0.38797140714560602</v>
      </c>
      <c r="D182" s="4">
        <v>-5.5810492604015306E-2</v>
      </c>
      <c r="E182" s="4">
        <v>-7.9614190011438893E-2</v>
      </c>
      <c r="F182" s="4">
        <v>-3.2580972375300811E-2</v>
      </c>
      <c r="G182" s="4">
        <v>-1.4779163548816195E-2</v>
      </c>
      <c r="H182" s="4">
        <v>2.7710321777993092E-3</v>
      </c>
      <c r="I182" s="4">
        <v>-2.5845553677706678E-3</v>
      </c>
      <c r="J182" s="4">
        <v>7.677023820208172E-3</v>
      </c>
      <c r="K182" s="4">
        <v>-1.9981493455748485E-3</v>
      </c>
    </row>
    <row r="183" spans="2:11" x14ac:dyDescent="0.2">
      <c r="B183" s="4">
        <v>0.70780119314430845</v>
      </c>
      <c r="C183" s="4">
        <v>-4.2939557123053744E-2</v>
      </c>
      <c r="D183" s="4">
        <v>-7.7439488986656519E-3</v>
      </c>
      <c r="E183" s="4">
        <v>-0.1229505793763867</v>
      </c>
      <c r="F183" s="4">
        <v>1.4084147058236114E-2</v>
      </c>
      <c r="G183" s="4">
        <v>-4.154394706104173E-3</v>
      </c>
      <c r="H183" s="4">
        <v>4.9722976745008337E-4</v>
      </c>
      <c r="I183" s="4">
        <v>4.9163065412261898E-4</v>
      </c>
      <c r="J183" s="4">
        <v>-2.7575926312428159E-3</v>
      </c>
      <c r="K183" s="4">
        <v>5.7335805373225643E-4</v>
      </c>
    </row>
    <row r="184" spans="2:11" x14ac:dyDescent="0.2">
      <c r="B184" s="4">
        <v>0.20261084983560348</v>
      </c>
      <c r="C184" s="4">
        <v>-6.6477224069466365E-2</v>
      </c>
      <c r="D184" s="4">
        <v>-1.3491564784170818E-2</v>
      </c>
      <c r="E184" s="4">
        <v>4.7183138421741939E-2</v>
      </c>
      <c r="F184" s="4">
        <v>-6.0601391160101346E-2</v>
      </c>
      <c r="G184" s="4">
        <v>-4.2492708798821763E-2</v>
      </c>
      <c r="H184" s="4">
        <v>-5.1369265864472484E-3</v>
      </c>
      <c r="I184" s="4">
        <v>-2.2480437397399862E-3</v>
      </c>
      <c r="J184" s="4">
        <v>7.7211748112725545E-4</v>
      </c>
      <c r="K184" s="4">
        <v>8.5059054401408283E-4</v>
      </c>
    </row>
    <row r="185" spans="2:11" x14ac:dyDescent="0.2">
      <c r="B185" s="4">
        <v>0.81935313881726235</v>
      </c>
      <c r="C185" s="4">
        <v>-0.18267656842314106</v>
      </c>
      <c r="D185" s="4">
        <v>-5.249217665265455E-2</v>
      </c>
      <c r="E185" s="4">
        <v>-4.6723961503875117E-2</v>
      </c>
      <c r="F185" s="4">
        <v>0.14963398239149855</v>
      </c>
      <c r="G185" s="4">
        <v>4.4196085984392675E-2</v>
      </c>
      <c r="H185" s="4">
        <v>2.5919354771600065E-3</v>
      </c>
      <c r="I185" s="4">
        <v>8.2993431857932409E-3</v>
      </c>
      <c r="J185" s="4">
        <v>-1.2511892167041004E-3</v>
      </c>
      <c r="K185" s="4">
        <v>-1.7518399284330161E-4</v>
      </c>
    </row>
    <row r="186" spans="2:11" x14ac:dyDescent="0.2">
      <c r="B186" s="4">
        <v>0.39206584568736269</v>
      </c>
      <c r="C186" s="4">
        <v>0.37414556613997896</v>
      </c>
      <c r="D186" s="4">
        <v>0.15257461987279933</v>
      </c>
      <c r="E186" s="4">
        <v>4.9030585217652009E-2</v>
      </c>
      <c r="F186" s="4">
        <v>-5.3104624116174316E-2</v>
      </c>
      <c r="G186" s="4">
        <v>4.0813889151690437E-2</v>
      </c>
      <c r="H186" s="4">
        <v>4.6340013008813984E-3</v>
      </c>
      <c r="I186" s="4">
        <v>-4.0044486700524396E-3</v>
      </c>
      <c r="J186" s="4">
        <v>7.0525109002143038E-3</v>
      </c>
      <c r="K186" s="4">
        <v>-3.1046915174986812E-3</v>
      </c>
    </row>
    <row r="187" spans="2:11" x14ac:dyDescent="0.2">
      <c r="B187" s="4">
        <v>0.34308118779874353</v>
      </c>
      <c r="C187" s="4">
        <v>4.7255469236491812E-3</v>
      </c>
      <c r="D187" s="4">
        <v>-3.7478977660091603E-2</v>
      </c>
      <c r="E187" s="4">
        <v>-4.5930866712420498E-2</v>
      </c>
      <c r="F187" s="4">
        <v>-6.1592738220582845E-2</v>
      </c>
      <c r="G187" s="4">
        <v>-8.5087674509648215E-2</v>
      </c>
      <c r="H187" s="4">
        <v>-5.0338247668345612E-3</v>
      </c>
      <c r="I187" s="4">
        <v>-1.7377799637750483E-3</v>
      </c>
      <c r="J187" s="4">
        <v>-4.1651451890940502E-4</v>
      </c>
      <c r="K187" s="4">
        <v>-1.5085661499344175E-4</v>
      </c>
    </row>
    <row r="188" spans="2:11" x14ac:dyDescent="0.2">
      <c r="B188" s="4">
        <v>-1.0570298002672343</v>
      </c>
      <c r="C188" s="4">
        <v>-0.12800716378894345</v>
      </c>
      <c r="D188" s="4">
        <v>0.10541412626406597</v>
      </c>
      <c r="E188" s="4">
        <v>-8.5179287280121915E-3</v>
      </c>
      <c r="F188" s="4">
        <v>2.7012865006077729E-2</v>
      </c>
      <c r="G188" s="4">
        <v>2.6028532531629046E-2</v>
      </c>
      <c r="H188" s="4">
        <v>9.5392447270238948E-3</v>
      </c>
      <c r="I188" s="4">
        <v>-9.6056083538219729E-4</v>
      </c>
      <c r="J188" s="4">
        <v>-3.8164173175756896E-3</v>
      </c>
      <c r="K188" s="4">
        <v>1.7532136943382614E-3</v>
      </c>
    </row>
    <row r="189" spans="2:11" x14ac:dyDescent="0.2">
      <c r="B189" s="4">
        <v>0.26988935469233155</v>
      </c>
      <c r="C189" s="4">
        <v>2.8312163912151318E-2</v>
      </c>
      <c r="D189" s="4">
        <v>2.6766603400188136E-2</v>
      </c>
      <c r="E189" s="4">
        <v>-0.12870041016470807</v>
      </c>
      <c r="F189" s="4">
        <v>-0.10061280737883309</v>
      </c>
      <c r="G189" s="4">
        <v>1.6305484246604718E-2</v>
      </c>
      <c r="H189" s="4">
        <v>1.0973821174589195E-2</v>
      </c>
      <c r="I189" s="4">
        <v>-7.5279960802147558E-4</v>
      </c>
      <c r="J189" s="4">
        <v>-6.9311988165265243E-4</v>
      </c>
      <c r="K189" s="4">
        <v>1.5758801039261617E-3</v>
      </c>
    </row>
    <row r="190" spans="2:11" x14ac:dyDescent="0.2">
      <c r="B190" s="4">
        <v>0.46887845746305024</v>
      </c>
      <c r="C190" s="4">
        <v>-9.3539387595567097E-2</v>
      </c>
      <c r="D190" s="4">
        <v>5.1530840779102985E-2</v>
      </c>
      <c r="E190" s="4">
        <v>6.5404427910358123E-2</v>
      </c>
      <c r="F190" s="4">
        <v>1.4194441156426129E-2</v>
      </c>
      <c r="G190" s="4">
        <v>-4.957818832530364E-2</v>
      </c>
      <c r="H190" s="4">
        <v>-9.744072242001715E-3</v>
      </c>
      <c r="I190" s="4">
        <v>-9.346671334511409E-3</v>
      </c>
      <c r="J190" s="4">
        <v>-9.7781708781855686E-4</v>
      </c>
      <c r="K190" s="4">
        <v>2.4690556261453852E-4</v>
      </c>
    </row>
    <row r="191" spans="2:11" x14ac:dyDescent="0.2">
      <c r="B191" s="4">
        <v>0.53917927635438567</v>
      </c>
      <c r="C191" s="4">
        <v>6.0475658261847538E-2</v>
      </c>
      <c r="D191" s="4">
        <v>7.2349613915701605E-2</v>
      </c>
      <c r="E191" s="4">
        <v>1.2108586258057033E-2</v>
      </c>
      <c r="F191" s="4">
        <v>-3.3561557187587673E-2</v>
      </c>
      <c r="G191" s="4">
        <v>2.6159063648803611E-2</v>
      </c>
      <c r="H191" s="4">
        <v>1.921928972063347E-3</v>
      </c>
      <c r="I191" s="4">
        <v>-6.8222125351397548E-3</v>
      </c>
      <c r="J191" s="4">
        <v>4.9881302687642265E-3</v>
      </c>
      <c r="K191" s="4">
        <v>5.473524994551493E-4</v>
      </c>
    </row>
    <row r="192" spans="2:11" x14ac:dyDescent="0.2">
      <c r="B192" s="4">
        <v>0.17215360827117923</v>
      </c>
      <c r="C192" s="4">
        <v>0.29761237644033095</v>
      </c>
      <c r="D192" s="4">
        <v>-9.4031102627034555E-2</v>
      </c>
      <c r="E192" s="4">
        <v>-9.6094289719156328E-3</v>
      </c>
      <c r="F192" s="4">
        <v>0.1066139988939909</v>
      </c>
      <c r="G192" s="4">
        <v>-5.690898251912771E-2</v>
      </c>
      <c r="H192" s="4">
        <v>-8.3812080565194482E-3</v>
      </c>
      <c r="I192" s="4">
        <v>5.9763873662845354E-3</v>
      </c>
      <c r="J192" s="4">
        <v>4.8029617322346467E-3</v>
      </c>
      <c r="K192" s="4">
        <v>-4.806384694460859E-3</v>
      </c>
    </row>
    <row r="193" spans="2:11" x14ac:dyDescent="0.2">
      <c r="B193" s="4">
        <v>-0.76795302847436997</v>
      </c>
      <c r="C193" s="4">
        <v>8.1831140560583729E-2</v>
      </c>
      <c r="D193" s="4">
        <v>-0.12283205055950261</v>
      </c>
      <c r="E193" s="4">
        <v>7.2512814671088902E-2</v>
      </c>
      <c r="F193" s="4">
        <v>-6.9049289524031554E-2</v>
      </c>
      <c r="G193" s="4">
        <v>9.4441909336347242E-5</v>
      </c>
      <c r="H193" s="4">
        <v>-2.0973401897010314E-3</v>
      </c>
      <c r="I193" s="4">
        <v>2.957925195829071E-3</v>
      </c>
      <c r="J193" s="4">
        <v>-7.8389679924423307E-5</v>
      </c>
      <c r="K193" s="4">
        <v>-7.4711465222567104E-4</v>
      </c>
    </row>
    <row r="194" spans="2:11" x14ac:dyDescent="0.2">
      <c r="B194" s="4">
        <v>-1.1506535623706522</v>
      </c>
      <c r="C194" s="4">
        <v>0.11285641061351837</v>
      </c>
      <c r="D194" s="4">
        <v>-7.6975689508899672E-2</v>
      </c>
      <c r="E194" s="4">
        <v>-8.521326617883411E-2</v>
      </c>
      <c r="F194" s="4">
        <v>0.22865492536510135</v>
      </c>
      <c r="G194" s="4">
        <v>-2.3830433584483859E-2</v>
      </c>
      <c r="H194" s="4">
        <v>1.3654296795111863E-2</v>
      </c>
      <c r="I194" s="4">
        <v>1.0877071441196979E-2</v>
      </c>
      <c r="J194" s="4">
        <v>-9.9884515284847982E-3</v>
      </c>
      <c r="K194" s="4">
        <v>3.8207837110055036E-5</v>
      </c>
    </row>
    <row r="195" spans="2:11" x14ac:dyDescent="0.2">
      <c r="B195" s="4">
        <v>-0.10244461281616656</v>
      </c>
      <c r="C195" s="4">
        <v>-3.2348851095690252E-2</v>
      </c>
      <c r="D195" s="4">
        <v>0.18551672869783656</v>
      </c>
      <c r="E195" s="4">
        <v>4.5012264571275322E-2</v>
      </c>
      <c r="F195" s="4">
        <v>-5.7183976507348772E-2</v>
      </c>
      <c r="G195" s="4">
        <v>0.11680966849208912</v>
      </c>
      <c r="H195" s="4">
        <v>3.7486664200582619E-3</v>
      </c>
      <c r="I195" s="4">
        <v>-5.0976330557612904E-3</v>
      </c>
      <c r="J195" s="4">
        <v>1.0430085363510295E-2</v>
      </c>
      <c r="K195" s="4">
        <v>2.2741251334923633E-4</v>
      </c>
    </row>
    <row r="196" spans="2:11" x14ac:dyDescent="0.2">
      <c r="B196" s="4">
        <v>0.17584311057040017</v>
      </c>
      <c r="C196" s="4">
        <v>-0.10737621246187155</v>
      </c>
      <c r="D196" s="4">
        <v>-0.21938641560736907</v>
      </c>
      <c r="E196" s="4">
        <v>-6.5178039296016205E-2</v>
      </c>
      <c r="F196" s="4">
        <v>4.8208193800292669E-2</v>
      </c>
      <c r="G196" s="4">
        <v>-3.14210547396616E-2</v>
      </c>
      <c r="H196" s="4">
        <v>-1.2096538880972013E-2</v>
      </c>
      <c r="I196" s="4">
        <v>1.7944982538995889E-3</v>
      </c>
      <c r="J196" s="4">
        <v>-5.960416508067664E-3</v>
      </c>
      <c r="K196" s="4">
        <v>2.9887578954440274E-3</v>
      </c>
    </row>
    <row r="197" spans="2:11" x14ac:dyDescent="0.2">
      <c r="B197" s="4">
        <v>0.4971460435034073</v>
      </c>
      <c r="C197" s="4">
        <v>0.23287513427766091</v>
      </c>
      <c r="D197" s="4">
        <v>0.10762179665735253</v>
      </c>
      <c r="E197" s="4">
        <v>3.9411370271003505E-2</v>
      </c>
      <c r="F197" s="4">
        <v>3.4035977424857151E-2</v>
      </c>
      <c r="G197" s="4">
        <v>2.7439188132227902E-2</v>
      </c>
      <c r="H197" s="4">
        <v>2.0948007610544155E-2</v>
      </c>
      <c r="I197" s="4">
        <v>-3.2627162258790014E-3</v>
      </c>
      <c r="J197" s="4">
        <v>1.490286130108107E-4</v>
      </c>
      <c r="K197" s="4">
        <v>-3.1259900909571354E-4</v>
      </c>
    </row>
    <row r="198" spans="2:11" x14ac:dyDescent="0.2">
      <c r="B198" s="4">
        <v>0.43082507070439641</v>
      </c>
      <c r="C198" s="4">
        <v>-2.5745946608258397E-2</v>
      </c>
      <c r="D198" s="4">
        <v>2.9794580482446268E-2</v>
      </c>
      <c r="E198" s="4">
        <v>9.4690556671953988E-2</v>
      </c>
      <c r="F198" s="4">
        <v>1.6938807252371485E-2</v>
      </c>
      <c r="G198" s="4">
        <v>4.1243376791466292E-3</v>
      </c>
      <c r="H198" s="4">
        <v>7.4044480110371453E-3</v>
      </c>
      <c r="I198" s="4">
        <v>7.5848082680942145E-3</v>
      </c>
      <c r="J198" s="4">
        <v>-3.45792271050873E-3</v>
      </c>
      <c r="K198" s="4">
        <v>-1.7914823637930331E-3</v>
      </c>
    </row>
    <row r="199" spans="2:11" x14ac:dyDescent="0.2">
      <c r="B199" s="4">
        <v>2.3881387009802082</v>
      </c>
      <c r="C199" s="4">
        <v>-0.34780335232312959</v>
      </c>
      <c r="D199" s="4">
        <v>0.26873269180495407</v>
      </c>
      <c r="E199" s="4">
        <v>4.9154221818646447E-2</v>
      </c>
      <c r="F199" s="4">
        <v>0.12362783916078343</v>
      </c>
      <c r="G199" s="4">
        <v>-3.3769947936076031E-2</v>
      </c>
      <c r="H199" s="4">
        <v>-1.3774325877848151E-2</v>
      </c>
      <c r="I199" s="4">
        <v>-1.315067071374525E-2</v>
      </c>
      <c r="J199" s="4">
        <v>8.5648974893813776E-3</v>
      </c>
      <c r="K199" s="4">
        <v>2.9196835983899922E-3</v>
      </c>
    </row>
    <row r="200" spans="2:11" x14ac:dyDescent="0.2">
      <c r="B200" s="4">
        <v>-0.7946896852653631</v>
      </c>
      <c r="C200" s="4">
        <v>0.11801717304346018</v>
      </c>
      <c r="D200" s="4">
        <v>-0.1745503231838523</v>
      </c>
      <c r="E200" s="4">
        <v>-0.32867061315590046</v>
      </c>
      <c r="F200" s="4">
        <v>-3.202056529902228E-3</v>
      </c>
      <c r="G200" s="4">
        <v>0.17630680667192619</v>
      </c>
      <c r="H200" s="4">
        <v>-8.6530180478126949E-3</v>
      </c>
      <c r="I200" s="4">
        <v>1.2340092413474845E-2</v>
      </c>
      <c r="J200" s="4">
        <v>3.0255740579334203E-3</v>
      </c>
      <c r="K200" s="4">
        <v>-1.8235947456315496E-3</v>
      </c>
    </row>
    <row r="201" spans="2:11" x14ac:dyDescent="0.2">
      <c r="B201" s="4">
        <v>1.0327623559464507</v>
      </c>
      <c r="C201" s="4">
        <v>-3.2956551726771571E-3</v>
      </c>
      <c r="D201" s="4">
        <v>4.8069177592365897E-2</v>
      </c>
      <c r="E201" s="4">
        <v>0.1735740770577166</v>
      </c>
      <c r="F201" s="4">
        <v>-0.24108031382959563</v>
      </c>
      <c r="G201" s="4">
        <v>9.0015870133146724E-3</v>
      </c>
      <c r="H201" s="4">
        <v>8.8999599536536082E-3</v>
      </c>
      <c r="I201" s="4">
        <v>-6.9819470282529575E-4</v>
      </c>
      <c r="J201" s="4">
        <v>-8.8681421474016212E-3</v>
      </c>
      <c r="K201" s="4">
        <v>-3.7558470529106647E-3</v>
      </c>
    </row>
    <row r="202" spans="2:11" x14ac:dyDescent="0.2">
      <c r="B202" s="4">
        <v>-0.52249959521626277</v>
      </c>
      <c r="C202" s="4">
        <v>-0.11085617926669136</v>
      </c>
      <c r="D202" s="4">
        <v>0.1647010344044566</v>
      </c>
      <c r="E202" s="4">
        <v>0.16939032915526936</v>
      </c>
      <c r="F202" s="4">
        <v>-5.5604166899340226E-3</v>
      </c>
      <c r="G202" s="4">
        <v>1.4680134581488175E-2</v>
      </c>
      <c r="H202" s="4">
        <v>5.3556909763809873E-4</v>
      </c>
      <c r="I202" s="4">
        <v>-3.9466560769301192E-3</v>
      </c>
      <c r="J202" s="4">
        <v>1.4177461235396482E-2</v>
      </c>
      <c r="K202" s="4">
        <v>2.0792936276027825E-3</v>
      </c>
    </row>
    <row r="203" spans="2:11" x14ac:dyDescent="0.2">
      <c r="B203" s="4">
        <v>-0.37159102719338788</v>
      </c>
      <c r="C203" s="4">
        <v>-0.18060757409786196</v>
      </c>
      <c r="D203" s="4">
        <v>-0.21841263978792305</v>
      </c>
      <c r="E203" s="4">
        <v>-0.18162985693728065</v>
      </c>
      <c r="F203" s="4">
        <v>0.11814759251924117</v>
      </c>
      <c r="G203" s="4">
        <v>2.6919386381054129E-2</v>
      </c>
      <c r="H203" s="4">
        <v>-9.336928480468378E-4</v>
      </c>
      <c r="I203" s="4">
        <v>1.6148215729119741E-2</v>
      </c>
      <c r="J203" s="4">
        <v>-1.8846900215892325E-2</v>
      </c>
      <c r="K203" s="4">
        <v>5.9038942883341873E-4</v>
      </c>
    </row>
    <row r="204" spans="2:11" x14ac:dyDescent="0.2">
      <c r="B204" s="4">
        <v>1.165609374831039</v>
      </c>
      <c r="C204" s="4">
        <v>-0.18387007579997733</v>
      </c>
      <c r="D204" s="4">
        <v>5.1709317737511064E-2</v>
      </c>
      <c r="E204" s="4">
        <v>-7.3651287332401408E-2</v>
      </c>
      <c r="F204" s="4">
        <v>-5.7869556888563304E-3</v>
      </c>
      <c r="G204" s="4">
        <v>-3.5335287511504151E-2</v>
      </c>
      <c r="H204" s="4">
        <v>-3.7043178597072099E-3</v>
      </c>
      <c r="I204" s="4">
        <v>-3.3400742942317607E-3</v>
      </c>
      <c r="J204" s="4">
        <v>-2.3562555295798802E-3</v>
      </c>
      <c r="K204" s="4">
        <v>1.8455269031403059E-3</v>
      </c>
    </row>
    <row r="205" spans="2:11" x14ac:dyDescent="0.2">
      <c r="B205" s="4">
        <v>1.6383002611310591</v>
      </c>
      <c r="C205" s="4">
        <v>2.9568740825252973E-2</v>
      </c>
      <c r="D205" s="4">
        <v>-0.31918170341109181</v>
      </c>
      <c r="E205" s="4">
        <v>0.21395783908753452</v>
      </c>
      <c r="F205" s="4">
        <v>-0.1827696088330312</v>
      </c>
      <c r="G205" s="4">
        <v>-3.3035462311388458E-2</v>
      </c>
      <c r="H205" s="4">
        <v>-2.6615354834841433E-2</v>
      </c>
      <c r="I205" s="4">
        <v>-2.0529138341451808E-3</v>
      </c>
      <c r="J205" s="4">
        <v>-3.9965373772672787E-3</v>
      </c>
      <c r="K205" s="4">
        <v>-4.2577395140879371E-3</v>
      </c>
    </row>
    <row r="206" spans="2:11" x14ac:dyDescent="0.2">
      <c r="B206" s="4">
        <v>0.40407326941065974</v>
      </c>
      <c r="C206" s="4">
        <v>0.33647647382284873</v>
      </c>
      <c r="D206" s="4">
        <v>0.110923510914618</v>
      </c>
      <c r="E206" s="4">
        <v>-0.34915301486853456</v>
      </c>
      <c r="F206" s="4">
        <v>0.11689629677330908</v>
      </c>
      <c r="G206" s="4">
        <v>-8.4283496967578364E-2</v>
      </c>
      <c r="H206" s="4">
        <v>1.8536272627804825E-2</v>
      </c>
      <c r="I206" s="4">
        <v>-8.9261311632465538E-3</v>
      </c>
      <c r="J206" s="4">
        <v>7.9358294592094657E-3</v>
      </c>
      <c r="K206" s="4">
        <v>3.6707105489242045E-3</v>
      </c>
    </row>
    <row r="207" spans="2:11" x14ac:dyDescent="0.2">
      <c r="B207" s="4">
        <v>0.46053237639631983</v>
      </c>
      <c r="C207" s="4">
        <v>4.8793668426777743E-2</v>
      </c>
      <c r="D207" s="4">
        <v>0.10688541919911097</v>
      </c>
      <c r="E207" s="4">
        <v>0.20180048298428904</v>
      </c>
      <c r="F207" s="4">
        <v>-4.3104746794694372E-2</v>
      </c>
      <c r="G207" s="4">
        <v>6.2352360233537841E-3</v>
      </c>
      <c r="H207" s="4">
        <v>8.0756700191872335E-3</v>
      </c>
      <c r="I207" s="4">
        <v>4.0432780849569699E-4</v>
      </c>
      <c r="J207" s="4">
        <v>6.0408810546795167E-3</v>
      </c>
      <c r="K207" s="4">
        <v>4.3783226475979577E-4</v>
      </c>
    </row>
    <row r="208" spans="2:11" x14ac:dyDescent="0.2">
      <c r="B208" s="4">
        <v>1.6358700748124988</v>
      </c>
      <c r="C208" s="4">
        <v>-1.0320660223365636</v>
      </c>
      <c r="D208" s="4">
        <v>0.19272416468209821</v>
      </c>
      <c r="E208" s="4">
        <v>6.5841040479272556E-2</v>
      </c>
      <c r="F208" s="4">
        <v>0.16960664475713855</v>
      </c>
      <c r="G208" s="4">
        <v>5.2975434553166389E-2</v>
      </c>
      <c r="H208" s="4">
        <v>-2.7977191976350298E-2</v>
      </c>
      <c r="I208" s="4">
        <v>7.2443660001102212E-3</v>
      </c>
      <c r="J208" s="4">
        <v>-1.8588381714711977E-3</v>
      </c>
      <c r="K208" s="4">
        <v>3.3972615922881417E-3</v>
      </c>
    </row>
    <row r="209" spans="2:11" x14ac:dyDescent="0.2">
      <c r="B209" s="4">
        <v>-1.6652248963202978</v>
      </c>
      <c r="C209" s="4">
        <v>0.59413767327957678</v>
      </c>
      <c r="D209" s="4">
        <v>5.5095557215806487E-2</v>
      </c>
      <c r="E209" s="4">
        <v>-9.2346186738811467E-2</v>
      </c>
      <c r="F209" s="4">
        <v>-0.10386219544860777</v>
      </c>
      <c r="G209" s="4">
        <v>-9.2253119387385105E-2</v>
      </c>
      <c r="H209" s="4">
        <v>1.778962263806836E-2</v>
      </c>
      <c r="I209" s="4">
        <v>-1.027734797602662E-2</v>
      </c>
      <c r="J209" s="4">
        <v>1.6893623749666615E-3</v>
      </c>
      <c r="K209" s="4">
        <v>-2.7465798143889589E-3</v>
      </c>
    </row>
    <row r="210" spans="2:11" x14ac:dyDescent="0.2">
      <c r="B210" s="4">
        <v>1.0593431849178803</v>
      </c>
      <c r="C210" s="4">
        <v>0.18882283518218568</v>
      </c>
      <c r="D210" s="4">
        <v>8.3765554144065349E-2</v>
      </c>
      <c r="E210" s="4">
        <v>7.404705257628709E-2</v>
      </c>
      <c r="F210" s="4">
        <v>-6.2273935333631916E-2</v>
      </c>
      <c r="G210" s="4">
        <v>9.333252249292294E-2</v>
      </c>
      <c r="H210" s="4">
        <v>5.2668339816249474E-3</v>
      </c>
      <c r="I210" s="4">
        <v>4.328171744294884E-3</v>
      </c>
      <c r="J210" s="4">
        <v>9.0477984566609288E-3</v>
      </c>
      <c r="K210" s="4">
        <v>-4.1812530727303489E-3</v>
      </c>
    </row>
    <row r="211" spans="2:11" x14ac:dyDescent="0.2">
      <c r="B211" s="4">
        <v>1.7031031392148825</v>
      </c>
      <c r="C211" s="4">
        <v>-0.56838543295536426</v>
      </c>
      <c r="D211" s="4">
        <v>0.174463050762795</v>
      </c>
      <c r="E211" s="4">
        <v>-0.31608960090944738</v>
      </c>
      <c r="F211" s="4">
        <v>0.10202029555017013</v>
      </c>
      <c r="G211" s="4">
        <v>-8.0583041606175132E-2</v>
      </c>
      <c r="H211" s="4">
        <v>-9.2575237103482162E-3</v>
      </c>
      <c r="I211" s="4">
        <v>-4.8700387120709518E-3</v>
      </c>
      <c r="J211" s="4">
        <v>-1.1561287851956873E-2</v>
      </c>
      <c r="K211" s="4">
        <v>4.4690379455275871E-3</v>
      </c>
    </row>
    <row r="212" spans="2:11" x14ac:dyDescent="0.2">
      <c r="B212" s="4">
        <v>-0.23179973838180803</v>
      </c>
      <c r="C212" s="4">
        <v>-2.1965999707396742E-2</v>
      </c>
      <c r="D212" s="4">
        <v>1.4403605862349485E-2</v>
      </c>
      <c r="E212" s="4">
        <v>0.14428610219196392</v>
      </c>
      <c r="F212" s="4">
        <v>5.359367155748581E-2</v>
      </c>
      <c r="G212" s="4">
        <v>0.11553769089943636</v>
      </c>
      <c r="H212" s="4">
        <v>1.0896092583886572E-2</v>
      </c>
      <c r="I212" s="4">
        <v>8.3533970624149068E-3</v>
      </c>
      <c r="J212" s="4">
        <v>4.3237210519056333E-4</v>
      </c>
      <c r="K212" s="4">
        <v>9.9536454251124696E-4</v>
      </c>
    </row>
    <row r="213" spans="2:11" x14ac:dyDescent="0.2">
      <c r="B213" s="4">
        <v>-3.1383050482543009</v>
      </c>
      <c r="C213" s="4">
        <v>9.2171321199654613E-2</v>
      </c>
      <c r="D213" s="4">
        <v>-0.12286916958069925</v>
      </c>
      <c r="E213" s="4">
        <v>3.9574097893223012E-2</v>
      </c>
      <c r="F213" s="4">
        <v>2.5618196797764538E-2</v>
      </c>
      <c r="G213" s="4">
        <v>-9.212578667462383E-2</v>
      </c>
      <c r="H213" s="4">
        <v>-5.455572444176925E-3</v>
      </c>
      <c r="I213" s="4">
        <v>1.7966665645437916E-3</v>
      </c>
      <c r="J213" s="4">
        <v>7.8931792177377533E-3</v>
      </c>
      <c r="K213" s="4">
        <v>2.8752199797338206E-3</v>
      </c>
    </row>
    <row r="214" spans="2:11" x14ac:dyDescent="0.2">
      <c r="B214" s="4">
        <v>-0.5434242558648712</v>
      </c>
      <c r="C214" s="4">
        <v>-0.3519549209302037</v>
      </c>
      <c r="D214" s="4">
        <v>-0.10056691708366954</v>
      </c>
      <c r="E214" s="4">
        <v>4.4785329046676425E-2</v>
      </c>
      <c r="F214" s="4">
        <v>3.6084285819934558E-2</v>
      </c>
      <c r="G214" s="4">
        <v>-9.675786361417027E-2</v>
      </c>
      <c r="H214" s="4">
        <v>8.5701218124294952E-3</v>
      </c>
      <c r="I214" s="4">
        <v>-1.1312092181235562E-2</v>
      </c>
      <c r="J214" s="4">
        <v>3.2724848913514748E-3</v>
      </c>
      <c r="K214" s="4">
        <v>4.8015602112679609E-4</v>
      </c>
    </row>
    <row r="215" spans="2:11" x14ac:dyDescent="0.2">
      <c r="B215" s="4">
        <v>2.3977783921283042</v>
      </c>
      <c r="C215" s="4">
        <v>-7.383527573196158E-2</v>
      </c>
      <c r="D215" s="4">
        <v>8.4744781078918016E-2</v>
      </c>
      <c r="E215" s="4">
        <v>-2.9475569298502688E-2</v>
      </c>
      <c r="F215" s="4">
        <v>-0.14173091835294277</v>
      </c>
      <c r="G215" s="4">
        <v>0.14009980939001523</v>
      </c>
      <c r="H215" s="4">
        <v>-7.3569686332561821E-3</v>
      </c>
      <c r="I215" s="4">
        <v>1.0020980435266872E-2</v>
      </c>
      <c r="J215" s="4">
        <v>-1.1890795539709544E-2</v>
      </c>
      <c r="K215" s="4">
        <v>-4.8363320472982526E-3</v>
      </c>
    </row>
    <row r="216" spans="2:11" x14ac:dyDescent="0.2">
      <c r="B216" s="4">
        <v>-0.11614534029114808</v>
      </c>
      <c r="C216" s="4">
        <v>0.19563688933187151</v>
      </c>
      <c r="D216" s="4">
        <v>-0.20897936234103814</v>
      </c>
      <c r="E216" s="4">
        <v>-8.4411772831123777E-2</v>
      </c>
      <c r="F216" s="4">
        <v>0.15763321349237935</v>
      </c>
      <c r="G216" s="4">
        <v>-8.7378093964420797E-2</v>
      </c>
      <c r="H216" s="4">
        <v>1.5446908260181696E-2</v>
      </c>
      <c r="I216" s="4">
        <v>-8.0486446948683631E-3</v>
      </c>
      <c r="J216" s="4">
        <v>6.9665352152876038E-4</v>
      </c>
      <c r="K216" s="4">
        <v>-3.420143639458836E-4</v>
      </c>
    </row>
    <row r="217" spans="2:11" x14ac:dyDescent="0.2">
      <c r="B217" s="4">
        <v>-0.55948930940232289</v>
      </c>
      <c r="C217" s="4">
        <v>-0.37723876891378072</v>
      </c>
      <c r="D217" s="4">
        <v>6.5291379298423034E-4</v>
      </c>
      <c r="E217" s="4">
        <v>5.9566223861438054E-2</v>
      </c>
      <c r="F217" s="4">
        <v>-0.15544809961473272</v>
      </c>
      <c r="G217" s="4">
        <v>5.1865137526074322E-2</v>
      </c>
      <c r="H217" s="4">
        <v>-9.7597239097667893E-3</v>
      </c>
      <c r="I217" s="4">
        <v>1.3714809280407935E-3</v>
      </c>
      <c r="J217" s="4">
        <v>-1.8478824278003107E-4</v>
      </c>
      <c r="K217" s="4">
        <v>-3.7546705761749854E-4</v>
      </c>
    </row>
    <row r="218" spans="2:11" x14ac:dyDescent="0.2">
      <c r="B218" s="4">
        <v>-0.76072676875829703</v>
      </c>
      <c r="C218" s="4">
        <v>-8.7957992002774973E-2</v>
      </c>
      <c r="D218" s="4">
        <v>0.1249998905665186</v>
      </c>
      <c r="E218" s="4">
        <v>-3.6517530982607016E-2</v>
      </c>
      <c r="F218" s="4">
        <v>4.027948215468477E-2</v>
      </c>
      <c r="G218" s="4">
        <v>-4.188787453746301E-2</v>
      </c>
      <c r="H218" s="4">
        <v>8.8800600489435475E-3</v>
      </c>
      <c r="I218" s="4">
        <v>1.619173104105468E-3</v>
      </c>
      <c r="J218" s="4">
        <v>1.1590801266336407E-3</v>
      </c>
      <c r="K218" s="4">
        <v>-1.3709827723383881E-3</v>
      </c>
    </row>
    <row r="219" spans="2:11" x14ac:dyDescent="0.2">
      <c r="B219" s="4">
        <v>-0.3323484607962881</v>
      </c>
      <c r="C219" s="4">
        <v>0.13600304848177636</v>
      </c>
      <c r="D219" s="4">
        <v>3.7756402818850808E-2</v>
      </c>
      <c r="E219" s="4">
        <v>7.1642068486341096E-2</v>
      </c>
      <c r="F219" s="4">
        <v>-5.6056012551628252E-2</v>
      </c>
      <c r="G219" s="4">
        <v>1.2046418874745968E-2</v>
      </c>
      <c r="H219" s="4">
        <v>-9.1586275136678486E-3</v>
      </c>
      <c r="I219" s="4">
        <v>4.8036806110233815E-3</v>
      </c>
      <c r="J219" s="4">
        <v>1.9035750127140795E-4</v>
      </c>
      <c r="K219" s="4">
        <v>-4.5483015380626312E-4</v>
      </c>
    </row>
    <row r="220" spans="2:11" x14ac:dyDescent="0.2">
      <c r="B220" s="4">
        <v>-1.0804588264728117</v>
      </c>
      <c r="C220" s="4">
        <v>0.13303150789610385</v>
      </c>
      <c r="D220" s="4">
        <v>1.8558278299257637E-2</v>
      </c>
      <c r="E220" s="4">
        <v>0.20640064959489371</v>
      </c>
      <c r="F220" s="4">
        <v>-2.6067231377476307E-2</v>
      </c>
      <c r="G220" s="4">
        <v>0.11035956458319041</v>
      </c>
      <c r="H220" s="4">
        <v>-1.2333737865430994E-3</v>
      </c>
      <c r="I220" s="4">
        <v>9.0100847037459715E-4</v>
      </c>
      <c r="J220" s="4">
        <v>-1.5433705666064616E-2</v>
      </c>
      <c r="K220" s="4">
        <v>7.2228035002462566E-3</v>
      </c>
    </row>
    <row r="221" spans="2:11" x14ac:dyDescent="0.2">
      <c r="B221" s="4">
        <v>-0.39274856268506314</v>
      </c>
      <c r="C221" s="4">
        <v>4.765812261441861E-2</v>
      </c>
      <c r="D221" s="4">
        <v>-3.2699609799682811E-3</v>
      </c>
      <c r="E221" s="4">
        <v>-0.18547458482632209</v>
      </c>
      <c r="F221" s="4">
        <v>6.7379193332885126E-2</v>
      </c>
      <c r="G221" s="4">
        <v>-5.0363863702612886E-2</v>
      </c>
      <c r="H221" s="4">
        <v>5.899867931554028E-3</v>
      </c>
      <c r="I221" s="4">
        <v>3.585068414099868E-4</v>
      </c>
      <c r="J221" s="4">
        <v>1.7113533680258176E-2</v>
      </c>
      <c r="K221" s="4">
        <v>-5.2603797755458349E-3</v>
      </c>
    </row>
    <row r="222" spans="2:11" x14ac:dyDescent="0.2">
      <c r="B222" s="4">
        <v>-3.482879841189646</v>
      </c>
      <c r="C222" s="4">
        <v>9.9165085325677166E-2</v>
      </c>
      <c r="D222" s="4">
        <v>3.8415350291465505E-2</v>
      </c>
      <c r="E222" s="4">
        <v>8.2838123909354262E-3</v>
      </c>
      <c r="F222" s="4">
        <v>-4.1945602532447113E-2</v>
      </c>
      <c r="G222" s="4">
        <v>2.8423917763280705E-5</v>
      </c>
      <c r="H222" s="4">
        <v>-4.693512571499454E-3</v>
      </c>
      <c r="I222" s="4">
        <v>-6.0103921387734682E-3</v>
      </c>
      <c r="J222" s="4">
        <v>-5.1392480763180811E-3</v>
      </c>
      <c r="K222" s="4">
        <v>-1.2908339492281639E-3</v>
      </c>
    </row>
    <row r="223" spans="2:11" x14ac:dyDescent="0.2">
      <c r="B223" s="4">
        <v>-2.7454553522230325E-2</v>
      </c>
      <c r="C223" s="4">
        <v>-0.23080500510853699</v>
      </c>
      <c r="D223" s="4">
        <v>-8.2000327742732942E-2</v>
      </c>
      <c r="E223" s="4">
        <v>-0.24099246546024866</v>
      </c>
      <c r="F223" s="4">
        <v>1.9760786518634017E-2</v>
      </c>
      <c r="G223" s="4">
        <v>6.3005946992310699E-2</v>
      </c>
      <c r="H223" s="4">
        <v>-4.1343930614988263E-2</v>
      </c>
      <c r="I223" s="4">
        <v>8.3305453562221004E-3</v>
      </c>
      <c r="J223" s="4">
        <v>6.0040856203136764E-3</v>
      </c>
      <c r="K223" s="4">
        <v>4.8235007504693686E-3</v>
      </c>
    </row>
    <row r="224" spans="2:11" x14ac:dyDescent="0.2">
      <c r="B224" s="4">
        <v>-1.5771271410041163</v>
      </c>
      <c r="C224" s="4">
        <v>-0.29463756482635739</v>
      </c>
      <c r="D224" s="4">
        <v>0.3063218514370834</v>
      </c>
      <c r="E224" s="4">
        <v>0.27079658245412863</v>
      </c>
      <c r="F224" s="4">
        <v>-9.5555145101783867E-2</v>
      </c>
      <c r="G224" s="4">
        <v>-6.0569457432649285E-2</v>
      </c>
      <c r="H224" s="4">
        <v>4.8436807750780859E-2</v>
      </c>
      <c r="I224" s="4">
        <v>1.4140910903725294E-2</v>
      </c>
      <c r="J224" s="4">
        <v>-4.0608264870421124E-3</v>
      </c>
      <c r="K224" s="4">
        <v>-1.5165413694212648E-3</v>
      </c>
    </row>
    <row r="225" spans="2:11" x14ac:dyDescent="0.2">
      <c r="B225" s="4">
        <v>-1.3954740739765938</v>
      </c>
      <c r="C225" s="4">
        <v>-0.12943052698035251</v>
      </c>
      <c r="D225" s="4">
        <v>-0.21044620307814349</v>
      </c>
      <c r="E225" s="4">
        <v>-7.1582063398175938E-4</v>
      </c>
      <c r="F225" s="4">
        <v>4.9792881551193768E-2</v>
      </c>
      <c r="G225" s="4">
        <v>1.776343928182933E-2</v>
      </c>
      <c r="H225" s="4">
        <v>-8.3538255417314536E-3</v>
      </c>
      <c r="I225" s="4">
        <v>-2.5833960999005971E-2</v>
      </c>
      <c r="J225" s="4">
        <v>-1.989526856984539E-3</v>
      </c>
      <c r="K225" s="4">
        <v>-5.656788402049564E-3</v>
      </c>
    </row>
    <row r="226" spans="2:11" x14ac:dyDescent="0.2">
      <c r="B226" s="4">
        <v>-0.63794044791120375</v>
      </c>
      <c r="C226" s="4">
        <v>0.44103369345544891</v>
      </c>
      <c r="D226" s="4">
        <v>-0.15144105274999764</v>
      </c>
      <c r="E226" s="4">
        <v>6.838850639071925E-2</v>
      </c>
      <c r="F226" s="4">
        <v>3.7897852878911398E-2</v>
      </c>
      <c r="G226" s="4">
        <v>-5.7265364370126574E-2</v>
      </c>
      <c r="H226" s="4">
        <v>4.288174179293231E-4</v>
      </c>
      <c r="I226" s="4">
        <v>-2.6215779379018663E-3</v>
      </c>
      <c r="J226" s="4">
        <v>-7.0371611451965012E-4</v>
      </c>
      <c r="K226" s="4">
        <v>6.5063336090177772E-4</v>
      </c>
    </row>
    <row r="227" spans="2:11" x14ac:dyDescent="0.2">
      <c r="B227" s="4">
        <v>3.0874173059452032</v>
      </c>
      <c r="C227" s="4">
        <v>-0.61228892259993295</v>
      </c>
      <c r="D227" s="4">
        <v>-8.3111815142245235E-2</v>
      </c>
      <c r="E227" s="4">
        <v>-0.222027235054888</v>
      </c>
      <c r="F227" s="4">
        <v>-1.2235505724395065E-2</v>
      </c>
      <c r="G227" s="4">
        <v>0.13230932292088396</v>
      </c>
      <c r="H227" s="4">
        <v>-2.8351961638591701E-3</v>
      </c>
      <c r="I227" s="4">
        <v>-6.6949655316946889E-3</v>
      </c>
      <c r="J227" s="4">
        <v>1.1609022970112001E-2</v>
      </c>
      <c r="K227" s="4">
        <v>2.4653901828509605E-3</v>
      </c>
    </row>
    <row r="228" spans="2:11" x14ac:dyDescent="0.2">
      <c r="B228" s="4">
        <v>0.6469360809500293</v>
      </c>
      <c r="C228" s="4">
        <v>0.27351987524315957</v>
      </c>
      <c r="D228" s="4">
        <v>1.8158414482656794E-2</v>
      </c>
      <c r="E228" s="4">
        <v>4.1679282054728574E-2</v>
      </c>
      <c r="F228" s="4">
        <v>8.0148753789524282E-2</v>
      </c>
      <c r="G228" s="4">
        <v>0.12730602107521427</v>
      </c>
      <c r="H228" s="4">
        <v>7.0564154536973045E-3</v>
      </c>
      <c r="I228" s="4">
        <v>1.4893956378380304E-2</v>
      </c>
      <c r="J228" s="4">
        <v>1.2496310456541298E-2</v>
      </c>
      <c r="K228" s="4">
        <v>1.5658468620138512E-3</v>
      </c>
    </row>
    <row r="229" spans="2:11" x14ac:dyDescent="0.2">
      <c r="B229" s="4">
        <v>2.7286427862776743</v>
      </c>
      <c r="C229" s="4">
        <v>0.19637051418401746</v>
      </c>
      <c r="D229" s="4">
        <v>-2.9258336174127143E-2</v>
      </c>
      <c r="E229" s="4">
        <v>6.6145462773700661E-2</v>
      </c>
      <c r="F229" s="4">
        <v>-0.1435816710890741</v>
      </c>
      <c r="G229" s="4">
        <v>-6.1292894428103699E-2</v>
      </c>
      <c r="H229" s="4">
        <v>-7.2122651619260635E-3</v>
      </c>
      <c r="I229" s="4">
        <v>-4.1559572867965544E-3</v>
      </c>
      <c r="J229" s="4">
        <v>-1.3874158238464874E-2</v>
      </c>
      <c r="K229" s="4">
        <v>3.2870590689259896E-3</v>
      </c>
    </row>
    <row r="230" spans="2:11" x14ac:dyDescent="0.2">
      <c r="B230" s="4">
        <v>0.29954777530982996</v>
      </c>
      <c r="C230" s="4">
        <v>-0.13347613833153388</v>
      </c>
      <c r="D230" s="4">
        <v>0.14385533603700157</v>
      </c>
      <c r="E230" s="4">
        <v>5.1228363334472123E-2</v>
      </c>
      <c r="F230" s="4">
        <v>-2.1696992139415079E-3</v>
      </c>
      <c r="G230" s="4">
        <v>-8.145774252130597E-2</v>
      </c>
      <c r="H230" s="4">
        <v>6.0873664257317774E-4</v>
      </c>
      <c r="I230" s="4">
        <v>-2.8093801190598902E-3</v>
      </c>
      <c r="J230" s="4">
        <v>-7.447025625979123E-3</v>
      </c>
      <c r="K230" s="4">
        <v>-1.8224872544082402E-3</v>
      </c>
    </row>
    <row r="231" spans="2:11" x14ac:dyDescent="0.2">
      <c r="B231" s="4">
        <v>-2.9357069179984583</v>
      </c>
      <c r="C231" s="4">
        <v>0.33978194641435261</v>
      </c>
      <c r="D231" s="4">
        <v>-0.25258288540815427</v>
      </c>
      <c r="E231" s="4">
        <v>0.12815019052925394</v>
      </c>
      <c r="F231" s="4">
        <v>6.6379664006875949E-2</v>
      </c>
      <c r="G231" s="4">
        <v>-1.2421901424867831E-2</v>
      </c>
      <c r="H231" s="4">
        <v>-4.0780210096207151E-3</v>
      </c>
      <c r="I231" s="4">
        <v>3.6880664270669125E-3</v>
      </c>
      <c r="J231" s="4">
        <v>-2.2624440964433179E-3</v>
      </c>
      <c r="K231" s="4">
        <v>-1.0130754545948997E-3</v>
      </c>
    </row>
    <row r="232" spans="2:11" x14ac:dyDescent="0.2">
      <c r="B232" s="4">
        <v>-7.0473876945411199E-2</v>
      </c>
      <c r="C232" s="4">
        <v>0.14310340000510879</v>
      </c>
      <c r="D232" s="4">
        <v>8.3219103925483567E-2</v>
      </c>
      <c r="E232" s="4">
        <v>-8.9007767503359488E-3</v>
      </c>
      <c r="F232" s="4">
        <v>3.6800089327216718E-3</v>
      </c>
      <c r="G232" s="4">
        <v>-2.1353252194449751E-2</v>
      </c>
      <c r="H232" s="4">
        <v>2.4769577076368052E-3</v>
      </c>
      <c r="I232" s="4">
        <v>-1.4246958608236304E-3</v>
      </c>
      <c r="J232" s="4">
        <v>-2.5743869275764437E-3</v>
      </c>
      <c r="K232" s="4">
        <v>3.6813547385338365E-5</v>
      </c>
    </row>
    <row r="233" spans="2:11" x14ac:dyDescent="0.2">
      <c r="B233" s="4">
        <v>-1.3795093523157698</v>
      </c>
      <c r="C233" s="4">
        <v>-9.5680165822933858E-2</v>
      </c>
      <c r="D233" s="4">
        <v>0.15006151725866002</v>
      </c>
      <c r="E233" s="4">
        <v>-0.10723928647922769</v>
      </c>
      <c r="F233" s="4">
        <v>0.11316674050418524</v>
      </c>
      <c r="G233" s="4">
        <v>-2.0509775492155137E-2</v>
      </c>
      <c r="H233" s="4">
        <v>3.1778782193166272E-3</v>
      </c>
      <c r="I233" s="4">
        <v>-5.9606663027874495E-3</v>
      </c>
      <c r="J233" s="4">
        <v>3.4074377049921434E-3</v>
      </c>
      <c r="K233" s="4">
        <v>-2.8597406226435721E-3</v>
      </c>
    </row>
    <row r="234" spans="2:11" x14ac:dyDescent="0.2">
      <c r="B234" s="4">
        <v>0.28843722143669609</v>
      </c>
      <c r="C234" s="4">
        <v>2.4056715622552769E-2</v>
      </c>
      <c r="D234" s="4">
        <v>-5.7714571620977713E-2</v>
      </c>
      <c r="E234" s="4">
        <v>4.5091818046265754E-2</v>
      </c>
      <c r="F234" s="4">
        <v>-1.2211994996057664E-2</v>
      </c>
      <c r="G234" s="4">
        <v>-6.0397842929364948E-3</v>
      </c>
      <c r="H234" s="4">
        <v>5.3122807011831766E-3</v>
      </c>
      <c r="I234" s="4">
        <v>-2.7441626347524707E-3</v>
      </c>
      <c r="J234" s="4">
        <v>7.3417402740406771E-4</v>
      </c>
      <c r="K234" s="4">
        <v>-1.7998180936470748E-4</v>
      </c>
    </row>
    <row r="235" spans="2:11" x14ac:dyDescent="0.2">
      <c r="B235" s="4">
        <v>-1.0636710915245866</v>
      </c>
      <c r="C235" s="4">
        <v>-0.26936490444558109</v>
      </c>
      <c r="D235" s="4">
        <v>-0.18672329555235151</v>
      </c>
      <c r="E235" s="4">
        <v>-0.16963013025874868</v>
      </c>
      <c r="F235" s="4">
        <v>1.8091451393433114E-4</v>
      </c>
      <c r="G235" s="4">
        <v>-2.7926716399802156E-3</v>
      </c>
      <c r="H235" s="4">
        <v>5.1146772283466027E-3</v>
      </c>
      <c r="I235" s="4">
        <v>1.9288397655917921E-3</v>
      </c>
      <c r="J235" s="4">
        <v>-1.703892500501677E-3</v>
      </c>
      <c r="K235" s="4">
        <v>5.8032115945930445E-4</v>
      </c>
    </row>
    <row r="236" spans="2:11" x14ac:dyDescent="0.2">
      <c r="B236" s="4">
        <v>0.29447521483912864</v>
      </c>
      <c r="C236" s="4">
        <v>-0.61588710713349026</v>
      </c>
      <c r="D236" s="4">
        <v>6.8073633575682302E-2</v>
      </c>
      <c r="E236" s="4">
        <v>6.1340185917099166E-2</v>
      </c>
      <c r="F236" s="4">
        <v>-0.10829050806939518</v>
      </c>
      <c r="G236" s="4">
        <v>8.3329661946822314E-2</v>
      </c>
      <c r="H236" s="4">
        <v>-8.2283362782237437E-3</v>
      </c>
      <c r="I236" s="4">
        <v>-5.3471306054978206E-3</v>
      </c>
      <c r="J236" s="4">
        <v>7.6809783588339571E-3</v>
      </c>
      <c r="K236" s="4">
        <v>-7.2227553082590936E-4</v>
      </c>
    </row>
    <row r="237" spans="2:11" x14ac:dyDescent="0.2">
      <c r="B237" s="4">
        <v>-6.8840840205464295E-3</v>
      </c>
      <c r="C237" s="4">
        <v>0.20185033433913832</v>
      </c>
      <c r="D237" s="4">
        <v>-1.0033474655352035E-2</v>
      </c>
      <c r="E237" s="4">
        <v>0.13680759473467721</v>
      </c>
      <c r="F237" s="4">
        <v>-2.5597544585272039E-2</v>
      </c>
      <c r="G237" s="4">
        <v>-3.3622964976729793E-2</v>
      </c>
      <c r="H237" s="4">
        <v>6.2181373327382998E-5</v>
      </c>
      <c r="I237" s="4">
        <v>2.1083464717828152E-3</v>
      </c>
      <c r="J237" s="4">
        <v>-5.5620786979340749E-3</v>
      </c>
      <c r="K237" s="4">
        <v>-3.0939418020823085E-5</v>
      </c>
    </row>
    <row r="238" spans="2:11" x14ac:dyDescent="0.2">
      <c r="B238" s="4">
        <v>1.7697915845438643</v>
      </c>
      <c r="C238" s="4">
        <v>9.006611190425888E-2</v>
      </c>
      <c r="D238" s="4">
        <v>-0.26046194021442221</v>
      </c>
      <c r="E238" s="4">
        <v>-0.10151593237474395</v>
      </c>
      <c r="F238" s="4">
        <v>3.7216400924535452E-2</v>
      </c>
      <c r="G238" s="4">
        <v>-7.7373979432219644E-2</v>
      </c>
      <c r="H238" s="4">
        <v>1.0308492816853528E-2</v>
      </c>
      <c r="I238" s="4">
        <v>-2.1750902714206074E-4</v>
      </c>
      <c r="J238" s="4">
        <v>-7.5889457450488602E-4</v>
      </c>
      <c r="K238" s="4">
        <v>6.8552809582178413E-4</v>
      </c>
    </row>
    <row r="239" spans="2:11" x14ac:dyDescent="0.2">
      <c r="B239" s="4">
        <v>-0.97004177614543308</v>
      </c>
      <c r="C239" s="4">
        <v>-7.1734821158264003E-2</v>
      </c>
      <c r="D239" s="4">
        <v>0.17402797011349508</v>
      </c>
      <c r="E239" s="4">
        <v>-4.048410853571463E-2</v>
      </c>
      <c r="F239" s="4">
        <v>-3.230391063084443E-2</v>
      </c>
      <c r="G239" s="4">
        <v>4.9882579044274435E-2</v>
      </c>
      <c r="H239" s="4">
        <v>-6.9485159675644467E-3</v>
      </c>
      <c r="I239" s="4">
        <v>-1.5168728847819875E-3</v>
      </c>
      <c r="J239" s="4">
        <v>5.3820649331824148E-3</v>
      </c>
      <c r="K239" s="4">
        <v>-6.9942975785167681E-4</v>
      </c>
    </row>
    <row r="240" spans="2:11" x14ac:dyDescent="0.2">
      <c r="B240" s="4">
        <v>-0.15159407379028297</v>
      </c>
      <c r="C240" s="4">
        <v>0.33266937582374856</v>
      </c>
      <c r="D240" s="4">
        <v>0.17288292461152954</v>
      </c>
      <c r="E240" s="4">
        <v>0.11608558728326446</v>
      </c>
      <c r="F240" s="4">
        <v>-2.8755624800557211E-2</v>
      </c>
      <c r="G240" s="4">
        <v>-2.7652514721667812E-3</v>
      </c>
      <c r="H240" s="4">
        <v>-1.7730926957409438E-3</v>
      </c>
      <c r="I240" s="4">
        <v>4.8818986906960455E-3</v>
      </c>
      <c r="J240" s="4">
        <v>-5.8753410325877355E-3</v>
      </c>
      <c r="K240" s="4">
        <v>7.0777182451479395E-4</v>
      </c>
    </row>
    <row r="241" spans="2:11" x14ac:dyDescent="0.2">
      <c r="B241" s="4">
        <v>1.2435739262433647</v>
      </c>
      <c r="C241" s="4">
        <v>0.1831931912214998</v>
      </c>
      <c r="D241" s="4">
        <v>-0.20341737945186031</v>
      </c>
      <c r="E241" s="4">
        <v>7.2667091621850338E-2</v>
      </c>
      <c r="F241" s="4">
        <v>-3.8335235177860368E-2</v>
      </c>
      <c r="G241" s="4">
        <v>-7.9532162366990303E-2</v>
      </c>
      <c r="H241" s="4">
        <v>-1.1945074304008993E-2</v>
      </c>
      <c r="I241" s="4">
        <v>1.2567224566792131E-2</v>
      </c>
      <c r="J241" s="4">
        <v>-3.7178271691360788E-3</v>
      </c>
      <c r="K241" s="4">
        <v>1.1780384743822329E-3</v>
      </c>
    </row>
    <row r="242" spans="2:11" x14ac:dyDescent="0.2">
      <c r="B242" s="4">
        <v>-0.41643923888657874</v>
      </c>
      <c r="C242" s="4">
        <v>-0.34954542381477466</v>
      </c>
      <c r="D242" s="4">
        <v>6.6448720601865768E-2</v>
      </c>
      <c r="E242" s="4">
        <v>-3.1402109602032047E-2</v>
      </c>
      <c r="F242" s="4">
        <v>-4.9563738600750896E-2</v>
      </c>
      <c r="G242" s="4">
        <v>1.3413713690623235E-2</v>
      </c>
      <c r="H242" s="4">
        <v>9.9012984524773865E-3</v>
      </c>
      <c r="I242" s="4">
        <v>5.4141494250815143E-3</v>
      </c>
      <c r="J242" s="4">
        <v>4.7587267140355985E-3</v>
      </c>
      <c r="K242" s="4">
        <v>9.3408470765314979E-4</v>
      </c>
    </row>
    <row r="243" spans="2:11" x14ac:dyDescent="0.2">
      <c r="B243" s="4">
        <v>1.152668929012804</v>
      </c>
      <c r="C243" s="4">
        <v>0.41403045698881746</v>
      </c>
      <c r="D243" s="4">
        <v>8.8991947130446586E-2</v>
      </c>
      <c r="E243" s="4">
        <v>-3.7588145129239339E-3</v>
      </c>
      <c r="F243" s="4">
        <v>4.8491333070938218E-2</v>
      </c>
      <c r="G243" s="4">
        <v>-5.7853855543460543E-2</v>
      </c>
      <c r="H243" s="4">
        <v>4.1086785587388097E-4</v>
      </c>
      <c r="I243" s="4">
        <v>9.2694023027277209E-3</v>
      </c>
      <c r="J243" s="4">
        <v>-8.0204597058601473E-5</v>
      </c>
      <c r="K243" s="4">
        <v>3.4001227316955154E-4</v>
      </c>
    </row>
    <row r="244" spans="2:11" x14ac:dyDescent="0.2">
      <c r="B244" s="4">
        <v>0.15025830961474984</v>
      </c>
      <c r="C244" s="4">
        <v>0.16937607683089034</v>
      </c>
      <c r="D244" s="4">
        <v>-0.24935023872497064</v>
      </c>
      <c r="E244" s="4">
        <v>-2.0080726170780059E-4</v>
      </c>
      <c r="F244" s="4">
        <v>2.9778679562906734E-2</v>
      </c>
      <c r="G244" s="4">
        <v>3.4584826974269268E-2</v>
      </c>
      <c r="H244" s="4">
        <v>-1.5895899646137128E-2</v>
      </c>
      <c r="I244" s="4">
        <v>-1.4941794975036983E-2</v>
      </c>
      <c r="J244" s="4">
        <v>-3.789551450159068E-3</v>
      </c>
      <c r="K244" s="4">
        <v>-2.9950267909976459E-4</v>
      </c>
    </row>
    <row r="245" spans="2:11" x14ac:dyDescent="0.2">
      <c r="B245" s="4">
        <v>1.6472364183903021E-2</v>
      </c>
      <c r="C245" s="4">
        <v>-7.0119872874696329E-2</v>
      </c>
      <c r="D245" s="4">
        <v>0.15801988724434787</v>
      </c>
      <c r="E245" s="4">
        <v>-6.420821854525828E-2</v>
      </c>
      <c r="F245" s="4">
        <v>2.1837860151677057E-2</v>
      </c>
      <c r="G245" s="4">
        <v>-1.914607753337098E-2</v>
      </c>
      <c r="H245" s="4">
        <v>1.7418623566712005E-2</v>
      </c>
      <c r="I245" s="4">
        <v>8.2449638281069503E-3</v>
      </c>
      <c r="J245" s="4">
        <v>6.9400258312456008E-3</v>
      </c>
      <c r="K245" s="4">
        <v>1.079394366825469E-4</v>
      </c>
    </row>
    <row r="246" spans="2:11" x14ac:dyDescent="0.2">
      <c r="B246" s="4">
        <v>-0.30804864365555257</v>
      </c>
      <c r="C246" s="4">
        <v>5.4698338350369045E-2</v>
      </c>
      <c r="D246" s="4">
        <v>9.1709879283588841E-2</v>
      </c>
      <c r="E246" s="4">
        <v>-3.0459077506610706E-2</v>
      </c>
      <c r="F246" s="4">
        <v>3.2095733959427997E-2</v>
      </c>
      <c r="G246" s="4">
        <v>-2.1725232614944173E-2</v>
      </c>
      <c r="H246" s="4">
        <v>5.4807259594726798E-3</v>
      </c>
      <c r="I246" s="4">
        <v>3.9106003526430877E-3</v>
      </c>
      <c r="J246" s="4">
        <v>3.8079171079379707E-3</v>
      </c>
      <c r="K246" s="4">
        <v>5.5118122302175556E-4</v>
      </c>
    </row>
    <row r="247" spans="2:11" x14ac:dyDescent="0.2">
      <c r="B247" s="4">
        <v>0.55314015486990464</v>
      </c>
      <c r="C247" s="4">
        <v>8.4267397131106508E-2</v>
      </c>
      <c r="D247" s="4">
        <v>-7.0616764290830025E-2</v>
      </c>
      <c r="E247" s="4">
        <v>-0.11663041280314139</v>
      </c>
      <c r="F247" s="4">
        <v>0.11581488601586988</v>
      </c>
      <c r="G247" s="4">
        <v>6.4234006432253632E-2</v>
      </c>
      <c r="H247" s="4">
        <v>6.2467191834661949E-3</v>
      </c>
      <c r="I247" s="4">
        <v>-2.2376729879315948E-2</v>
      </c>
      <c r="J247" s="4">
        <v>-9.9899492960573901E-3</v>
      </c>
      <c r="K247" s="4">
        <v>-1.0972501986813827E-3</v>
      </c>
    </row>
    <row r="248" spans="2:11" x14ac:dyDescent="0.2">
      <c r="B248" s="4">
        <v>1.1499120716950804</v>
      </c>
      <c r="C248" s="4">
        <v>0.34029165791383964</v>
      </c>
      <c r="D248" s="4">
        <v>7.871075764333979E-2</v>
      </c>
      <c r="E248" s="4">
        <v>5.8854836584170934E-2</v>
      </c>
      <c r="F248" s="4">
        <v>-0.1313374374626135</v>
      </c>
      <c r="G248" s="4">
        <v>-7.5303081190485108E-2</v>
      </c>
      <c r="H248" s="4">
        <v>-1.8887423842973153E-2</v>
      </c>
      <c r="I248" s="4">
        <v>1.0121971856482248E-2</v>
      </c>
      <c r="J248" s="4">
        <v>3.8191463102386475E-3</v>
      </c>
      <c r="K248" s="4">
        <v>-9.9424542444346902E-4</v>
      </c>
    </row>
    <row r="249" spans="2:11" x14ac:dyDescent="0.2">
      <c r="B249" s="4">
        <v>0.86812554571295586</v>
      </c>
      <c r="C249" s="4">
        <v>-9.3521351137371603E-2</v>
      </c>
      <c r="D249" s="4">
        <v>-3.2795922984113032E-2</v>
      </c>
      <c r="E249" s="4">
        <v>-3.1211656429468437E-2</v>
      </c>
      <c r="F249" s="4">
        <v>2.9900729633688578E-2</v>
      </c>
      <c r="G249" s="4">
        <v>5.2252356887317261E-2</v>
      </c>
      <c r="H249" s="4">
        <v>2.7802159723038971E-3</v>
      </c>
      <c r="I249" s="4">
        <v>-1.3735488462269204E-3</v>
      </c>
      <c r="J249" s="4">
        <v>4.6540552880420773E-4</v>
      </c>
      <c r="K249" s="4">
        <v>2.6504398536862954E-4</v>
      </c>
    </row>
    <row r="250" spans="2:11" x14ac:dyDescent="0.2">
      <c r="B250" s="4">
        <v>0.76659942058946207</v>
      </c>
      <c r="C250" s="4">
        <v>0.5563318585078979</v>
      </c>
      <c r="D250" s="4">
        <v>-7.8844623966309799E-2</v>
      </c>
      <c r="E250" s="4">
        <v>5.1135915786467416E-2</v>
      </c>
      <c r="F250" s="4">
        <v>2.7493957460368663E-2</v>
      </c>
      <c r="G250" s="4">
        <v>5.2062326816350139E-3</v>
      </c>
      <c r="H250" s="4">
        <v>-1.4240210578106828E-3</v>
      </c>
      <c r="I250" s="4">
        <v>-3.9286441086298206E-3</v>
      </c>
      <c r="J250" s="4">
        <v>-1.0193905475771921E-3</v>
      </c>
      <c r="K250" s="4">
        <v>1.5774518717290168E-3</v>
      </c>
    </row>
    <row r="251" spans="2:11" x14ac:dyDescent="0.2">
      <c r="B251" s="4">
        <v>-0.42928140715629315</v>
      </c>
      <c r="C251" s="4">
        <v>-0.15419785641294487</v>
      </c>
      <c r="D251" s="4">
        <v>3.1099829738914338E-2</v>
      </c>
      <c r="E251" s="4">
        <v>-4.270484467322936E-2</v>
      </c>
      <c r="F251" s="4">
        <v>-4.0224565129938931E-2</v>
      </c>
      <c r="G251" s="4">
        <v>2.6373440905362967E-2</v>
      </c>
      <c r="H251" s="4">
        <v>-4.4389336522787223E-3</v>
      </c>
      <c r="I251" s="4">
        <v>6.8507858350301404E-3</v>
      </c>
      <c r="J251" s="4">
        <v>-3.7436256148508057E-3</v>
      </c>
      <c r="K251" s="4">
        <v>-2.5845140046929201E-3</v>
      </c>
    </row>
    <row r="252" spans="2:11" x14ac:dyDescent="0.2">
      <c r="B252" s="4">
        <v>0.36196810366335624</v>
      </c>
      <c r="C252" s="4">
        <v>0.45788801829118575</v>
      </c>
      <c r="D252" s="4">
        <v>0.12836433009706849</v>
      </c>
      <c r="E252" s="4">
        <v>-5.9333564291205116E-3</v>
      </c>
      <c r="F252" s="4">
        <v>7.9052370156415502E-2</v>
      </c>
      <c r="G252" s="4">
        <v>1.9369572610793691E-3</v>
      </c>
      <c r="H252" s="4">
        <v>6.7226811458151103E-3</v>
      </c>
      <c r="I252" s="4">
        <v>-4.4102032906978179E-3</v>
      </c>
      <c r="J252" s="4">
        <v>6.3843064269610318E-3</v>
      </c>
      <c r="K252" s="4">
        <v>2.7258463829429006E-3</v>
      </c>
    </row>
    <row r="253" spans="2:11" x14ac:dyDescent="0.2">
      <c r="B253" s="4">
        <v>1.0022232418071044</v>
      </c>
      <c r="C253" s="4">
        <v>0.42668779681604441</v>
      </c>
      <c r="D253" s="4">
        <v>1.2541877227585978E-2</v>
      </c>
      <c r="E253" s="4">
        <v>7.9031625317804666E-2</v>
      </c>
      <c r="F253" s="4">
        <v>-0.11403659992180351</v>
      </c>
      <c r="G253" s="4">
        <v>1.7976091291950352E-2</v>
      </c>
      <c r="H253" s="4">
        <v>1.3216807624694525E-5</v>
      </c>
      <c r="I253" s="4">
        <v>-1.6062793338658173E-2</v>
      </c>
      <c r="J253" s="4">
        <v>4.5073397827502483E-3</v>
      </c>
      <c r="K253" s="4">
        <v>-7.8200938323580195E-3</v>
      </c>
    </row>
    <row r="254" spans="2:11" x14ac:dyDescent="0.2">
      <c r="B254" s="4">
        <v>3.1729483828210459</v>
      </c>
      <c r="C254" s="4">
        <v>-0.26904365452675644</v>
      </c>
      <c r="D254" s="4">
        <v>0.15393678523932203</v>
      </c>
      <c r="E254" s="4">
        <v>0.10749997910445865</v>
      </c>
      <c r="F254" s="4">
        <v>1.2375740931107979E-2</v>
      </c>
      <c r="G254" s="4">
        <v>-0.12001176712634841</v>
      </c>
      <c r="H254" s="4">
        <v>2.0034604222485219E-2</v>
      </c>
      <c r="I254" s="4">
        <v>8.6879152935310535E-4</v>
      </c>
      <c r="J254" s="4">
        <v>7.8954940147810051E-4</v>
      </c>
      <c r="K254" s="4">
        <v>2.3280550768598669E-3</v>
      </c>
    </row>
    <row r="255" spans="2:11" x14ac:dyDescent="0.2">
      <c r="B255" s="4">
        <v>-1.2990145852915018</v>
      </c>
      <c r="C255" s="4">
        <v>0.88334211117145323</v>
      </c>
      <c r="D255" s="4">
        <v>-5.2494177759769375E-2</v>
      </c>
      <c r="E255" s="4">
        <v>-0.15493972402352241</v>
      </c>
      <c r="F255" s="4">
        <v>0.12387713382809697</v>
      </c>
      <c r="G255" s="4">
        <v>1.6086969907118151E-2</v>
      </c>
      <c r="H255" s="4">
        <v>-1.576706324249386E-2</v>
      </c>
      <c r="I255" s="4">
        <v>2.4696927882449968E-2</v>
      </c>
      <c r="J255" s="4">
        <v>-7.4936894861563222E-3</v>
      </c>
      <c r="K255" s="4">
        <v>5.6266781579982278E-3</v>
      </c>
    </row>
    <row r="256" spans="2:11" x14ac:dyDescent="0.2">
      <c r="B256" s="4">
        <v>-2.2414768219504873</v>
      </c>
      <c r="C256" s="4">
        <v>-0.54437707928173928</v>
      </c>
      <c r="D256" s="4">
        <v>-0.43935044014557223</v>
      </c>
      <c r="E256" s="4">
        <v>0.3465843125575539</v>
      </c>
      <c r="F256" s="4">
        <v>-0.11496575930571359</v>
      </c>
      <c r="G256" s="4">
        <v>-5.7096716570108966E-2</v>
      </c>
      <c r="H256" s="4">
        <v>2.7123963499560949E-2</v>
      </c>
      <c r="I256" s="4">
        <v>-1.1607118203122962E-2</v>
      </c>
      <c r="J256" s="4">
        <v>-6.1283151046413091E-3</v>
      </c>
      <c r="K256" s="4">
        <v>-4.4808017128128144E-3</v>
      </c>
    </row>
    <row r="257" spans="2:11" x14ac:dyDescent="0.2">
      <c r="B257" s="4">
        <v>-0.29593089115365195</v>
      </c>
      <c r="C257" s="4">
        <v>-0.26689505426818816</v>
      </c>
      <c r="D257" s="4">
        <v>0.58469586637230364</v>
      </c>
      <c r="E257" s="4">
        <v>-0.35898031151916537</v>
      </c>
      <c r="F257" s="4">
        <v>6.1386487222816269E-2</v>
      </c>
      <c r="G257" s="4">
        <v>9.9523121034520767E-2</v>
      </c>
      <c r="H257" s="4">
        <v>-4.4632025859115507E-2</v>
      </c>
      <c r="I257" s="4">
        <v>9.5020472267284481E-3</v>
      </c>
      <c r="J257" s="4">
        <v>1.1280041830622362E-2</v>
      </c>
      <c r="K257" s="4">
        <v>2.1363302267228068E-3</v>
      </c>
    </row>
    <row r="258" spans="2:11" x14ac:dyDescent="0.2">
      <c r="B258" s="4">
        <v>9.0763342021634885E-2</v>
      </c>
      <c r="C258" s="4">
        <v>0.2265447583928169</v>
      </c>
      <c r="D258" s="4">
        <v>-0.16010836118864952</v>
      </c>
      <c r="E258" s="4">
        <v>0.23053131374087873</v>
      </c>
      <c r="F258" s="4">
        <v>-7.8026414567146832E-2</v>
      </c>
      <c r="G258" s="4">
        <v>2.2097356221622375E-2</v>
      </c>
      <c r="H258" s="4">
        <v>3.2380370497878314E-2</v>
      </c>
      <c r="I258" s="4">
        <v>-1.7944810560339086E-2</v>
      </c>
      <c r="J258" s="4">
        <v>1.195349138565658E-2</v>
      </c>
      <c r="K258" s="4">
        <v>-6.127878733193406E-3</v>
      </c>
    </row>
    <row r="259" spans="2:11" x14ac:dyDescent="0.2">
      <c r="B259" s="4">
        <v>-7.7533205200266075E-2</v>
      </c>
      <c r="C259" s="4">
        <v>-0.17809127747289946</v>
      </c>
      <c r="D259" s="4">
        <v>0.24066039981822518</v>
      </c>
      <c r="E259" s="4">
        <v>-0.22706176535208533</v>
      </c>
      <c r="F259" s="4">
        <v>0.10652970213198067</v>
      </c>
      <c r="G259" s="4">
        <v>2.6359430212958255E-2</v>
      </c>
      <c r="H259" s="4">
        <v>-3.8160115257070644E-2</v>
      </c>
      <c r="I259" s="4">
        <v>1.8965532992706993E-2</v>
      </c>
      <c r="J259" s="4">
        <v>-9.1997749383579963E-3</v>
      </c>
      <c r="K259" s="4">
        <v>5.8842980765138773E-3</v>
      </c>
    </row>
    <row r="260" spans="2:11" x14ac:dyDescent="0.2">
      <c r="B260" s="4">
        <v>-2.4027836849918292E-2</v>
      </c>
      <c r="C260" s="4">
        <v>-0.25389050575926797</v>
      </c>
      <c r="D260" s="4">
        <v>0.13111997987081422</v>
      </c>
      <c r="E260" s="4">
        <v>-0.15884869874880558</v>
      </c>
      <c r="F260" s="4">
        <v>1.6476894594352993E-2</v>
      </c>
      <c r="G260" s="4">
        <v>8.3893730791200893E-3</v>
      </c>
      <c r="H260" s="4">
        <v>1.4288009756532877E-2</v>
      </c>
      <c r="I260" s="4">
        <v>-5.5076498059963776E-4</v>
      </c>
      <c r="J260" s="4">
        <v>1.0861010915790524E-3</v>
      </c>
      <c r="K260" s="4">
        <v>-6.3902548527265787E-4</v>
      </c>
    </row>
    <row r="261" spans="2:11" x14ac:dyDescent="0.2">
      <c r="B261" s="4">
        <v>0.21931601497553324</v>
      </c>
      <c r="C261" s="4">
        <v>3.2988352642908898E-2</v>
      </c>
      <c r="D261" s="4">
        <v>-0.11085983932713567</v>
      </c>
      <c r="E261" s="4">
        <v>9.8077461375014552E-2</v>
      </c>
      <c r="F261" s="4">
        <v>8.0430474133291088E-2</v>
      </c>
      <c r="G261" s="4">
        <v>-5.006705655936855E-2</v>
      </c>
      <c r="H261" s="4">
        <v>6.4486759403215455E-3</v>
      </c>
      <c r="I261" s="4">
        <v>-8.2723053214029925E-4</v>
      </c>
      <c r="J261" s="4">
        <v>-1.5091352033000354E-3</v>
      </c>
      <c r="K261" s="4">
        <v>3.901886573636746E-3</v>
      </c>
    </row>
    <row r="262" spans="2:11" x14ac:dyDescent="0.2">
      <c r="B262" s="4">
        <v>2.6712347951326612</v>
      </c>
      <c r="C262" s="4">
        <v>0.10239974087487867</v>
      </c>
      <c r="D262" s="4">
        <v>-0.12799947224131469</v>
      </c>
      <c r="E262" s="4">
        <v>-8.0661873344485494E-3</v>
      </c>
      <c r="F262" s="4">
        <v>-0.13833642358616766</v>
      </c>
      <c r="G262" s="4">
        <v>2.9163989816708192E-2</v>
      </c>
      <c r="H262" s="4">
        <v>-1.4911575309680904E-2</v>
      </c>
      <c r="I262" s="4">
        <v>3.8896271349288217E-3</v>
      </c>
      <c r="J262" s="4">
        <v>-5.882595598496335E-4</v>
      </c>
      <c r="K262" s="4">
        <v>-1.7830142974320077E-3</v>
      </c>
    </row>
    <row r="263" spans="2:11" x14ac:dyDescent="0.2">
      <c r="B263" s="4">
        <v>1.6376349057749369</v>
      </c>
      <c r="C263" s="4">
        <v>-5.9999299768719221E-3</v>
      </c>
      <c r="D263" s="4">
        <v>0.19495162153419549</v>
      </c>
      <c r="E263" s="4">
        <v>7.7284354518785507E-3</v>
      </c>
      <c r="F263" s="4">
        <v>3.4227607142368742E-2</v>
      </c>
      <c r="G263" s="4">
        <v>4.5165415048229886E-2</v>
      </c>
      <c r="H263" s="4">
        <v>-6.0621402651024866E-3</v>
      </c>
      <c r="I263" s="4">
        <v>1.7684627565329391E-3</v>
      </c>
      <c r="J263" s="4">
        <v>3.5668037918212135E-3</v>
      </c>
      <c r="K263" s="4">
        <v>-8.7629595267393705E-4</v>
      </c>
    </row>
    <row r="264" spans="2:11" x14ac:dyDescent="0.2">
      <c r="B264" s="4">
        <v>-0.74374256471606059</v>
      </c>
      <c r="C264" s="4">
        <v>-0.44517711931046433</v>
      </c>
      <c r="D264" s="4">
        <v>-0.2700146392645742</v>
      </c>
      <c r="E264" s="4">
        <v>2.6092082077946888E-2</v>
      </c>
      <c r="F264" s="4">
        <v>-9.5023267758780922E-2</v>
      </c>
      <c r="G264" s="4">
        <v>-7.6058154659160562E-2</v>
      </c>
      <c r="H264" s="4">
        <v>2.0107214512097529E-2</v>
      </c>
      <c r="I264" s="4">
        <v>-1.6287146185591284E-2</v>
      </c>
      <c r="J264" s="4">
        <v>-1.2343659573888424E-4</v>
      </c>
      <c r="K264" s="4">
        <v>-2.1042519799127596E-3</v>
      </c>
    </row>
    <row r="265" spans="2:11" x14ac:dyDescent="0.2">
      <c r="B265" s="4">
        <v>0.63162365015495403</v>
      </c>
      <c r="C265" s="4">
        <v>-0.60996197462911639</v>
      </c>
      <c r="D265" s="4">
        <v>-0.37655888748103838</v>
      </c>
      <c r="E265" s="4">
        <v>0.34318713059239253</v>
      </c>
      <c r="F265" s="4">
        <v>-1.3874496421259036E-2</v>
      </c>
      <c r="G265" s="4">
        <v>-4.0132140883240248E-2</v>
      </c>
      <c r="H265" s="4">
        <v>-2.4635849147133373E-2</v>
      </c>
      <c r="I265" s="4">
        <v>9.682223103584825E-3</v>
      </c>
      <c r="J265" s="4">
        <v>-1.4053115850819304E-2</v>
      </c>
      <c r="K265" s="4">
        <v>5.9104819078121488E-3</v>
      </c>
    </row>
    <row r="266" spans="2:11" x14ac:dyDescent="0.2">
      <c r="B266" s="4">
        <v>0.43800281468009433</v>
      </c>
      <c r="C266" s="4">
        <v>6.5115700055345949E-2</v>
      </c>
      <c r="D266" s="4">
        <v>0.17879487346525902</v>
      </c>
      <c r="E266" s="4">
        <v>-0.16585151294706718</v>
      </c>
      <c r="F266" s="4">
        <v>3.27221196708323E-3</v>
      </c>
      <c r="G266" s="4">
        <v>4.6312792261206652E-2</v>
      </c>
      <c r="H266" s="4">
        <v>2.104158338930376E-3</v>
      </c>
      <c r="I266" s="4">
        <v>-4.2330663092927457E-3</v>
      </c>
      <c r="J266" s="4">
        <v>4.2975064514869125E-3</v>
      </c>
      <c r="K266" s="4">
        <v>-2.0676569768263986E-3</v>
      </c>
    </row>
    <row r="267" spans="2:11" x14ac:dyDescent="0.2">
      <c r="B267" s="4">
        <v>1.2513829188023453</v>
      </c>
      <c r="C267" s="4">
        <v>1.1549409324636393</v>
      </c>
      <c r="D267" s="4">
        <v>5.8926818225406519E-2</v>
      </c>
      <c r="E267" s="4">
        <v>0.2814105954390892</v>
      </c>
      <c r="F267" s="4">
        <v>5.5094069887421666E-2</v>
      </c>
      <c r="G267" s="4">
        <v>0.10471316840260214</v>
      </c>
      <c r="H267" s="4">
        <v>4.1598270144392969E-2</v>
      </c>
      <c r="I267" s="4">
        <v>-1.5101124832044389E-2</v>
      </c>
      <c r="J267" s="4">
        <v>1.5372559928646067E-2</v>
      </c>
      <c r="K267" s="4">
        <v>-4.065699719415769E-3</v>
      </c>
    </row>
    <row r="268" spans="2:11" x14ac:dyDescent="0.2">
      <c r="B268" s="4">
        <v>-2.9639723615514288</v>
      </c>
      <c r="C268" s="4">
        <v>-1.6049361974335128</v>
      </c>
      <c r="D268" s="4">
        <v>-0.43267096267251837</v>
      </c>
      <c r="E268" s="4">
        <v>-0.26157978480957111</v>
      </c>
      <c r="F268" s="4">
        <v>8.6596564381270363E-2</v>
      </c>
      <c r="G268" s="4">
        <v>-0.14446797633772301</v>
      </c>
      <c r="H268" s="4">
        <v>-4.7975428568139265E-2</v>
      </c>
      <c r="I268" s="4">
        <v>2.8431677350628008E-2</v>
      </c>
      <c r="J268" s="4">
        <v>-1.8416223713803418E-2</v>
      </c>
      <c r="K268" s="4">
        <v>2.818955746827184E-3</v>
      </c>
    </row>
    <row r="269" spans="2:11" x14ac:dyDescent="0.2">
      <c r="B269" s="4">
        <v>-0.22871300581222739</v>
      </c>
      <c r="C269" s="4">
        <v>0.55062267325776959</v>
      </c>
      <c r="D269" s="4">
        <v>0.76684565828671503</v>
      </c>
      <c r="E269" s="4">
        <v>-0.32539839859231667</v>
      </c>
      <c r="F269" s="4">
        <v>6.2130816914637718E-2</v>
      </c>
      <c r="G269" s="4">
        <v>0.12125097979504451</v>
      </c>
      <c r="H269" s="4">
        <v>3.1486876246601271E-2</v>
      </c>
      <c r="I269" s="4">
        <v>-1.1382841616681452E-2</v>
      </c>
      <c r="J269" s="4">
        <v>8.0665513660574343E-3</v>
      </c>
      <c r="K269" s="4">
        <v>3.1385456641028192E-4</v>
      </c>
    </row>
    <row r="270" spans="2:11" x14ac:dyDescent="0.2">
      <c r="B270" s="4">
        <v>-1.1773875059987138</v>
      </c>
      <c r="C270" s="4">
        <v>0.32954111062080033</v>
      </c>
      <c r="D270" s="4">
        <v>-2.3840552540575589E-2</v>
      </c>
      <c r="E270" s="4">
        <v>0.19836593009483897</v>
      </c>
      <c r="F270" s="4">
        <v>-0.12575399079581526</v>
      </c>
      <c r="G270" s="4">
        <v>4.8287453312027433E-2</v>
      </c>
      <c r="H270" s="4">
        <v>-8.8494038253665187E-3</v>
      </c>
      <c r="I270" s="4">
        <v>-3.5787844181092059E-4</v>
      </c>
      <c r="J270" s="4">
        <v>4.1417173678643176E-3</v>
      </c>
      <c r="K270" s="4">
        <v>-4.6035307641215009E-4</v>
      </c>
    </row>
    <row r="271" spans="2:11" x14ac:dyDescent="0.2">
      <c r="B271" s="4">
        <v>-0.83494823944190077</v>
      </c>
      <c r="C271" s="4">
        <v>-0.31691717499726546</v>
      </c>
      <c r="D271" s="4">
        <v>-0.18889155567514926</v>
      </c>
      <c r="E271" s="4">
        <v>-0.32423091668675585</v>
      </c>
      <c r="F271" s="4">
        <v>0.10481261298381978</v>
      </c>
      <c r="G271" s="4">
        <v>-0.12599661314848135</v>
      </c>
      <c r="H271" s="4">
        <v>7.9745114392370357E-3</v>
      </c>
      <c r="I271" s="4">
        <v>8.0382106999237911E-4</v>
      </c>
      <c r="J271" s="4">
        <v>-1.4800729210496407E-2</v>
      </c>
      <c r="K271" s="4">
        <v>2.7236394303528479E-3</v>
      </c>
    </row>
    <row r="272" spans="2:11" x14ac:dyDescent="0.2">
      <c r="B272" s="4">
        <v>-1.401279381974565</v>
      </c>
      <c r="C272" s="4">
        <v>-1.0268710698276455</v>
      </c>
      <c r="D272" s="4">
        <v>1.1370127569608523E-2</v>
      </c>
      <c r="E272" s="4">
        <v>0.20271150554133904</v>
      </c>
      <c r="F272" s="4">
        <v>3.9418980577637659E-2</v>
      </c>
      <c r="G272" s="4">
        <v>8.8676929731507217E-2</v>
      </c>
      <c r="H272" s="4">
        <v>7.1049836817143545E-4</v>
      </c>
      <c r="I272" s="4">
        <v>-7.0803379991765895E-3</v>
      </c>
      <c r="J272" s="4">
        <v>3.185949553592918E-3</v>
      </c>
      <c r="K272" s="4">
        <v>-3.0682668670236092E-3</v>
      </c>
    </row>
    <row r="273" spans="2:11" x14ac:dyDescent="0.2">
      <c r="B273" s="4">
        <v>-1.0400627871424564</v>
      </c>
      <c r="C273" s="4">
        <v>0.2211528096198693</v>
      </c>
      <c r="D273" s="4">
        <v>3.3061490805949133E-2</v>
      </c>
      <c r="E273" s="4">
        <v>0.11505511412637048</v>
      </c>
      <c r="F273" s="4">
        <v>-1.1721265963209906E-2</v>
      </c>
      <c r="G273" s="4">
        <v>0.13769994510874423</v>
      </c>
      <c r="H273" s="4">
        <v>1.913258583503928E-3</v>
      </c>
      <c r="I273" s="4">
        <v>1.5934450049408153E-3</v>
      </c>
      <c r="J273" s="4">
        <v>7.1322574224897076E-3</v>
      </c>
      <c r="K273" s="4">
        <v>-5.8967210564900394E-4</v>
      </c>
    </row>
    <row r="274" spans="2:11" x14ac:dyDescent="0.2">
      <c r="B274" s="4">
        <v>1.3757858675761894</v>
      </c>
      <c r="C274" s="4">
        <v>-0.39584984517731014</v>
      </c>
      <c r="D274" s="4">
        <v>7.1736430908321287E-3</v>
      </c>
      <c r="E274" s="4">
        <v>-4.909322199915616E-2</v>
      </c>
      <c r="F274" s="4">
        <v>-5.1712337102183231E-2</v>
      </c>
      <c r="G274" s="4">
        <v>-0.14014256315071322</v>
      </c>
      <c r="H274" s="4">
        <v>2.0768814941449464E-3</v>
      </c>
      <c r="I274" s="4">
        <v>2.0462379751191947E-5</v>
      </c>
      <c r="J274" s="4">
        <v>-3.2802992373962068E-3</v>
      </c>
      <c r="K274" s="4">
        <v>-2.0233755931426379E-3</v>
      </c>
    </row>
    <row r="275" spans="2:11" x14ac:dyDescent="0.2">
      <c r="B275" s="4">
        <v>1.8368611709287728</v>
      </c>
      <c r="C275" s="4">
        <v>-0.57411662627906601</v>
      </c>
      <c r="D275" s="4">
        <v>-0.23956092040118734</v>
      </c>
      <c r="E275" s="4">
        <v>-7.8511788138353078E-2</v>
      </c>
      <c r="F275" s="4">
        <v>-6.7603404265254963E-2</v>
      </c>
      <c r="G275" s="4">
        <v>-2.5797967169040041E-3</v>
      </c>
      <c r="H275" s="4">
        <v>1.1693953218949072E-2</v>
      </c>
      <c r="I275" s="4">
        <v>8.3606688274461757E-3</v>
      </c>
      <c r="J275" s="4">
        <v>4.9778508103579438E-3</v>
      </c>
      <c r="K275" s="4">
        <v>3.1976934911182439E-3</v>
      </c>
    </row>
    <row r="276" spans="2:11" x14ac:dyDescent="0.2">
      <c r="B276" s="4">
        <v>-1.8001364883692255</v>
      </c>
      <c r="C276" s="4">
        <v>0.15319541469827908</v>
      </c>
      <c r="D276" s="4">
        <v>0.11983483852957505</v>
      </c>
      <c r="E276" s="4">
        <v>-4.568146999865296E-3</v>
      </c>
      <c r="F276" s="4">
        <v>0.10449150793330353</v>
      </c>
      <c r="G276" s="4">
        <v>3.2880632772501223E-2</v>
      </c>
      <c r="H276" s="4">
        <v>-5.8666465310731669E-3</v>
      </c>
      <c r="I276" s="4">
        <v>-1.5065305385796673E-2</v>
      </c>
      <c r="J276" s="4">
        <v>-7.2905614586899403E-3</v>
      </c>
      <c r="K276" s="4">
        <v>-2.2454053676453324E-3</v>
      </c>
    </row>
    <row r="277" spans="2:11" x14ac:dyDescent="0.2">
      <c r="B277" s="4">
        <v>1.0447379904543317</v>
      </c>
      <c r="C277" s="4">
        <v>0.69885797670533767</v>
      </c>
      <c r="D277" s="4">
        <v>-2.0111622099370001E-2</v>
      </c>
      <c r="E277" s="4">
        <v>4.9588434205840907E-2</v>
      </c>
      <c r="F277" s="4">
        <v>-1.3990272975071475E-2</v>
      </c>
      <c r="G277" s="4">
        <v>0.16028233334752603</v>
      </c>
      <c r="H277" s="4">
        <v>-5.8149298478688983E-3</v>
      </c>
      <c r="I277" s="4">
        <v>1.5282527400535189E-2</v>
      </c>
      <c r="J277" s="4">
        <v>1.4355340875175938E-2</v>
      </c>
      <c r="K277" s="4">
        <v>2.3309574987409112E-3</v>
      </c>
    </row>
    <row r="278" spans="2:11" x14ac:dyDescent="0.2">
      <c r="B278" s="4">
        <v>1.3104538386385278</v>
      </c>
      <c r="C278" s="4">
        <v>-8.8306255753561561E-2</v>
      </c>
      <c r="D278" s="4">
        <v>-9.9525546761677422E-2</v>
      </c>
      <c r="E278" s="4">
        <v>-3.1551693946262352E-2</v>
      </c>
      <c r="F278" s="4">
        <v>-7.9911353106262739E-2</v>
      </c>
      <c r="G278" s="4">
        <v>-0.1101950025668208</v>
      </c>
      <c r="H278" s="4">
        <v>-6.9576864541527591E-3</v>
      </c>
      <c r="I278" s="4">
        <v>-8.5751036611480501E-3</v>
      </c>
      <c r="J278" s="4">
        <v>-4.7398410443283282E-3</v>
      </c>
      <c r="K278" s="4">
        <v>6.7763030244577451E-4</v>
      </c>
    </row>
    <row r="279" spans="2:11" x14ac:dyDescent="0.2">
      <c r="B279" s="4">
        <v>0.34538872131671372</v>
      </c>
      <c r="C279" s="4">
        <v>2.20415911335923E-2</v>
      </c>
      <c r="D279" s="4">
        <v>8.679357761771983E-2</v>
      </c>
      <c r="E279" s="4">
        <v>8.5716845906496933E-2</v>
      </c>
      <c r="F279" s="4">
        <v>8.3908430212861762E-2</v>
      </c>
      <c r="G279" s="4">
        <v>-4.1607515245564296E-2</v>
      </c>
      <c r="H279" s="4">
        <v>6.5091462290350561E-3</v>
      </c>
      <c r="I279" s="4">
        <v>-2.165941117315902E-3</v>
      </c>
      <c r="J279" s="4">
        <v>-8.5503061885356928E-3</v>
      </c>
      <c r="K279" s="4">
        <v>-9.1341222937619474E-4</v>
      </c>
    </row>
    <row r="280" spans="2:11" x14ac:dyDescent="0.2">
      <c r="B280" s="4">
        <v>0.88502500452995647</v>
      </c>
      <c r="C280" s="4">
        <v>-0.1289490219598973</v>
      </c>
      <c r="D280" s="4">
        <v>-2.5567906992791226E-2</v>
      </c>
      <c r="E280" s="4">
        <v>-4.2070100501434983E-2</v>
      </c>
      <c r="F280" s="4">
        <v>-4.1870657603657983E-3</v>
      </c>
      <c r="G280" s="4">
        <v>-0.19053102644353087</v>
      </c>
      <c r="H280" s="4">
        <v>1.5195178155742761E-2</v>
      </c>
      <c r="I280" s="4">
        <v>-9.6258321728574844E-3</v>
      </c>
      <c r="J280" s="4">
        <v>4.2322596344160903E-3</v>
      </c>
      <c r="K280" s="4">
        <v>5.1327198981287814E-3</v>
      </c>
    </row>
    <row r="281" spans="2:11" x14ac:dyDescent="0.2">
      <c r="B281" s="4">
        <v>-3.2377093860920625</v>
      </c>
      <c r="C281" s="4">
        <v>-0.26057258552461943</v>
      </c>
      <c r="D281" s="4">
        <v>0.13270072823689508</v>
      </c>
      <c r="E281" s="4">
        <v>-6.839675560757269E-2</v>
      </c>
      <c r="F281" s="4">
        <v>0.14729728699515612</v>
      </c>
      <c r="G281" s="4">
        <v>0.22895721644349526</v>
      </c>
      <c r="H281" s="4">
        <v>-1.1022787452275992E-2</v>
      </c>
      <c r="I281" s="4">
        <v>7.0513077517442247E-3</v>
      </c>
      <c r="J281" s="4">
        <v>-9.8630124228818485E-3</v>
      </c>
      <c r="K281" s="4">
        <v>-3.9422591084966596E-3</v>
      </c>
    </row>
    <row r="282" spans="2:11" x14ac:dyDescent="0.2">
      <c r="B282" s="4">
        <v>0.55384871310665629</v>
      </c>
      <c r="C282" s="4">
        <v>7.5792040603355675E-4</v>
      </c>
      <c r="D282" s="4">
        <v>-0.21218169026754607</v>
      </c>
      <c r="E282" s="4">
        <v>3.5727681439095903E-2</v>
      </c>
      <c r="F282" s="4">
        <v>-1.6656793139231657E-2</v>
      </c>
      <c r="G282" s="4">
        <v>8.2468435965003445E-2</v>
      </c>
      <c r="H282" s="4">
        <v>1.8401551021373228E-2</v>
      </c>
      <c r="I282" s="4">
        <v>8.8731486591944863E-3</v>
      </c>
      <c r="J282" s="4">
        <v>9.7501193882582882E-3</v>
      </c>
      <c r="K282" s="4">
        <v>-6.7582564716869636E-4</v>
      </c>
    </row>
    <row r="283" spans="2:11" x14ac:dyDescent="0.2">
      <c r="B283" s="4">
        <v>-1.2420087944232781</v>
      </c>
      <c r="C283" s="4">
        <v>-0.11676289764447335</v>
      </c>
      <c r="D283" s="4">
        <v>0.13999927955046232</v>
      </c>
      <c r="E283" s="4">
        <v>6.4622874776107536E-2</v>
      </c>
      <c r="F283" s="4">
        <v>-0.10913917930280444</v>
      </c>
      <c r="G283" s="4">
        <v>-6.890554121490168E-2</v>
      </c>
      <c r="H283" s="4">
        <v>-2.4433727590187308E-2</v>
      </c>
      <c r="I283" s="4">
        <v>-1.0484710472959508E-2</v>
      </c>
      <c r="J283" s="4">
        <v>-3.8117351632584624E-3</v>
      </c>
      <c r="K283" s="4">
        <v>-1.9458618843497758E-3</v>
      </c>
    </row>
    <row r="284" spans="2:11" x14ac:dyDescent="0.2">
      <c r="B284" s="4">
        <v>-0.59519693902180626</v>
      </c>
      <c r="C284" s="4">
        <v>-0.52804382951677098</v>
      </c>
      <c r="D284" s="4">
        <v>0.20560408258957824</v>
      </c>
      <c r="E284" s="4">
        <v>-2.4251453280961469E-2</v>
      </c>
      <c r="F284" s="4">
        <v>-3.3134086480277186E-2</v>
      </c>
      <c r="G284" s="4">
        <v>2.1299074067019027E-2</v>
      </c>
      <c r="H284" s="4">
        <v>-3.5090226850714242E-3</v>
      </c>
      <c r="I284" s="4">
        <v>-1.189260649636673E-4</v>
      </c>
      <c r="J284" s="4">
        <v>1.1678094582842464E-3</v>
      </c>
      <c r="K284" s="4">
        <v>-2.1570546137077476E-3</v>
      </c>
    </row>
    <row r="285" spans="2:11" x14ac:dyDescent="0.2">
      <c r="B285" s="4">
        <v>0.74339414998485198</v>
      </c>
      <c r="C285" s="4">
        <v>0.45803255035353685</v>
      </c>
      <c r="D285" s="4">
        <v>-0.2647966614698441</v>
      </c>
      <c r="E285" s="4">
        <v>-1.348682305583173E-2</v>
      </c>
      <c r="F285" s="4">
        <v>-4.3165280477967374E-2</v>
      </c>
      <c r="G285" s="4">
        <v>-5.7174172116767993E-2</v>
      </c>
      <c r="H285" s="4">
        <v>6.5229566019069851E-3</v>
      </c>
      <c r="I285" s="4">
        <v>-2.2056158995470039E-3</v>
      </c>
      <c r="J285" s="4">
        <v>1.4457145041542761E-3</v>
      </c>
      <c r="K285" s="4">
        <v>1.4158869433031449E-3</v>
      </c>
    </row>
    <row r="286" spans="2:11" x14ac:dyDescent="0.2">
      <c r="B286" s="4">
        <v>-0.15969149024674059</v>
      </c>
      <c r="C286" s="4">
        <v>2.8678789562269724E-2</v>
      </c>
      <c r="D286" s="4">
        <v>3.0662736750821755E-3</v>
      </c>
      <c r="E286" s="4">
        <v>7.4157356104967445E-2</v>
      </c>
      <c r="F286" s="4">
        <v>2.473049023986296E-2</v>
      </c>
      <c r="G286" s="4">
        <v>-4.3970434997442361E-2</v>
      </c>
      <c r="H286" s="4">
        <v>2.4979363669646033E-3</v>
      </c>
      <c r="I286" s="4">
        <v>2.7760811508619099E-3</v>
      </c>
      <c r="J286" s="4">
        <v>-3.4213174786892502E-3</v>
      </c>
      <c r="K286" s="4">
        <v>-5.7642173473623759E-4</v>
      </c>
    </row>
    <row r="287" spans="2:11" x14ac:dyDescent="0.2">
      <c r="B287" s="4">
        <v>-0.19732585659954865</v>
      </c>
      <c r="C287" s="4">
        <v>9.9193637423554568E-2</v>
      </c>
      <c r="D287" s="4">
        <v>-6.9795552233662544E-2</v>
      </c>
      <c r="E287" s="4">
        <v>2.2752685237539656E-2</v>
      </c>
      <c r="F287" s="4">
        <v>2.5244081066675864E-2</v>
      </c>
      <c r="G287" s="4">
        <v>8.1898139338966114E-2</v>
      </c>
      <c r="H287" s="4">
        <v>-2.1040652280283649E-3</v>
      </c>
      <c r="I287" s="4">
        <v>-1.197164178826861E-3</v>
      </c>
      <c r="J287" s="4">
        <v>1.9791913670443194E-3</v>
      </c>
      <c r="K287" s="4">
        <v>1.4408992949493827E-3</v>
      </c>
    </row>
    <row r="288" spans="2:11" x14ac:dyDescent="0.2">
      <c r="B288" s="4">
        <v>1.803298209266831</v>
      </c>
      <c r="C288" s="4">
        <v>0.11541403385168837</v>
      </c>
      <c r="D288" s="4">
        <v>-4.5223087215076153E-2</v>
      </c>
      <c r="E288" s="4">
        <v>-6.2069864390623571E-2</v>
      </c>
      <c r="F288" s="4">
        <v>-8.600698363119658E-3</v>
      </c>
      <c r="G288" s="4">
        <v>-0.10080586259243851</v>
      </c>
      <c r="H288" s="4">
        <v>9.1285722488915026E-3</v>
      </c>
      <c r="I288" s="4">
        <v>2.5130499756015855E-4</v>
      </c>
      <c r="J288" s="4">
        <v>-3.7859949855809992E-3</v>
      </c>
      <c r="K288" s="4">
        <v>5.160789094890379E-4</v>
      </c>
    </row>
    <row r="289" spans="2:11" x14ac:dyDescent="0.2">
      <c r="B289" s="4">
        <v>-0.80126656947992148</v>
      </c>
      <c r="C289" s="4">
        <v>-6.4260949102377521E-2</v>
      </c>
      <c r="D289" s="4">
        <v>8.7386572864191048E-2</v>
      </c>
      <c r="E289" s="4">
        <v>6.9988577586119094E-2</v>
      </c>
      <c r="F289" s="4">
        <v>3.0490527308393141E-2</v>
      </c>
      <c r="G289" s="4">
        <v>-2.0554172108357697E-2</v>
      </c>
      <c r="H289" s="4">
        <v>-4.141474020441592E-3</v>
      </c>
      <c r="I289" s="4">
        <v>1.0840363370201783E-3</v>
      </c>
      <c r="J289" s="4">
        <v>1.0187387476634972E-3</v>
      </c>
      <c r="K289" s="4">
        <v>8.9800276570053179E-6</v>
      </c>
    </row>
    <row r="290" spans="2:11" x14ac:dyDescent="0.2">
      <c r="B290" s="4">
        <v>-0.74275000849684591</v>
      </c>
      <c r="C290" s="4">
        <v>-3.2300756555970353E-2</v>
      </c>
      <c r="D290" s="4">
        <v>5.3853938362733916E-2</v>
      </c>
      <c r="E290" s="4">
        <v>-5.4666281727480774E-2</v>
      </c>
      <c r="F290" s="4">
        <v>-1.0845742239344241E-2</v>
      </c>
      <c r="G290" s="4">
        <v>6.558600599486571E-3</v>
      </c>
      <c r="H290" s="4">
        <v>-5.4070363914044078E-4</v>
      </c>
      <c r="I290" s="4">
        <v>1.714470868280146E-3</v>
      </c>
      <c r="J290" s="4">
        <v>1.7992678983369789E-4</v>
      </c>
      <c r="K290" s="4">
        <v>-1.3322517385112066E-3</v>
      </c>
    </row>
    <row r="291" spans="2:11" x14ac:dyDescent="0.2">
      <c r="B291" s="4">
        <v>-0.53671197744710852</v>
      </c>
      <c r="C291" s="4">
        <v>0.10617958443398012</v>
      </c>
      <c r="D291" s="4">
        <v>8.0559569226826236E-2</v>
      </c>
      <c r="E291" s="4">
        <v>2.5394947570960183E-2</v>
      </c>
      <c r="F291" s="4">
        <v>9.7423136889379355E-2</v>
      </c>
      <c r="G291" s="4">
        <v>2.6032108657826456E-3</v>
      </c>
      <c r="H291" s="4">
        <v>2.317624145463605E-3</v>
      </c>
      <c r="I291" s="4">
        <v>-8.4108895007952295E-3</v>
      </c>
      <c r="J291" s="4">
        <v>5.2785433657765921E-4</v>
      </c>
      <c r="K291" s="4">
        <v>2.3183957459191121E-3</v>
      </c>
    </row>
    <row r="292" spans="2:11" x14ac:dyDescent="0.2">
      <c r="B292" s="4">
        <v>-0.55675398664072262</v>
      </c>
      <c r="C292" s="4">
        <v>0.10984539677172374</v>
      </c>
      <c r="D292" s="4">
        <v>-3.2154142161004526E-2</v>
      </c>
      <c r="E292" s="4">
        <v>5.2632616375464349E-3</v>
      </c>
      <c r="F292" s="4">
        <v>-0.10263081944337012</v>
      </c>
      <c r="G292" s="4">
        <v>0.12394654080748146</v>
      </c>
      <c r="H292" s="4">
        <v>-1.3944016769352256E-2</v>
      </c>
      <c r="I292" s="4">
        <v>8.1595049730901169E-3</v>
      </c>
      <c r="J292" s="4">
        <v>2.1895557391609036E-3</v>
      </c>
      <c r="K292" s="4">
        <v>-1.5485310572762314E-3</v>
      </c>
    </row>
    <row r="293" spans="2:11" x14ac:dyDescent="0.2">
      <c r="B293" s="4">
        <v>-0.86000093423748514</v>
      </c>
      <c r="C293" s="4">
        <v>0.14293208798860774</v>
      </c>
      <c r="D293" s="4">
        <v>5.2295289546463244E-2</v>
      </c>
      <c r="E293" s="4">
        <v>-4.9681760085359267E-3</v>
      </c>
      <c r="F293" s="4">
        <v>4.7931020101342023E-2</v>
      </c>
      <c r="G293" s="4">
        <v>-6.1278578401470982E-2</v>
      </c>
      <c r="H293" s="4">
        <v>2.3052936322039259E-3</v>
      </c>
      <c r="I293" s="4">
        <v>-3.0446857093796324E-3</v>
      </c>
      <c r="J293" s="4">
        <v>-2.7177181228824135E-3</v>
      </c>
      <c r="K293" s="4">
        <v>-2.4617915781071791E-4</v>
      </c>
    </row>
    <row r="294" spans="2:11" x14ac:dyDescent="0.2">
      <c r="B294" s="4">
        <v>-1.8763258703660559</v>
      </c>
      <c r="C294" s="4">
        <v>0.30776302872979133</v>
      </c>
      <c r="D294" s="4">
        <v>-7.2349033797237172E-2</v>
      </c>
      <c r="E294" s="4">
        <v>3.8247223099665981E-2</v>
      </c>
      <c r="F294" s="4">
        <v>-8.3948030291307485E-2</v>
      </c>
      <c r="G294" s="4">
        <v>-6.7120229248367649E-2</v>
      </c>
      <c r="H294" s="4">
        <v>-1.0976257875166301E-3</v>
      </c>
      <c r="I294" s="4">
        <v>7.0801752489690743E-4</v>
      </c>
      <c r="J294" s="4">
        <v>1.2985349290501103E-4</v>
      </c>
      <c r="K294" s="4">
        <v>-7.4991475311885511E-4</v>
      </c>
    </row>
    <row r="295" spans="2:11" x14ac:dyDescent="0.2">
      <c r="B295" s="4">
        <v>-0.12833879343770566</v>
      </c>
      <c r="C295" s="4">
        <v>-0.1256219596825815</v>
      </c>
      <c r="D295" s="4">
        <v>-5.1017426094816735E-2</v>
      </c>
      <c r="E295" s="4">
        <v>-0.12243563086737348</v>
      </c>
      <c r="F295" s="4">
        <v>-1.0168344492850327E-3</v>
      </c>
      <c r="G295" s="4">
        <v>0.12863344849157976</v>
      </c>
      <c r="H295" s="4">
        <v>-3.7946387250172935E-3</v>
      </c>
      <c r="I295" s="4">
        <v>6.4507867500520968E-3</v>
      </c>
      <c r="J295" s="4">
        <v>7.8254522092220634E-3</v>
      </c>
      <c r="K295" s="4">
        <v>1.5644318160049576E-3</v>
      </c>
    </row>
    <row r="296" spans="2:11" x14ac:dyDescent="0.2">
      <c r="B296" s="4">
        <v>2.5020995344364825</v>
      </c>
      <c r="C296" s="4">
        <v>-0.35477398365212826</v>
      </c>
      <c r="D296" s="4">
        <v>6.5627610580142201E-2</v>
      </c>
      <c r="E296" s="4">
        <v>4.4549724390052947E-2</v>
      </c>
      <c r="F296" s="4">
        <v>-0.10718552342735356</v>
      </c>
      <c r="G296" s="4">
        <v>-0.13508581946030565</v>
      </c>
      <c r="H296" s="4">
        <v>1.1352241842992512E-2</v>
      </c>
      <c r="I296" s="4">
        <v>8.6747569059525305E-3</v>
      </c>
      <c r="J296" s="4">
        <v>-2.0674973881380037E-3</v>
      </c>
      <c r="K296" s="4">
        <v>-1.1420850192052265E-3</v>
      </c>
    </row>
    <row r="297" spans="2:11" x14ac:dyDescent="0.2">
      <c r="B297" s="4">
        <v>-0.11728074195003303</v>
      </c>
      <c r="C297" s="4">
        <v>-0.1737948258023557</v>
      </c>
      <c r="D297" s="4">
        <v>0.15599049141899868</v>
      </c>
      <c r="E297" s="4">
        <v>6.6707879505069567E-2</v>
      </c>
      <c r="F297" s="4">
        <v>8.1629135734331226E-2</v>
      </c>
      <c r="G297" s="4">
        <v>2.4514853065686269E-2</v>
      </c>
      <c r="H297" s="4">
        <v>-2.2089829608620392E-3</v>
      </c>
      <c r="I297" s="4">
        <v>-7.2310383686017953E-3</v>
      </c>
      <c r="J297" s="4">
        <v>-3.4100261473705039E-3</v>
      </c>
      <c r="K297" s="4">
        <v>-2.8474156673813375E-3</v>
      </c>
    </row>
    <row r="298" spans="2:11" x14ac:dyDescent="0.2">
      <c r="B298" s="4">
        <v>-0.28981813016809965</v>
      </c>
      <c r="C298" s="4">
        <v>-0.135637142174688</v>
      </c>
      <c r="D298" s="4">
        <v>-0.10241474756107197</v>
      </c>
      <c r="E298" s="4">
        <v>5.1276732409617595E-2</v>
      </c>
      <c r="F298" s="4">
        <v>6.7154335205839447E-3</v>
      </c>
      <c r="G298" s="4">
        <v>3.4857846434050564E-2</v>
      </c>
      <c r="H298" s="4">
        <v>-6.0582834766038634E-3</v>
      </c>
      <c r="I298" s="4">
        <v>-5.2407962769124425E-3</v>
      </c>
      <c r="J298" s="4">
        <v>-2.3873408245112865E-3</v>
      </c>
      <c r="K298" s="4">
        <v>1.3538065582613908E-3</v>
      </c>
    </row>
    <row r="299" spans="2:11" x14ac:dyDescent="0.2">
      <c r="B299" s="4">
        <v>0.16660101797451871</v>
      </c>
      <c r="C299" s="4">
        <v>0.19487079335314966</v>
      </c>
      <c r="D299" s="4">
        <v>5.6627684102901567E-2</v>
      </c>
      <c r="E299" s="4">
        <v>-2.5859884360983014E-2</v>
      </c>
      <c r="F299" s="4">
        <v>6.2535459044704589E-2</v>
      </c>
      <c r="G299" s="4">
        <v>-7.9629864285692062E-2</v>
      </c>
      <c r="H299" s="4">
        <v>9.3393550179302516E-3</v>
      </c>
      <c r="I299" s="4">
        <v>3.7385091331886412E-3</v>
      </c>
      <c r="J299" s="4">
        <v>4.8472454815467999E-3</v>
      </c>
      <c r="K299" s="4">
        <v>6.3147623886007219E-4</v>
      </c>
    </row>
    <row r="300" spans="2:11" x14ac:dyDescent="0.2">
      <c r="B300" s="4">
        <v>0.23445844851195674</v>
      </c>
      <c r="C300" s="4">
        <v>0.33949788312411444</v>
      </c>
      <c r="D300" s="4">
        <v>-2.2584038250462839E-2</v>
      </c>
      <c r="E300" s="4">
        <v>-2.6374784599628004E-3</v>
      </c>
      <c r="F300" s="4">
        <v>-9.9446359166297828E-4</v>
      </c>
      <c r="G300" s="4">
        <v>1.9040064342290906E-2</v>
      </c>
      <c r="H300" s="4">
        <v>-5.6434772791045763E-3</v>
      </c>
      <c r="I300" s="4">
        <v>-4.2737553090600455E-3</v>
      </c>
      <c r="J300" s="4">
        <v>-1.9833744959639565E-3</v>
      </c>
      <c r="K300" s="4">
        <v>3.9261221510842882E-4</v>
      </c>
    </row>
    <row r="301" spans="2:11" x14ac:dyDescent="0.2">
      <c r="B301" s="4">
        <v>-0.40100586503950653</v>
      </c>
      <c r="C301" s="4">
        <v>0.18649719060513756</v>
      </c>
      <c r="D301" s="4">
        <v>-8.8395154283521821E-2</v>
      </c>
      <c r="E301" s="4">
        <v>3.3398861715350468E-2</v>
      </c>
      <c r="F301" s="4">
        <v>-1.18789752348706E-2</v>
      </c>
      <c r="G301" s="4">
        <v>-1.3187857050413065E-2</v>
      </c>
      <c r="H301" s="4">
        <v>-2.7211973490555534E-3</v>
      </c>
      <c r="I301" s="4">
        <v>-1.6726135036820577E-3</v>
      </c>
      <c r="J301" s="4">
        <v>-4.6368328289196338E-4</v>
      </c>
      <c r="K301" s="4">
        <v>1.0615338287460455E-3</v>
      </c>
    </row>
    <row r="302" spans="2:11" x14ac:dyDescent="0.2">
      <c r="B302" s="4">
        <v>1.2133543764819699</v>
      </c>
      <c r="C302" s="4">
        <v>0.11264460582618428</v>
      </c>
      <c r="D302" s="4">
        <v>-1.5807131730114929E-2</v>
      </c>
      <c r="E302" s="4">
        <v>3.1142193544892144E-2</v>
      </c>
      <c r="F302" s="4">
        <v>-4.5685462634669476E-3</v>
      </c>
      <c r="G302" s="4">
        <v>-5.5453743739163341E-3</v>
      </c>
      <c r="H302" s="4">
        <v>-4.5704449387450052E-3</v>
      </c>
      <c r="I302" s="4">
        <v>1.6692549125873458E-3</v>
      </c>
      <c r="J302" s="4">
        <v>1.4464398287561604E-3</v>
      </c>
      <c r="K302" s="4">
        <v>1.3344823244290549E-3</v>
      </c>
    </row>
    <row r="303" spans="2:11" x14ac:dyDescent="0.2">
      <c r="B303" s="4">
        <v>0.23050751781435247</v>
      </c>
      <c r="C303" s="4">
        <v>0.19205038716896086</v>
      </c>
      <c r="D303" s="4">
        <v>-6.9469527869516115E-2</v>
      </c>
      <c r="E303" s="4">
        <v>-0.11482191947867255</v>
      </c>
      <c r="F303" s="4">
        <v>-4.9647440030349328E-2</v>
      </c>
      <c r="G303" s="4">
        <v>3.2353196513487637E-4</v>
      </c>
      <c r="H303" s="4">
        <v>4.5812432288505423E-3</v>
      </c>
      <c r="I303" s="4">
        <v>3.4317151213274339E-3</v>
      </c>
      <c r="J303" s="4">
        <v>-2.3537995164371571E-3</v>
      </c>
      <c r="K303" s="4">
        <v>-1.0900459077096405E-3</v>
      </c>
    </row>
    <row r="304" spans="2:11" x14ac:dyDescent="0.2">
      <c r="B304" s="4">
        <v>0.60931010887104098</v>
      </c>
      <c r="C304" s="4">
        <v>0.10865501106972447</v>
      </c>
      <c r="D304" s="4">
        <v>-3.9649583337925225E-3</v>
      </c>
      <c r="E304" s="4">
        <v>-2.015770384010333E-2</v>
      </c>
      <c r="F304" s="4">
        <v>2.7136480756325406E-2</v>
      </c>
      <c r="G304" s="4">
        <v>2.4292334743016973E-2</v>
      </c>
      <c r="H304" s="4">
        <v>-1.0956771114450024E-4</v>
      </c>
      <c r="I304" s="4">
        <v>-4.8358471930590397E-4</v>
      </c>
      <c r="J304" s="4">
        <v>-3.4767022585184548E-4</v>
      </c>
      <c r="K304" s="4">
        <v>8.8592723885596604E-4</v>
      </c>
    </row>
    <row r="305" spans="2:11" x14ac:dyDescent="0.2">
      <c r="B305" s="4">
        <v>0.99921525583828896</v>
      </c>
      <c r="C305" s="4">
        <v>-9.1585525868354806E-2</v>
      </c>
      <c r="D305" s="4">
        <v>3.1499444341736682E-2</v>
      </c>
      <c r="E305" s="4">
        <v>-3.7331524346850227E-2</v>
      </c>
      <c r="F305" s="4">
        <v>-9.1419532157120866E-3</v>
      </c>
      <c r="G305" s="4">
        <v>-5.1711426249302994E-3</v>
      </c>
      <c r="H305" s="4">
        <v>1.7972386318379806E-3</v>
      </c>
      <c r="I305" s="4">
        <v>1.4065202821944146E-3</v>
      </c>
      <c r="J305" s="4">
        <v>6.3641737188016936E-4</v>
      </c>
      <c r="K305" s="4">
        <v>-4.2125320515519162E-4</v>
      </c>
    </row>
    <row r="306" spans="2:11" x14ac:dyDescent="0.2">
      <c r="B306" s="4">
        <v>-0.26717529447202748</v>
      </c>
      <c r="C306" s="4">
        <v>-2.3400295297692948E-2</v>
      </c>
      <c r="D306" s="4">
        <v>-4.2534468946539158E-2</v>
      </c>
      <c r="E306" s="4">
        <v>-6.0643313804209918E-2</v>
      </c>
      <c r="F306" s="4">
        <v>4.2887792389414807E-2</v>
      </c>
      <c r="G306" s="4">
        <v>-6.4005929220293471E-3</v>
      </c>
      <c r="H306" s="4">
        <v>1.015927161584943E-2</v>
      </c>
      <c r="I306" s="4">
        <v>-3.5741926701152631E-3</v>
      </c>
      <c r="J306" s="4">
        <v>-2.7029796236113859E-3</v>
      </c>
      <c r="K306" s="4">
        <v>1.1362236455401125E-3</v>
      </c>
    </row>
    <row r="307" spans="2:11" x14ac:dyDescent="0.2">
      <c r="B307" s="4">
        <v>0.50920262292892116</v>
      </c>
      <c r="C307" s="4">
        <v>-8.8979983914858826E-2</v>
      </c>
      <c r="D307" s="4">
        <v>9.6272400744297063E-2</v>
      </c>
      <c r="E307" s="4">
        <v>0.13315330717021059</v>
      </c>
      <c r="F307" s="4">
        <v>2.3001868897263245E-2</v>
      </c>
      <c r="G307" s="4">
        <v>2.78619892091354E-2</v>
      </c>
      <c r="H307" s="4">
        <v>-1.1021247179892226E-2</v>
      </c>
      <c r="I307" s="4">
        <v>-1.4411094407461452E-3</v>
      </c>
      <c r="J307" s="4">
        <v>3.6563077160139549E-3</v>
      </c>
      <c r="K307" s="4">
        <v>1.8790612538376907E-4</v>
      </c>
    </row>
    <row r="308" spans="2:11" x14ac:dyDescent="0.2">
      <c r="B308" s="4">
        <v>0.72364612523759897</v>
      </c>
      <c r="C308" s="4">
        <v>2.6229895371370757E-2</v>
      </c>
      <c r="D308" s="4">
        <v>1.3958119933426702E-2</v>
      </c>
      <c r="E308" s="4">
        <v>-7.0585305406184337E-2</v>
      </c>
      <c r="F308" s="4">
        <v>-2.6237876398878434E-2</v>
      </c>
      <c r="G308" s="4">
        <v>-2.288656587907778E-2</v>
      </c>
      <c r="H308" s="4">
        <v>3.4357010952534091E-3</v>
      </c>
      <c r="I308" s="4">
        <v>4.6788718155790776E-3</v>
      </c>
      <c r="J308" s="4">
        <v>2.955010331798458E-4</v>
      </c>
      <c r="K308" s="4">
        <v>-7.8750398605856547E-4</v>
      </c>
    </row>
    <row r="309" spans="2:11" x14ac:dyDescent="0.2">
      <c r="B309" s="4">
        <v>0.32436013699020727</v>
      </c>
      <c r="C309" s="4">
        <v>-0.15218128451193536</v>
      </c>
      <c r="D309" s="4">
        <v>-5.883708173880454E-3</v>
      </c>
      <c r="E309" s="4">
        <v>-1.4641329112238841E-2</v>
      </c>
      <c r="F309" s="4">
        <v>-2.1015835776083538E-2</v>
      </c>
      <c r="G309" s="4">
        <v>3.1770294419122234E-2</v>
      </c>
      <c r="H309" s="4">
        <v>-2.1419247727367655E-3</v>
      </c>
      <c r="I309" s="4">
        <v>8.4736419433673201E-4</v>
      </c>
      <c r="J309" s="4">
        <v>-5.9189419538155938E-4</v>
      </c>
      <c r="K309" s="4">
        <v>-7.697940955217914E-4</v>
      </c>
    </row>
    <row r="310" spans="2:11" x14ac:dyDescent="0.2">
      <c r="B310" s="4">
        <v>0.22539401920949609</v>
      </c>
      <c r="C310" s="4">
        <v>-0.10496667206582662</v>
      </c>
      <c r="D310" s="4">
        <v>-8.0129006664182392E-2</v>
      </c>
      <c r="E310" s="4">
        <v>-2.7633925679902631E-2</v>
      </c>
      <c r="F310" s="4">
        <v>1.0035652245680428E-2</v>
      </c>
      <c r="G310" s="4">
        <v>-3.8554230286617835E-2</v>
      </c>
      <c r="H310" s="4">
        <v>8.2124648345715152E-3</v>
      </c>
      <c r="I310" s="4">
        <v>3.7866239174331432E-3</v>
      </c>
      <c r="J310" s="4">
        <v>-1.0121380084419246E-3</v>
      </c>
      <c r="K310" s="4">
        <v>2.0178594005569742E-3</v>
      </c>
    </row>
    <row r="311" spans="2:11" x14ac:dyDescent="0.2">
      <c r="B311" s="4">
        <v>0.30119019660325486</v>
      </c>
      <c r="C311" s="4">
        <v>-6.8447753554815777E-2</v>
      </c>
      <c r="D311" s="4">
        <v>-5.8667034649949504E-2</v>
      </c>
      <c r="E311" s="4">
        <v>0.10290995204569138</v>
      </c>
      <c r="F311" s="4">
        <v>-5.3567731017052783E-2</v>
      </c>
      <c r="G311" s="4">
        <v>6.2768987403734031E-2</v>
      </c>
      <c r="H311" s="4">
        <v>-1.8933912426036963E-2</v>
      </c>
      <c r="I311" s="4">
        <v>-1.2098124175122572E-3</v>
      </c>
      <c r="J311" s="4">
        <v>3.5179656641226768E-5</v>
      </c>
      <c r="K311" s="4">
        <v>-5.3555153238947614E-4</v>
      </c>
    </row>
    <row r="312" spans="2:11" x14ac:dyDescent="0.2">
      <c r="B312" s="4">
        <v>0.90604479386197456</v>
      </c>
      <c r="C312" s="4">
        <v>0.18533144683438599</v>
      </c>
      <c r="D312" s="4">
        <v>-3.2416292864520323E-2</v>
      </c>
      <c r="E312" s="4">
        <v>3.5154771047116375E-2</v>
      </c>
      <c r="F312" s="4">
        <v>4.7809394512899728E-2</v>
      </c>
      <c r="G312" s="4">
        <v>6.2563852663443862E-4</v>
      </c>
      <c r="H312" s="4">
        <v>-5.8161940126608602E-4</v>
      </c>
      <c r="I312" s="4">
        <v>3.8519656034934182E-3</v>
      </c>
      <c r="J312" s="4">
        <v>-2.7046869165899007E-3</v>
      </c>
      <c r="K312" s="4">
        <v>1.7686939923146452E-3</v>
      </c>
    </row>
    <row r="313" spans="2:11" x14ac:dyDescent="0.2">
      <c r="B313" s="4">
        <v>1.0792941484758767</v>
      </c>
      <c r="C313" s="4">
        <v>0.14846169588192759</v>
      </c>
      <c r="D313" s="4">
        <v>1.5176157605150516E-2</v>
      </c>
      <c r="E313" s="4">
        <v>-5.623620104581558E-2</v>
      </c>
      <c r="F313" s="4">
        <v>-4.7134912477097786E-2</v>
      </c>
      <c r="G313" s="4">
        <v>-2.9036652106663167E-2</v>
      </c>
      <c r="H313" s="4">
        <v>-7.1988374621706685E-3</v>
      </c>
      <c r="I313" s="4">
        <v>4.0256223411415347E-3</v>
      </c>
      <c r="J313" s="4">
        <v>6.9569617929111157E-4</v>
      </c>
      <c r="K313" s="4">
        <v>4.8741760100346582E-4</v>
      </c>
    </row>
    <row r="314" spans="2:11" x14ac:dyDescent="0.2">
      <c r="B314" s="4">
        <v>-0.24869712035485333</v>
      </c>
      <c r="C314" s="4">
        <v>-6.437992615199023E-2</v>
      </c>
      <c r="D314" s="4">
        <v>-0.11160009889956692</v>
      </c>
      <c r="E314" s="4">
        <v>-4.4174567484117341E-2</v>
      </c>
      <c r="F314" s="4">
        <v>3.8456862492612778E-2</v>
      </c>
      <c r="G314" s="4">
        <v>-8.2758697372274583E-4</v>
      </c>
      <c r="H314" s="4">
        <v>1.8503966469844365E-2</v>
      </c>
      <c r="I314" s="4">
        <v>-6.6704782720843937E-3</v>
      </c>
      <c r="J314" s="4">
        <v>-2.399042167367315E-3</v>
      </c>
      <c r="K314" s="4">
        <v>1.3522945761884094E-4</v>
      </c>
    </row>
    <row r="315" spans="2:11" x14ac:dyDescent="0.2">
      <c r="B315" s="4">
        <v>0.12892176585845133</v>
      </c>
      <c r="C315" s="4">
        <v>0.443050878407107</v>
      </c>
      <c r="D315" s="4">
        <v>0.17046800730122488</v>
      </c>
      <c r="E315" s="4">
        <v>3.333826696097808E-2</v>
      </c>
      <c r="F315" s="4">
        <v>1.7213848521588977E-2</v>
      </c>
      <c r="G315" s="4">
        <v>-2.3289767476067896E-2</v>
      </c>
      <c r="H315" s="4">
        <v>-2.7340885425184286E-2</v>
      </c>
      <c r="I315" s="4">
        <v>1.1147674032556674E-2</v>
      </c>
      <c r="J315" s="4">
        <v>4.6793769216832114E-3</v>
      </c>
      <c r="K315" s="4">
        <v>-2.4671958963148276E-3</v>
      </c>
    </row>
    <row r="316" spans="2:11" x14ac:dyDescent="0.2">
      <c r="B316" s="4">
        <v>0.562587142802489</v>
      </c>
      <c r="C316" s="4">
        <v>0.29776720633094228</v>
      </c>
      <c r="D316" s="4">
        <v>6.3598766680154614E-2</v>
      </c>
      <c r="E316" s="4">
        <v>2.7415756561095017E-2</v>
      </c>
      <c r="F316" s="4">
        <v>3.1874691470709385E-2</v>
      </c>
      <c r="G316" s="4">
        <v>-2.00711253365718E-2</v>
      </c>
      <c r="H316" s="4">
        <v>2.1020900100058859E-2</v>
      </c>
      <c r="I316" s="4">
        <v>-3.4688050505821341E-3</v>
      </c>
      <c r="J316" s="4">
        <v>-2.7126288876117254E-3</v>
      </c>
      <c r="K316" s="4">
        <v>-3.1917996531124094E-4</v>
      </c>
    </row>
    <row r="317" spans="2:11" x14ac:dyDescent="0.2">
      <c r="B317" s="4">
        <v>2.4828691218890278</v>
      </c>
      <c r="C317" s="4">
        <v>0.12400275995750475</v>
      </c>
      <c r="D317" s="4">
        <v>-4.5722088799036859E-2</v>
      </c>
      <c r="E317" s="4">
        <v>-0.10385583468423697</v>
      </c>
      <c r="F317" s="4">
        <v>-0.16861853499132542</v>
      </c>
      <c r="G317" s="4">
        <v>-9.7082433073247335E-2</v>
      </c>
      <c r="H317" s="4">
        <v>-8.0345905934267169E-4</v>
      </c>
      <c r="I317" s="4">
        <v>-8.7655474904085907E-3</v>
      </c>
      <c r="J317" s="4">
        <v>2.6804933743721049E-3</v>
      </c>
      <c r="K317" s="4">
        <v>1.2784321531939219E-3</v>
      </c>
    </row>
    <row r="318" spans="2:11" x14ac:dyDescent="0.2">
      <c r="B318" s="4">
        <v>-0.13346435073300966</v>
      </c>
      <c r="C318" s="4">
        <v>0.61023950544155692</v>
      </c>
      <c r="D318" s="4">
        <v>-0.22686642827698605</v>
      </c>
      <c r="E318" s="4">
        <v>7.4995790220859421E-2</v>
      </c>
      <c r="F318" s="4">
        <v>7.2840410773255579E-2</v>
      </c>
      <c r="G318" s="4">
        <v>1.8231303028241733E-2</v>
      </c>
      <c r="H318" s="4">
        <v>1.8370942547325936E-2</v>
      </c>
      <c r="I318" s="4">
        <v>1.656015224790795E-3</v>
      </c>
      <c r="J318" s="4">
        <v>3.7338533644019024E-3</v>
      </c>
      <c r="K318" s="4">
        <v>2.3039236991901992E-4</v>
      </c>
    </row>
    <row r="319" spans="2:11" x14ac:dyDescent="0.2">
      <c r="B319" s="4">
        <v>1.3053078740310953</v>
      </c>
      <c r="C319" s="4">
        <v>-0.16216753486069227</v>
      </c>
      <c r="D319" s="4">
        <v>0.12023682220748771</v>
      </c>
      <c r="E319" s="4">
        <v>-1.6522895219884638E-2</v>
      </c>
      <c r="F319" s="4">
        <v>-1.835485099981346E-2</v>
      </c>
      <c r="G319" s="4">
        <v>0.12403562875410118</v>
      </c>
      <c r="H319" s="4">
        <v>-4.9243746420704303E-3</v>
      </c>
      <c r="I319" s="4">
        <v>-8.0972190613458166E-3</v>
      </c>
      <c r="J319" s="4">
        <v>9.1977318220062528E-4</v>
      </c>
      <c r="K319" s="4">
        <v>-3.0298420497171297E-5</v>
      </c>
    </row>
    <row r="320" spans="2:11" x14ac:dyDescent="0.2">
      <c r="B320" s="4">
        <v>-1.0795829805964428</v>
      </c>
      <c r="C320" s="4">
        <v>0.17750013807311887</v>
      </c>
      <c r="D320" s="4">
        <v>-6.4378985250718376E-2</v>
      </c>
      <c r="E320" s="4">
        <v>1.6749549282325884E-2</v>
      </c>
      <c r="F320" s="4">
        <v>0.13711339298675568</v>
      </c>
      <c r="G320" s="4">
        <v>-4.4590240615899737E-2</v>
      </c>
      <c r="H320" s="4">
        <v>-4.0865597801319885E-3</v>
      </c>
      <c r="I320" s="4">
        <v>-1.4412213593938225E-2</v>
      </c>
      <c r="J320" s="4">
        <v>-6.1669333203781236E-3</v>
      </c>
      <c r="K320" s="4">
        <v>-2.7373418050136364E-3</v>
      </c>
    </row>
    <row r="321" spans="2:11" x14ac:dyDescent="0.2">
      <c r="B321" s="4">
        <v>0.68699762618360227</v>
      </c>
      <c r="C321" s="4">
        <v>-0.18419943217052223</v>
      </c>
      <c r="D321" s="4">
        <v>0.17518261480329625</v>
      </c>
      <c r="E321" s="4">
        <v>5.9659662186495301E-2</v>
      </c>
      <c r="F321" s="4">
        <v>0.14862512725265511</v>
      </c>
      <c r="G321" s="4">
        <v>-5.169100302158805E-2</v>
      </c>
      <c r="H321" s="4">
        <v>1.2607991110011988E-2</v>
      </c>
      <c r="I321" s="4">
        <v>3.6413955723564401E-2</v>
      </c>
      <c r="J321" s="4">
        <v>-6.8695205878330709E-3</v>
      </c>
      <c r="K321" s="4">
        <v>-4.5738332890070963E-3</v>
      </c>
    </row>
    <row r="322" spans="2:11" x14ac:dyDescent="0.2">
      <c r="B322" s="4">
        <v>-0.43545453882249957</v>
      </c>
      <c r="C322" s="4">
        <v>-0.15336532644389178</v>
      </c>
      <c r="D322" s="4">
        <v>8.8836290122839653E-2</v>
      </c>
      <c r="E322" s="4">
        <v>-0.21300903795787435</v>
      </c>
      <c r="F322" s="4">
        <v>-6.4687422032328259E-2</v>
      </c>
      <c r="G322" s="4">
        <v>5.2624629246612868E-2</v>
      </c>
      <c r="H322" s="4">
        <v>-2.8682562328861138E-2</v>
      </c>
      <c r="I322" s="4">
        <v>-6.6552490965829589E-3</v>
      </c>
      <c r="J322" s="4">
        <v>1.3278850159312926E-2</v>
      </c>
      <c r="K322" s="4">
        <v>4.875390706333361E-3</v>
      </c>
    </row>
    <row r="323" spans="2:11" x14ac:dyDescent="0.2">
      <c r="B323" s="4">
        <v>0.50223753830747386</v>
      </c>
      <c r="C323" s="4">
        <v>-3.9425992265402783E-2</v>
      </c>
      <c r="D323" s="4">
        <v>-6.2086410482205645E-2</v>
      </c>
      <c r="E323" s="4">
        <v>2.7522634934226638E-2</v>
      </c>
      <c r="F323" s="4">
        <v>2.3182879621644573E-2</v>
      </c>
      <c r="G323" s="4">
        <v>-2.1625090216102073E-2</v>
      </c>
      <c r="H323" s="4">
        <v>4.7456583022484379E-3</v>
      </c>
      <c r="I323" s="4">
        <v>1.3490216139323415E-3</v>
      </c>
      <c r="J323" s="4">
        <v>1.573572842306546E-3</v>
      </c>
      <c r="K323" s="4">
        <v>-2.4296720079428524E-3</v>
      </c>
    </row>
    <row r="324" spans="2:11" x14ac:dyDescent="0.2">
      <c r="B324" s="4">
        <v>-0.84924180847450126</v>
      </c>
      <c r="C324" s="4">
        <v>0.40524596086823333</v>
      </c>
      <c r="D324" s="4">
        <v>0.13788739673030809</v>
      </c>
      <c r="E324" s="4">
        <v>5.7744625679131828E-2</v>
      </c>
      <c r="F324" s="4">
        <v>-5.4036304810639132E-2</v>
      </c>
      <c r="G324" s="4">
        <v>-8.1139352992717712E-2</v>
      </c>
      <c r="H324" s="4">
        <v>1.1347257832248903E-2</v>
      </c>
      <c r="I324" s="4">
        <v>2.0087205076439419E-3</v>
      </c>
      <c r="J324" s="4">
        <v>-1.8108747396817823E-2</v>
      </c>
      <c r="K324" s="4">
        <v>5.9412506889867239E-4</v>
      </c>
    </row>
    <row r="325" spans="2:11" x14ac:dyDescent="0.2">
      <c r="B325" s="4">
        <v>-1.4035471215439825</v>
      </c>
      <c r="C325" s="4">
        <v>-0.23095490066789634</v>
      </c>
      <c r="D325" s="4">
        <v>7.4218470937958539E-2</v>
      </c>
      <c r="E325" s="4">
        <v>3.5896249771498939E-2</v>
      </c>
      <c r="F325" s="4">
        <v>-0.21110334043539722</v>
      </c>
      <c r="G325" s="4">
        <v>7.4775996579433499E-2</v>
      </c>
      <c r="H325" s="4">
        <v>-2.380743903425631E-3</v>
      </c>
      <c r="I325" s="4">
        <v>-1.4778163249895187E-2</v>
      </c>
      <c r="J325" s="4">
        <v>2.0533208872447226E-2</v>
      </c>
      <c r="K325" s="4">
        <v>7.1184399250751084E-4</v>
      </c>
    </row>
    <row r="326" spans="2:11" x14ac:dyDescent="0.2">
      <c r="B326" s="4">
        <v>0.92629995376294982</v>
      </c>
      <c r="C326" s="4">
        <v>4.1402864828385694E-3</v>
      </c>
      <c r="D326" s="4">
        <v>-0.13826950596432588</v>
      </c>
      <c r="E326" s="4">
        <v>-3.3837728655366293E-2</v>
      </c>
      <c r="F326" s="4">
        <v>8.0942873961856093E-2</v>
      </c>
      <c r="G326" s="4">
        <v>-1.1041429475603761E-2</v>
      </c>
      <c r="H326" s="4">
        <v>1.6580501780651603E-2</v>
      </c>
      <c r="I326" s="4">
        <v>2.0274484504712378E-3</v>
      </c>
      <c r="J326" s="4">
        <v>-4.2451272801386246E-3</v>
      </c>
      <c r="K326" s="4">
        <v>1.4775954655985247E-3</v>
      </c>
    </row>
    <row r="327" spans="2:11" x14ac:dyDescent="0.2">
      <c r="B327" s="4">
        <v>1.4663777213209397</v>
      </c>
      <c r="C327" s="4">
        <v>0.26665798848596761</v>
      </c>
      <c r="D327" s="4">
        <v>-6.2749677502366916E-2</v>
      </c>
      <c r="E327" s="4">
        <v>-3.060671557847441E-2</v>
      </c>
      <c r="F327" s="4">
        <v>-3.5322710008783585E-2</v>
      </c>
      <c r="G327" s="4">
        <v>-1.4475806066146226E-2</v>
      </c>
      <c r="H327" s="4">
        <v>7.6311160968609128E-3</v>
      </c>
      <c r="I327" s="4">
        <v>-1.8470076770392488E-3</v>
      </c>
      <c r="J327" s="4">
        <v>4.139644792604107E-3</v>
      </c>
      <c r="K327" s="4">
        <v>3.0759512103801145E-4</v>
      </c>
    </row>
    <row r="328" spans="2:11" x14ac:dyDescent="0.2">
      <c r="B328" s="4">
        <v>0.94298529177191581</v>
      </c>
      <c r="C328" s="4">
        <v>0.23364059040592045</v>
      </c>
      <c r="D328" s="4">
        <v>-4.9382668752239855E-3</v>
      </c>
      <c r="E328" s="4">
        <v>0.10692671217812531</v>
      </c>
      <c r="F328" s="4">
        <v>-6.7369459865409917E-2</v>
      </c>
      <c r="G328" s="4">
        <v>8.9822630434655285E-2</v>
      </c>
      <c r="H328" s="4">
        <v>1.4293378488675124E-3</v>
      </c>
      <c r="I328" s="4">
        <v>-7.3337703375664287E-3</v>
      </c>
      <c r="J328" s="4">
        <v>6.1693963148080596E-3</v>
      </c>
      <c r="K328" s="4">
        <v>-1.236205347834347E-3</v>
      </c>
    </row>
    <row r="329" spans="2:11" x14ac:dyDescent="0.2">
      <c r="B329" s="4">
        <v>5.519643782692861</v>
      </c>
      <c r="C329" s="4">
        <v>-5.016094790389742E-2</v>
      </c>
      <c r="D329" s="4">
        <v>0.10751891407636639</v>
      </c>
      <c r="E329" s="4">
        <v>-0.17766654285264297</v>
      </c>
      <c r="F329" s="4">
        <v>9.1103368710410498E-2</v>
      </c>
      <c r="G329" s="4">
        <v>3.925135562476955E-2</v>
      </c>
      <c r="H329" s="4">
        <v>4.3696651296585617E-3</v>
      </c>
      <c r="I329" s="4">
        <v>5.5113480734774933E-3</v>
      </c>
      <c r="J329" s="4">
        <v>-7.3225085483142325E-4</v>
      </c>
      <c r="K329" s="4">
        <v>2.7497550631232206E-3</v>
      </c>
    </row>
    <row r="330" spans="2:11" x14ac:dyDescent="0.2">
      <c r="B330" s="4">
        <v>-2.8279543954708992</v>
      </c>
      <c r="C330" s="4">
        <v>4.3685694213663008E-2</v>
      </c>
      <c r="D330" s="4">
        <v>2.785259718337817E-2</v>
      </c>
      <c r="E330" s="4">
        <v>-0.12263831534963401</v>
      </c>
      <c r="F330" s="4">
        <v>0.43110179681594069</v>
      </c>
      <c r="G330" s="4">
        <v>-7.1914707277841064E-2</v>
      </c>
      <c r="H330" s="4">
        <v>-6.3663074273060949E-2</v>
      </c>
      <c r="I330" s="4">
        <v>6.1111720336372985E-3</v>
      </c>
      <c r="J330" s="4">
        <v>-5.9409769864723965E-3</v>
      </c>
      <c r="K330" s="4">
        <v>-8.591915236995493E-3</v>
      </c>
    </row>
    <row r="331" spans="2:11" x14ac:dyDescent="0.2">
      <c r="B331" s="4">
        <v>0.24757581683237909</v>
      </c>
      <c r="C331" s="4">
        <v>5.5850151955399795E-2</v>
      </c>
      <c r="D331" s="4">
        <v>0.36831421391655278</v>
      </c>
      <c r="E331" s="4">
        <v>-0.21904298989994453</v>
      </c>
      <c r="F331" s="4">
        <v>-0.20125827205805522</v>
      </c>
      <c r="G331" s="4">
        <v>3.9380178085143346E-2</v>
      </c>
      <c r="H331" s="4">
        <v>3.0079135973165475E-2</v>
      </c>
      <c r="I331" s="4">
        <v>1.0495649012377794E-2</v>
      </c>
      <c r="J331" s="4">
        <v>4.6021647694818599E-3</v>
      </c>
      <c r="K331" s="4">
        <v>9.0210283484846634E-3</v>
      </c>
    </row>
    <row r="332" spans="2:11" x14ac:dyDescent="0.2">
      <c r="B332" s="4">
        <v>1.5090796657777239</v>
      </c>
      <c r="C332" s="4">
        <v>-0.43529352499314083</v>
      </c>
      <c r="D332" s="4">
        <v>-1.2079882278591135E-2</v>
      </c>
      <c r="E332" s="4">
        <v>0.18982111964808518</v>
      </c>
      <c r="F332" s="4">
        <v>0.12427153806796558</v>
      </c>
      <c r="G332" s="4">
        <v>-1.9262860191743249E-2</v>
      </c>
      <c r="H332" s="4">
        <v>-5.0890421693381227E-3</v>
      </c>
      <c r="I332" s="4">
        <v>1.0563831855232179E-2</v>
      </c>
      <c r="J332" s="4">
        <v>-7.4970418134353584E-3</v>
      </c>
      <c r="K332" s="4">
        <v>-4.818286905906681E-3</v>
      </c>
    </row>
    <row r="333" spans="2:11" x14ac:dyDescent="0.2">
      <c r="B333" s="4">
        <v>7.1510811596142103</v>
      </c>
      <c r="C333" s="4">
        <v>4.8011856400104927E-2</v>
      </c>
      <c r="D333" s="4">
        <v>-0.35056920393714019</v>
      </c>
      <c r="E333" s="4">
        <v>-0.12326501693514202</v>
      </c>
      <c r="F333" s="4">
        <v>-0.43558390295978971</v>
      </c>
      <c r="G333" s="4">
        <v>3.5790077136638593E-2</v>
      </c>
      <c r="H333" s="4">
        <v>4.0985513121054667E-2</v>
      </c>
      <c r="I333" s="4">
        <v>-7.9633089375090883E-3</v>
      </c>
      <c r="J333" s="4">
        <v>9.1130257786290643E-3</v>
      </c>
      <c r="K333" s="4">
        <v>3.1960299212867929E-3</v>
      </c>
    </row>
    <row r="334" spans="2:11" x14ac:dyDescent="0.2">
      <c r="B334" s="4">
        <v>0.37855510912415957</v>
      </c>
      <c r="C334" s="4">
        <v>1.1538940041901504</v>
      </c>
      <c r="D334" s="4">
        <v>-5.4340047555770578E-2</v>
      </c>
      <c r="E334" s="4">
        <v>6.5776847496134924E-2</v>
      </c>
      <c r="F334" s="4">
        <v>0.42877732894316978</v>
      </c>
      <c r="G334" s="4">
        <v>0.13269090303646272</v>
      </c>
      <c r="H334" s="4">
        <v>-6.4159630533737438E-2</v>
      </c>
      <c r="I334" s="4">
        <v>-5.8910107471118363E-2</v>
      </c>
      <c r="J334" s="4">
        <v>-2.0686728359231486E-2</v>
      </c>
      <c r="K334" s="4">
        <v>-1.154893279389516E-3</v>
      </c>
    </row>
    <row r="335" spans="2:11" x14ac:dyDescent="0.2">
      <c r="B335" s="4">
        <v>-10.231230604747998</v>
      </c>
      <c r="C335" s="4">
        <v>-2.0345304899828616</v>
      </c>
      <c r="D335" s="4">
        <v>0.17154898394688303</v>
      </c>
      <c r="E335" s="4">
        <v>6.3721326141173568E-2</v>
      </c>
      <c r="F335" s="4">
        <v>6.1791658309151218E-3</v>
      </c>
      <c r="G335" s="4">
        <v>3.3278857713134199E-3</v>
      </c>
      <c r="H335" s="4">
        <v>4.7836534401251071E-3</v>
      </c>
      <c r="I335" s="4">
        <v>5.3311404903805017E-2</v>
      </c>
      <c r="J335" s="4">
        <v>2.2901262321599662E-2</v>
      </c>
      <c r="K335" s="4">
        <v>8.6497507277889243E-4</v>
      </c>
    </row>
    <row r="336" spans="2:11" x14ac:dyDescent="0.2">
      <c r="B336" s="4">
        <v>-4.3013701931012625</v>
      </c>
      <c r="C336" s="4">
        <v>-1.3582944361368154</v>
      </c>
      <c r="D336" s="4">
        <v>0.28379986893360248</v>
      </c>
      <c r="E336" s="4">
        <v>0.39126440230350662</v>
      </c>
      <c r="F336" s="4">
        <v>-0.16410362846479506</v>
      </c>
      <c r="G336" s="4">
        <v>0.10408555592878997</v>
      </c>
      <c r="H336" s="4">
        <v>2.1751545782489303E-2</v>
      </c>
      <c r="I336" s="4">
        <v>-1.0508073572002856E-2</v>
      </c>
      <c r="J336" s="4">
        <v>-1.5310498894804079E-2</v>
      </c>
      <c r="K336" s="4">
        <v>6.5765566409574968E-4</v>
      </c>
    </row>
    <row r="337" spans="2:11" x14ac:dyDescent="0.2">
      <c r="B337" s="4">
        <v>-0.36648521256355954</v>
      </c>
      <c r="C337" s="4">
        <v>-3.223099816381423E-2</v>
      </c>
      <c r="D337" s="4">
        <v>-1.9503120093864935E-2</v>
      </c>
      <c r="E337" s="4">
        <v>-0.27578867857805744</v>
      </c>
      <c r="F337" s="4">
        <v>2.2327377137165663E-2</v>
      </c>
      <c r="G337" s="4">
        <v>-2.6851158949987863E-2</v>
      </c>
      <c r="H337" s="4">
        <v>-1.9646907585325842E-2</v>
      </c>
      <c r="I337" s="4">
        <v>1.117231805876562E-2</v>
      </c>
      <c r="J337" s="4">
        <v>1.0638361741463827E-3</v>
      </c>
      <c r="K337" s="4">
        <v>1.0017173455598397E-3</v>
      </c>
    </row>
    <row r="338" spans="2:11" x14ac:dyDescent="0.2">
      <c r="B338" s="4">
        <v>2.1258685535266921</v>
      </c>
      <c r="C338" s="4">
        <v>-7.873834728708011E-2</v>
      </c>
      <c r="D338" s="4">
        <v>-7.5517340396952471E-3</v>
      </c>
      <c r="E338" s="4">
        <v>-7.40166132949793E-2</v>
      </c>
      <c r="F338" s="4">
        <v>6.8661800493686004E-2</v>
      </c>
      <c r="G338" s="4">
        <v>0.11594137844472725</v>
      </c>
      <c r="H338" s="4">
        <v>8.6428190148445127E-4</v>
      </c>
      <c r="I338" s="4">
        <v>1.6882668889259229E-2</v>
      </c>
      <c r="J338" s="4">
        <v>1.2174178453550562E-2</v>
      </c>
      <c r="K338" s="4">
        <v>2.4375299331571326E-3</v>
      </c>
    </row>
    <row r="339" spans="2:11" x14ac:dyDescent="0.2">
      <c r="B339" s="4">
        <v>5.1056161143052847</v>
      </c>
      <c r="C339" s="4">
        <v>0.25724018576710495</v>
      </c>
      <c r="D339" s="4">
        <v>-0.10563804966157932</v>
      </c>
      <c r="E339" s="4">
        <v>0.15691466584843966</v>
      </c>
      <c r="F339" s="4">
        <v>-0.11969912569990042</v>
      </c>
      <c r="G339" s="4">
        <v>-8.5374828871647893E-2</v>
      </c>
      <c r="H339" s="4">
        <v>8.2417339254234247E-3</v>
      </c>
      <c r="I339" s="4">
        <v>-1.1103667097038064E-2</v>
      </c>
      <c r="J339" s="4">
        <v>-1.0093852302715017E-2</v>
      </c>
      <c r="K339" s="4">
        <v>-1.412795430005981E-3</v>
      </c>
    </row>
    <row r="340" spans="2:11" x14ac:dyDescent="0.2">
      <c r="B340" s="4">
        <v>1.7248036826770468</v>
      </c>
      <c r="C340" s="4">
        <v>0.60437154202569388</v>
      </c>
      <c r="D340" s="4">
        <v>0.19780211970458486</v>
      </c>
      <c r="E340" s="4">
        <v>-8.0321559452682531E-2</v>
      </c>
      <c r="F340" s="4">
        <v>5.356867988394845E-2</v>
      </c>
      <c r="G340" s="4">
        <v>-0.15663125847491563</v>
      </c>
      <c r="H340" s="4">
        <v>2.0797910789546719E-3</v>
      </c>
      <c r="I340" s="4">
        <v>-5.7633549936593094E-3</v>
      </c>
      <c r="J340" s="4">
        <v>2.5452449124328146E-4</v>
      </c>
      <c r="K340" s="4">
        <v>-1.7053690453913898E-3</v>
      </c>
    </row>
    <row r="341" spans="2:11" x14ac:dyDescent="0.2">
      <c r="B341" s="4">
        <v>2.7357192577887015</v>
      </c>
      <c r="C341" s="4">
        <v>0.57138125550304286</v>
      </c>
      <c r="D341" s="4">
        <v>-3.6539240342080455E-2</v>
      </c>
      <c r="E341" s="4">
        <v>2.7074610797943748E-2</v>
      </c>
      <c r="F341" s="4">
        <v>0.12486263328468766</v>
      </c>
      <c r="G341" s="4">
        <v>0.19815143128131874</v>
      </c>
      <c r="H341" s="4">
        <v>6.8144680360505399E-3</v>
      </c>
      <c r="I341" s="4">
        <v>-5.4158883686580188E-3</v>
      </c>
      <c r="J341" s="4">
        <v>3.8771717452654605E-3</v>
      </c>
      <c r="K341" s="4">
        <v>5.1486705485150781E-3</v>
      </c>
    </row>
    <row r="342" spans="2:11" x14ac:dyDescent="0.2">
      <c r="B342" s="4">
        <v>2.2177225427117215</v>
      </c>
      <c r="C342" s="4">
        <v>1.1150401376783214</v>
      </c>
      <c r="D342" s="4">
        <v>0.43910456550572224</v>
      </c>
      <c r="E342" s="4">
        <v>-9.4272583584997761E-4</v>
      </c>
      <c r="F342" s="4">
        <v>-8.9041634938860997E-2</v>
      </c>
      <c r="G342" s="4">
        <v>1.9662692504674052E-2</v>
      </c>
      <c r="H342" s="4">
        <v>-3.4165163901666074E-2</v>
      </c>
      <c r="I342" s="4">
        <v>-1.8354683701254505E-3</v>
      </c>
      <c r="J342" s="4">
        <v>2.0989771780469085E-3</v>
      </c>
      <c r="K342" s="4">
        <v>-3.6727429064028674E-3</v>
      </c>
    </row>
    <row r="343" spans="2:11" x14ac:dyDescent="0.2">
      <c r="B343" s="4">
        <v>-2.471408236178807</v>
      </c>
      <c r="C343" s="4">
        <v>-4.3187686823314538E-2</v>
      </c>
      <c r="D343" s="4">
        <v>0.40214929096921243</v>
      </c>
      <c r="E343" s="4">
        <v>-0.35357695376846426</v>
      </c>
      <c r="F343" s="4">
        <v>0.23322153968972273</v>
      </c>
      <c r="G343" s="4">
        <v>-0.20973006694903118</v>
      </c>
      <c r="H343" s="4">
        <v>6.011904922758015E-2</v>
      </c>
      <c r="I343" s="4">
        <v>1.3671315423028189E-2</v>
      </c>
      <c r="J343" s="4">
        <v>-9.4205593681756135E-3</v>
      </c>
      <c r="K343" s="4">
        <v>-5.4970747859173063E-3</v>
      </c>
    </row>
    <row r="344" spans="2:11" x14ac:dyDescent="0.2">
      <c r="B344" s="4">
        <v>1.0236563659257378</v>
      </c>
      <c r="C344" s="4">
        <v>0.21168410961354811</v>
      </c>
      <c r="D344" s="4">
        <v>8.3742171506820132E-2</v>
      </c>
      <c r="E344" s="4">
        <v>0.28685842588827776</v>
      </c>
      <c r="F344" s="4">
        <v>-9.5199233900651825E-2</v>
      </c>
      <c r="G344" s="4">
        <v>0.17628627591031584</v>
      </c>
      <c r="H344" s="4">
        <v>-5.0810140254156234E-2</v>
      </c>
      <c r="I344" s="4">
        <v>1.3812177492005653E-2</v>
      </c>
      <c r="J344" s="4">
        <v>1.1872369061015865E-2</v>
      </c>
      <c r="K344" s="4">
        <v>5.4022686885010045E-3</v>
      </c>
    </row>
    <row r="345" spans="2:11" x14ac:dyDescent="0.2">
      <c r="B345" s="4">
        <v>2.0893158480067067</v>
      </c>
      <c r="C345" s="4">
        <v>-1.0474511324923002</v>
      </c>
      <c r="D345" s="4">
        <v>-0.22172997893901136</v>
      </c>
      <c r="E345" s="4">
        <v>5.1339904784127068E-2</v>
      </c>
      <c r="F345" s="4">
        <v>-0.2582803233593895</v>
      </c>
      <c r="G345" s="4">
        <v>6.7113510777630211E-2</v>
      </c>
      <c r="H345" s="4">
        <v>-2.3588055991755768E-2</v>
      </c>
      <c r="I345" s="4">
        <v>3.4872399762559147E-3</v>
      </c>
      <c r="J345" s="4">
        <v>7.8143087075739307E-3</v>
      </c>
      <c r="K345" s="4">
        <v>-7.9149425116110395E-3</v>
      </c>
    </row>
    <row r="346" spans="2:11" x14ac:dyDescent="0.2">
      <c r="B346" s="4">
        <v>-2.3399922187678253</v>
      </c>
      <c r="C346" s="4">
        <v>-1.4101047255871959</v>
      </c>
      <c r="D346" s="4">
        <v>-0.25701138938976892</v>
      </c>
      <c r="E346" s="4">
        <v>2.9539785178060649E-2</v>
      </c>
      <c r="F346" s="4">
        <v>0.25400122923277746</v>
      </c>
      <c r="G346" s="4">
        <v>-3.7652444836054351E-2</v>
      </c>
      <c r="H346" s="4">
        <v>3.848941587462746E-2</v>
      </c>
      <c r="I346" s="4">
        <v>-2.6722950675614154E-2</v>
      </c>
      <c r="J346" s="4">
        <v>-8.9430779133081884E-3</v>
      </c>
      <c r="K346" s="4">
        <v>9.9463902047337797E-3</v>
      </c>
    </row>
    <row r="347" spans="2:11" x14ac:dyDescent="0.2">
      <c r="B347" s="4">
        <v>4.692600879228233</v>
      </c>
      <c r="C347" s="4">
        <v>1.0364354982229624</v>
      </c>
      <c r="D347" s="4">
        <v>0.16911734362798353</v>
      </c>
      <c r="E347" s="4">
        <v>-0.15494973492368064</v>
      </c>
      <c r="F347" s="4">
        <v>0.15439439359270762</v>
      </c>
      <c r="G347" s="4">
        <v>-0.20545140641623075</v>
      </c>
      <c r="H347" s="4">
        <v>5.9885423945323507E-3</v>
      </c>
      <c r="I347" s="4">
        <v>1.6801655893549396E-2</v>
      </c>
      <c r="J347" s="4">
        <v>-4.9718645071952835E-3</v>
      </c>
      <c r="K347" s="4">
        <v>-6.2194499881319445E-3</v>
      </c>
    </row>
    <row r="348" spans="2:11" x14ac:dyDescent="0.2">
      <c r="B348" s="4">
        <v>-1.1587620035203818</v>
      </c>
      <c r="C348" s="4">
        <v>0.57167729369171649</v>
      </c>
      <c r="D348" s="4">
        <v>-7.3652129548561804E-2</v>
      </c>
      <c r="E348" s="4">
        <v>-6.9142015380758884E-2</v>
      </c>
      <c r="F348" s="4">
        <v>-0.29518440915685357</v>
      </c>
      <c r="G348" s="4">
        <v>3.4697912676951638E-2</v>
      </c>
      <c r="H348" s="4">
        <v>-1.9983561286330491E-2</v>
      </c>
      <c r="I348" s="4">
        <v>6.4498672340837027E-3</v>
      </c>
      <c r="J348" s="4">
        <v>1.3121715426402611E-3</v>
      </c>
      <c r="K348" s="4">
        <v>6.8287069424523752E-3</v>
      </c>
    </row>
    <row r="349" spans="2:11" x14ac:dyDescent="0.2">
      <c r="B349" s="4">
        <v>8.6743245446898515E-2</v>
      </c>
      <c r="C349" s="4">
        <v>-0.94929009906482698</v>
      </c>
      <c r="D349" s="4">
        <v>-5.1228717119980588E-3</v>
      </c>
      <c r="E349" s="4">
        <v>-0.14308609460982272</v>
      </c>
      <c r="F349" s="4">
        <v>0.12568912216131548</v>
      </c>
      <c r="G349" s="4">
        <v>-0.29582986386391852</v>
      </c>
      <c r="H349" s="4">
        <v>-4.5698462836454568E-3</v>
      </c>
      <c r="I349" s="4">
        <v>-3.6923198917821615E-2</v>
      </c>
      <c r="J349" s="4">
        <v>1.6593652741713562E-2</v>
      </c>
      <c r="K349" s="4">
        <v>-9.7816587789702897E-3</v>
      </c>
    </row>
    <row r="350" spans="2:11" x14ac:dyDescent="0.2">
      <c r="B350" s="4">
        <v>2.9498421222397311</v>
      </c>
      <c r="C350" s="4">
        <v>0.33741594698014837</v>
      </c>
      <c r="D350" s="4">
        <v>-0.56498091214008928</v>
      </c>
      <c r="E350" s="4">
        <v>0.22997518515719834</v>
      </c>
      <c r="F350" s="4">
        <v>5.8553735834190802E-2</v>
      </c>
      <c r="G350" s="4">
        <v>0.15950641102031046</v>
      </c>
      <c r="H350" s="4">
        <v>2.0742946692541942E-2</v>
      </c>
      <c r="I350" s="4">
        <v>3.0291715182953215E-2</v>
      </c>
      <c r="J350" s="4">
        <v>-1.6353335392228378E-2</v>
      </c>
      <c r="K350" s="4">
        <v>-6.2828367529845549E-4</v>
      </c>
    </row>
    <row r="351" spans="2:11" x14ac:dyDescent="0.2">
      <c r="B351" s="4">
        <v>2.1389351207159537</v>
      </c>
      <c r="C351" s="4">
        <v>-0.43225295255180524</v>
      </c>
      <c r="D351" s="4">
        <v>0.19718639855498238</v>
      </c>
      <c r="E351" s="4">
        <v>-0.40504827504594415</v>
      </c>
      <c r="F351" s="4">
        <v>-0.26132874950426821</v>
      </c>
      <c r="G351" s="4">
        <v>0.41627571646504991</v>
      </c>
      <c r="H351" s="4">
        <v>7.2644354306103699E-3</v>
      </c>
      <c r="I351" s="4">
        <v>9.460631029575315E-3</v>
      </c>
      <c r="J351" s="4">
        <v>-3.0488011181716422E-2</v>
      </c>
      <c r="K351" s="4">
        <v>-1.7767498060842074E-3</v>
      </c>
    </row>
    <row r="352" spans="2:11" x14ac:dyDescent="0.2">
      <c r="B352" s="4">
        <v>0.17875955219478021</v>
      </c>
      <c r="C352" s="4">
        <v>-1.4105114809601986</v>
      </c>
      <c r="D352" s="4">
        <v>0.33725729930722259</v>
      </c>
      <c r="E352" s="4">
        <v>0.29692685688523884</v>
      </c>
      <c r="F352" s="4">
        <v>-4.7882723995334789E-2</v>
      </c>
      <c r="G352" s="4">
        <v>-0.54347420670384994</v>
      </c>
      <c r="H352" s="4">
        <v>-3.6233337793898916E-2</v>
      </c>
      <c r="I352" s="4">
        <v>-5.8417211424324121E-2</v>
      </c>
      <c r="J352" s="4">
        <v>3.6601395427230031E-2</v>
      </c>
      <c r="K352" s="4">
        <v>1.5639818510235035E-2</v>
      </c>
    </row>
    <row r="353" spans="2:11" x14ac:dyDescent="0.2">
      <c r="B353" s="4">
        <v>-4.7108104592221292</v>
      </c>
      <c r="C353" s="4">
        <v>-0.14183026569415405</v>
      </c>
      <c r="D353" s="4">
        <v>-1.9522229711505936E-2</v>
      </c>
      <c r="E353" s="4">
        <v>0.32896238968640101</v>
      </c>
      <c r="F353" s="4">
        <v>0.23734924266285126</v>
      </c>
      <c r="G353" s="4">
        <v>0.41068668902235683</v>
      </c>
      <c r="H353" s="4">
        <v>3.0214606411697258E-2</v>
      </c>
      <c r="I353" s="4">
        <v>5.492112705339286E-2</v>
      </c>
      <c r="J353" s="4">
        <v>4.6747342306071322E-3</v>
      </c>
      <c r="K353" s="4">
        <v>-8.6239072680927746E-4</v>
      </c>
    </row>
    <row r="354" spans="2:11" x14ac:dyDescent="0.2">
      <c r="B354" s="4">
        <v>-6.9169838497858409</v>
      </c>
      <c r="C354" s="4">
        <v>-0.39092518917134078</v>
      </c>
      <c r="D354" s="4">
        <v>-0.22511539396565966</v>
      </c>
      <c r="E354" s="4">
        <v>-0.52377448353965628</v>
      </c>
      <c r="F354" s="4">
        <v>-0.5239570848485251</v>
      </c>
      <c r="G354" s="4">
        <v>0.18731072009675173</v>
      </c>
      <c r="H354" s="4">
        <v>-5.2509888076653815E-3</v>
      </c>
      <c r="I354" s="4">
        <v>-3.4866029961781057E-2</v>
      </c>
      <c r="J354" s="4">
        <v>-4.6664939464392003E-3</v>
      </c>
      <c r="K354" s="4">
        <v>-2.0108674433942462E-3</v>
      </c>
    </row>
    <row r="355" spans="2:11" x14ac:dyDescent="0.2">
      <c r="B355" s="4">
        <v>4.4095534446528095</v>
      </c>
      <c r="C355" s="4">
        <v>0.13164864275692317</v>
      </c>
      <c r="D355" s="4">
        <v>-0.17363917730145856</v>
      </c>
      <c r="E355" s="4">
        <v>0.45407593845236843</v>
      </c>
      <c r="F355" s="4">
        <v>0.29370506393188356</v>
      </c>
      <c r="G355" s="4">
        <v>-0.22134190577787863</v>
      </c>
      <c r="H355" s="4">
        <v>-4.2558563377030467E-3</v>
      </c>
      <c r="I355" s="4">
        <v>1.7340596460541147E-2</v>
      </c>
      <c r="J355" s="4">
        <v>-7.5865275081497046E-3</v>
      </c>
      <c r="K355" s="4">
        <v>-3.0090709621429933E-3</v>
      </c>
    </row>
    <row r="356" spans="2:11" x14ac:dyDescent="0.2">
      <c r="B356" s="4">
        <v>1.2009440802823965</v>
      </c>
      <c r="C356" s="4">
        <v>0.71416301100732715</v>
      </c>
      <c r="D356" s="4">
        <v>0.34269546310734267</v>
      </c>
      <c r="E356" s="4">
        <v>1.2445478164344898E-2</v>
      </c>
      <c r="F356" s="4">
        <v>-3.4158692988117245E-2</v>
      </c>
      <c r="G356" s="4">
        <v>1.5329178065582122E-2</v>
      </c>
      <c r="H356" s="4">
        <v>6.3476650459522686E-3</v>
      </c>
      <c r="I356" s="4">
        <v>2.0159831112142229E-4</v>
      </c>
      <c r="J356" s="4">
        <v>-8.0781243964120324E-3</v>
      </c>
      <c r="K356" s="4">
        <v>4.8120994731616854E-3</v>
      </c>
    </row>
    <row r="357" spans="2:11" x14ac:dyDescent="0.2">
      <c r="B357" s="4">
        <v>-4.3137922219607513E-3</v>
      </c>
      <c r="C357" s="4">
        <v>0.37145040964765735</v>
      </c>
      <c r="D357" s="4">
        <v>-0.40737374147595778</v>
      </c>
      <c r="E357" s="4">
        <v>3.7599584514104944E-3</v>
      </c>
      <c r="F357" s="4">
        <v>0.13387364295298151</v>
      </c>
      <c r="G357" s="4">
        <v>-0.10060664930469138</v>
      </c>
      <c r="H357" s="4">
        <v>-2.3904857116214293E-2</v>
      </c>
      <c r="I357" s="4">
        <v>7.8176936361011602E-3</v>
      </c>
      <c r="J357" s="4">
        <v>1.4044580377320362E-3</v>
      </c>
      <c r="K357" s="4">
        <v>-3.5588237429756506E-3</v>
      </c>
    </row>
    <row r="358" spans="2:11" x14ac:dyDescent="0.2">
      <c r="B358" s="4">
        <v>0.61086578583994589</v>
      </c>
      <c r="C358" s="4">
        <v>-0.17811012425162265</v>
      </c>
      <c r="D358" s="4">
        <v>0.31615534625389241</v>
      </c>
      <c r="E358" s="4">
        <v>-0.2968440143681792</v>
      </c>
      <c r="F358" s="4">
        <v>-6.4926719024025026E-2</v>
      </c>
      <c r="G358" s="4">
        <v>-5.4478215342218202E-2</v>
      </c>
      <c r="H358" s="4">
        <v>1.4808783124644075E-2</v>
      </c>
      <c r="I358" s="4">
        <v>-1.9866226979430909E-2</v>
      </c>
      <c r="J358" s="4">
        <v>2.5182892940658315E-3</v>
      </c>
      <c r="K358" s="4">
        <v>-1.8900270367449076E-4</v>
      </c>
    </row>
    <row r="359" spans="2:11" x14ac:dyDescent="0.2">
      <c r="B359" s="4">
        <v>-1.4521797969392687</v>
      </c>
      <c r="C359" s="4">
        <v>0.1697463616667442</v>
      </c>
      <c r="D359" s="4">
        <v>-0.42064166257521673</v>
      </c>
      <c r="E359" s="4">
        <v>0.12601759475436439</v>
      </c>
      <c r="F359" s="4">
        <v>2.9841279137342708E-2</v>
      </c>
      <c r="G359" s="4">
        <v>7.2666476859886323E-2</v>
      </c>
      <c r="H359" s="4">
        <v>1.0207967502142486E-2</v>
      </c>
      <c r="I359" s="4">
        <v>2.0160620824681157E-2</v>
      </c>
      <c r="J359" s="4">
        <v>3.1943201612315425E-3</v>
      </c>
      <c r="K359" s="4">
        <v>-5.3708613593002775E-4</v>
      </c>
    </row>
    <row r="360" spans="2:11" x14ac:dyDescent="0.2">
      <c r="B360" s="4">
        <v>-1.1857336378488859</v>
      </c>
      <c r="C360" s="4">
        <v>-0.61512161046630709</v>
      </c>
      <c r="D360" s="4">
        <v>0.10888597024181572</v>
      </c>
      <c r="E360" s="4">
        <v>7.698130953304004E-2</v>
      </c>
      <c r="F360" s="4">
        <v>2.6387048922623764E-3</v>
      </c>
      <c r="G360" s="4">
        <v>0.14666580051459982</v>
      </c>
      <c r="H360" s="4">
        <v>-3.1107948265980908E-3</v>
      </c>
      <c r="I360" s="4">
        <v>-1.0143729972176916E-2</v>
      </c>
      <c r="J360" s="4">
        <v>2.6262234875571414E-3</v>
      </c>
      <c r="K360" s="4">
        <v>4.728166379780071E-4</v>
      </c>
    </row>
    <row r="361" spans="2:11" x14ac:dyDescent="0.2">
      <c r="B361" s="4">
        <v>3.2823222533474565</v>
      </c>
      <c r="C361" s="4">
        <v>0.34613922284580873</v>
      </c>
      <c r="D361" s="4">
        <v>3.043687766962952E-2</v>
      </c>
      <c r="E361" s="4">
        <v>-0.10815489602096724</v>
      </c>
      <c r="F361" s="4">
        <v>5.286871550893131E-2</v>
      </c>
      <c r="G361" s="4">
        <v>0.18979570052384367</v>
      </c>
      <c r="H361" s="4">
        <v>7.4350509347027131E-3</v>
      </c>
      <c r="I361" s="4">
        <v>1.757501842864026E-2</v>
      </c>
      <c r="J361" s="4">
        <v>-2.013378120347319E-2</v>
      </c>
      <c r="K361" s="4">
        <v>-2.29748737701325E-3</v>
      </c>
    </row>
    <row r="362" spans="2:11" x14ac:dyDescent="0.2">
      <c r="B362" s="4">
        <v>-4.1824571333061336</v>
      </c>
      <c r="C362" s="4">
        <v>-0.85376986037886438</v>
      </c>
      <c r="D362" s="4">
        <v>-0.36171290990437849</v>
      </c>
      <c r="E362" s="4">
        <v>0.21004067023096193</v>
      </c>
      <c r="F362" s="4">
        <v>6.8582360178221891E-2</v>
      </c>
      <c r="G362" s="4">
        <v>9.5354193925366992E-3</v>
      </c>
      <c r="H362" s="4">
        <v>1.9213295832310521E-2</v>
      </c>
      <c r="I362" s="4">
        <v>-4.046418070808867E-3</v>
      </c>
      <c r="J362" s="4">
        <v>1.3803866621898182E-2</v>
      </c>
      <c r="K362" s="4">
        <v>1.7195269799012914E-4</v>
      </c>
    </row>
    <row r="363" spans="2:11" x14ac:dyDescent="0.2">
      <c r="B363" s="4">
        <v>-2.8336285654492182</v>
      </c>
      <c r="C363" s="4">
        <v>-0.61503272456634261</v>
      </c>
      <c r="D363" s="4">
        <v>0.22758268957390348</v>
      </c>
      <c r="E363" s="4">
        <v>0.27251935334205146</v>
      </c>
      <c r="F363" s="4">
        <v>-0.33807769423194645</v>
      </c>
      <c r="G363" s="4">
        <v>-0.30856724334347485</v>
      </c>
      <c r="H363" s="4">
        <v>-2.9031692197501294E-2</v>
      </c>
      <c r="I363" s="4">
        <v>1.2196657413565504E-2</v>
      </c>
      <c r="J363" s="4">
        <v>-1.5689064938421643E-4</v>
      </c>
      <c r="K363" s="4">
        <v>1.8368548216803682E-3</v>
      </c>
    </row>
    <row r="364" spans="2:11" x14ac:dyDescent="0.2">
      <c r="B364" s="4">
        <v>-3.1567539960935904</v>
      </c>
      <c r="C364" s="4">
        <v>0.34890729991588842</v>
      </c>
      <c r="D364" s="4">
        <v>-0.71884639089629099</v>
      </c>
      <c r="E364" s="4">
        <v>-0.10835761160621048</v>
      </c>
      <c r="F364" s="4">
        <v>0.20156795922004181</v>
      </c>
      <c r="G364" s="4">
        <v>7.8148996089203476E-2</v>
      </c>
      <c r="H364" s="4">
        <v>2.9241603826323886E-2</v>
      </c>
      <c r="I364" s="4">
        <v>-2.6982425603366621E-2</v>
      </c>
      <c r="J364" s="4">
        <v>2.6117811189454356E-3</v>
      </c>
      <c r="K364" s="4">
        <v>1.0183679543146794E-3</v>
      </c>
    </row>
    <row r="365" spans="2:11" x14ac:dyDescent="0.2">
      <c r="B365" s="4">
        <v>-2.5386114958471939</v>
      </c>
      <c r="C365" s="4">
        <v>0.64663205151599701</v>
      </c>
      <c r="D365" s="4">
        <v>0.2843149422738549</v>
      </c>
      <c r="E365" s="4">
        <v>-0.35819721029202911</v>
      </c>
      <c r="F365" s="4">
        <v>-0.31587583025520355</v>
      </c>
      <c r="G365" s="4">
        <v>2.4779802104282187E-2</v>
      </c>
      <c r="H365" s="4">
        <v>-2.5116101975757525E-2</v>
      </c>
      <c r="I365" s="4">
        <v>-1.7236545442228451E-2</v>
      </c>
      <c r="J365" s="4">
        <v>1.5997049146772326E-3</v>
      </c>
      <c r="K365" s="4">
        <v>-2.1044512706120751E-3</v>
      </c>
    </row>
    <row r="366" spans="2:11" x14ac:dyDescent="0.2">
      <c r="B366" s="4">
        <v>-0.11189424504457686</v>
      </c>
      <c r="C366" s="4">
        <v>-6.3727445979983741E-2</v>
      </c>
      <c r="D366" s="4">
        <v>0.69759096539450716</v>
      </c>
      <c r="E366" s="4">
        <v>0.21929053818481292</v>
      </c>
      <c r="F366" s="4">
        <v>0.17084580028526158</v>
      </c>
      <c r="G366" s="4">
        <v>-0.27943070261218439</v>
      </c>
      <c r="H366" s="4">
        <v>2.1678881886335849E-2</v>
      </c>
      <c r="I366" s="4">
        <v>3.0279875801507612E-2</v>
      </c>
      <c r="J366" s="4">
        <v>1.4311680962176263E-3</v>
      </c>
      <c r="K366" s="4">
        <v>-8.3393304462895407E-3</v>
      </c>
    </row>
    <row r="367" spans="2:11" x14ac:dyDescent="0.2">
      <c r="B367" s="4">
        <v>-1.4629183661394771</v>
      </c>
      <c r="C367" s="4">
        <v>-0.29174068080785487</v>
      </c>
      <c r="D367" s="4">
        <v>-3.8149490152789595E-2</v>
      </c>
      <c r="E367" s="4">
        <v>-0.10056165495954572</v>
      </c>
      <c r="F367" s="4">
        <v>0.11320244043178054</v>
      </c>
      <c r="G367" s="4">
        <v>0.16851509549390403</v>
      </c>
      <c r="H367" s="4">
        <v>-2.4541608818825261E-2</v>
      </c>
      <c r="I367" s="4">
        <v>-8.2344086140177502E-3</v>
      </c>
      <c r="J367" s="4">
        <v>-3.9746015264243368E-3</v>
      </c>
      <c r="K367" s="4">
        <v>3.7145984472299557E-3</v>
      </c>
    </row>
    <row r="368" spans="2:11" x14ac:dyDescent="0.2">
      <c r="B368" s="4">
        <v>0.35593102964280704</v>
      </c>
      <c r="C368" s="4">
        <v>0.25955632330885203</v>
      </c>
      <c r="D368" s="4">
        <v>-8.7120356131169779E-2</v>
      </c>
      <c r="E368" s="4">
        <v>-5.0927706613697214E-2</v>
      </c>
      <c r="F368" s="4">
        <v>3.6666799199553395E-2</v>
      </c>
      <c r="G368" s="4">
        <v>0.3000559542910412</v>
      </c>
      <c r="H368" s="4">
        <v>4.1284762471766739E-3</v>
      </c>
      <c r="I368" s="4">
        <v>-5.1464605862754504E-5</v>
      </c>
      <c r="J368" s="4">
        <v>2.907125114592439E-2</v>
      </c>
      <c r="K368" s="4">
        <v>6.9060291840654028E-3</v>
      </c>
    </row>
    <row r="369" spans="2:11" x14ac:dyDescent="0.2">
      <c r="B369" s="4">
        <v>-0.83939833412776099</v>
      </c>
      <c r="C369" s="4">
        <v>0.14329338559123833</v>
      </c>
      <c r="D369" s="4">
        <v>0.11407373602560156</v>
      </c>
      <c r="E369" s="4">
        <v>0.10951570787437331</v>
      </c>
      <c r="F369" s="4">
        <v>4.6381204526598774E-2</v>
      </c>
      <c r="G369" s="4">
        <v>-0.36630573128052601</v>
      </c>
      <c r="H369" s="4">
        <v>5.6423341537415184E-3</v>
      </c>
      <c r="I369" s="4">
        <v>1.1640551807601137E-4</v>
      </c>
      <c r="J369" s="4">
        <v>-2.7746528154593122E-2</v>
      </c>
      <c r="K369" s="4">
        <v>-5.9935379430401019E-3</v>
      </c>
    </row>
    <row r="370" spans="2:11" x14ac:dyDescent="0.2">
      <c r="B370" s="4">
        <v>1.3810513799921347</v>
      </c>
      <c r="C370" s="4">
        <v>0.46789707185252977</v>
      </c>
      <c r="D370" s="4">
        <v>-0.24792723627797306</v>
      </c>
      <c r="E370" s="4">
        <v>-0.11213134233899122</v>
      </c>
      <c r="F370" s="4">
        <v>5.1057163525495712E-2</v>
      </c>
      <c r="G370" s="4">
        <v>0.27155051543226666</v>
      </c>
      <c r="H370" s="4">
        <v>1.339335863262758E-3</v>
      </c>
      <c r="I370" s="4">
        <v>9.2642116279688103E-3</v>
      </c>
      <c r="J370" s="4">
        <v>1.4209139541603261E-2</v>
      </c>
      <c r="K370" s="4">
        <v>3.5974309165933403E-3</v>
      </c>
    </row>
    <row r="371" spans="2:11" x14ac:dyDescent="0.2">
      <c r="B371" s="4">
        <v>-1.3211821582030938</v>
      </c>
      <c r="C371" s="4">
        <v>-0.17295821581142193</v>
      </c>
      <c r="D371" s="4">
        <v>5.9787266261530837E-2</v>
      </c>
      <c r="E371" s="4">
        <v>9.9541914715197979E-2</v>
      </c>
      <c r="F371" s="4">
        <v>-2.8596549518927088E-2</v>
      </c>
      <c r="G371" s="4">
        <v>-0.14162714722588526</v>
      </c>
      <c r="H371" s="4">
        <v>-3.5468655492693311E-3</v>
      </c>
      <c r="I371" s="4">
        <v>-1.9583599270548209E-2</v>
      </c>
      <c r="J371" s="4">
        <v>-1.4634914922985605E-2</v>
      </c>
      <c r="K371" s="4">
        <v>-1.8054563841888205E-3</v>
      </c>
    </row>
    <row r="372" spans="2:11" x14ac:dyDescent="0.2">
      <c r="B372" s="4">
        <v>1.823357544569143</v>
      </c>
      <c r="C372" s="4">
        <v>-5.245799397141386E-2</v>
      </c>
      <c r="D372" s="4">
        <v>0.1366958698298375</v>
      </c>
      <c r="E372" s="4">
        <v>4.509648875502998E-2</v>
      </c>
      <c r="F372" s="4">
        <v>6.8859443703584267E-2</v>
      </c>
      <c r="G372" s="4">
        <v>-6.4927338156319611E-2</v>
      </c>
      <c r="H372" s="4">
        <v>4.4985141372440272E-3</v>
      </c>
      <c r="I372" s="4">
        <v>-4.2260206472573923E-3</v>
      </c>
      <c r="J372" s="4">
        <v>-1.3791965044234375E-3</v>
      </c>
      <c r="K372" s="4">
        <v>2.7540552307646929E-4</v>
      </c>
    </row>
    <row r="373" spans="2:11" x14ac:dyDescent="0.2">
      <c r="B373" s="4">
        <v>0.49834145357305482</v>
      </c>
      <c r="C373" s="4">
        <v>-1.8637229358991006E-5</v>
      </c>
      <c r="D373" s="4">
        <v>-0.11185249312985715</v>
      </c>
      <c r="E373" s="4">
        <v>1.455929481970511E-2</v>
      </c>
      <c r="F373" s="4">
        <v>0.10654039686440625</v>
      </c>
      <c r="G373" s="4">
        <v>4.2911888776347377E-2</v>
      </c>
      <c r="H373" s="4">
        <v>1.0001768421484723E-2</v>
      </c>
      <c r="I373" s="4">
        <v>-5.9924716524027135E-3</v>
      </c>
      <c r="J373" s="4">
        <v>-3.0070660778084017E-3</v>
      </c>
      <c r="K373" s="4">
        <v>3.8547363726966436E-3</v>
      </c>
    </row>
    <row r="374" spans="2:11" x14ac:dyDescent="0.2">
      <c r="B374" s="4">
        <v>2.455372518771644</v>
      </c>
      <c r="C374" s="4">
        <v>-0.42711788791738869</v>
      </c>
      <c r="D374" s="4">
        <v>0.23875595039718411</v>
      </c>
      <c r="E374" s="4">
        <v>0.11189839931973014</v>
      </c>
      <c r="F374" s="4">
        <v>-0.10610945127704734</v>
      </c>
      <c r="G374" s="4">
        <v>-6.4944644275440874E-2</v>
      </c>
      <c r="H374" s="4">
        <v>-3.6051074985374706E-3</v>
      </c>
      <c r="I374" s="4">
        <v>1.1566220948414615E-2</v>
      </c>
      <c r="J374" s="4">
        <v>1.1236944352367566E-2</v>
      </c>
      <c r="K374" s="4">
        <v>-3.9414493290189203E-3</v>
      </c>
    </row>
    <row r="375" spans="2:11" x14ac:dyDescent="0.2">
      <c r="B375" s="4">
        <v>0.43470411115955121</v>
      </c>
      <c r="C375" s="4">
        <v>-0.15502905184808152</v>
      </c>
      <c r="D375" s="4">
        <v>-4.1585556457030375E-2</v>
      </c>
      <c r="E375" s="4">
        <v>2.023757725099733E-3</v>
      </c>
      <c r="F375" s="4">
        <v>3.4527588254313991E-2</v>
      </c>
      <c r="G375" s="4">
        <v>8.2576035863704517E-2</v>
      </c>
      <c r="H375" s="4">
        <v>-3.0833640062495702E-3</v>
      </c>
      <c r="I375" s="4">
        <v>-8.2968618247295355E-3</v>
      </c>
      <c r="J375" s="4">
        <v>-5.6955058008344127E-3</v>
      </c>
      <c r="K375" s="4">
        <v>-2.5972318122375237E-4</v>
      </c>
    </row>
    <row r="376" spans="2:11" x14ac:dyDescent="0.2">
      <c r="B376" s="4">
        <v>-1.8704606954289205</v>
      </c>
      <c r="C376" s="4">
        <v>9.373778915254545E-2</v>
      </c>
      <c r="D376" s="4">
        <v>-0.19730888493073412</v>
      </c>
      <c r="E376" s="4">
        <v>-7.7341877434784961E-2</v>
      </c>
      <c r="F376" s="4">
        <v>3.8565563474194245E-3</v>
      </c>
      <c r="G376" s="4">
        <v>0.1895210372006694</v>
      </c>
      <c r="H376" s="4">
        <v>3.797281089673434E-3</v>
      </c>
      <c r="I376" s="4">
        <v>1.372917455468016E-2</v>
      </c>
      <c r="J376" s="4">
        <v>6.6551727782582417E-3</v>
      </c>
      <c r="K376" s="4">
        <v>4.0799200122882247E-4</v>
      </c>
    </row>
    <row r="377" spans="2:11" x14ac:dyDescent="0.2">
      <c r="B377" s="4">
        <v>0.13780428132103664</v>
      </c>
      <c r="C377" s="4">
        <v>-0.39282957679811331</v>
      </c>
      <c r="D377" s="4">
        <v>5.7258419932580816E-2</v>
      </c>
      <c r="E377" s="4">
        <v>-9.0845748023783465E-2</v>
      </c>
      <c r="F377" s="4">
        <v>-0.10883202244187751</v>
      </c>
      <c r="G377" s="4">
        <v>-0.20933156906831032</v>
      </c>
      <c r="H377" s="4">
        <v>-1.5427008687436718E-3</v>
      </c>
      <c r="I377" s="4">
        <v>-9.0927105614494342E-3</v>
      </c>
      <c r="J377" s="4">
        <v>-8.4141022577665023E-3</v>
      </c>
      <c r="K377" s="4">
        <v>-2.5422135447826896E-3</v>
      </c>
    </row>
    <row r="378" spans="2:11" x14ac:dyDescent="0.2">
      <c r="B378" s="4">
        <v>0.16366428415729731</v>
      </c>
      <c r="C378" s="4">
        <v>0.38332090437169619</v>
      </c>
      <c r="D378" s="4">
        <v>9.7883039722703888E-2</v>
      </c>
      <c r="E378" s="4">
        <v>-2.3273661674618661E-2</v>
      </c>
      <c r="F378" s="4">
        <v>3.4274226509766796E-2</v>
      </c>
      <c r="G378" s="4">
        <v>-0.13008638477168527</v>
      </c>
      <c r="H378" s="4">
        <v>1.490539654517105E-2</v>
      </c>
      <c r="I378" s="4">
        <v>2.8930108761571548E-2</v>
      </c>
      <c r="J378" s="4">
        <v>1.1991774036032035E-2</v>
      </c>
      <c r="K378" s="4">
        <v>7.8701082060800599E-3</v>
      </c>
    </row>
    <row r="379" spans="2:11" x14ac:dyDescent="0.2">
      <c r="B379" s="4">
        <v>0.40406278653634792</v>
      </c>
      <c r="C379" s="4">
        <v>-3.6926344041255006E-2</v>
      </c>
      <c r="D379" s="4">
        <v>1.5552803984271694E-2</v>
      </c>
      <c r="E379" s="4">
        <v>0.1038682994946921</v>
      </c>
      <c r="F379" s="4">
        <v>0.12153986873853723</v>
      </c>
      <c r="G379" s="4">
        <v>7.2287619277662654E-2</v>
      </c>
      <c r="H379" s="4">
        <v>-9.8043780783702329E-3</v>
      </c>
      <c r="I379" s="4">
        <v>-3.608269301172614E-2</v>
      </c>
      <c r="J379" s="4">
        <v>-9.5751941326382844E-3</v>
      </c>
      <c r="K379" s="4">
        <v>-3.7515715131915162E-3</v>
      </c>
    </row>
    <row r="380" spans="2:11" x14ac:dyDescent="0.2">
      <c r="B380" s="4">
        <v>-0.64759221624690566</v>
      </c>
      <c r="C380" s="4">
        <v>3.1612819533837093E-2</v>
      </c>
      <c r="D380" s="4">
        <v>-2.2688861061175063E-2</v>
      </c>
      <c r="E380" s="4">
        <v>-9.6402700824923096E-2</v>
      </c>
      <c r="F380" s="4">
        <v>-1.4597512004330473E-2</v>
      </c>
      <c r="G380" s="4">
        <v>3.2769532987395981E-2</v>
      </c>
      <c r="H380" s="4">
        <v>-9.889627130613983E-3</v>
      </c>
      <c r="I380" s="4">
        <v>6.5418139785102039E-3</v>
      </c>
      <c r="J380" s="4">
        <v>-5.9138875406773714E-3</v>
      </c>
      <c r="K380" s="4">
        <v>-8.5179302131711189E-5</v>
      </c>
    </row>
    <row r="381" spans="2:11" x14ac:dyDescent="0.2">
      <c r="B381" s="4">
        <v>1.2083255910404567</v>
      </c>
      <c r="C381" s="4">
        <v>-0.11624005317073234</v>
      </c>
      <c r="D381" s="4">
        <v>-3.5410899911888145E-3</v>
      </c>
      <c r="E381" s="4">
        <v>-2.8197402221225468E-2</v>
      </c>
      <c r="F381" s="4">
        <v>-1.4701761030617285E-2</v>
      </c>
      <c r="G381" s="4">
        <v>-4.8681147520129439E-3</v>
      </c>
      <c r="H381" s="4">
        <v>7.9926341784594523E-3</v>
      </c>
      <c r="I381" s="4">
        <v>4.8217141950051705E-4</v>
      </c>
      <c r="J381" s="4">
        <v>1.1492124428959805E-3</v>
      </c>
      <c r="K381" s="4">
        <v>-9.5596054137617637E-4</v>
      </c>
    </row>
    <row r="382" spans="2:11" x14ac:dyDescent="0.2">
      <c r="B382" s="4">
        <v>1.8417292332009787</v>
      </c>
      <c r="C382" s="4">
        <v>1.1178774803592214E-2</v>
      </c>
      <c r="D382" s="4">
        <v>7.5299279327382826E-2</v>
      </c>
      <c r="E382" s="4">
        <v>7.1877384106050934E-2</v>
      </c>
      <c r="F382" s="4">
        <v>-3.331219662685609E-2</v>
      </c>
      <c r="G382" s="4">
        <v>2.8835671564925731E-2</v>
      </c>
      <c r="H382" s="4">
        <v>-1.4654635321843204E-3</v>
      </c>
      <c r="I382" s="4">
        <v>1.851960880244888E-3</v>
      </c>
      <c r="J382" s="4">
        <v>4.1114592322312234E-3</v>
      </c>
      <c r="K382" s="4">
        <v>-1.503020894060402E-3</v>
      </c>
    </row>
    <row r="383" spans="2:11" x14ac:dyDescent="0.2">
      <c r="B383" s="4">
        <v>0.6090852238520269</v>
      </c>
      <c r="C383" s="4">
        <v>-0.216127288131131</v>
      </c>
      <c r="D383" s="4">
        <v>-9.9778210977836734E-2</v>
      </c>
      <c r="E383" s="4">
        <v>-6.5313444284502531E-2</v>
      </c>
      <c r="F383" s="4">
        <v>0.12937371071929823</v>
      </c>
      <c r="G383" s="4">
        <v>3.7594857925584244E-2</v>
      </c>
      <c r="H383" s="4">
        <v>1.4592673004722764E-2</v>
      </c>
      <c r="I383" s="4">
        <v>-1.0496674848719202E-2</v>
      </c>
      <c r="J383" s="4">
        <v>-6.3570533659892871E-3</v>
      </c>
      <c r="K383" s="4">
        <v>4.0686460172318943E-3</v>
      </c>
    </row>
    <row r="384" spans="2:11" x14ac:dyDescent="0.2">
      <c r="B384" s="4">
        <v>3.3017002303874876</v>
      </c>
      <c r="C384" s="4">
        <v>-0.66228505537040849</v>
      </c>
      <c r="D384" s="4">
        <v>-0.22226394592998713</v>
      </c>
      <c r="E384" s="4">
        <v>0.20504851386017994</v>
      </c>
      <c r="F384" s="4">
        <v>-0.13035470232175048</v>
      </c>
      <c r="G384" s="4">
        <v>0.11890316009456953</v>
      </c>
      <c r="H384" s="4">
        <v>-1.5688241920875479E-2</v>
      </c>
      <c r="I384" s="4">
        <v>8.1524239580309764E-3</v>
      </c>
      <c r="J384" s="4">
        <v>4.1141134086974465E-3</v>
      </c>
      <c r="K384" s="4">
        <v>-1.729067925095336E-3</v>
      </c>
    </row>
    <row r="385" spans="2:11" x14ac:dyDescent="0.2">
      <c r="B385" s="4">
        <v>0.30877796974954619</v>
      </c>
      <c r="C385" s="4">
        <v>2.5437920026999558E-2</v>
      </c>
      <c r="D385" s="4">
        <v>-2.5450002306567663E-2</v>
      </c>
      <c r="E385" s="4">
        <v>-0.18853298151895209</v>
      </c>
      <c r="F385" s="4">
        <v>-5.874570264772689E-2</v>
      </c>
      <c r="G385" s="4">
        <v>-5.488420521292256E-2</v>
      </c>
      <c r="H385" s="4">
        <v>7.4425613458227093E-3</v>
      </c>
      <c r="I385" s="4">
        <v>-3.792759444648196E-3</v>
      </c>
      <c r="J385" s="4">
        <v>3.8859293119739295E-3</v>
      </c>
      <c r="K385" s="4">
        <v>-2.8539346037681208E-4</v>
      </c>
    </row>
    <row r="386" spans="2:11" x14ac:dyDescent="0.2">
      <c r="B386" s="4">
        <v>-1.8009324422128359</v>
      </c>
      <c r="C386" s="4">
        <v>1.0775940155891985</v>
      </c>
      <c r="D386" s="4">
        <v>7.2711084990899275E-2</v>
      </c>
      <c r="E386" s="4">
        <v>-8.0717001117697418E-2</v>
      </c>
      <c r="F386" s="4">
        <v>9.1910817488407376E-2</v>
      </c>
      <c r="G386" s="4">
        <v>-9.6397389609877204E-2</v>
      </c>
      <c r="H386" s="4">
        <v>1.7782318455638348E-2</v>
      </c>
      <c r="I386" s="4">
        <v>9.2915164942191774E-4</v>
      </c>
      <c r="J386" s="4">
        <v>-8.8358749490270554E-3</v>
      </c>
      <c r="K386" s="4">
        <v>2.1939245210161676E-3</v>
      </c>
    </row>
    <row r="387" spans="2:11" x14ac:dyDescent="0.2">
      <c r="B387" s="4">
        <v>2.2447068340519766E-2</v>
      </c>
      <c r="C387" s="4">
        <v>0.2033130554932816</v>
      </c>
      <c r="D387" s="4">
        <v>2.336368761083682E-2</v>
      </c>
      <c r="E387" s="4">
        <v>0.13258291421002918</v>
      </c>
      <c r="F387" s="4">
        <v>-7.3928658754679924E-2</v>
      </c>
      <c r="G387" s="4">
        <v>-3.5523187619444591E-2</v>
      </c>
      <c r="H387" s="4">
        <v>-2.2754573115440272E-2</v>
      </c>
      <c r="I387" s="4">
        <v>6.4013468924573004E-3</v>
      </c>
      <c r="J387" s="4">
        <v>4.5031365121574454E-3</v>
      </c>
      <c r="K387" s="4">
        <v>-4.4260437257476643E-4</v>
      </c>
    </row>
    <row r="388" spans="2:11" x14ac:dyDescent="0.2">
      <c r="B388" s="4">
        <v>-1.3879879773949859</v>
      </c>
      <c r="C388" s="4">
        <v>-0.35215180634586857</v>
      </c>
      <c r="D388" s="4">
        <v>1.5138798944406224E-2</v>
      </c>
      <c r="E388" s="4">
        <v>-9.3430852715134405E-2</v>
      </c>
      <c r="F388" s="4">
        <v>-8.6727069392082982E-4</v>
      </c>
      <c r="G388" s="4">
        <v>-1.2421268001392616E-2</v>
      </c>
      <c r="H388" s="4">
        <v>1.0505058376119934E-3</v>
      </c>
      <c r="I388" s="4">
        <v>4.9722626268260805E-3</v>
      </c>
      <c r="J388" s="4">
        <v>-2.0289131147934948E-3</v>
      </c>
      <c r="K388" s="4">
        <v>-1.3502435210241575E-3</v>
      </c>
    </row>
    <row r="389" spans="2:11" x14ac:dyDescent="0.2">
      <c r="B389" s="4">
        <v>-2.7862792668059178</v>
      </c>
      <c r="C389" s="4">
        <v>0.16650433092195357</v>
      </c>
      <c r="D389" s="4">
        <v>-0.13617260009282356</v>
      </c>
      <c r="E389" s="4">
        <v>-4.4854467532348473E-2</v>
      </c>
      <c r="F389" s="4">
        <v>-9.7514028846739487E-2</v>
      </c>
      <c r="G389" s="4">
        <v>-1.7444499622718847E-2</v>
      </c>
      <c r="H389" s="4">
        <v>5.213516653480227E-3</v>
      </c>
      <c r="I389" s="4">
        <v>-8.0666500499864627E-3</v>
      </c>
      <c r="J389" s="4">
        <v>4.1444529202794714E-3</v>
      </c>
      <c r="K389" s="4">
        <v>-2.4751117730189127E-3</v>
      </c>
    </row>
    <row r="390" spans="2:11" x14ac:dyDescent="0.2">
      <c r="B390" s="4">
        <v>-1.4650470057952505</v>
      </c>
      <c r="C390" s="4">
        <v>-0.27625999550315955</v>
      </c>
      <c r="D390" s="4">
        <v>0.25293414565315231</v>
      </c>
      <c r="E390" s="4">
        <v>0.10577975271632498</v>
      </c>
      <c r="F390" s="4">
        <v>3.0375066892704857E-2</v>
      </c>
      <c r="G390" s="4">
        <v>-3.8623443434828285E-2</v>
      </c>
      <c r="H390" s="4">
        <v>7.2177561964488803E-3</v>
      </c>
      <c r="I390" s="4">
        <v>1.9214895043552775E-2</v>
      </c>
      <c r="J390" s="4">
        <v>7.5622143486643641E-3</v>
      </c>
      <c r="K390" s="4">
        <v>1.5242847580233332E-3</v>
      </c>
    </row>
    <row r="391" spans="2:11" x14ac:dyDescent="0.2">
      <c r="B391" s="4">
        <v>-1.1118864399445996</v>
      </c>
      <c r="C391" s="4">
        <v>-0.32178515168622479</v>
      </c>
      <c r="D391" s="4">
        <v>-1.7854802423042628E-2</v>
      </c>
      <c r="E391" s="4">
        <v>7.1668025767837165E-2</v>
      </c>
      <c r="F391" s="4">
        <v>-8.7295303102856315E-3</v>
      </c>
      <c r="G391" s="4">
        <v>0.20947836498533337</v>
      </c>
      <c r="H391" s="4">
        <v>-1.979955615009666E-2</v>
      </c>
      <c r="I391" s="4">
        <v>-2.585658530651468E-2</v>
      </c>
      <c r="J391" s="4">
        <v>-5.3865571876466024E-3</v>
      </c>
      <c r="K391" s="4">
        <v>-2.6351098939724977E-3</v>
      </c>
    </row>
    <row r="392" spans="2:11" x14ac:dyDescent="0.2">
      <c r="B392" s="4">
        <v>-0.52089255991948058</v>
      </c>
      <c r="C392" s="4">
        <v>0.28492614993662613</v>
      </c>
      <c r="D392" s="4">
        <v>6.0308341789430453E-2</v>
      </c>
      <c r="E392" s="4">
        <v>-0.11852071926094833</v>
      </c>
      <c r="F392" s="4">
        <v>-1.5207263921324186E-2</v>
      </c>
      <c r="G392" s="4">
        <v>-0.2359091420429239</v>
      </c>
      <c r="H392" s="4">
        <v>1.5262756748446344E-2</v>
      </c>
      <c r="I392" s="4">
        <v>4.0357488192302567E-2</v>
      </c>
      <c r="J392" s="4">
        <v>7.4905673022744633E-3</v>
      </c>
      <c r="K392" s="4">
        <v>4.5272806171135736E-3</v>
      </c>
    </row>
    <row r="393" spans="2:11" x14ac:dyDescent="0.2">
      <c r="B393" s="4">
        <v>2.2886996672861857</v>
      </c>
      <c r="C393" s="4">
        <v>-0.13943338566556121</v>
      </c>
      <c r="D393" s="4">
        <v>2.5338469031673451E-2</v>
      </c>
      <c r="E393" s="4">
        <v>0.12460443996550881</v>
      </c>
      <c r="F393" s="4">
        <v>3.27181845868234E-2</v>
      </c>
      <c r="G393" s="4">
        <v>1.7709918563071695E-2</v>
      </c>
      <c r="H393" s="4">
        <v>8.5529817258379222E-3</v>
      </c>
      <c r="I393" s="4">
        <v>-4.6419341644989894E-3</v>
      </c>
      <c r="J393" s="4">
        <v>3.9818764173840506E-3</v>
      </c>
      <c r="K393" s="4">
        <v>6.4547633718057304E-4</v>
      </c>
    </row>
    <row r="394" spans="2:11" x14ac:dyDescent="0.2">
      <c r="B394" s="4">
        <v>-0.60316174471441253</v>
      </c>
      <c r="C394" s="4">
        <v>-9.9921542332753716E-2</v>
      </c>
      <c r="D394" s="4">
        <v>-0.12357115277925378</v>
      </c>
      <c r="E394" s="4">
        <v>8.5960672841880734E-2</v>
      </c>
      <c r="F394" s="4">
        <v>-0.11188790481818442</v>
      </c>
      <c r="G394" s="4">
        <v>-2.403616169861E-2</v>
      </c>
      <c r="H394" s="4">
        <v>-2.6250911013679821E-3</v>
      </c>
      <c r="I394" s="4">
        <v>1.6723925910729163E-2</v>
      </c>
      <c r="J394" s="4">
        <v>1.7703748834510214E-3</v>
      </c>
      <c r="K394" s="4">
        <v>1.6197966844758178E-3</v>
      </c>
    </row>
    <row r="395" spans="2:11" x14ac:dyDescent="0.2">
      <c r="B395" s="4">
        <v>-1.3592014251619653</v>
      </c>
      <c r="C395" s="4">
        <v>1.0417327518593205E-2</v>
      </c>
      <c r="D395" s="4">
        <v>8.7730862238300497E-2</v>
      </c>
      <c r="E395" s="4">
        <v>-0.10811932172030758</v>
      </c>
      <c r="F395" s="4">
        <v>8.9263927186554431E-2</v>
      </c>
      <c r="G395" s="4">
        <v>3.6870066635956958E-3</v>
      </c>
      <c r="H395" s="4">
        <v>2.4554868054461085E-3</v>
      </c>
      <c r="I395" s="4">
        <v>-1.5242688018137104E-2</v>
      </c>
      <c r="J395" s="4">
        <v>-2.9947516044686057E-3</v>
      </c>
      <c r="K395" s="4">
        <v>-2.3016335837015823E-3</v>
      </c>
    </row>
    <row r="396" spans="2:11" x14ac:dyDescent="0.2">
      <c r="B396" s="4">
        <v>-3.0648824039830518</v>
      </c>
      <c r="C396" s="4">
        <v>0.42994327654962627</v>
      </c>
      <c r="D396" s="4">
        <v>-0.11277387376680051</v>
      </c>
      <c r="E396" s="4">
        <v>4.0576049082244811E-2</v>
      </c>
      <c r="F396" s="4">
        <v>-0.11579263273320234</v>
      </c>
      <c r="G396" s="4">
        <v>-6.2079568995091129E-2</v>
      </c>
      <c r="H396" s="4">
        <v>-1.4714654110102479E-3</v>
      </c>
      <c r="I396" s="4">
        <v>1.2350307121427302E-2</v>
      </c>
      <c r="J396" s="4">
        <v>2.1789508982549446E-3</v>
      </c>
      <c r="K396" s="4">
        <v>1.2409459281073961E-3</v>
      </c>
    </row>
    <row r="397" spans="2:11" x14ac:dyDescent="0.2">
      <c r="B397" s="4">
        <v>-0.440690374357119</v>
      </c>
      <c r="C397" s="4">
        <v>-0.34796889822690458</v>
      </c>
      <c r="D397" s="4">
        <v>3.4898039507829881E-2</v>
      </c>
      <c r="E397" s="4">
        <v>-0.14606048607978486</v>
      </c>
      <c r="F397" s="4">
        <v>-2.4657433944071595E-2</v>
      </c>
      <c r="G397" s="4">
        <v>9.3088956640021259E-2</v>
      </c>
      <c r="H397" s="4">
        <v>-1.6016873696384132E-2</v>
      </c>
      <c r="I397" s="4">
        <v>-2.1495207849315866E-2</v>
      </c>
      <c r="J397" s="4">
        <v>-9.1223053518158896E-3</v>
      </c>
      <c r="K397" s="4">
        <v>-5.7964791486240863E-3</v>
      </c>
    </row>
    <row r="398" spans="2:11" x14ac:dyDescent="0.2">
      <c r="B398" s="4">
        <v>1.0307877051299446</v>
      </c>
      <c r="C398" s="4">
        <v>0.13533529704534031</v>
      </c>
      <c r="D398" s="4">
        <v>0.1417201369082908</v>
      </c>
      <c r="E398" s="4">
        <v>9.8585979035403518E-2</v>
      </c>
      <c r="F398" s="4">
        <v>-6.4877294064862437E-2</v>
      </c>
      <c r="G398" s="4">
        <v>-9.5317834246729752E-2</v>
      </c>
      <c r="H398" s="4">
        <v>1.149858773641888E-2</v>
      </c>
      <c r="I398" s="4">
        <v>1.8715487858642545E-2</v>
      </c>
      <c r="J398" s="4">
        <v>3.8609246446050273E-3</v>
      </c>
      <c r="K398" s="4">
        <v>-4.2898878917988197E-4</v>
      </c>
    </row>
    <row r="399" spans="2:11" x14ac:dyDescent="0.2">
      <c r="B399" s="4">
        <v>-0.52439477730407247</v>
      </c>
      <c r="C399" s="4">
        <v>0.20872067478242026</v>
      </c>
      <c r="D399" s="4">
        <v>-0.25193110673448221</v>
      </c>
      <c r="E399" s="4">
        <v>8.2895271378358431E-3</v>
      </c>
      <c r="F399" s="4">
        <v>0.14201837358983221</v>
      </c>
      <c r="G399" s="4">
        <v>-5.045929685941216E-2</v>
      </c>
      <c r="H399" s="4">
        <v>8.0278198675463198E-3</v>
      </c>
      <c r="I399" s="4">
        <v>1.3008536965229084E-3</v>
      </c>
      <c r="J399" s="4">
        <v>6.2256953997411654E-3</v>
      </c>
      <c r="K399" s="4">
        <v>7.8259266973874243E-3</v>
      </c>
    </row>
    <row r="400" spans="2:11" x14ac:dyDescent="0.2">
      <c r="B400" s="4">
        <v>-0.15438089848904363</v>
      </c>
      <c r="C400" s="4">
        <v>-2.6937426728693759E-2</v>
      </c>
      <c r="D400" s="4">
        <v>7.2290807933957937E-2</v>
      </c>
      <c r="E400" s="4">
        <v>0.10842848906270629</v>
      </c>
      <c r="F400" s="4">
        <v>1.1698309458014982E-2</v>
      </c>
      <c r="G400" s="4">
        <v>0.10973375658465206</v>
      </c>
      <c r="H400" s="4">
        <v>-1.9266156754516341E-2</v>
      </c>
      <c r="I400" s="4">
        <v>-3.094272718965271E-2</v>
      </c>
      <c r="J400" s="4">
        <v>-1.324175466879512E-2</v>
      </c>
      <c r="K400" s="4">
        <v>-8.0454104620772179E-3</v>
      </c>
    </row>
    <row r="401" spans="2:11" x14ac:dyDescent="0.2">
      <c r="B401" s="4">
        <v>-0.74817777071197733</v>
      </c>
      <c r="C401" s="4">
        <v>0.32226348158813495</v>
      </c>
      <c r="D401" s="4">
        <v>-1.3989900599021722E-2</v>
      </c>
      <c r="E401" s="4">
        <v>-0.12030712208847191</v>
      </c>
      <c r="F401" s="4">
        <v>9.272089884860639E-2</v>
      </c>
      <c r="G401" s="4">
        <v>1.1582475296392954E-2</v>
      </c>
      <c r="H401" s="4">
        <v>-1.1082993508601589E-2</v>
      </c>
      <c r="I401" s="4">
        <v>-8.8738087187221152E-3</v>
      </c>
      <c r="J401" s="4">
        <v>-5.7856108156256331E-3</v>
      </c>
      <c r="K401" s="4">
        <v>1.1018520011199316E-3</v>
      </c>
    </row>
    <row r="402" spans="2:11" x14ac:dyDescent="0.2">
      <c r="B402" s="4">
        <v>-0.71210631618422815</v>
      </c>
      <c r="C402" s="4">
        <v>0.39983090144684125</v>
      </c>
      <c r="D402" s="4">
        <v>-1.8787933883146118E-2</v>
      </c>
      <c r="E402" s="4">
        <v>4.609597870327322E-2</v>
      </c>
      <c r="F402" s="4">
        <v>-6.3461064473158196E-3</v>
      </c>
      <c r="G402" s="4">
        <v>-3.1216258827994264E-2</v>
      </c>
      <c r="H402" s="4">
        <v>2.4611784182499473E-3</v>
      </c>
      <c r="I402" s="4">
        <v>-3.8907613234614542E-3</v>
      </c>
      <c r="J402" s="4">
        <v>2.5883794546525179E-3</v>
      </c>
      <c r="K402" s="4">
        <v>4.3812258346926345E-4</v>
      </c>
    </row>
    <row r="403" spans="2:11" x14ac:dyDescent="0.2">
      <c r="B403" s="4">
        <v>-1.270742043468619</v>
      </c>
      <c r="C403" s="4">
        <v>0.52530443007477357</v>
      </c>
      <c r="D403" s="4">
        <v>-8.9498548531629973E-2</v>
      </c>
      <c r="E403" s="4">
        <v>-3.4993738678597637E-3</v>
      </c>
      <c r="F403" s="4">
        <v>-0.11088125604818896</v>
      </c>
      <c r="G403" s="4">
        <v>7.6104521168347729E-3</v>
      </c>
      <c r="H403" s="4">
        <v>-1.0311839964687439E-3</v>
      </c>
      <c r="I403" s="4">
        <v>1.4156897306111956E-3</v>
      </c>
      <c r="J403" s="4">
        <v>-1.8232330255651204E-3</v>
      </c>
      <c r="K403" s="4">
        <v>-8.3739152586334087E-4</v>
      </c>
    </row>
    <row r="404" spans="2:11" x14ac:dyDescent="0.2">
      <c r="B404" s="4">
        <v>9.3743156382483817E-2</v>
      </c>
      <c r="C404" s="4">
        <v>-9.4027234637559971E-3</v>
      </c>
      <c r="D404" s="4">
        <v>-1.5924089882862921E-2</v>
      </c>
      <c r="E404" s="4">
        <v>6.2087032908255929E-2</v>
      </c>
      <c r="F404" s="4">
        <v>-7.7792155121685941E-2</v>
      </c>
      <c r="G404" s="4">
        <v>2.2188079327082336E-2</v>
      </c>
      <c r="H404" s="4">
        <v>5.3143020141302256E-3</v>
      </c>
      <c r="I404" s="4">
        <v>-5.244758326020736E-4</v>
      </c>
      <c r="J404" s="4">
        <v>-2.710479374673782E-3</v>
      </c>
      <c r="K404" s="4">
        <v>8.4566842248132851E-4</v>
      </c>
    </row>
    <row r="405" spans="2:11" x14ac:dyDescent="0.2">
      <c r="B405" s="4">
        <v>-1.2086773443683814</v>
      </c>
      <c r="C405" s="4">
        <v>0.66205402343338626</v>
      </c>
      <c r="D405" s="4">
        <v>-0.19027626283128224</v>
      </c>
      <c r="E405" s="4">
        <v>-5.6857494857258196E-2</v>
      </c>
      <c r="F405" s="4">
        <v>1.4109887873440094E-2</v>
      </c>
      <c r="G405" s="4">
        <v>-7.9933471661617642E-2</v>
      </c>
      <c r="H405" s="4">
        <v>-3.6243805934413143E-3</v>
      </c>
      <c r="I405" s="4">
        <v>4.4114177629924508E-4</v>
      </c>
      <c r="J405" s="4">
        <v>2.1304182930501608E-3</v>
      </c>
      <c r="K405" s="4">
        <v>2.4138802877578895E-4</v>
      </c>
    </row>
    <row r="406" spans="2:11" x14ac:dyDescent="0.2">
      <c r="B406" s="4">
        <v>-2.017794022481239</v>
      </c>
      <c r="C406" s="4">
        <v>0.16133743842870057</v>
      </c>
      <c r="D406" s="4">
        <v>-3.2034256200677076E-2</v>
      </c>
      <c r="E406" s="4">
        <v>8.3877513068006393E-2</v>
      </c>
      <c r="F406" s="4">
        <v>-0.11477730397324132</v>
      </c>
      <c r="G406" s="4">
        <v>-5.4931408952858987E-2</v>
      </c>
      <c r="H406" s="4">
        <v>8.3924972372164293E-3</v>
      </c>
      <c r="I406" s="4">
        <v>4.2194822586491482E-3</v>
      </c>
      <c r="J406" s="4">
        <v>-9.3955610903000922E-3</v>
      </c>
      <c r="K406" s="4">
        <v>2.2277384284517376E-3</v>
      </c>
    </row>
    <row r="407" spans="2:11" x14ac:dyDescent="0.2">
      <c r="B407" s="4">
        <v>-0.29480739710617748</v>
      </c>
      <c r="C407" s="4">
        <v>-0.33356633598878022</v>
      </c>
      <c r="D407" s="4">
        <v>3.2927676778597072E-2</v>
      </c>
      <c r="E407" s="4">
        <v>-0.11594572679130594</v>
      </c>
      <c r="F407" s="4">
        <v>-3.2611437469655148E-2</v>
      </c>
      <c r="G407" s="4">
        <v>8.0349805224972135E-2</v>
      </c>
      <c r="H407" s="4">
        <v>-3.2572323296629459E-3</v>
      </c>
      <c r="I407" s="4">
        <v>-7.9824430551711737E-3</v>
      </c>
      <c r="J407" s="4">
        <v>8.2339126903025125E-3</v>
      </c>
      <c r="K407" s="4">
        <v>-6.6067251180798245E-4</v>
      </c>
    </row>
    <row r="408" spans="2:11" x14ac:dyDescent="0.2">
      <c r="B408" s="4">
        <v>1.726415916856165</v>
      </c>
      <c r="C408" s="4">
        <v>-0.6232116200294483</v>
      </c>
      <c r="D408" s="4">
        <v>0.12819727672330936</v>
      </c>
      <c r="E408" s="4">
        <v>4.3141012314779799E-2</v>
      </c>
      <c r="F408" s="4">
        <v>0.13994252881942293</v>
      </c>
      <c r="G408" s="4">
        <v>-8.6719308077316273E-2</v>
      </c>
      <c r="H408" s="4">
        <v>5.2019589941197861E-3</v>
      </c>
      <c r="I408" s="4">
        <v>2.3783032084935138E-2</v>
      </c>
      <c r="J408" s="4">
        <v>1.0233766105715874E-2</v>
      </c>
      <c r="K408" s="4">
        <v>-1.2525948283803378E-4</v>
      </c>
    </row>
    <row r="409" spans="2:11" x14ac:dyDescent="0.2">
      <c r="B409" s="4">
        <v>-1.6100598197478992</v>
      </c>
      <c r="C409" s="4">
        <v>0.35689249213769136</v>
      </c>
      <c r="D409" s="4">
        <v>-7.9185106930985627E-2</v>
      </c>
      <c r="E409" s="4">
        <v>-3.8416371915116318E-3</v>
      </c>
      <c r="F409" s="4">
        <v>-6.9965161820956981E-2</v>
      </c>
      <c r="G409" s="4">
        <v>-1.1918062687124552E-2</v>
      </c>
      <c r="H409" s="4">
        <v>-2.1433296409185173E-3</v>
      </c>
      <c r="I409" s="4">
        <v>-3.7823705852390176E-3</v>
      </c>
      <c r="J409" s="4">
        <v>-4.2763960536792789E-3</v>
      </c>
      <c r="K409" s="4">
        <v>-1.3829817586983048E-3</v>
      </c>
    </row>
    <row r="410" spans="2:11" x14ac:dyDescent="0.2">
      <c r="B410" s="4">
        <v>-0.65276321510019797</v>
      </c>
      <c r="C410" s="4">
        <v>1.5063134773488852E-2</v>
      </c>
      <c r="D410" s="4">
        <v>1.4414368205087989E-2</v>
      </c>
      <c r="E410" s="4">
        <v>-3.9305594293463891E-2</v>
      </c>
      <c r="F410" s="4">
        <v>-7.6585390449928792E-2</v>
      </c>
      <c r="G410" s="4">
        <v>0.17980017627396677</v>
      </c>
      <c r="H410" s="4">
        <v>-3.5538164714714006E-3</v>
      </c>
      <c r="I410" s="4">
        <v>-2.3263877484306691E-2</v>
      </c>
      <c r="J410" s="4">
        <v>-3.1190451609101077E-3</v>
      </c>
      <c r="K410" s="4">
        <v>3.1497185273702427E-3</v>
      </c>
    </row>
    <row r="411" spans="2:11" x14ac:dyDescent="0.2">
      <c r="B411" s="4">
        <v>-2.0852915744058578</v>
      </c>
      <c r="C411" s="4">
        <v>0.14362867282114089</v>
      </c>
      <c r="D411" s="4">
        <v>-0.18144107639155699</v>
      </c>
      <c r="E411" s="4">
        <v>-5.9756928986988582E-2</v>
      </c>
      <c r="F411" s="4">
        <v>2.9563289874634992E-2</v>
      </c>
      <c r="G411" s="4">
        <v>-0.17677781463241388</v>
      </c>
      <c r="H411" s="4">
        <v>-1.0826450698669081E-2</v>
      </c>
      <c r="I411" s="4">
        <v>1.1684975398290545E-2</v>
      </c>
      <c r="J411" s="4">
        <v>-2.7842404618217708E-3</v>
      </c>
      <c r="K411" s="4">
        <v>-5.4822345343993866E-3</v>
      </c>
    </row>
    <row r="412" spans="2:11" x14ac:dyDescent="0.2">
      <c r="B412" s="4">
        <v>1.3597829594507311</v>
      </c>
      <c r="C412" s="4">
        <v>-0.4945622029029359</v>
      </c>
      <c r="D412" s="4">
        <v>0.12264029258172428</v>
      </c>
      <c r="E412" s="4">
        <v>0.17735376876423645</v>
      </c>
      <c r="F412" s="4">
        <v>8.8638714840620039E-2</v>
      </c>
      <c r="G412" s="4">
        <v>1.7301499345022391E-2</v>
      </c>
      <c r="H412" s="4">
        <v>1.1101205923932028E-2</v>
      </c>
      <c r="I412" s="4">
        <v>-4.4948249831117462E-3</v>
      </c>
      <c r="J412" s="4">
        <v>1.3113133899488941E-3</v>
      </c>
      <c r="K412" s="4">
        <v>-1.4016941929510351E-3</v>
      </c>
    </row>
    <row r="413" spans="2:11" x14ac:dyDescent="0.2">
      <c r="B413" s="4">
        <v>-0.65112422243196788</v>
      </c>
      <c r="C413" s="4">
        <v>0.26521294492117015</v>
      </c>
      <c r="D413" s="4">
        <v>-7.7208298945257367E-2</v>
      </c>
      <c r="E413" s="4">
        <v>-6.9027442114545881E-2</v>
      </c>
      <c r="F413" s="4">
        <v>3.7249251216706879E-2</v>
      </c>
      <c r="G413" s="4">
        <v>7.2848679365599564E-2</v>
      </c>
      <c r="H413" s="4">
        <v>-6.1918495787061083E-3</v>
      </c>
      <c r="I413" s="4">
        <v>-5.2010549741493221E-3</v>
      </c>
      <c r="J413" s="4">
        <v>-1.969587247629339E-3</v>
      </c>
      <c r="K413" s="4">
        <v>1.9941802061543123E-3</v>
      </c>
    </row>
    <row r="414" spans="2:11" x14ac:dyDescent="0.2">
      <c r="B414" s="4">
        <v>-0.23695376571723614</v>
      </c>
      <c r="C414" s="4">
        <v>0.43831585470801598</v>
      </c>
      <c r="D414" s="4">
        <v>-5.7940982123480297E-2</v>
      </c>
      <c r="E414" s="4">
        <v>-2.5890018525153612E-2</v>
      </c>
      <c r="F414" s="4">
        <v>-4.6787307227028792E-2</v>
      </c>
      <c r="G414" s="4">
        <v>-0.12245292628412313</v>
      </c>
      <c r="H414" s="4">
        <v>1.9719949571225179E-3</v>
      </c>
      <c r="I414" s="4">
        <v>5.0533439360319274E-3</v>
      </c>
      <c r="J414" s="4">
        <v>1.4653582151641774E-3</v>
      </c>
      <c r="K414" s="4">
        <v>-2.1687584095700927E-4</v>
      </c>
    </row>
    <row r="415" spans="2:11" x14ac:dyDescent="0.2">
      <c r="B415" s="4">
        <v>0.56612938331070983</v>
      </c>
      <c r="C415" s="4">
        <v>0.24515541859811316</v>
      </c>
      <c r="D415" s="4">
        <v>-5.6426822073690604E-2</v>
      </c>
      <c r="E415" s="4">
        <v>4.0372960906188672E-2</v>
      </c>
      <c r="F415" s="4">
        <v>3.4592010630777256E-2</v>
      </c>
      <c r="G415" s="4">
        <v>0.11205335291743605</v>
      </c>
      <c r="H415" s="4">
        <v>4.0168562924867294E-3</v>
      </c>
      <c r="I415" s="4">
        <v>-1.6909387636002803E-3</v>
      </c>
      <c r="J415" s="4">
        <v>5.4295463925371117E-4</v>
      </c>
      <c r="K415" s="4">
        <v>1.198770386802168E-3</v>
      </c>
    </row>
    <row r="416" spans="2:11" x14ac:dyDescent="0.2">
      <c r="B416" s="4">
        <v>-0.27476695530666412</v>
      </c>
      <c r="C416" s="4">
        <v>-9.4037289919442227E-2</v>
      </c>
      <c r="D416" s="4">
        <v>3.0345346004845869E-2</v>
      </c>
      <c r="E416" s="4">
        <v>-6.2021780156532251E-2</v>
      </c>
      <c r="F416" s="4">
        <v>-8.8231425176897138E-2</v>
      </c>
      <c r="G416" s="4">
        <v>-0.11366135417000552</v>
      </c>
      <c r="H416" s="4">
        <v>-4.3955006149403305E-3</v>
      </c>
      <c r="I416" s="4">
        <v>4.9761671996198546E-3</v>
      </c>
      <c r="J416" s="4">
        <v>-9.3173660516829326E-4</v>
      </c>
      <c r="K416" s="4">
        <v>-1.3346569196565443E-3</v>
      </c>
    </row>
    <row r="417" spans="2:11" x14ac:dyDescent="0.2">
      <c r="B417" s="4">
        <v>7.2310019426556613E-2</v>
      </c>
      <c r="C417" s="4">
        <v>8.336399125193893E-3</v>
      </c>
      <c r="D417" s="4">
        <v>-0.13856324586734267</v>
      </c>
      <c r="E417" s="4">
        <v>4.3580204349731616E-2</v>
      </c>
      <c r="F417" s="4">
        <v>1.6984532859653265E-2</v>
      </c>
      <c r="G417" s="4">
        <v>-1.6800447835495971E-2</v>
      </c>
      <c r="H417" s="4">
        <v>5.0465982460157792E-3</v>
      </c>
      <c r="I417" s="4">
        <v>-5.9416396538367238E-3</v>
      </c>
      <c r="J417" s="4">
        <v>2.8242966620960799E-4</v>
      </c>
      <c r="K417" s="4">
        <v>5.4063768718831272E-4</v>
      </c>
    </row>
    <row r="418" spans="2:11" x14ac:dyDescent="0.2">
      <c r="B418" s="4">
        <v>0.699685379736811</v>
      </c>
      <c r="C418" s="4">
        <v>-0.10212228478527635</v>
      </c>
      <c r="D418" s="4">
        <v>9.1407591063963886E-2</v>
      </c>
      <c r="E418" s="4">
        <v>1.6582177268230722E-2</v>
      </c>
      <c r="F418" s="4">
        <v>2.7049339456142331E-2</v>
      </c>
      <c r="G418" s="4">
        <v>0.10206930655326016</v>
      </c>
      <c r="H418" s="4">
        <v>-1.0183083028941194E-3</v>
      </c>
      <c r="I418" s="4">
        <v>-1.5964602119087443E-3</v>
      </c>
      <c r="J418" s="4">
        <v>-3.3799623862324518E-5</v>
      </c>
      <c r="K418" s="4">
        <v>4.638265221656964E-4</v>
      </c>
    </row>
    <row r="419" spans="2:11" x14ac:dyDescent="0.2">
      <c r="B419" s="4">
        <v>2.3612377631759736</v>
      </c>
      <c r="C419" s="4">
        <v>-0.71920192508919678</v>
      </c>
      <c r="D419" s="4">
        <v>-9.5844363053348564E-2</v>
      </c>
      <c r="E419" s="4">
        <v>2.6374728251109082E-2</v>
      </c>
      <c r="F419" s="4">
        <v>-8.1176816521139214E-2</v>
      </c>
      <c r="G419" s="4">
        <v>-2.1631512738872535E-2</v>
      </c>
      <c r="H419" s="4">
        <v>-1.5459262709754118E-3</v>
      </c>
      <c r="I419" s="4">
        <v>4.9155169548925712E-3</v>
      </c>
      <c r="J419" s="4">
        <v>1.5859625388164563E-4</v>
      </c>
      <c r="K419" s="4">
        <v>-8.2025447413396416E-4</v>
      </c>
    </row>
    <row r="420" spans="2:11" x14ac:dyDescent="0.2">
      <c r="B420" s="4">
        <v>0.86054666905913202</v>
      </c>
      <c r="C420" s="4">
        <v>-0.16332893033935889</v>
      </c>
      <c r="D420" s="4">
        <v>-0.13201682224521799</v>
      </c>
      <c r="E420" s="4">
        <v>1.654731028250019E-5</v>
      </c>
      <c r="F420" s="4">
        <v>5.7900046938490671E-2</v>
      </c>
      <c r="G420" s="4">
        <v>1.0722928821670725E-3</v>
      </c>
      <c r="H420" s="4">
        <v>3.8662483823072701E-3</v>
      </c>
      <c r="I420" s="4">
        <v>-4.1622731279427469E-3</v>
      </c>
      <c r="J420" s="4">
        <v>-2.018103227111382E-3</v>
      </c>
      <c r="K420" s="4">
        <v>1.0569443075790844E-3</v>
      </c>
    </row>
    <row r="421" spans="2:11" x14ac:dyDescent="0.2">
      <c r="B421" s="4">
        <v>-0.59937295957843573</v>
      </c>
      <c r="C421" s="4">
        <v>0.11435062391731965</v>
      </c>
      <c r="D421" s="4">
        <v>0.20193835472096253</v>
      </c>
      <c r="E421" s="4">
        <v>-4.362836326592711E-2</v>
      </c>
      <c r="F421" s="4">
        <v>6.6873998239291743E-2</v>
      </c>
      <c r="G421" s="4">
        <v>4.5808818254682304E-2</v>
      </c>
      <c r="H421" s="4">
        <v>4.6817560946164332E-3</v>
      </c>
      <c r="I421" s="4">
        <v>-4.3024687747289288E-3</v>
      </c>
      <c r="J421" s="4">
        <v>2.2201209134086199E-3</v>
      </c>
      <c r="K421" s="4">
        <v>-9.4253011639677895E-4</v>
      </c>
    </row>
    <row r="422" spans="2:11" x14ac:dyDescent="0.2">
      <c r="B422" s="4">
        <v>0.493169431926266</v>
      </c>
      <c r="C422" s="4">
        <v>-2.620717856886633E-2</v>
      </c>
      <c r="D422" s="4">
        <v>7.181879515004333E-2</v>
      </c>
      <c r="E422" s="4">
        <v>-9.5503604900163269E-2</v>
      </c>
      <c r="F422" s="4">
        <v>-3.0227128429385956E-2</v>
      </c>
      <c r="G422" s="4">
        <v>2.0977968447499169E-2</v>
      </c>
      <c r="H422" s="4">
        <v>-4.5072292598137553E-3</v>
      </c>
      <c r="I422" s="4">
        <v>2.0230963320870677E-3</v>
      </c>
      <c r="J422" s="4">
        <v>2.9272368723437365E-3</v>
      </c>
      <c r="K422" s="4">
        <v>1.1233620231687615E-4</v>
      </c>
    </row>
    <row r="423" spans="2:11" x14ac:dyDescent="0.2">
      <c r="B423" s="4">
        <v>0.92260880442696558</v>
      </c>
      <c r="C423" s="4">
        <v>-0.16690221893731189</v>
      </c>
      <c r="D423" s="4">
        <v>-5.3005312022874888E-2</v>
      </c>
      <c r="E423" s="4">
        <v>-6.5448492791063658E-3</v>
      </c>
      <c r="F423" s="4">
        <v>1.9422923257241955E-2</v>
      </c>
      <c r="G423" s="4">
        <v>-3.0747829255595043E-3</v>
      </c>
      <c r="H423" s="4">
        <v>4.2876332464638518E-3</v>
      </c>
      <c r="I423" s="4">
        <v>-8.8001150145638877E-4</v>
      </c>
      <c r="J423" s="4">
        <v>-8.1526204581036448E-4</v>
      </c>
      <c r="K423" s="4">
        <v>1.466398139454136E-4</v>
      </c>
    </row>
    <row r="424" spans="2:11" x14ac:dyDescent="0.2">
      <c r="B424" s="4">
        <v>2.0145906470019459</v>
      </c>
      <c r="C424" s="4">
        <v>-0.33870689994624731</v>
      </c>
      <c r="D424" s="4">
        <v>5.8729949822795863E-2</v>
      </c>
      <c r="E424" s="4">
        <v>0.1249191932819185</v>
      </c>
      <c r="F424" s="4">
        <v>-9.9144645285521495E-3</v>
      </c>
      <c r="G424" s="4">
        <v>-1.2866951196971043E-2</v>
      </c>
      <c r="H424" s="4">
        <v>-4.9977748240738083E-3</v>
      </c>
      <c r="I424" s="4">
        <v>9.8238922643778329E-3</v>
      </c>
      <c r="J424" s="4">
        <v>-1.5429152274775571E-3</v>
      </c>
      <c r="K424" s="4">
        <v>-6.5776571716621437E-4</v>
      </c>
    </row>
    <row r="425" spans="2:11" x14ac:dyDescent="0.2">
      <c r="B425" s="4">
        <v>-2.6903829829585049</v>
      </c>
      <c r="C425" s="4">
        <v>-0.30464032537023455</v>
      </c>
      <c r="D425" s="4">
        <v>-0.10511615819508122</v>
      </c>
      <c r="E425" s="4">
        <v>-0.12260285959213367</v>
      </c>
      <c r="F425" s="4">
        <v>-4.6108450676724984E-3</v>
      </c>
      <c r="G425" s="4">
        <v>-6.6138058946110176E-2</v>
      </c>
      <c r="H425" s="4">
        <v>2.7413432695602119E-2</v>
      </c>
      <c r="I425" s="4">
        <v>2.6650390290865488E-3</v>
      </c>
      <c r="J425" s="4">
        <v>4.169666843456309E-3</v>
      </c>
      <c r="K425" s="4">
        <v>8.5504568651522111E-4</v>
      </c>
    </row>
    <row r="426" spans="2:11" x14ac:dyDescent="0.2">
      <c r="B426" s="4">
        <v>7.4626795519013481E-2</v>
      </c>
      <c r="C426" s="4">
        <v>0.23597986893514847</v>
      </c>
      <c r="D426" s="4">
        <v>0.13921683430294121</v>
      </c>
      <c r="E426" s="4">
        <v>0.13912298758065325</v>
      </c>
      <c r="F426" s="4">
        <v>3.8829192244771202E-2</v>
      </c>
      <c r="G426" s="4">
        <v>8.8360563725754307E-2</v>
      </c>
      <c r="H426" s="4">
        <v>-1.818499556138246E-2</v>
      </c>
      <c r="I426" s="4">
        <v>-1.4874706682419615E-2</v>
      </c>
      <c r="J426" s="4">
        <v>-3.83837002721653E-3</v>
      </c>
      <c r="K426" s="4">
        <v>-2.1866761932693738E-3</v>
      </c>
    </row>
    <row r="427" spans="2:11" x14ac:dyDescent="0.2">
      <c r="B427" s="4">
        <v>0.1504760261044954</v>
      </c>
      <c r="C427" s="4">
        <v>0.57618469090193336</v>
      </c>
      <c r="D427" s="4">
        <v>-0.13391077431790779</v>
      </c>
      <c r="E427" s="4">
        <v>8.5042247307681659E-2</v>
      </c>
      <c r="F427" s="4">
        <v>-1.6999861814304209E-2</v>
      </c>
      <c r="G427" s="4">
        <v>-2.6335354224263977E-2</v>
      </c>
      <c r="H427" s="4">
        <v>-1.2619570698883368E-2</v>
      </c>
      <c r="I427" s="4">
        <v>4.0126784581955219E-3</v>
      </c>
      <c r="J427" s="4">
        <v>-2.2089112250781306E-3</v>
      </c>
      <c r="K427" s="4">
        <v>2.8859159873741666E-3</v>
      </c>
    </row>
    <row r="428" spans="2:11" x14ac:dyDescent="0.2">
      <c r="B428" s="4">
        <v>-1.626913268461752</v>
      </c>
      <c r="C428" s="4">
        <v>0.26879370655544393</v>
      </c>
      <c r="D428" s="4">
        <v>-6.3236771169417394E-2</v>
      </c>
      <c r="E428" s="4">
        <v>-8.9922532441181799E-2</v>
      </c>
      <c r="F428" s="4">
        <v>-5.6734642083766954E-2</v>
      </c>
      <c r="G428" s="4">
        <v>-7.5470543542250454E-2</v>
      </c>
      <c r="H428" s="4">
        <v>4.317626737841954E-3</v>
      </c>
      <c r="I428" s="4">
        <v>2.7611476728287266E-3</v>
      </c>
      <c r="J428" s="4">
        <v>6.0554922743864077E-4</v>
      </c>
      <c r="K428" s="4">
        <v>-1.1014192689824355E-3</v>
      </c>
    </row>
    <row r="429" spans="2:11" x14ac:dyDescent="0.2">
      <c r="B429" s="4">
        <v>-0.39470020772998154</v>
      </c>
      <c r="C429" s="4">
        <v>0.1266154246898929</v>
      </c>
      <c r="D429" s="4">
        <v>7.7997772603643828E-3</v>
      </c>
      <c r="E429" s="4">
        <v>-1.6390328254996683E-2</v>
      </c>
      <c r="F429" s="4">
        <v>7.7718029419563866E-3</v>
      </c>
      <c r="G429" s="4">
        <v>1.8562722398862263E-2</v>
      </c>
      <c r="H429" s="4">
        <v>-3.966829917286039E-4</v>
      </c>
      <c r="I429" s="4">
        <v>-2.2846245425996378E-3</v>
      </c>
      <c r="J429" s="4">
        <v>3.0661375560862265E-5</v>
      </c>
      <c r="K429" s="4">
        <v>2.5631279517278327E-4</v>
      </c>
    </row>
    <row r="430" spans="2:11" x14ac:dyDescent="0.2">
      <c r="B430" s="4">
        <v>0.89303421924896687</v>
      </c>
      <c r="C430" s="4">
        <v>-0.40910454308543992</v>
      </c>
      <c r="D430" s="4">
        <v>-1.2397794013872856E-2</v>
      </c>
      <c r="E430" s="4">
        <v>0.11348236677553827</v>
      </c>
      <c r="F430" s="4">
        <v>1.9058199561685009E-2</v>
      </c>
      <c r="G430" s="4">
        <v>4.2408802819221325E-2</v>
      </c>
      <c r="H430" s="4">
        <v>-8.5903560608641995E-3</v>
      </c>
      <c r="I430" s="4">
        <v>1.2712849483526778E-3</v>
      </c>
      <c r="J430" s="4">
        <v>-2.0890068771187995E-3</v>
      </c>
      <c r="K430" s="4">
        <v>9.6388840743621127E-4</v>
      </c>
    </row>
    <row r="431" spans="2:11" x14ac:dyDescent="0.2">
      <c r="B431" s="4">
        <v>1.0096821231687074</v>
      </c>
      <c r="C431" s="4">
        <v>-7.6344039867123958E-2</v>
      </c>
      <c r="D431" s="4">
        <v>8.2190318634036488E-2</v>
      </c>
      <c r="E431" s="4">
        <v>-0.10753554778403249</v>
      </c>
      <c r="F431" s="4">
        <v>2.5826908401710428E-2</v>
      </c>
      <c r="G431" s="4">
        <v>-2.2841138921669182E-2</v>
      </c>
      <c r="H431" s="4">
        <v>1.1466871581964961E-2</v>
      </c>
      <c r="I431" s="4">
        <v>-2.1680349028615478E-4</v>
      </c>
      <c r="J431" s="4">
        <v>2.211075407422429E-3</v>
      </c>
      <c r="K431" s="4">
        <v>-1.219391967940733E-3</v>
      </c>
    </row>
    <row r="432" spans="2:11" x14ac:dyDescent="0.2">
      <c r="B432" s="4">
        <v>1.4501255354583069</v>
      </c>
      <c r="C432" s="4">
        <v>0.15272654177625644</v>
      </c>
      <c r="D432" s="4">
        <v>0.11941932699860616</v>
      </c>
      <c r="E432" s="4">
        <v>3.113430866385385E-2</v>
      </c>
      <c r="F432" s="4">
        <v>3.1340848989530039E-2</v>
      </c>
      <c r="G432" s="4">
        <v>2.1648554401685095E-2</v>
      </c>
      <c r="H432" s="4">
        <v>-4.3303781642029934E-3</v>
      </c>
      <c r="I432" s="4">
        <v>1.2839389206617661E-3</v>
      </c>
      <c r="J432" s="4">
        <v>1.5605901247557671E-3</v>
      </c>
      <c r="K432" s="4">
        <v>7.7998756739198929E-4</v>
      </c>
    </row>
    <row r="433" spans="2:11" x14ac:dyDescent="0.2">
      <c r="B433" s="4">
        <v>-0.74663514649416629</v>
      </c>
      <c r="C433" s="4">
        <v>0.25692170073692361</v>
      </c>
      <c r="D433" s="4">
        <v>-0.15668869642886268</v>
      </c>
      <c r="E433" s="4">
        <v>-3.7617753396318794E-2</v>
      </c>
      <c r="F433" s="4">
        <v>-3.4868972158285119E-2</v>
      </c>
      <c r="G433" s="4">
        <v>-1.0592658960264463E-2</v>
      </c>
      <c r="H433" s="4">
        <v>-2.7721642030209045E-3</v>
      </c>
      <c r="I433" s="4">
        <v>8.1150588010097909E-4</v>
      </c>
      <c r="J433" s="4">
        <v>-2.1709245276034044E-3</v>
      </c>
      <c r="K433" s="4">
        <v>1.0035317482717024E-3</v>
      </c>
    </row>
    <row r="434" spans="2:11" x14ac:dyDescent="0.2">
      <c r="B434" s="4">
        <v>1.1713269893561411</v>
      </c>
      <c r="C434" s="4">
        <v>8.7859819782516321E-2</v>
      </c>
      <c r="D434" s="4">
        <v>5.2385923129928416E-2</v>
      </c>
      <c r="E434" s="4">
        <v>-6.8497975897767585E-2</v>
      </c>
      <c r="F434" s="4">
        <v>2.5174081512318716E-2</v>
      </c>
      <c r="G434" s="4">
        <v>-1.4300644860592683E-2</v>
      </c>
      <c r="H434" s="4">
        <v>7.8229354237377025E-3</v>
      </c>
      <c r="I434" s="4">
        <v>-6.0422713987172264E-4</v>
      </c>
      <c r="J434" s="4">
        <v>9.2020445269378436E-4</v>
      </c>
      <c r="K434" s="4">
        <v>1.096937429660479E-4</v>
      </c>
    </row>
    <row r="435" spans="2:11" x14ac:dyDescent="0.2">
      <c r="B435" s="4">
        <v>0.8292748549176655</v>
      </c>
      <c r="C435" s="4">
        <v>4.4904254444512411E-2</v>
      </c>
      <c r="D435" s="4">
        <v>-7.5947550040217906E-3</v>
      </c>
      <c r="E435" s="4">
        <v>3.3025618436697733E-2</v>
      </c>
      <c r="F435" s="4">
        <v>-1.8066075898130876E-2</v>
      </c>
      <c r="G435" s="4">
        <v>-1.5827123388463371E-2</v>
      </c>
      <c r="H435" s="4">
        <v>-6.6623232366763586E-3</v>
      </c>
      <c r="I435" s="4">
        <v>5.4301322435244487E-3</v>
      </c>
      <c r="J435" s="4">
        <v>5.6632219675275012E-4</v>
      </c>
      <c r="K435" s="4">
        <v>8.4358161613652617E-4</v>
      </c>
    </row>
    <row r="436" spans="2:11" x14ac:dyDescent="0.2">
      <c r="B436" s="4">
        <v>-0.83405041275549929</v>
      </c>
      <c r="C436" s="4">
        <v>0.2111507954674896</v>
      </c>
      <c r="D436" s="4">
        <v>-1.5714891684119339E-2</v>
      </c>
      <c r="E436" s="4">
        <v>-9.1824595783735585E-2</v>
      </c>
      <c r="F436" s="4">
        <v>1.1840411889350703E-3</v>
      </c>
      <c r="G436" s="4">
        <v>3.0361510291805473E-2</v>
      </c>
      <c r="H436" s="4">
        <v>4.1615212815073899E-3</v>
      </c>
      <c r="I436" s="4">
        <v>-2.3868444593800157E-3</v>
      </c>
      <c r="J436" s="4">
        <v>5.7823182016937514E-4</v>
      </c>
      <c r="K436" s="4">
        <v>-3.5894517914250465E-4</v>
      </c>
    </row>
    <row r="437" spans="2:11" x14ac:dyDescent="0.2">
      <c r="B437" s="4">
        <v>-0.55670241256325692</v>
      </c>
      <c r="C437" s="4">
        <v>0.35876551125596784</v>
      </c>
      <c r="D437" s="4">
        <v>4.3275600857069163E-2</v>
      </c>
      <c r="E437" s="4">
        <v>1.7675033154741979E-2</v>
      </c>
      <c r="F437" s="4">
        <v>8.987215928267868E-4</v>
      </c>
      <c r="G437" s="4">
        <v>-5.8816530602032652E-2</v>
      </c>
      <c r="H437" s="4">
        <v>-9.4983606028571459E-4</v>
      </c>
      <c r="I437" s="4">
        <v>-1.2259109045812228E-3</v>
      </c>
      <c r="J437" s="4">
        <v>5.4271320830734414E-4</v>
      </c>
      <c r="K437" s="4">
        <v>9.859594066706401E-4</v>
      </c>
    </row>
    <row r="438" spans="2:11" x14ac:dyDescent="0.2">
      <c r="B438" s="4">
        <v>1.7270379464491956</v>
      </c>
      <c r="C438" s="4">
        <v>-0.12266119631627724</v>
      </c>
      <c r="D438" s="4">
        <v>4.1262337467187035E-2</v>
      </c>
      <c r="E438" s="4">
        <v>-1.4456887877743928E-2</v>
      </c>
      <c r="F438" s="4">
        <v>1.445081906761801E-2</v>
      </c>
      <c r="G438" s="4">
        <v>3.3868980839760216E-3</v>
      </c>
      <c r="H438" s="4">
        <v>4.3869801251514538E-3</v>
      </c>
      <c r="I438" s="4">
        <v>5.9214681474257045E-3</v>
      </c>
      <c r="J438" s="4">
        <v>4.1476582454600033E-3</v>
      </c>
      <c r="K438" s="4">
        <v>3.119922569832225E-3</v>
      </c>
    </row>
    <row r="439" spans="2:11" x14ac:dyDescent="0.2">
      <c r="B439" s="4">
        <v>1.0260797945652398</v>
      </c>
      <c r="C439" s="4">
        <v>5.8599986599889797E-2</v>
      </c>
      <c r="D439" s="4">
        <v>1.8912879991032853E-2</v>
      </c>
      <c r="E439" s="4">
        <v>1.2630436467280749E-2</v>
      </c>
      <c r="F439" s="4">
        <v>-5.2861721298983443E-2</v>
      </c>
      <c r="G439" s="4">
        <v>5.5933580984724257E-2</v>
      </c>
      <c r="H439" s="4">
        <v>-2.2081526311005312E-2</v>
      </c>
      <c r="I439" s="4">
        <v>4.1967473012656216E-3</v>
      </c>
      <c r="J439" s="4">
        <v>-3.9235045607528222E-3</v>
      </c>
      <c r="K439" s="4">
        <v>-2.3476094187712187E-3</v>
      </c>
    </row>
    <row r="440" spans="2:11" x14ac:dyDescent="0.2">
      <c r="B440" s="4">
        <v>-0.189830164236827</v>
      </c>
      <c r="C440" s="4">
        <v>0.25512678860522847</v>
      </c>
      <c r="D440" s="4">
        <v>-1.7853721844790734E-3</v>
      </c>
      <c r="E440" s="4">
        <v>-4.4408563660139469E-2</v>
      </c>
      <c r="F440" s="4">
        <v>1.5831207569399743E-2</v>
      </c>
      <c r="G440" s="4">
        <v>-6.5390973962104679E-2</v>
      </c>
      <c r="H440" s="4">
        <v>2.1167077883034856E-3</v>
      </c>
      <c r="I440" s="4">
        <v>-2.0852294714717168E-3</v>
      </c>
      <c r="J440" s="4">
        <v>2.2755888159003249E-4</v>
      </c>
      <c r="K440" s="4">
        <v>-1.2739014091616922E-3</v>
      </c>
    </row>
    <row r="441" spans="2:11" x14ac:dyDescent="0.2">
      <c r="B441" s="4">
        <v>1.2651085310936641</v>
      </c>
      <c r="C441" s="4">
        <v>-8.8626108828855094E-3</v>
      </c>
      <c r="D441" s="4">
        <v>1.3042109661026457E-2</v>
      </c>
      <c r="E441" s="4">
        <v>1.391585841144391E-2</v>
      </c>
      <c r="F441" s="4">
        <v>-2.1110076110646338E-2</v>
      </c>
      <c r="G441" s="4">
        <v>-1.4880274298252552E-2</v>
      </c>
      <c r="H441" s="4">
        <v>-2.1438962297841094E-3</v>
      </c>
      <c r="I441" s="4">
        <v>-9.7738642947515358E-4</v>
      </c>
      <c r="J441" s="4">
        <v>-2.8538010810382282E-3</v>
      </c>
      <c r="K441" s="4">
        <v>8.3918714323170875E-4</v>
      </c>
    </row>
    <row r="442" spans="2:11" x14ac:dyDescent="0.2">
      <c r="B442" s="4">
        <v>0.56913940778604033</v>
      </c>
      <c r="C442" s="4">
        <v>8.9612139556548204E-2</v>
      </c>
      <c r="D442" s="4">
        <v>-0.1072620248257552</v>
      </c>
      <c r="E442" s="4">
        <v>-1.1957142511985651E-2</v>
      </c>
      <c r="F442" s="4">
        <v>-2.2379081535563984E-2</v>
      </c>
      <c r="G442" s="4">
        <v>6.2943959881982106E-2</v>
      </c>
      <c r="H442" s="4">
        <v>4.0299926142076106E-3</v>
      </c>
      <c r="I442" s="4">
        <v>6.4451009641801858E-3</v>
      </c>
      <c r="J442" s="4">
        <v>1.2941517605942732E-3</v>
      </c>
      <c r="K442" s="4">
        <v>3.2379358768594066E-4</v>
      </c>
    </row>
    <row r="443" spans="2:11" x14ac:dyDescent="0.2">
      <c r="B443" s="4">
        <v>-1.4553860774262102</v>
      </c>
      <c r="C443" s="4">
        <v>-0.12374002614344309</v>
      </c>
      <c r="D443" s="4">
        <v>-6.5289081323426257E-2</v>
      </c>
      <c r="E443" s="4">
        <v>-3.6290174067246002E-3</v>
      </c>
      <c r="F443" s="4">
        <v>1.4573706857473141E-3</v>
      </c>
      <c r="G443" s="4">
        <v>-4.7331609702646479E-2</v>
      </c>
      <c r="H443" s="4">
        <v>-8.5797580298882445E-3</v>
      </c>
      <c r="I443" s="4">
        <v>5.3052288355814295E-4</v>
      </c>
      <c r="J443" s="4">
        <v>1.9812467517345317E-3</v>
      </c>
      <c r="K443" s="4">
        <v>-5.1753827303948111E-4</v>
      </c>
    </row>
    <row r="444" spans="2:11" x14ac:dyDescent="0.2">
      <c r="B444" s="4">
        <v>-1.0617132731231429</v>
      </c>
      <c r="C444" s="4">
        <v>0.41009068562106488</v>
      </c>
      <c r="D444" s="4">
        <v>0.24885805095010216</v>
      </c>
      <c r="E444" s="4">
        <v>-3.97842179273221E-3</v>
      </c>
      <c r="F444" s="4">
        <v>-9.4015999827305203E-3</v>
      </c>
      <c r="G444" s="4">
        <v>1.5669243051213207E-2</v>
      </c>
      <c r="H444" s="4">
        <v>7.6467723375901291E-3</v>
      </c>
      <c r="I444" s="4">
        <v>-3.9673616943231606E-3</v>
      </c>
      <c r="J444" s="4">
        <v>3.4098815549697282E-3</v>
      </c>
      <c r="K444" s="4">
        <v>-2.4354658369066693E-3</v>
      </c>
    </row>
    <row r="445" spans="2:11" x14ac:dyDescent="0.2">
      <c r="B445" s="4">
        <v>-2.1460263274811417</v>
      </c>
      <c r="C445" s="4">
        <v>0.21402050404058712</v>
      </c>
      <c r="D445" s="4">
        <v>-9.4997268979693961E-2</v>
      </c>
      <c r="E445" s="4">
        <v>6.8020208028343354E-2</v>
      </c>
      <c r="F445" s="4">
        <v>9.3996646561999957E-3</v>
      </c>
      <c r="G445" s="4">
        <v>4.1231745972678049E-2</v>
      </c>
      <c r="H445" s="4">
        <v>3.2121510332164616E-3</v>
      </c>
      <c r="I445" s="4">
        <v>1.6868529359704725E-3</v>
      </c>
      <c r="J445" s="4">
        <v>-5.5196758768101691E-4</v>
      </c>
      <c r="K445" s="4">
        <v>-1.0471412047614668E-3</v>
      </c>
    </row>
    <row r="446" spans="2:11" x14ac:dyDescent="0.2">
      <c r="B446" s="4">
        <v>-1.4614554262866555</v>
      </c>
      <c r="C446" s="4">
        <v>0.20801298914694535</v>
      </c>
      <c r="D446" s="4">
        <v>0.15613037540646474</v>
      </c>
      <c r="E446" s="4">
        <v>-8.4723078600317456E-2</v>
      </c>
      <c r="F446" s="4">
        <v>-5.4657717542118608E-2</v>
      </c>
      <c r="G446" s="4">
        <v>-4.3541087550580657E-2</v>
      </c>
      <c r="H446" s="4">
        <v>-7.737821496042711E-3</v>
      </c>
      <c r="I446" s="4">
        <v>-4.1397164156410805E-3</v>
      </c>
      <c r="J446" s="4">
        <v>6.071981256213113E-4</v>
      </c>
      <c r="K446" s="4">
        <v>2.2717901243897937E-3</v>
      </c>
    </row>
    <row r="447" spans="2:11" x14ac:dyDescent="0.2">
      <c r="B447" s="4">
        <v>2.1041796413865717</v>
      </c>
      <c r="C447" s="4">
        <v>-0.60464383958479262</v>
      </c>
      <c r="D447" s="4">
        <v>-0.25171802089740786</v>
      </c>
      <c r="E447" s="4">
        <v>-5.1269679177861169E-2</v>
      </c>
      <c r="F447" s="4">
        <v>9.5393158883880558E-2</v>
      </c>
      <c r="G447" s="4">
        <v>-4.4379886053406016E-2</v>
      </c>
      <c r="H447" s="4">
        <v>1.1200299285262802E-2</v>
      </c>
      <c r="I447" s="4">
        <v>2.8139459627853433E-4</v>
      </c>
      <c r="J447" s="4">
        <v>-5.3975663038114598E-3</v>
      </c>
      <c r="K447" s="4">
        <v>4.2169448038822493E-4</v>
      </c>
    </row>
    <row r="448" spans="2:11" x14ac:dyDescent="0.2">
      <c r="B448" s="4">
        <v>0.34380427823673954</v>
      </c>
      <c r="C448" s="4">
        <v>3.6450618510979187E-2</v>
      </c>
      <c r="D448" s="4">
        <v>1.7959240172084893E-2</v>
      </c>
      <c r="E448" s="4">
        <v>6.0224078622133498E-2</v>
      </c>
      <c r="F448" s="4">
        <v>-5.7268880452418708E-2</v>
      </c>
      <c r="G448" s="4">
        <v>2.7995799537922882E-2</v>
      </c>
      <c r="H448" s="4">
        <v>-3.3342211646472473E-3</v>
      </c>
      <c r="I448" s="4">
        <v>4.293768732071066E-3</v>
      </c>
      <c r="J448" s="4">
        <v>-5.5685287513047128E-4</v>
      </c>
      <c r="K448" s="4">
        <v>-4.6136852397198844E-4</v>
      </c>
    </row>
    <row r="449" spans="2:11" x14ac:dyDescent="0.2">
      <c r="B449" s="4">
        <v>-1.6130709423955456</v>
      </c>
      <c r="C449" s="4">
        <v>0.19884607535659743</v>
      </c>
      <c r="D449" s="4">
        <v>0.1729745892756403</v>
      </c>
      <c r="E449" s="4">
        <v>-2.8764231480550226E-2</v>
      </c>
      <c r="F449" s="4">
        <v>-1.7163935275691464E-2</v>
      </c>
      <c r="G449" s="4">
        <v>1.0474593396997908E-2</v>
      </c>
      <c r="H449" s="4">
        <v>3.0542293705724979E-3</v>
      </c>
      <c r="I449" s="4">
        <v>-8.2311581729240489E-3</v>
      </c>
      <c r="J449" s="4">
        <v>3.0391934948929365E-3</v>
      </c>
      <c r="K449" s="4">
        <v>1.7617049982584774E-3</v>
      </c>
    </row>
    <row r="450" spans="2:11" x14ac:dyDescent="0.2">
      <c r="B450" s="4">
        <v>-0.32341515959168476</v>
      </c>
      <c r="C450" s="4">
        <v>-2.321563687578096E-3</v>
      </c>
      <c r="D450" s="4">
        <v>-4.719188648110445E-2</v>
      </c>
      <c r="E450" s="4">
        <v>6.9565222167011262E-2</v>
      </c>
      <c r="F450" s="4">
        <v>1.921858048899339E-2</v>
      </c>
      <c r="G450" s="4">
        <v>-2.2836154607759045E-2</v>
      </c>
      <c r="H450" s="4">
        <v>-2.8353242686290155E-4</v>
      </c>
      <c r="I450" s="4">
        <v>8.2304798339066301E-3</v>
      </c>
      <c r="J450" s="4">
        <v>2.6268662841574873E-4</v>
      </c>
      <c r="K450" s="4">
        <v>-1.0379771632131622E-3</v>
      </c>
    </row>
    <row r="451" spans="2:11" x14ac:dyDescent="0.2">
      <c r="B451" s="4">
        <v>0.34843706432479515</v>
      </c>
      <c r="C451" s="4">
        <v>-0.10702565235128034</v>
      </c>
      <c r="D451" s="4">
        <v>-8.9799847028473684E-2</v>
      </c>
      <c r="E451" s="4">
        <v>-3.6021703295684861E-2</v>
      </c>
      <c r="F451" s="4">
        <v>-2.3487394192521334E-2</v>
      </c>
      <c r="G451" s="4">
        <v>-3.7287924344977723E-3</v>
      </c>
      <c r="H451" s="4">
        <v>7.5567271258662305E-4</v>
      </c>
      <c r="I451" s="4">
        <v>-8.6712569394394173E-3</v>
      </c>
      <c r="J451" s="4">
        <v>-1.9409399022588052E-3</v>
      </c>
      <c r="K451" s="4">
        <v>5.2586678669540765E-4</v>
      </c>
    </row>
    <row r="452" spans="2:11" x14ac:dyDescent="0.2">
      <c r="B452" s="4">
        <v>1.1806864386089653</v>
      </c>
      <c r="C452" s="4">
        <v>-0.2747814690853112</v>
      </c>
      <c r="D452" s="4">
        <v>8.5326779683632989E-2</v>
      </c>
      <c r="E452" s="4">
        <v>4.3274331665726085E-2</v>
      </c>
      <c r="F452" s="4">
        <v>5.7973063007420965E-2</v>
      </c>
      <c r="G452" s="4">
        <v>4.8788801391167883E-2</v>
      </c>
      <c r="H452" s="4">
        <v>-5.8095797402954073E-4</v>
      </c>
      <c r="I452" s="4">
        <v>3.813150816759054E-3</v>
      </c>
      <c r="J452" s="4">
        <v>-1.176893501672649E-3</v>
      </c>
      <c r="K452" s="4">
        <v>-5.4332285759098472E-4</v>
      </c>
    </row>
    <row r="453" spans="2:11" x14ac:dyDescent="0.2">
      <c r="B453" s="4">
        <v>0.28747598837696731</v>
      </c>
      <c r="C453" s="4">
        <v>-0.19011860434471867</v>
      </c>
      <c r="D453" s="4">
        <v>-4.6086521632107283E-3</v>
      </c>
      <c r="E453" s="4">
        <v>-5.8088258016263675E-2</v>
      </c>
      <c r="F453" s="4">
        <v>5.5342485839778653E-2</v>
      </c>
      <c r="G453" s="4">
        <v>-2.0112634126065464E-2</v>
      </c>
      <c r="H453" s="4">
        <v>4.2107932484072817E-3</v>
      </c>
      <c r="I453" s="4">
        <v>6.0379367641803501E-4</v>
      </c>
      <c r="J453" s="4">
        <v>2.2754492095017559E-3</v>
      </c>
      <c r="K453" s="4">
        <v>9.3196971633042298E-4</v>
      </c>
    </row>
    <row r="454" spans="2:11" x14ac:dyDescent="0.2">
      <c r="B454" s="4">
        <v>0.63636418343119472</v>
      </c>
      <c r="C454" s="4">
        <v>-0.12629138027923789</v>
      </c>
      <c r="D454" s="4">
        <v>-0.13725627955791195</v>
      </c>
      <c r="E454" s="4">
        <v>-2.3119502442441398E-3</v>
      </c>
      <c r="F454" s="4">
        <v>-6.8592268459695863E-2</v>
      </c>
      <c r="G454" s="4">
        <v>1.8688645492885625E-2</v>
      </c>
      <c r="H454" s="4">
        <v>-5.0216255651559126E-3</v>
      </c>
      <c r="I454" s="4">
        <v>-3.0848188820900798E-3</v>
      </c>
      <c r="J454" s="4">
        <v>1.0834936313079537E-3</v>
      </c>
      <c r="K454" s="4">
        <v>-6.655705020981739E-4</v>
      </c>
    </row>
    <row r="455" spans="2:11" x14ac:dyDescent="0.2">
      <c r="B455" s="4">
        <v>0.9310666594057484</v>
      </c>
      <c r="C455" s="4">
        <v>-0.22435205140539299</v>
      </c>
      <c r="D455" s="4">
        <v>7.5783850603500472E-2</v>
      </c>
      <c r="E455" s="4">
        <v>3.5177169789683264E-2</v>
      </c>
      <c r="F455" s="4">
        <v>2.2645485166379497E-2</v>
      </c>
      <c r="G455" s="4">
        <v>-2.3491021280653947E-3</v>
      </c>
      <c r="H455" s="4">
        <v>6.2363459677470213E-3</v>
      </c>
      <c r="I455" s="4">
        <v>3.4596635864516312E-3</v>
      </c>
      <c r="J455" s="4">
        <v>-1.2961073086725781E-3</v>
      </c>
      <c r="K455" s="4">
        <v>-1.5556790921934702E-3</v>
      </c>
    </row>
    <row r="456" spans="2:11" x14ac:dyDescent="0.2">
      <c r="B456" s="4">
        <v>-1.306007125066962</v>
      </c>
      <c r="C456" s="4">
        <v>0.27046979640099283</v>
      </c>
      <c r="D456" s="4">
        <v>7.5692999316445547E-2</v>
      </c>
      <c r="E456" s="4">
        <v>-1.0864602771134348E-2</v>
      </c>
      <c r="F456" s="4">
        <v>4.5777528033620424E-2</v>
      </c>
      <c r="G456" s="4">
        <v>-5.5923596871912352E-3</v>
      </c>
      <c r="H456" s="4">
        <v>3.2488149686340243E-4</v>
      </c>
      <c r="I456" s="4">
        <v>-2.2296994621619471E-3</v>
      </c>
      <c r="J456" s="4">
        <v>9.1177306355181122E-4</v>
      </c>
      <c r="K456" s="4">
        <v>1.0354777201789863E-3</v>
      </c>
    </row>
    <row r="457" spans="2:11" x14ac:dyDescent="0.2">
      <c r="B457" s="4">
        <v>-0.6683844003453755</v>
      </c>
      <c r="C457" s="4">
        <v>0.16218514599665948</v>
      </c>
      <c r="D457" s="4">
        <v>5.2092520574679002E-2</v>
      </c>
      <c r="E457" s="4">
        <v>1.0456397026915053E-2</v>
      </c>
      <c r="F457" s="4">
        <v>-2.5035723053385917E-2</v>
      </c>
      <c r="G457" s="4">
        <v>1.9258413495341947E-2</v>
      </c>
      <c r="H457" s="4">
        <v>-9.0262277405781244E-3</v>
      </c>
      <c r="I457" s="4">
        <v>1.6793185786245432E-3</v>
      </c>
      <c r="J457" s="4">
        <v>-1.5294656609857299E-3</v>
      </c>
      <c r="K457" s="4">
        <v>-5.1180049381406871E-4</v>
      </c>
    </row>
    <row r="458" spans="2:11" x14ac:dyDescent="0.2">
      <c r="B458" s="4">
        <v>-0.868018141814622</v>
      </c>
      <c r="C458" s="4">
        <v>5.257119462512596E-2</v>
      </c>
      <c r="D458" s="4">
        <v>6.5812145233614464E-3</v>
      </c>
      <c r="E458" s="4">
        <v>2.9494641391883104E-2</v>
      </c>
      <c r="F458" s="4">
        <v>-8.3150032025642671E-3</v>
      </c>
      <c r="G458" s="4">
        <v>1.1069122294098411E-2</v>
      </c>
      <c r="H458" s="4">
        <v>4.4495891368145083E-4</v>
      </c>
      <c r="I458" s="4">
        <v>-1.0914734678563538E-3</v>
      </c>
      <c r="J458" s="4">
        <v>-1.7402668455384683E-3</v>
      </c>
      <c r="K458" s="4">
        <v>5.100022491707362E-4</v>
      </c>
    </row>
    <row r="459" spans="2:11" x14ac:dyDescent="0.2">
      <c r="B459" s="4">
        <v>0.59883581534205055</v>
      </c>
      <c r="C459" s="4">
        <v>-0.57745726997131153</v>
      </c>
      <c r="D459" s="4">
        <v>0.15828646382558517</v>
      </c>
      <c r="E459" s="4">
        <v>6.1420549494796911E-3</v>
      </c>
      <c r="F459" s="4">
        <v>7.0235802644679365E-2</v>
      </c>
      <c r="G459" s="4">
        <v>3.9950204441651635E-2</v>
      </c>
      <c r="H459" s="4">
        <v>-7.5553440137568675E-3</v>
      </c>
      <c r="I459" s="4">
        <v>1.5869219058343743E-3</v>
      </c>
      <c r="J459" s="4">
        <v>6.5772995832679771E-4</v>
      </c>
      <c r="K459" s="4">
        <v>-8.1544800450336966E-4</v>
      </c>
    </row>
    <row r="460" spans="2:11" x14ac:dyDescent="0.2">
      <c r="B460" s="4">
        <v>-0.19381355546261494</v>
      </c>
      <c r="C460" s="4">
        <v>-1.3972796044155829E-2</v>
      </c>
      <c r="D460" s="4">
        <v>-0.10120291841980662</v>
      </c>
      <c r="E460" s="4">
        <v>4.6815835149167227E-2</v>
      </c>
      <c r="F460" s="4">
        <v>-3.1125461498288324E-3</v>
      </c>
      <c r="G460" s="4">
        <v>-1.8064132654296537E-2</v>
      </c>
      <c r="H460" s="4">
        <v>1.2268211054925343E-2</v>
      </c>
      <c r="I460" s="4">
        <v>-7.3072729586077662E-3</v>
      </c>
      <c r="J460" s="4">
        <v>1.7928373629669113E-3</v>
      </c>
      <c r="K460" s="4">
        <v>-7.6542535290299429E-4</v>
      </c>
    </row>
    <row r="461" spans="2:11" x14ac:dyDescent="0.2">
      <c r="B461" s="4">
        <v>-0.63657631405516868</v>
      </c>
      <c r="C461" s="4">
        <v>0.21673346370614091</v>
      </c>
      <c r="D461" s="4">
        <v>4.6210592294896533E-2</v>
      </c>
      <c r="E461" s="4">
        <v>3.6430739236832113E-2</v>
      </c>
      <c r="F461" s="4">
        <v>-2.8327533544961054E-2</v>
      </c>
      <c r="G461" s="4">
        <v>-1.2258998454999313E-3</v>
      </c>
      <c r="H461" s="4">
        <v>1.7211698109544806E-4</v>
      </c>
      <c r="I461" s="4">
        <v>8.9978067492958085E-4</v>
      </c>
      <c r="J461" s="4">
        <v>-1.5971252707719186E-3</v>
      </c>
      <c r="K461" s="4">
        <v>4.5576313090520034E-4</v>
      </c>
    </row>
    <row r="462" spans="2:11" x14ac:dyDescent="0.2">
      <c r="B462" s="4">
        <v>-0.69362702452839253</v>
      </c>
      <c r="C462" s="4">
        <v>0.25451498826107233</v>
      </c>
      <c r="D462" s="4">
        <v>-3.2091678852539565E-2</v>
      </c>
      <c r="E462" s="4">
        <v>2.9142141741035826E-2</v>
      </c>
      <c r="F462" s="4">
        <v>-4.3666092262540201E-2</v>
      </c>
      <c r="G462" s="4">
        <v>-3.2193496817398332E-2</v>
      </c>
      <c r="H462" s="4">
        <v>5.0483431031032797E-3</v>
      </c>
      <c r="I462" s="4">
        <v>1.7892353768616236E-3</v>
      </c>
      <c r="J462" s="4">
        <v>-4.6902406843604989E-3</v>
      </c>
      <c r="K462" s="4">
        <v>1.798555107661958E-3</v>
      </c>
    </row>
    <row r="463" spans="2:11" x14ac:dyDescent="0.2">
      <c r="B463" s="4">
        <v>-0.99395927232683623</v>
      </c>
      <c r="C463" s="4">
        <v>-0.17197118975351272</v>
      </c>
      <c r="D463" s="4">
        <v>-8.5560284229218339E-2</v>
      </c>
      <c r="E463" s="4">
        <v>-9.7175523464240292E-3</v>
      </c>
      <c r="F463" s="4">
        <v>-3.9909857714936162E-3</v>
      </c>
      <c r="G463" s="4">
        <v>4.9034763501276495E-2</v>
      </c>
      <c r="H463" s="4">
        <v>-1.7143759624158451E-3</v>
      </c>
      <c r="I463" s="4">
        <v>-3.8797421909877376E-3</v>
      </c>
      <c r="J463" s="4">
        <v>2.1842902444129835E-3</v>
      </c>
      <c r="K463" s="4">
        <v>-1.3049630161251506E-3</v>
      </c>
    </row>
    <row r="464" spans="2:11" x14ac:dyDescent="0.2">
      <c r="B464" s="4">
        <v>-0.50799861910686706</v>
      </c>
      <c r="C464" s="4">
        <v>-0.22343920492607294</v>
      </c>
      <c r="D464" s="4">
        <v>7.9772960148647692E-3</v>
      </c>
      <c r="E464" s="4">
        <v>-4.489325960558968E-2</v>
      </c>
      <c r="F464" s="4">
        <v>6.50723444103874E-3</v>
      </c>
      <c r="G464" s="4">
        <v>-8.71534573407413E-2</v>
      </c>
      <c r="H464" s="4">
        <v>-5.2114958892000862E-4</v>
      </c>
      <c r="I464" s="4">
        <v>5.1796421940918476E-3</v>
      </c>
      <c r="J464" s="4">
        <v>4.5125762978480309E-3</v>
      </c>
      <c r="K464" s="4">
        <v>-2.4478525125531904E-3</v>
      </c>
    </row>
    <row r="465" spans="2:11" x14ac:dyDescent="0.2">
      <c r="B465" s="4">
        <v>-9.1331462270323238E-2</v>
      </c>
      <c r="C465" s="4">
        <v>-0.16439909863098875</v>
      </c>
      <c r="D465" s="4">
        <v>-4.8799466405840203E-3</v>
      </c>
      <c r="E465" s="4">
        <v>-9.7246904109517737E-3</v>
      </c>
      <c r="F465" s="4">
        <v>2.8339654136795255E-2</v>
      </c>
      <c r="G465" s="4">
        <v>1.0666582920441082E-2</v>
      </c>
      <c r="H465" s="4">
        <v>-2.6294407461576239E-4</v>
      </c>
      <c r="I465" s="4">
        <v>-2.7786704126042607E-3</v>
      </c>
      <c r="J465" s="4">
        <v>-6.460678577476617E-4</v>
      </c>
      <c r="K465" s="4">
        <v>-1.1696749886981032E-4</v>
      </c>
    </row>
    <row r="466" spans="2:11" x14ac:dyDescent="0.2">
      <c r="B466" s="4">
        <v>1.479586050002594E-3</v>
      </c>
      <c r="C466" s="4">
        <v>-0.45933178556662174</v>
      </c>
      <c r="D466" s="4">
        <v>-0.12369887712194651</v>
      </c>
      <c r="E466" s="4">
        <v>3.671853158220871E-2</v>
      </c>
      <c r="F466" s="4">
        <v>5.1178616185788194E-2</v>
      </c>
      <c r="G466" s="4">
        <v>3.179641614599716E-2</v>
      </c>
      <c r="H466" s="4">
        <v>-1.3363890782351797E-3</v>
      </c>
      <c r="I466" s="4">
        <v>-5.5794304058996375E-3</v>
      </c>
      <c r="J466" s="4">
        <v>-3.8600418186442039E-3</v>
      </c>
      <c r="K466" s="4">
        <v>1.57612727241804E-3</v>
      </c>
    </row>
    <row r="467" spans="2:11" x14ac:dyDescent="0.2">
      <c r="B467" s="4">
        <v>-0.55892870010683349</v>
      </c>
      <c r="C467" s="4">
        <v>4.753514560449916E-2</v>
      </c>
      <c r="D467" s="4">
        <v>0.12872838090525385</v>
      </c>
      <c r="E467" s="4">
        <v>2.2028076265083383E-2</v>
      </c>
      <c r="F467" s="4">
        <v>-9.2285209649152072E-2</v>
      </c>
      <c r="G467" s="4">
        <v>-1.5904057546444503E-2</v>
      </c>
      <c r="H467" s="4">
        <v>3.9128713124861741E-3</v>
      </c>
      <c r="I467" s="4">
        <v>6.4530640590729563E-3</v>
      </c>
      <c r="J467" s="4">
        <v>3.1732748275437798E-3</v>
      </c>
      <c r="K467" s="4">
        <v>-3.178572906550286E-3</v>
      </c>
    </row>
    <row r="468" spans="2:11" x14ac:dyDescent="0.2">
      <c r="B468" s="4">
        <v>0.1543385213863453</v>
      </c>
      <c r="C468" s="4">
        <v>3.0754276581421301E-2</v>
      </c>
      <c r="D468" s="4">
        <v>-2.6607037228721462E-2</v>
      </c>
      <c r="E468" s="4">
        <v>5.4076699300582586E-2</v>
      </c>
      <c r="F468" s="4">
        <v>7.7805417603555319E-2</v>
      </c>
      <c r="G468" s="4">
        <v>-1.6865532881359314E-2</v>
      </c>
      <c r="H468" s="4">
        <v>7.322559003912582E-4</v>
      </c>
      <c r="I468" s="4">
        <v>-6.7883917945397391E-3</v>
      </c>
      <c r="J468" s="4">
        <v>1.8280958802446815E-3</v>
      </c>
      <c r="K468" s="4">
        <v>1.6449313226711321E-3</v>
      </c>
    </row>
    <row r="469" spans="2:11" x14ac:dyDescent="0.2">
      <c r="B469" s="4">
        <v>0.5013348498701693</v>
      </c>
      <c r="C469" s="4">
        <v>-0.27046956076311163</v>
      </c>
      <c r="D469" s="4">
        <v>0.11484415088195681</v>
      </c>
      <c r="E469" s="4">
        <v>-3.5305206208704677E-2</v>
      </c>
      <c r="F469" s="4">
        <v>-3.9408844893888524E-2</v>
      </c>
      <c r="G469" s="4">
        <v>7.0708377748645204E-2</v>
      </c>
      <c r="H469" s="4">
        <v>1.3137920298011919E-4</v>
      </c>
      <c r="I469" s="4">
        <v>2.2010111034141216E-3</v>
      </c>
      <c r="J469" s="4">
        <v>-2.0518728366131491E-3</v>
      </c>
      <c r="K469" s="4">
        <v>-1.6441533060096855E-3</v>
      </c>
    </row>
    <row r="470" spans="2:11" x14ac:dyDescent="0.2">
      <c r="B470" s="4">
        <v>-0.51391918014892846</v>
      </c>
      <c r="C470" s="4">
        <v>6.454499540409972E-2</v>
      </c>
      <c r="D470" s="4">
        <v>-6.0485074516303857E-3</v>
      </c>
      <c r="E470" s="4">
        <v>1.8203884541297122E-2</v>
      </c>
      <c r="F470" s="4">
        <v>8.8123740293455585E-3</v>
      </c>
      <c r="G470" s="4">
        <v>-1.4937136124146825E-2</v>
      </c>
      <c r="H470" s="4">
        <v>-5.200426637128607E-3</v>
      </c>
      <c r="I470" s="4">
        <v>1.7638261207018804E-3</v>
      </c>
      <c r="J470" s="4">
        <v>-6.7021779699655965E-4</v>
      </c>
      <c r="K470" s="4">
        <v>5.7095801004091655E-4</v>
      </c>
    </row>
    <row r="471" spans="2:11" x14ac:dyDescent="0.2">
      <c r="B471" s="4">
        <v>-1.3336497204878597</v>
      </c>
      <c r="C471" s="4">
        <v>0.15486134568485757</v>
      </c>
      <c r="D471" s="4">
        <v>3.9092580462995102E-2</v>
      </c>
      <c r="E471" s="4">
        <v>-8.7859956449257468E-2</v>
      </c>
      <c r="F471" s="4">
        <v>7.2499324533023476E-2</v>
      </c>
      <c r="G471" s="4">
        <v>-3.3920915204384408E-2</v>
      </c>
      <c r="H471" s="4">
        <v>-1.481131693705515E-2</v>
      </c>
      <c r="I471" s="4">
        <v>4.6551883046745401E-3</v>
      </c>
      <c r="J471" s="4">
        <v>-1.5163521872307104E-3</v>
      </c>
      <c r="K471" s="4">
        <v>2.1512628444693583E-3</v>
      </c>
    </row>
    <row r="472" spans="2:11" x14ac:dyDescent="0.2">
      <c r="B472" s="4">
        <v>-1.0703647560034608</v>
      </c>
      <c r="C472" s="4">
        <v>0.23904164344625758</v>
      </c>
      <c r="D472" s="4">
        <v>-3.2910334190048698E-2</v>
      </c>
      <c r="E472" s="4">
        <v>-1.6085971868156326E-2</v>
      </c>
      <c r="F472" s="4">
        <v>-9.6130475049148442E-2</v>
      </c>
      <c r="G472" s="4">
        <v>-3.6643673544796501E-2</v>
      </c>
      <c r="H472" s="4">
        <v>1.6643580888829152E-3</v>
      </c>
      <c r="I472" s="4">
        <v>6.5074129765789789E-3</v>
      </c>
      <c r="J472" s="4">
        <v>4.0129371473517718E-4</v>
      </c>
      <c r="K472" s="4">
        <v>-1.7041810446031781E-3</v>
      </c>
    </row>
    <row r="473" spans="2:11" x14ac:dyDescent="0.2">
      <c r="B473" s="4">
        <v>-0.74956229278305875</v>
      </c>
      <c r="C473" s="4">
        <v>-4.9105165764143444E-3</v>
      </c>
      <c r="D473" s="4">
        <v>3.5144217410511304E-2</v>
      </c>
      <c r="E473" s="4">
        <v>0.10160380709246307</v>
      </c>
      <c r="F473" s="4">
        <v>-2.4451789031149588E-2</v>
      </c>
      <c r="G473" s="4">
        <v>2.1959101251865808E-2</v>
      </c>
      <c r="H473" s="4">
        <v>8.5840547838210417E-3</v>
      </c>
      <c r="I473" s="4">
        <v>-6.9333599089158159E-3</v>
      </c>
      <c r="J473" s="4">
        <v>-5.6598936360495108E-4</v>
      </c>
      <c r="K473" s="4">
        <v>-6.2863509326165534E-4</v>
      </c>
    </row>
    <row r="474" spans="2:11" x14ac:dyDescent="0.2">
      <c r="B474" s="4">
        <v>-0.81497853843622914</v>
      </c>
      <c r="C474" s="4">
        <v>-0.19614184766610865</v>
      </c>
      <c r="D474" s="4">
        <v>1.1562826842823632E-2</v>
      </c>
      <c r="E474" s="4">
        <v>6.6867571732226086E-2</v>
      </c>
      <c r="F474" s="4">
        <v>7.0079746610487256E-2</v>
      </c>
      <c r="G474" s="4">
        <v>-1.9103338459867E-2</v>
      </c>
      <c r="H474" s="4">
        <v>1.9481271871777577E-3</v>
      </c>
      <c r="I474" s="4">
        <v>-6.1698267974157955E-3</v>
      </c>
      <c r="J474" s="4">
        <v>3.0414754906617747E-3</v>
      </c>
      <c r="K474" s="4">
        <v>-1.7918496742764858E-4</v>
      </c>
    </row>
    <row r="475" spans="2:11" x14ac:dyDescent="0.2">
      <c r="B475" s="4">
        <v>-1.9189213481625753</v>
      </c>
      <c r="C475" s="4">
        <v>0.18215217723157334</v>
      </c>
      <c r="D475" s="4">
        <v>-4.0762492138616255E-2</v>
      </c>
      <c r="E475" s="4">
        <v>-2.6714780102637253E-2</v>
      </c>
      <c r="F475" s="4">
        <v>-7.9297472805545235E-2</v>
      </c>
      <c r="G475" s="4">
        <v>-9.1468714610277849E-2</v>
      </c>
      <c r="H475" s="4">
        <v>2.413400711816754E-3</v>
      </c>
      <c r="I475" s="4">
        <v>2.2597264547042591E-2</v>
      </c>
      <c r="J475" s="4">
        <v>6.651798415252104E-3</v>
      </c>
      <c r="K475" s="4">
        <v>4.2478042713328798E-3</v>
      </c>
    </row>
    <row r="476" spans="2:11" x14ac:dyDescent="0.2">
      <c r="B476" s="4">
        <v>1.1422816099906217</v>
      </c>
      <c r="C476" s="4">
        <v>-0.59411141428994774</v>
      </c>
      <c r="D476" s="4">
        <v>4.6184857364291905E-2</v>
      </c>
      <c r="E476" s="4">
        <v>-8.3081429086775488E-2</v>
      </c>
      <c r="F476" s="4">
        <v>-7.325438643547591E-2</v>
      </c>
      <c r="G476" s="4">
        <v>0.1312667085180288</v>
      </c>
      <c r="H476" s="4">
        <v>-1.3531954904479838E-3</v>
      </c>
      <c r="I476" s="4">
        <v>-1.3496312445272336E-2</v>
      </c>
      <c r="J476" s="4">
        <v>-1.0253552794447E-2</v>
      </c>
      <c r="K476" s="4">
        <v>-6.5551594516821974E-3</v>
      </c>
    </row>
    <row r="477" spans="2:11" x14ac:dyDescent="0.2">
      <c r="B477" s="4">
        <v>0.39509297743625377</v>
      </c>
      <c r="C477" s="4">
        <v>-0.11105630043490088</v>
      </c>
      <c r="D477" s="4">
        <v>-3.5401790947570898E-3</v>
      </c>
      <c r="E477" s="4">
        <v>2.1954355466412195E-2</v>
      </c>
      <c r="F477" s="4">
        <v>0.15483620187523545</v>
      </c>
      <c r="G477" s="4">
        <v>2.0674482594377468E-2</v>
      </c>
      <c r="H477" s="4">
        <v>-8.8509153009727719E-3</v>
      </c>
      <c r="I477" s="4">
        <v>-6.6618172616279992E-3</v>
      </c>
      <c r="J477" s="4">
        <v>-8.5590880362273992E-4</v>
      </c>
      <c r="K477" s="4">
        <v>1.7575402201312333E-3</v>
      </c>
    </row>
    <row r="478" spans="2:11" x14ac:dyDescent="0.2">
      <c r="B478" s="4">
        <v>0.97646334225426545</v>
      </c>
      <c r="C478" s="4">
        <v>-0.3086492379567139</v>
      </c>
      <c r="D478" s="4">
        <v>-2.5352284213863797E-2</v>
      </c>
      <c r="E478" s="4">
        <v>-0.11158064884269384</v>
      </c>
      <c r="F478" s="4">
        <v>-8.6142107295558532E-2</v>
      </c>
      <c r="G478" s="4">
        <v>-1.0780845551116818E-2</v>
      </c>
      <c r="H478" s="4">
        <v>2.104063250835743E-3</v>
      </c>
      <c r="I478" s="4">
        <v>9.9750079891985088E-3</v>
      </c>
      <c r="J478" s="4">
        <v>1.3823276293755732E-3</v>
      </c>
      <c r="K478" s="4">
        <v>-1.7208531019994994E-3</v>
      </c>
    </row>
    <row r="479" spans="2:11" x14ac:dyDescent="0.2">
      <c r="B479" s="4">
        <v>-0.5139983324155698</v>
      </c>
      <c r="C479" s="4">
        <v>-0.14351849004288109</v>
      </c>
      <c r="D479" s="4">
        <v>3.4769292331295916E-4</v>
      </c>
      <c r="E479" s="4">
        <v>7.2261939812057474E-2</v>
      </c>
      <c r="F479" s="4">
        <v>9.1017458068573628E-2</v>
      </c>
      <c r="G479" s="4">
        <v>5.5110572393617073E-2</v>
      </c>
      <c r="H479" s="4">
        <v>3.3292670154782497E-3</v>
      </c>
      <c r="I479" s="4">
        <v>-1.3919604261268799E-2</v>
      </c>
      <c r="J479" s="4">
        <v>-1.4027349601452061E-3</v>
      </c>
      <c r="K479" s="4">
        <v>8.1510943618413488E-4</v>
      </c>
    </row>
    <row r="480" spans="2:11" x14ac:dyDescent="0.2">
      <c r="B480" s="4">
        <v>-0.67338851208129369</v>
      </c>
      <c r="C480" s="4">
        <v>0.28784452202009769</v>
      </c>
      <c r="D480" s="4">
        <v>-2.672675665689685E-2</v>
      </c>
      <c r="E480" s="4">
        <v>4.9665938264943886E-2</v>
      </c>
      <c r="F480" s="4">
        <v>1.7502082004586365E-2</v>
      </c>
      <c r="G480" s="4">
        <v>2.2959638787996613E-2</v>
      </c>
      <c r="H480" s="4">
        <v>-4.393952183831591E-3</v>
      </c>
      <c r="I480" s="4">
        <v>-2.7525137986080662E-3</v>
      </c>
      <c r="J480" s="4">
        <v>-1.0980589278483598E-3</v>
      </c>
      <c r="K480" s="4">
        <v>1.3377953785820176E-3</v>
      </c>
    </row>
    <row r="481" spans="2:11" x14ac:dyDescent="0.2">
      <c r="B481" s="4">
        <v>-0.9568597510246194</v>
      </c>
      <c r="C481" s="4">
        <v>0.26678903067520982</v>
      </c>
      <c r="D481" s="4">
        <v>4.3280051907485032E-2</v>
      </c>
      <c r="E481" s="4">
        <v>4.8951408955249916E-2</v>
      </c>
      <c r="F481" s="4">
        <v>-7.6233937892142264E-2</v>
      </c>
      <c r="G481" s="4">
        <v>-5.1137566096352921E-2</v>
      </c>
      <c r="H481" s="4">
        <v>2.4665059295967862E-3</v>
      </c>
      <c r="I481" s="4">
        <v>3.3749098539459306E-3</v>
      </c>
      <c r="J481" s="4">
        <v>2.4560042784722424E-4</v>
      </c>
      <c r="K481" s="4">
        <v>-8.5879794192274706E-4</v>
      </c>
    </row>
    <row r="482" spans="2:11" x14ac:dyDescent="0.2">
      <c r="B482" s="4">
        <v>-1.4052710098250569</v>
      </c>
      <c r="C482" s="4">
        <v>0.11831174077213932</v>
      </c>
      <c r="D482" s="4">
        <v>-4.0246867227009792E-2</v>
      </c>
      <c r="E482" s="4">
        <v>-3.8182123377096082E-2</v>
      </c>
      <c r="F482" s="4">
        <v>-1.164234895217835E-2</v>
      </c>
      <c r="G482" s="4">
        <v>-4.8629264530978246E-2</v>
      </c>
      <c r="H482" s="4">
        <v>-4.5170939458583064E-3</v>
      </c>
      <c r="I482" s="4">
        <v>3.948667630905147E-3</v>
      </c>
      <c r="J482" s="4">
        <v>-2.9493966421367617E-4</v>
      </c>
      <c r="K482" s="4">
        <v>-1.9457442239382192E-4</v>
      </c>
    </row>
    <row r="483" spans="2:11" x14ac:dyDescent="0.2">
      <c r="B483" s="4">
        <v>-0.64885996222640518</v>
      </c>
      <c r="C483" s="4">
        <v>0.20977252087496148</v>
      </c>
      <c r="D483" s="4">
        <v>7.3857678781292027E-2</v>
      </c>
      <c r="E483" s="4">
        <v>4.4277819969185707E-2</v>
      </c>
      <c r="F483" s="4">
        <v>-6.7499933269280516E-3</v>
      </c>
      <c r="G483" s="4">
        <v>-1.2163472621603881E-2</v>
      </c>
      <c r="H483" s="4">
        <v>-3.4170262613154841E-3</v>
      </c>
      <c r="I483" s="4">
        <v>2.4228783823290845E-3</v>
      </c>
      <c r="J483" s="4">
        <v>-7.7139100898036806E-4</v>
      </c>
      <c r="K483" s="4">
        <v>5.1714622899167394E-4</v>
      </c>
    </row>
    <row r="484" spans="2:11" x14ac:dyDescent="0.2">
      <c r="B484" s="4">
        <v>-1.0886388468562376</v>
      </c>
      <c r="C484" s="4">
        <v>-7.4381761130243983E-3</v>
      </c>
      <c r="D484" s="4">
        <v>-0.13813200314281304</v>
      </c>
      <c r="E484" s="4">
        <v>8.1490687122841216E-2</v>
      </c>
      <c r="F484" s="4">
        <v>7.2749851491673706E-3</v>
      </c>
      <c r="G484" s="4">
        <v>2.8243610617509175E-2</v>
      </c>
      <c r="H484" s="4">
        <v>6.330943996593408E-3</v>
      </c>
      <c r="I484" s="4">
        <v>-1.1045104175152708E-2</v>
      </c>
      <c r="J484" s="4">
        <v>-9.2543587391355963E-4</v>
      </c>
      <c r="K484" s="4">
        <v>2.6768196827771151E-4</v>
      </c>
    </row>
    <row r="485" spans="2:11" x14ac:dyDescent="0.2">
      <c r="B485" s="4">
        <v>1.9531843534630702</v>
      </c>
      <c r="C485" s="4">
        <v>-0.41892059266741555</v>
      </c>
      <c r="D485" s="4">
        <v>-5.0739649198570957E-4</v>
      </c>
      <c r="E485" s="4">
        <v>-4.9445276538230186E-2</v>
      </c>
      <c r="F485" s="4">
        <v>5.7376792864881676E-2</v>
      </c>
      <c r="G485" s="4">
        <v>9.8306514650911281E-3</v>
      </c>
      <c r="H485" s="4">
        <v>6.9572788343697728E-3</v>
      </c>
      <c r="I485" s="4">
        <v>-2.42852791346946E-3</v>
      </c>
      <c r="J485" s="4">
        <v>2.7108193922435815E-3</v>
      </c>
      <c r="K485" s="4">
        <v>-9.4022371644500468E-4</v>
      </c>
    </row>
    <row r="486" spans="2:11" x14ac:dyDescent="0.2">
      <c r="B486" s="4">
        <v>0.98258360455942362</v>
      </c>
      <c r="C486" s="4">
        <v>-2.1204654526502019E-2</v>
      </c>
      <c r="D486" s="4">
        <v>6.5695975659957398E-2</v>
      </c>
      <c r="E486" s="4">
        <v>-7.9256975943790012E-2</v>
      </c>
      <c r="F486" s="4">
        <v>-7.323562210341758E-2</v>
      </c>
      <c r="G486" s="4">
        <v>5.2382489073363198E-3</v>
      </c>
      <c r="H486" s="4">
        <v>3.379518447088553E-3</v>
      </c>
      <c r="I486" s="4">
        <v>5.6642463157373299E-3</v>
      </c>
      <c r="J486" s="4">
        <v>1.0905012187399836E-3</v>
      </c>
      <c r="K486" s="4">
        <v>-1.211721081998508E-3</v>
      </c>
    </row>
    <row r="487" spans="2:11" x14ac:dyDescent="0.2">
      <c r="B487" s="4">
        <v>-0.78360524936964782</v>
      </c>
      <c r="C487" s="4">
        <v>2.665951963939809E-2</v>
      </c>
      <c r="D487" s="4">
        <v>-6.3095105766482862E-2</v>
      </c>
      <c r="E487" s="4">
        <v>-1.2348929112682597E-2</v>
      </c>
      <c r="F487" s="4">
        <v>1.412379972315987E-2</v>
      </c>
      <c r="G487" s="4">
        <v>5.5928096399257922E-2</v>
      </c>
      <c r="H487" s="4">
        <v>-8.5375044491493267E-3</v>
      </c>
      <c r="I487" s="4">
        <v>-3.2366834775706121E-3</v>
      </c>
      <c r="J487" s="4">
        <v>-1.6964786451570202E-3</v>
      </c>
      <c r="K487" s="4">
        <v>1.6810796984635737E-3</v>
      </c>
    </row>
    <row r="488" spans="2:11" x14ac:dyDescent="0.2">
      <c r="B488" s="4">
        <v>-1.0673012248942275</v>
      </c>
      <c r="C488" s="4">
        <v>0.34978200108178964</v>
      </c>
      <c r="D488" s="4">
        <v>-0.14334116217334469</v>
      </c>
      <c r="E488" s="4">
        <v>7.6192198590591079E-2</v>
      </c>
      <c r="F488" s="4">
        <v>4.5608001912237586E-2</v>
      </c>
      <c r="G488" s="4">
        <v>-2.1488340636968372E-2</v>
      </c>
      <c r="H488" s="4">
        <v>1.3750018915256682E-3</v>
      </c>
      <c r="I488" s="4">
        <v>-3.6949918840877239E-3</v>
      </c>
      <c r="J488" s="4">
        <v>-1.010521140049267E-3</v>
      </c>
      <c r="K488" s="4">
        <v>1.0415443961891112E-3</v>
      </c>
    </row>
    <row r="489" spans="2:11" x14ac:dyDescent="0.2">
      <c r="B489" s="4">
        <v>-0.7915553684268698</v>
      </c>
      <c r="C489" s="4">
        <v>0.41425500052587738</v>
      </c>
      <c r="D489" s="4">
        <v>9.0350840647740724E-2</v>
      </c>
      <c r="E489" s="4">
        <v>3.0134822757887099E-2</v>
      </c>
      <c r="F489" s="4">
        <v>-1.0729201602917321E-2</v>
      </c>
      <c r="G489" s="4">
        <v>-7.6611716548938613E-2</v>
      </c>
      <c r="H489" s="4">
        <v>-1.746275623283954E-3</v>
      </c>
      <c r="I489" s="4">
        <v>1.7126191443205866E-3</v>
      </c>
      <c r="J489" s="4">
        <v>8.6814687886666692E-4</v>
      </c>
      <c r="K489" s="4">
        <v>1.2647796813097475E-4</v>
      </c>
    </row>
    <row r="490" spans="2:11" x14ac:dyDescent="0.2">
      <c r="B490" s="4">
        <v>3.62396131604866E-2</v>
      </c>
      <c r="C490" s="4">
        <v>-3.8286108340260416E-2</v>
      </c>
      <c r="D490" s="4">
        <v>-8.2663120528468415E-2</v>
      </c>
      <c r="E490" s="4">
        <v>-1.6314226624962385E-2</v>
      </c>
      <c r="F490" s="4">
        <v>-0.10998942605472961</v>
      </c>
      <c r="G490" s="4">
        <v>-1.6683240391398655E-2</v>
      </c>
      <c r="H490" s="4">
        <v>5.7139227766564169E-3</v>
      </c>
      <c r="I490" s="4">
        <v>3.1671657537081523E-3</v>
      </c>
      <c r="J490" s="4">
        <v>-1.0780472197431362E-3</v>
      </c>
      <c r="K490" s="4">
        <v>-9.7563552333070351E-4</v>
      </c>
    </row>
    <row r="491" spans="2:11" x14ac:dyDescent="0.2">
      <c r="B491" s="4">
        <v>-0.31227143978483052</v>
      </c>
      <c r="C491" s="4">
        <v>0.15018469881443805</v>
      </c>
      <c r="D491" s="4">
        <v>5.4296572877321689E-2</v>
      </c>
      <c r="E491" s="4">
        <v>3.6221718906635988E-2</v>
      </c>
      <c r="F491" s="4">
        <v>1.9299266484947772E-2</v>
      </c>
      <c r="G491" s="4">
        <v>2.3026993868926187E-3</v>
      </c>
      <c r="H491" s="4">
        <v>4.440132309650709E-4</v>
      </c>
      <c r="I491" s="4">
        <v>-1.2295626297116988E-3</v>
      </c>
      <c r="J491" s="4">
        <v>-6.1898666414609226E-4</v>
      </c>
      <c r="K491" s="4">
        <v>5.3667773849823571E-4</v>
      </c>
    </row>
    <row r="492" spans="2:11" x14ac:dyDescent="0.2">
      <c r="B492" s="4">
        <v>0.95626640259761209</v>
      </c>
      <c r="C492" s="4">
        <v>-4.0725138376717547E-2</v>
      </c>
      <c r="D492" s="4">
        <v>-0.15283892406566735</v>
      </c>
      <c r="E492" s="4">
        <v>-3.2312746463604859E-2</v>
      </c>
      <c r="F492" s="4">
        <v>2.3201169103895566E-2</v>
      </c>
      <c r="G492" s="4">
        <v>1.1313945553678919E-2</v>
      </c>
      <c r="H492" s="4">
        <v>2.569549054731651E-3</v>
      </c>
      <c r="I492" s="4">
        <v>-3.6930389002848966E-3</v>
      </c>
      <c r="J492" s="4">
        <v>1.867228559000597E-3</v>
      </c>
      <c r="K492" s="4">
        <v>3.8390044797417569E-5</v>
      </c>
    </row>
    <row r="493" spans="2:11" x14ac:dyDescent="0.2">
      <c r="B493" s="4">
        <v>-0.70783713647871616</v>
      </c>
      <c r="C493" s="4">
        <v>0.34948241015396014</v>
      </c>
      <c r="D493" s="4">
        <v>-7.6763198131269098E-2</v>
      </c>
      <c r="E493" s="4">
        <v>-3.6756017282305077E-2</v>
      </c>
      <c r="F493" s="4">
        <v>-1.8115891905578052E-2</v>
      </c>
      <c r="G493" s="4">
        <v>-3.0857811366891062E-2</v>
      </c>
      <c r="H493" s="4">
        <v>1.9683010497674285E-4</v>
      </c>
      <c r="I493" s="4">
        <v>5.2095055650870788E-4</v>
      </c>
      <c r="J493" s="4">
        <v>2.0282684958874457E-4</v>
      </c>
      <c r="K493" s="4">
        <v>3.533447029147949E-4</v>
      </c>
    </row>
    <row r="494" spans="2:11" x14ac:dyDescent="0.2">
      <c r="B494" s="4">
        <v>0.26342600858967657</v>
      </c>
      <c r="C494" s="4">
        <v>-0.1629648397429263</v>
      </c>
      <c r="D494" s="4">
        <v>-2.3895525002925317E-2</v>
      </c>
      <c r="E494" s="4">
        <v>-5.5016916324606813E-2</v>
      </c>
      <c r="F494" s="4">
        <v>4.0164313766885208E-2</v>
      </c>
      <c r="G494" s="4">
        <v>5.2060414630700678E-2</v>
      </c>
      <c r="H494" s="4">
        <v>-2.1337848512668544E-3</v>
      </c>
      <c r="I494" s="4">
        <v>1.1064122239204833E-3</v>
      </c>
      <c r="J494" s="4">
        <v>2.5742445126569058E-4</v>
      </c>
      <c r="K494" s="4">
        <v>4.1595172015168266E-4</v>
      </c>
    </row>
    <row r="495" spans="2:11" x14ac:dyDescent="0.2">
      <c r="B495" s="4">
        <v>-0.8226623239009434</v>
      </c>
      <c r="C495" s="4">
        <v>0.37824136479815451</v>
      </c>
      <c r="D495" s="4">
        <v>-4.4788127686205846E-2</v>
      </c>
      <c r="E495" s="4">
        <v>-1.6883707772878301E-2</v>
      </c>
      <c r="F495" s="4">
        <v>-5.9570948931884131E-2</v>
      </c>
      <c r="G495" s="4">
        <v>-5.2710074684080406E-2</v>
      </c>
      <c r="H495" s="4">
        <v>-1.50109009672535E-3</v>
      </c>
      <c r="I495" s="4">
        <v>1.9468174275497066E-3</v>
      </c>
      <c r="J495" s="4">
        <v>-2.3292777216942805E-4</v>
      </c>
      <c r="K495" s="4">
        <v>1.4568675968948541E-4</v>
      </c>
    </row>
    <row r="496" spans="2:11" x14ac:dyDescent="0.2">
      <c r="B496" s="4">
        <v>2.1692502203824078E-2</v>
      </c>
      <c r="C496" s="4">
        <v>-4.2313627966152491E-2</v>
      </c>
      <c r="D496" s="4">
        <v>-2.2275203429485205E-2</v>
      </c>
      <c r="E496" s="4">
        <v>4.8314235497486958E-2</v>
      </c>
      <c r="F496" s="4">
        <v>-9.4859011350593887E-3</v>
      </c>
      <c r="G496" s="4">
        <v>-6.7291444660497274E-2</v>
      </c>
      <c r="H496" s="4">
        <v>4.3869210803516075E-3</v>
      </c>
      <c r="I496" s="4">
        <v>-1.6351924964443012E-3</v>
      </c>
      <c r="J496" s="4">
        <v>5.6558052177851069E-4</v>
      </c>
      <c r="K496" s="4">
        <v>-7.6337709224445001E-4</v>
      </c>
    </row>
    <row r="497" spans="2:11" x14ac:dyDescent="0.2">
      <c r="B497" s="4">
        <v>0.24849361539986523</v>
      </c>
      <c r="C497" s="4">
        <v>3.7636475809457247E-2</v>
      </c>
      <c r="D497" s="4">
        <v>-1.2806012395283053E-2</v>
      </c>
      <c r="E497" s="4">
        <v>-4.8362677350105361E-2</v>
      </c>
      <c r="F497" s="4">
        <v>-1.661402165365472E-2</v>
      </c>
      <c r="G497" s="4">
        <v>7.5187256388000315E-3</v>
      </c>
      <c r="H497" s="4">
        <v>-3.182471136769869E-4</v>
      </c>
      <c r="I497" s="4">
        <v>1.4052360412236255E-3</v>
      </c>
      <c r="J497" s="4">
        <v>-9.2960722724179268E-5</v>
      </c>
      <c r="K497" s="4">
        <v>-3.2023616696087658E-5</v>
      </c>
    </row>
    <row r="498" spans="2:11" x14ac:dyDescent="0.2">
      <c r="B498" s="4">
        <v>0.76916705366389115</v>
      </c>
      <c r="C498" s="4">
        <v>-0.22855269171389631</v>
      </c>
      <c r="D498" s="4">
        <v>8.6771131967871035E-2</v>
      </c>
      <c r="E498" s="4">
        <v>3.2152046615532538E-2</v>
      </c>
      <c r="F498" s="4">
        <v>5.5925022988572701E-2</v>
      </c>
      <c r="G498" s="4">
        <v>1.0717381633722019E-2</v>
      </c>
      <c r="H498" s="4">
        <v>1.4587285898608239E-3</v>
      </c>
      <c r="I498" s="4">
        <v>-1.6775950649936949E-3</v>
      </c>
      <c r="J498" s="4">
        <v>9.5180869846665946E-4</v>
      </c>
      <c r="K498" s="4">
        <v>-9.2567980828191151E-5</v>
      </c>
    </row>
    <row r="499" spans="2:11" x14ac:dyDescent="0.2">
      <c r="B499" s="4">
        <v>-1.4350412106715983E-2</v>
      </c>
      <c r="C499" s="4">
        <v>-0.11706714607634465</v>
      </c>
      <c r="D499" s="4">
        <v>-6.3171097611597726E-2</v>
      </c>
      <c r="E499" s="4">
        <v>0.12118679202921265</v>
      </c>
      <c r="F499" s="4">
        <v>7.0875433460593454E-2</v>
      </c>
      <c r="G499" s="4">
        <v>-3.6305370791180291E-2</v>
      </c>
      <c r="H499" s="4">
        <v>5.7991475354358334E-5</v>
      </c>
      <c r="I499" s="4">
        <v>-8.0797882142507708E-3</v>
      </c>
      <c r="J499" s="4">
        <v>3.0722461387432897E-3</v>
      </c>
      <c r="K499" s="4">
        <v>2.5181850821195521E-3</v>
      </c>
    </row>
    <row r="500" spans="2:11" x14ac:dyDescent="0.2">
      <c r="B500" s="4">
        <v>-0.37490336541754998</v>
      </c>
      <c r="C500" s="4">
        <v>0.1354230168642529</v>
      </c>
      <c r="D500" s="4">
        <v>-5.214771511409888E-2</v>
      </c>
      <c r="E500" s="4">
        <v>-0.12921607552502323</v>
      </c>
      <c r="F500" s="4">
        <v>-8.3927895699235838E-2</v>
      </c>
      <c r="G500" s="4">
        <v>5.5335882718777166E-2</v>
      </c>
      <c r="H500" s="4">
        <v>7.7920681361114141E-4</v>
      </c>
      <c r="I500" s="4">
        <v>6.3824885539565685E-3</v>
      </c>
      <c r="J500" s="4">
        <v>-4.1923919213760234E-3</v>
      </c>
      <c r="K500" s="4">
        <v>-2.1922562052591596E-3</v>
      </c>
    </row>
    <row r="501" spans="2:11" x14ac:dyDescent="0.2">
      <c r="B501" s="4">
        <v>1.7900504476789729</v>
      </c>
      <c r="C501" s="4">
        <v>-0.22761117186836119</v>
      </c>
      <c r="D501" s="4">
        <v>8.3468709292417967E-2</v>
      </c>
      <c r="E501" s="4">
        <v>-4.1550092338970756E-3</v>
      </c>
      <c r="F501" s="4">
        <v>6.4413222088375403E-3</v>
      </c>
      <c r="G501" s="4">
        <v>1.9454310421111776E-2</v>
      </c>
      <c r="H501" s="4">
        <v>3.2322335964337923E-3</v>
      </c>
      <c r="I501" s="4">
        <v>3.7132616903026792E-4</v>
      </c>
      <c r="J501" s="4">
        <v>1.338659590975377E-3</v>
      </c>
      <c r="K501" s="4">
        <v>-5.9191198367093819E-4</v>
      </c>
    </row>
    <row r="502" spans="2:11" x14ac:dyDescent="0.2">
      <c r="B502" s="4">
        <v>1.6427084345129643</v>
      </c>
      <c r="C502" s="4">
        <v>-0.59316194607000572</v>
      </c>
      <c r="D502" s="4">
        <v>-4.7191912363209867E-2</v>
      </c>
      <c r="E502" s="4">
        <v>1.4892693953408526E-2</v>
      </c>
      <c r="F502" s="4">
        <v>-4.4083192952448544E-2</v>
      </c>
      <c r="G502" s="4">
        <v>4.1574543062730437E-2</v>
      </c>
      <c r="H502" s="4">
        <v>-3.1043990194006715E-3</v>
      </c>
      <c r="I502" s="4">
        <v>2.214803072256803E-3</v>
      </c>
      <c r="J502" s="4">
        <v>-2.0704696329961513E-4</v>
      </c>
      <c r="K502" s="4">
        <v>-1.4220322901674842E-4</v>
      </c>
    </row>
    <row r="503" spans="2:11" x14ac:dyDescent="0.2">
      <c r="B503" s="4">
        <v>1.4849031598914768</v>
      </c>
      <c r="C503" s="4">
        <v>-5.2604831302308129E-3</v>
      </c>
      <c r="D503" s="4">
        <v>1.8767287833290826E-3</v>
      </c>
      <c r="E503" s="4">
        <v>-2.0674907794704055E-2</v>
      </c>
      <c r="F503" s="4">
        <v>1.009411782344297E-2</v>
      </c>
      <c r="G503" s="4">
        <v>-2.0151021931252625E-2</v>
      </c>
      <c r="H503" s="4">
        <v>4.3807999178337321E-3</v>
      </c>
      <c r="I503" s="4">
        <v>2.0025621182093042E-3</v>
      </c>
      <c r="J503" s="4">
        <v>9.3528791515724288E-4</v>
      </c>
      <c r="K503" s="4">
        <v>-2.5120086604836034E-4</v>
      </c>
    </row>
    <row r="504" spans="2:11" x14ac:dyDescent="0.2">
      <c r="B504" s="4">
        <v>0.71987899318633308</v>
      </c>
      <c r="C504" s="4">
        <v>0.18506789096915738</v>
      </c>
      <c r="D504" s="4">
        <v>-9.4236562795832549E-3</v>
      </c>
      <c r="E504" s="4">
        <v>-5.0443131163309687E-2</v>
      </c>
      <c r="F504" s="4">
        <v>1.0682548929745997E-2</v>
      </c>
      <c r="G504" s="4">
        <v>1.4726009019093433E-2</v>
      </c>
      <c r="H504" s="4">
        <v>5.7866552473804925E-4</v>
      </c>
      <c r="I504" s="4">
        <v>-1.5012326116458535E-3</v>
      </c>
      <c r="J504" s="4">
        <v>8.9489761374205541E-4</v>
      </c>
      <c r="K504" s="4">
        <v>7.8357783216736901E-4</v>
      </c>
    </row>
    <row r="505" spans="2:11" x14ac:dyDescent="0.2">
      <c r="B505" s="4">
        <v>0.42412351844662577</v>
      </c>
      <c r="C505" s="4">
        <v>-0.12303043462353172</v>
      </c>
      <c r="D505" s="4">
        <v>6.4145888383241008E-3</v>
      </c>
      <c r="E505" s="4">
        <v>9.3777044048600752E-2</v>
      </c>
      <c r="F505" s="4">
        <v>7.4059949808602282E-2</v>
      </c>
      <c r="G505" s="4">
        <v>-3.2517433682983703E-2</v>
      </c>
      <c r="H505" s="4">
        <v>5.3535768135801942E-3</v>
      </c>
      <c r="I505" s="4">
        <v>-2.495232477689068E-3</v>
      </c>
      <c r="J505" s="4">
        <v>-6.8160844711973956E-4</v>
      </c>
      <c r="K505" s="4">
        <v>5.5474435080414075E-4</v>
      </c>
    </row>
    <row r="506" spans="2:11" x14ac:dyDescent="0.2">
      <c r="B506" s="4">
        <v>-0.54430702478087745</v>
      </c>
      <c r="C506" s="4">
        <v>0.24269346312633347</v>
      </c>
      <c r="D506" s="4">
        <v>-1.703254462397789E-2</v>
      </c>
      <c r="E506" s="4">
        <v>-5.3564118668837368E-2</v>
      </c>
      <c r="F506" s="4">
        <v>-3.3079916332092028E-2</v>
      </c>
      <c r="G506" s="4">
        <v>7.5573856727987497E-3</v>
      </c>
      <c r="H506" s="4">
        <v>-4.1234476505818346E-3</v>
      </c>
      <c r="I506" s="4">
        <v>1.9537801079208741E-3</v>
      </c>
      <c r="J506" s="4">
        <v>-6.1378839196397645E-4</v>
      </c>
      <c r="K506" s="4">
        <v>-9.315170432193257E-6</v>
      </c>
    </row>
    <row r="507" spans="2:11" x14ac:dyDescent="0.2">
      <c r="B507" s="4">
        <v>0.45476522241019557</v>
      </c>
      <c r="C507" s="4">
        <v>8.2721554874125497E-2</v>
      </c>
      <c r="D507" s="4">
        <v>-2.537347949008573E-2</v>
      </c>
      <c r="E507" s="4">
        <v>-6.1815895814791577E-2</v>
      </c>
      <c r="F507" s="4">
        <v>8.8765672273553656E-3</v>
      </c>
      <c r="G507" s="4">
        <v>5.3744937686047729E-3</v>
      </c>
      <c r="H507" s="4">
        <v>3.2031971749251674E-4</v>
      </c>
      <c r="I507" s="4">
        <v>6.5427850259897524E-4</v>
      </c>
      <c r="J507" s="4">
        <v>-5.5018568768061386E-4</v>
      </c>
      <c r="K507" s="4">
        <v>7.1297553787631252E-4</v>
      </c>
    </row>
    <row r="508" spans="2:11" x14ac:dyDescent="0.2">
      <c r="B508" s="4">
        <v>1.2964120425651289</v>
      </c>
      <c r="C508" s="4">
        <v>-0.29285891324956059</v>
      </c>
      <c r="D508" s="4">
        <v>-1.4272543097122342E-2</v>
      </c>
      <c r="E508" s="4">
        <v>7.8428340878941225E-2</v>
      </c>
      <c r="F508" s="4">
        <v>-2.15723046616871E-3</v>
      </c>
      <c r="G508" s="4">
        <v>1.8122036787414381E-2</v>
      </c>
      <c r="H508" s="4">
        <v>-2.2233850037493789E-3</v>
      </c>
      <c r="I508" s="4">
        <v>6.8463608953397807E-4</v>
      </c>
      <c r="J508" s="4">
        <v>-2.021589772403191E-4</v>
      </c>
      <c r="K508" s="4">
        <v>1.2871591107442912E-4</v>
      </c>
    </row>
    <row r="509" spans="2:11" x14ac:dyDescent="0.2">
      <c r="B509" s="4">
        <v>0.71610738308810851</v>
      </c>
      <c r="C509" s="4">
        <v>5.5313500864642755E-2</v>
      </c>
      <c r="D509" s="4">
        <v>0.11721696412682296</v>
      </c>
      <c r="E509" s="4">
        <v>-0.12457209130348171</v>
      </c>
      <c r="F509" s="4">
        <v>4.8446806995027847E-2</v>
      </c>
      <c r="G509" s="4">
        <v>1.2328450417073979E-2</v>
      </c>
      <c r="H509" s="4">
        <v>7.9928111649184442E-3</v>
      </c>
      <c r="I509" s="4">
        <v>-1.4359933115665796E-3</v>
      </c>
      <c r="J509" s="4">
        <v>1.2540520485746682E-3</v>
      </c>
      <c r="K509" s="4">
        <v>-3.3725574899845631E-4</v>
      </c>
    </row>
    <row r="510" spans="2:11" x14ac:dyDescent="0.2">
      <c r="B510" s="4">
        <v>1.6299714343922893</v>
      </c>
      <c r="C510" s="4">
        <v>0.29832334496569707</v>
      </c>
      <c r="D510" s="4">
        <v>-0.11454208348404658</v>
      </c>
      <c r="E510" s="4">
        <v>2.0287175959123865E-2</v>
      </c>
      <c r="F510" s="4">
        <v>-0.12535851326905029</v>
      </c>
      <c r="G510" s="4">
        <v>-1.4200688658935562E-2</v>
      </c>
      <c r="H510" s="4">
        <v>-1.438772728180104E-2</v>
      </c>
      <c r="I510" s="4">
        <v>7.9494828516153259E-3</v>
      </c>
      <c r="J510" s="4">
        <v>2.7735543333660679E-3</v>
      </c>
      <c r="K510" s="4">
        <v>1.3062520958750103E-3</v>
      </c>
    </row>
    <row r="511" spans="2:11" x14ac:dyDescent="0.2">
      <c r="B511" s="4">
        <v>0.51931062822693896</v>
      </c>
      <c r="C511" s="4">
        <v>0.13556844233033721</v>
      </c>
      <c r="D511" s="4">
        <v>-0.20097273884165448</v>
      </c>
      <c r="E511" s="4">
        <v>4.4115869290583878E-3</v>
      </c>
      <c r="F511" s="4">
        <v>-6.3570085713828314E-2</v>
      </c>
      <c r="G511" s="4">
        <v>-4.8660317895701334E-2</v>
      </c>
      <c r="H511" s="4">
        <v>-8.5205474802118285E-3</v>
      </c>
      <c r="I511" s="4">
        <v>1.8453827841637201E-3</v>
      </c>
      <c r="J511" s="4">
        <v>-1.4324356494639659E-4</v>
      </c>
      <c r="K511" s="4">
        <v>2.2577360720909836E-3</v>
      </c>
    </row>
    <row r="512" spans="2:11" x14ac:dyDescent="0.2">
      <c r="B512" s="4">
        <v>-0.97368352967126526</v>
      </c>
      <c r="C512" s="4">
        <v>0.22588461462251913</v>
      </c>
      <c r="D512" s="4">
        <v>0.23808410577303329</v>
      </c>
      <c r="E512" s="4">
        <v>-7.6912865997409582E-2</v>
      </c>
      <c r="F512" s="4">
        <v>8.0080705447131043E-2</v>
      </c>
      <c r="G512" s="4">
        <v>1.5488136947135866E-2</v>
      </c>
      <c r="H512" s="4">
        <v>1.3629610557893026E-2</v>
      </c>
      <c r="I512" s="4">
        <v>-9.7457851779218362E-4</v>
      </c>
      <c r="J512" s="4">
        <v>5.7596837305771541E-4</v>
      </c>
      <c r="K512" s="4">
        <v>-2.5687353658790371E-3</v>
      </c>
    </row>
    <row r="513" spans="2:11" x14ac:dyDescent="0.2">
      <c r="B513" s="4">
        <v>-1.3820426721393166</v>
      </c>
      <c r="C513" s="4">
        <v>0.33167070209347932</v>
      </c>
      <c r="D513" s="4">
        <v>4.1705644770383424E-2</v>
      </c>
      <c r="E513" s="4">
        <v>-4.0985443363141128E-3</v>
      </c>
      <c r="F513" s="4">
        <v>2.4862191156732983E-2</v>
      </c>
      <c r="G513" s="4">
        <v>-2.0388830529017285E-2</v>
      </c>
      <c r="H513" s="4">
        <v>1.7781389343186994E-4</v>
      </c>
      <c r="I513" s="4">
        <v>-6.0992462980203786E-4</v>
      </c>
      <c r="J513" s="4">
        <v>-1.4204892064792851E-3</v>
      </c>
      <c r="K513" s="4">
        <v>-3.2416743630265854E-5</v>
      </c>
    </row>
    <row r="514" spans="2:11" x14ac:dyDescent="0.2">
      <c r="B514" s="4">
        <v>-1.7961685184911511E-2</v>
      </c>
      <c r="C514" s="4">
        <v>-0.12211356752102534</v>
      </c>
      <c r="D514" s="4">
        <v>-8.7519932803908199E-2</v>
      </c>
      <c r="E514" s="4">
        <v>5.5145227852209502E-2</v>
      </c>
      <c r="F514" s="4">
        <v>-2.888773411806975E-2</v>
      </c>
      <c r="G514" s="4">
        <v>-4.2032471315269831E-3</v>
      </c>
      <c r="H514" s="4">
        <v>-5.7920465656777472E-3</v>
      </c>
      <c r="I514" s="4">
        <v>2.1600636284406435E-3</v>
      </c>
      <c r="J514" s="4">
        <v>-1.3334406197195244E-3</v>
      </c>
      <c r="K514" s="4">
        <v>5.2195838897136639E-4</v>
      </c>
    </row>
    <row r="515" spans="2:11" x14ac:dyDescent="0.2">
      <c r="B515" s="4">
        <v>-0.54477168471030601</v>
      </c>
      <c r="C515" s="4">
        <v>0.18470880426118338</v>
      </c>
      <c r="D515" s="4">
        <v>6.5707871271902904E-2</v>
      </c>
      <c r="E515" s="4">
        <v>-1.3885242618930083E-2</v>
      </c>
      <c r="F515" s="4">
        <v>-1.1255492226027846E-2</v>
      </c>
      <c r="G515" s="4">
        <v>-1.5575068618180192E-2</v>
      </c>
      <c r="H515" s="4">
        <v>4.4227377155961836E-4</v>
      </c>
      <c r="I515" s="4">
        <v>2.9300973806478223E-3</v>
      </c>
      <c r="J515" s="4">
        <v>1.4470647397891328E-3</v>
      </c>
      <c r="K515" s="4">
        <v>-4.0494714960398096E-4</v>
      </c>
    </row>
    <row r="516" spans="2:11" x14ac:dyDescent="0.2">
      <c r="B516" s="4">
        <v>-2.0283877228564795</v>
      </c>
      <c r="C516" s="4">
        <v>0.68801896827203679</v>
      </c>
      <c r="D516" s="4">
        <v>4.2242392641570939E-2</v>
      </c>
      <c r="E516" s="4">
        <v>-2.8649808713370011E-2</v>
      </c>
      <c r="F516" s="4">
        <v>-1.3816692275436677E-2</v>
      </c>
      <c r="G516" s="4">
        <v>-3.3773546683364533E-2</v>
      </c>
      <c r="H516" s="4">
        <v>-7.2497280352423286E-3</v>
      </c>
      <c r="I516" s="4">
        <v>1.352666565561362E-3</v>
      </c>
      <c r="J516" s="4">
        <v>-1.694691817377925E-3</v>
      </c>
      <c r="K516" s="4">
        <v>8.2623197495193328E-4</v>
      </c>
    </row>
    <row r="517" spans="2:11" x14ac:dyDescent="0.2">
      <c r="B517" s="4">
        <v>-0.30029487073364197</v>
      </c>
      <c r="C517" s="4">
        <v>-8.4347976096435767E-2</v>
      </c>
      <c r="D517" s="4">
        <v>-4.5735486366128481E-2</v>
      </c>
      <c r="E517" s="4">
        <v>-2.7793959767735115E-2</v>
      </c>
      <c r="F517" s="4">
        <v>-1.9242692272316807E-2</v>
      </c>
      <c r="G517" s="4">
        <v>-3.5134527400933195E-2</v>
      </c>
      <c r="H517" s="4">
        <v>-9.1140298148572956E-4</v>
      </c>
      <c r="I517" s="4">
        <v>9.1151897133321721E-3</v>
      </c>
      <c r="J517" s="4">
        <v>2.1085838819735001E-3</v>
      </c>
      <c r="K517" s="4">
        <v>1.0161880717476429E-3</v>
      </c>
    </row>
    <row r="518" spans="2:11" x14ac:dyDescent="0.2">
      <c r="B518" s="4">
        <v>0.34861430874030397</v>
      </c>
      <c r="C518" s="4">
        <v>-0.23503542746150111</v>
      </c>
      <c r="D518" s="4">
        <v>5.7641141195884038E-2</v>
      </c>
      <c r="E518" s="4">
        <v>-1.5013762626963901E-2</v>
      </c>
      <c r="F518" s="4">
        <v>-1.0738492232711434E-2</v>
      </c>
      <c r="G518" s="4">
        <v>2.7242467160831882E-2</v>
      </c>
      <c r="H518" s="4">
        <v>2.4009215439008552E-3</v>
      </c>
      <c r="I518" s="4">
        <v>1.7030528557227759E-3</v>
      </c>
      <c r="J518" s="4">
        <v>1.2466177511252273E-3</v>
      </c>
      <c r="K518" s="4">
        <v>-2.1810039156256163E-4</v>
      </c>
    </row>
    <row r="519" spans="2:11" x14ac:dyDescent="0.2">
      <c r="B519" s="4">
        <v>-0.17880605558452969</v>
      </c>
      <c r="C519" s="4">
        <v>0.10966034703348013</v>
      </c>
      <c r="D519" s="4">
        <v>-0.11963493515326255</v>
      </c>
      <c r="E519" s="4">
        <v>8.7531778850928638E-2</v>
      </c>
      <c r="F519" s="4">
        <v>-6.4612595349001429E-3</v>
      </c>
      <c r="G519" s="4">
        <v>-1.9696065758514743E-2</v>
      </c>
      <c r="H519" s="4">
        <v>6.9826298049417293E-3</v>
      </c>
      <c r="I519" s="4">
        <v>-5.3533338577421794E-3</v>
      </c>
      <c r="J519" s="4">
        <v>1.0675437378169222E-4</v>
      </c>
      <c r="K519" s="4">
        <v>8.2746066598476405E-5</v>
      </c>
    </row>
    <row r="520" spans="2:11" x14ac:dyDescent="0.2">
      <c r="B520" s="4">
        <v>-0.10725702100560665</v>
      </c>
      <c r="C520" s="4">
        <v>5.9898677317915712E-2</v>
      </c>
      <c r="D520" s="4">
        <v>-5.63504634697247E-2</v>
      </c>
      <c r="E520" s="4">
        <v>3.1188965688891346E-2</v>
      </c>
      <c r="F520" s="4">
        <v>-3.6099817893603101E-2</v>
      </c>
      <c r="G520" s="4">
        <v>-1.1809785041413711E-2</v>
      </c>
      <c r="H520" s="4">
        <v>-4.643627804448389E-3</v>
      </c>
      <c r="I520" s="4">
        <v>6.5107007469247374E-5</v>
      </c>
      <c r="J520" s="4">
        <v>-3.1153147670086971E-3</v>
      </c>
      <c r="K520" s="4">
        <v>-3.9563820935790911E-5</v>
      </c>
    </row>
    <row r="521" spans="2:11" x14ac:dyDescent="0.2">
      <c r="B521" s="4">
        <v>-0.47359517813257507</v>
      </c>
      <c r="C521" s="4">
        <v>0.23780804770511635</v>
      </c>
      <c r="D521" s="4">
        <v>9.8881009018231741E-2</v>
      </c>
      <c r="E521" s="4">
        <v>-3.9197038425760902E-2</v>
      </c>
      <c r="F521" s="4">
        <v>6.8884615898787667E-3</v>
      </c>
      <c r="G521" s="4">
        <v>-5.0922734896994182E-4</v>
      </c>
      <c r="H521" s="4">
        <v>8.913200045374681E-3</v>
      </c>
      <c r="I521" s="4">
        <v>-1.5843871574369806E-3</v>
      </c>
      <c r="J521" s="4">
        <v>-1.70008053519369E-3</v>
      </c>
      <c r="K521" s="4">
        <v>6.2217285879849547E-4</v>
      </c>
    </row>
    <row r="522" spans="2:11" x14ac:dyDescent="0.2">
      <c r="B522" s="4">
        <v>-0.74955919253019421</v>
      </c>
      <c r="C522" s="4">
        <v>0.24379915199122273</v>
      </c>
      <c r="D522" s="4">
        <v>2.8114150975055815E-2</v>
      </c>
      <c r="E522" s="4">
        <v>-1.0456806348275525E-3</v>
      </c>
      <c r="F522" s="4">
        <v>7.9820434666382362E-3</v>
      </c>
      <c r="G522" s="4">
        <v>-1.4875248422317449E-2</v>
      </c>
      <c r="H522" s="4">
        <v>-1.2385003992732904E-3</v>
      </c>
      <c r="I522" s="4">
        <v>1.6528959392251121E-3</v>
      </c>
      <c r="J522" s="4">
        <v>2.4038646380394346E-3</v>
      </c>
      <c r="K522" s="4">
        <v>3.1758589427343303E-4</v>
      </c>
    </row>
    <row r="523" spans="2:11" x14ac:dyDescent="0.2">
      <c r="B523" s="4">
        <v>-0.62378802140403966</v>
      </c>
      <c r="C523" s="4">
        <v>-9.8586350253440966E-2</v>
      </c>
      <c r="D523" s="4">
        <v>-6.3641446468076776E-2</v>
      </c>
      <c r="E523" s="4">
        <v>3.1255620420660137E-2</v>
      </c>
      <c r="F523" s="4">
        <v>-7.1109639506950657E-3</v>
      </c>
      <c r="G523" s="4">
        <v>-5.373166181891249E-3</v>
      </c>
      <c r="H523" s="4">
        <v>2.8290807988093059E-3</v>
      </c>
      <c r="I523" s="4">
        <v>-3.0346628692830627E-3</v>
      </c>
      <c r="J523" s="4">
        <v>-2.8205512208504583E-3</v>
      </c>
      <c r="K523" s="4">
        <v>3.4560582533054178E-4</v>
      </c>
    </row>
    <row r="524" spans="2:11" x14ac:dyDescent="0.2">
      <c r="B524" s="4">
        <v>-0.52075297712453605</v>
      </c>
      <c r="C524" s="4">
        <v>4.0456067452714364E-2</v>
      </c>
      <c r="D524" s="4">
        <v>8.8139871730881211E-2</v>
      </c>
      <c r="E524" s="4">
        <v>8.1526636111615633E-4</v>
      </c>
      <c r="F524" s="4">
        <v>9.9262175401617012E-3</v>
      </c>
      <c r="G524" s="4">
        <v>2.3042831534597043E-2</v>
      </c>
      <c r="H524" s="4">
        <v>1.7052608012477356E-3</v>
      </c>
      <c r="I524" s="4">
        <v>-6.6727263691030029E-3</v>
      </c>
      <c r="J524" s="4">
        <v>-3.642898590398892E-3</v>
      </c>
      <c r="K524" s="4">
        <v>-1.2886788585319124E-3</v>
      </c>
    </row>
    <row r="525" spans="2:11" x14ac:dyDescent="0.2">
      <c r="B525" s="4">
        <v>1.2600107034449772</v>
      </c>
      <c r="C525" s="4">
        <v>-0.52236685510508618</v>
      </c>
      <c r="D525" s="4">
        <v>-0.10728125059471363</v>
      </c>
      <c r="E525" s="4">
        <v>-3.7019773435802449E-2</v>
      </c>
      <c r="F525" s="4">
        <v>3.8488144756239046E-2</v>
      </c>
      <c r="G525" s="4">
        <v>4.0703941985507962E-3</v>
      </c>
      <c r="H525" s="4">
        <v>-1.1009250510583159E-2</v>
      </c>
      <c r="I525" s="4">
        <v>3.1293911393432982E-3</v>
      </c>
      <c r="J525" s="4">
        <v>6.2540990854949227E-3</v>
      </c>
      <c r="K525" s="4">
        <v>-1.6495552752655118E-3</v>
      </c>
    </row>
    <row r="526" spans="2:11" x14ac:dyDescent="0.2">
      <c r="B526" s="4">
        <v>1.0253006061626246</v>
      </c>
      <c r="C526" s="4">
        <v>-0.29002966504796018</v>
      </c>
      <c r="D526" s="4">
        <v>3.3108428666267084E-3</v>
      </c>
      <c r="E526" s="4">
        <v>2.4961170143556349E-2</v>
      </c>
      <c r="F526" s="4">
        <v>8.9562145070740497E-4</v>
      </c>
      <c r="G526" s="4">
        <v>1.3756172761492044E-2</v>
      </c>
      <c r="H526" s="4">
        <v>3.3243652969215196E-3</v>
      </c>
      <c r="I526" s="4">
        <v>3.3089097335385993E-3</v>
      </c>
      <c r="J526" s="4">
        <v>1.6139449216206324E-3</v>
      </c>
      <c r="K526" s="4">
        <v>7.2593796803913492E-4</v>
      </c>
    </row>
    <row r="527" spans="2:11" x14ac:dyDescent="0.2">
      <c r="B527" s="4">
        <v>0.71946856305465756</v>
      </c>
      <c r="C527" s="4">
        <v>-0.2317757427784663</v>
      </c>
      <c r="D527" s="4">
        <v>3.4178245182658808E-2</v>
      </c>
      <c r="E527" s="4">
        <v>-6.5368165695667238E-2</v>
      </c>
      <c r="F527" s="4">
        <v>3.1662781592167788E-2</v>
      </c>
      <c r="G527" s="4">
        <v>2.2578395804345459E-2</v>
      </c>
      <c r="H527" s="4">
        <v>5.7881743693362908E-3</v>
      </c>
      <c r="I527" s="4">
        <v>-3.8554279532818678E-3</v>
      </c>
      <c r="J527" s="4">
        <v>-3.0548664717730718E-4</v>
      </c>
      <c r="K527" s="4">
        <v>-1.0246493810124593E-3</v>
      </c>
    </row>
    <row r="528" spans="2:11" x14ac:dyDescent="0.2">
      <c r="B528" s="4">
        <v>0.61152195828362765</v>
      </c>
      <c r="C528" s="4">
        <v>-0.24108139790774993</v>
      </c>
      <c r="D528" s="4">
        <v>-4.3684924991661447E-2</v>
      </c>
      <c r="E528" s="4">
        <v>5.6265634494649551E-3</v>
      </c>
      <c r="F528" s="4">
        <v>6.8834259535768888E-3</v>
      </c>
      <c r="G528" s="4">
        <v>2.1248092537202733E-2</v>
      </c>
      <c r="H528" s="4">
        <v>-1.4883979973416806E-3</v>
      </c>
      <c r="I528" s="4">
        <v>-3.6119558226824474E-3</v>
      </c>
      <c r="J528" s="4">
        <v>-1.9966839972059081E-3</v>
      </c>
      <c r="K528" s="4">
        <v>-5.465152328228912E-4</v>
      </c>
    </row>
    <row r="529" spans="2:11" x14ac:dyDescent="0.2">
      <c r="B529" s="4">
        <v>-0.35112156243519721</v>
      </c>
      <c r="C529" s="4">
        <v>0.24654665146067392</v>
      </c>
      <c r="D529" s="4">
        <v>1.585961055496745E-2</v>
      </c>
      <c r="E529" s="4">
        <v>-1.4358694516600943E-2</v>
      </c>
      <c r="F529" s="4">
        <v>-4.3583925563266616E-2</v>
      </c>
      <c r="G529" s="4">
        <v>6.2885453129103994E-3</v>
      </c>
      <c r="H529" s="4">
        <v>-3.0903072541077609E-3</v>
      </c>
      <c r="I529" s="4">
        <v>-1.2169112189863213E-3</v>
      </c>
      <c r="J529" s="4">
        <v>2.7724966712396092E-3</v>
      </c>
      <c r="K529" s="4">
        <v>1.6934686505354528E-5</v>
      </c>
    </row>
    <row r="530" spans="2:11" x14ac:dyDescent="0.2">
      <c r="B530" s="4">
        <v>0.40085147537259908</v>
      </c>
      <c r="C530" s="4">
        <v>8.1169359762844243E-2</v>
      </c>
      <c r="D530" s="4">
        <v>1.2591594566656593E-2</v>
      </c>
      <c r="E530" s="4">
        <v>8.0800360395012219E-2</v>
      </c>
      <c r="F530" s="4">
        <v>1.3163504959175204E-3</v>
      </c>
      <c r="G530" s="4">
        <v>7.8913197077187195E-3</v>
      </c>
      <c r="H530" s="4">
        <v>-3.9136256427018505E-3</v>
      </c>
      <c r="I530" s="4">
        <v>1.6540851807869729E-3</v>
      </c>
      <c r="J530" s="4">
        <v>-1.8244030760926318E-3</v>
      </c>
      <c r="K530" s="4">
        <v>6.030002930138903E-4</v>
      </c>
    </row>
    <row r="531" spans="2:11" x14ac:dyDescent="0.2">
      <c r="B531" s="4">
        <v>0.26826005949004017</v>
      </c>
      <c r="C531" s="4">
        <v>-0.27278457251346683</v>
      </c>
      <c r="D531" s="4">
        <v>-8.7627446465873698E-3</v>
      </c>
      <c r="E531" s="4">
        <v>-5.3475015472566022E-2</v>
      </c>
      <c r="F531" s="4">
        <v>1.4709177608930283E-2</v>
      </c>
      <c r="G531" s="4">
        <v>1.1433104698565914E-3</v>
      </c>
      <c r="H531" s="4">
        <v>3.5953932112031636E-3</v>
      </c>
      <c r="I531" s="4">
        <v>-2.1886113160988384E-4</v>
      </c>
      <c r="J531" s="4">
        <v>7.2789343356210459E-4</v>
      </c>
      <c r="K531" s="4">
        <v>-6.7986084664229426E-4</v>
      </c>
    </row>
    <row r="532" spans="2:11" x14ac:dyDescent="0.2">
      <c r="B532" s="4">
        <v>-0.73349571830024529</v>
      </c>
      <c r="C532" s="4">
        <v>7.2146963559907989E-2</v>
      </c>
      <c r="D532" s="4">
        <v>-0.11970440318631903</v>
      </c>
      <c r="E532" s="4">
        <v>7.9296230583815866E-2</v>
      </c>
      <c r="F532" s="4">
        <v>-3.0861560300644558E-2</v>
      </c>
      <c r="G532" s="4">
        <v>-2.7413798422420425E-2</v>
      </c>
      <c r="H532" s="4">
        <v>-4.3239427195115362E-3</v>
      </c>
      <c r="I532" s="4">
        <v>1.8319044976941891E-3</v>
      </c>
      <c r="J532" s="4">
        <v>-2.1380631735660018E-3</v>
      </c>
      <c r="K532" s="4">
        <v>5.366334806219923E-4</v>
      </c>
    </row>
    <row r="533" spans="2:11" x14ac:dyDescent="0.2">
      <c r="B533" s="4">
        <v>-0.92480585805279947</v>
      </c>
      <c r="C533" s="4">
        <v>0.47857157667988193</v>
      </c>
      <c r="D533" s="4">
        <v>0.13856261265944206</v>
      </c>
      <c r="E533" s="4">
        <v>-5.0720389283669641E-2</v>
      </c>
      <c r="F533" s="4">
        <v>1.785492237906202E-2</v>
      </c>
      <c r="G533" s="4">
        <v>-2.145534133521064E-2</v>
      </c>
      <c r="H533" s="4">
        <v>3.738871921414184E-3</v>
      </c>
      <c r="I533" s="4">
        <v>1.1393344137111401E-3</v>
      </c>
      <c r="J533" s="4">
        <v>2.049375412300187E-3</v>
      </c>
      <c r="K533" s="4">
        <v>-1.9743433021564115E-4</v>
      </c>
    </row>
    <row r="534" spans="2:11" x14ac:dyDescent="0.2">
      <c r="B534" s="4">
        <v>-0.52607834671500242</v>
      </c>
      <c r="C534" s="4">
        <v>0.27865654051281885</v>
      </c>
      <c r="D534" s="4">
        <v>-6.8725312844932829E-2</v>
      </c>
      <c r="E534" s="4">
        <v>-8.9142266453576605E-3</v>
      </c>
      <c r="F534" s="4">
        <v>-2.6362957177470496E-2</v>
      </c>
      <c r="G534" s="4">
        <v>-8.3589274744849847E-4</v>
      </c>
      <c r="H534" s="4">
        <v>-3.0528246715633453E-3</v>
      </c>
      <c r="I534" s="4">
        <v>-3.0250103055348416E-3</v>
      </c>
      <c r="J534" s="4">
        <v>-9.1851675832261496E-4</v>
      </c>
      <c r="K534" s="4">
        <v>7.1812690503317192E-4</v>
      </c>
    </row>
    <row r="535" spans="2:11" x14ac:dyDescent="0.2">
      <c r="B535" s="4">
        <v>0.84788769268378161</v>
      </c>
      <c r="C535" s="4">
        <v>-0.41825365544186915</v>
      </c>
      <c r="D535" s="4">
        <v>6.8007828116151872E-2</v>
      </c>
      <c r="E535" s="4">
        <v>-5.1930909311627381E-2</v>
      </c>
      <c r="F535" s="4">
        <v>5.0891398891419526E-2</v>
      </c>
      <c r="G535" s="4">
        <v>2.8984036159839913E-2</v>
      </c>
      <c r="H535" s="4">
        <v>2.5413126569966502E-3</v>
      </c>
      <c r="I535" s="4">
        <v>-8.8434893854270836E-4</v>
      </c>
      <c r="J535" s="4">
        <v>5.4261378984477157E-4</v>
      </c>
      <c r="K535" s="4">
        <v>-7.3530773066803284E-4</v>
      </c>
    </row>
    <row r="536" spans="2:11" x14ac:dyDescent="0.2">
      <c r="B536" s="4">
        <v>7.8449517983992023E-2</v>
      </c>
      <c r="C536" s="4">
        <v>-1.9448841557122388E-2</v>
      </c>
      <c r="D536" s="4">
        <v>-4.9174162440679285E-2</v>
      </c>
      <c r="E536" s="4">
        <v>1.135000997470694E-2</v>
      </c>
      <c r="F536" s="4">
        <v>1.6484650257122764E-2</v>
      </c>
      <c r="G536" s="4">
        <v>1.7502778896965082E-2</v>
      </c>
      <c r="H536" s="4">
        <v>8.2187730664112291E-4</v>
      </c>
      <c r="I536" s="4">
        <v>-1.7769229054965037E-3</v>
      </c>
      <c r="J536" s="4">
        <v>-2.7227845435002509E-4</v>
      </c>
      <c r="K536" s="4">
        <v>6.31135511934769E-4</v>
      </c>
    </row>
    <row r="537" spans="2:11" x14ac:dyDescent="0.2">
      <c r="B537" s="4">
        <v>0.44986704766843</v>
      </c>
      <c r="C537" s="4">
        <v>-0.11724493597660945</v>
      </c>
      <c r="D537" s="4">
        <v>-1.5169338060017159E-2</v>
      </c>
      <c r="E537" s="4">
        <v>-2.7869478104515965E-2</v>
      </c>
      <c r="F537" s="4">
        <v>1.1129031306401081E-2</v>
      </c>
      <c r="G537" s="4">
        <v>-1.9543187538135519E-2</v>
      </c>
      <c r="H537" s="4">
        <v>3.3161549285339368E-3</v>
      </c>
      <c r="I537" s="4">
        <v>4.8284985730311054E-4</v>
      </c>
      <c r="J537" s="4">
        <v>-1.6642818325563751E-3</v>
      </c>
      <c r="K537" s="4">
        <v>1.3734158250499167E-4</v>
      </c>
    </row>
    <row r="538" spans="2:11" x14ac:dyDescent="0.2">
      <c r="B538" s="4">
        <v>1.0395970699129229</v>
      </c>
      <c r="C538" s="4">
        <v>-0.27985383523937729</v>
      </c>
      <c r="D538" s="4">
        <v>-3.2875234548304141E-2</v>
      </c>
      <c r="E538" s="4">
        <v>5.3965440497023648E-2</v>
      </c>
      <c r="F538" s="4">
        <v>-3.4707213406388708E-2</v>
      </c>
      <c r="G538" s="4">
        <v>5.9785049010677134E-3</v>
      </c>
      <c r="H538" s="4">
        <v>-1.7157337803059508E-3</v>
      </c>
      <c r="I538" s="4">
        <v>2.8459951771461168E-3</v>
      </c>
      <c r="J538" s="4">
        <v>1.0274024226865478E-3</v>
      </c>
      <c r="K538" s="4">
        <v>-5.9637051103648162E-4</v>
      </c>
    </row>
    <row r="539" spans="2:11" x14ac:dyDescent="0.2">
      <c r="B539" s="4">
        <v>-0.43516405262954705</v>
      </c>
      <c r="C539" s="4">
        <v>0.2298051217804104</v>
      </c>
      <c r="D539" s="4">
        <v>2.7956614499766212E-2</v>
      </c>
      <c r="E539" s="4">
        <v>-3.0358624087287369E-2</v>
      </c>
      <c r="F539" s="4">
        <v>1.6837837128152081E-2</v>
      </c>
      <c r="G539" s="4">
        <v>-7.6689810680391759E-3</v>
      </c>
      <c r="H539" s="4">
        <v>3.3531014674951774E-3</v>
      </c>
      <c r="I539" s="4">
        <v>-2.3813169534300776E-3</v>
      </c>
      <c r="J539" s="4">
        <v>2.5443340016361002E-4</v>
      </c>
      <c r="K539" s="4">
        <v>3.1592554661902432E-5</v>
      </c>
    </row>
    <row r="540" spans="2:11" x14ac:dyDescent="0.2">
      <c r="B540" s="4">
        <v>-0.19022905122216122</v>
      </c>
      <c r="C540" s="4">
        <v>7.8200562404997037E-2</v>
      </c>
      <c r="D540" s="4">
        <v>3.310657541197711E-3</v>
      </c>
      <c r="E540" s="4">
        <v>3.6346984132565256E-2</v>
      </c>
      <c r="F540" s="4">
        <v>-9.4414282527600524E-3</v>
      </c>
      <c r="G540" s="4">
        <v>-2.26124573224241E-2</v>
      </c>
      <c r="H540" s="4">
        <v>2.5758174785489914E-3</v>
      </c>
      <c r="I540" s="4">
        <v>3.9697969487171294E-3</v>
      </c>
      <c r="J540" s="4">
        <v>1.658522591259685E-3</v>
      </c>
      <c r="K540" s="4">
        <v>5.3718119505021618E-4</v>
      </c>
    </row>
    <row r="541" spans="2:11" x14ac:dyDescent="0.2">
      <c r="B541" s="4">
        <v>-0.42139285650609842</v>
      </c>
      <c r="C541" s="4">
        <v>-3.8008715019204907E-2</v>
      </c>
      <c r="D541" s="4">
        <v>-1.3878032125685528E-3</v>
      </c>
      <c r="E541" s="4">
        <v>-4.2901091621768235E-3</v>
      </c>
      <c r="F541" s="4">
        <v>1.4673155278269824E-2</v>
      </c>
      <c r="G541" s="4">
        <v>-1.1494599152750347E-2</v>
      </c>
      <c r="H541" s="4">
        <v>-9.7694149622291654E-4</v>
      </c>
      <c r="I541" s="4">
        <v>1.5706673929442507E-3</v>
      </c>
      <c r="J541" s="4">
        <v>-6.5033425761373148E-4</v>
      </c>
      <c r="K541" s="4">
        <v>8.0089023971875208E-4</v>
      </c>
    </row>
    <row r="542" spans="2:11" x14ac:dyDescent="0.2">
      <c r="B542" s="4">
        <v>-1.0064642314833272</v>
      </c>
      <c r="C542" s="4">
        <v>0.60005780946810416</v>
      </c>
      <c r="D542" s="4">
        <v>-5.66338627009332E-2</v>
      </c>
      <c r="E542" s="4">
        <v>1.5014984061483005E-2</v>
      </c>
      <c r="F542" s="4">
        <v>-3.9161158959824013E-2</v>
      </c>
      <c r="G542" s="4">
        <v>-9.8731686004056088E-3</v>
      </c>
      <c r="H542" s="4">
        <v>-8.5929034963241491E-3</v>
      </c>
      <c r="I542" s="4">
        <v>-3.9035944538189896E-3</v>
      </c>
      <c r="J542" s="4">
        <v>-1.456967866668251E-3</v>
      </c>
      <c r="K542" s="4">
        <v>-5.331466205715506E-4</v>
      </c>
    </row>
    <row r="543" spans="2:11" x14ac:dyDescent="0.2">
      <c r="B543" s="4">
        <v>0.76376178807006689</v>
      </c>
      <c r="C543" s="4">
        <v>-0.29565014206865975</v>
      </c>
      <c r="D543" s="4">
        <v>3.9780162176378343E-2</v>
      </c>
      <c r="E543" s="4">
        <v>1.8557754454794621E-2</v>
      </c>
      <c r="F543" s="4">
        <v>-3.6631265121180222E-2</v>
      </c>
      <c r="G543" s="4">
        <v>1.4031660570664455E-2</v>
      </c>
      <c r="H543" s="4">
        <v>-4.3104138266688496E-6</v>
      </c>
      <c r="I543" s="4">
        <v>7.7113150190837839E-3</v>
      </c>
      <c r="J543" s="4">
        <v>2.1677848555704681E-3</v>
      </c>
      <c r="K543" s="4">
        <v>5.5235367213176995E-4</v>
      </c>
    </row>
    <row r="544" spans="2:11" x14ac:dyDescent="0.2">
      <c r="B544" s="4">
        <v>-0.54691182942028527</v>
      </c>
      <c r="C544" s="4">
        <v>0.14669859198583737</v>
      </c>
      <c r="D544" s="4">
        <v>-5.5255397341397193E-2</v>
      </c>
      <c r="E544" s="4">
        <v>2.0510683250070973E-2</v>
      </c>
      <c r="F544" s="4">
        <v>-4.2028456586714856E-3</v>
      </c>
      <c r="G544" s="4">
        <v>-3.7659686741106729E-2</v>
      </c>
      <c r="H544" s="4">
        <v>5.581620566301195E-4</v>
      </c>
      <c r="I544" s="4">
        <v>3.1042714192401739E-3</v>
      </c>
      <c r="J544" s="4">
        <v>6.992418872847889E-4</v>
      </c>
      <c r="K544" s="4">
        <v>7.1110010182043565E-4</v>
      </c>
    </row>
    <row r="545" spans="2:11" x14ac:dyDescent="0.2">
      <c r="B545" s="4">
        <v>-0.6189608155618912</v>
      </c>
      <c r="C545" s="4">
        <v>0.19408752583385602</v>
      </c>
      <c r="D545" s="4">
        <v>3.9499833522706711E-4</v>
      </c>
      <c r="E545" s="4">
        <v>-0.16472093949206687</v>
      </c>
      <c r="F545" s="4">
        <v>1.9360183819289851E-2</v>
      </c>
      <c r="G545" s="4">
        <v>-1.9510000642623999E-2</v>
      </c>
      <c r="H545" s="4">
        <v>7.1447431996062938E-4</v>
      </c>
      <c r="I545" s="4">
        <v>-8.5653586390310177E-3</v>
      </c>
      <c r="J545" s="4">
        <v>-4.1411339656348967E-3</v>
      </c>
      <c r="K545" s="4">
        <v>-1.1138853354582131E-3</v>
      </c>
    </row>
    <row r="546" spans="2:11" x14ac:dyDescent="0.2">
      <c r="B546" s="4">
        <v>0.44256091248437435</v>
      </c>
      <c r="C546" s="4">
        <v>-3.2003837152664569E-2</v>
      </c>
      <c r="D546" s="4">
        <v>-3.5633900664222076E-3</v>
      </c>
      <c r="E546" s="4">
        <v>6.0729576705498322E-3</v>
      </c>
      <c r="F546" s="4">
        <v>-3.1738486398042625E-4</v>
      </c>
      <c r="G546" s="4">
        <v>-1.3279746880960303E-2</v>
      </c>
      <c r="H546" s="4">
        <v>3.3653268579929168E-3</v>
      </c>
      <c r="I546" s="4">
        <v>-1.9862960165526727E-3</v>
      </c>
      <c r="J546" s="4">
        <v>-4.8314053286174335E-4</v>
      </c>
      <c r="K546" s="4">
        <v>-2.391879208143843E-6</v>
      </c>
    </row>
    <row r="547" spans="2:11" x14ac:dyDescent="0.2">
      <c r="B547" s="4">
        <v>-0.33293419403659708</v>
      </c>
      <c r="C547" s="4">
        <v>0.18486317599416752</v>
      </c>
      <c r="D547" s="4">
        <v>1.2344076006236014E-2</v>
      </c>
      <c r="E547" s="4">
        <v>2.181735372373746E-2</v>
      </c>
      <c r="F547" s="4">
        <v>-1.9885318398743129E-3</v>
      </c>
      <c r="G547" s="4">
        <v>2.3057731286018981E-2</v>
      </c>
      <c r="H547" s="4">
        <v>-4.6405437385626655E-3</v>
      </c>
      <c r="I547" s="4">
        <v>2.0694282325489349E-3</v>
      </c>
      <c r="J547" s="4">
        <v>1.7851224684908239E-3</v>
      </c>
      <c r="K547" s="4">
        <v>-2.8952514052085577E-5</v>
      </c>
    </row>
    <row r="548" spans="2:11" x14ac:dyDescent="0.2">
      <c r="B548" s="4">
        <v>-0.922690198971303</v>
      </c>
      <c r="C548" s="4">
        <v>0.17937281667703742</v>
      </c>
      <c r="D548" s="4">
        <v>1.3582336856060273E-2</v>
      </c>
      <c r="E548" s="4">
        <v>3.6480308477981359E-2</v>
      </c>
      <c r="F548" s="4">
        <v>-1.4730363435274516E-2</v>
      </c>
      <c r="G548" s="4">
        <v>-4.9469841785461641E-2</v>
      </c>
      <c r="H548" s="4">
        <v>-5.5965392442004049E-3</v>
      </c>
      <c r="I548" s="4">
        <v>9.0325863011482554E-4</v>
      </c>
      <c r="J548" s="4">
        <v>1.0162669693362665E-3</v>
      </c>
      <c r="K548" s="4">
        <v>5.5720217522144046E-4</v>
      </c>
    </row>
    <row r="549" spans="2:11" x14ac:dyDescent="0.2">
      <c r="B549" s="4">
        <v>0.59648591447664334</v>
      </c>
      <c r="C549" s="4">
        <v>-9.1173328023837846E-2</v>
      </c>
      <c r="D549" s="4">
        <v>1.3315097335514132E-3</v>
      </c>
      <c r="E549" s="4">
        <v>-1.4178289585685138E-2</v>
      </c>
      <c r="F549" s="4">
        <v>1.5450876465639576E-2</v>
      </c>
      <c r="G549" s="4">
        <v>1.4030148777155159E-2</v>
      </c>
      <c r="H549" s="4">
        <v>4.1044548870802534E-3</v>
      </c>
      <c r="I549" s="4">
        <v>-8.6452926149453431E-4</v>
      </c>
      <c r="J549" s="4">
        <v>-6.747472623390415E-4</v>
      </c>
      <c r="K549" s="4">
        <v>4.235725414165227E-5</v>
      </c>
    </row>
    <row r="550" spans="2:11" x14ac:dyDescent="0.2">
      <c r="B550" s="4">
        <v>7.2553164377836613E-2</v>
      </c>
      <c r="C550" s="4">
        <v>-0.16915238483769382</v>
      </c>
      <c r="D550" s="4">
        <v>-8.2456017194098355E-2</v>
      </c>
      <c r="E550" s="4">
        <v>-1.1517227828280361E-2</v>
      </c>
      <c r="F550" s="4">
        <v>-3.8859113327731891E-2</v>
      </c>
      <c r="G550" s="4">
        <v>1.1452676009526217E-2</v>
      </c>
      <c r="H550" s="4">
        <v>-1.2739820775824794E-5</v>
      </c>
      <c r="I550" s="4">
        <v>-2.3640824793194222E-3</v>
      </c>
      <c r="J550" s="4">
        <v>-7.7127895058678184E-4</v>
      </c>
      <c r="K550" s="4">
        <v>-6.8848376670360288E-4</v>
      </c>
    </row>
    <row r="551" spans="2:11" x14ac:dyDescent="0.2">
      <c r="B551" s="4">
        <v>-2.9787002065827617E-3</v>
      </c>
      <c r="C551" s="4">
        <v>-2.173346899038496E-2</v>
      </c>
      <c r="D551" s="4">
        <v>-3.3956315873172278E-2</v>
      </c>
      <c r="E551" s="4">
        <v>4.3134654909975222E-2</v>
      </c>
      <c r="F551" s="4">
        <v>1.2352922506961003E-2</v>
      </c>
      <c r="G551" s="4">
        <v>-1.0034468812902294E-3</v>
      </c>
      <c r="H551" s="4">
        <v>5.6478070855162489E-3</v>
      </c>
      <c r="I551" s="4">
        <v>2.0243425107804031E-4</v>
      </c>
      <c r="J551" s="4">
        <v>-3.8995975075370383E-4</v>
      </c>
      <c r="K551" s="4">
        <v>-2.2989398587575251E-4</v>
      </c>
    </row>
    <row r="552" spans="2:11" x14ac:dyDescent="0.2">
      <c r="B552" s="4">
        <v>-8.0103046687828E-2</v>
      </c>
      <c r="C552" s="4">
        <v>0.11324841070168942</v>
      </c>
      <c r="D552" s="4">
        <v>2.5642600729690112E-2</v>
      </c>
      <c r="E552" s="4">
        <v>-2.2475709505378493E-3</v>
      </c>
      <c r="F552" s="4">
        <v>-3.7985907450751047E-2</v>
      </c>
      <c r="G552" s="4">
        <v>-2.5510733031066855E-2</v>
      </c>
      <c r="H552" s="4">
        <v>-6.4866350287480353E-3</v>
      </c>
      <c r="I552" s="4">
        <v>-5.1893004648896548E-4</v>
      </c>
      <c r="J552" s="4">
        <v>2.1054373699014179E-4</v>
      </c>
      <c r="K552" s="4">
        <v>-1.6014642722014325E-4</v>
      </c>
    </row>
    <row r="553" spans="2:11" x14ac:dyDescent="0.2">
      <c r="B553" s="4">
        <v>-0.14191934505138493</v>
      </c>
      <c r="C553" s="4">
        <v>0.11280086796655385</v>
      </c>
      <c r="D553" s="4">
        <v>-6.5574734198976291E-3</v>
      </c>
      <c r="E553" s="4">
        <v>-2.8867707146863982E-2</v>
      </c>
      <c r="F553" s="4">
        <v>-3.2071498530559212E-2</v>
      </c>
      <c r="G553" s="4">
        <v>7.1017575855040118E-3</v>
      </c>
      <c r="H553" s="4">
        <v>-5.7574920950999066E-3</v>
      </c>
      <c r="I553" s="4">
        <v>-4.3031471104713285E-3</v>
      </c>
      <c r="J553" s="4">
        <v>1.4888254769813653E-3</v>
      </c>
      <c r="K553" s="4">
        <v>1.5193382245516091E-3</v>
      </c>
    </row>
    <row r="554" spans="2:11" x14ac:dyDescent="0.2">
      <c r="B554" s="4">
        <v>9.0894672895019984E-2</v>
      </c>
      <c r="C554" s="4">
        <v>3.3542276556988722E-2</v>
      </c>
      <c r="D554" s="4">
        <v>1.790525879077573E-2</v>
      </c>
      <c r="E554" s="4">
        <v>8.8901379999249519E-2</v>
      </c>
      <c r="F554" s="4">
        <v>4.0938270761162326E-2</v>
      </c>
      <c r="G554" s="4">
        <v>2.5809941801546919E-2</v>
      </c>
      <c r="H554" s="4">
        <v>8.2297368661314184E-4</v>
      </c>
      <c r="I554" s="4">
        <v>1.0722494154679209E-2</v>
      </c>
      <c r="J554" s="4">
        <v>-3.9921404381669141E-3</v>
      </c>
      <c r="K554" s="4">
        <v>2.3992836936451083E-4</v>
      </c>
    </row>
    <row r="555" spans="2:11" x14ac:dyDescent="0.2">
      <c r="B555" s="4">
        <v>-1.6487534120589553</v>
      </c>
      <c r="C555" s="4">
        <v>0.41864750434310644</v>
      </c>
      <c r="D555" s="4">
        <v>-8.8777266265414167E-3</v>
      </c>
      <c r="E555" s="4">
        <v>3.796116487456045E-2</v>
      </c>
      <c r="F555" s="4">
        <v>-8.6916271761832156E-2</v>
      </c>
      <c r="G555" s="4">
        <v>-1.6414842334977971E-2</v>
      </c>
      <c r="H555" s="4">
        <v>5.1034309563446414E-3</v>
      </c>
      <c r="I555" s="4">
        <v>-1.1341228802349817E-2</v>
      </c>
      <c r="J555" s="4">
        <v>7.6167634781476364E-3</v>
      </c>
      <c r="K555" s="4">
        <v>-1.5189043344941012E-3</v>
      </c>
    </row>
    <row r="556" spans="2:11" x14ac:dyDescent="0.2">
      <c r="B556" s="4">
        <v>-1.6613638952552912</v>
      </c>
      <c r="C556" s="4">
        <v>0.25431706018238992</v>
      </c>
      <c r="D556" s="4">
        <v>-0.10119901786264675</v>
      </c>
      <c r="E556" s="4">
        <v>5.2963277174280753E-2</v>
      </c>
      <c r="F556" s="4">
        <v>-1.2956949924691928E-2</v>
      </c>
      <c r="G556" s="4">
        <v>1.8416118586435711E-2</v>
      </c>
      <c r="H556" s="4">
        <v>3.4603465116053436E-3</v>
      </c>
      <c r="I556" s="4">
        <v>2.2458033304286434E-3</v>
      </c>
      <c r="J556" s="4">
        <v>7.0410419729827461E-4</v>
      </c>
      <c r="K556" s="4">
        <v>-2.0395105212854974E-3</v>
      </c>
    </row>
    <row r="557" spans="2:11" x14ac:dyDescent="0.2">
      <c r="B557" s="4">
        <v>-0.14993944969240269</v>
      </c>
      <c r="C557" s="4">
        <v>-0.22849285787996818</v>
      </c>
      <c r="D557" s="4">
        <v>0.18127194792533002</v>
      </c>
      <c r="E557" s="4">
        <v>2.684182813114705E-2</v>
      </c>
      <c r="F557" s="4">
        <v>6.9085792568248122E-2</v>
      </c>
      <c r="G557" s="4">
        <v>5.0107467489509748E-2</v>
      </c>
      <c r="H557" s="4">
        <v>8.1655599236097748E-3</v>
      </c>
      <c r="I557" s="4">
        <v>-1.5739082425400548E-3</v>
      </c>
      <c r="J557" s="4">
        <v>-3.4326821564034265E-3</v>
      </c>
      <c r="K557" s="4">
        <v>1.6953378148199783E-3</v>
      </c>
    </row>
    <row r="558" spans="2:11" x14ac:dyDescent="0.2">
      <c r="B558" s="4">
        <v>0.74594661912310145</v>
      </c>
      <c r="C558" s="4">
        <v>-5.9108326768074662E-2</v>
      </c>
      <c r="D558" s="4">
        <v>-7.8987346021845706E-2</v>
      </c>
      <c r="E558" s="4">
        <v>-3.9909386824389798E-2</v>
      </c>
      <c r="F558" s="4">
        <v>-4.1914942539989883E-2</v>
      </c>
      <c r="G558" s="4">
        <v>-0.13930197833039087</v>
      </c>
      <c r="H558" s="4">
        <v>-1.1689539290098137E-2</v>
      </c>
      <c r="I558" s="4">
        <v>4.7000243565572314E-3</v>
      </c>
      <c r="J558" s="4">
        <v>1.5583088992723781E-3</v>
      </c>
      <c r="K558" s="4">
        <v>-8.5870781719247266E-4</v>
      </c>
    </row>
    <row r="559" spans="2:11" x14ac:dyDescent="0.2">
      <c r="B559" s="4">
        <v>-3.6765228202704434E-2</v>
      </c>
      <c r="C559" s="4">
        <v>-0.19330769680150281</v>
      </c>
      <c r="D559" s="4">
        <v>-4.7302437635222908E-3</v>
      </c>
      <c r="E559" s="4">
        <v>-0.16202175386915571</v>
      </c>
      <c r="F559" s="4">
        <v>3.6456743974400629E-2</v>
      </c>
      <c r="G559" s="4">
        <v>2.4302768443355775E-2</v>
      </c>
      <c r="H559" s="4">
        <v>-4.2492159265667242E-3</v>
      </c>
      <c r="I559" s="4">
        <v>3.1404812487866138E-3</v>
      </c>
      <c r="J559" s="4">
        <v>-4.6091906371891955E-3</v>
      </c>
      <c r="K559" s="4">
        <v>7.0547392209297606E-4</v>
      </c>
    </row>
    <row r="560" spans="2:11" x14ac:dyDescent="0.2">
      <c r="B560" s="4">
        <v>-5.2237060738387964E-2</v>
      </c>
      <c r="C560" s="4">
        <v>9.1609214360238694E-2</v>
      </c>
      <c r="D560" s="4">
        <v>-6.1415958712036992E-2</v>
      </c>
      <c r="E560" s="4">
        <v>-1.3444029164061589E-2</v>
      </c>
      <c r="F560" s="4">
        <v>-5.038571206651854E-3</v>
      </c>
      <c r="G560" s="4">
        <v>-8.0699568543633141E-3</v>
      </c>
      <c r="H560" s="4">
        <v>1.3318737500462251E-3</v>
      </c>
      <c r="I560" s="4">
        <v>-4.0694481172019572E-3</v>
      </c>
      <c r="J560" s="4">
        <v>2.3063739026307685E-4</v>
      </c>
      <c r="K560" s="4">
        <v>3.2936668397425922E-4</v>
      </c>
    </row>
    <row r="561" spans="2:11" x14ac:dyDescent="0.2">
      <c r="B561" s="4">
        <v>1.7625496421543438</v>
      </c>
      <c r="C561" s="4">
        <v>-0.55743877163584787</v>
      </c>
      <c r="D561" s="4">
        <v>8.6902386337500234E-2</v>
      </c>
      <c r="E561" s="4">
        <v>-2.0953988637136343E-2</v>
      </c>
      <c r="F561" s="4">
        <v>2.4069703071162924E-2</v>
      </c>
      <c r="G561" s="4">
        <v>4.0137633980746136E-2</v>
      </c>
      <c r="H561" s="4">
        <v>4.6541787172487631E-3</v>
      </c>
      <c r="I561" s="4">
        <v>1.1603939097715212E-3</v>
      </c>
      <c r="J561" s="4">
        <v>1.5608132416568877E-3</v>
      </c>
      <c r="K561" s="4">
        <v>-1.0866138473702217E-3</v>
      </c>
    </row>
    <row r="562" spans="2:11" x14ac:dyDescent="0.2">
      <c r="B562" s="4">
        <v>-0.46413311293197757</v>
      </c>
      <c r="C562" s="4">
        <v>-9.3623580763286376E-2</v>
      </c>
      <c r="D562" s="4">
        <v>-2.244214425639841E-2</v>
      </c>
      <c r="E562" s="4">
        <v>4.9646106646315614E-2</v>
      </c>
      <c r="F562" s="4">
        <v>4.659589349122209E-2</v>
      </c>
      <c r="G562" s="4">
        <v>4.1110308370045839E-2</v>
      </c>
      <c r="H562" s="4">
        <v>5.0405192349022997E-4</v>
      </c>
      <c r="I562" s="4">
        <v>2.9443034598076109E-3</v>
      </c>
      <c r="J562" s="4">
        <v>-2.9056770013327279E-4</v>
      </c>
      <c r="K562" s="4">
        <v>8.8992393709482615E-4</v>
      </c>
    </row>
    <row r="563" spans="2:11" x14ac:dyDescent="0.2">
      <c r="B563" s="4">
        <v>0.22195140373896174</v>
      </c>
      <c r="C563" s="4">
        <v>-1.3081291207842153E-2</v>
      </c>
      <c r="D563" s="4">
        <v>3.5116997166052023E-2</v>
      </c>
      <c r="E563" s="4">
        <v>-1.4473695271070832E-2</v>
      </c>
      <c r="F563" s="4">
        <v>3.6575084523756497E-2</v>
      </c>
      <c r="G563" s="4">
        <v>2.4175286749558798E-2</v>
      </c>
      <c r="H563" s="4">
        <v>-1.886061031190978E-4</v>
      </c>
      <c r="I563" s="4">
        <v>-3.8494265441367951E-3</v>
      </c>
      <c r="J563" s="4">
        <v>-9.316602187541004E-4</v>
      </c>
      <c r="K563" s="4">
        <v>6.8527603186219798E-6</v>
      </c>
    </row>
    <row r="564" spans="2:11" x14ac:dyDescent="0.2">
      <c r="B564" s="4">
        <v>1.0261497831554671</v>
      </c>
      <c r="C564" s="4">
        <v>-0.31814891341429541</v>
      </c>
      <c r="D564" s="4">
        <v>3.2251336829181694E-2</v>
      </c>
      <c r="E564" s="4">
        <v>-2.8750219083641216E-2</v>
      </c>
      <c r="F564" s="4">
        <v>2.8034562427479161E-3</v>
      </c>
      <c r="G564" s="4">
        <v>1.0940225327450339E-2</v>
      </c>
      <c r="H564" s="4">
        <v>4.0698859445837607E-3</v>
      </c>
      <c r="I564" s="4">
        <v>9.0930206442359739E-4</v>
      </c>
      <c r="J564" s="4">
        <v>1.094426971803065E-3</v>
      </c>
      <c r="K564" s="4">
        <v>-7.5276697063855953E-4</v>
      </c>
    </row>
    <row r="565" spans="2:11" x14ac:dyDescent="0.2">
      <c r="B565" s="4">
        <v>0.3630393511623578</v>
      </c>
      <c r="C565" s="4">
        <v>0.16230232156110019</v>
      </c>
      <c r="D565" s="4">
        <v>-2.502794673911778E-2</v>
      </c>
      <c r="E565" s="4">
        <v>9.0061454440108421E-2</v>
      </c>
      <c r="F565" s="4">
        <v>4.3354211686809002E-2</v>
      </c>
      <c r="G565" s="4">
        <v>4.2206968601143369E-2</v>
      </c>
      <c r="H565" s="4">
        <v>1.8271770211152143E-3</v>
      </c>
      <c r="I565" s="4">
        <v>-3.3754419256482046E-3</v>
      </c>
      <c r="J565" s="4">
        <v>-1.7998812780891426E-4</v>
      </c>
      <c r="K565" s="4">
        <v>9.1238385256648118E-4</v>
      </c>
    </row>
    <row r="566" spans="2:11" x14ac:dyDescent="0.2">
      <c r="B566" s="4">
        <v>0.37514195837812464</v>
      </c>
      <c r="C566" s="4">
        <v>-0.16455197495791363</v>
      </c>
      <c r="D566" s="4">
        <v>3.3295547015285261E-2</v>
      </c>
      <c r="E566" s="4">
        <v>6.7503234097731554E-2</v>
      </c>
      <c r="F566" s="4">
        <v>2.3504887350195422E-3</v>
      </c>
      <c r="G566" s="4">
        <v>-2.053481170803197E-2</v>
      </c>
      <c r="H566" s="4">
        <v>-3.0399116625163904E-3</v>
      </c>
      <c r="I566" s="4">
        <v>-1.2312423881054295E-3</v>
      </c>
      <c r="J566" s="4">
        <v>-1.9365575098509075E-4</v>
      </c>
      <c r="K566" s="4">
        <v>6.056042012378887E-5</v>
      </c>
    </row>
    <row r="567" spans="2:11" x14ac:dyDescent="0.2">
      <c r="B567" s="4">
        <v>0.37041252411293413</v>
      </c>
      <c r="C567" s="4">
        <v>9.1055713696135632E-2</v>
      </c>
      <c r="D567" s="4">
        <v>4.3173506598977493E-2</v>
      </c>
      <c r="E567" s="4">
        <v>-1.6012244556760022E-2</v>
      </c>
      <c r="F567" s="4">
        <v>-4.6129995910202393E-2</v>
      </c>
      <c r="G567" s="4">
        <v>-1.5044278274976123E-2</v>
      </c>
      <c r="H567" s="4">
        <v>-2.0831407883941146E-3</v>
      </c>
      <c r="I567" s="4">
        <v>7.4915334738773036E-3</v>
      </c>
      <c r="J567" s="4">
        <v>1.3673672536068085E-3</v>
      </c>
      <c r="K567" s="4">
        <v>-3.6749930128415303E-4</v>
      </c>
    </row>
    <row r="568" spans="2:11" x14ac:dyDescent="0.2">
      <c r="B568" s="4">
        <v>-0.32883219856166374</v>
      </c>
      <c r="C568" s="4">
        <v>6.002167580917394E-2</v>
      </c>
      <c r="D568" s="4">
        <v>-2.5212393953722469E-2</v>
      </c>
      <c r="E568" s="4">
        <v>3.7925483664930842E-2</v>
      </c>
      <c r="F568" s="4">
        <v>2.4659860302552003E-2</v>
      </c>
      <c r="G568" s="4">
        <v>-1.426114092791018E-3</v>
      </c>
      <c r="H568" s="4">
        <v>-2.9376086045559682E-3</v>
      </c>
      <c r="I568" s="4">
        <v>-4.2552016327272709E-3</v>
      </c>
      <c r="J568" s="4">
        <v>-4.5962018424215847E-4</v>
      </c>
      <c r="K568" s="4">
        <v>6.0798262565656797E-4</v>
      </c>
    </row>
    <row r="569" spans="2:11" x14ac:dyDescent="0.2">
      <c r="B569" s="4">
        <v>0.55373131599457914</v>
      </c>
      <c r="C569" s="4">
        <v>-1.7947409121126742E-2</v>
      </c>
      <c r="D569" s="4">
        <v>7.5447610796690087E-2</v>
      </c>
      <c r="E569" s="4">
        <v>-3.477625902348537E-2</v>
      </c>
      <c r="F569" s="4">
        <v>2.2268874402639121E-2</v>
      </c>
      <c r="G569" s="4">
        <v>-6.2022981853460529E-3</v>
      </c>
      <c r="H569" s="4">
        <v>4.8320934719050237E-3</v>
      </c>
      <c r="I569" s="4">
        <v>1.493683748341527E-3</v>
      </c>
      <c r="J569" s="4">
        <v>2.9036105621499217E-3</v>
      </c>
      <c r="K569" s="4">
        <v>2.0947308864613333E-4</v>
      </c>
    </row>
    <row r="570" spans="2:11" x14ac:dyDescent="0.2">
      <c r="B570" s="4">
        <v>0.54865749603626379</v>
      </c>
      <c r="C570" s="4">
        <v>0.10825117790762621</v>
      </c>
      <c r="D570" s="4">
        <v>-6.4765325952655758E-2</v>
      </c>
      <c r="E570" s="4">
        <v>-2.4015621401079622E-2</v>
      </c>
      <c r="F570" s="4">
        <v>-8.1975200520027353E-3</v>
      </c>
      <c r="G570" s="4">
        <v>1.267802016622495E-2</v>
      </c>
      <c r="H570" s="4">
        <v>-2.004886852689423E-3</v>
      </c>
      <c r="I570" s="4">
        <v>-1.3572195500632842E-3</v>
      </c>
      <c r="J570" s="4">
        <v>-2.6276004345969022E-3</v>
      </c>
      <c r="K570" s="4">
        <v>2.1186470623845712E-4</v>
      </c>
    </row>
    <row r="571" spans="2:11" x14ac:dyDescent="0.2">
      <c r="B571" s="4">
        <v>0.6020975349739367</v>
      </c>
      <c r="C571" s="4">
        <v>-0.21731523826952229</v>
      </c>
      <c r="D571" s="4">
        <v>-3.7848323517633627E-2</v>
      </c>
      <c r="E571" s="4">
        <v>-9.4847129412070838E-3</v>
      </c>
      <c r="F571" s="4">
        <v>2.4932115458636963E-2</v>
      </c>
      <c r="G571" s="4">
        <v>3.4314045644874301E-2</v>
      </c>
      <c r="H571" s="4">
        <v>3.8126820209827992E-3</v>
      </c>
      <c r="I571" s="4">
        <v>-1.4824323122647313E-3</v>
      </c>
      <c r="J571" s="4">
        <v>-1.9076605138997746E-3</v>
      </c>
      <c r="K571" s="4">
        <v>2.9175341499083543E-4</v>
      </c>
    </row>
    <row r="572" spans="2:11" x14ac:dyDescent="0.2">
      <c r="B572" s="4">
        <v>0.9531026935150626</v>
      </c>
      <c r="C572" s="4">
        <v>-5.1748009513691101E-2</v>
      </c>
      <c r="D572" s="4">
        <v>-4.5374009390552243E-2</v>
      </c>
      <c r="E572" s="4">
        <v>-9.0124173775598143E-2</v>
      </c>
      <c r="F572" s="4">
        <v>2.3327194893361672E-2</v>
      </c>
      <c r="G572" s="4">
        <v>3.7421359131322149E-2</v>
      </c>
      <c r="H572" s="4">
        <v>1.0824926916935186E-2</v>
      </c>
      <c r="I572" s="4">
        <v>5.08703729051504E-3</v>
      </c>
      <c r="J572" s="4">
        <v>1.6792971202026026E-3</v>
      </c>
      <c r="K572" s="4">
        <v>6.884490019752566E-4</v>
      </c>
    </row>
    <row r="573" spans="2:11" x14ac:dyDescent="0.2">
      <c r="B573" s="4">
        <v>-0.16986285010126162</v>
      </c>
      <c r="C573" s="4">
        <v>9.3778885816301782E-2</v>
      </c>
      <c r="D573" s="4">
        <v>4.9986723586763669E-2</v>
      </c>
      <c r="E573" s="4">
        <v>-5.6140478135773331E-2</v>
      </c>
      <c r="F573" s="4">
        <v>-7.9316026104769583E-3</v>
      </c>
      <c r="G573" s="4">
        <v>-1.1971192003557308E-2</v>
      </c>
      <c r="H573" s="4">
        <v>-2.6230287839612569E-3</v>
      </c>
      <c r="I573" s="4">
        <v>-9.5005246975105409E-4</v>
      </c>
      <c r="J573" s="4">
        <v>2.4713243528104992E-4</v>
      </c>
      <c r="K573" s="4">
        <v>-1.8964991744494492E-4</v>
      </c>
    </row>
    <row r="574" spans="2:11" x14ac:dyDescent="0.2">
      <c r="B574" s="4">
        <v>-0.2778981135833779</v>
      </c>
      <c r="C574" s="4">
        <v>0.44123779722283019</v>
      </c>
      <c r="D574" s="4">
        <v>-0.21734875019188341</v>
      </c>
      <c r="E574" s="4">
        <v>9.2983506461762358E-2</v>
      </c>
      <c r="F574" s="4">
        <v>-9.8796861346632264E-2</v>
      </c>
      <c r="G574" s="4">
        <v>-7.8659699346934495E-2</v>
      </c>
      <c r="H574" s="4">
        <v>-2.3387034251444744E-2</v>
      </c>
      <c r="I574" s="4">
        <v>9.8994877270480838E-4</v>
      </c>
      <c r="J574" s="4">
        <v>-3.6267123391167206E-3</v>
      </c>
      <c r="K574" s="4">
        <v>-2.2146144434507305E-4</v>
      </c>
    </row>
    <row r="575" spans="2:11" x14ac:dyDescent="0.2">
      <c r="B575" s="4">
        <v>0.56644297439390823</v>
      </c>
      <c r="C575" s="4">
        <v>-8.5476512078561273E-2</v>
      </c>
      <c r="D575" s="4">
        <v>7.9933540986682275E-2</v>
      </c>
      <c r="E575" s="4">
        <v>1.4517866726991286E-2</v>
      </c>
      <c r="F575" s="4">
        <v>3.7999495229133706E-2</v>
      </c>
      <c r="G575" s="4">
        <v>-1.8511267040094405E-2</v>
      </c>
      <c r="H575" s="4">
        <v>5.9173719511280672E-3</v>
      </c>
      <c r="I575" s="4">
        <v>2.7945923948883853E-3</v>
      </c>
      <c r="J575" s="4">
        <v>9.229314604164478E-4</v>
      </c>
      <c r="K575" s="4">
        <v>-3.7701517378894972E-4</v>
      </c>
    </row>
    <row r="576" spans="2:11" x14ac:dyDescent="0.2">
      <c r="B576" s="4">
        <v>-6.981108381141217E-2</v>
      </c>
      <c r="C576" s="4">
        <v>-0.23447211967890913</v>
      </c>
      <c r="D576" s="4">
        <v>-5.6322393530271665E-2</v>
      </c>
      <c r="E576" s="4">
        <v>-0.10065189511217772</v>
      </c>
      <c r="F576" s="4">
        <v>1.2786914308830673E-2</v>
      </c>
      <c r="G576" s="4">
        <v>-2.8621716526786873E-2</v>
      </c>
      <c r="H576" s="4">
        <v>2.3356752897057884E-2</v>
      </c>
      <c r="I576" s="4">
        <v>-1.0007625603890746E-2</v>
      </c>
      <c r="J576" s="4">
        <v>-2.7695320268080973E-3</v>
      </c>
      <c r="K576" s="4">
        <v>7.8067529602252484E-4</v>
      </c>
    </row>
    <row r="577" spans="2:11" x14ac:dyDescent="0.2">
      <c r="B577" s="4">
        <v>-0.61608550489740799</v>
      </c>
      <c r="C577" s="4">
        <v>0.58137576934073809</v>
      </c>
      <c r="D577" s="4">
        <v>7.6508746157088026E-2</v>
      </c>
      <c r="E577" s="4">
        <v>0.18631491893134425</v>
      </c>
      <c r="F577" s="4">
        <v>-7.0832294495848686E-2</v>
      </c>
      <c r="G577" s="4">
        <v>3.2032005530846586E-3</v>
      </c>
      <c r="H577" s="4">
        <v>-2.7258721602521171E-2</v>
      </c>
      <c r="I577" s="4">
        <v>1.0425166610497397E-2</v>
      </c>
      <c r="J577" s="4">
        <v>4.4854598230057553E-4</v>
      </c>
      <c r="K577" s="4">
        <v>-2.0464051529489357E-5</v>
      </c>
    </row>
    <row r="578" spans="2:11" x14ac:dyDescent="0.2">
      <c r="B578" s="4">
        <v>-1.3635194908621093E-2</v>
      </c>
      <c r="C578" s="4">
        <v>0.13521020354566024</v>
      </c>
      <c r="D578" s="4">
        <v>0.15112328872187505</v>
      </c>
      <c r="E578" s="4">
        <v>-9.9325956554170619E-2</v>
      </c>
      <c r="F578" s="4">
        <v>-3.1244103189837981E-2</v>
      </c>
      <c r="G578" s="4">
        <v>5.1606445535926047E-2</v>
      </c>
      <c r="H578" s="4">
        <v>6.5447635759086891E-3</v>
      </c>
      <c r="I578" s="4">
        <v>1.2717294842384025E-3</v>
      </c>
      <c r="J578" s="4">
        <v>7.2966394387647031E-3</v>
      </c>
      <c r="K578" s="4">
        <v>-2.9164374629232731E-3</v>
      </c>
    </row>
    <row r="579" spans="2:11" x14ac:dyDescent="0.2">
      <c r="B579" s="4">
        <v>-0.55676602532261754</v>
      </c>
      <c r="C579" s="4">
        <v>0.15214027312399622</v>
      </c>
      <c r="D579" s="4">
        <v>-6.1766914891467238E-3</v>
      </c>
      <c r="E579" s="4">
        <v>-9.7745808198216821E-2</v>
      </c>
      <c r="F579" s="4">
        <v>7.6625402430235218E-2</v>
      </c>
      <c r="G579" s="4">
        <v>-2.0075272738878915E-2</v>
      </c>
      <c r="H579" s="4">
        <v>-8.5162335006925909E-4</v>
      </c>
      <c r="I579" s="4">
        <v>-2.4660782196184788E-3</v>
      </c>
      <c r="J579" s="4">
        <v>-8.368270800713049E-4</v>
      </c>
      <c r="K579" s="4">
        <v>2.329871519162671E-3</v>
      </c>
    </row>
    <row r="580" spans="2:11" x14ac:dyDescent="0.2">
      <c r="B580" s="4">
        <v>-0.340998502018726</v>
      </c>
      <c r="C580" s="4">
        <v>0.19132887300302792</v>
      </c>
      <c r="D580" s="4">
        <v>4.2024726708878709E-3</v>
      </c>
      <c r="E580" s="4">
        <v>0.14947838844182737</v>
      </c>
      <c r="F580" s="4">
        <v>-8.4234810099666019E-2</v>
      </c>
      <c r="G580" s="4">
        <v>7.9520071945358827E-3</v>
      </c>
      <c r="H580" s="4">
        <v>5.0239317361641085E-3</v>
      </c>
      <c r="I580" s="4">
        <v>-4.0014082696851767E-3</v>
      </c>
      <c r="J580" s="4">
        <v>6.719318480373414E-3</v>
      </c>
      <c r="K580" s="4">
        <v>-4.2268245369620362E-3</v>
      </c>
    </row>
    <row r="581" spans="2:11" x14ac:dyDescent="0.2">
      <c r="B581" s="4">
        <v>-9.4287958266492222E-2</v>
      </c>
      <c r="C581" s="4">
        <v>0.15113242089622975</v>
      </c>
      <c r="D581" s="4">
        <v>5.4719583119419671E-2</v>
      </c>
      <c r="E581" s="4">
        <v>-2.2885513797535707E-2</v>
      </c>
      <c r="F581" s="4">
        <v>-3.5083241868558872E-2</v>
      </c>
      <c r="G581" s="4">
        <v>-1.4507783037868951E-2</v>
      </c>
      <c r="H581" s="4">
        <v>-1.1298016545642442E-2</v>
      </c>
      <c r="I581" s="4">
        <v>7.7921950521286495E-3</v>
      </c>
      <c r="J581" s="4">
        <v>5.8405150773001486E-4</v>
      </c>
      <c r="K581" s="4">
        <v>-1.1622491356099234E-3</v>
      </c>
    </row>
    <row r="582" spans="2:11" x14ac:dyDescent="0.2">
      <c r="B582" s="4">
        <v>-0.91819334299082833</v>
      </c>
      <c r="C582" s="4">
        <v>0.11185046143997616</v>
      </c>
      <c r="D582" s="4">
        <v>3.2658507043574848E-2</v>
      </c>
      <c r="E582" s="4">
        <v>-0.10945683503457705</v>
      </c>
      <c r="F582" s="4">
        <v>2.0072453070408263E-2</v>
      </c>
      <c r="G582" s="4">
        <v>-3.2280870043663069E-2</v>
      </c>
      <c r="H582" s="4">
        <v>-6.72183246530891E-3</v>
      </c>
      <c r="I582" s="4">
        <v>2.9926690735648112E-3</v>
      </c>
      <c r="J582" s="4">
        <v>-3.9696988108465668E-3</v>
      </c>
      <c r="K582" s="4">
        <v>2.8391531530222594E-3</v>
      </c>
    </row>
    <row r="583" spans="2:11" x14ac:dyDescent="0.2">
      <c r="B583" s="4">
        <v>-1.3622060934195914</v>
      </c>
      <c r="C583" s="4">
        <v>0.17967597078115849</v>
      </c>
      <c r="D583" s="4">
        <v>5.5756760326901515E-2</v>
      </c>
      <c r="E583" s="4">
        <v>3.9988678190603776E-2</v>
      </c>
      <c r="F583" s="4">
        <v>-3.2899239218033151E-2</v>
      </c>
      <c r="G583" s="4">
        <v>1.5477097497811187E-2</v>
      </c>
      <c r="H583" s="4">
        <v>-5.8713122546487249E-3</v>
      </c>
      <c r="I583" s="4">
        <v>7.4539411676153861E-4</v>
      </c>
      <c r="J583" s="4">
        <v>2.2758020448361686E-3</v>
      </c>
      <c r="K583" s="4">
        <v>-7.7040875553278801E-4</v>
      </c>
    </row>
    <row r="584" spans="2:11" x14ac:dyDescent="0.2">
      <c r="B584" s="4">
        <v>-1.4503098226896309</v>
      </c>
      <c r="C584" s="4">
        <v>-0.60354505491056798</v>
      </c>
      <c r="D584" s="4">
        <v>3.7145414257871323E-2</v>
      </c>
      <c r="E584" s="4">
        <v>4.9279172863115721E-2</v>
      </c>
      <c r="F584" s="4">
        <v>7.5825773473828045E-2</v>
      </c>
      <c r="G584" s="4">
        <v>1.3157883917840636E-2</v>
      </c>
      <c r="H584" s="4">
        <v>2.8591385597422445E-2</v>
      </c>
      <c r="I584" s="4">
        <v>-8.7885305933540249E-3</v>
      </c>
      <c r="J584" s="4">
        <v>-1.0660548569194583E-2</v>
      </c>
      <c r="K584" s="4">
        <v>2.8045766631704023E-3</v>
      </c>
    </row>
    <row r="585" spans="2:11" x14ac:dyDescent="0.2">
      <c r="B585" s="4">
        <v>-0.56828663648368405</v>
      </c>
      <c r="C585" s="4">
        <v>-6.0699135161958261E-2</v>
      </c>
      <c r="D585" s="4">
        <v>-3.2412748207036157E-2</v>
      </c>
      <c r="E585" s="4">
        <v>-1.7219769863919775E-2</v>
      </c>
      <c r="F585" s="4">
        <v>-1.0335966046222786E-2</v>
      </c>
      <c r="G585" s="4">
        <v>6.2222148047116716E-3</v>
      </c>
      <c r="H585" s="4">
        <v>8.1964395530607498E-3</v>
      </c>
      <c r="I585" s="4">
        <v>-4.9134006768178935E-3</v>
      </c>
      <c r="J585" s="4">
        <v>-2.2873696375144237E-3</v>
      </c>
      <c r="K585" s="4">
        <v>7.2081720086616464E-4</v>
      </c>
    </row>
    <row r="586" spans="2:11" x14ac:dyDescent="0.2">
      <c r="B586" s="4">
        <v>-0.6135443686043438</v>
      </c>
      <c r="C586" s="4">
        <v>-0.25136031243793044</v>
      </c>
      <c r="D586" s="4">
        <v>-5.6377897657189306E-2</v>
      </c>
      <c r="E586" s="4">
        <v>7.3780438609757068E-2</v>
      </c>
      <c r="F586" s="4">
        <v>-4.7420065949533366E-3</v>
      </c>
      <c r="G586" s="4">
        <v>5.9893992585813294E-3</v>
      </c>
      <c r="H586" s="4">
        <v>-5.5519435796968853E-3</v>
      </c>
      <c r="I586" s="4">
        <v>7.8710450582815438E-4</v>
      </c>
      <c r="J586" s="4">
        <v>-2.3102722201232004E-3</v>
      </c>
      <c r="K586" s="4">
        <v>1.9539656938877129E-4</v>
      </c>
    </row>
    <row r="587" spans="2:11" x14ac:dyDescent="0.2">
      <c r="B587" s="4">
        <v>0.35799463558447325</v>
      </c>
      <c r="C587" s="4">
        <v>-0.63281337118151026</v>
      </c>
      <c r="D587" s="4">
        <v>4.3961609843905472E-2</v>
      </c>
      <c r="E587" s="4">
        <v>-1.4653939675158845E-2</v>
      </c>
      <c r="F587" s="4">
        <v>2.3833104460170289E-3</v>
      </c>
      <c r="G587" s="4">
        <v>5.0145599189392154E-2</v>
      </c>
      <c r="H587" s="4">
        <v>-9.7316331307227295E-3</v>
      </c>
      <c r="I587" s="4">
        <v>6.259107761719312E-5</v>
      </c>
      <c r="J587" s="4">
        <v>5.1490313549712287E-3</v>
      </c>
      <c r="K587" s="4">
        <v>-2.3655957792451886E-3</v>
      </c>
    </row>
    <row r="588" spans="2:11" x14ac:dyDescent="0.2">
      <c r="B588" s="4">
        <v>-0.22371728276327768</v>
      </c>
      <c r="C588" s="4">
        <v>-0.31830585794716054</v>
      </c>
      <c r="D588" s="4">
        <v>3.2020201891515207E-2</v>
      </c>
      <c r="E588" s="4">
        <v>-4.1781929512658994E-2</v>
      </c>
      <c r="F588" s="4">
        <v>2.9794749417034624E-2</v>
      </c>
      <c r="G588" s="4">
        <v>-2.7217261888289549E-3</v>
      </c>
      <c r="H588" s="4">
        <v>-7.3487859807801099E-3</v>
      </c>
      <c r="I588" s="4">
        <v>4.3327547821272964E-3</v>
      </c>
      <c r="J588" s="4">
        <v>9.5705854885935737E-4</v>
      </c>
      <c r="K588" s="4">
        <v>-1.3376534827028394E-3</v>
      </c>
    </row>
    <row r="589" spans="2:11" x14ac:dyDescent="0.2">
      <c r="B589" s="4">
        <v>0.17347582431131309</v>
      </c>
      <c r="C589" s="4">
        <v>-5.7042276184477115E-3</v>
      </c>
      <c r="D589" s="4">
        <v>3.8897912395845093E-2</v>
      </c>
      <c r="E589" s="4">
        <v>6.1709236802501746E-2</v>
      </c>
      <c r="F589" s="4">
        <v>4.5837411826154758E-4</v>
      </c>
      <c r="G589" s="4">
        <v>2.8066889960568768E-2</v>
      </c>
      <c r="H589" s="4">
        <v>6.5325175925514747E-3</v>
      </c>
      <c r="I589" s="4">
        <v>-4.9589353835067839E-3</v>
      </c>
      <c r="J589" s="4">
        <v>-6.8488779582576999E-4</v>
      </c>
      <c r="K589" s="4">
        <v>2.8743087453420453E-4</v>
      </c>
    </row>
    <row r="590" spans="2:11" x14ac:dyDescent="0.2">
      <c r="B590" s="4">
        <v>-1.312476749964959</v>
      </c>
      <c r="C590" s="4">
        <v>0.20502493459308208</v>
      </c>
      <c r="D590" s="4">
        <v>8.3340409930101417E-2</v>
      </c>
      <c r="E590" s="4">
        <v>-1.7875434207859441E-2</v>
      </c>
      <c r="F590" s="4">
        <v>3.3750474870052113E-3</v>
      </c>
      <c r="G590" s="4">
        <v>2.0255585880747345E-3</v>
      </c>
      <c r="H590" s="4">
        <v>-1.9399444193281639E-2</v>
      </c>
      <c r="I590" s="4">
        <v>8.6823106229634486E-3</v>
      </c>
      <c r="J590" s="4">
        <v>-4.5082400450991711E-3</v>
      </c>
      <c r="K590" s="4">
        <v>2.1470918040917089E-3</v>
      </c>
    </row>
    <row r="591" spans="2:11" x14ac:dyDescent="0.2">
      <c r="B591" s="4">
        <v>-0.49405360315256941</v>
      </c>
      <c r="C591" s="4">
        <v>8.2996463270597606E-2</v>
      </c>
      <c r="D591" s="4">
        <v>-4.2291568525947287E-2</v>
      </c>
      <c r="E591" s="4">
        <v>1.9479466654972494E-2</v>
      </c>
      <c r="F591" s="4">
        <v>-1.854289778420419E-2</v>
      </c>
      <c r="G591" s="4">
        <v>-1.0795497879226386E-2</v>
      </c>
      <c r="H591" s="4">
        <v>2.5511194627808984E-3</v>
      </c>
      <c r="I591" s="4">
        <v>-1.2117596122127366E-3</v>
      </c>
      <c r="J591" s="4">
        <v>-7.2236273834416992E-4</v>
      </c>
      <c r="K591" s="4">
        <v>2.1108201068703266E-4</v>
      </c>
    </row>
    <row r="592" spans="2:11" x14ac:dyDescent="0.2">
      <c r="B592" s="4">
        <v>-2.1775073038606525</v>
      </c>
      <c r="C592" s="4">
        <v>-0.268934172960341</v>
      </c>
      <c r="D592" s="4">
        <v>1.0153219132749112E-3</v>
      </c>
      <c r="E592" s="4">
        <v>0.13892012176566401</v>
      </c>
      <c r="F592" s="4">
        <v>-2.2112714254185196E-2</v>
      </c>
      <c r="G592" s="4">
        <v>4.826412221976397E-2</v>
      </c>
      <c r="H592" s="4">
        <v>1.954385052623716E-2</v>
      </c>
      <c r="I592" s="4">
        <v>-1.3034242634442748E-2</v>
      </c>
      <c r="J592" s="4">
        <v>-2.4369226410970368E-3</v>
      </c>
      <c r="K592" s="4">
        <v>-4.67974411121913E-4</v>
      </c>
    </row>
    <row r="593" spans="2:11" x14ac:dyDescent="0.2">
      <c r="B593" s="4">
        <v>-1.4153381329842301</v>
      </c>
      <c r="C593" s="4">
        <v>4.4064096341482957E-2</v>
      </c>
      <c r="D593" s="4">
        <v>8.0926095679417664E-2</v>
      </c>
      <c r="E593" s="4">
        <v>-5.6359173400030362E-2</v>
      </c>
      <c r="F593" s="4">
        <v>4.7594176513494867E-2</v>
      </c>
      <c r="G593" s="4">
        <v>-1.6929139404250258E-2</v>
      </c>
      <c r="H593" s="4">
        <v>-2.6774246174422089E-2</v>
      </c>
      <c r="I593" s="4">
        <v>1.0597685651269567E-2</v>
      </c>
      <c r="J593" s="4">
        <v>-1.118995387186723E-3</v>
      </c>
      <c r="K593" s="4">
        <v>1.3737047473344691E-4</v>
      </c>
    </row>
    <row r="594" spans="2:11" x14ac:dyDescent="0.2">
      <c r="B594" s="4">
        <v>1.1874680752024434</v>
      </c>
      <c r="C594" s="4">
        <v>-0.74779218191988495</v>
      </c>
      <c r="D594" s="4">
        <v>-0.12465245804674757</v>
      </c>
      <c r="E594" s="4">
        <v>-0.14459398354388162</v>
      </c>
      <c r="F594" s="4">
        <v>-3.5548437106235974E-2</v>
      </c>
      <c r="G594" s="4">
        <v>-3.5929383593530255E-2</v>
      </c>
      <c r="H594" s="4">
        <v>5.7125424900053541E-3</v>
      </c>
      <c r="I594" s="4">
        <v>1.9108874319147002E-3</v>
      </c>
      <c r="J594" s="4">
        <v>6.6275627035546833E-3</v>
      </c>
      <c r="K594" s="4">
        <v>-3.8074070934836341E-3</v>
      </c>
    </row>
    <row r="595" spans="2:11" x14ac:dyDescent="0.2">
      <c r="B595" s="4">
        <v>0.64452109313084871</v>
      </c>
      <c r="C595" s="4">
        <v>-0.47280200482146134</v>
      </c>
      <c r="D595" s="4">
        <v>3.9860905681564626E-2</v>
      </c>
      <c r="E595" s="4">
        <v>-6.5059431308674767E-2</v>
      </c>
      <c r="F595" s="4">
        <v>3.4338321994512998E-2</v>
      </c>
      <c r="G595" s="4">
        <v>4.0640346785571727E-2</v>
      </c>
      <c r="H595" s="4">
        <v>-5.4919388388024043E-3</v>
      </c>
      <c r="I595" s="4">
        <v>6.5379369416084291E-4</v>
      </c>
      <c r="J595" s="4">
        <v>1.6640199488051485E-4</v>
      </c>
      <c r="K595" s="4">
        <v>4.4664735939065545E-5</v>
      </c>
    </row>
    <row r="596" spans="2:11" x14ac:dyDescent="0.2">
      <c r="B596" s="4">
        <v>0.25261133342425723</v>
      </c>
      <c r="C596" s="4">
        <v>0.13283912702136991</v>
      </c>
      <c r="D596" s="4">
        <v>-7.5357696266176818E-2</v>
      </c>
      <c r="E596" s="4">
        <v>0.14725084109379705</v>
      </c>
      <c r="F596" s="4">
        <v>3.4408651318005579E-2</v>
      </c>
      <c r="G596" s="4">
        <v>3.2668839837840524E-3</v>
      </c>
      <c r="H596" s="4">
        <v>1.6403681508374825E-2</v>
      </c>
      <c r="I596" s="4">
        <v>-1.1203794252743895E-2</v>
      </c>
      <c r="J596" s="4">
        <v>3.2010904112983262E-4</v>
      </c>
      <c r="K596" s="4">
        <v>-5.805729202339483E-4</v>
      </c>
    </row>
    <row r="597" spans="2:11" x14ac:dyDescent="0.2">
      <c r="B597" s="4">
        <v>-0.41134267383403295</v>
      </c>
      <c r="C597" s="4">
        <v>0.16536455292138641</v>
      </c>
      <c r="D597" s="4">
        <v>-2.7589166918831912E-2</v>
      </c>
      <c r="E597" s="4">
        <v>2.4166563385651103E-2</v>
      </c>
      <c r="F597" s="4">
        <v>2.8437077786564732E-2</v>
      </c>
      <c r="G597" s="4">
        <v>-2.9286961099034118E-2</v>
      </c>
      <c r="H597" s="4">
        <v>-2.465311787708261E-3</v>
      </c>
      <c r="I597" s="4">
        <v>1.0752473004742057E-3</v>
      </c>
      <c r="J597" s="4">
        <v>-1.1949851744840166E-3</v>
      </c>
      <c r="K597" s="4">
        <v>5.5699122595103453E-4</v>
      </c>
    </row>
    <row r="598" spans="2:11" x14ac:dyDescent="0.2">
      <c r="B598" s="4">
        <v>1.8422811834763131</v>
      </c>
      <c r="C598" s="4">
        <v>-0.56269368595231994</v>
      </c>
      <c r="D598" s="4">
        <v>-0.13780733284517832</v>
      </c>
      <c r="E598" s="4">
        <v>2.142411219434032E-3</v>
      </c>
      <c r="F598" s="4">
        <v>-2.3889358319023838E-2</v>
      </c>
      <c r="G598" s="4">
        <v>4.4505952907598539E-2</v>
      </c>
      <c r="H598" s="4">
        <v>1.1905166668564228E-2</v>
      </c>
      <c r="I598" s="4">
        <v>-6.9802821124782732E-3</v>
      </c>
      <c r="J598" s="4">
        <v>2.0481420699281667E-3</v>
      </c>
      <c r="K598" s="4">
        <v>-7.4922969257274082E-4</v>
      </c>
    </row>
    <row r="599" spans="2:11" x14ac:dyDescent="0.2">
      <c r="B599" s="4">
        <v>-1.3272387143411122</v>
      </c>
      <c r="C599" s="4">
        <v>0.26863732892865483</v>
      </c>
      <c r="D599" s="4">
        <v>0.12591890419041499</v>
      </c>
      <c r="E599" s="4">
        <v>-4.540757720031488E-2</v>
      </c>
      <c r="F599" s="4">
        <v>2.3316660896894589E-2</v>
      </c>
      <c r="G599" s="4">
        <v>-1.4296991234196433E-2</v>
      </c>
      <c r="H599" s="4">
        <v>-1.4693130002343737E-2</v>
      </c>
      <c r="I599" s="4">
        <v>7.6062721026869179E-3</v>
      </c>
      <c r="J599" s="4">
        <v>-2.3057334944920353E-3</v>
      </c>
      <c r="K599" s="4">
        <v>8.843268256920674E-4</v>
      </c>
    </row>
    <row r="600" spans="2:11" x14ac:dyDescent="0.2">
      <c r="B600" s="4">
        <v>-0.24929031495928017</v>
      </c>
      <c r="C600" s="4">
        <v>0.25110772329441261</v>
      </c>
      <c r="D600" s="4">
        <v>-0.11445445343202076</v>
      </c>
      <c r="E600" s="4">
        <v>5.8151364741396757E-3</v>
      </c>
      <c r="F600" s="4">
        <v>8.564855186158734E-3</v>
      </c>
      <c r="G600" s="4">
        <v>-2.1591448397782431E-2</v>
      </c>
      <c r="H600" s="4">
        <v>7.0283360235415138E-3</v>
      </c>
      <c r="I600" s="4">
        <v>-4.3086556782463044E-3</v>
      </c>
      <c r="J600" s="4">
        <v>1.7585336801857548E-4</v>
      </c>
      <c r="K600" s="4">
        <v>3.6121693453137522E-4</v>
      </c>
    </row>
    <row r="601" spans="2:11" x14ac:dyDescent="0.2">
      <c r="B601" s="4">
        <v>-0.85131426473127825</v>
      </c>
      <c r="C601" s="4">
        <v>0.13294405592862157</v>
      </c>
      <c r="D601" s="4">
        <v>0.12555259496832163</v>
      </c>
      <c r="E601" s="4">
        <v>-8.0173941094835291E-2</v>
      </c>
      <c r="F601" s="4">
        <v>6.0886361523010239E-3</v>
      </c>
      <c r="G601" s="4">
        <v>-1.014847118787078E-3</v>
      </c>
      <c r="H601" s="4">
        <v>-2.0576968175071608E-2</v>
      </c>
      <c r="I601" s="4">
        <v>1.0604824721545003E-2</v>
      </c>
      <c r="J601" s="4">
        <v>-2.4436004264719409E-3</v>
      </c>
      <c r="K601" s="4">
        <v>1.3077728046424662E-3</v>
      </c>
    </row>
    <row r="602" spans="2:11" x14ac:dyDescent="0.2">
      <c r="B602" s="4">
        <v>-1.5023811460174958</v>
      </c>
      <c r="C602" s="4">
        <v>0.63848076762878692</v>
      </c>
      <c r="D602" s="4">
        <v>0.18324378561900043</v>
      </c>
      <c r="E602" s="4">
        <v>0.16945675417630501</v>
      </c>
      <c r="F602" s="4">
        <v>-6.1760643464875857E-2</v>
      </c>
      <c r="G602" s="4">
        <v>2.3415568840041052E-2</v>
      </c>
      <c r="H602" s="4">
        <v>-1.2078501591970931E-3</v>
      </c>
      <c r="I602" s="4">
        <v>3.6520541142304077E-4</v>
      </c>
      <c r="J602" s="4">
        <v>-3.1226384354552253E-3</v>
      </c>
      <c r="K602" s="4">
        <v>1.4570641446036002E-3</v>
      </c>
    </row>
    <row r="603" spans="2:11" x14ac:dyDescent="0.2">
      <c r="B603" s="4">
        <v>-0.5609249112526592</v>
      </c>
      <c r="C603" s="4">
        <v>0.45676531778630647</v>
      </c>
      <c r="D603" s="4">
        <v>-0.17054506494679647</v>
      </c>
      <c r="E603" s="4">
        <v>7.0518510047235958E-2</v>
      </c>
      <c r="F603" s="4">
        <v>8.5940925049244991E-3</v>
      </c>
      <c r="G603" s="4">
        <v>-9.5195788812922913E-2</v>
      </c>
      <c r="H603" s="4">
        <v>1.546024349127899E-2</v>
      </c>
      <c r="I603" s="4">
        <v>-8.0330117966625515E-3</v>
      </c>
      <c r="J603" s="4">
        <v>3.5947999645228922E-3</v>
      </c>
      <c r="K603" s="4">
        <v>-9.3544583458660959E-4</v>
      </c>
    </row>
    <row r="604" spans="2:11" x14ac:dyDescent="0.2">
      <c r="B604" s="4">
        <v>-1.4331948449058811</v>
      </c>
      <c r="C604" s="4">
        <v>0.53285410533537281</v>
      </c>
      <c r="D604" s="4">
        <v>-0.11082781355133146</v>
      </c>
      <c r="E604" s="4">
        <v>-3.8434102031123477E-2</v>
      </c>
      <c r="F604" s="4">
        <v>-3.1986521937632031E-2</v>
      </c>
      <c r="G604" s="4">
        <v>-4.3584355866717508E-2</v>
      </c>
      <c r="H604" s="4">
        <v>-1.0502001885780499E-4</v>
      </c>
      <c r="I604" s="4">
        <v>2.138559823122386E-4</v>
      </c>
      <c r="J604" s="4">
        <v>-7.3798688079450986E-4</v>
      </c>
      <c r="K604" s="4">
        <v>8.1607521901532322E-4</v>
      </c>
    </row>
    <row r="605" spans="2:11" x14ac:dyDescent="0.2">
      <c r="B605" s="4">
        <v>0.12724746273519455</v>
      </c>
      <c r="C605" s="4">
        <v>-0.3061827074358105</v>
      </c>
      <c r="D605" s="4">
        <v>0.13181615127978902</v>
      </c>
      <c r="E605" s="4">
        <v>1.0539766092253851E-2</v>
      </c>
      <c r="F605" s="4">
        <v>2.6287702787068781E-2</v>
      </c>
      <c r="G605" s="4">
        <v>6.4746750470877815E-2</v>
      </c>
      <c r="H605" s="4">
        <v>-4.3645792355283307E-3</v>
      </c>
      <c r="I605" s="4">
        <v>1.3549372725036235E-3</v>
      </c>
      <c r="J605" s="4">
        <v>-1.9944170429621985E-3</v>
      </c>
      <c r="K605" s="4">
        <v>1.8341283771630272E-4</v>
      </c>
    </row>
    <row r="606" spans="2:11" x14ac:dyDescent="0.2">
      <c r="B606" s="4">
        <v>1.0811967505226507</v>
      </c>
      <c r="C606" s="4">
        <v>-0.67407270033031175</v>
      </c>
      <c r="D606" s="4">
        <v>-9.4547677810876155E-2</v>
      </c>
      <c r="E606" s="4">
        <v>-4.1853510273836053E-3</v>
      </c>
      <c r="F606" s="4">
        <v>-5.1063369333881094E-2</v>
      </c>
      <c r="G606" s="4">
        <v>3.9352030617455045E-3</v>
      </c>
      <c r="H606" s="4">
        <v>1.0470491907266717E-2</v>
      </c>
      <c r="I606" s="4">
        <v>-3.4569894219217264E-3</v>
      </c>
      <c r="J606" s="4">
        <v>3.0705705871173785E-3</v>
      </c>
      <c r="K606" s="4">
        <v>-2.7657132709380436E-3</v>
      </c>
    </row>
    <row r="607" spans="2:11" x14ac:dyDescent="0.2">
      <c r="B607" s="4">
        <v>-1.3908484288082645</v>
      </c>
      <c r="C607" s="4">
        <v>0.58062456414816876</v>
      </c>
      <c r="D607" s="4">
        <v>4.0001540185956634E-2</v>
      </c>
      <c r="E607" s="4">
        <v>2.7415364212148654E-2</v>
      </c>
      <c r="F607" s="4">
        <v>5.550887234560789E-2</v>
      </c>
      <c r="G607" s="4">
        <v>-1.9405068741595619E-2</v>
      </c>
      <c r="H607" s="4">
        <v>-1.5231698468690266E-2</v>
      </c>
      <c r="I607" s="4">
        <v>3.8504692139729852E-3</v>
      </c>
      <c r="J607" s="4">
        <v>-2.6531286806484181E-3</v>
      </c>
      <c r="K607" s="4">
        <v>2.6595459664730879E-3</v>
      </c>
    </row>
    <row r="608" spans="2:11" x14ac:dyDescent="0.2">
      <c r="B608" s="4">
        <v>0.44618612425934429</v>
      </c>
      <c r="C608" s="4">
        <v>-0.25225961466676966</v>
      </c>
      <c r="D608" s="4">
        <v>5.2305424126790158E-2</v>
      </c>
      <c r="E608" s="4">
        <v>4.294846723249101E-2</v>
      </c>
      <c r="F608" s="4">
        <v>9.5469800466658743E-3</v>
      </c>
      <c r="G608" s="4">
        <v>2.2803472510151388E-2</v>
      </c>
      <c r="H608" s="4">
        <v>1.0607942600993327E-2</v>
      </c>
      <c r="I608" s="4">
        <v>-5.169847633929199E-3</v>
      </c>
      <c r="J608" s="4">
        <v>1.0270663495102904E-3</v>
      </c>
      <c r="K608" s="4">
        <v>-1.1325141480276063E-3</v>
      </c>
    </row>
    <row r="609" spans="2:11" x14ac:dyDescent="0.2">
      <c r="B609" s="4">
        <v>-0.61746538568517784</v>
      </c>
      <c r="C609" s="4">
        <v>0.40593894764148231</v>
      </c>
      <c r="D609" s="4">
        <v>-6.4500706406046396E-2</v>
      </c>
      <c r="E609" s="4">
        <v>1.4061535328323755E-2</v>
      </c>
      <c r="F609" s="4">
        <v>-9.9566031225441602E-3</v>
      </c>
      <c r="G609" s="4">
        <v>-3.3048046323241681E-2</v>
      </c>
      <c r="H609" s="4">
        <v>-1.1161210931492141E-3</v>
      </c>
      <c r="I609" s="4">
        <v>2.7091649929606983E-4</v>
      </c>
      <c r="J609" s="4">
        <v>-8.7808665044421599E-4</v>
      </c>
      <c r="K609" s="4">
        <v>1.3408803565901841E-3</v>
      </c>
    </row>
    <row r="610" spans="2:11" x14ac:dyDescent="0.2">
      <c r="B610" s="4">
        <v>1.2071934721258918E-2</v>
      </c>
      <c r="C610" s="4">
        <v>-0.21729356513610332</v>
      </c>
      <c r="D610" s="4">
        <v>6.0371004240117931E-2</v>
      </c>
      <c r="E610" s="4">
        <v>5.1207774006498978E-3</v>
      </c>
      <c r="F610" s="4">
        <v>8.0662169698997796E-3</v>
      </c>
      <c r="G610" s="4">
        <v>2.6121123054725918E-2</v>
      </c>
      <c r="H610" s="4">
        <v>-2.3187149504205564E-3</v>
      </c>
      <c r="I610" s="4">
        <v>8.9345536748406599E-4</v>
      </c>
      <c r="J610" s="4">
        <v>-7.3921973458377895E-4</v>
      </c>
      <c r="K610" s="4">
        <v>-2.9547381731678541E-4</v>
      </c>
    </row>
    <row r="611" spans="2:11" x14ac:dyDescent="0.2">
      <c r="B611" s="4">
        <v>5.1076726343833381E-2</v>
      </c>
      <c r="C611" s="4">
        <v>-3.1894751382400367E-2</v>
      </c>
      <c r="D611" s="4">
        <v>4.9670663311822225E-2</v>
      </c>
      <c r="E611" s="4">
        <v>2.3707352109720768E-2</v>
      </c>
      <c r="F611" s="4">
        <v>1.524845445890609E-2</v>
      </c>
      <c r="G611" s="4">
        <v>2.2237844411449562E-2</v>
      </c>
      <c r="H611" s="4">
        <v>1.5113987409435244E-3</v>
      </c>
      <c r="I611" s="4">
        <v>-1.1244816326004647E-3</v>
      </c>
      <c r="J611" s="4">
        <v>-8.2814873271361267E-4</v>
      </c>
      <c r="K611" s="4">
        <v>3.2562868830859627E-4</v>
      </c>
    </row>
    <row r="612" spans="2:11" x14ac:dyDescent="0.2">
      <c r="B612" s="4">
        <v>-0.8077276438852421</v>
      </c>
      <c r="C612" s="4">
        <v>0.66369524888084219</v>
      </c>
      <c r="D612" s="4">
        <v>-0.28078206266625882</v>
      </c>
      <c r="E612" s="4">
        <v>6.6652842788627945E-3</v>
      </c>
      <c r="F612" s="4">
        <v>-3.6647075764296322E-2</v>
      </c>
      <c r="G612" s="4">
        <v>-8.8942310225478244E-2</v>
      </c>
      <c r="H612" s="4">
        <v>1.1968748856879324E-2</v>
      </c>
      <c r="I612" s="4">
        <v>-6.5458755232698845E-3</v>
      </c>
      <c r="J612" s="4">
        <v>3.1672515647523177E-3</v>
      </c>
      <c r="K612" s="4">
        <v>4.213667756756594E-4</v>
      </c>
    </row>
    <row r="613" spans="2:11" x14ac:dyDescent="0.2">
      <c r="B613" s="4">
        <v>4.726079770503424E-2</v>
      </c>
      <c r="C613" s="4">
        <v>-0.32999802384026328</v>
      </c>
      <c r="D613" s="4">
        <v>6.98187925315438E-2</v>
      </c>
      <c r="E613" s="4">
        <v>-2.9163560232381425E-3</v>
      </c>
      <c r="F613" s="4">
        <v>7.3145710023277315E-3</v>
      </c>
      <c r="G613" s="4">
        <v>3.827580869800034E-2</v>
      </c>
      <c r="H613" s="4">
        <v>1.5088706078930769E-3</v>
      </c>
      <c r="I613" s="4">
        <v>-3.8351533122236428E-4</v>
      </c>
      <c r="J613" s="4">
        <v>-2.0360865148240031E-4</v>
      </c>
      <c r="K613" s="4">
        <v>-1.3151459528690287E-3</v>
      </c>
    </row>
    <row r="614" spans="2:11" x14ac:dyDescent="0.2">
      <c r="B614" s="4">
        <v>1.613056248147368</v>
      </c>
      <c r="C614" s="4">
        <v>-0.93610642816342415</v>
      </c>
      <c r="D614" s="4">
        <v>0.24792273507090687</v>
      </c>
      <c r="E614" s="4">
        <v>2.7427063652499275E-2</v>
      </c>
      <c r="F614" s="4">
        <v>7.2054136581022263E-2</v>
      </c>
      <c r="G614" s="4">
        <v>0.1051270778562492</v>
      </c>
      <c r="H614" s="4">
        <v>-5.7490414107309283E-3</v>
      </c>
      <c r="I614" s="4">
        <v>4.1705211112728397E-4</v>
      </c>
      <c r="J614" s="4">
        <v>8.1647624466068075E-5</v>
      </c>
      <c r="K614" s="4">
        <v>-1.2871542669696508E-3</v>
      </c>
    </row>
    <row r="615" spans="2:11" x14ac:dyDescent="0.2">
      <c r="B615" s="4">
        <v>0.5036917712751342</v>
      </c>
      <c r="C615" s="4">
        <v>-0.2182773901904104</v>
      </c>
      <c r="D615" s="4">
        <v>-5.2579021141427804E-2</v>
      </c>
      <c r="E615" s="4">
        <v>-8.5554796535926042E-2</v>
      </c>
      <c r="F615" s="4">
        <v>8.2439763519280059E-3</v>
      </c>
      <c r="G615" s="4">
        <v>-2.3003423687419117E-2</v>
      </c>
      <c r="H615" s="4">
        <v>-8.5721846223974323E-3</v>
      </c>
      <c r="I615" s="4">
        <v>4.5927465857118635E-3</v>
      </c>
      <c r="J615" s="4">
        <v>1.0697585190102962E-3</v>
      </c>
      <c r="K615" s="4">
        <v>-4.2008707907325319E-4</v>
      </c>
    </row>
    <row r="616" spans="2:11" x14ac:dyDescent="0.2">
      <c r="B616" s="4">
        <v>-1.4625735676685869</v>
      </c>
      <c r="C616" s="4">
        <v>0.71254032331820916</v>
      </c>
      <c r="D616" s="4">
        <v>-4.3533407717289745E-2</v>
      </c>
      <c r="E616" s="4">
        <v>2.7831070350152271E-2</v>
      </c>
      <c r="F616" s="4">
        <v>-4.4530467208336026E-2</v>
      </c>
      <c r="G616" s="4">
        <v>-1.9054381047773055E-2</v>
      </c>
      <c r="H616" s="4">
        <v>3.721026087347974E-3</v>
      </c>
      <c r="I616" s="4">
        <v>-4.6605337312930823E-4</v>
      </c>
      <c r="J616" s="4">
        <v>-2.0672567486988585E-3</v>
      </c>
      <c r="K616" s="4">
        <v>1.4697143572734127E-3</v>
      </c>
    </row>
    <row r="617" spans="2:11" x14ac:dyDescent="0.2">
      <c r="B617" s="4">
        <v>1.0293970988069769</v>
      </c>
      <c r="C617" s="4">
        <v>-0.47921423883079628</v>
      </c>
      <c r="D617" s="4">
        <v>-4.0017619996310115E-2</v>
      </c>
      <c r="E617" s="4">
        <v>-3.3999905120861804E-2</v>
      </c>
      <c r="F617" s="4">
        <v>1.063256476093583E-3</v>
      </c>
      <c r="G617" s="4">
        <v>2.9196329570514865E-2</v>
      </c>
      <c r="H617" s="4">
        <v>1.4469463103546848E-3</v>
      </c>
      <c r="I617" s="4">
        <v>-9.3397253961683866E-4</v>
      </c>
      <c r="J617" s="4">
        <v>1.7696879523757957E-3</v>
      </c>
      <c r="K617" s="4">
        <v>-1.3037335895580361E-3</v>
      </c>
    </row>
    <row r="618" spans="2:11" x14ac:dyDescent="0.2">
      <c r="B618" s="4">
        <v>0.49850565934196089</v>
      </c>
      <c r="C618" s="4">
        <v>-5.5450717610606756E-2</v>
      </c>
      <c r="D618" s="4">
        <v>-0.1463204394185468</v>
      </c>
      <c r="E618" s="4">
        <v>7.9924326558229487E-3</v>
      </c>
      <c r="F618" s="4">
        <v>-2.8303135558081303E-2</v>
      </c>
      <c r="G618" s="4">
        <v>-3.1594814213809684E-2</v>
      </c>
      <c r="H618" s="4">
        <v>6.9506953801406427E-3</v>
      </c>
      <c r="I618" s="4">
        <v>-2.7154216933191065E-3</v>
      </c>
      <c r="J618" s="4">
        <v>1.3784411548379127E-3</v>
      </c>
      <c r="K618" s="4">
        <v>-6.6553687560454947E-4</v>
      </c>
    </row>
    <row r="619" spans="2:11" x14ac:dyDescent="0.2">
      <c r="B619" s="4">
        <v>-0.52052698519811735</v>
      </c>
      <c r="C619" s="4">
        <v>0.11863909272253439</v>
      </c>
      <c r="D619" s="4">
        <v>0.13987166672804308</v>
      </c>
      <c r="E619" s="4">
        <v>-3.0404154046847681E-2</v>
      </c>
      <c r="F619" s="4">
        <v>5.2340546653371477E-2</v>
      </c>
      <c r="G619" s="4">
        <v>1.1103034378093773E-2</v>
      </c>
      <c r="H619" s="4">
        <v>-7.0852525289335959E-3</v>
      </c>
      <c r="I619" s="4">
        <v>2.2664904720535138E-3</v>
      </c>
      <c r="J619" s="4">
        <v>-4.4148055093964103E-4</v>
      </c>
      <c r="K619" s="4">
        <v>5.2051938203013094E-4</v>
      </c>
    </row>
    <row r="620" spans="2:11" x14ac:dyDescent="0.2">
      <c r="B620" s="4">
        <v>-9.6767699592386971E-2</v>
      </c>
      <c r="C620" s="4">
        <v>5.7451087127323053E-2</v>
      </c>
      <c r="D620" s="4">
        <v>-4.8799253633642105E-2</v>
      </c>
      <c r="E620" s="4">
        <v>-1.1764548997320875E-2</v>
      </c>
      <c r="F620" s="4">
        <v>-3.6820299029241665E-2</v>
      </c>
      <c r="G620" s="4">
        <v>-1.1187786171142357E-2</v>
      </c>
      <c r="H620" s="4">
        <v>2.4557234861034339E-3</v>
      </c>
      <c r="I620" s="4">
        <v>1.9327744522731964E-4</v>
      </c>
      <c r="J620" s="4">
        <v>3.7074275352616072E-5</v>
      </c>
      <c r="K620" s="4">
        <v>-2.2279548178059561E-4</v>
      </c>
    </row>
    <row r="621" spans="2:11" x14ac:dyDescent="0.2">
      <c r="B621" s="4">
        <v>-0.50290163116919939</v>
      </c>
      <c r="C621" s="4">
        <v>0.23182713078507455</v>
      </c>
      <c r="D621" s="4">
        <v>3.3689071709376854E-3</v>
      </c>
      <c r="E621" s="4">
        <v>2.5387363080519823E-2</v>
      </c>
      <c r="F621" s="4">
        <v>-4.9471936549463262E-3</v>
      </c>
      <c r="G621" s="4">
        <v>-2.0987751157080313E-2</v>
      </c>
      <c r="H621" s="4">
        <v>-4.0692527356566005E-3</v>
      </c>
      <c r="I621" s="4">
        <v>1.8033806990636206E-3</v>
      </c>
      <c r="J621" s="4">
        <v>-1.1046925212178601E-3</v>
      </c>
      <c r="K621" s="4">
        <v>8.2509315024933614E-4</v>
      </c>
    </row>
    <row r="622" spans="2:11" x14ac:dyDescent="0.2">
      <c r="B622" s="4">
        <v>-0.27785324650026588</v>
      </c>
      <c r="C622" s="4">
        <v>0.20906507161273935</v>
      </c>
      <c r="D622" s="4">
        <v>-7.0002029897577381E-2</v>
      </c>
      <c r="E622" s="4">
        <v>2.5087375109785766E-2</v>
      </c>
      <c r="F622" s="4">
        <v>-2.2527025177729375E-3</v>
      </c>
      <c r="G622" s="4">
        <v>-3.6290382736395281E-2</v>
      </c>
      <c r="H622" s="4">
        <v>3.4367357322131354E-3</v>
      </c>
      <c r="I622" s="4">
        <v>-2.4700898474679109E-3</v>
      </c>
      <c r="J622" s="4">
        <v>1.0814898038126097E-3</v>
      </c>
      <c r="K622" s="4">
        <v>1.3074308301221779E-4</v>
      </c>
    </row>
    <row r="623" spans="2:11" x14ac:dyDescent="0.2">
      <c r="B623" s="4">
        <v>2.2315283044946699</v>
      </c>
      <c r="C623" s="4">
        <v>-0.85366914272350858</v>
      </c>
      <c r="D623" s="4">
        <v>-7.2546331499775806E-3</v>
      </c>
      <c r="E623" s="4">
        <v>-7.0540196364100721E-2</v>
      </c>
      <c r="F623" s="4">
        <v>-2.5628150997776551E-2</v>
      </c>
      <c r="G623" s="4">
        <v>5.273905371711915E-2</v>
      </c>
      <c r="H623" s="4">
        <v>9.2406865314378622E-3</v>
      </c>
      <c r="I623" s="4">
        <v>-1.392199966679643E-3</v>
      </c>
      <c r="J623" s="4">
        <v>1.952347491260571E-3</v>
      </c>
      <c r="K623" s="4">
        <v>-2.375298967905246E-3</v>
      </c>
    </row>
    <row r="624" spans="2:11" x14ac:dyDescent="0.2">
      <c r="B624" s="4">
        <v>0.64967635853311489</v>
      </c>
      <c r="C624" s="4">
        <v>-0.10870396422703259</v>
      </c>
      <c r="D624" s="4">
        <v>-1.8678919354510756E-2</v>
      </c>
      <c r="E624" s="4">
        <v>-2.0449594556887479E-3</v>
      </c>
      <c r="F624" s="4">
        <v>-3.968462887577461E-3</v>
      </c>
      <c r="G624" s="4">
        <v>9.5479713627830577E-3</v>
      </c>
      <c r="H624" s="4">
        <v>1.2283610470231454E-3</v>
      </c>
      <c r="I624" s="4">
        <v>-3.4748014947722037E-4</v>
      </c>
      <c r="J624" s="4">
        <v>4.2274193429477053E-4</v>
      </c>
      <c r="K624" s="4">
        <v>-4.6957592379722611E-5</v>
      </c>
    </row>
    <row r="625" spans="2:11" x14ac:dyDescent="0.2">
      <c r="B625" s="4">
        <v>0.26453682570095788</v>
      </c>
      <c r="C625" s="4">
        <v>0.25090360360795011</v>
      </c>
      <c r="D625" s="4">
        <v>-0.12616136088904953</v>
      </c>
      <c r="E625" s="4">
        <v>-9.5930536623256724E-3</v>
      </c>
      <c r="F625" s="4">
        <v>-4.7729498633206783E-5</v>
      </c>
      <c r="G625" s="4">
        <v>-2.2093433164858605E-2</v>
      </c>
      <c r="H625" s="4">
        <v>9.9433577462385708E-4</v>
      </c>
      <c r="I625" s="4">
        <v>-3.3243264268618277E-4</v>
      </c>
      <c r="J625" s="4">
        <v>1.7455393876339933E-4</v>
      </c>
      <c r="K625" s="4">
        <v>7.8066700462461512E-4</v>
      </c>
    </row>
    <row r="626" spans="2:11" x14ac:dyDescent="0.2">
      <c r="B626" s="4">
        <v>-3.7658254197249774E-2</v>
      </c>
      <c r="C626" s="4">
        <v>0.21035634324122968</v>
      </c>
      <c r="D626" s="4">
        <v>2.1938068017024959E-2</v>
      </c>
      <c r="E626" s="4">
        <v>-2.4081773005673154E-2</v>
      </c>
      <c r="F626" s="4">
        <v>3.91196286002628E-3</v>
      </c>
      <c r="G626" s="4">
        <v>-5.6160400890502577E-3</v>
      </c>
      <c r="H626" s="4">
        <v>-6.2762811213353323E-4</v>
      </c>
      <c r="I626" s="4">
        <v>9.7962616007046832E-4</v>
      </c>
      <c r="J626" s="4">
        <v>3.1106262625805824E-4</v>
      </c>
      <c r="K626" s="4">
        <v>2.7687384944502053E-4</v>
      </c>
    </row>
    <row r="627" spans="2:11" x14ac:dyDescent="0.2">
      <c r="B627" s="4">
        <v>-0.82785297066873687</v>
      </c>
      <c r="C627" s="4">
        <v>0.52890940595471325</v>
      </c>
      <c r="D627" s="4">
        <v>2.8633450821200706E-2</v>
      </c>
      <c r="E627" s="4">
        <v>1.3480225529047294E-2</v>
      </c>
      <c r="F627" s="4">
        <v>2.3052996739910701E-2</v>
      </c>
      <c r="G627" s="4">
        <v>-4.2102687543099176E-2</v>
      </c>
      <c r="H627" s="4">
        <v>-3.1569593689686577E-3</v>
      </c>
      <c r="I627" s="4">
        <v>9.6753542796520098E-4</v>
      </c>
      <c r="J627" s="4">
        <v>-1.6032050564392632E-4</v>
      </c>
      <c r="K627" s="4">
        <v>9.4116997040413286E-4</v>
      </c>
    </row>
    <row r="628" spans="2:11" x14ac:dyDescent="0.2">
      <c r="B628" s="4">
        <v>0.47662102852147975</v>
      </c>
      <c r="C628" s="4">
        <v>8.8656553676669497E-2</v>
      </c>
      <c r="D628" s="4">
        <v>-0.11148224389303252</v>
      </c>
      <c r="E628" s="4">
        <v>-2.7077789808193836E-2</v>
      </c>
      <c r="F628" s="4">
        <v>-2.0427851682288185E-2</v>
      </c>
      <c r="G628" s="4">
        <v>-4.2914501385943465E-2</v>
      </c>
      <c r="H628" s="4">
        <v>4.7833565374024428E-3</v>
      </c>
      <c r="I628" s="4">
        <v>-7.1205916322736209E-4</v>
      </c>
      <c r="J628" s="4">
        <v>8.3363551787423253E-4</v>
      </c>
      <c r="K628" s="4">
        <v>-7.2184129527168785E-6</v>
      </c>
    </row>
    <row r="629" spans="2:11" x14ac:dyDescent="0.2">
      <c r="B629" s="4">
        <v>-0.11193202212663879</v>
      </c>
      <c r="C629" s="4">
        <v>0.22755196209725562</v>
      </c>
      <c r="D629" s="4">
        <v>4.7880691392918562E-2</v>
      </c>
      <c r="E629" s="4">
        <v>1.3835345632428664E-2</v>
      </c>
      <c r="F629" s="4">
        <v>-9.757028173012626E-3</v>
      </c>
      <c r="G629" s="4">
        <v>1.9222577261056915E-3</v>
      </c>
      <c r="H629" s="4">
        <v>-3.5297252899473518E-3</v>
      </c>
      <c r="I629" s="4">
        <v>1.8293940410411098E-3</v>
      </c>
      <c r="J629" s="4">
        <v>-3.9173445257534387E-5</v>
      </c>
      <c r="K629" s="4">
        <v>4.3271252803866583E-4</v>
      </c>
    </row>
    <row r="630" spans="2:11" x14ac:dyDescent="0.2">
      <c r="B630" s="4">
        <v>1.3472448732122877</v>
      </c>
      <c r="C630" s="4">
        <v>-0.14662365753471787</v>
      </c>
      <c r="D630" s="4">
        <v>-8.5800177069170758E-3</v>
      </c>
      <c r="E630" s="4">
        <v>-3.3718594239293978E-2</v>
      </c>
      <c r="F630" s="4">
        <v>-7.9234081849037877E-4</v>
      </c>
      <c r="G630" s="4">
        <v>1.5394953168463598E-2</v>
      </c>
      <c r="H630" s="4">
        <v>1.8299117723174646E-3</v>
      </c>
      <c r="I630" s="4">
        <v>1.0640002158177021E-3</v>
      </c>
      <c r="J630" s="4">
        <v>3.7804735362547288E-4</v>
      </c>
      <c r="K630" s="4">
        <v>-1.8061001561076869E-4</v>
      </c>
    </row>
    <row r="631" spans="2:11" x14ac:dyDescent="0.2">
      <c r="B631" s="4">
        <v>7.5672365878315787E-2</v>
      </c>
      <c r="C631" s="4">
        <v>0.17426046689072736</v>
      </c>
      <c r="D631" s="4">
        <v>-0.10531069545497912</v>
      </c>
      <c r="E631" s="4">
        <v>1.6552776910511994E-2</v>
      </c>
      <c r="F631" s="4">
        <v>-1.7859325994065377E-2</v>
      </c>
      <c r="G631" s="4">
        <v>-4.3810979816666262E-2</v>
      </c>
      <c r="H631" s="4">
        <v>1.7754310559472005E-3</v>
      </c>
      <c r="I631" s="4">
        <v>-8.0953294384937557E-4</v>
      </c>
      <c r="J631" s="4">
        <v>5.9388345777110099E-4</v>
      </c>
      <c r="K631" s="4">
        <v>5.3150153290022891E-4</v>
      </c>
    </row>
    <row r="632" spans="2:11" x14ac:dyDescent="0.2">
      <c r="B632" s="4">
        <v>0.50962668741683748</v>
      </c>
      <c r="C632" s="4">
        <v>8.5715025069353482E-2</v>
      </c>
      <c r="D632" s="4">
        <v>-5.8174509983015932E-2</v>
      </c>
      <c r="E632" s="4">
        <v>-7.303497710616591E-2</v>
      </c>
      <c r="F632" s="4">
        <v>-1.0373042088144047E-2</v>
      </c>
      <c r="G632" s="4">
        <v>1.9149251308208102E-3</v>
      </c>
      <c r="H632" s="4">
        <v>2.4843573935463947E-3</v>
      </c>
      <c r="I632" s="4">
        <v>1.7634488839965413E-3</v>
      </c>
      <c r="J632" s="4">
        <v>-5.4617244437043762E-4</v>
      </c>
      <c r="K632" s="4">
        <v>1.4639773489935737E-4</v>
      </c>
    </row>
    <row r="633" spans="2:11" x14ac:dyDescent="0.2">
      <c r="B633" s="4">
        <v>1.0079502040678221</v>
      </c>
      <c r="C633" s="4">
        <v>-0.12140999127714777</v>
      </c>
      <c r="D633" s="4">
        <v>3.1930731664198367E-2</v>
      </c>
      <c r="E633" s="4">
        <v>-1.0090026494122141E-2</v>
      </c>
      <c r="F633" s="4">
        <v>-9.3808736518297836E-4</v>
      </c>
      <c r="G633" s="4">
        <v>1.5432683542880875E-2</v>
      </c>
      <c r="H633" s="4">
        <v>-1.1344007274060757E-3</v>
      </c>
      <c r="I633" s="4">
        <v>1.3721326969495299E-3</v>
      </c>
      <c r="J633" s="4">
        <v>3.4795145519360957E-4</v>
      </c>
      <c r="K633" s="4">
        <v>-5.4448879639666084E-5</v>
      </c>
    </row>
    <row r="634" spans="2:11" x14ac:dyDescent="0.2">
      <c r="B634" s="4">
        <v>0.48780557408981112</v>
      </c>
      <c r="C634" s="4">
        <v>-0.10123227453121007</v>
      </c>
      <c r="D634" s="4">
        <v>-6.5148104924843922E-2</v>
      </c>
      <c r="E634" s="4">
        <v>1.08304612740204E-2</v>
      </c>
      <c r="F634" s="4">
        <v>-1.5498963737484529E-2</v>
      </c>
      <c r="G634" s="4">
        <v>-9.554509808065631E-3</v>
      </c>
      <c r="H634" s="4">
        <v>-1.6952740069766078E-4</v>
      </c>
      <c r="I634" s="4">
        <v>7.1690608271529046E-4</v>
      </c>
      <c r="J634" s="4">
        <v>-6.9690182807133556E-4</v>
      </c>
      <c r="K634" s="4">
        <v>2.8484267666580666E-4</v>
      </c>
    </row>
    <row r="635" spans="2:11" x14ac:dyDescent="0.2">
      <c r="B635" s="4">
        <v>-0.47974642345233087</v>
      </c>
      <c r="C635" s="4">
        <v>0.37728029013619468</v>
      </c>
      <c r="D635" s="4">
        <v>-2.1533587912091586E-2</v>
      </c>
      <c r="E635" s="4">
        <v>-2.601434618582902E-2</v>
      </c>
      <c r="F635" s="4">
        <v>-1.5679960184602215E-2</v>
      </c>
      <c r="G635" s="4">
        <v>-2.1577486036531379E-2</v>
      </c>
      <c r="H635" s="4">
        <v>-9.0358152883443748E-4</v>
      </c>
      <c r="I635" s="4">
        <v>1.512909073417768E-3</v>
      </c>
      <c r="J635" s="4">
        <v>3.640416373925392E-4</v>
      </c>
      <c r="K635" s="4">
        <v>3.9596569032879697E-4</v>
      </c>
    </row>
    <row r="636" spans="2:11" x14ac:dyDescent="0.2">
      <c r="B636" s="4">
        <v>-0.23832737643270677</v>
      </c>
      <c r="C636" s="4">
        <v>0.23655412265918238</v>
      </c>
      <c r="D636" s="4">
        <v>-3.1885298322226634E-2</v>
      </c>
      <c r="E636" s="4">
        <v>-1.2712013408500452E-2</v>
      </c>
      <c r="F636" s="4">
        <v>-8.5059246900082638E-3</v>
      </c>
      <c r="G636" s="4">
        <v>-2.9292136501573116E-2</v>
      </c>
      <c r="H636" s="4">
        <v>8.5547296766950802E-4</v>
      </c>
      <c r="I636" s="4">
        <v>4.3027478952584793E-4</v>
      </c>
      <c r="J636" s="4">
        <v>-4.1847506783636833E-4</v>
      </c>
      <c r="K636" s="4">
        <v>5.6614592407673581E-4</v>
      </c>
    </row>
    <row r="637" spans="2:11" x14ac:dyDescent="0.2">
      <c r="B637" s="4">
        <v>0.13986684942442223</v>
      </c>
      <c r="C637" s="4">
        <v>0.13353521201299831</v>
      </c>
      <c r="D637" s="4">
        <v>-4.1928852842979453E-2</v>
      </c>
      <c r="E637" s="4">
        <v>3.5282911335585252E-3</v>
      </c>
      <c r="F637" s="4">
        <v>-2.7722977290458618E-2</v>
      </c>
      <c r="G637" s="4">
        <v>-2.9167580267918831E-2</v>
      </c>
      <c r="H637" s="4">
        <v>-3.1200336798082838E-3</v>
      </c>
      <c r="I637" s="4">
        <v>2.2831154244263223E-3</v>
      </c>
      <c r="J637" s="4">
        <v>-1.4015852275813941E-4</v>
      </c>
      <c r="K637" s="4">
        <v>8.5482888365542506E-4</v>
      </c>
    </row>
    <row r="638" spans="2:11" x14ac:dyDescent="0.2">
      <c r="B638" s="4">
        <v>1.2169513271123549</v>
      </c>
      <c r="C638" s="4">
        <v>-0.19931931873441669</v>
      </c>
      <c r="D638" s="4">
        <v>9.7706449730793732E-2</v>
      </c>
      <c r="E638" s="4">
        <v>9.02671946614725E-3</v>
      </c>
      <c r="F638" s="4">
        <v>-3.5342291174753583E-3</v>
      </c>
      <c r="G638" s="4">
        <v>2.5380795707590692E-2</v>
      </c>
      <c r="H638" s="4">
        <v>-2.7620944217974838E-3</v>
      </c>
      <c r="I638" s="4">
        <v>8.468509120396055E-3</v>
      </c>
      <c r="J638" s="4">
        <v>2.8677249229187231E-3</v>
      </c>
      <c r="K638" s="4">
        <v>1.4245667195098645E-4</v>
      </c>
    </row>
    <row r="639" spans="2:11" x14ac:dyDescent="0.2">
      <c r="B639" s="4">
        <v>-0.59585574493437532</v>
      </c>
      <c r="C639" s="4">
        <v>0.3311680977684982</v>
      </c>
      <c r="D639" s="4">
        <v>-2.0147321773616521E-2</v>
      </c>
      <c r="E639" s="4">
        <v>-4.8872658368416338E-2</v>
      </c>
      <c r="F639" s="4">
        <v>1.5963931456833211E-2</v>
      </c>
      <c r="G639" s="4">
        <v>-6.908528711470293E-3</v>
      </c>
      <c r="H639" s="4">
        <v>2.2843580680106911E-3</v>
      </c>
      <c r="I639" s="4">
        <v>-7.0080256382763625E-3</v>
      </c>
      <c r="J639" s="4">
        <v>-2.0896854710556819E-3</v>
      </c>
      <c r="K639" s="4">
        <v>-4.4775129329880688E-4</v>
      </c>
    </row>
    <row r="640" spans="2:11" x14ac:dyDescent="0.2">
      <c r="B640" s="4">
        <v>1.0301077300465966</v>
      </c>
      <c r="C640" s="4">
        <v>-0.18890116789181338</v>
      </c>
      <c r="D640" s="4">
        <v>-2.8965004011037045E-2</v>
      </c>
      <c r="E640" s="4">
        <v>3.5619701942843501E-2</v>
      </c>
      <c r="F640" s="4">
        <v>-1.6506246018017853E-2</v>
      </c>
      <c r="G640" s="4">
        <v>6.3071935867861813E-4</v>
      </c>
      <c r="H640" s="4">
        <v>-6.1532758022394638E-3</v>
      </c>
      <c r="I640" s="4">
        <v>3.8371235008426677E-3</v>
      </c>
      <c r="J640" s="4">
        <v>-4.9409140715929391E-4</v>
      </c>
      <c r="K640" s="4">
        <v>4.3650083466362905E-4</v>
      </c>
    </row>
    <row r="641" spans="2:11" x14ac:dyDescent="0.2">
      <c r="B641" s="4">
        <v>0.7785817096478711</v>
      </c>
      <c r="C641" s="4">
        <v>-1.0990659724719007E-2</v>
      </c>
      <c r="D641" s="4">
        <v>0.11102450754839049</v>
      </c>
      <c r="E641" s="4">
        <v>-1.6527843632991316E-2</v>
      </c>
      <c r="F641" s="4">
        <v>7.1407638967790864E-3</v>
      </c>
      <c r="G641" s="4">
        <v>2.7764275246767906E-2</v>
      </c>
      <c r="H641" s="4">
        <v>-1.8047581232405482E-3</v>
      </c>
      <c r="I641" s="4">
        <v>2.9111135687130175E-3</v>
      </c>
      <c r="J641" s="4">
        <v>9.449703382882229E-4</v>
      </c>
      <c r="K641" s="4">
        <v>-6.0074049631028062E-5</v>
      </c>
    </row>
    <row r="642" spans="2:11" x14ac:dyDescent="0.2">
      <c r="B642" s="4">
        <v>-1.8463543208061324E-2</v>
      </c>
      <c r="C642" s="4">
        <v>4.9698488092231478E-2</v>
      </c>
      <c r="D642" s="4">
        <v>-0.11651556302800926</v>
      </c>
      <c r="E642" s="4">
        <v>7.3269053622765437E-2</v>
      </c>
      <c r="F642" s="4">
        <v>-1.1059285550031854E-2</v>
      </c>
      <c r="G642" s="4">
        <v>-1.3364782558577325E-2</v>
      </c>
      <c r="H642" s="4">
        <v>-8.2454166130539602E-3</v>
      </c>
      <c r="I642" s="4">
        <v>1.1655464216480541E-3</v>
      </c>
      <c r="J642" s="4">
        <v>-1.1499846587603732E-3</v>
      </c>
      <c r="K642" s="4">
        <v>1.3436279820794516E-3</v>
      </c>
    </row>
    <row r="643" spans="2:11" x14ac:dyDescent="0.2">
      <c r="B643" s="4">
        <v>-4.511814155462153E-2</v>
      </c>
      <c r="C643" s="4">
        <v>0.17258109755058296</v>
      </c>
      <c r="D643" s="4">
        <v>7.0563665288775654E-2</v>
      </c>
      <c r="E643" s="4">
        <v>-6.1425922462520648E-2</v>
      </c>
      <c r="F643" s="4">
        <v>-5.2240352056069786E-3</v>
      </c>
      <c r="G643" s="4">
        <v>-3.2116607758194567E-3</v>
      </c>
      <c r="H643" s="4">
        <v>6.1435438144816189E-3</v>
      </c>
      <c r="I643" s="4">
        <v>-3.4234695201882017E-3</v>
      </c>
      <c r="J643" s="4">
        <v>2.2082750368603099E-3</v>
      </c>
      <c r="K643" s="4">
        <v>-1.7086769028474488E-3</v>
      </c>
    </row>
    <row r="644" spans="2:11" x14ac:dyDescent="0.2">
      <c r="B644" s="4">
        <v>0.48469028488608107</v>
      </c>
      <c r="C644" s="4">
        <v>9.3059988948314479E-2</v>
      </c>
      <c r="D644" s="4">
        <v>9.3321148438710491E-2</v>
      </c>
      <c r="E644" s="4">
        <v>-3.4050772636438846E-2</v>
      </c>
      <c r="F644" s="4">
        <v>3.0830282360636698E-2</v>
      </c>
      <c r="G644" s="4">
        <v>-1.3894242229068297E-2</v>
      </c>
      <c r="H644" s="4">
        <v>7.8909105660959836E-3</v>
      </c>
      <c r="I644" s="4">
        <v>-3.6308953351904781E-3</v>
      </c>
      <c r="J644" s="4">
        <v>2.9762507740784937E-4</v>
      </c>
      <c r="K644" s="4">
        <v>-3.3048493725440742E-4</v>
      </c>
    </row>
    <row r="645" spans="2:11" x14ac:dyDescent="0.2">
      <c r="B645" s="4">
        <v>0.45751797055105969</v>
      </c>
      <c r="C645" s="4">
        <v>-3.6814901389589635E-2</v>
      </c>
      <c r="D645" s="4">
        <v>9.3624689257133416E-3</v>
      </c>
      <c r="E645" s="4">
        <v>-3.2515303762039927E-2</v>
      </c>
      <c r="F645" s="4">
        <v>-4.847964404537085E-3</v>
      </c>
      <c r="G645" s="4">
        <v>1.5022339302612934E-2</v>
      </c>
      <c r="H645" s="4">
        <v>-1.1326761309334496E-3</v>
      </c>
      <c r="I645" s="4">
        <v>1.2671829668034404E-3</v>
      </c>
      <c r="J645" s="4">
        <v>6.8769001243700696E-4</v>
      </c>
      <c r="K645" s="4">
        <v>2.8457650580700798E-5</v>
      </c>
    </row>
    <row r="646" spans="2:11" x14ac:dyDescent="0.2">
      <c r="B646" s="4">
        <v>0.44075187889123962</v>
      </c>
      <c r="C646" s="4">
        <v>-0.19282282017086816</v>
      </c>
      <c r="D646" s="4">
        <v>-1.3232188803782454E-2</v>
      </c>
      <c r="E646" s="4">
        <v>6.432588283914821E-2</v>
      </c>
      <c r="F646" s="4">
        <v>7.6747209945545623E-3</v>
      </c>
      <c r="G646" s="4">
        <v>2.6186987012172331E-2</v>
      </c>
      <c r="H646" s="4">
        <v>-8.386382165482778E-3</v>
      </c>
      <c r="I646" s="4">
        <v>3.0161706024912681E-3</v>
      </c>
      <c r="J646" s="4">
        <v>6.0357305797221681E-4</v>
      </c>
      <c r="K646" s="4">
        <v>5.8395884487081381E-4</v>
      </c>
    </row>
    <row r="647" spans="2:11" x14ac:dyDescent="0.2">
      <c r="B647" s="4">
        <v>0.20771523362791333</v>
      </c>
      <c r="C647" s="4">
        <v>2.5784081943479413E-2</v>
      </c>
      <c r="D647" s="4">
        <v>0.11977650084284051</v>
      </c>
      <c r="E647" s="4">
        <v>-1.0035407290291332E-2</v>
      </c>
      <c r="F647" s="4">
        <v>2.5238077826651665E-2</v>
      </c>
      <c r="G647" s="4">
        <v>2.2476968907203312E-2</v>
      </c>
      <c r="H647" s="4">
        <v>7.4677696666404529E-3</v>
      </c>
      <c r="I647" s="4">
        <v>-9.9677055752810844E-4</v>
      </c>
      <c r="J647" s="4">
        <v>7.7841111132106859E-4</v>
      </c>
      <c r="K647" s="4">
        <v>-6.4167442637815702E-4</v>
      </c>
    </row>
    <row r="648" spans="2:11" x14ac:dyDescent="0.2">
      <c r="B648" s="4">
        <v>0.4790067846616558</v>
      </c>
      <c r="C648" s="4">
        <v>-7.9166748004420497E-3</v>
      </c>
      <c r="D648" s="4">
        <v>-5.9288022180896224E-2</v>
      </c>
      <c r="E648" s="4">
        <v>-1.3702471278571997E-3</v>
      </c>
      <c r="F648" s="4">
        <v>7.6727110893378761E-3</v>
      </c>
      <c r="G648" s="4">
        <v>2.4339076886334167E-3</v>
      </c>
      <c r="H648" s="4">
        <v>-2.7204175092815199E-3</v>
      </c>
      <c r="I648" s="4">
        <v>4.586749969738404E-4</v>
      </c>
      <c r="J648" s="4">
        <v>-9.1907781394434565E-4</v>
      </c>
      <c r="K648" s="4">
        <v>4.6922210311762462E-4</v>
      </c>
    </row>
    <row r="649" spans="2:11" x14ac:dyDescent="0.2">
      <c r="B649" s="4">
        <v>0.35048177174667455</v>
      </c>
      <c r="C649" s="4">
        <v>0.10045131421310696</v>
      </c>
      <c r="D649" s="4">
        <v>-2.5596887663232658E-2</v>
      </c>
      <c r="E649" s="4">
        <v>-2.031954848996027E-3</v>
      </c>
      <c r="F649" s="4">
        <v>-1.1285496186324292E-2</v>
      </c>
      <c r="G649" s="4">
        <v>6.4627110513615074E-3</v>
      </c>
      <c r="H649" s="4">
        <v>1.7900076203003126E-3</v>
      </c>
      <c r="I649" s="4">
        <v>-2.3937989348229564E-3</v>
      </c>
      <c r="J649" s="4">
        <v>5.0678024603228837E-4</v>
      </c>
      <c r="K649" s="4">
        <v>-9.6508804491657785E-5</v>
      </c>
    </row>
    <row r="650" spans="2:11" x14ac:dyDescent="0.2">
      <c r="B650" s="4">
        <v>-0.54309415924152116</v>
      </c>
      <c r="C650" s="4">
        <v>0.17855804564151823</v>
      </c>
      <c r="D650" s="4">
        <v>5.172032845448099E-2</v>
      </c>
      <c r="E650" s="4">
        <v>-1.9351261366992976E-2</v>
      </c>
      <c r="F650" s="4">
        <v>1.9046700803207462E-2</v>
      </c>
      <c r="G650" s="4">
        <v>1.9856689539775904E-3</v>
      </c>
      <c r="H650" s="4">
        <v>4.2568104965702864E-3</v>
      </c>
      <c r="I650" s="4">
        <v>-1.5042549792363037E-4</v>
      </c>
      <c r="J650" s="4">
        <v>1.5317274389964272E-3</v>
      </c>
      <c r="K650" s="4">
        <v>-3.1293461435532731E-4</v>
      </c>
    </row>
    <row r="651" spans="2:11" x14ac:dyDescent="0.2">
      <c r="B651" s="4">
        <v>-0.53527366499610851</v>
      </c>
      <c r="C651" s="4">
        <v>0.17670940781881833</v>
      </c>
      <c r="D651" s="4">
        <v>2.0031409101419102E-3</v>
      </c>
      <c r="E651" s="4">
        <v>2.0721464566877106E-2</v>
      </c>
      <c r="F651" s="4">
        <v>-1.3104497234349512E-2</v>
      </c>
      <c r="G651" s="4">
        <v>-3.6857935753319547E-2</v>
      </c>
      <c r="H651" s="4">
        <v>-2.8427578673385006E-4</v>
      </c>
      <c r="I651" s="4">
        <v>1.6371922584187202E-3</v>
      </c>
      <c r="J651" s="4">
        <v>-2.1706101383845936E-3</v>
      </c>
      <c r="K651" s="4">
        <v>-5.2007789122086813E-4</v>
      </c>
    </row>
    <row r="652" spans="2:11" x14ac:dyDescent="0.2">
      <c r="B652" s="4">
        <v>-0.3013202296448626</v>
      </c>
      <c r="C652" s="4">
        <v>3.9222302329574965E-2</v>
      </c>
      <c r="D652" s="4">
        <v>-5.6606779204837344E-2</v>
      </c>
      <c r="E652" s="4">
        <v>2.8714325938002105E-2</v>
      </c>
      <c r="F652" s="4">
        <v>-3.3372720267873336E-2</v>
      </c>
      <c r="G652" s="4">
        <v>-7.87480115846367E-3</v>
      </c>
      <c r="H652" s="4">
        <v>7.7120150049405402E-3</v>
      </c>
      <c r="I652" s="4">
        <v>-5.8754957511178273E-3</v>
      </c>
      <c r="J652" s="4">
        <v>3.9918297923922444E-3</v>
      </c>
      <c r="K652" s="4">
        <v>-1.0846128046227755E-3</v>
      </c>
    </row>
    <row r="653" spans="2:11" x14ac:dyDescent="0.2">
      <c r="B653" s="4">
        <v>1.9201111948012897E-2</v>
      </c>
      <c r="C653" s="4">
        <v>7.410120606141217E-2</v>
      </c>
      <c r="D653" s="4">
        <v>4.1564684120515831E-2</v>
      </c>
      <c r="E653" s="4">
        <v>-5.6645562198200695E-2</v>
      </c>
      <c r="F653" s="4">
        <v>3.142546358299992E-2</v>
      </c>
      <c r="G653" s="4">
        <v>8.2196872811554004E-4</v>
      </c>
      <c r="H653" s="4">
        <v>-1.5180520966522615E-2</v>
      </c>
      <c r="I653" s="4">
        <v>6.7930609186684417E-3</v>
      </c>
      <c r="J653" s="4">
        <v>-5.1989268949026021E-3</v>
      </c>
      <c r="K653" s="4">
        <v>1.9215439526936474E-3</v>
      </c>
    </row>
    <row r="654" spans="2:11" x14ac:dyDescent="0.2">
      <c r="B654" s="4">
        <v>-0.25716382683770972</v>
      </c>
      <c r="C654" s="4">
        <v>0.14038090828839003</v>
      </c>
      <c r="D654" s="4">
        <v>-6.3324268205651076E-3</v>
      </c>
      <c r="E654" s="4">
        <v>-5.1799098983348292E-3</v>
      </c>
      <c r="F654" s="4">
        <v>3.9470044715760443E-3</v>
      </c>
      <c r="G654" s="4">
        <v>-9.9442782757370972E-3</v>
      </c>
      <c r="H654" s="4">
        <v>2.7779191698870604E-3</v>
      </c>
      <c r="I654" s="4">
        <v>-2.0211696955355135E-3</v>
      </c>
      <c r="J654" s="4">
        <v>-2.0691431678226306E-4</v>
      </c>
      <c r="K654" s="4">
        <v>-2.8032460024274584E-4</v>
      </c>
    </row>
    <row r="655" spans="2:11" x14ac:dyDescent="0.2">
      <c r="B655" s="4">
        <v>0.56907485015885007</v>
      </c>
      <c r="C655" s="4">
        <v>-0.24747490761920823</v>
      </c>
      <c r="D655" s="4">
        <v>-1.2896857177106965E-3</v>
      </c>
      <c r="E655" s="4">
        <v>2.6360512812047755E-2</v>
      </c>
      <c r="F655" s="4">
        <v>-1.0512723349511113E-2</v>
      </c>
      <c r="G655" s="4">
        <v>1.7014041749969549E-2</v>
      </c>
      <c r="H655" s="4">
        <v>4.8280515983192673E-3</v>
      </c>
      <c r="I655" s="4">
        <v>-1.5419096339840486E-3</v>
      </c>
      <c r="J655" s="4">
        <v>2.4083608852077287E-3</v>
      </c>
      <c r="K655" s="4">
        <v>-6.763312083554289E-4</v>
      </c>
    </row>
    <row r="656" spans="2:11" x14ac:dyDescent="0.2">
      <c r="B656" s="4">
        <v>0.31262478901695073</v>
      </c>
      <c r="C656" s="4">
        <v>-7.3180801111658492E-2</v>
      </c>
      <c r="D656" s="4">
        <v>4.1830346052201795E-4</v>
      </c>
      <c r="E656" s="4">
        <v>-4.3617240398226551E-2</v>
      </c>
      <c r="F656" s="4">
        <v>3.6021610610341488E-2</v>
      </c>
      <c r="G656" s="4">
        <v>1.3138731174817156E-2</v>
      </c>
      <c r="H656" s="4">
        <v>-2.5666089869640415E-3</v>
      </c>
      <c r="I656" s="4">
        <v>2.3731925188399108E-3</v>
      </c>
      <c r="J656" s="4">
        <v>-1.4892689691642482E-3</v>
      </c>
      <c r="K656" s="4">
        <v>1.6245017953284797E-3</v>
      </c>
    </row>
    <row r="657" spans="2:11" x14ac:dyDescent="0.2">
      <c r="B657" s="4">
        <v>-0.70876974007117</v>
      </c>
      <c r="C657" s="4">
        <v>0.26711365209832932</v>
      </c>
      <c r="D657" s="4">
        <v>5.1925716851794895E-2</v>
      </c>
      <c r="E657" s="4">
        <v>8.4541350993062869E-3</v>
      </c>
      <c r="F657" s="4">
        <v>-2.9548396068569183E-2</v>
      </c>
      <c r="G657" s="4">
        <v>-1.5860526859240259E-2</v>
      </c>
      <c r="H657" s="4">
        <v>-7.6772462353234035E-3</v>
      </c>
      <c r="I657" s="4">
        <v>1.279955215728633E-3</v>
      </c>
      <c r="J657" s="4">
        <v>1.6599279126913743E-4</v>
      </c>
      <c r="K657" s="4">
        <v>-9.7096496432462075E-4</v>
      </c>
    </row>
    <row r="658" spans="2:11" x14ac:dyDescent="0.2">
      <c r="B658" s="4">
        <v>-8.466631247148812E-2</v>
      </c>
      <c r="C658" s="4">
        <v>-6.5880436531638498E-2</v>
      </c>
      <c r="D658" s="4">
        <v>3.728395566095153E-2</v>
      </c>
      <c r="E658" s="4">
        <v>5.3760999697140675E-2</v>
      </c>
      <c r="F658" s="4">
        <v>-3.7432248540431763E-2</v>
      </c>
      <c r="G658" s="4">
        <v>6.1493763303828407E-3</v>
      </c>
      <c r="H658" s="4">
        <v>-4.961098896568315E-3</v>
      </c>
      <c r="I658" s="4">
        <v>2.7618829948198374E-3</v>
      </c>
      <c r="J658" s="4">
        <v>5.1573542429408448E-3</v>
      </c>
      <c r="K658" s="4">
        <v>-1.6303347294368048E-3</v>
      </c>
    </row>
    <row r="659" spans="2:11" x14ac:dyDescent="0.2">
      <c r="B659" s="4">
        <v>4.8762542102842848E-3</v>
      </c>
      <c r="C659" s="4">
        <v>3.115440235282279E-2</v>
      </c>
      <c r="D659" s="4">
        <v>-0.1077678434038357</v>
      </c>
      <c r="E659" s="4">
        <v>6.3664058333801996E-2</v>
      </c>
      <c r="F659" s="4">
        <v>6.2986751446756396E-3</v>
      </c>
      <c r="G659" s="4">
        <v>-1.5038981977778811E-2</v>
      </c>
      <c r="H659" s="4">
        <v>2.6958444307478513E-2</v>
      </c>
      <c r="I659" s="4">
        <v>-9.3488403739314923E-3</v>
      </c>
      <c r="J659" s="4">
        <v>-7.8437516976144093E-4</v>
      </c>
      <c r="K659" s="4">
        <v>-1.2447260265862044E-3</v>
      </c>
    </row>
    <row r="660" spans="2:11" x14ac:dyDescent="0.2">
      <c r="B660" s="4">
        <v>0.77266733996703651</v>
      </c>
      <c r="C660" s="4">
        <v>-0.50150466264008275</v>
      </c>
      <c r="D660" s="4">
        <v>-9.9663987286606817E-2</v>
      </c>
      <c r="E660" s="4">
        <v>-3.6449166359885259E-2</v>
      </c>
      <c r="F660" s="4">
        <v>1.6696954102744126E-2</v>
      </c>
      <c r="G660" s="4">
        <v>9.4102615797181464E-3</v>
      </c>
      <c r="H660" s="4">
        <v>-1.5545327727029054E-2</v>
      </c>
      <c r="I660" s="4">
        <v>7.418451810309353E-3</v>
      </c>
      <c r="J660" s="4">
        <v>-6.7928175072188828E-3</v>
      </c>
      <c r="K660" s="4">
        <v>3.33495704294582E-3</v>
      </c>
    </row>
    <row r="661" spans="2:11" x14ac:dyDescent="0.2">
      <c r="B661" s="4">
        <v>4.1892374374619838E-2</v>
      </c>
      <c r="C661" s="4">
        <v>-2.0028694521682509E-2</v>
      </c>
      <c r="D661" s="4">
        <v>0.17317865501705587</v>
      </c>
      <c r="E661" s="4">
        <v>-5.0549500910730924E-5</v>
      </c>
      <c r="F661" s="4">
        <v>2.2743564487732945E-3</v>
      </c>
      <c r="G661" s="4">
        <v>2.8865857624412426E-2</v>
      </c>
      <c r="H661" s="4">
        <v>-4.1144621380375128E-4</v>
      </c>
      <c r="I661" s="4">
        <v>-2.9582484924692812E-3</v>
      </c>
      <c r="J661" s="4">
        <v>6.6104855285575659E-3</v>
      </c>
      <c r="K661" s="4">
        <v>-1.531907667962643E-3</v>
      </c>
    </row>
    <row r="662" spans="2:11" x14ac:dyDescent="0.2">
      <c r="B662" s="4">
        <v>-0.92348805681494373</v>
      </c>
      <c r="C662" s="4">
        <v>0.35634634776812968</v>
      </c>
      <c r="D662" s="4">
        <v>5.6639678578451723E-2</v>
      </c>
      <c r="E662" s="4">
        <v>-6.4651575562140687E-3</v>
      </c>
      <c r="F662" s="4">
        <v>1.0612161607860592E-2</v>
      </c>
      <c r="G662" s="4">
        <v>-1.6040135702572528E-2</v>
      </c>
      <c r="H662" s="4">
        <v>-1.3543679033922569E-2</v>
      </c>
      <c r="I662" s="4">
        <v>2.3845463827437065E-3</v>
      </c>
      <c r="J662" s="4">
        <v>2.2380804742261548E-3</v>
      </c>
      <c r="K662" s="4">
        <v>8.9198976840761785E-4</v>
      </c>
    </row>
    <row r="663" spans="2:11" x14ac:dyDescent="0.2">
      <c r="B663" s="4">
        <v>-1.1084598974930935</v>
      </c>
      <c r="C663" s="4">
        <v>-0.17640815222854675</v>
      </c>
      <c r="D663" s="4">
        <v>-0.16824300472027462</v>
      </c>
      <c r="E663" s="4">
        <v>0.10962859735034174</v>
      </c>
      <c r="F663" s="4">
        <v>-6.8761950539044145E-2</v>
      </c>
      <c r="G663" s="4">
        <v>-2.0198770367871318E-2</v>
      </c>
      <c r="H663" s="4">
        <v>1.0794682501011274E-2</v>
      </c>
      <c r="I663" s="4">
        <v>-4.6429434456789443E-3</v>
      </c>
      <c r="J663" s="4">
        <v>-3.4757067583788761E-4</v>
      </c>
      <c r="K663" s="4">
        <v>-1.7680068492251623E-3</v>
      </c>
    </row>
    <row r="664" spans="2:11" x14ac:dyDescent="0.2">
      <c r="B664" s="4">
        <v>-0.50635266746796759</v>
      </c>
      <c r="C664" s="4">
        <v>-0.23183466308498082</v>
      </c>
      <c r="D664" s="4">
        <v>9.2111978760813298E-2</v>
      </c>
      <c r="E664" s="4">
        <v>-2.6274519903125366E-2</v>
      </c>
      <c r="F664" s="4">
        <v>4.8339303149377691E-2</v>
      </c>
      <c r="G664" s="4">
        <v>3.157867036117043E-2</v>
      </c>
      <c r="H664" s="4">
        <v>6.4950753317254287E-3</v>
      </c>
      <c r="I664" s="4">
        <v>-8.0970342576818432E-4</v>
      </c>
      <c r="J664" s="4">
        <v>-8.2656527566244108E-3</v>
      </c>
      <c r="K664" s="4">
        <v>2.1963992689345881E-3</v>
      </c>
    </row>
    <row r="665" spans="2:11" x14ac:dyDescent="0.2">
      <c r="B665" s="4">
        <v>-0.13791944809436957</v>
      </c>
      <c r="C665" s="4">
        <v>0.10654441864638098</v>
      </c>
      <c r="D665" s="4">
        <v>-3.1202133809357244E-2</v>
      </c>
      <c r="E665" s="4">
        <v>7.918954482482676E-3</v>
      </c>
      <c r="F665" s="4">
        <v>2.5395421809919647E-2</v>
      </c>
      <c r="G665" s="4">
        <v>-2.0184537886231646E-2</v>
      </c>
      <c r="H665" s="4">
        <v>-6.5463001894114749E-3</v>
      </c>
      <c r="I665" s="4">
        <v>-3.8076821678777115E-3</v>
      </c>
      <c r="J665" s="4">
        <v>6.4304184890692237E-3</v>
      </c>
      <c r="K665" s="4">
        <v>1.5120055837095954E-4</v>
      </c>
    </row>
    <row r="666" spans="2:11" x14ac:dyDescent="0.2">
      <c r="B666" s="4">
        <v>-2.673906595908027</v>
      </c>
      <c r="C666" s="4">
        <v>0.16444945289925109</v>
      </c>
      <c r="D666" s="4">
        <v>4.3763111176666467E-2</v>
      </c>
      <c r="E666" s="4">
        <v>6.1076114993856193E-2</v>
      </c>
      <c r="F666" s="4">
        <v>5.7101209697024233E-3</v>
      </c>
      <c r="G666" s="4">
        <v>-4.4210530399507848E-2</v>
      </c>
      <c r="H666" s="4">
        <v>2.9726085290598166E-3</v>
      </c>
      <c r="I666" s="4">
        <v>-6.5778184767245444E-3</v>
      </c>
      <c r="J666" s="4">
        <v>3.4121004971760767E-3</v>
      </c>
      <c r="K666" s="4">
        <v>1.5536977144964815E-4</v>
      </c>
    </row>
    <row r="667" spans="2:11" x14ac:dyDescent="0.2">
      <c r="B667" s="4">
        <v>0.17727088220004075</v>
      </c>
      <c r="C667" s="4">
        <v>0.11779427215836502</v>
      </c>
      <c r="D667" s="4">
        <v>9.9060729039286838E-3</v>
      </c>
      <c r="E667" s="4">
        <v>7.8750665348313639E-2</v>
      </c>
      <c r="F667" s="4">
        <v>3.6019896029692723E-2</v>
      </c>
      <c r="G667" s="4">
        <v>6.0975033266391712E-3</v>
      </c>
      <c r="H667" s="4">
        <v>-9.6618829261058466E-3</v>
      </c>
      <c r="I667" s="4">
        <v>-1.1920970112300528E-2</v>
      </c>
      <c r="J667" s="4">
        <v>1.2882722207047673E-2</v>
      </c>
      <c r="K667" s="4">
        <v>1.1635421698416391E-3</v>
      </c>
    </row>
    <row r="668" spans="2:11" x14ac:dyDescent="0.2">
      <c r="B668" s="4">
        <v>-2.9075391801355521</v>
      </c>
      <c r="C668" s="4">
        <v>-0.35510784607780022</v>
      </c>
      <c r="D668" s="4">
        <v>-2.3569176198949465E-2</v>
      </c>
      <c r="E668" s="4">
        <v>1.4569292454965691E-2</v>
      </c>
      <c r="F668" s="4">
        <v>1.4142237970972764E-2</v>
      </c>
      <c r="G668" s="4">
        <v>2.5600205117304272E-3</v>
      </c>
      <c r="H668" s="4">
        <v>1.0140628164930643E-2</v>
      </c>
      <c r="I668" s="4">
        <v>6.7756984016371551E-3</v>
      </c>
      <c r="J668" s="4">
        <v>-2.1700603021841212E-2</v>
      </c>
      <c r="K668" s="4">
        <v>1.9593006355617536E-3</v>
      </c>
    </row>
    <row r="669" spans="2:11" x14ac:dyDescent="0.2">
      <c r="B669" s="4">
        <v>-1.1353907476859932</v>
      </c>
      <c r="C669" s="4">
        <v>8.1464027566787403E-2</v>
      </c>
      <c r="D669" s="4">
        <v>0.14284305175994788</v>
      </c>
      <c r="E669" s="4">
        <v>2.1548672728418729E-2</v>
      </c>
      <c r="F669" s="4">
        <v>-2.7386189796082865E-2</v>
      </c>
      <c r="G669" s="4">
        <v>3.2648306706544859E-2</v>
      </c>
      <c r="H669" s="4">
        <v>8.8341056680027435E-3</v>
      </c>
      <c r="I669" s="4">
        <v>3.5162639531978431E-3</v>
      </c>
      <c r="J669" s="4">
        <v>-8.0411590764353415E-3</v>
      </c>
      <c r="K669" s="4">
        <v>-8.9552708856560301E-4</v>
      </c>
    </row>
    <row r="670" spans="2:11" x14ac:dyDescent="0.2">
      <c r="B670" s="4">
        <v>-0.31933261274247099</v>
      </c>
      <c r="C670" s="4">
        <v>-0.31462678308065906</v>
      </c>
      <c r="D670" s="4">
        <v>-0.10896939574320759</v>
      </c>
      <c r="E670" s="4">
        <v>1.3808712821374159E-2</v>
      </c>
      <c r="F670" s="4">
        <v>4.5083603314029323E-2</v>
      </c>
      <c r="G670" s="4">
        <v>-6.3076617996363757E-2</v>
      </c>
      <c r="H670" s="4">
        <v>-1.2556996968637359E-2</v>
      </c>
      <c r="I670" s="4">
        <v>-6.2783435238586991E-3</v>
      </c>
      <c r="J670" s="4">
        <v>1.4922735288247703E-2</v>
      </c>
      <c r="K670" s="4">
        <v>-1.4686762550945637E-3</v>
      </c>
    </row>
    <row r="671" spans="2:11" x14ac:dyDescent="0.2">
      <c r="B671" s="4">
        <v>1.8027702891919841</v>
      </c>
      <c r="C671" s="4">
        <v>-0.52130051110580811</v>
      </c>
      <c r="D671" s="4">
        <v>-0.15975235028174736</v>
      </c>
      <c r="E671" s="4">
        <v>-9.5447194474601052E-2</v>
      </c>
      <c r="F671" s="4">
        <v>-4.1421269757791597E-2</v>
      </c>
      <c r="G671" s="4">
        <v>1.8609620874954515E-2</v>
      </c>
      <c r="H671" s="4">
        <v>8.2534001003648997E-3</v>
      </c>
      <c r="I671" s="4">
        <v>6.881832618103355E-3</v>
      </c>
      <c r="J671" s="4">
        <v>-4.8949434406389035E-3</v>
      </c>
      <c r="K671" s="4">
        <v>-2.9264486756788118E-3</v>
      </c>
    </row>
    <row r="672" spans="2:11" x14ac:dyDescent="0.2">
      <c r="B672" s="4">
        <v>1.2684352286506226</v>
      </c>
      <c r="C672" s="4">
        <v>-0.18206541249784977</v>
      </c>
      <c r="D672" s="4">
        <v>0.10110072803132474</v>
      </c>
      <c r="E672" s="4">
        <v>-7.0940822902986853E-2</v>
      </c>
      <c r="F672" s="4">
        <v>-4.0471966543952638E-2</v>
      </c>
      <c r="G672" s="4">
        <v>4.8649718306566829E-2</v>
      </c>
      <c r="H672" s="4">
        <v>-2.3016182171990487E-3</v>
      </c>
      <c r="I672" s="4">
        <v>8.8675532791325125E-3</v>
      </c>
      <c r="J672" s="4">
        <v>-3.5296751743655536E-3</v>
      </c>
      <c r="K672" s="4">
        <v>-1.3407583611691621E-3</v>
      </c>
    </row>
    <row r="673" spans="2:11" x14ac:dyDescent="0.2">
      <c r="B673" s="4">
        <v>-6.9331283329814003E-2</v>
      </c>
      <c r="C673" s="4">
        <v>0.11427172421291326</v>
      </c>
      <c r="D673" s="4">
        <v>-0.12761344429273497</v>
      </c>
      <c r="E673" s="4">
        <v>6.522004805167117E-2</v>
      </c>
      <c r="F673" s="4">
        <v>-6.311338165814373E-2</v>
      </c>
      <c r="G673" s="4">
        <v>-6.5677987128877641E-3</v>
      </c>
      <c r="H673" s="4">
        <v>-9.7617307709733339E-4</v>
      </c>
      <c r="I673" s="4">
        <v>8.0837242086152111E-4</v>
      </c>
      <c r="J673" s="4">
        <v>-2.9085639897189941E-3</v>
      </c>
      <c r="K673" s="4">
        <v>1.1125260206211361E-3</v>
      </c>
    </row>
    <row r="674" spans="2:11" x14ac:dyDescent="0.2">
      <c r="B674" s="4">
        <v>-0.32683103498871707</v>
      </c>
      <c r="C674" s="4">
        <v>8.3540402014821283E-2</v>
      </c>
      <c r="D674" s="4">
        <v>1.25488390113446E-2</v>
      </c>
      <c r="E674" s="4">
        <v>-2.0305050282630584E-2</v>
      </c>
      <c r="F674" s="4">
        <v>1.9318448483781833E-2</v>
      </c>
      <c r="G674" s="4">
        <v>3.1668644084512719E-2</v>
      </c>
      <c r="H674" s="4">
        <v>1.6325362277379227E-3</v>
      </c>
      <c r="I674" s="4">
        <v>-3.7252062645179366E-3</v>
      </c>
      <c r="J674" s="4">
        <v>-1.6563287225346848E-4</v>
      </c>
      <c r="K674" s="4">
        <v>2.7557100391157994E-4</v>
      </c>
    </row>
    <row r="675" spans="2:11" x14ac:dyDescent="0.2">
      <c r="B675" s="4">
        <v>-0.42899889601701147</v>
      </c>
      <c r="C675" s="4">
        <v>0.17944861971053749</v>
      </c>
      <c r="D675" s="4">
        <v>3.8717968435396301E-2</v>
      </c>
      <c r="E675" s="4">
        <v>5.6684866144188746E-3</v>
      </c>
      <c r="F675" s="4">
        <v>1.8988614331900664E-2</v>
      </c>
      <c r="G675" s="4">
        <v>-1.1841622724529068E-2</v>
      </c>
      <c r="H675" s="4">
        <v>6.599849593688081E-4</v>
      </c>
      <c r="I675" s="4">
        <v>-7.3183856513401127E-4</v>
      </c>
      <c r="J675" s="4">
        <v>1.5658921298069231E-5</v>
      </c>
      <c r="K675" s="4">
        <v>2.7260072395472718E-4</v>
      </c>
    </row>
    <row r="676" spans="2:11" x14ac:dyDescent="0.2">
      <c r="B676" s="4">
        <v>-1.1282196982737831</v>
      </c>
      <c r="C676" s="4">
        <v>-0.47539060013208251</v>
      </c>
      <c r="D676" s="4">
        <v>-0.17994318948635946</v>
      </c>
      <c r="E676" s="4">
        <v>0.32238338895017643</v>
      </c>
      <c r="F676" s="4">
        <v>-2.2139016143190117E-2</v>
      </c>
      <c r="G676" s="4">
        <v>2.7570813734968194E-2</v>
      </c>
      <c r="H676" s="4">
        <v>-1.9302327879778359E-2</v>
      </c>
      <c r="I676" s="4">
        <v>2.0461510983318248E-3</v>
      </c>
      <c r="J676" s="4">
        <v>-9.2281029365080744E-3</v>
      </c>
      <c r="K676" s="4">
        <v>4.16285374475313E-3</v>
      </c>
    </row>
    <row r="677" spans="2:11" x14ac:dyDescent="0.2">
      <c r="B677" s="4">
        <v>-1.3457798499357219</v>
      </c>
      <c r="C677" s="4">
        <v>0.30632430652390885</v>
      </c>
      <c r="D677" s="4">
        <v>0.26761028069455833</v>
      </c>
      <c r="E677" s="4">
        <v>0.13398002502272652</v>
      </c>
      <c r="F677" s="4">
        <v>9.3360016362375647E-2</v>
      </c>
      <c r="G677" s="4">
        <v>0.24217224503161655</v>
      </c>
      <c r="H677" s="4">
        <v>3.1658675525770057E-2</v>
      </c>
      <c r="I677" s="4">
        <v>3.4792189262682215E-3</v>
      </c>
      <c r="J677" s="4">
        <v>-1.2252279221701506E-2</v>
      </c>
      <c r="K677" s="4">
        <v>5.1269783767701957E-3</v>
      </c>
    </row>
    <row r="678" spans="2:11" x14ac:dyDescent="0.2">
      <c r="B678" s="4">
        <v>-1.9720586626833811</v>
      </c>
      <c r="C678" s="4">
        <v>0.49840100490782696</v>
      </c>
      <c r="D678" s="4">
        <v>-0.60919687208675288</v>
      </c>
      <c r="E678" s="4">
        <v>-0.30484857377845059</v>
      </c>
      <c r="F678" s="4">
        <v>-4.1269582746263467E-2</v>
      </c>
      <c r="G678" s="4">
        <v>-2.847297279054568E-2</v>
      </c>
      <c r="H678" s="4">
        <v>-4.6250336936993538E-3</v>
      </c>
      <c r="I678" s="4">
        <v>3.0420160559645266E-2</v>
      </c>
      <c r="J678" s="4">
        <v>3.4079711598442496E-2</v>
      </c>
      <c r="K678" s="4">
        <v>-6.5960572997773165E-3</v>
      </c>
    </row>
    <row r="679" spans="2:11" x14ac:dyDescent="0.2">
      <c r="B679" s="4">
        <v>-0.95471172538600468</v>
      </c>
      <c r="C679" s="4">
        <v>0.14394268051614803</v>
      </c>
      <c r="D679" s="4">
        <v>0.33920214020430778</v>
      </c>
      <c r="E679" s="4">
        <v>-0.15671269578751112</v>
      </c>
      <c r="F679" s="4">
        <v>-7.8894272997736076E-2</v>
      </c>
      <c r="G679" s="4">
        <v>-4.8856817203925033E-2</v>
      </c>
      <c r="H679" s="4">
        <v>1.3839734657227066E-2</v>
      </c>
      <c r="I679" s="4">
        <v>-2.2107800975504428E-2</v>
      </c>
      <c r="J679" s="4">
        <v>-1.3303783292952951E-3</v>
      </c>
      <c r="K679" s="4">
        <v>1.9761024053168903E-3</v>
      </c>
    </row>
    <row r="680" spans="2:11" x14ac:dyDescent="0.2">
      <c r="B680" s="4">
        <v>1.0105521996379896</v>
      </c>
      <c r="C680" s="4">
        <v>-0.38281430906786085</v>
      </c>
      <c r="D680" s="4">
        <v>1.5426298702002525E-2</v>
      </c>
      <c r="E680" s="4">
        <v>-6.2829552614740686E-2</v>
      </c>
      <c r="F680" s="4">
        <v>5.3427191313387593E-2</v>
      </c>
      <c r="G680" s="4">
        <v>-0.11142909176063918</v>
      </c>
      <c r="H680" s="4">
        <v>-1.8414398750478983E-2</v>
      </c>
      <c r="I680" s="4">
        <v>-1.2875446091518574E-2</v>
      </c>
      <c r="J680" s="4">
        <v>-6.8198012288900644E-3</v>
      </c>
      <c r="K680" s="4">
        <v>-5.5178840801317578E-3</v>
      </c>
    </row>
    <row r="681" spans="2:11" x14ac:dyDescent="0.2">
      <c r="B681" s="4">
        <v>0.34716701785194354</v>
      </c>
      <c r="C681" s="4">
        <v>-3.2442519756803165E-2</v>
      </c>
      <c r="D681" s="4">
        <v>9.6277921502489955E-2</v>
      </c>
      <c r="E681" s="4">
        <v>0.16075801217425076</v>
      </c>
      <c r="F681" s="4">
        <v>-6.397104910142902E-2</v>
      </c>
      <c r="G681" s="4">
        <v>-4.8345753676575128E-2</v>
      </c>
      <c r="H681" s="4">
        <v>3.5676884194595698E-3</v>
      </c>
      <c r="I681" s="4">
        <v>-5.1378982868594616E-3</v>
      </c>
      <c r="J681" s="4">
        <v>-1.071458205913014E-2</v>
      </c>
      <c r="K681" s="4">
        <v>1.9730565554036249E-3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3"/>
  <dimension ref="B2:U681"/>
  <sheetViews>
    <sheetView workbookViewId="0"/>
  </sheetViews>
  <sheetFormatPr baseColWidth="10" defaultColWidth="8.83203125" defaultRowHeight="15" x14ac:dyDescent="0.2"/>
  <sheetData>
    <row r="2" spans="2:21" x14ac:dyDescent="0.2">
      <c r="B2" s="4">
        <v>0.33714835781593061</v>
      </c>
      <c r="C2" s="4">
        <v>-1.9469944523944554E-2</v>
      </c>
      <c r="D2" s="4">
        <v>1.7357527113178669E-2</v>
      </c>
      <c r="E2" s="4">
        <v>-3.2534698053818534E-2</v>
      </c>
      <c r="F2" s="4">
        <v>2.6611421552567589E-2</v>
      </c>
      <c r="G2" s="4">
        <v>3.1620410555431112E-2</v>
      </c>
      <c r="H2" s="4">
        <v>-6.8587920412163043E-4</v>
      </c>
      <c r="I2" s="4">
        <v>3.6379162436631944E-3</v>
      </c>
      <c r="J2" s="4">
        <v>-1.6336273786995987E-3</v>
      </c>
      <c r="K2" s="4">
        <v>-1.9275524637566929E-4</v>
      </c>
      <c r="L2" s="4">
        <v>2.3411113443566998</v>
      </c>
      <c r="M2" s="4">
        <v>4.5674277850839688</v>
      </c>
      <c r="N2" s="4">
        <v>3.9132627231227772</v>
      </c>
      <c r="O2" s="4">
        <v>-2.20468861045866</v>
      </c>
      <c r="P2" s="4">
        <v>1.0082549812604102</v>
      </c>
      <c r="Q2" s="4">
        <v>0.20022488889723603</v>
      </c>
      <c r="R2" s="4">
        <v>0.29110090590342558</v>
      </c>
      <c r="S2" s="4">
        <v>-0.10444998555589342</v>
      </c>
      <c r="T2" s="4">
        <v>7.9420034166567996E-2</v>
      </c>
      <c r="U2" s="4">
        <v>-3.4537403382396414E-2</v>
      </c>
    </row>
    <row r="3" spans="2:21" x14ac:dyDescent="0.2">
      <c r="B3" s="4">
        <v>0.11027643537191333</v>
      </c>
      <c r="C3" s="4">
        <v>-5.2427446360062732E-2</v>
      </c>
      <c r="D3" s="4">
        <v>5.2703481612246961E-3</v>
      </c>
      <c r="E3" s="4">
        <v>1.4158726894489078E-2</v>
      </c>
      <c r="F3" s="4">
        <v>-1.7559330991166839E-3</v>
      </c>
      <c r="G3" s="4">
        <v>1.8315881697189371E-2</v>
      </c>
      <c r="H3" s="4">
        <v>3.2383456879898067E-3</v>
      </c>
      <c r="I3" s="4">
        <v>-1.1967985124111075E-3</v>
      </c>
      <c r="J3" s="4">
        <v>1.4315746826182717E-3</v>
      </c>
      <c r="K3" s="4">
        <v>-1.9651519381836768E-4</v>
      </c>
      <c r="L3" s="4">
        <v>2.5253932025185697</v>
      </c>
      <c r="M3" s="4">
        <v>2.6137648925437729</v>
      </c>
      <c r="N3" s="4">
        <v>-1.3551886824168375</v>
      </c>
      <c r="O3" s="4">
        <v>4.1601514036382445</v>
      </c>
      <c r="P3" s="4">
        <v>-2.5371847524716991</v>
      </c>
      <c r="Q3" s="4">
        <v>0.54462527169940933</v>
      </c>
      <c r="R3" s="4">
        <v>-2.6885338210227392</v>
      </c>
      <c r="S3" s="4">
        <v>1.1249240835620509</v>
      </c>
      <c r="T3" s="4">
        <v>-0.24929212566087397</v>
      </c>
      <c r="U3" s="4">
        <v>0.18379909150993096</v>
      </c>
    </row>
    <row r="4" spans="2:21" x14ac:dyDescent="0.2">
      <c r="B4" s="4">
        <v>8.12802418871926E-2</v>
      </c>
      <c r="C4" s="4">
        <v>-7.7056690881682224E-2</v>
      </c>
      <c r="D4" s="4">
        <v>-4.9524587461177036E-2</v>
      </c>
      <c r="E4" s="4">
        <v>6.648936717410768E-2</v>
      </c>
      <c r="F4" s="4">
        <v>3.5997915435332865E-2</v>
      </c>
      <c r="G4" s="4">
        <v>2.9834194351083105E-2</v>
      </c>
      <c r="H4" s="4">
        <v>3.8486416101421454E-3</v>
      </c>
      <c r="I4" s="4">
        <v>3.7327727735966061E-3</v>
      </c>
      <c r="J4" s="4">
        <v>2.2398462600936947E-4</v>
      </c>
      <c r="K4" s="4">
        <v>-2.0362350829095639E-4</v>
      </c>
      <c r="L4" s="4">
        <v>2.4298737803926365</v>
      </c>
      <c r="M4" s="4">
        <v>1.1578347787687551</v>
      </c>
      <c r="N4" s="4">
        <v>-2.6023605491667716</v>
      </c>
      <c r="O4" s="4">
        <v>1.3949743276292641</v>
      </c>
      <c r="P4" s="4">
        <v>0.75077368486252283</v>
      </c>
      <c r="Q4" s="4">
        <v>-1.0814636435911889</v>
      </c>
      <c r="R4" s="4">
        <v>4.8900156559940768</v>
      </c>
      <c r="S4" s="4">
        <v>-2.2794549948357168</v>
      </c>
      <c r="T4" s="4">
        <v>0.80448649222059676</v>
      </c>
      <c r="U4" s="4">
        <v>-0.47392058644378982</v>
      </c>
    </row>
    <row r="5" spans="2:21" x14ac:dyDescent="0.2">
      <c r="B5" s="4">
        <v>-6.8916256189466146E-2</v>
      </c>
      <c r="C5" s="4">
        <v>-4.1047755467789986E-3</v>
      </c>
      <c r="D5" s="4">
        <v>4.778168455231295E-2</v>
      </c>
      <c r="E5" s="4">
        <v>-8.9886676138284077E-2</v>
      </c>
      <c r="F5" s="4">
        <v>-6.2102027335841553E-2</v>
      </c>
      <c r="G5" s="4">
        <v>-9.1396343557053117E-2</v>
      </c>
      <c r="H5" s="4">
        <v>-7.2394304410116758E-3</v>
      </c>
      <c r="I5" s="4">
        <v>-9.4004350960660513E-3</v>
      </c>
      <c r="J5" s="4">
        <v>1.7713002508660946E-3</v>
      </c>
      <c r="K5" s="4">
        <v>7.8146609213548628E-4</v>
      </c>
      <c r="L5" s="4">
        <v>2.2929093583228748</v>
      </c>
      <c r="M5" s="4">
        <v>-3.2788457945408765E-2</v>
      </c>
      <c r="N5" s="4">
        <v>-2.8708144038224388</v>
      </c>
      <c r="O5" s="4">
        <v>-1.775466669068575</v>
      </c>
      <c r="P5" s="4">
        <v>3.3881881320329987</v>
      </c>
      <c r="Q5" s="4">
        <v>-1.9125197209000613</v>
      </c>
      <c r="R5" s="4">
        <v>-1.5527718310166241</v>
      </c>
      <c r="S5" s="4">
        <v>2.0942514526278386</v>
      </c>
      <c r="T5" s="4">
        <v>-2.822337054212368</v>
      </c>
      <c r="U5" s="4">
        <v>1.0600952009658207</v>
      </c>
    </row>
    <row r="6" spans="2:21" x14ac:dyDescent="0.2">
      <c r="B6" s="4">
        <v>0.24399769214906908</v>
      </c>
      <c r="C6" s="4">
        <v>0.1559360591841614</v>
      </c>
      <c r="D6" s="4">
        <v>-3.5404209073562197E-2</v>
      </c>
      <c r="E6" s="4">
        <v>-2.5168570041558254E-3</v>
      </c>
      <c r="F6" s="4">
        <v>2.2228914215128431E-2</v>
      </c>
      <c r="G6" s="4">
        <v>-9.4564634703512562E-3</v>
      </c>
      <c r="H6" s="4">
        <v>4.9061413875302069E-3</v>
      </c>
      <c r="I6" s="4">
        <v>2.8660417029455344E-3</v>
      </c>
      <c r="J6" s="4">
        <v>-6.0070621236543893E-3</v>
      </c>
      <c r="K6" s="4">
        <v>-3.221894242296416E-5</v>
      </c>
      <c r="L6" s="4">
        <v>2.1945736453571794</v>
      </c>
      <c r="M6" s="4">
        <v>-0.70735405815619823</v>
      </c>
      <c r="N6" s="4">
        <v>-1.9461556847422652</v>
      </c>
      <c r="O6" s="4">
        <v>-2.5896031878851793</v>
      </c>
      <c r="P6" s="4">
        <v>-2.5935339039213957E-2</v>
      </c>
      <c r="Q6" s="4">
        <v>0.99687256152466941</v>
      </c>
      <c r="R6" s="4">
        <v>-2.4616377724322009</v>
      </c>
      <c r="S6" s="4">
        <v>-1.1868966121379525</v>
      </c>
      <c r="T6" s="4">
        <v>4.4947719432643058</v>
      </c>
      <c r="U6" s="4">
        <v>-1.7889766922818937</v>
      </c>
    </row>
    <row r="7" spans="2:21" x14ac:dyDescent="0.2">
      <c r="B7" s="4">
        <v>3.2197590712334189E-3</v>
      </c>
      <c r="C7" s="4">
        <v>-4.1947078912224316E-2</v>
      </c>
      <c r="D7" s="4">
        <v>1.1005468939932381E-2</v>
      </c>
      <c r="E7" s="4">
        <v>-5.7610139030042334E-2</v>
      </c>
      <c r="F7" s="4">
        <v>2.5319472961097132E-2</v>
      </c>
      <c r="G7" s="4">
        <v>2.4219966588393094E-2</v>
      </c>
      <c r="H7" s="4">
        <v>-5.9742387739863036E-3</v>
      </c>
      <c r="I7" s="4">
        <v>6.2173595776666476E-3</v>
      </c>
      <c r="J7" s="4">
        <v>-4.3513729990361551E-3</v>
      </c>
      <c r="K7" s="4">
        <v>1.0796481264069074E-3</v>
      </c>
      <c r="L7" s="4">
        <v>2.1129627774431108</v>
      </c>
      <c r="M7" s="4">
        <v>-1.2096456185329461</v>
      </c>
      <c r="N7" s="4">
        <v>-0.55689956105971172</v>
      </c>
      <c r="O7" s="4">
        <v>-2.423786596648275</v>
      </c>
      <c r="P7" s="4">
        <v>-3.1915945029753732</v>
      </c>
      <c r="Q7" s="4">
        <v>2.8435833390868819</v>
      </c>
      <c r="R7" s="4">
        <v>0.59017331300135745</v>
      </c>
      <c r="S7" s="4">
        <v>-1.8119630840097785</v>
      </c>
      <c r="T7" s="4">
        <v>-2.6306485237490174</v>
      </c>
      <c r="U7" s="4">
        <v>2.5960533571719275</v>
      </c>
    </row>
    <row r="8" spans="2:21" x14ac:dyDescent="0.2">
      <c r="B8" s="4">
        <v>-6.7508892373235554E-2</v>
      </c>
      <c r="C8" s="4">
        <v>-5.1968947483751547E-2</v>
      </c>
      <c r="D8" s="4">
        <v>6.365560206652246E-2</v>
      </c>
      <c r="E8" s="4">
        <v>8.9682114458907572E-2</v>
      </c>
      <c r="F8" s="4">
        <v>5.2714840784690582E-2</v>
      </c>
      <c r="G8" s="4">
        <v>-8.7082325654235966E-3</v>
      </c>
      <c r="H8" s="4">
        <v>1.4518265321863311E-3</v>
      </c>
      <c r="I8" s="4">
        <v>1.1587912648562053E-3</v>
      </c>
      <c r="J8" s="4">
        <v>5.7707497502170182E-3</v>
      </c>
      <c r="K8" s="4">
        <v>9.6355578388314541E-4</v>
      </c>
      <c r="L8" s="4">
        <v>2.0547660559713616</v>
      </c>
      <c r="M8" s="4">
        <v>-1.7663771863300095</v>
      </c>
      <c r="N8" s="4">
        <v>0.92142338754807673</v>
      </c>
      <c r="O8" s="4">
        <v>-0.89130162309111871</v>
      </c>
      <c r="P8" s="4">
        <v>-2.3886967257127583</v>
      </c>
      <c r="Q8" s="4">
        <v>-0.68603698787542355</v>
      </c>
      <c r="R8" s="4">
        <v>1.9491795217186505</v>
      </c>
      <c r="S8" s="4">
        <v>3.9584226116397088</v>
      </c>
      <c r="T8" s="4">
        <v>-0.56454423693520916</v>
      </c>
      <c r="U8" s="4">
        <v>-3.5675009472707795</v>
      </c>
    </row>
    <row r="9" spans="2:21" x14ac:dyDescent="0.2">
      <c r="B9" s="4">
        <v>0.2261195886578633</v>
      </c>
      <c r="C9" s="4">
        <v>5.7206698643853207E-2</v>
      </c>
      <c r="D9" s="4">
        <v>4.5128650873796909E-2</v>
      </c>
      <c r="E9" s="4">
        <v>2.5182203821722055E-2</v>
      </c>
      <c r="F9" s="4">
        <v>1.5309816468444325E-2</v>
      </c>
      <c r="G9" s="4">
        <v>1.6838841455658532E-2</v>
      </c>
      <c r="H9" s="4">
        <v>9.7456231331140817E-4</v>
      </c>
      <c r="I9" s="4">
        <v>-1.9572202896948727E-3</v>
      </c>
      <c r="J9" s="4">
        <v>2.7367585503058683E-3</v>
      </c>
      <c r="K9" s="4">
        <v>-6.5085599730869243E-4</v>
      </c>
      <c r="L9" s="4">
        <v>2.002278869223117</v>
      </c>
      <c r="M9" s="4">
        <v>-2.1624200609918849</v>
      </c>
      <c r="N9" s="4">
        <v>2.0640706252325516</v>
      </c>
      <c r="O9" s="4">
        <v>0.61008383554091261</v>
      </c>
      <c r="P9" s="4">
        <v>-0.83035308268272379</v>
      </c>
      <c r="Q9" s="4">
        <v>-3.5321285433982483</v>
      </c>
      <c r="R9" s="4">
        <v>-2.2942922896578722E-2</v>
      </c>
      <c r="S9" s="4">
        <v>0.42564640685992972</v>
      </c>
      <c r="T9" s="4">
        <v>2.3678455269693588</v>
      </c>
      <c r="U9" s="4">
        <v>3.9248835574569032</v>
      </c>
    </row>
    <row r="10" spans="2:21" x14ac:dyDescent="0.2">
      <c r="B10" s="4">
        <v>0.26629760945088832</v>
      </c>
      <c r="C10" s="4">
        <v>-0.2641728409052938</v>
      </c>
      <c r="D10" s="4">
        <v>7.2284387446540477E-2</v>
      </c>
      <c r="E10" s="4">
        <v>-2.8576983021560594E-2</v>
      </c>
      <c r="F10" s="4">
        <v>-7.1851232879777321E-2</v>
      </c>
      <c r="G10" s="4">
        <v>3.1601645135363225E-2</v>
      </c>
      <c r="H10" s="4">
        <v>-1.1044884789811372E-2</v>
      </c>
      <c r="I10" s="4">
        <v>-2.6262840534023581E-3</v>
      </c>
      <c r="J10" s="4">
        <v>5.5716543977257782E-3</v>
      </c>
      <c r="K10" s="4">
        <v>1.0928317887729427E-4</v>
      </c>
      <c r="L10" s="4">
        <v>1.9359390597065405</v>
      </c>
      <c r="M10" s="4">
        <v>-2.196993693259381</v>
      </c>
      <c r="N10" s="4">
        <v>2.1154827793170345</v>
      </c>
      <c r="O10" s="4">
        <v>1.4622527169628505</v>
      </c>
      <c r="P10" s="4">
        <v>0.92124477981540143</v>
      </c>
      <c r="Q10" s="4">
        <v>-1.3073752545701951</v>
      </c>
      <c r="R10" s="4">
        <v>-1.792096391474806</v>
      </c>
      <c r="S10" s="4">
        <v>-3.7337266438048879</v>
      </c>
      <c r="T10" s="4">
        <v>-2.2953574667936514</v>
      </c>
      <c r="U10" s="4">
        <v>-2.7403084087926399</v>
      </c>
    </row>
    <row r="11" spans="2:21" x14ac:dyDescent="0.2">
      <c r="B11" s="4">
        <v>0.44931630648625626</v>
      </c>
      <c r="C11" s="4">
        <v>0.24458306372984093</v>
      </c>
      <c r="D11" s="4">
        <v>-4.6144575098668039E-2</v>
      </c>
      <c r="E11" s="4">
        <v>0.2377164275474962</v>
      </c>
      <c r="F11" s="4">
        <v>0.30604860228369896</v>
      </c>
      <c r="G11" s="4">
        <v>-7.3975475938958257E-2</v>
      </c>
      <c r="H11" s="4">
        <v>-1.0205040775603894E-2</v>
      </c>
      <c r="I11" s="4">
        <v>-1.8633359282586928E-2</v>
      </c>
      <c r="J11" s="4">
        <v>6.8511159810716298E-3</v>
      </c>
      <c r="K11" s="4">
        <v>-1.4392266879300342E-3</v>
      </c>
      <c r="L11" s="4">
        <v>1.8429192664197489</v>
      </c>
      <c r="M11" s="4">
        <v>-2.0136910214986385</v>
      </c>
      <c r="N11" s="4">
        <v>1.3527533378357561</v>
      </c>
      <c r="O11" s="4">
        <v>2.1271946501104049</v>
      </c>
      <c r="P11" s="4">
        <v>3.2784037374866188</v>
      </c>
      <c r="Q11" s="4">
        <v>4.3332161245367127</v>
      </c>
      <c r="R11" s="4">
        <v>0.78777210472640902</v>
      </c>
      <c r="S11" s="4">
        <v>1.5281337789162335</v>
      </c>
      <c r="T11" s="4">
        <v>0.82322527285814229</v>
      </c>
      <c r="U11" s="4">
        <v>0.8437545105706753</v>
      </c>
    </row>
    <row r="12" spans="2:21" x14ac:dyDescent="0.2">
      <c r="B12" s="4">
        <v>0.66688604955902053</v>
      </c>
      <c r="C12" s="4">
        <v>-0.15397521765616115</v>
      </c>
      <c r="D12" s="4">
        <v>3.570625636053272E-2</v>
      </c>
      <c r="E12" s="4">
        <v>9.8659785887837886E-2</v>
      </c>
      <c r="F12" s="4">
        <v>3.9882193519773679E-2</v>
      </c>
      <c r="G12" s="4">
        <v>0.10530172657564635</v>
      </c>
      <c r="H12" s="4">
        <v>-9.7995167569532777E-4</v>
      </c>
      <c r="I12" s="4">
        <v>2.8195773895335801E-3</v>
      </c>
      <c r="J12" s="4">
        <v>5.6811809845306129E-4</v>
      </c>
      <c r="K12" s="4">
        <v>1.1486679878375129E-3</v>
      </c>
    </row>
    <row r="13" spans="2:21" x14ac:dyDescent="0.2">
      <c r="B13" s="4">
        <v>-0.57452727750266008</v>
      </c>
      <c r="C13" s="4">
        <v>3.3344230575300816E-2</v>
      </c>
      <c r="D13" s="4">
        <v>-5.4059360285922051E-2</v>
      </c>
      <c r="E13" s="4">
        <v>-4.8785350501164976E-2</v>
      </c>
      <c r="F13" s="4">
        <v>-0.11909443468223189</v>
      </c>
      <c r="G13" s="4">
        <v>-6.0481665923956234E-4</v>
      </c>
      <c r="H13" s="4">
        <v>3.3886778894389614E-3</v>
      </c>
      <c r="I13" s="4">
        <v>7.8183442250428833E-3</v>
      </c>
      <c r="J13" s="4">
        <v>-4.6130901674347503E-3</v>
      </c>
      <c r="K13" s="4">
        <v>6.2777908778751269E-4</v>
      </c>
    </row>
    <row r="14" spans="2:21" x14ac:dyDescent="0.2">
      <c r="B14" s="4">
        <v>-0.19950278745552402</v>
      </c>
      <c r="C14" s="4">
        <v>-2.3368153865019708E-2</v>
      </c>
      <c r="D14" s="4">
        <v>8.5998788283251443E-2</v>
      </c>
      <c r="E14" s="4">
        <v>-6.1970351529582017E-2</v>
      </c>
      <c r="F14" s="4">
        <v>-3.8884991800940856E-2</v>
      </c>
      <c r="G14" s="4">
        <v>-1.3081287746814635E-2</v>
      </c>
      <c r="H14" s="4">
        <v>8.6995664998476101E-3</v>
      </c>
      <c r="I14" s="4">
        <v>-8.0948420899991831E-3</v>
      </c>
      <c r="J14" s="4">
        <v>-5.0821279184719658E-6</v>
      </c>
      <c r="K14" s="4">
        <v>1.4493704183255213E-3</v>
      </c>
    </row>
    <row r="15" spans="2:21" x14ac:dyDescent="0.2">
      <c r="B15" s="4">
        <v>3.701367677405621E-2</v>
      </c>
      <c r="C15" s="4">
        <v>-6.6413862119107464E-2</v>
      </c>
      <c r="D15" s="4">
        <v>4.6695872669237547E-2</v>
      </c>
      <c r="E15" s="4">
        <v>0.12538696845254421</v>
      </c>
      <c r="F15" s="4">
        <v>-5.6077310022933889E-2</v>
      </c>
      <c r="G15" s="4">
        <v>3.8156532043104624E-2</v>
      </c>
      <c r="H15" s="4">
        <v>-4.5442171528846075E-3</v>
      </c>
      <c r="I15" s="4">
        <v>1.9123183911591199E-3</v>
      </c>
      <c r="J15" s="4">
        <v>-2.1588806271146195E-3</v>
      </c>
      <c r="K15" s="4">
        <v>3.0350426366149272E-4</v>
      </c>
    </row>
    <row r="16" spans="2:21" x14ac:dyDescent="0.2">
      <c r="B16" s="4">
        <v>-0.72604138926312933</v>
      </c>
      <c r="C16" s="4">
        <v>-0.11080430399848917</v>
      </c>
      <c r="D16" s="4">
        <v>-0.24441614053614086</v>
      </c>
      <c r="E16" s="4">
        <v>-0.2278088436188547</v>
      </c>
      <c r="F16" s="4">
        <v>-0.15061275152290235</v>
      </c>
      <c r="G16" s="4">
        <v>-2.924610873260439E-2</v>
      </c>
      <c r="H16" s="4">
        <v>1.1093283290233987E-2</v>
      </c>
      <c r="I16" s="4">
        <v>1.6143725104882073E-2</v>
      </c>
      <c r="J16" s="4">
        <v>-1.2302265215839701E-3</v>
      </c>
      <c r="K16" s="4">
        <v>-2.1428959761361729E-3</v>
      </c>
    </row>
    <row r="17" spans="2:11" x14ac:dyDescent="0.2">
      <c r="B17" s="4">
        <v>-0.84245257321579936</v>
      </c>
      <c r="C17" s="4">
        <v>-6.387918818532351E-2</v>
      </c>
      <c r="D17" s="4">
        <v>8.9229287783092442E-2</v>
      </c>
      <c r="E17" s="4">
        <v>3.8203982570372122E-2</v>
      </c>
      <c r="F17" s="4">
        <v>6.7569634983906154E-2</v>
      </c>
      <c r="G17" s="4">
        <v>-4.2790802585032518E-2</v>
      </c>
      <c r="H17" s="4">
        <v>3.5971098601157293E-3</v>
      </c>
      <c r="I17" s="4">
        <v>-1.325149659121513E-2</v>
      </c>
      <c r="J17" s="4">
        <v>-4.4298514657278628E-3</v>
      </c>
      <c r="K17" s="4">
        <v>-1.4297149659068269E-3</v>
      </c>
    </row>
    <row r="18" spans="2:11" x14ac:dyDescent="0.2">
      <c r="B18" s="4">
        <v>4.0930794898596634E-2</v>
      </c>
      <c r="C18" s="4">
        <v>-2.8265817287540566E-2</v>
      </c>
      <c r="D18" s="4">
        <v>0.14347956126508943</v>
      </c>
      <c r="E18" s="4">
        <v>-2.4636510703104419E-2</v>
      </c>
      <c r="F18" s="4">
        <v>0.16141192643512145</v>
      </c>
      <c r="G18" s="4">
        <v>8.7500958441476831E-2</v>
      </c>
      <c r="H18" s="4">
        <v>-1.0928562786251936E-2</v>
      </c>
      <c r="I18" s="4">
        <v>7.977179423469356E-3</v>
      </c>
      <c r="J18" s="4">
        <v>-1.4353097556341744E-3</v>
      </c>
      <c r="K18" s="4">
        <v>3.625543221022251E-3</v>
      </c>
    </row>
    <row r="19" spans="2:11" x14ac:dyDescent="0.2">
      <c r="B19" s="4">
        <v>-0.15684444538388745</v>
      </c>
      <c r="C19" s="4">
        <v>6.406349406245504E-2</v>
      </c>
      <c r="D19" s="4">
        <v>-0.16104277463586386</v>
      </c>
      <c r="E19" s="4">
        <v>-9.6265203232777069E-2</v>
      </c>
      <c r="F19" s="4">
        <v>-0.17336564624885642</v>
      </c>
      <c r="G19" s="4">
        <v>-1.4981037775479572E-2</v>
      </c>
      <c r="H19" s="4">
        <v>1.252057711840106E-2</v>
      </c>
      <c r="I19" s="4">
        <v>5.4756336590685746E-3</v>
      </c>
      <c r="J19" s="4">
        <v>1.06136241839952E-2</v>
      </c>
      <c r="K19" s="4">
        <v>-3.3342480575502651E-3</v>
      </c>
    </row>
    <row r="20" spans="2:11" x14ac:dyDescent="0.2">
      <c r="B20" s="4">
        <v>-0.97243761768359838</v>
      </c>
      <c r="C20" s="4">
        <v>-0.1653816699766974</v>
      </c>
      <c r="D20" s="4">
        <v>7.8663241935018641E-2</v>
      </c>
      <c r="E20" s="4">
        <v>5.3172551419607729E-2</v>
      </c>
      <c r="F20" s="4">
        <v>6.8408980106844527E-2</v>
      </c>
      <c r="G20" s="4">
        <v>9.0402496285676426E-2</v>
      </c>
      <c r="H20" s="4">
        <v>-8.8890558724939435E-4</v>
      </c>
      <c r="I20" s="4">
        <v>5.7802014876913764E-3</v>
      </c>
      <c r="J20" s="4">
        <v>1.3847160080652332E-3</v>
      </c>
      <c r="K20" s="4">
        <v>-3.1548994368027199E-5</v>
      </c>
    </row>
    <row r="21" spans="2:11" x14ac:dyDescent="0.2">
      <c r="B21" s="4">
        <v>-0.36744563822020476</v>
      </c>
      <c r="C21" s="4">
        <v>0.15506497911877196</v>
      </c>
      <c r="D21" s="4">
        <v>4.9138472448760635E-2</v>
      </c>
      <c r="E21" s="4">
        <v>3.4165881533539152E-2</v>
      </c>
      <c r="F21" s="4">
        <v>-6.3192844877410212E-2</v>
      </c>
      <c r="G21" s="4">
        <v>-0.13563947926186867</v>
      </c>
      <c r="H21" s="4">
        <v>-5.3528998060781065E-3</v>
      </c>
      <c r="I21" s="4">
        <v>-1.6545587246069277E-2</v>
      </c>
      <c r="J21" s="4">
        <v>-1.1485739709152207E-2</v>
      </c>
      <c r="K21" s="4">
        <v>-4.8574508225163095E-4</v>
      </c>
    </row>
    <row r="22" spans="2:11" x14ac:dyDescent="0.2">
      <c r="B22" s="4">
        <v>-0.16641869117696259</v>
      </c>
      <c r="C22" s="4">
        <v>3.7286145027733593E-2</v>
      </c>
      <c r="D22" s="4">
        <v>4.9658888782628141E-2</v>
      </c>
      <c r="E22" s="4">
        <v>1.8199016890348203E-2</v>
      </c>
      <c r="F22" s="4">
        <v>-1.5338876575472662E-2</v>
      </c>
      <c r="G22" s="4">
        <v>-2.2413067416175835E-2</v>
      </c>
      <c r="H22" s="4">
        <v>-3.139371834496741E-3</v>
      </c>
      <c r="I22" s="4">
        <v>-5.2561599429788871E-4</v>
      </c>
      <c r="J22" s="4">
        <v>-2.1034343683668535E-3</v>
      </c>
      <c r="K22" s="4">
        <v>4.8695372483757628E-4</v>
      </c>
    </row>
    <row r="23" spans="2:11" x14ac:dyDescent="0.2">
      <c r="B23" s="4">
        <v>-0.38709009490251578</v>
      </c>
      <c r="C23" s="4">
        <v>-0.10599430544383501</v>
      </c>
      <c r="D23" s="4">
        <v>-8.2301411596580734E-2</v>
      </c>
      <c r="E23" s="4">
        <v>-0.14205298049504037</v>
      </c>
      <c r="F23" s="4">
        <v>-9.8934636732487091E-2</v>
      </c>
      <c r="G23" s="4">
        <v>-9.7905588210279892E-2</v>
      </c>
      <c r="H23" s="4">
        <v>-4.9833975249209796E-3</v>
      </c>
      <c r="I23" s="4">
        <v>1.3675665120847957E-2</v>
      </c>
      <c r="J23" s="4">
        <v>2.6858958966011312E-3</v>
      </c>
      <c r="K23" s="4">
        <v>-3.3871625613064997E-4</v>
      </c>
    </row>
    <row r="24" spans="2:11" x14ac:dyDescent="0.2">
      <c r="B24" s="4">
        <v>0.24692752450636524</v>
      </c>
      <c r="C24" s="4">
        <v>-0.30915794501093646</v>
      </c>
      <c r="D24" s="4">
        <v>0.20891405673320837</v>
      </c>
      <c r="E24" s="4">
        <v>0.13359062730984195</v>
      </c>
      <c r="F24" s="4">
        <v>-2.5937350747823489E-2</v>
      </c>
      <c r="G24" s="4">
        <v>-6.0684490070919167E-2</v>
      </c>
      <c r="H24" s="4">
        <v>2.157240693670337E-2</v>
      </c>
      <c r="I24" s="4">
        <v>1.661070250742723E-2</v>
      </c>
      <c r="J24" s="4">
        <v>8.1588367150876723E-3</v>
      </c>
      <c r="K24" s="4">
        <v>1.3499600263533528E-3</v>
      </c>
    </row>
    <row r="25" spans="2:11" x14ac:dyDescent="0.2">
      <c r="B25" s="4">
        <v>-0.39702376725988253</v>
      </c>
      <c r="C25" s="4">
        <v>3.1739095238156365E-2</v>
      </c>
      <c r="D25" s="4">
        <v>4.9823862121395279E-2</v>
      </c>
      <c r="E25" s="4">
        <v>5.6229181422471276E-2</v>
      </c>
      <c r="F25" s="4">
        <v>3.4537615158279945E-2</v>
      </c>
      <c r="G25" s="4">
        <v>0.11623406558577432</v>
      </c>
      <c r="H25" s="4">
        <v>-4.8131859409236508E-3</v>
      </c>
      <c r="I25" s="4">
        <v>-2.5439590715797319E-2</v>
      </c>
      <c r="J25" s="4">
        <v>-1.4231172250122008E-2</v>
      </c>
      <c r="K25" s="4">
        <v>-2.4393156384239353E-3</v>
      </c>
    </row>
    <row r="26" spans="2:11" x14ac:dyDescent="0.2">
      <c r="B26" s="4">
        <v>-5.5090974201545205E-2</v>
      </c>
      <c r="C26" s="4">
        <v>3.5145712859230335E-2</v>
      </c>
      <c r="D26" s="4">
        <v>4.8938454394697475E-2</v>
      </c>
      <c r="E26" s="4">
        <v>-0.13033478073548249</v>
      </c>
      <c r="F26" s="4">
        <v>3.6811663136628377E-2</v>
      </c>
      <c r="G26" s="4">
        <v>3.407820065562979E-2</v>
      </c>
      <c r="H26" s="4">
        <v>-2.0192324000193235E-2</v>
      </c>
      <c r="I26" s="4">
        <v>3.3770771752765511E-3</v>
      </c>
      <c r="J26" s="4">
        <v>1.4339093834972669E-3</v>
      </c>
      <c r="K26" s="4">
        <v>5.6586122103966169E-4</v>
      </c>
    </row>
    <row r="27" spans="2:11" x14ac:dyDescent="0.2">
      <c r="B27" s="4">
        <v>0.20834077917566099</v>
      </c>
      <c r="C27" s="4">
        <v>0.21208281744959653</v>
      </c>
      <c r="D27" s="4">
        <v>6.7229052979150175E-2</v>
      </c>
      <c r="E27" s="4">
        <v>0.10476578129030197</v>
      </c>
      <c r="F27" s="4">
        <v>1.4791400493866137E-2</v>
      </c>
      <c r="G27" s="4">
        <v>3.2908820893844504E-2</v>
      </c>
      <c r="H27" s="4">
        <v>2.4657101297730695E-2</v>
      </c>
      <c r="I27" s="4">
        <v>-1.0237263176376729E-2</v>
      </c>
      <c r="J27" s="4">
        <v>-5.5747488829935845E-3</v>
      </c>
      <c r="K27" s="4">
        <v>2.1962734670344284E-3</v>
      </c>
    </row>
    <row r="28" spans="2:11" x14ac:dyDescent="0.2">
      <c r="B28" s="4">
        <v>0.31127482768107378</v>
      </c>
      <c r="C28" s="4">
        <v>-3.4703968268365554E-2</v>
      </c>
      <c r="D28" s="4">
        <v>-0.1406256073766089</v>
      </c>
      <c r="E28" s="4">
        <v>-6.8585334575938212E-2</v>
      </c>
      <c r="F28" s="4">
        <v>-5.7813405595967551E-2</v>
      </c>
      <c r="G28" s="4">
        <v>7.5334487749627602E-2</v>
      </c>
      <c r="H28" s="4">
        <v>-5.8703930350925805E-3</v>
      </c>
      <c r="I28" s="4">
        <v>1.275348988445344E-3</v>
      </c>
      <c r="J28" s="4">
        <v>5.4654974698464523E-3</v>
      </c>
      <c r="K28" s="4">
        <v>3.4076952892910977E-3</v>
      </c>
    </row>
    <row r="29" spans="2:11" x14ac:dyDescent="0.2">
      <c r="B29" s="4">
        <v>0.37332711490278536</v>
      </c>
      <c r="C29" s="4">
        <v>-2.1449945975253144E-2</v>
      </c>
      <c r="D29" s="4">
        <v>-0.13675349583288812</v>
      </c>
      <c r="E29" s="4">
        <v>-6.0490448490087639E-2</v>
      </c>
      <c r="F29" s="4">
        <v>1.331549816907429E-2</v>
      </c>
      <c r="G29" s="4">
        <v>-0.16227345980739483</v>
      </c>
      <c r="H29" s="4">
        <v>-1.5542066592624169E-2</v>
      </c>
      <c r="I29" s="4">
        <v>1.0147771087612422E-2</v>
      </c>
      <c r="J29" s="4">
        <v>2.9437368226100827E-3</v>
      </c>
      <c r="K29" s="4">
        <v>-6.1345995369041471E-3</v>
      </c>
    </row>
    <row r="30" spans="2:11" x14ac:dyDescent="0.2">
      <c r="B30" s="4">
        <v>0.13254211254119283</v>
      </c>
      <c r="C30" s="4">
        <v>-9.6193253362039724E-2</v>
      </c>
      <c r="D30" s="4">
        <v>7.3078794904857081E-2</v>
      </c>
      <c r="E30" s="4">
        <v>2.014868801609487E-2</v>
      </c>
      <c r="F30" s="4">
        <v>4.180540669454736E-2</v>
      </c>
      <c r="G30" s="4">
        <v>-1.706751609950298E-2</v>
      </c>
      <c r="H30" s="4">
        <v>-7.066045213310391E-3</v>
      </c>
      <c r="I30" s="4">
        <v>1.0247359537663824E-2</v>
      </c>
      <c r="J30" s="4">
        <v>1.8725935423756057E-3</v>
      </c>
      <c r="K30" s="4">
        <v>2.0638604322738537E-3</v>
      </c>
    </row>
    <row r="31" spans="2:11" x14ac:dyDescent="0.2">
      <c r="B31" s="4">
        <v>0.3284488094479468</v>
      </c>
      <c r="C31" s="4">
        <v>-8.4028574747238155E-2</v>
      </c>
      <c r="D31" s="4">
        <v>-8.1985097772787605E-2</v>
      </c>
      <c r="E31" s="4">
        <v>5.7430871835168857E-3</v>
      </c>
      <c r="F31" s="4">
        <v>1.038196622954838E-3</v>
      </c>
      <c r="G31" s="4">
        <v>-2.5174151545302337E-2</v>
      </c>
      <c r="H31" s="4">
        <v>1.7023244269405054E-2</v>
      </c>
      <c r="I31" s="4">
        <v>-8.5691262014819206E-4</v>
      </c>
      <c r="J31" s="4">
        <v>5.305207370689507E-3</v>
      </c>
      <c r="K31" s="4">
        <v>5.9385577886286625E-4</v>
      </c>
    </row>
    <row r="32" spans="2:11" x14ac:dyDescent="0.2">
      <c r="B32" s="4">
        <v>0.53268294668866323</v>
      </c>
      <c r="C32" s="4">
        <v>-2.0700152457270939E-2</v>
      </c>
      <c r="D32" s="4">
        <v>-0.14488940950296136</v>
      </c>
      <c r="E32" s="4">
        <v>-5.8240642475427963E-2</v>
      </c>
      <c r="F32" s="4">
        <v>5.3864615289301657E-2</v>
      </c>
      <c r="G32" s="4">
        <v>-2.8770975367647885E-2</v>
      </c>
      <c r="H32" s="4">
        <v>5.3724520498823116E-3</v>
      </c>
      <c r="I32" s="4">
        <v>-4.8740286383836887E-3</v>
      </c>
      <c r="J32" s="4">
        <v>-2.4357548702794436E-3</v>
      </c>
      <c r="K32" s="4">
        <v>3.1311694949809296E-3</v>
      </c>
    </row>
    <row r="33" spans="2:11" x14ac:dyDescent="0.2">
      <c r="B33" s="4">
        <v>0.73925249971941109</v>
      </c>
      <c r="C33" s="4">
        <v>0.10515502735286039</v>
      </c>
      <c r="D33" s="4">
        <v>0.11954391388535071</v>
      </c>
      <c r="E33" s="4">
        <v>9.257197001629465E-2</v>
      </c>
      <c r="F33" s="4">
        <v>-5.7064490210520923E-2</v>
      </c>
      <c r="G33" s="4">
        <v>2.242566248670055E-2</v>
      </c>
      <c r="H33" s="4">
        <v>5.7745222779548326E-3</v>
      </c>
      <c r="I33" s="4">
        <v>5.4466361838807122E-3</v>
      </c>
      <c r="J33" s="4">
        <v>7.1341492089690012E-3</v>
      </c>
      <c r="K33" s="4">
        <v>-2.0183983985604887E-3</v>
      </c>
    </row>
    <row r="34" spans="2:11" x14ac:dyDescent="0.2">
      <c r="B34" s="4">
        <v>5.9013489652688579E-2</v>
      </c>
      <c r="C34" s="4">
        <v>-7.2351083288867912E-2</v>
      </c>
      <c r="D34" s="4">
        <v>-0.12910152180373849</v>
      </c>
      <c r="E34" s="4">
        <v>-0.17951867961080456</v>
      </c>
      <c r="F34" s="4">
        <v>3.9418398542261396E-2</v>
      </c>
      <c r="G34" s="4">
        <v>4.4198563668979882E-2</v>
      </c>
      <c r="H34" s="4">
        <v>-1.5399123833863463E-2</v>
      </c>
      <c r="I34" s="4">
        <v>-1.3798181573966601E-2</v>
      </c>
      <c r="J34" s="4">
        <v>-1.3579284416945789E-2</v>
      </c>
      <c r="K34" s="4">
        <v>-2.0246851354307101E-3</v>
      </c>
    </row>
    <row r="35" spans="2:11" x14ac:dyDescent="0.2">
      <c r="B35" s="4">
        <v>0.18652792888263903</v>
      </c>
      <c r="C35" s="4">
        <v>0.10288928805514455</v>
      </c>
      <c r="D35" s="4">
        <v>-2.1544261593527882E-2</v>
      </c>
      <c r="E35" s="4">
        <v>-9.701414368200123E-2</v>
      </c>
      <c r="F35" s="4">
        <v>-2.4088420448865548E-2</v>
      </c>
      <c r="G35" s="4">
        <v>4.2101388184465426E-2</v>
      </c>
      <c r="H35" s="4">
        <v>-1.9138036795627433E-2</v>
      </c>
      <c r="I35" s="4">
        <v>6.838124067677879E-3</v>
      </c>
      <c r="J35" s="4">
        <v>5.6743048839049482E-3</v>
      </c>
      <c r="K35" s="4">
        <v>3.0151080493447096E-3</v>
      </c>
    </row>
    <row r="36" spans="2:11" x14ac:dyDescent="0.2">
      <c r="B36" s="4">
        <v>0.14795929975981625</v>
      </c>
      <c r="C36" s="4">
        <v>3.416986116627807E-2</v>
      </c>
      <c r="D36" s="4">
        <v>-5.0684120005552473E-3</v>
      </c>
      <c r="E36" s="4">
        <v>0.1502402469652078</v>
      </c>
      <c r="F36" s="4">
        <v>-9.2333875946629548E-2</v>
      </c>
      <c r="G36" s="4">
        <v>3.0384740042317952E-2</v>
      </c>
      <c r="H36" s="4">
        <v>2.1901554202488342E-2</v>
      </c>
      <c r="I36" s="4">
        <v>-1.4933450526902356E-2</v>
      </c>
      <c r="J36" s="4">
        <v>8.707913326641805E-3</v>
      </c>
      <c r="K36" s="4">
        <v>-2.0359768759568918E-3</v>
      </c>
    </row>
    <row r="37" spans="2:11" x14ac:dyDescent="0.2">
      <c r="B37" s="4">
        <v>0.28853087113462256</v>
      </c>
      <c r="C37" s="4">
        <v>-0.15032412486606109</v>
      </c>
      <c r="D37" s="4">
        <v>1.8046075043968155E-3</v>
      </c>
      <c r="E37" s="4">
        <v>-1.3498526697123852E-2</v>
      </c>
      <c r="F37" s="4">
        <v>3.0200055773434299E-2</v>
      </c>
      <c r="G37" s="4">
        <v>-1.2215609943771811E-2</v>
      </c>
      <c r="H37" s="4">
        <v>-1.3523554067639827E-3</v>
      </c>
      <c r="I37" s="4">
        <v>-6.4732677332183749E-4</v>
      </c>
      <c r="J37" s="4">
        <v>-2.3776835838063975E-3</v>
      </c>
      <c r="K37" s="4">
        <v>-8.7947163366457681E-4</v>
      </c>
    </row>
    <row r="38" spans="2:11" x14ac:dyDescent="0.2">
      <c r="B38" s="4">
        <v>0.4204793059728868</v>
      </c>
      <c r="C38" s="4">
        <v>8.2616855714680901E-2</v>
      </c>
      <c r="D38" s="4">
        <v>2.7162256563186372E-2</v>
      </c>
      <c r="E38" s="4">
        <v>1.7003009790834762E-2</v>
      </c>
      <c r="F38" s="4">
        <v>7.2018628886181962E-2</v>
      </c>
      <c r="G38" s="4">
        <v>4.1676906998915519E-2</v>
      </c>
      <c r="H38" s="4">
        <v>1.3899985086533253E-3</v>
      </c>
      <c r="I38" s="4">
        <v>8.0367609238535427E-3</v>
      </c>
      <c r="J38" s="4">
        <v>2.8669221838963722E-4</v>
      </c>
      <c r="K38" s="4">
        <v>1.2522202169648879E-4</v>
      </c>
    </row>
    <row r="39" spans="2:11" x14ac:dyDescent="0.2">
      <c r="B39" s="4">
        <v>0.49715404911515643</v>
      </c>
      <c r="C39" s="4">
        <v>9.5382458820991223E-2</v>
      </c>
      <c r="D39" s="4">
        <v>1.8110041198162497E-2</v>
      </c>
      <c r="E39" s="4">
        <v>-0.10107243243897322</v>
      </c>
      <c r="F39" s="4">
        <v>5.498259414630631E-2</v>
      </c>
      <c r="G39" s="4">
        <v>-2.5250301250602188E-2</v>
      </c>
      <c r="H39" s="4">
        <v>-1.0695392661578044E-2</v>
      </c>
      <c r="I39" s="4">
        <v>1.0739632827812805E-2</v>
      </c>
      <c r="J39" s="4">
        <v>-8.0653727654342484E-3</v>
      </c>
      <c r="K39" s="4">
        <v>2.3673342676836136E-3</v>
      </c>
    </row>
    <row r="40" spans="2:11" x14ac:dyDescent="0.2">
      <c r="B40" s="4">
        <v>-0.35496325511216753</v>
      </c>
      <c r="C40" s="4">
        <v>5.8961619358575086E-2</v>
      </c>
      <c r="D40" s="4">
        <v>0.13761321757701289</v>
      </c>
      <c r="E40" s="4">
        <v>6.7974329115161941E-3</v>
      </c>
      <c r="F40" s="4">
        <v>1.9877848523582303E-2</v>
      </c>
      <c r="G40" s="4">
        <v>-4.693424227658051E-2</v>
      </c>
      <c r="H40" s="4">
        <v>-1.7312977591715287E-3</v>
      </c>
      <c r="I40" s="4">
        <v>-5.2032656798901679E-3</v>
      </c>
      <c r="J40" s="4">
        <v>-5.1146971034154486E-3</v>
      </c>
      <c r="K40" s="4">
        <v>-9.2911502008310163E-4</v>
      </c>
    </row>
    <row r="41" spans="2:11" x14ac:dyDescent="0.2">
      <c r="B41" s="4">
        <v>-0.12548493714452674</v>
      </c>
      <c r="C41" s="4">
        <v>0.1505208302331898</v>
      </c>
      <c r="D41" s="4">
        <v>-3.7610877773212752E-2</v>
      </c>
      <c r="E41" s="4">
        <v>4.2196980925133694E-2</v>
      </c>
      <c r="F41" s="4">
        <v>-8.4201060999906138E-2</v>
      </c>
      <c r="G41" s="4">
        <v>-1.5165417883572018E-2</v>
      </c>
      <c r="H41" s="4">
        <v>-2.9023387440010065E-4</v>
      </c>
      <c r="I41" s="4">
        <v>6.5769230402386324E-5</v>
      </c>
      <c r="J41" s="4">
        <v>4.2159086909501278E-3</v>
      </c>
      <c r="K41" s="4">
        <v>-1.6382601766823498E-3</v>
      </c>
    </row>
    <row r="42" spans="2:11" x14ac:dyDescent="0.2">
      <c r="B42" s="4">
        <v>0.82523617949092043</v>
      </c>
      <c r="C42" s="4">
        <v>0.27204438814033982</v>
      </c>
      <c r="D42" s="4">
        <v>-4.446181211178632E-2</v>
      </c>
      <c r="E42" s="4">
        <v>7.1253293725255976E-2</v>
      </c>
      <c r="F42" s="4">
        <v>-0.13193596172199484</v>
      </c>
      <c r="G42" s="4">
        <v>0.14994077402391612</v>
      </c>
      <c r="H42" s="4">
        <v>3.1389832100477959E-2</v>
      </c>
      <c r="I42" s="4">
        <v>-8.1143032408664984E-3</v>
      </c>
      <c r="J42" s="4">
        <v>-6.7010299124625645E-3</v>
      </c>
      <c r="K42" s="4">
        <v>3.4948101484588625E-3</v>
      </c>
    </row>
    <row r="43" spans="2:11" x14ac:dyDescent="0.2">
      <c r="B43" s="4">
        <v>0.25880480396334948</v>
      </c>
      <c r="C43" s="4">
        <v>5.3684475058878118E-3</v>
      </c>
      <c r="D43" s="4">
        <v>-7.9907506955085097E-2</v>
      </c>
      <c r="E43" s="4">
        <v>-1.237517813203509E-2</v>
      </c>
      <c r="F43" s="4">
        <v>6.7968705065084734E-2</v>
      </c>
      <c r="G43" s="4">
        <v>-6.3289620664525315E-3</v>
      </c>
      <c r="H43" s="4">
        <v>-4.7765534642683002E-3</v>
      </c>
      <c r="I43" s="4">
        <v>7.5167193844533275E-3</v>
      </c>
      <c r="J43" s="4">
        <v>-2.0705377076945222E-3</v>
      </c>
      <c r="K43" s="4">
        <v>-1.5132900192428445E-3</v>
      </c>
    </row>
    <row r="44" spans="2:11" x14ac:dyDescent="0.2">
      <c r="B44" s="4">
        <v>-0.54641844636636006</v>
      </c>
      <c r="C44" s="4">
        <v>-8.8764370299421053E-2</v>
      </c>
      <c r="D44" s="4">
        <v>7.3468676936914848E-2</v>
      </c>
      <c r="E44" s="4">
        <v>-2.5873454952852822E-2</v>
      </c>
      <c r="F44" s="4">
        <v>4.1551688712609343E-2</v>
      </c>
      <c r="G44" s="4">
        <v>-0.11757421847184386</v>
      </c>
      <c r="H44" s="4">
        <v>-2.1657117539386438E-2</v>
      </c>
      <c r="I44" s="4">
        <v>-2.0847936902966863E-3</v>
      </c>
      <c r="J44" s="4">
        <v>1.4004773142664372E-2</v>
      </c>
      <c r="K44" s="4">
        <v>-9.7851983682104731E-4</v>
      </c>
    </row>
    <row r="45" spans="2:11" x14ac:dyDescent="0.2">
      <c r="B45" s="4">
        <v>0.15258044928249845</v>
      </c>
      <c r="C45" s="4">
        <v>3.2263103383631565E-2</v>
      </c>
      <c r="D45" s="4">
        <v>1.3814842895640004E-2</v>
      </c>
      <c r="E45" s="4">
        <v>9.9168387500070551E-2</v>
      </c>
      <c r="F45" s="4">
        <v>-5.4803451131214237E-2</v>
      </c>
      <c r="G45" s="4">
        <v>3.330185236428191E-2</v>
      </c>
      <c r="H45" s="4">
        <v>1.4771565208603751E-2</v>
      </c>
      <c r="I45" s="4">
        <v>-4.3290379214407336E-3</v>
      </c>
      <c r="J45" s="4">
        <v>-3.6930019867526297E-3</v>
      </c>
      <c r="K45" s="4">
        <v>2.3819255226688808E-3</v>
      </c>
    </row>
    <row r="46" spans="2:11" x14ac:dyDescent="0.2">
      <c r="B46" s="4">
        <v>0.39658996797432944</v>
      </c>
      <c r="C46" s="4">
        <v>-0.20558536356121873</v>
      </c>
      <c r="D46" s="4">
        <v>-8.6395809094146001E-2</v>
      </c>
      <c r="E46" s="4">
        <v>6.9659112922555895E-3</v>
      </c>
      <c r="F46" s="4">
        <v>0.21236875304931577</v>
      </c>
      <c r="G46" s="4">
        <v>3.7754131000351618E-2</v>
      </c>
      <c r="H46" s="4">
        <v>1.2121038321212757E-2</v>
      </c>
      <c r="I46" s="4">
        <v>6.2239627247351551E-3</v>
      </c>
      <c r="J46" s="4">
        <v>-6.338262460554766E-5</v>
      </c>
      <c r="K46" s="4">
        <v>-2.2649096261903568E-3</v>
      </c>
    </row>
    <row r="47" spans="2:11" x14ac:dyDescent="0.2">
      <c r="B47" s="4">
        <v>1.0297781921118818</v>
      </c>
      <c r="C47" s="4">
        <v>0.1925232254042174</v>
      </c>
      <c r="D47" s="4">
        <v>-0.19697843850384911</v>
      </c>
      <c r="E47" s="4">
        <v>-0.13969441318079551</v>
      </c>
      <c r="F47" s="4">
        <v>-5.6687560433570136E-2</v>
      </c>
      <c r="G47" s="4">
        <v>-5.1165533976481742E-2</v>
      </c>
      <c r="H47" s="4">
        <v>-1.0345467299135264E-2</v>
      </c>
      <c r="I47" s="4">
        <v>-7.92757623763252E-3</v>
      </c>
      <c r="J47" s="4">
        <v>-6.4861965419732296E-4</v>
      </c>
      <c r="K47" s="4">
        <v>-9.2238569084913938E-5</v>
      </c>
    </row>
    <row r="48" spans="2:11" x14ac:dyDescent="0.2">
      <c r="B48" s="4">
        <v>-0.47163471257881867</v>
      </c>
      <c r="C48" s="4">
        <v>3.541367144430433E-2</v>
      </c>
      <c r="D48" s="4">
        <v>0.16419229477744185</v>
      </c>
      <c r="E48" s="4">
        <v>0.11264480575748879</v>
      </c>
      <c r="F48" s="4">
        <v>-4.2584271779232838E-2</v>
      </c>
      <c r="G48" s="4">
        <v>-6.6648389490611706E-2</v>
      </c>
      <c r="H48" s="4">
        <v>-8.7363376665147152E-3</v>
      </c>
      <c r="I48" s="4">
        <v>1.7689326819837162E-3</v>
      </c>
      <c r="J48" s="4">
        <v>1.2096882127348788E-3</v>
      </c>
      <c r="K48" s="4">
        <v>-1.0304915599739961E-3</v>
      </c>
    </row>
    <row r="49" spans="2:11" x14ac:dyDescent="0.2">
      <c r="B49" s="4">
        <v>-0.36305284525904907</v>
      </c>
      <c r="C49" s="4">
        <v>-0.1968469713052666</v>
      </c>
      <c r="D49" s="4">
        <v>-3.7896821553668868E-3</v>
      </c>
      <c r="E49" s="4">
        <v>-9.3448969070207624E-2</v>
      </c>
      <c r="F49" s="4">
        <v>2.8251400898572119E-2</v>
      </c>
      <c r="G49" s="4">
        <v>-2.1902276844621604E-2</v>
      </c>
      <c r="H49" s="4">
        <v>8.7360661535110396E-3</v>
      </c>
      <c r="I49" s="4">
        <v>-1.6451411280053133E-3</v>
      </c>
      <c r="J49" s="4">
        <v>-4.0497007151324149E-3</v>
      </c>
      <c r="K49" s="4">
        <v>1.924811304950526E-3</v>
      </c>
    </row>
    <row r="50" spans="2:11" x14ac:dyDescent="0.2">
      <c r="B50" s="4">
        <v>0.64606424857275713</v>
      </c>
      <c r="C50" s="4">
        <v>-0.20386402281587762</v>
      </c>
      <c r="D50" s="4">
        <v>-6.2705405949533805E-2</v>
      </c>
      <c r="E50" s="4">
        <v>8.0695263140178913E-2</v>
      </c>
      <c r="F50" s="4">
        <v>0.13013108453744876</v>
      </c>
      <c r="G50" s="4">
        <v>-3.0942343163002609E-2</v>
      </c>
      <c r="H50" s="4">
        <v>2.3018947013842077E-3</v>
      </c>
      <c r="I50" s="4">
        <v>-6.8696343109744254E-3</v>
      </c>
      <c r="J50" s="4">
        <v>5.0647096752185093E-3</v>
      </c>
      <c r="K50" s="4">
        <v>-1.2371902025538591E-3</v>
      </c>
    </row>
    <row r="51" spans="2:11" x14ac:dyDescent="0.2">
      <c r="B51" s="4">
        <v>0.88915788037185106</v>
      </c>
      <c r="C51" s="4">
        <v>-1.8492740154076977E-2</v>
      </c>
      <c r="D51" s="4">
        <v>0.22961975267539197</v>
      </c>
      <c r="E51" s="4">
        <v>0.11488025449659671</v>
      </c>
      <c r="F51" s="4">
        <v>-0.14326589174687163</v>
      </c>
      <c r="G51" s="4">
        <v>8.6005264557737923E-2</v>
      </c>
      <c r="H51" s="4">
        <v>-1.9185229694062632E-2</v>
      </c>
      <c r="I51" s="4">
        <v>8.3410503100472561E-3</v>
      </c>
      <c r="J51" s="4">
        <v>1.9459456730469846E-3</v>
      </c>
      <c r="K51" s="4">
        <v>8.0592488026519783E-4</v>
      </c>
    </row>
    <row r="52" spans="2:11" x14ac:dyDescent="0.2">
      <c r="B52" s="4">
        <v>0.23256063106526242</v>
      </c>
      <c r="C52" s="4">
        <v>4.7991808190170182E-2</v>
      </c>
      <c r="D52" s="4">
        <v>9.2189311273713631E-2</v>
      </c>
      <c r="E52" s="4">
        <v>-5.3824426644736953E-2</v>
      </c>
      <c r="F52" s="4">
        <v>-1.3013057923328672E-2</v>
      </c>
      <c r="G52" s="4">
        <v>3.0204625861166956E-2</v>
      </c>
      <c r="H52" s="4">
        <v>7.2103041372181898E-3</v>
      </c>
      <c r="I52" s="4">
        <v>2.3297894892635659E-3</v>
      </c>
      <c r="J52" s="4">
        <v>-4.2186132277943324E-3</v>
      </c>
      <c r="K52" s="4">
        <v>-1.1224694586445809E-3</v>
      </c>
    </row>
    <row r="53" spans="2:11" x14ac:dyDescent="0.2">
      <c r="B53" s="4">
        <v>-0.20371544149406218</v>
      </c>
      <c r="C53" s="4">
        <v>1.4270232535315029E-2</v>
      </c>
      <c r="D53" s="4">
        <v>-5.1282040268789561E-2</v>
      </c>
      <c r="E53" s="4">
        <v>-1.5337747163705421E-2</v>
      </c>
      <c r="F53" s="4">
        <v>7.7203906528382882E-2</v>
      </c>
      <c r="G53" s="4">
        <v>-1.6677840968225058E-4</v>
      </c>
      <c r="H53" s="4">
        <v>2.6506879485921533E-3</v>
      </c>
      <c r="I53" s="4">
        <v>-1.0065094705012179E-2</v>
      </c>
      <c r="J53" s="4">
        <v>4.163467348295289E-3</v>
      </c>
      <c r="K53" s="4">
        <v>1.7400632519336888E-3</v>
      </c>
    </row>
    <row r="54" spans="2:11" x14ac:dyDescent="0.2">
      <c r="B54" s="4">
        <v>0.80438766681182117</v>
      </c>
      <c r="C54" s="4">
        <v>8.3043235476786478E-2</v>
      </c>
      <c r="D54" s="4">
        <v>-0.13136933061124312</v>
      </c>
      <c r="E54" s="4">
        <v>-7.0160421516742524E-2</v>
      </c>
      <c r="F54" s="4">
        <v>-8.239490773304102E-2</v>
      </c>
      <c r="G54" s="4">
        <v>7.9611048720528058E-2</v>
      </c>
      <c r="H54" s="4">
        <v>8.5045085306459985E-5</v>
      </c>
      <c r="I54" s="4">
        <v>1.7222579731637235E-2</v>
      </c>
      <c r="J54" s="4">
        <v>-4.0110985639199275E-3</v>
      </c>
      <c r="K54" s="4">
        <v>-2.2724318085932476E-3</v>
      </c>
    </row>
    <row r="55" spans="2:11" x14ac:dyDescent="0.2">
      <c r="B55" s="4">
        <v>0.13577415146293553</v>
      </c>
      <c r="C55" s="4">
        <v>5.3114917911832087E-2</v>
      </c>
      <c r="D55" s="4">
        <v>4.0120739877659295E-2</v>
      </c>
      <c r="E55" s="4">
        <v>-6.3707042304699405E-3</v>
      </c>
      <c r="F55" s="4">
        <v>8.8681906110890121E-2</v>
      </c>
      <c r="G55" s="4">
        <v>-4.0935452815671632E-2</v>
      </c>
      <c r="H55" s="4">
        <v>8.6201361206851047E-3</v>
      </c>
      <c r="I55" s="4">
        <v>-1.5465227818919503E-3</v>
      </c>
      <c r="J55" s="4">
        <v>2.242782656775512E-3</v>
      </c>
      <c r="K55" s="4">
        <v>4.7670860984935597E-4</v>
      </c>
    </row>
    <row r="56" spans="2:11" x14ac:dyDescent="0.2">
      <c r="B56" s="4">
        <v>-1.0368282663138824</v>
      </c>
      <c r="C56" s="4">
        <v>4.7211938917854489E-2</v>
      </c>
      <c r="D56" s="4">
        <v>2.2675513248373937E-2</v>
      </c>
      <c r="E56" s="4">
        <v>-0.14963244686517105</v>
      </c>
      <c r="F56" s="4">
        <v>3.6721063258078668E-2</v>
      </c>
      <c r="G56" s="4">
        <v>-6.0971766628878314E-2</v>
      </c>
      <c r="H56" s="4">
        <v>-9.8112743835310611E-3</v>
      </c>
      <c r="I56" s="4">
        <v>4.015006488522814E-3</v>
      </c>
      <c r="J56" s="4">
        <v>-8.0411237748418511E-3</v>
      </c>
      <c r="K56" s="4">
        <v>1.6802387420756081E-3</v>
      </c>
    </row>
    <row r="57" spans="2:11" x14ac:dyDescent="0.2">
      <c r="B57" s="4">
        <v>0.45134545942224735</v>
      </c>
      <c r="C57" s="4">
        <v>7.5432699118715099E-2</v>
      </c>
      <c r="D57" s="4">
        <v>2.975266343475642E-2</v>
      </c>
      <c r="E57" s="4">
        <v>6.9827335067465815E-2</v>
      </c>
      <c r="F57" s="4">
        <v>-9.6083840445552529E-2</v>
      </c>
      <c r="G57" s="4">
        <v>-1.0949715006105337E-2</v>
      </c>
      <c r="H57" s="4">
        <v>-1.5306457885209599E-3</v>
      </c>
      <c r="I57" s="4">
        <v>-7.2081907879343451E-3</v>
      </c>
      <c r="J57" s="4">
        <v>4.3887993149561103E-3</v>
      </c>
      <c r="K57" s="4">
        <v>-3.2424868537785914E-4</v>
      </c>
    </row>
    <row r="58" spans="2:11" x14ac:dyDescent="0.2">
      <c r="B58" s="4">
        <v>-9.4762587133044862E-2</v>
      </c>
      <c r="C58" s="4">
        <v>-7.361751129916611E-3</v>
      </c>
      <c r="D58" s="4">
        <v>1.2408836265178521E-2</v>
      </c>
      <c r="E58" s="4">
        <v>0.25370419269273708</v>
      </c>
      <c r="F58" s="4">
        <v>-8.5608210878067692E-2</v>
      </c>
      <c r="G58" s="4">
        <v>-5.6084076028486652E-3</v>
      </c>
      <c r="H58" s="4">
        <v>-2.7998020439145804E-3</v>
      </c>
      <c r="I58" s="4">
        <v>4.7765913293761524E-3</v>
      </c>
      <c r="J58" s="4">
        <v>8.3646458888627633E-3</v>
      </c>
      <c r="K58" s="4">
        <v>1.2728057287250184E-4</v>
      </c>
    </row>
    <row r="59" spans="2:11" x14ac:dyDescent="0.2">
      <c r="B59" s="4">
        <v>0.32485392382925887</v>
      </c>
      <c r="C59" s="4">
        <v>-0.1340039428898421</v>
      </c>
      <c r="D59" s="4">
        <v>5.4862562512269189E-2</v>
      </c>
      <c r="E59" s="4">
        <v>6.6875301390672904E-3</v>
      </c>
      <c r="F59" s="4">
        <v>-9.6431574436761633E-2</v>
      </c>
      <c r="G59" s="4">
        <v>8.066356066980053E-2</v>
      </c>
      <c r="H59" s="4">
        <v>5.2488080481351059E-3</v>
      </c>
      <c r="I59" s="4">
        <v>-1.0936756835433784E-2</v>
      </c>
      <c r="J59" s="4">
        <v>-5.9073863442683869E-3</v>
      </c>
      <c r="K59" s="4">
        <v>1.0275243614199907E-3</v>
      </c>
    </row>
    <row r="60" spans="2:11" x14ac:dyDescent="0.2">
      <c r="B60" s="4">
        <v>0.40894609378518126</v>
      </c>
      <c r="C60" s="4">
        <v>-4.2943506549052941E-2</v>
      </c>
      <c r="D60" s="4">
        <v>0.10374991644491906</v>
      </c>
      <c r="E60" s="4">
        <v>-0.10263967762013453</v>
      </c>
      <c r="F60" s="4">
        <v>9.0213151337921751E-2</v>
      </c>
      <c r="G60" s="4">
        <v>2.4161221167880095E-2</v>
      </c>
      <c r="H60" s="4">
        <v>6.3336577648393068E-3</v>
      </c>
      <c r="I60" s="4">
        <v>4.9266602662099968E-4</v>
      </c>
      <c r="J60" s="4">
        <v>-1.8921146513556628E-3</v>
      </c>
      <c r="K60" s="4">
        <v>3.9818633607520057E-4</v>
      </c>
    </row>
    <row r="61" spans="2:11" x14ac:dyDescent="0.2">
      <c r="B61" s="4">
        <v>0.42288768573695845</v>
      </c>
      <c r="C61" s="4">
        <v>-0.21675507476432954</v>
      </c>
      <c r="D61" s="4">
        <v>6.4534565690409412E-2</v>
      </c>
      <c r="E61" s="4">
        <v>7.8691363759796448E-2</v>
      </c>
      <c r="F61" s="4">
        <v>5.2792953402974296E-2</v>
      </c>
      <c r="G61" s="4">
        <v>1.9397543821461688E-3</v>
      </c>
      <c r="H61" s="4">
        <v>-1.8416967755183289E-3</v>
      </c>
      <c r="I61" s="4">
        <v>3.2980493521657913E-3</v>
      </c>
      <c r="J61" s="4">
        <v>-5.6467345181226668E-3</v>
      </c>
      <c r="K61" s="4">
        <v>-5.789254953691862E-4</v>
      </c>
    </row>
    <row r="62" spans="2:11" x14ac:dyDescent="0.2">
      <c r="B62" s="4">
        <v>0.47822542598446183</v>
      </c>
      <c r="C62" s="4">
        <v>0.1807990975739677</v>
      </c>
      <c r="D62" s="4">
        <v>-3.8061379274244134E-2</v>
      </c>
      <c r="E62" s="4">
        <v>8.8618570068082575E-2</v>
      </c>
      <c r="F62" s="4">
        <v>5.8121171654587688E-5</v>
      </c>
      <c r="G62" s="4">
        <v>4.5500333869382143E-3</v>
      </c>
      <c r="H62" s="4">
        <v>-6.8135977536026753E-3</v>
      </c>
      <c r="I62" s="4">
        <v>-1.9877668167697978E-3</v>
      </c>
      <c r="J62" s="4">
        <v>7.2509797585157418E-3</v>
      </c>
      <c r="K62" s="4">
        <v>-2.1103286046994631E-3</v>
      </c>
    </row>
    <row r="63" spans="2:11" x14ac:dyDescent="0.2">
      <c r="B63" s="4">
        <v>-0.13640609284784697</v>
      </c>
      <c r="C63" s="4">
        <v>0.22942596902830631</v>
      </c>
      <c r="D63" s="4">
        <v>-9.708866732996424E-2</v>
      </c>
      <c r="E63" s="4">
        <v>-0.14430170479138898</v>
      </c>
      <c r="F63" s="4">
        <v>-0.12800912917130985</v>
      </c>
      <c r="G63" s="4">
        <v>-0.11581714495645222</v>
      </c>
      <c r="H63" s="4">
        <v>1.039367209752511E-3</v>
      </c>
      <c r="I63" s="4">
        <v>5.2683431107611116E-4</v>
      </c>
      <c r="J63" s="4">
        <v>1.6875458796648782E-3</v>
      </c>
      <c r="K63" s="4">
        <v>-1.2457244743570471E-3</v>
      </c>
    </row>
    <row r="64" spans="2:11" x14ac:dyDescent="0.2">
      <c r="B64" s="4">
        <v>0.47646078357025184</v>
      </c>
      <c r="C64" s="4">
        <v>-0.12161864462117292</v>
      </c>
      <c r="D64" s="4">
        <v>-7.4478093522992714E-2</v>
      </c>
      <c r="E64" s="4">
        <v>9.5253270303273865E-2</v>
      </c>
      <c r="F64" s="4">
        <v>0.18385996167588906</v>
      </c>
      <c r="G64" s="4">
        <v>0.12089348850226099</v>
      </c>
      <c r="H64" s="4">
        <v>-1.2073199750328428E-2</v>
      </c>
      <c r="I64" s="4">
        <v>4.843878165772194E-3</v>
      </c>
      <c r="J64" s="4">
        <v>4.9620955789415307E-3</v>
      </c>
      <c r="K64" s="4">
        <v>1.5251732171442181E-3</v>
      </c>
    </row>
    <row r="65" spans="2:11" x14ac:dyDescent="0.2">
      <c r="B65" s="4">
        <v>3.5590985685196176E-2</v>
      </c>
      <c r="C65" s="4">
        <v>-0.17653680157248353</v>
      </c>
      <c r="D65" s="4">
        <v>-6.1065805440661917E-3</v>
      </c>
      <c r="E65" s="4">
        <v>-0.30810843996877696</v>
      </c>
      <c r="F65" s="4">
        <v>-0.11937804081146659</v>
      </c>
      <c r="G65" s="4">
        <v>-0.22242405542232815</v>
      </c>
      <c r="H65" s="4">
        <v>9.5447390082679974E-3</v>
      </c>
      <c r="I65" s="4">
        <v>-1.260934389586605E-2</v>
      </c>
      <c r="J65" s="4">
        <v>-7.1765778308856493E-3</v>
      </c>
      <c r="K65" s="4">
        <v>-1.14559553106665E-4</v>
      </c>
    </row>
    <row r="66" spans="2:11" x14ac:dyDescent="0.2">
      <c r="B66" s="4">
        <v>-2.1761641661475868</v>
      </c>
      <c r="C66" s="4">
        <v>0.52531396256486196</v>
      </c>
      <c r="D66" s="4">
        <v>0.20067722789816078</v>
      </c>
      <c r="E66" s="4">
        <v>0.47174500938803121</v>
      </c>
      <c r="F66" s="4">
        <v>9.0456461165062077E-2</v>
      </c>
      <c r="G66" s="4">
        <v>0.16830869869579498</v>
      </c>
      <c r="H66" s="4">
        <v>-3.9124571390469452E-3</v>
      </c>
      <c r="I66" s="4">
        <v>-6.7486530967477542E-3</v>
      </c>
      <c r="J66" s="4">
        <v>1.7106015607053972E-2</v>
      </c>
      <c r="K66" s="4">
        <v>-2.1640045128633652E-3</v>
      </c>
    </row>
    <row r="67" spans="2:11" x14ac:dyDescent="0.2">
      <c r="B67" s="4">
        <v>-1.6865508084687</v>
      </c>
      <c r="C67" s="4">
        <v>-4.7025525889997546E-2</v>
      </c>
      <c r="D67" s="4">
        <v>-5.8762683878626737E-2</v>
      </c>
      <c r="E67" s="4">
        <v>-0.2760225185526276</v>
      </c>
      <c r="F67" s="4">
        <v>-0.1065381847199415</v>
      </c>
      <c r="G67" s="4">
        <v>-7.5012404368021701E-2</v>
      </c>
      <c r="H67" s="4">
        <v>1.4438015282941417E-2</v>
      </c>
      <c r="I67" s="4">
        <v>2.9006350148145989E-2</v>
      </c>
      <c r="J67" s="4">
        <v>-1.5274383985540509E-2</v>
      </c>
      <c r="K67" s="4">
        <v>3.4708915533429472E-3</v>
      </c>
    </row>
    <row r="68" spans="2:11" x14ac:dyDescent="0.2">
      <c r="B68" s="4">
        <v>-1.1198291567609027</v>
      </c>
      <c r="C68" s="4">
        <v>-0.92191963338069549</v>
      </c>
      <c r="D68" s="4">
        <v>-0.19536572752983872</v>
      </c>
      <c r="E68" s="4">
        <v>0.18199772845201151</v>
      </c>
      <c r="F68" s="4">
        <v>5.3174491830585459E-2</v>
      </c>
      <c r="G68" s="4">
        <v>-3.3909364792678799E-3</v>
      </c>
      <c r="H68" s="4">
        <v>-1.1888880811830935E-2</v>
      </c>
      <c r="I68" s="4">
        <v>-1.0235399326697326E-2</v>
      </c>
      <c r="J68" s="4">
        <v>-2.7939507371581675E-4</v>
      </c>
      <c r="K68" s="4">
        <v>-1.6945868771331793E-3</v>
      </c>
    </row>
    <row r="69" spans="2:11" x14ac:dyDescent="0.2">
      <c r="B69" s="4">
        <v>-0.84744820077146199</v>
      </c>
      <c r="C69" s="4">
        <v>8.9290660154208806E-2</v>
      </c>
      <c r="D69" s="4">
        <v>0.12697950279652706</v>
      </c>
      <c r="E69" s="4">
        <v>-2.5668388284108019E-2</v>
      </c>
      <c r="F69" s="4">
        <v>7.7976584438404486E-3</v>
      </c>
      <c r="G69" s="4">
        <v>1.8259874524188598E-2</v>
      </c>
      <c r="H69" s="4">
        <v>6.9276452176987744E-3</v>
      </c>
      <c r="I69" s="4">
        <v>-5.0402124552331451E-3</v>
      </c>
      <c r="J69" s="4">
        <v>-2.5731468302181504E-3</v>
      </c>
      <c r="K69" s="4">
        <v>-1.9803691142467939E-3</v>
      </c>
    </row>
    <row r="70" spans="2:11" x14ac:dyDescent="0.2">
      <c r="B70" s="4">
        <v>-0.26319468422850667</v>
      </c>
      <c r="C70" s="4">
        <v>-0.1588262300102086</v>
      </c>
      <c r="D70" s="4">
        <v>-0.16676466784457836</v>
      </c>
      <c r="E70" s="4">
        <v>-0.1652944678012033</v>
      </c>
      <c r="F70" s="4">
        <v>3.8624556264699773E-2</v>
      </c>
      <c r="G70" s="4">
        <v>2.7949119178864074E-2</v>
      </c>
      <c r="H70" s="4">
        <v>5.6062251238790325E-4</v>
      </c>
      <c r="I70" s="4">
        <v>-5.9971035432774215E-3</v>
      </c>
      <c r="J70" s="4">
        <v>-2.7985555579749331E-5</v>
      </c>
      <c r="K70" s="4">
        <v>-4.9019300487193422E-4</v>
      </c>
    </row>
    <row r="71" spans="2:11" x14ac:dyDescent="0.2">
      <c r="B71" s="4">
        <v>-0.59353608368952249</v>
      </c>
      <c r="C71" s="4">
        <v>0.11716187417895545</v>
      </c>
      <c r="D71" s="4">
        <v>0.20979699742691918</v>
      </c>
      <c r="E71" s="4">
        <v>-1.8284798053576096E-2</v>
      </c>
      <c r="F71" s="4">
        <v>2.6324930985010292E-2</v>
      </c>
      <c r="G71" s="4">
        <v>7.3565590698579833E-2</v>
      </c>
      <c r="H71" s="4">
        <v>-2.0318627532659818E-2</v>
      </c>
      <c r="I71" s="4">
        <v>8.2062868624889086E-3</v>
      </c>
      <c r="J71" s="4">
        <v>-1.7896631676252517E-3</v>
      </c>
      <c r="K71" s="4">
        <v>1.5956997644353678E-3</v>
      </c>
    </row>
    <row r="72" spans="2:11" x14ac:dyDescent="0.2">
      <c r="B72" s="4">
        <v>-0.49461536561171587</v>
      </c>
      <c r="C72" s="4">
        <v>-0.19730162094868561</v>
      </c>
      <c r="D72" s="4">
        <v>-0.18676646344847941</v>
      </c>
      <c r="E72" s="4">
        <v>6.3513025814899218E-2</v>
      </c>
      <c r="F72" s="4">
        <v>-7.8740742641373832E-2</v>
      </c>
      <c r="G72" s="4">
        <v>9.0571961285223643E-2</v>
      </c>
      <c r="H72" s="4">
        <v>2.1431439015850953E-2</v>
      </c>
      <c r="I72" s="4">
        <v>-7.1650949058018193E-3</v>
      </c>
      <c r="J72" s="4">
        <v>9.7049694379621829E-3</v>
      </c>
      <c r="K72" s="4">
        <v>4.6911460697570073E-4</v>
      </c>
    </row>
    <row r="73" spans="2:11" x14ac:dyDescent="0.2">
      <c r="B73" s="4">
        <v>0.65656473380487768</v>
      </c>
      <c r="C73" s="4">
        <v>-0.45120825918582347</v>
      </c>
      <c r="D73" s="4">
        <v>0.18847832613133905</v>
      </c>
      <c r="E73" s="4">
        <v>-0.10682348541066819</v>
      </c>
      <c r="F73" s="4">
        <v>-5.8988831925622799E-2</v>
      </c>
      <c r="G73" s="4">
        <v>-0.14783201660285369</v>
      </c>
      <c r="H73" s="4">
        <v>-5.1298709993001009E-3</v>
      </c>
      <c r="I73" s="4">
        <v>1.5240407138691079E-2</v>
      </c>
      <c r="J73" s="4">
        <v>-4.2500157325531269E-3</v>
      </c>
      <c r="K73" s="4">
        <v>-2.5685792326329117E-3</v>
      </c>
    </row>
    <row r="74" spans="2:11" x14ac:dyDescent="0.2">
      <c r="B74" s="4">
        <v>0.94759374390351991</v>
      </c>
      <c r="C74" s="4">
        <v>9.0338262743102096E-2</v>
      </c>
      <c r="D74" s="4">
        <v>2.7824405050712361E-2</v>
      </c>
      <c r="E74" s="4">
        <v>0.19191171398032233</v>
      </c>
      <c r="F74" s="4">
        <v>-7.7280272278489812E-2</v>
      </c>
      <c r="G74" s="4">
        <v>5.5660610811234714E-3</v>
      </c>
      <c r="H74" s="4">
        <v>1.6446390539696373E-2</v>
      </c>
      <c r="I74" s="4">
        <v>5.5721173102112956E-3</v>
      </c>
      <c r="J74" s="4">
        <v>-4.6052373712996801E-3</v>
      </c>
      <c r="K74" s="4">
        <v>4.2845479629329795E-3</v>
      </c>
    </row>
    <row r="75" spans="2:11" x14ac:dyDescent="0.2">
      <c r="B75" s="4">
        <v>3.5020556982164317</v>
      </c>
      <c r="C75" s="4">
        <v>0.27922439720417058</v>
      </c>
      <c r="D75" s="4">
        <v>-0.18980763091978109</v>
      </c>
      <c r="E75" s="4">
        <v>-0.24447495301863575</v>
      </c>
      <c r="F75" s="4">
        <v>0.27122244137543466</v>
      </c>
      <c r="G75" s="4">
        <v>-0.10756940409033003</v>
      </c>
      <c r="H75" s="4">
        <v>1.0846018830333023E-2</v>
      </c>
      <c r="I75" s="4">
        <v>-8.5598723171200295E-3</v>
      </c>
      <c r="J75" s="4">
        <v>8.7892494958503823E-3</v>
      </c>
      <c r="K75" s="4">
        <v>4.8348872493131816E-3</v>
      </c>
    </row>
    <row r="76" spans="2:11" x14ac:dyDescent="0.2">
      <c r="B76" s="4">
        <v>0.34186740342682304</v>
      </c>
      <c r="C76" s="4">
        <v>0.21042783232439782</v>
      </c>
      <c r="D76" s="4">
        <v>8.3209470887631587E-2</v>
      </c>
      <c r="E76" s="4">
        <v>1.7820575159674491E-2</v>
      </c>
      <c r="F76" s="4">
        <v>1.1071392745808186E-3</v>
      </c>
      <c r="G76" s="4">
        <v>5.3775174263830862E-2</v>
      </c>
      <c r="H76" s="4">
        <v>-1.3311759097852047E-2</v>
      </c>
      <c r="I76" s="4">
        <v>-3.3985085669439078E-3</v>
      </c>
      <c r="J76" s="4">
        <v>-2.2261525997016706E-3</v>
      </c>
      <c r="K76" s="4">
        <v>-3.0837283418436575E-3</v>
      </c>
    </row>
    <row r="77" spans="2:11" x14ac:dyDescent="0.2">
      <c r="B77" s="4">
        <v>-1.8235898418689781E-2</v>
      </c>
      <c r="C77" s="4">
        <v>1.7185009084435068E-2</v>
      </c>
      <c r="D77" s="4">
        <v>-2.0824008138587254E-2</v>
      </c>
      <c r="E77" s="4">
        <v>-8.3720479448592122E-2</v>
      </c>
      <c r="F77" s="4">
        <v>-0.23521678286775943</v>
      </c>
      <c r="G77" s="4">
        <v>0.13606258532292675</v>
      </c>
      <c r="H77" s="4">
        <v>-1.5783092997198975E-2</v>
      </c>
      <c r="I77" s="4">
        <v>-1.2382837221737298E-2</v>
      </c>
      <c r="J77" s="4">
        <v>5.5680535503946802E-3</v>
      </c>
      <c r="K77" s="4">
        <v>-4.0490853694285719E-4</v>
      </c>
    </row>
    <row r="78" spans="2:11" x14ac:dyDescent="0.2">
      <c r="B78" s="4">
        <v>-2.0420375261689647E-2</v>
      </c>
      <c r="C78" s="4">
        <v>0.35195322334575169</v>
      </c>
      <c r="D78" s="4">
        <v>7.2916805003429452E-2</v>
      </c>
      <c r="E78" s="4">
        <v>8.2618547324710578E-2</v>
      </c>
      <c r="F78" s="4">
        <v>-0.12045960968513526</v>
      </c>
      <c r="G78" s="4">
        <v>-0.16199173371190423</v>
      </c>
      <c r="H78" s="4">
        <v>8.3100056058474335E-3</v>
      </c>
      <c r="I78" s="4">
        <v>1.4175982311730221E-3</v>
      </c>
      <c r="J78" s="4">
        <v>-2.082204504455459E-2</v>
      </c>
      <c r="K78" s="4">
        <v>3.7583544618786458E-3</v>
      </c>
    </row>
    <row r="79" spans="2:11" x14ac:dyDescent="0.2">
      <c r="B79" s="4">
        <v>-1.233143671695006E-2</v>
      </c>
      <c r="C79" s="4">
        <v>-0.51653329362057021</v>
      </c>
      <c r="D79" s="4">
        <v>0.18724812051492365</v>
      </c>
      <c r="E79" s="4">
        <v>3.5846526983956753E-3</v>
      </c>
      <c r="F79" s="4">
        <v>0.12210627526503058</v>
      </c>
      <c r="G79" s="4">
        <v>0.17176533769085794</v>
      </c>
      <c r="H79" s="4">
        <v>1.6504318507475596E-3</v>
      </c>
      <c r="I79" s="4">
        <v>4.1563887424327008E-3</v>
      </c>
      <c r="J79" s="4">
        <v>1.1982015049041173E-2</v>
      </c>
      <c r="K79" s="4">
        <v>-3.3963614394001674E-3</v>
      </c>
    </row>
    <row r="80" spans="2:11" x14ac:dyDescent="0.2">
      <c r="B80" s="4">
        <v>0.59840067261909458</v>
      </c>
      <c r="C80" s="4">
        <v>-0.16973701224516796</v>
      </c>
      <c r="D80" s="4">
        <v>-8.5990143764184762E-2</v>
      </c>
      <c r="E80" s="4">
        <v>-1.8596485125919063E-2</v>
      </c>
      <c r="F80" s="4">
        <v>6.8939680913055502E-3</v>
      </c>
      <c r="G80" s="4">
        <v>-4.3057047173761978E-2</v>
      </c>
      <c r="H80" s="4">
        <v>-2.2821289689856075E-3</v>
      </c>
      <c r="I80" s="4">
        <v>9.6000008075948738E-3</v>
      </c>
      <c r="J80" s="4">
        <v>4.8940954241660731E-3</v>
      </c>
      <c r="K80" s="4">
        <v>-2.5501821217536716E-3</v>
      </c>
    </row>
    <row r="81" spans="2:11" x14ac:dyDescent="0.2">
      <c r="B81" s="4">
        <v>-1.8161711908677075E-2</v>
      </c>
      <c r="C81" s="4">
        <v>0.57365445527821912</v>
      </c>
      <c r="D81" s="4">
        <v>-0.11784352191227469</v>
      </c>
      <c r="E81" s="4">
        <v>0.18793489474129002</v>
      </c>
      <c r="F81" s="4">
        <v>1.9720422223394055E-2</v>
      </c>
      <c r="G81" s="4">
        <v>-7.2432451304191875E-2</v>
      </c>
      <c r="H81" s="4">
        <v>-3.1137636445454367E-4</v>
      </c>
      <c r="I81" s="4">
        <v>1.1946852513376693E-2</v>
      </c>
      <c r="J81" s="4">
        <v>-1.3414551178403534E-2</v>
      </c>
      <c r="K81" s="4">
        <v>3.6689222805051966E-3</v>
      </c>
    </row>
    <row r="82" spans="2:11" x14ac:dyDescent="0.2">
      <c r="B82" s="4">
        <v>0.51859938523766291</v>
      </c>
      <c r="C82" s="4">
        <v>-4.3911362151130104E-2</v>
      </c>
      <c r="D82" s="4">
        <v>-0.16244060293609416</v>
      </c>
      <c r="E82" s="4">
        <v>-0.11566276495495836</v>
      </c>
      <c r="F82" s="4">
        <v>9.952628610830741E-2</v>
      </c>
      <c r="G82" s="4">
        <v>4.7607507189787991E-2</v>
      </c>
      <c r="H82" s="4">
        <v>-8.4760542093036111E-3</v>
      </c>
      <c r="I82" s="4">
        <v>-1.651794246828547E-2</v>
      </c>
      <c r="J82" s="4">
        <v>1.0386762493039331E-2</v>
      </c>
      <c r="K82" s="4">
        <v>-3.9551606892767018E-3</v>
      </c>
    </row>
    <row r="83" spans="2:11" x14ac:dyDescent="0.2">
      <c r="B83" s="4">
        <v>0.54446408153695514</v>
      </c>
      <c r="C83" s="4">
        <v>-0.12556386960443075</v>
      </c>
      <c r="D83" s="4">
        <v>-7.4099768919999781E-2</v>
      </c>
      <c r="E83" s="4">
        <v>0.14017899454110383</v>
      </c>
      <c r="F83" s="4">
        <v>8.2604134799147376E-3</v>
      </c>
      <c r="G83" s="4">
        <v>-7.1317665392902824E-2</v>
      </c>
      <c r="H83" s="4">
        <v>-7.6078781187778185E-3</v>
      </c>
      <c r="I83" s="4">
        <v>9.8986864155961151E-3</v>
      </c>
      <c r="J83" s="4">
        <v>2.6158189185739185E-3</v>
      </c>
      <c r="K83" s="4">
        <v>5.0925039156541028E-3</v>
      </c>
    </row>
    <row r="84" spans="2:11" x14ac:dyDescent="0.2">
      <c r="B84" s="4">
        <v>0.37477175385287065</v>
      </c>
      <c r="C84" s="4">
        <v>-4.5237297504239472E-2</v>
      </c>
      <c r="D84" s="4">
        <v>0.11632575316650955</v>
      </c>
      <c r="E84" s="4">
        <v>-9.1959499045000712E-2</v>
      </c>
      <c r="F84" s="4">
        <v>-2.2106639560361397E-2</v>
      </c>
      <c r="G84" s="4">
        <v>8.194819144667119E-2</v>
      </c>
      <c r="H84" s="4">
        <v>1.677282899776538E-3</v>
      </c>
      <c r="I84" s="4">
        <v>-7.1168805087752293E-3</v>
      </c>
      <c r="J84" s="4">
        <v>-5.434923946322022E-3</v>
      </c>
      <c r="K84" s="4">
        <v>-4.5089562595968715E-3</v>
      </c>
    </row>
    <row r="85" spans="2:11" x14ac:dyDescent="0.2">
      <c r="B85" s="4">
        <v>0.7456768928261952</v>
      </c>
      <c r="C85" s="4">
        <v>-1.325683615981178E-3</v>
      </c>
      <c r="D85" s="4">
        <v>-3.6378739464629641E-2</v>
      </c>
      <c r="E85" s="4">
        <v>1.5660110440156527E-2</v>
      </c>
      <c r="F85" s="4">
        <v>9.6301591185248711E-2</v>
      </c>
      <c r="G85" s="4">
        <v>-6.8388791819500264E-2</v>
      </c>
      <c r="H85" s="4">
        <v>1.4525874206822649E-2</v>
      </c>
      <c r="I85" s="4">
        <v>-4.265187815283622E-3</v>
      </c>
      <c r="J85" s="4">
        <v>6.6763317011354524E-3</v>
      </c>
      <c r="K85" s="4">
        <v>4.9625286688716108E-3</v>
      </c>
    </row>
    <row r="86" spans="2:11" x14ac:dyDescent="0.2">
      <c r="B86" s="4">
        <v>7.9029058824098691E-3</v>
      </c>
      <c r="C86" s="4">
        <v>7.6060888893256615E-2</v>
      </c>
      <c r="D86" s="4">
        <v>0.1183146145022705</v>
      </c>
      <c r="E86" s="4">
        <v>0.31614773251482503</v>
      </c>
      <c r="F86" s="4">
        <v>-7.2210079140187622E-2</v>
      </c>
      <c r="G86" s="4">
        <v>9.6362721628546158E-2</v>
      </c>
      <c r="H86" s="4">
        <v>-2.969759737195413E-2</v>
      </c>
      <c r="I86" s="4">
        <v>4.3925757717159864E-3</v>
      </c>
      <c r="J86" s="4">
        <v>-7.6935370737699999E-3</v>
      </c>
      <c r="K86" s="4">
        <v>-2.6980384579350742E-3</v>
      </c>
    </row>
    <row r="87" spans="2:11" x14ac:dyDescent="0.2">
      <c r="B87" s="4">
        <v>0.90644909739871615</v>
      </c>
      <c r="C87" s="4">
        <v>9.5446677049033216E-2</v>
      </c>
      <c r="D87" s="4">
        <v>9.4420839327320469E-2</v>
      </c>
      <c r="E87" s="4">
        <v>-0.28210262413277459</v>
      </c>
      <c r="F87" s="4">
        <v>3.6178921961069539E-2</v>
      </c>
      <c r="G87" s="4">
        <v>-4.004426157070208E-2</v>
      </c>
      <c r="H87" s="4">
        <v>1.355083647695882E-2</v>
      </c>
      <c r="I87" s="4">
        <v>7.1154008539861743E-3</v>
      </c>
      <c r="J87" s="4">
        <v>1.0972499677820659E-3</v>
      </c>
      <c r="K87" s="4">
        <v>3.3977155253093094E-4</v>
      </c>
    </row>
    <row r="88" spans="2:11" x14ac:dyDescent="0.2">
      <c r="B88" s="4">
        <v>0.643739224994202</v>
      </c>
      <c r="C88" s="4">
        <v>0.22921984957427419</v>
      </c>
      <c r="D88" s="4">
        <v>-0.152769169397625</v>
      </c>
      <c r="E88" s="4">
        <v>-9.9352162295260837E-2</v>
      </c>
      <c r="F88" s="4">
        <v>-4.7832820930178349E-2</v>
      </c>
      <c r="G88" s="4">
        <v>-4.7636187372881875E-2</v>
      </c>
      <c r="H88" s="4">
        <v>-5.4386019760392038E-3</v>
      </c>
      <c r="I88" s="4">
        <v>-4.2711312177634983E-3</v>
      </c>
      <c r="J88" s="4">
        <v>-5.1575060219373383E-4</v>
      </c>
      <c r="K88" s="4">
        <v>-1.3712559376724881E-3</v>
      </c>
    </row>
    <row r="89" spans="2:11" x14ac:dyDescent="0.2">
      <c r="B89" s="4">
        <v>-1.2517739748158698</v>
      </c>
      <c r="C89" s="4">
        <v>-0.12953589400947157</v>
      </c>
      <c r="D89" s="4">
        <v>0.21091089400249011</v>
      </c>
      <c r="E89" s="4">
        <v>-0.19261819360427532</v>
      </c>
      <c r="F89" s="4">
        <v>-0.18521682667922362</v>
      </c>
      <c r="G89" s="4">
        <v>-6.1626502366589495E-2</v>
      </c>
      <c r="H89" s="4">
        <v>1.3388810250281998E-2</v>
      </c>
      <c r="I89" s="4">
        <v>-2.0122395439123569E-2</v>
      </c>
      <c r="J89" s="4">
        <v>-2.970038743227473E-3</v>
      </c>
      <c r="K89" s="4">
        <v>2.2208538354975384E-3</v>
      </c>
    </row>
    <row r="90" spans="2:11" x14ac:dyDescent="0.2">
      <c r="B90" s="4">
        <v>1.4022331972000166</v>
      </c>
      <c r="C90" s="4">
        <v>0.23501520071159532</v>
      </c>
      <c r="D90" s="4">
        <v>-8.6470673335446127E-2</v>
      </c>
      <c r="E90" s="4">
        <v>9.4691005436383188E-2</v>
      </c>
      <c r="F90" s="4">
        <v>0.11457998968272473</v>
      </c>
      <c r="G90" s="4">
        <v>-4.444374155963516E-2</v>
      </c>
      <c r="H90" s="4">
        <v>-1.3589411829345376E-2</v>
      </c>
      <c r="I90" s="4">
        <v>8.0703655381550304E-3</v>
      </c>
      <c r="J90" s="4">
        <v>5.7104369094879825E-3</v>
      </c>
      <c r="K90" s="4">
        <v>-2.8809007743032509E-3</v>
      </c>
    </row>
    <row r="91" spans="2:11" x14ac:dyDescent="0.2">
      <c r="B91" s="4">
        <v>0.34269598263969814</v>
      </c>
      <c r="C91" s="4">
        <v>-0.17220314910346693</v>
      </c>
      <c r="D91" s="4">
        <v>-0.12045739342096029</v>
      </c>
      <c r="E91" s="4">
        <v>-5.5429788558759949E-2</v>
      </c>
      <c r="F91" s="4">
        <v>3.5930374971479523E-2</v>
      </c>
      <c r="G91" s="4">
        <v>0.15908706441462261</v>
      </c>
      <c r="H91" s="4">
        <v>1.382125973665522E-2</v>
      </c>
      <c r="I91" s="4">
        <v>1.9167915509659256E-2</v>
      </c>
      <c r="J91" s="4">
        <v>-3.6655911812991846E-3</v>
      </c>
      <c r="K91" s="4">
        <v>-2.1408303248346993E-3</v>
      </c>
    </row>
    <row r="92" spans="2:11" x14ac:dyDescent="0.2">
      <c r="B92" s="4">
        <v>-0.78525775971433709</v>
      </c>
      <c r="C92" s="4">
        <v>-7.1148085421839178E-4</v>
      </c>
      <c r="D92" s="4">
        <v>1.1700338570406263E-2</v>
      </c>
      <c r="E92" s="4">
        <v>0.12020401532393052</v>
      </c>
      <c r="F92" s="4">
        <v>3.0674145214551463E-2</v>
      </c>
      <c r="G92" s="4">
        <v>1.8935486872513378E-3</v>
      </c>
      <c r="H92" s="4">
        <v>-9.3140936730627E-3</v>
      </c>
      <c r="I92" s="4">
        <v>-4.2353652902974055E-3</v>
      </c>
      <c r="J92" s="4">
        <v>-3.0962738776923131E-4</v>
      </c>
      <c r="K92" s="4">
        <v>3.0340198811710482E-3</v>
      </c>
    </row>
    <row r="93" spans="2:11" x14ac:dyDescent="0.2">
      <c r="B93" s="4">
        <v>-0.24443857588997106</v>
      </c>
      <c r="C93" s="4">
        <v>6.3023914275700921E-2</v>
      </c>
      <c r="D93" s="4">
        <v>0.18763322884007247</v>
      </c>
      <c r="E93" s="4">
        <v>-4.3011806619934661E-3</v>
      </c>
      <c r="F93" s="4">
        <v>-9.7861890160928527E-2</v>
      </c>
      <c r="G93" s="4">
        <v>4.1709730442953674E-2</v>
      </c>
      <c r="H93" s="4">
        <v>1.5806617984924526E-2</v>
      </c>
      <c r="I93" s="4">
        <v>-9.0699250444517057E-3</v>
      </c>
      <c r="J93" s="4">
        <v>4.0079866224461058E-3</v>
      </c>
      <c r="K93" s="4">
        <v>1.8937186614488887E-3</v>
      </c>
    </row>
    <row r="94" spans="2:11" x14ac:dyDescent="0.2">
      <c r="B94" s="4">
        <v>-2.3830993341577011</v>
      </c>
      <c r="C94" s="4">
        <v>-0.23019333952139531</v>
      </c>
      <c r="D94" s="4">
        <v>-0.1474940907290779</v>
      </c>
      <c r="E94" s="4">
        <v>0.10117646996317482</v>
      </c>
      <c r="F94" s="4">
        <v>0.16374733339970857</v>
      </c>
      <c r="G94" s="4">
        <v>-8.593709534023386E-2</v>
      </c>
      <c r="H94" s="4">
        <v>-6.543837137175045E-3</v>
      </c>
      <c r="I94" s="4">
        <v>-2.9416200193116529E-4</v>
      </c>
      <c r="J94" s="4">
        <v>1.3776747787498883E-3</v>
      </c>
      <c r="K94" s="4">
        <v>-3.9848900232576003E-3</v>
      </c>
    </row>
    <row r="95" spans="2:11" x14ac:dyDescent="0.2">
      <c r="B95" s="4">
        <v>1.0431071896120419</v>
      </c>
      <c r="C95" s="4">
        <v>-0.11703494765757115</v>
      </c>
      <c r="D95" s="4">
        <v>-0.11659651793328081</v>
      </c>
      <c r="E95" s="4">
        <v>0.13797170460009747</v>
      </c>
      <c r="F95" s="4">
        <v>-0.2161393402238807</v>
      </c>
      <c r="G95" s="4">
        <v>-8.6955621921257387E-2</v>
      </c>
      <c r="H95" s="4">
        <v>-1.7949527299912449E-2</v>
      </c>
      <c r="I95" s="4">
        <v>1.4154654349056085E-2</v>
      </c>
      <c r="J95" s="4">
        <v>-1.1518975390918364E-2</v>
      </c>
      <c r="K95" s="4">
        <v>2.5181942974982297E-3</v>
      </c>
    </row>
    <row r="96" spans="2:11" x14ac:dyDescent="0.2">
      <c r="B96" s="4">
        <v>6.8850510107747065E-2</v>
      </c>
      <c r="C96" s="4">
        <v>6.4440539238454581E-2</v>
      </c>
      <c r="D96" s="4">
        <v>4.177893825144878E-2</v>
      </c>
      <c r="E96" s="4">
        <v>-8.0856157987896499E-2</v>
      </c>
      <c r="F96" s="4">
        <v>0.28542942386001757</v>
      </c>
      <c r="G96" s="4">
        <v>0.10270957935774361</v>
      </c>
      <c r="H96" s="4">
        <v>1.313384640388999E-2</v>
      </c>
      <c r="I96" s="4">
        <v>-2.3108585652967775E-2</v>
      </c>
      <c r="J96" s="4">
        <v>1.3431853703849301E-2</v>
      </c>
      <c r="K96" s="4">
        <v>1.6868356962227897E-3</v>
      </c>
    </row>
    <row r="97" spans="2:11" x14ac:dyDescent="0.2">
      <c r="B97" s="4">
        <v>-1.7050022446290514</v>
      </c>
      <c r="C97" s="4">
        <v>-0.54001878398415837</v>
      </c>
      <c r="D97" s="4">
        <v>-0.17123619608892582</v>
      </c>
      <c r="E97" s="4">
        <v>-0.100485023543916</v>
      </c>
      <c r="F97" s="4">
        <v>-3.5478692395240582E-2</v>
      </c>
      <c r="G97" s="4">
        <v>-7.2953943990515344E-2</v>
      </c>
      <c r="H97" s="4">
        <v>3.7308254486196686E-2</v>
      </c>
      <c r="I97" s="4">
        <v>3.8392463422557621E-3</v>
      </c>
      <c r="J97" s="4">
        <v>-3.3425267293353202E-3</v>
      </c>
      <c r="K97" s="4">
        <v>3.0962187327685588E-4</v>
      </c>
    </row>
    <row r="98" spans="2:11" x14ac:dyDescent="0.2">
      <c r="B98" s="4">
        <v>-1.5123294430938734</v>
      </c>
      <c r="C98" s="4">
        <v>0.49431701264501515</v>
      </c>
      <c r="D98" s="4">
        <v>0.19612312162927453</v>
      </c>
      <c r="E98" s="4">
        <v>0.10619850477984479</v>
      </c>
      <c r="F98" s="4">
        <v>-2.785472678712916E-2</v>
      </c>
      <c r="G98" s="4">
        <v>-0.10888738291725246</v>
      </c>
      <c r="H98" s="4">
        <v>-1.9716409153338402E-2</v>
      </c>
      <c r="I98" s="4">
        <v>2.3978558786218866E-3</v>
      </c>
      <c r="J98" s="4">
        <v>2.0753132788083647E-2</v>
      </c>
      <c r="K98" s="4">
        <v>4.0945899682943727E-3</v>
      </c>
    </row>
    <row r="99" spans="2:11" x14ac:dyDescent="0.2">
      <c r="B99" s="4">
        <v>9.4778710252862886E-2</v>
      </c>
      <c r="C99" s="4">
        <v>-7.6499392444643238E-2</v>
      </c>
      <c r="D99" s="4">
        <v>0.13512693022010491</v>
      </c>
      <c r="E99" s="4">
        <v>8.6948102073821937E-3</v>
      </c>
      <c r="F99" s="4">
        <v>-0.17157652950510022</v>
      </c>
      <c r="G99" s="4">
        <v>0.14422652689783566</v>
      </c>
      <c r="H99" s="4">
        <v>2.1996328807265346E-3</v>
      </c>
      <c r="I99" s="4">
        <v>2.9217114926231771E-2</v>
      </c>
      <c r="J99" s="4">
        <v>-2.531517419218858E-2</v>
      </c>
      <c r="K99" s="4">
        <v>-3.8898563571738705E-3</v>
      </c>
    </row>
    <row r="100" spans="2:11" x14ac:dyDescent="0.2">
      <c r="B100" s="4">
        <v>-0.14200375746530178</v>
      </c>
      <c r="C100" s="4">
        <v>-0.15235080465865281</v>
      </c>
      <c r="D100" s="4">
        <v>0.20778743729379379</v>
      </c>
      <c r="E100" s="4">
        <v>5.6041899453603966E-2</v>
      </c>
      <c r="F100" s="4">
        <v>-0.20038975123165664</v>
      </c>
      <c r="G100" s="4">
        <v>2.3941626868296113E-2</v>
      </c>
      <c r="H100" s="4">
        <v>1.7253751750594654E-2</v>
      </c>
      <c r="I100" s="4">
        <v>-1.4194372799597578E-2</v>
      </c>
      <c r="J100" s="4">
        <v>-1.883153955047287E-2</v>
      </c>
      <c r="K100" s="4">
        <v>5.2671271821952577E-4</v>
      </c>
    </row>
    <row r="101" spans="2:11" x14ac:dyDescent="0.2">
      <c r="B101" s="4">
        <v>0.33837023066362198</v>
      </c>
      <c r="C101" s="4">
        <v>-6.5735016298499566E-2</v>
      </c>
      <c r="D101" s="4">
        <v>-0.24278942090045405</v>
      </c>
      <c r="E101" s="4">
        <v>-0.1679242633018401</v>
      </c>
      <c r="F101" s="4">
        <v>0.18312846647581546</v>
      </c>
      <c r="G101" s="4">
        <v>-4.8734235793012656E-2</v>
      </c>
      <c r="H101" s="4">
        <v>-2.2291164242953229E-2</v>
      </c>
      <c r="I101" s="4">
        <v>-1.9408827460322771E-3</v>
      </c>
      <c r="J101" s="4">
        <v>2.1509394921902705E-2</v>
      </c>
      <c r="K101" s="4">
        <v>-9.0972808585548723E-3</v>
      </c>
    </row>
    <row r="102" spans="2:11" x14ac:dyDescent="0.2">
      <c r="B102" s="4">
        <v>0.50092301438732667</v>
      </c>
      <c r="C102" s="4">
        <v>2.5225485034341175E-2</v>
      </c>
      <c r="D102" s="4">
        <v>0.11580209652213365</v>
      </c>
      <c r="E102" s="4">
        <v>3.3056850161197117E-2</v>
      </c>
      <c r="F102" s="4">
        <v>3.8661764458599267E-4</v>
      </c>
      <c r="G102" s="4">
        <v>-5.9976457823640257E-2</v>
      </c>
      <c r="H102" s="4">
        <v>-3.7698137731035578E-4</v>
      </c>
      <c r="I102" s="4">
        <v>1.8833911808740389E-3</v>
      </c>
      <c r="J102" s="4">
        <v>-8.7449168722623135E-4</v>
      </c>
      <c r="K102" s="4">
        <v>1.9978836708853489E-5</v>
      </c>
    </row>
    <row r="103" spans="2:11" x14ac:dyDescent="0.2">
      <c r="B103" s="4">
        <v>-1.2293918773966173</v>
      </c>
      <c r="C103" s="4">
        <v>0.17703197750835459</v>
      </c>
      <c r="D103" s="4">
        <v>-2.1489251605754239E-2</v>
      </c>
      <c r="E103" s="4">
        <v>4.5086292101791242E-2</v>
      </c>
      <c r="F103" s="4">
        <v>8.9091140660883014E-2</v>
      </c>
      <c r="G103" s="4">
        <v>0.13547304139940897</v>
      </c>
      <c r="H103" s="4">
        <v>-5.3194098796278185E-4</v>
      </c>
      <c r="I103" s="4">
        <v>-9.3910696424789851E-3</v>
      </c>
      <c r="J103" s="4">
        <v>-3.1693051521478051E-3</v>
      </c>
      <c r="K103" s="4">
        <v>2.506377660924374E-3</v>
      </c>
    </row>
    <row r="104" spans="2:11" x14ac:dyDescent="0.2">
      <c r="B104" s="4">
        <v>0.75553450002307898</v>
      </c>
      <c r="C104" s="4">
        <v>-0.1553187058586438</v>
      </c>
      <c r="D104" s="4">
        <v>-9.6794145505060963E-2</v>
      </c>
      <c r="E104" s="4">
        <v>-0.1050219085292623</v>
      </c>
      <c r="F104" s="4">
        <v>5.4044630580378616E-2</v>
      </c>
      <c r="G104" s="4">
        <v>-4.1899976611213412E-2</v>
      </c>
      <c r="H104" s="4">
        <v>3.2752704734807015E-3</v>
      </c>
      <c r="I104" s="4">
        <v>6.6157724178520479E-3</v>
      </c>
      <c r="J104" s="4">
        <v>9.6290323785414942E-3</v>
      </c>
      <c r="K104" s="4">
        <v>3.6304551477812821E-4</v>
      </c>
    </row>
    <row r="105" spans="2:11" x14ac:dyDescent="0.2">
      <c r="B105" s="4">
        <v>-1.0547809624472111E-2</v>
      </c>
      <c r="C105" s="4">
        <v>0.41281981667900125</v>
      </c>
      <c r="D105" s="4">
        <v>-1.6465320416973166E-2</v>
      </c>
      <c r="E105" s="4">
        <v>2.3310036423553334E-2</v>
      </c>
      <c r="F105" s="4">
        <v>-5.6008754010469876E-2</v>
      </c>
      <c r="G105" s="4">
        <v>4.504805107428362E-3</v>
      </c>
      <c r="H105" s="4">
        <v>-4.6444436017571925E-3</v>
      </c>
      <c r="I105" s="4">
        <v>-2.4494218725850108E-4</v>
      </c>
      <c r="J105" s="4">
        <v>-3.9915221596280087E-3</v>
      </c>
      <c r="K105" s="4">
        <v>8.8700728487079437E-4</v>
      </c>
    </row>
    <row r="106" spans="2:11" x14ac:dyDescent="0.2">
      <c r="B106" s="4">
        <v>-0.45049544167602912</v>
      </c>
      <c r="C106" s="4">
        <v>7.7009335524908629E-2</v>
      </c>
      <c r="D106" s="4">
        <v>1.6401524224538139E-2</v>
      </c>
      <c r="E106" s="4">
        <v>0.10991641193974611</v>
      </c>
      <c r="F106" s="4">
        <v>2.6862270851344787E-2</v>
      </c>
      <c r="G106" s="4">
        <v>7.9443517345008249E-2</v>
      </c>
      <c r="H106" s="4">
        <v>-1.4671001924939416E-3</v>
      </c>
      <c r="I106" s="4">
        <v>-8.0900949416152484E-3</v>
      </c>
      <c r="J106" s="4">
        <v>-1.1900128860769767E-2</v>
      </c>
      <c r="K106" s="4">
        <v>3.4189697399423808E-3</v>
      </c>
    </row>
    <row r="107" spans="2:11" x14ac:dyDescent="0.2">
      <c r="B107" s="4">
        <v>-3.0235586112646599E-2</v>
      </c>
      <c r="C107" s="4">
        <v>6.3697736809019218E-2</v>
      </c>
      <c r="D107" s="4">
        <v>-0.30380144491789324</v>
      </c>
      <c r="E107" s="4">
        <v>-0.15685613142513249</v>
      </c>
      <c r="F107" s="4">
        <v>1.1736115367166507E-2</v>
      </c>
      <c r="G107" s="4">
        <v>4.7878417482684774E-2</v>
      </c>
      <c r="H107" s="4">
        <v>1.6876702838068754E-3</v>
      </c>
      <c r="I107" s="4">
        <v>7.2810537445292698E-3</v>
      </c>
      <c r="J107" s="4">
        <v>1.3622883073243899E-2</v>
      </c>
      <c r="K107" s="4">
        <v>-4.3265732719058566E-3</v>
      </c>
    </row>
    <row r="108" spans="2:11" x14ac:dyDescent="0.2">
      <c r="B108" s="4">
        <v>0.40983427939288741</v>
      </c>
      <c r="C108" s="4">
        <v>-0.22015939784360991</v>
      </c>
      <c r="D108" s="4">
        <v>-6.4482489195273107E-2</v>
      </c>
      <c r="E108" s="4">
        <v>-4.0439248171143603E-2</v>
      </c>
      <c r="F108" s="4">
        <v>2.933514295146912E-3</v>
      </c>
      <c r="G108" s="4">
        <v>6.6639132642041202E-2</v>
      </c>
      <c r="H108" s="4">
        <v>2.2328601078265751E-3</v>
      </c>
      <c r="I108" s="4">
        <v>2.025111764575655E-3</v>
      </c>
      <c r="J108" s="4">
        <v>-2.5790914572028033E-3</v>
      </c>
      <c r="K108" s="4">
        <v>-6.610775198984337E-4</v>
      </c>
    </row>
    <row r="109" spans="2:11" x14ac:dyDescent="0.2">
      <c r="B109" s="4">
        <v>0.40788005419124168</v>
      </c>
      <c r="C109" s="4">
        <v>-0.28262257051885131</v>
      </c>
      <c r="D109" s="4">
        <v>0.18771814454353833</v>
      </c>
      <c r="E109" s="4">
        <v>7.5743893910065849E-2</v>
      </c>
      <c r="F109" s="4">
        <v>-8.9154126265852049E-2</v>
      </c>
      <c r="G109" s="4">
        <v>-0.19051983986643561</v>
      </c>
      <c r="H109" s="4">
        <v>-4.3669987117093889E-3</v>
      </c>
      <c r="I109" s="4">
        <v>1.4016607078002972E-3</v>
      </c>
      <c r="J109" s="4">
        <v>3.9279913745605228E-3</v>
      </c>
      <c r="K109" s="4">
        <v>1.9957275177209951E-3</v>
      </c>
    </row>
    <row r="110" spans="2:11" x14ac:dyDescent="0.2">
      <c r="B110" s="4">
        <v>-4.7350858798261161E-2</v>
      </c>
      <c r="C110" s="4">
        <v>-9.5986873831529526E-2</v>
      </c>
      <c r="D110" s="4">
        <v>9.7412016493360634E-2</v>
      </c>
      <c r="E110" s="4">
        <v>-0.11778691883529244</v>
      </c>
      <c r="F110" s="4">
        <v>-8.4246958200291336E-2</v>
      </c>
      <c r="G110" s="4">
        <v>9.070997682312594E-2</v>
      </c>
      <c r="H110" s="4">
        <v>-8.9492429587540445E-3</v>
      </c>
      <c r="I110" s="4">
        <v>-2.4986198605049175E-2</v>
      </c>
      <c r="J110" s="4">
        <v>8.9127198495726652E-3</v>
      </c>
      <c r="K110" s="4">
        <v>3.5945669905866318E-3</v>
      </c>
    </row>
    <row r="111" spans="2:11" x14ac:dyDescent="0.2">
      <c r="B111" s="4">
        <v>0.31266088466936259</v>
      </c>
      <c r="C111" s="4">
        <v>2.7377956582240629E-2</v>
      </c>
      <c r="D111" s="4">
        <v>5.9507054486171072E-2</v>
      </c>
      <c r="E111" s="4">
        <v>8.9250966565974171E-2</v>
      </c>
      <c r="F111" s="4">
        <v>-9.7315169357107944E-3</v>
      </c>
      <c r="G111" s="4">
        <v>-0.14076712632337743</v>
      </c>
      <c r="H111" s="4">
        <v>7.9560025198704611E-3</v>
      </c>
      <c r="I111" s="4">
        <v>1.8233134057141279E-2</v>
      </c>
      <c r="J111" s="4">
        <v>-1.55155003580722E-2</v>
      </c>
      <c r="K111" s="4">
        <v>-5.9157511624655561E-3</v>
      </c>
    </row>
    <row r="112" spans="2:11" x14ac:dyDescent="0.2">
      <c r="B112" s="4">
        <v>-0.3254454745920301</v>
      </c>
      <c r="C112" s="4">
        <v>2.7388481017029394E-2</v>
      </c>
      <c r="D112" s="4">
        <v>-5.5759955212875946E-2</v>
      </c>
      <c r="E112" s="4">
        <v>-1.2427183129201306E-2</v>
      </c>
      <c r="F112" s="4">
        <v>-7.2538692082368683E-2</v>
      </c>
      <c r="G112" s="4">
        <v>0.11236024329322933</v>
      </c>
      <c r="H112" s="4">
        <v>-6.5651188328829995E-3</v>
      </c>
      <c r="I112" s="4">
        <v>-1.4928056519851407E-2</v>
      </c>
      <c r="J112" s="4">
        <v>3.6516322619379645E-3</v>
      </c>
      <c r="K112" s="4">
        <v>9.6378260414451151E-3</v>
      </c>
    </row>
    <row r="113" spans="2:11" x14ac:dyDescent="0.2">
      <c r="B113" s="4">
        <v>-6.7027200355613159E-2</v>
      </c>
      <c r="C113" s="4">
        <v>0.11339457273210055</v>
      </c>
      <c r="D113" s="4">
        <v>-3.7854768151076718E-2</v>
      </c>
      <c r="E113" s="4">
        <v>1.0287644978771548E-2</v>
      </c>
      <c r="F113" s="4">
        <v>0.20798647221152358</v>
      </c>
      <c r="G113" s="4">
        <v>7.8749296250519324E-2</v>
      </c>
      <c r="H113" s="4">
        <v>3.2637968992095794E-3</v>
      </c>
      <c r="I113" s="4">
        <v>9.5146574076807842E-3</v>
      </c>
      <c r="J113" s="4">
        <v>1.0806408217476755E-2</v>
      </c>
      <c r="K113" s="4">
        <v>-5.7510381177318772E-3</v>
      </c>
    </row>
    <row r="114" spans="2:11" x14ac:dyDescent="0.2">
      <c r="B114" s="4">
        <v>0.27855288502795589</v>
      </c>
      <c r="C114" s="4">
        <v>2.6728695112919143E-2</v>
      </c>
      <c r="D114" s="4">
        <v>-1.9153342525540289E-2</v>
      </c>
      <c r="E114" s="4">
        <v>-0.10531728004720173</v>
      </c>
      <c r="F114" s="4">
        <v>5.8866977505826701E-2</v>
      </c>
      <c r="G114" s="4">
        <v>6.1233911637429604E-2</v>
      </c>
      <c r="H114" s="4">
        <v>4.8032828138651245E-3</v>
      </c>
      <c r="I114" s="4">
        <v>5.6591086319819784E-3</v>
      </c>
      <c r="J114" s="4">
        <v>-1.8776987414242956E-3</v>
      </c>
      <c r="K114" s="4">
        <v>-2.2860101421545366E-3</v>
      </c>
    </row>
    <row r="115" spans="2:11" x14ac:dyDescent="0.2">
      <c r="B115" s="4">
        <v>0.37408624189280026</v>
      </c>
      <c r="C115" s="4">
        <v>-5.1771462976009749E-2</v>
      </c>
      <c r="D115" s="4">
        <v>7.9574209091535369E-2</v>
      </c>
      <c r="E115" s="4">
        <v>4.7269844048261518E-2</v>
      </c>
      <c r="F115" s="4">
        <v>-4.3359045700233391E-2</v>
      </c>
      <c r="G115" s="4">
        <v>-8.449089213849148E-2</v>
      </c>
      <c r="H115" s="4">
        <v>-6.5794981473123503E-3</v>
      </c>
      <c r="I115" s="4">
        <v>-8.4847463613786939E-3</v>
      </c>
      <c r="J115" s="4">
        <v>1.5129600097653738E-4</v>
      </c>
      <c r="K115" s="4">
        <v>1.2630491253075948E-3</v>
      </c>
    </row>
    <row r="116" spans="2:11" x14ac:dyDescent="0.2">
      <c r="B116" s="4">
        <v>0.41028391857688584</v>
      </c>
      <c r="C116" s="4">
        <v>-6.9410422719727246E-4</v>
      </c>
      <c r="D116" s="4">
        <v>2.622076476827568E-2</v>
      </c>
      <c r="E116" s="4">
        <v>6.1332482382323111E-2</v>
      </c>
      <c r="F116" s="4">
        <v>-1.5035937715987588E-2</v>
      </c>
      <c r="G116" s="4">
        <v>-3.3196167665626844E-2</v>
      </c>
      <c r="H116" s="4">
        <v>7.9240714117047892E-4</v>
      </c>
      <c r="I116" s="4">
        <v>6.3114301752997543E-4</v>
      </c>
      <c r="J116" s="4">
        <v>-7.5346089565281344E-3</v>
      </c>
      <c r="K116" s="4">
        <v>-5.8414045174872916E-4</v>
      </c>
    </row>
    <row r="117" spans="2:11" x14ac:dyDescent="0.2">
      <c r="B117" s="4">
        <v>-0.74549418606448481</v>
      </c>
      <c r="C117" s="4">
        <v>0.28094966493407209</v>
      </c>
      <c r="D117" s="4">
        <v>3.5615314524852865E-2</v>
      </c>
      <c r="E117" s="4">
        <v>5.9863151675345116E-2</v>
      </c>
      <c r="F117" s="4">
        <v>4.321070690456115E-2</v>
      </c>
      <c r="G117" s="4">
        <v>-2.2604574696820725E-2</v>
      </c>
      <c r="H117" s="4">
        <v>2.7936898680347038E-3</v>
      </c>
      <c r="I117" s="4">
        <v>2.282630423672943E-3</v>
      </c>
      <c r="J117" s="4">
        <v>-4.9389510652093956E-3</v>
      </c>
      <c r="K117" s="4">
        <v>-3.7367696314833857E-4</v>
      </c>
    </row>
    <row r="118" spans="2:11" x14ac:dyDescent="0.2">
      <c r="B118" s="4">
        <v>-0.4187878311897939</v>
      </c>
      <c r="C118" s="4">
        <v>-3.0818343539235859E-2</v>
      </c>
      <c r="D118" s="4">
        <v>5.8696925252133353E-2</v>
      </c>
      <c r="E118" s="4">
        <v>-8.2253784868618479E-2</v>
      </c>
      <c r="F118" s="4">
        <v>5.2813446762514885E-2</v>
      </c>
      <c r="G118" s="4">
        <v>-5.4320553706877654E-2</v>
      </c>
      <c r="H118" s="4">
        <v>-6.1939234745475753E-3</v>
      </c>
      <c r="I118" s="4">
        <v>5.5515525091927014E-3</v>
      </c>
      <c r="J118" s="4">
        <v>2.9630600448144013E-3</v>
      </c>
      <c r="K118" s="4">
        <v>-1.6601859880809036E-3</v>
      </c>
    </row>
    <row r="119" spans="2:11" x14ac:dyDescent="0.2">
      <c r="B119" s="4">
        <v>0.23843118455476406</v>
      </c>
      <c r="C119" s="4">
        <v>7.63822994651137E-3</v>
      </c>
      <c r="D119" s="4">
        <v>-0.1121598933845722</v>
      </c>
      <c r="E119" s="4">
        <v>3.3165931870885533E-2</v>
      </c>
      <c r="F119" s="4">
        <v>8.5360549506862185E-3</v>
      </c>
      <c r="G119" s="4">
        <v>-5.0482498004845819E-2</v>
      </c>
      <c r="H119" s="4">
        <v>1.1846720498415453E-2</v>
      </c>
      <c r="I119" s="4">
        <v>1.9755036260912357E-3</v>
      </c>
      <c r="J119" s="4">
        <v>6.2339928376104322E-3</v>
      </c>
      <c r="K119" s="4">
        <v>3.8549561887143823E-3</v>
      </c>
    </row>
    <row r="120" spans="2:11" x14ac:dyDescent="0.2">
      <c r="B120" s="4">
        <v>-0.18022404864902794</v>
      </c>
      <c r="C120" s="4">
        <v>1.9791233482264404E-2</v>
      </c>
      <c r="D120" s="4">
        <v>7.3440062222719746E-2</v>
      </c>
      <c r="E120" s="4">
        <v>2.6067486742875879E-3</v>
      </c>
      <c r="F120" s="4">
        <v>-1.6074340759760691E-2</v>
      </c>
      <c r="G120" s="4">
        <v>3.4425418561818084E-2</v>
      </c>
      <c r="H120" s="4">
        <v>-4.5200937058440379E-3</v>
      </c>
      <c r="I120" s="4">
        <v>-3.6822930645400796E-3</v>
      </c>
      <c r="J120" s="4">
        <v>-3.9963438698905063E-3</v>
      </c>
      <c r="K120" s="4">
        <v>-3.7013099710407806E-3</v>
      </c>
    </row>
    <row r="121" spans="2:11" x14ac:dyDescent="0.2">
      <c r="B121" s="4">
        <v>0.44154040289424218</v>
      </c>
      <c r="C121" s="4">
        <v>1.9609339897249122E-2</v>
      </c>
      <c r="D121" s="4">
        <v>-7.9874156230238566E-2</v>
      </c>
      <c r="E121" s="4">
        <v>-8.496579062417553E-2</v>
      </c>
      <c r="F121" s="4">
        <v>1.4204294799853617E-2</v>
      </c>
      <c r="G121" s="4">
        <v>-4.0755654731440541E-3</v>
      </c>
      <c r="H121" s="4">
        <v>-3.5384834922303032E-3</v>
      </c>
      <c r="I121" s="4">
        <v>1.0435175350308789E-3</v>
      </c>
      <c r="J121" s="4">
        <v>-3.5103193092092615E-3</v>
      </c>
      <c r="K121" s="4">
        <v>1.0508407051349825E-3</v>
      </c>
    </row>
    <row r="122" spans="2:11" x14ac:dyDescent="0.2">
      <c r="B122" s="4">
        <v>0.29953929980546207</v>
      </c>
      <c r="C122" s="4">
        <v>0.12549782515961241</v>
      </c>
      <c r="D122" s="4">
        <v>-3.1934274989958329E-2</v>
      </c>
      <c r="E122" s="4">
        <v>0.10220749070499593</v>
      </c>
      <c r="F122" s="4">
        <v>-3.3118926892140743E-2</v>
      </c>
      <c r="G122" s="4">
        <v>3.0309065397441392E-2</v>
      </c>
      <c r="H122" s="4">
        <v>4.1640236060544418E-4</v>
      </c>
      <c r="I122" s="4">
        <v>-4.3272588123030456E-3</v>
      </c>
      <c r="J122" s="4">
        <v>8.9811452364818882E-4</v>
      </c>
      <c r="K122" s="4">
        <v>-3.5337243968684923E-4</v>
      </c>
    </row>
    <row r="123" spans="2:11" x14ac:dyDescent="0.2">
      <c r="B123" s="4">
        <v>-0.68455455173179725</v>
      </c>
      <c r="C123" s="4">
        <v>1.492803729963548E-2</v>
      </c>
      <c r="D123" s="4">
        <v>9.1942404213619627E-2</v>
      </c>
      <c r="E123" s="4">
        <v>-2.7585354496822808E-2</v>
      </c>
      <c r="F123" s="4">
        <v>-2.0422309273344381E-2</v>
      </c>
      <c r="G123" s="4">
        <v>3.0886492344768617E-3</v>
      </c>
      <c r="H123" s="4">
        <v>2.3915148684177439E-3</v>
      </c>
      <c r="I123" s="4">
        <v>7.8383296178771516E-4</v>
      </c>
      <c r="J123" s="4">
        <v>-4.2546941730053895E-4</v>
      </c>
      <c r="K123" s="4">
        <v>-4.7976382971134398E-4</v>
      </c>
    </row>
    <row r="124" spans="2:11" x14ac:dyDescent="0.2">
      <c r="B124" s="4">
        <v>-9.6656161597735379E-2</v>
      </c>
      <c r="C124" s="4">
        <v>-0.13205912535431502</v>
      </c>
      <c r="D124" s="4">
        <v>8.650371228736066E-2</v>
      </c>
      <c r="E124" s="4">
        <v>7.3487252402761605E-2</v>
      </c>
      <c r="F124" s="4">
        <v>4.6314708130026756E-2</v>
      </c>
      <c r="G124" s="4">
        <v>8.3198591291593488E-2</v>
      </c>
      <c r="H124" s="4">
        <v>1.684076656735618E-3</v>
      </c>
      <c r="I124" s="4">
        <v>-2.498683380463333E-3</v>
      </c>
      <c r="J124" s="4">
        <v>-2.3744627638614757E-3</v>
      </c>
      <c r="K124" s="4">
        <v>1.3772940234401162E-3</v>
      </c>
    </row>
    <row r="125" spans="2:11" x14ac:dyDescent="0.2">
      <c r="B125" s="4">
        <v>-7.3494959425351877E-2</v>
      </c>
      <c r="C125" s="4">
        <v>3.8313201811730861E-2</v>
      </c>
      <c r="D125" s="4">
        <v>-5.6676239800173056E-2</v>
      </c>
      <c r="E125" s="4">
        <v>-6.0365600223531428E-2</v>
      </c>
      <c r="F125" s="4">
        <v>9.2774719576147312E-3</v>
      </c>
      <c r="G125" s="4">
        <v>1.0152867901094117E-2</v>
      </c>
      <c r="H125" s="4">
        <v>-1.5605910705661519E-3</v>
      </c>
      <c r="I125" s="4">
        <v>2.1925118079613899E-3</v>
      </c>
      <c r="J125" s="4">
        <v>4.3099199566188923E-3</v>
      </c>
      <c r="K125" s="4">
        <v>-6.3598059311906912E-4</v>
      </c>
    </row>
    <row r="126" spans="2:11" x14ac:dyDescent="0.2">
      <c r="B126" s="4">
        <v>0.1168312735237884</v>
      </c>
      <c r="C126" s="4">
        <v>4.4881033208210935E-2</v>
      </c>
      <c r="D126" s="4">
        <v>-5.4698757799145202E-2</v>
      </c>
      <c r="E126" s="4">
        <v>-0.13141842161879227</v>
      </c>
      <c r="F126" s="4">
        <v>-1.8526753560113934E-2</v>
      </c>
      <c r="G126" s="4">
        <v>-5.9815870910364326E-2</v>
      </c>
      <c r="H126" s="4">
        <v>-1.7956271676107017E-2</v>
      </c>
      <c r="I126" s="4">
        <v>6.9461310288100779E-3</v>
      </c>
      <c r="J126" s="4">
        <v>-1.2081739622930136E-3</v>
      </c>
      <c r="K126" s="4">
        <v>1.0548435572117194E-3</v>
      </c>
    </row>
    <row r="127" spans="2:11" x14ac:dyDescent="0.2">
      <c r="B127" s="4">
        <v>3.4107223602322594E-2</v>
      </c>
      <c r="C127" s="4">
        <v>9.6155206765958234E-2</v>
      </c>
      <c r="D127" s="4">
        <v>-1.908987225423027E-2</v>
      </c>
      <c r="E127" s="4">
        <v>-9.304270021333709E-3</v>
      </c>
      <c r="F127" s="4">
        <v>-3.013844208797083E-2</v>
      </c>
      <c r="G127" s="4">
        <v>-6.8504565951292206E-3</v>
      </c>
      <c r="H127" s="4">
        <v>-3.9004472538591446E-4</v>
      </c>
      <c r="I127" s="4">
        <v>-4.1752319313248016E-4</v>
      </c>
      <c r="J127" s="4">
        <v>2.2841135174903448E-3</v>
      </c>
      <c r="K127" s="4">
        <v>3.9481944182564289E-4</v>
      </c>
    </row>
    <row r="128" spans="2:11" x14ac:dyDescent="0.2">
      <c r="B128" s="4">
        <v>3.3727213925881537E-2</v>
      </c>
      <c r="C128" s="4">
        <v>-4.4759885818350068E-2</v>
      </c>
      <c r="D128" s="4">
        <v>0.16463047342978254</v>
      </c>
      <c r="E128" s="4">
        <v>0.13008001035343134</v>
      </c>
      <c r="F128" s="4">
        <v>-5.1350626248634651E-2</v>
      </c>
      <c r="G128" s="4">
        <v>6.4350044640475265E-2</v>
      </c>
      <c r="H128" s="4">
        <v>2.9665611615902473E-2</v>
      </c>
      <c r="I128" s="4">
        <v>-1.0154988787965486E-2</v>
      </c>
      <c r="J128" s="4">
        <v>-7.6503926525856468E-3</v>
      </c>
      <c r="K128" s="4">
        <v>3.4239393464706091E-3</v>
      </c>
    </row>
    <row r="129" spans="2:11" x14ac:dyDescent="0.2">
      <c r="B129" s="4">
        <v>1.5923172718254629E-2</v>
      </c>
      <c r="C129" s="4">
        <v>-0.10469331298481498</v>
      </c>
      <c r="D129" s="4">
        <v>-5.7437378458486093E-4</v>
      </c>
      <c r="E129" s="4">
        <v>-3.3922233132953374E-2</v>
      </c>
      <c r="F129" s="4">
        <v>5.5691756132548773E-2</v>
      </c>
      <c r="G129" s="4">
        <v>-1.3765667579731008E-3</v>
      </c>
      <c r="H129" s="4">
        <v>-1.9350520489582322E-2</v>
      </c>
      <c r="I129" s="4">
        <v>5.9348679655798903E-3</v>
      </c>
      <c r="J129" s="4">
        <v>4.2425703544219043E-3</v>
      </c>
      <c r="K129" s="4">
        <v>-3.1095519721199756E-3</v>
      </c>
    </row>
    <row r="130" spans="2:11" x14ac:dyDescent="0.2">
      <c r="B130" s="4">
        <v>0.19463482880631819</v>
      </c>
      <c r="C130" s="4">
        <v>-3.9154571533538317E-2</v>
      </c>
      <c r="D130" s="4">
        <v>2.1447603005942686E-2</v>
      </c>
      <c r="E130" s="4">
        <v>3.1200673685855673E-2</v>
      </c>
      <c r="F130" s="4">
        <v>-1.519405232862444E-2</v>
      </c>
      <c r="G130" s="4">
        <v>-8.1975110589586911E-2</v>
      </c>
      <c r="H130" s="4">
        <v>8.0798559816404325E-3</v>
      </c>
      <c r="I130" s="4">
        <v>4.1923492562862402E-3</v>
      </c>
      <c r="J130" s="4">
        <v>-4.3490861066107641E-4</v>
      </c>
      <c r="K130" s="4">
        <v>-2.383394140706996E-3</v>
      </c>
    </row>
    <row r="131" spans="2:11" x14ac:dyDescent="0.2">
      <c r="B131" s="4">
        <v>0.20454192210079286</v>
      </c>
      <c r="C131" s="4">
        <v>4.9490032544514022E-3</v>
      </c>
      <c r="D131" s="4">
        <v>-9.7613309126726278E-2</v>
      </c>
      <c r="E131" s="4">
        <v>-4.9681862327284727E-2</v>
      </c>
      <c r="F131" s="4">
        <v>-2.0598838513074855E-2</v>
      </c>
      <c r="G131" s="4">
        <v>1.1748212941899833E-3</v>
      </c>
      <c r="H131" s="4">
        <v>-1.4447942606855414E-3</v>
      </c>
      <c r="I131" s="4">
        <v>-3.0347780878746612E-3</v>
      </c>
      <c r="J131" s="4">
        <v>1.9196625041947803E-3</v>
      </c>
      <c r="K131" s="4">
        <v>-3.2770923211737825E-4</v>
      </c>
    </row>
    <row r="132" spans="2:11" x14ac:dyDescent="0.2">
      <c r="B132" s="4">
        <v>0.12509719897521024</v>
      </c>
      <c r="C132" s="4">
        <v>1.1041853359225785E-2</v>
      </c>
      <c r="D132" s="4">
        <v>6.3060064269622476E-2</v>
      </c>
      <c r="E132" s="4">
        <v>2.3853321304721391E-2</v>
      </c>
      <c r="F132" s="4">
        <v>-1.4969882528093525E-3</v>
      </c>
      <c r="G132" s="4">
        <v>1.2285931388165347E-2</v>
      </c>
      <c r="H132" s="4">
        <v>2.5620419953563708E-3</v>
      </c>
      <c r="I132" s="4">
        <v>1.1387107346807079E-4</v>
      </c>
      <c r="J132" s="4">
        <v>-2.0371009020776947E-3</v>
      </c>
      <c r="K132" s="4">
        <v>6.8396223902650354E-4</v>
      </c>
    </row>
    <row r="133" spans="2:11" x14ac:dyDescent="0.2">
      <c r="B133" s="4">
        <v>2.2869825447896981E-3</v>
      </c>
      <c r="C133" s="4">
        <v>-5.0910739701607553E-2</v>
      </c>
      <c r="D133" s="4">
        <v>2.919069083362574E-2</v>
      </c>
      <c r="E133" s="4">
        <v>1.7049406047886555E-2</v>
      </c>
      <c r="F133" s="4">
        <v>2.4691789420234131E-2</v>
      </c>
      <c r="G133" s="4">
        <v>-6.9766292044222845E-3</v>
      </c>
      <c r="H133" s="4">
        <v>-1.8910446690557513E-3</v>
      </c>
      <c r="I133" s="4">
        <v>2.2684986453471406E-3</v>
      </c>
      <c r="J133" s="4">
        <v>3.7136687809769908E-4</v>
      </c>
      <c r="K133" s="4">
        <v>-6.1992352217992428E-4</v>
      </c>
    </row>
    <row r="134" spans="2:11" x14ac:dyDescent="0.2">
      <c r="B134" s="4">
        <v>0.70021325198630002</v>
      </c>
      <c r="C134" s="4">
        <v>0.27647548800620675</v>
      </c>
      <c r="D134" s="4">
        <v>-0.16308534408836772</v>
      </c>
      <c r="E134" s="4">
        <v>-3.2793092837024146E-3</v>
      </c>
      <c r="F134" s="4">
        <v>6.1538425668569215E-2</v>
      </c>
      <c r="G134" s="4">
        <v>-5.5021458349338269E-2</v>
      </c>
      <c r="H134" s="4">
        <v>7.9404851012428472E-4</v>
      </c>
      <c r="I134" s="4">
        <v>-4.9176618160030562E-3</v>
      </c>
      <c r="J134" s="4">
        <v>6.3331814535040314E-3</v>
      </c>
      <c r="K134" s="4">
        <v>2.3313286738199423E-3</v>
      </c>
    </row>
    <row r="135" spans="2:11" x14ac:dyDescent="0.2">
      <c r="B135" s="4">
        <v>0.2226856433146808</v>
      </c>
      <c r="C135" s="4">
        <v>0.15627842929750788</v>
      </c>
      <c r="D135" s="4">
        <v>2.7039139406473209E-2</v>
      </c>
      <c r="E135" s="4">
        <v>9.3415035253567105E-2</v>
      </c>
      <c r="F135" s="4">
        <v>-1.6116103267078109E-2</v>
      </c>
      <c r="G135" s="4">
        <v>-1.7828549702449375E-3</v>
      </c>
      <c r="H135" s="4">
        <v>-1.0220329949218175E-2</v>
      </c>
      <c r="I135" s="4">
        <v>1.6712637539433957E-3</v>
      </c>
      <c r="J135" s="4">
        <v>3.1681555724396297E-3</v>
      </c>
      <c r="K135" s="4">
        <v>2.3179579197577147E-3</v>
      </c>
    </row>
    <row r="136" spans="2:11" x14ac:dyDescent="0.2">
      <c r="B136" s="4">
        <v>3.4520788765770437E-2</v>
      </c>
      <c r="C136" s="4">
        <v>-5.5126543778127264E-2</v>
      </c>
      <c r="D136" s="4">
        <v>-2.2170446884887608E-2</v>
      </c>
      <c r="E136" s="4">
        <v>2.8775729142731441E-2</v>
      </c>
      <c r="F136" s="4">
        <v>1.1489440226947407E-2</v>
      </c>
      <c r="G136" s="4">
        <v>1.2150548098996242E-2</v>
      </c>
      <c r="H136" s="4">
        <v>-5.2161625564019825E-3</v>
      </c>
      <c r="I136" s="4">
        <v>-4.3691750113689339E-3</v>
      </c>
      <c r="J136" s="4">
        <v>-1.9871962014196272E-3</v>
      </c>
      <c r="K136" s="4">
        <v>-5.2567801901894865E-4</v>
      </c>
    </row>
    <row r="137" spans="2:11" x14ac:dyDescent="0.2">
      <c r="B137" s="4">
        <v>0.19147008646734634</v>
      </c>
      <c r="C137" s="4">
        <v>-4.566704819514459E-2</v>
      </c>
      <c r="D137" s="4">
        <v>2.6658318910418165E-2</v>
      </c>
      <c r="E137" s="4">
        <v>-8.4569741951018768E-2</v>
      </c>
      <c r="F137" s="4">
        <v>5.2507119053219531E-2</v>
      </c>
      <c r="G137" s="4">
        <v>-1.6780686875554434E-2</v>
      </c>
      <c r="H137" s="4">
        <v>1.1727481048526214E-2</v>
      </c>
      <c r="I137" s="4">
        <v>-4.2298427767264767E-3</v>
      </c>
      <c r="J137" s="4">
        <v>4.2232271509571517E-3</v>
      </c>
      <c r="K137" s="4">
        <v>1.0911638348571531E-3</v>
      </c>
    </row>
    <row r="138" spans="2:11" x14ac:dyDescent="0.2">
      <c r="B138" s="4">
        <v>0.11394427276091172</v>
      </c>
      <c r="C138" s="4">
        <v>0.13244912414479618</v>
      </c>
      <c r="D138" s="4">
        <v>-5.867775370300321E-2</v>
      </c>
      <c r="E138" s="4">
        <v>4.7797330281611535E-3</v>
      </c>
      <c r="F138" s="4">
        <v>-4.3537092556354594E-2</v>
      </c>
      <c r="G138" s="4">
        <v>1.2270866656303321E-2</v>
      </c>
      <c r="H138" s="4">
        <v>-9.1696896228361975E-3</v>
      </c>
      <c r="I138" s="4">
        <v>4.3895334336579821E-3</v>
      </c>
      <c r="J138" s="4">
        <v>-4.0308211491977977E-3</v>
      </c>
      <c r="K138" s="4">
        <v>-1.6900805267153149E-3</v>
      </c>
    </row>
    <row r="139" spans="2:11" x14ac:dyDescent="0.2">
      <c r="B139" s="4">
        <v>0.27371120722461006</v>
      </c>
      <c r="C139" s="4">
        <v>-0.11300495290342626</v>
      </c>
      <c r="D139" s="4">
        <v>-3.8375908217389419E-2</v>
      </c>
      <c r="E139" s="4">
        <v>-5.9730113281969158E-2</v>
      </c>
      <c r="F139" s="4">
        <v>-3.8148143780220932E-2</v>
      </c>
      <c r="G139" s="4">
        <v>-1.1293195342467482E-2</v>
      </c>
      <c r="H139" s="4">
        <v>1.2491781604882476E-2</v>
      </c>
      <c r="I139" s="4">
        <v>8.4766353800983674E-3</v>
      </c>
      <c r="J139" s="4">
        <v>-1.2289622783157343E-3</v>
      </c>
      <c r="K139" s="4">
        <v>-1.3500678737673994E-4</v>
      </c>
    </row>
    <row r="140" spans="2:11" x14ac:dyDescent="0.2">
      <c r="B140" s="4">
        <v>-7.8920088413314077E-2</v>
      </c>
      <c r="C140" s="4">
        <v>5.0297784153996361E-3</v>
      </c>
      <c r="D140" s="4">
        <v>-4.1305548847578671E-2</v>
      </c>
      <c r="E140" s="4">
        <v>-4.1479522667760678E-2</v>
      </c>
      <c r="F140" s="4">
        <v>-5.8120250984255613E-3</v>
      </c>
      <c r="G140" s="4">
        <v>4.4112047933326522E-2</v>
      </c>
      <c r="H140" s="4">
        <v>-9.0582956951671203E-4</v>
      </c>
      <c r="I140" s="4">
        <v>-3.7109060537105281E-3</v>
      </c>
      <c r="J140" s="4">
        <v>-2.6720895565708245E-3</v>
      </c>
      <c r="K140" s="4">
        <v>-2.0370216830857529E-3</v>
      </c>
    </row>
    <row r="141" spans="2:11" x14ac:dyDescent="0.2">
      <c r="B141" s="4">
        <v>0.29671838940734269</v>
      </c>
      <c r="C141" s="4">
        <v>7.3748819394084092E-2</v>
      </c>
      <c r="D141" s="4">
        <v>-1.2196478834681059E-2</v>
      </c>
      <c r="E141" s="4">
        <v>1.1071016820586508E-2</v>
      </c>
      <c r="F141" s="4">
        <v>-3.1837444700153573E-2</v>
      </c>
      <c r="G141" s="4">
        <v>-6.5473386837127685E-3</v>
      </c>
      <c r="H141" s="4">
        <v>-6.4109172916870412E-3</v>
      </c>
      <c r="I141" s="4">
        <v>1.8321816711417292E-3</v>
      </c>
      <c r="J141" s="4">
        <v>-1.7215622374585908E-3</v>
      </c>
      <c r="K141" s="4">
        <v>6.3179062290436667E-4</v>
      </c>
    </row>
    <row r="142" spans="2:11" x14ac:dyDescent="0.2">
      <c r="B142" s="4">
        <v>0.19024630091819403</v>
      </c>
      <c r="C142" s="4">
        <v>-0.21207004082142344</v>
      </c>
      <c r="D142" s="4">
        <v>-3.4241376273793936E-2</v>
      </c>
      <c r="E142" s="4">
        <v>-4.7532624103410193E-2</v>
      </c>
      <c r="F142" s="4">
        <v>-1.3408562281586687E-2</v>
      </c>
      <c r="G142" s="4">
        <v>-5.4424876987483328E-2</v>
      </c>
      <c r="H142" s="4">
        <v>6.6354008720876153E-3</v>
      </c>
      <c r="I142" s="4">
        <v>-5.5551917591152222E-3</v>
      </c>
      <c r="J142" s="4">
        <v>-1.340934273326715E-3</v>
      </c>
      <c r="K142" s="4">
        <v>-7.3293564897398424E-4</v>
      </c>
    </row>
    <row r="143" spans="2:11" x14ac:dyDescent="0.2">
      <c r="B143" s="4">
        <v>-0.24319432359690524</v>
      </c>
      <c r="C143" s="4">
        <v>-4.4673013424424778E-2</v>
      </c>
      <c r="D143" s="4">
        <v>5.4542151128035149E-2</v>
      </c>
      <c r="E143" s="4">
        <v>5.6103978543155554E-3</v>
      </c>
      <c r="F143" s="4">
        <v>3.8567689268865626E-2</v>
      </c>
      <c r="G143" s="4">
        <v>3.7377129743873319E-2</v>
      </c>
      <c r="H143" s="4">
        <v>4.3466064982865208E-3</v>
      </c>
      <c r="I143" s="4">
        <v>4.5603642874006457E-3</v>
      </c>
      <c r="J143" s="4">
        <v>2.141792134832953E-3</v>
      </c>
      <c r="K143" s="4">
        <v>-2.6563761607927217E-4</v>
      </c>
    </row>
    <row r="144" spans="2:11" x14ac:dyDescent="0.2">
      <c r="B144" s="4">
        <v>-0.1207641681762557</v>
      </c>
      <c r="C144" s="4">
        <v>0.16335290437004141</v>
      </c>
      <c r="D144" s="4">
        <v>1.0123358016343967E-2</v>
      </c>
      <c r="E144" s="4">
        <v>4.175070722843377E-2</v>
      </c>
      <c r="F144" s="4">
        <v>-2.6562051073668703E-2</v>
      </c>
      <c r="G144" s="4">
        <v>-3.1211101578756902E-2</v>
      </c>
      <c r="H144" s="4">
        <v>-6.1038189531061196E-3</v>
      </c>
      <c r="I144" s="4">
        <v>2.4713692038625344E-4</v>
      </c>
      <c r="J144" s="4">
        <v>-5.1990588138198571E-4</v>
      </c>
      <c r="K144" s="4">
        <v>-3.4204177379063878E-4</v>
      </c>
    </row>
    <row r="145" spans="2:11" x14ac:dyDescent="0.2">
      <c r="B145" s="4">
        <v>-0.21999347744081599</v>
      </c>
      <c r="C145" s="4">
        <v>-9.8103941928640945E-3</v>
      </c>
      <c r="D145" s="4">
        <v>7.8432681355809081E-2</v>
      </c>
      <c r="E145" s="4">
        <v>6.5040371253652196E-2</v>
      </c>
      <c r="F145" s="4">
        <v>-1.7468279479923399E-2</v>
      </c>
      <c r="G145" s="4">
        <v>3.9454463840626605E-2</v>
      </c>
      <c r="H145" s="4">
        <v>2.9951228046252781E-3</v>
      </c>
      <c r="I145" s="4">
        <v>8.0513532075372068E-3</v>
      </c>
      <c r="J145" s="4">
        <v>-4.6628469524814756E-3</v>
      </c>
      <c r="K145" s="4">
        <v>3.6668252261019881E-3</v>
      </c>
    </row>
    <row r="146" spans="2:11" x14ac:dyDescent="0.2">
      <c r="B146" s="4">
        <v>-8.1432317479500721E-2</v>
      </c>
      <c r="C146" s="4">
        <v>2.6048951430721091E-3</v>
      </c>
      <c r="D146" s="4">
        <v>0.12463382224528689</v>
      </c>
      <c r="E146" s="4">
        <v>4.6254669917323646E-2</v>
      </c>
      <c r="F146" s="4">
        <v>-1.8590196895884578E-2</v>
      </c>
      <c r="G146" s="4">
        <v>3.6887671524873704E-2</v>
      </c>
      <c r="H146" s="4">
        <v>6.340457875094619E-3</v>
      </c>
      <c r="I146" s="4">
        <v>-8.2166964828095292E-3</v>
      </c>
      <c r="J146" s="4">
        <v>-1.5874141548569093E-3</v>
      </c>
      <c r="K146" s="4">
        <v>-1.4914579902043914E-3</v>
      </c>
    </row>
    <row r="147" spans="2:11" x14ac:dyDescent="0.2">
      <c r="B147" s="4">
        <v>0.12471259146077346</v>
      </c>
      <c r="C147" s="4">
        <v>8.5829462506001025E-3</v>
      </c>
      <c r="D147" s="4">
        <v>-5.3393829922533706E-2</v>
      </c>
      <c r="E147" s="4">
        <v>-4.1944867745073037E-3</v>
      </c>
      <c r="F147" s="4">
        <v>6.287426449767328E-3</v>
      </c>
      <c r="G147" s="4">
        <v>-9.2760710229600422E-3</v>
      </c>
      <c r="H147" s="4">
        <v>-4.151500282095287E-3</v>
      </c>
      <c r="I147" s="4">
        <v>1.1622256664737224E-3</v>
      </c>
      <c r="J147" s="4">
        <v>4.6756372675637171E-4</v>
      </c>
      <c r="K147" s="4">
        <v>-3.4083829009244118E-5</v>
      </c>
    </row>
    <row r="148" spans="2:11" x14ac:dyDescent="0.2">
      <c r="B148" s="4">
        <v>0.1273431961412588</v>
      </c>
      <c r="C148" s="4">
        <v>8.7024501438254784E-2</v>
      </c>
      <c r="D148" s="4">
        <v>-5.7179818739767622E-2</v>
      </c>
      <c r="E148" s="4">
        <v>-2.2541332001482863E-2</v>
      </c>
      <c r="F148" s="4">
        <v>-2.4241935295123605E-2</v>
      </c>
      <c r="G148" s="4">
        <v>-1.7737112106089352E-2</v>
      </c>
      <c r="H148" s="4">
        <v>-1.0386238413023447E-3</v>
      </c>
      <c r="I148" s="4">
        <v>3.7327811015361242E-3</v>
      </c>
      <c r="J148" s="4">
        <v>3.6899073547396496E-3</v>
      </c>
      <c r="K148" s="4">
        <v>4.9944457750760916E-4</v>
      </c>
    </row>
    <row r="149" spans="2:11" x14ac:dyDescent="0.2">
      <c r="B149" s="4">
        <v>8.8280371663092619E-2</v>
      </c>
      <c r="C149" s="4">
        <v>4.1257803870161144E-3</v>
      </c>
      <c r="D149" s="4">
        <v>-3.8988736533519926E-2</v>
      </c>
      <c r="E149" s="4">
        <v>-3.9600171795971598E-2</v>
      </c>
      <c r="F149" s="4">
        <v>2.3047864051655795E-2</v>
      </c>
      <c r="G149" s="4">
        <v>3.0839535761320014E-3</v>
      </c>
      <c r="H149" s="4">
        <v>-4.3384831370758712E-3</v>
      </c>
      <c r="I149" s="4">
        <v>-3.5496937477034664E-3</v>
      </c>
      <c r="J149" s="4">
        <v>-8.3157420878369169E-4</v>
      </c>
      <c r="K149" s="4">
        <v>7.9708909845583846E-5</v>
      </c>
    </row>
    <row r="150" spans="2:11" x14ac:dyDescent="0.2">
      <c r="B150" s="4">
        <v>0.52672548982659795</v>
      </c>
      <c r="C150" s="4">
        <v>0.21863982078492705</v>
      </c>
      <c r="D150" s="4">
        <v>-3.554350850894341E-2</v>
      </c>
      <c r="E150" s="4">
        <v>2.9426037787993038E-2</v>
      </c>
      <c r="F150" s="4">
        <v>-2.4616289067297927E-2</v>
      </c>
      <c r="G150" s="4">
        <v>-4.508092029904355E-3</v>
      </c>
      <c r="H150" s="4">
        <v>-3.5913813694969862E-3</v>
      </c>
      <c r="I150" s="4">
        <v>-2.1410594531548915E-3</v>
      </c>
      <c r="J150" s="4">
        <v>6.541121573000159E-3</v>
      </c>
      <c r="K150" s="4">
        <v>-2.2394240658195792E-3</v>
      </c>
    </row>
    <row r="151" spans="2:11" x14ac:dyDescent="0.2">
      <c r="B151" s="4">
        <v>-0.30259531994417094</v>
      </c>
      <c r="C151" s="4">
        <v>-4.6992926623402764E-2</v>
      </c>
      <c r="D151" s="4">
        <v>5.6961032124918556E-2</v>
      </c>
      <c r="E151" s="4">
        <v>1.0666157487004535E-2</v>
      </c>
      <c r="F151" s="4">
        <v>8.3918528211777296E-2</v>
      </c>
      <c r="G151" s="4">
        <v>3.0984115260204722E-2</v>
      </c>
      <c r="H151" s="4">
        <v>2.8144088443199686E-3</v>
      </c>
      <c r="I151" s="4">
        <v>1.216081259450872E-3</v>
      </c>
      <c r="J151" s="4">
        <v>-1.8733344469918968E-3</v>
      </c>
      <c r="K151" s="4">
        <v>-1.0662640859762553E-4</v>
      </c>
    </row>
    <row r="152" spans="2:11" x14ac:dyDescent="0.2">
      <c r="B152" s="4">
        <v>-1.7335743166914355E-2</v>
      </c>
      <c r="C152" s="4">
        <v>5.083347717465922E-2</v>
      </c>
      <c r="D152" s="4">
        <v>-8.0654613227406618E-3</v>
      </c>
      <c r="E152" s="4">
        <v>3.3910935880788473E-2</v>
      </c>
      <c r="F152" s="4">
        <v>2.0615202700416918E-2</v>
      </c>
      <c r="G152" s="4">
        <v>4.9749417220440063E-3</v>
      </c>
      <c r="H152" s="4">
        <v>-2.9333979093744823E-3</v>
      </c>
      <c r="I152" s="4">
        <v>-1.2225375217403685E-3</v>
      </c>
      <c r="J152" s="4">
        <v>2.9637695606677555E-3</v>
      </c>
      <c r="K152" s="4">
        <v>-3.6012661680709065E-4</v>
      </c>
    </row>
    <row r="153" spans="2:11" x14ac:dyDescent="0.2">
      <c r="B153" s="4">
        <v>0.26652870734793022</v>
      </c>
      <c r="C153" s="4">
        <v>0.12037019318334133</v>
      </c>
      <c r="D153" s="4">
        <v>-1.7875617602059333E-2</v>
      </c>
      <c r="E153" s="4">
        <v>-1.2211189710269335E-2</v>
      </c>
      <c r="F153" s="4">
        <v>2.1025652838164991E-2</v>
      </c>
      <c r="G153" s="4">
        <v>3.5870103117610105E-3</v>
      </c>
      <c r="H153" s="4">
        <v>1.0288189167035666E-2</v>
      </c>
      <c r="I153" s="4">
        <v>4.7902189162008398E-3</v>
      </c>
      <c r="J153" s="4">
        <v>-1.227762622318869E-3</v>
      </c>
      <c r="K153" s="4">
        <v>-5.0256734431098368E-4</v>
      </c>
    </row>
    <row r="154" spans="2:11" x14ac:dyDescent="0.2">
      <c r="B154" s="4">
        <v>-4.4941099199196088E-2</v>
      </c>
      <c r="C154" s="4">
        <v>-6.6225895318261507E-2</v>
      </c>
      <c r="D154" s="4">
        <v>-8.9213179333569384E-3</v>
      </c>
      <c r="E154" s="4">
        <v>-5.4780220850554617E-2</v>
      </c>
      <c r="F154" s="4">
        <v>-2.1102355363187782E-2</v>
      </c>
      <c r="G154" s="4">
        <v>2.8859713514741161E-3</v>
      </c>
      <c r="H154" s="4">
        <v>-5.7201149731313638E-3</v>
      </c>
      <c r="I154" s="4">
        <v>7.8516370319954597E-4</v>
      </c>
      <c r="J154" s="4">
        <v>3.3633798899896424E-4</v>
      </c>
      <c r="K154" s="4">
        <v>-1.4953070824003071E-4</v>
      </c>
    </row>
    <row r="155" spans="2:11" x14ac:dyDescent="0.2">
      <c r="B155" s="4">
        <v>-8.0933058630753892E-3</v>
      </c>
      <c r="C155" s="4">
        <v>-6.4722675738736773E-2</v>
      </c>
      <c r="D155" s="4">
        <v>8.0751312788048014E-3</v>
      </c>
      <c r="E155" s="4">
        <v>-1.9318683823225352E-2</v>
      </c>
      <c r="F155" s="4">
        <v>2.8440253235573385E-3</v>
      </c>
      <c r="G155" s="4">
        <v>3.6055106928199144E-3</v>
      </c>
      <c r="H155" s="4">
        <v>3.8665400501964746E-4</v>
      </c>
      <c r="I155" s="4">
        <v>5.2847163194230174E-4</v>
      </c>
      <c r="J155" s="4">
        <v>-1.448718860850238E-3</v>
      </c>
      <c r="K155" s="4">
        <v>6.7297731406231734E-4</v>
      </c>
    </row>
    <row r="156" spans="2:11" x14ac:dyDescent="0.2">
      <c r="B156" s="4">
        <v>-1.5116713335011175E-2</v>
      </c>
      <c r="C156" s="4">
        <v>-2.3524902944757654E-2</v>
      </c>
      <c r="D156" s="4">
        <v>-1.0985269410737608E-2</v>
      </c>
      <c r="E156" s="4">
        <v>-5.3958751485992263E-3</v>
      </c>
      <c r="F156" s="4">
        <v>9.0068035260932339E-3</v>
      </c>
      <c r="G156" s="4">
        <v>-5.78362523933348E-4</v>
      </c>
      <c r="H156" s="4">
        <v>-6.1866589670412427E-4</v>
      </c>
      <c r="I156" s="4">
        <v>1.0714890789501673E-3</v>
      </c>
      <c r="J156" s="4">
        <v>-6.8573752371425671E-4</v>
      </c>
      <c r="K156" s="4">
        <v>1.6078036908032204E-4</v>
      </c>
    </row>
    <row r="157" spans="2:11" x14ac:dyDescent="0.2">
      <c r="B157" s="4">
        <v>-0.17607730804955068</v>
      </c>
      <c r="C157" s="4">
        <v>-8.7707322558643247E-2</v>
      </c>
      <c r="D157" s="4">
        <v>5.9537107926415062E-2</v>
      </c>
      <c r="E157" s="4">
        <v>2.7532447372567805E-3</v>
      </c>
      <c r="F157" s="4">
        <v>-2.731784303610281E-2</v>
      </c>
      <c r="G157" s="4">
        <v>-5.0963122474572244E-3</v>
      </c>
      <c r="H157" s="4">
        <v>1.86072556735729E-3</v>
      </c>
      <c r="I157" s="4">
        <v>-5.0274653179987359E-3</v>
      </c>
      <c r="J157" s="4">
        <v>-1.5112760147964139E-3</v>
      </c>
      <c r="K157" s="4">
        <v>1.5011526743853294E-3</v>
      </c>
    </row>
    <row r="158" spans="2:11" x14ac:dyDescent="0.2">
      <c r="B158" s="4">
        <v>0.17527179418796568</v>
      </c>
      <c r="C158" s="4">
        <v>-5.1473514072345641E-2</v>
      </c>
      <c r="D158" s="4">
        <v>4.3191628377086434E-3</v>
      </c>
      <c r="E158" s="4">
        <v>-7.9932287271472469E-4</v>
      </c>
      <c r="F158" s="4">
        <v>-8.3456561185514914E-3</v>
      </c>
      <c r="G158" s="4">
        <v>-5.0780878313669869E-2</v>
      </c>
      <c r="H158" s="4">
        <v>-1.7454504846399852E-3</v>
      </c>
      <c r="I158" s="4">
        <v>3.0937878978765853E-3</v>
      </c>
      <c r="J158" s="4">
        <v>-4.6362684428932457E-4</v>
      </c>
      <c r="K158" s="4">
        <v>3.0896711083620024E-4</v>
      </c>
    </row>
    <row r="159" spans="2:11" x14ac:dyDescent="0.2">
      <c r="B159" s="4">
        <v>0.27216526172427996</v>
      </c>
      <c r="C159" s="4">
        <v>3.6982810612680869E-2</v>
      </c>
      <c r="D159" s="4">
        <v>-6.4879076902981767E-2</v>
      </c>
      <c r="E159" s="4">
        <v>1.7995287928291068E-2</v>
      </c>
      <c r="F159" s="4">
        <v>-4.6254580215246928E-2</v>
      </c>
      <c r="G159" s="4">
        <v>2.1858029498784204E-3</v>
      </c>
      <c r="H159" s="4">
        <v>-4.2409448770122024E-3</v>
      </c>
      <c r="I159" s="4">
        <v>-2.1681094024452461E-3</v>
      </c>
      <c r="J159" s="4">
        <v>2.7362500651304827E-5</v>
      </c>
      <c r="K159" s="4">
        <v>-8.9839055519955744E-4</v>
      </c>
    </row>
    <row r="160" spans="2:11" x14ac:dyDescent="0.2">
      <c r="B160" s="4">
        <v>0.44028725058751544</v>
      </c>
      <c r="C160" s="4">
        <v>6.8301763598742349E-2</v>
      </c>
      <c r="D160" s="4">
        <v>-9.3853852778925835E-3</v>
      </c>
      <c r="E160" s="4">
        <v>-1.4566913049626089E-2</v>
      </c>
      <c r="F160" s="4">
        <v>1.2929725817584755E-2</v>
      </c>
      <c r="G160" s="4">
        <v>-4.6808993111825316E-3</v>
      </c>
      <c r="H160" s="4">
        <v>-2.7006719618972675E-3</v>
      </c>
      <c r="I160" s="4">
        <v>-1.4297573231768846E-3</v>
      </c>
      <c r="J160" s="4">
        <v>2.1159303790211866E-3</v>
      </c>
      <c r="K160" s="4">
        <v>-5.6055549534389526E-4</v>
      </c>
    </row>
    <row r="161" spans="2:11" x14ac:dyDescent="0.2">
      <c r="B161" s="4">
        <v>0.11209395064891228</v>
      </c>
      <c r="C161" s="4">
        <v>-5.2330668782920191E-2</v>
      </c>
      <c r="D161" s="4">
        <v>7.9364460532833747E-2</v>
      </c>
      <c r="E161" s="4">
        <v>1.721144871827766E-2</v>
      </c>
      <c r="F161" s="4">
        <v>1.9082892185095898E-2</v>
      </c>
      <c r="G161" s="4">
        <v>-6.1806689286478464E-3</v>
      </c>
      <c r="H161" s="4">
        <v>2.9220904461410373E-3</v>
      </c>
      <c r="I161" s="4">
        <v>1.6646400729241864E-3</v>
      </c>
      <c r="J161" s="4">
        <v>1.2916122446778298E-3</v>
      </c>
      <c r="K161" s="4">
        <v>-3.1996146281211687E-4</v>
      </c>
    </row>
    <row r="162" spans="2:11" x14ac:dyDescent="0.2">
      <c r="B162" s="4">
        <v>0.24087623321791285</v>
      </c>
      <c r="C162" s="4">
        <v>-5.8846683511388061E-2</v>
      </c>
      <c r="D162" s="4">
        <v>2.0364768900254186E-2</v>
      </c>
      <c r="E162" s="4">
        <v>5.6653123621207627E-3</v>
      </c>
      <c r="F162" s="4">
        <v>-5.4404849274773834E-2</v>
      </c>
      <c r="G162" s="4">
        <v>2.2304774036017192E-2</v>
      </c>
      <c r="H162" s="4">
        <v>3.1328724136507119E-3</v>
      </c>
      <c r="I162" s="4">
        <v>-2.0250768493325971E-3</v>
      </c>
      <c r="J162" s="4">
        <v>-2.7539262625179942E-3</v>
      </c>
      <c r="K162" s="4">
        <v>7.7319281562506924E-4</v>
      </c>
    </row>
    <row r="163" spans="2:11" x14ac:dyDescent="0.2">
      <c r="B163" s="4">
        <v>1.4579686676470138</v>
      </c>
      <c r="C163" s="4">
        <v>-9.6003836236050591E-2</v>
      </c>
      <c r="D163" s="4">
        <v>-2.1473649434069847E-2</v>
      </c>
      <c r="E163" s="4">
        <v>-8.7016697025695824E-2</v>
      </c>
      <c r="F163" s="4">
        <v>-4.5021060217734863E-3</v>
      </c>
      <c r="G163" s="4">
        <v>-1.2597884318820933E-2</v>
      </c>
      <c r="H163" s="4">
        <v>-6.4036770193236893E-3</v>
      </c>
      <c r="I163" s="4">
        <v>-2.0710324304970954E-3</v>
      </c>
      <c r="J163" s="4">
        <v>-3.8172013381337466E-4</v>
      </c>
      <c r="K163" s="4">
        <v>1.5242409780800122E-3</v>
      </c>
    </row>
    <row r="164" spans="2:11" x14ac:dyDescent="0.2">
      <c r="B164" s="4">
        <v>9.9931589896386189E-2</v>
      </c>
      <c r="C164" s="4">
        <v>1.9852200088450584E-2</v>
      </c>
      <c r="D164" s="4">
        <v>4.5631468338808608E-2</v>
      </c>
      <c r="E164" s="4">
        <v>1.5802614197562397E-2</v>
      </c>
      <c r="F164" s="4">
        <v>2.5806407564639141E-2</v>
      </c>
      <c r="G164" s="4">
        <v>1.4626137233017665E-2</v>
      </c>
      <c r="H164" s="4">
        <v>1.1352790195845125E-3</v>
      </c>
      <c r="I164" s="4">
        <v>-1.4997516759834898E-3</v>
      </c>
      <c r="J164" s="4">
        <v>1.2502974692796395E-3</v>
      </c>
      <c r="K164" s="4">
        <v>-3.2573241311453002E-4</v>
      </c>
    </row>
    <row r="165" spans="2:11" x14ac:dyDescent="0.2">
      <c r="B165" s="4">
        <v>0.22400954493869188</v>
      </c>
      <c r="C165" s="4">
        <v>-7.6168772512428373E-2</v>
      </c>
      <c r="D165" s="4">
        <v>1.9082116419832144E-2</v>
      </c>
      <c r="E165" s="4">
        <v>4.4576824285191101E-2</v>
      </c>
      <c r="F165" s="4">
        <v>4.4146243655126642E-2</v>
      </c>
      <c r="G165" s="4">
        <v>6.5830744294508772E-3</v>
      </c>
      <c r="H165" s="4">
        <v>3.5663954401028459E-4</v>
      </c>
      <c r="I165" s="4">
        <v>7.390937586734668E-3</v>
      </c>
      <c r="J165" s="4">
        <v>-5.5336282278548618E-4</v>
      </c>
      <c r="K165" s="4">
        <v>-1.2035945870343273E-3</v>
      </c>
    </row>
    <row r="166" spans="2:11" x14ac:dyDescent="0.2">
      <c r="B166" s="4">
        <v>-0.5066821971327482</v>
      </c>
      <c r="C166" s="4">
        <v>0.22745695746884453</v>
      </c>
      <c r="D166" s="4">
        <v>-5.316209440352291E-2</v>
      </c>
      <c r="E166" s="4">
        <v>4.9991636397471187E-2</v>
      </c>
      <c r="F166" s="4">
        <v>-3.1047631196507997E-2</v>
      </c>
      <c r="G166" s="4">
        <v>-2.0459053777757079E-2</v>
      </c>
      <c r="H166" s="4">
        <v>-3.3948097118941122E-3</v>
      </c>
      <c r="I166" s="4">
        <v>-4.0317089023709056E-3</v>
      </c>
      <c r="J166" s="4">
        <v>5.5227536409751445E-3</v>
      </c>
      <c r="K166" s="4">
        <v>-1.508397525803065E-3</v>
      </c>
    </row>
    <row r="167" spans="2:11" x14ac:dyDescent="0.2">
      <c r="B167" s="4">
        <v>0.27352087464773805</v>
      </c>
      <c r="C167" s="4">
        <v>-1.2530367419596181E-2</v>
      </c>
      <c r="D167" s="4">
        <v>-1.4024978091131306E-2</v>
      </c>
      <c r="E167" s="4">
        <v>-6.2188920048796358E-2</v>
      </c>
      <c r="F167" s="4">
        <v>2.0165953323113771E-4</v>
      </c>
      <c r="G167" s="4">
        <v>2.3062059384931551E-2</v>
      </c>
      <c r="H167" s="4">
        <v>3.2291693924223737E-3</v>
      </c>
      <c r="I167" s="4">
        <v>2.483702042728673E-3</v>
      </c>
      <c r="J167" s="4">
        <v>-2.1644202520860038E-3</v>
      </c>
      <c r="K167" s="4">
        <v>4.016012550281792E-4</v>
      </c>
    </row>
    <row r="168" spans="2:11" x14ac:dyDescent="0.2">
      <c r="B168" s="4">
        <v>0.38969722373456417</v>
      </c>
      <c r="C168" s="4">
        <v>-0.11402296150606378</v>
      </c>
      <c r="D168" s="4">
        <v>-5.5483439761647275E-2</v>
      </c>
      <c r="E168" s="4">
        <v>-1.0711938408351551E-2</v>
      </c>
      <c r="F168" s="4">
        <v>9.6729082566350961E-5</v>
      </c>
      <c r="G168" s="4">
        <v>-5.4543815306736756E-2</v>
      </c>
      <c r="H168" s="4">
        <v>-6.4023473903682725E-3</v>
      </c>
      <c r="I168" s="4">
        <v>-3.7683714914070474E-3</v>
      </c>
      <c r="J168" s="4">
        <v>-4.5997680674469844E-3</v>
      </c>
      <c r="K168" s="4">
        <v>1.8926864024860282E-3</v>
      </c>
    </row>
    <row r="169" spans="2:11" x14ac:dyDescent="0.2">
      <c r="B169" s="4">
        <v>0.24921353936177776</v>
      </c>
      <c r="C169" s="4">
        <v>-0.18210913146318208</v>
      </c>
      <c r="D169" s="4">
        <v>1.4065913074120385E-3</v>
      </c>
      <c r="E169" s="4">
        <v>-2.3622528655198344E-2</v>
      </c>
      <c r="F169" s="4">
        <v>-1.6491677876209303E-2</v>
      </c>
      <c r="G169" s="4">
        <v>2.8569188441981246E-2</v>
      </c>
      <c r="H169" s="4">
        <v>-2.5326236425128826E-3</v>
      </c>
      <c r="I169" s="4">
        <v>2.8543281382252491E-3</v>
      </c>
      <c r="J169" s="4">
        <v>-1.6104477123733705E-3</v>
      </c>
      <c r="K169" s="4">
        <v>1.2773307660450086E-3</v>
      </c>
    </row>
    <row r="170" spans="2:11" x14ac:dyDescent="0.2">
      <c r="B170" s="4">
        <v>0.41124492229902854</v>
      </c>
      <c r="C170" s="4">
        <v>3.1457712577193084E-2</v>
      </c>
      <c r="D170" s="4">
        <v>8.1717410207367933E-2</v>
      </c>
      <c r="E170" s="4">
        <v>2.4504772792968119E-2</v>
      </c>
      <c r="F170" s="4">
        <v>5.6736955274864567E-2</v>
      </c>
      <c r="G170" s="4">
        <v>3.3231780231088442E-2</v>
      </c>
      <c r="H170" s="4">
        <v>3.8899696330006108E-3</v>
      </c>
      <c r="I170" s="4">
        <v>2.351430400461828E-3</v>
      </c>
      <c r="J170" s="4">
        <v>2.4568393990803462E-3</v>
      </c>
      <c r="K170" s="4">
        <v>-1.3848850129427116E-3</v>
      </c>
    </row>
    <row r="171" spans="2:11" x14ac:dyDescent="0.2">
      <c r="B171" s="4">
        <v>1.7780121396803612</v>
      </c>
      <c r="C171" s="4">
        <v>-0.13144340942145458</v>
      </c>
      <c r="D171" s="4">
        <v>-0.17571512567187622</v>
      </c>
      <c r="E171" s="4">
        <v>4.513619012809629E-2</v>
      </c>
      <c r="F171" s="4">
        <v>-7.7048910178376534E-2</v>
      </c>
      <c r="G171" s="4">
        <v>-0.11549909743540643</v>
      </c>
      <c r="H171" s="4">
        <v>-1.4560750606823726E-2</v>
      </c>
      <c r="I171" s="4">
        <v>-5.0610829105119989E-3</v>
      </c>
      <c r="J171" s="4">
        <v>-6.4224851686705284E-3</v>
      </c>
      <c r="K171" s="4">
        <v>2.2117274712255314E-3</v>
      </c>
    </row>
    <row r="172" spans="2:11" x14ac:dyDescent="0.2">
      <c r="B172" s="4">
        <v>-0.85654560381760469</v>
      </c>
      <c r="C172" s="4">
        <v>0.80623964827945038</v>
      </c>
      <c r="D172" s="4">
        <v>0.11091064493887293</v>
      </c>
      <c r="E172" s="4">
        <v>0.10105840665982974</v>
      </c>
      <c r="F172" s="4">
        <v>-0.11000203502344322</v>
      </c>
      <c r="G172" s="4">
        <v>7.3698709888627034E-2</v>
      </c>
      <c r="H172" s="4">
        <v>1.6021026708838017E-2</v>
      </c>
      <c r="I172" s="4">
        <v>3.5024251179885065E-3</v>
      </c>
      <c r="J172" s="4">
        <v>2.1348236503471184E-2</v>
      </c>
      <c r="K172" s="4">
        <v>-1.03025310248027E-2</v>
      </c>
    </row>
    <row r="173" spans="2:11" x14ac:dyDescent="0.2">
      <c r="B173" s="4">
        <v>-0.4597058534055683</v>
      </c>
      <c r="C173" s="4">
        <v>-0.11190732756179766</v>
      </c>
      <c r="D173" s="4">
        <v>5.1712708107868377E-2</v>
      </c>
      <c r="E173" s="4">
        <v>-5.0464179016357052E-2</v>
      </c>
      <c r="F173" s="4">
        <v>0.12060570511199949</v>
      </c>
      <c r="G173" s="4">
        <v>1.2162500184363179E-2</v>
      </c>
      <c r="H173" s="4">
        <v>8.7365556630315585E-3</v>
      </c>
      <c r="I173" s="4">
        <v>-5.8460286894930239E-3</v>
      </c>
      <c r="J173" s="4">
        <v>-5.5288258152837461E-3</v>
      </c>
      <c r="K173" s="4">
        <v>4.6298199516475137E-3</v>
      </c>
    </row>
    <row r="174" spans="2:11" x14ac:dyDescent="0.2">
      <c r="B174" s="4">
        <v>4.0370934816266225E-3</v>
      </c>
      <c r="C174" s="4">
        <v>-0.35778119789731883</v>
      </c>
      <c r="D174" s="4">
        <v>2.1500562765946054E-2</v>
      </c>
      <c r="E174" s="4">
        <v>-0.17531778228105427</v>
      </c>
      <c r="F174" s="4">
        <v>5.2220422592306144E-2</v>
      </c>
      <c r="G174" s="4">
        <v>-2.3404776249914181E-3</v>
      </c>
      <c r="H174" s="4">
        <v>-4.0514580838716483E-3</v>
      </c>
      <c r="I174" s="4">
        <v>5.0237809346790618E-3</v>
      </c>
      <c r="J174" s="4">
        <v>-7.5535740704041326E-3</v>
      </c>
      <c r="K174" s="4">
        <v>2.7339736340926293E-3</v>
      </c>
    </row>
    <row r="175" spans="2:11" x14ac:dyDescent="0.2">
      <c r="B175" s="4">
        <v>-1.5660112148003151</v>
      </c>
      <c r="C175" s="4">
        <v>0.26796440934304339</v>
      </c>
      <c r="D175" s="4">
        <v>-5.363866659584194E-2</v>
      </c>
      <c r="E175" s="4">
        <v>4.7862393895270177E-3</v>
      </c>
      <c r="F175" s="4">
        <v>-9.2129946661034828E-2</v>
      </c>
      <c r="G175" s="4">
        <v>5.8126948086966973E-2</v>
      </c>
      <c r="H175" s="4">
        <v>1.1651664167257398E-2</v>
      </c>
      <c r="I175" s="4">
        <v>3.4745110141621688E-3</v>
      </c>
      <c r="J175" s="4">
        <v>-2.3593765874383938E-3</v>
      </c>
      <c r="K175" s="4">
        <v>-2.9937811521904838E-3</v>
      </c>
    </row>
    <row r="176" spans="2:11" x14ac:dyDescent="0.2">
      <c r="B176" s="4">
        <v>-0.83890966593862637</v>
      </c>
      <c r="C176" s="4">
        <v>-0.20940883649438335</v>
      </c>
      <c r="D176" s="4">
        <v>0.12452732308273788</v>
      </c>
      <c r="E176" s="4">
        <v>6.3762562322733432E-2</v>
      </c>
      <c r="F176" s="4">
        <v>6.4860683294614627E-2</v>
      </c>
      <c r="G176" s="4">
        <v>-6.9633110323888595E-2</v>
      </c>
      <c r="H176" s="4">
        <v>-4.8234369177182993E-3</v>
      </c>
      <c r="I176" s="4">
        <v>-5.2538437574576125E-3</v>
      </c>
      <c r="J176" s="4">
        <v>1.8075710270529502E-3</v>
      </c>
      <c r="K176" s="4">
        <v>1.8589064604150806E-3</v>
      </c>
    </row>
    <row r="177" spans="2:11" x14ac:dyDescent="0.2">
      <c r="B177" s="4">
        <v>0.3418474818409673</v>
      </c>
      <c r="C177" s="4">
        <v>-0.1131959405811767</v>
      </c>
      <c r="D177" s="4">
        <v>-4.0872599764184496E-2</v>
      </c>
      <c r="E177" s="4">
        <v>-6.4262028661279225E-2</v>
      </c>
      <c r="F177" s="4">
        <v>1.4657680681456816E-2</v>
      </c>
      <c r="G177" s="4">
        <v>4.8650621878564886E-2</v>
      </c>
      <c r="H177" s="4">
        <v>-1.3288615653420344E-3</v>
      </c>
      <c r="I177" s="4">
        <v>-2.9300508915289153E-6</v>
      </c>
      <c r="J177" s="4">
        <v>-8.9669779061119696E-4</v>
      </c>
      <c r="K177" s="4">
        <v>2.8658328241691401E-3</v>
      </c>
    </row>
    <row r="178" spans="2:11" x14ac:dyDescent="0.2">
      <c r="B178" s="4">
        <v>-1.4640008287538242</v>
      </c>
      <c r="C178" s="4">
        <v>-6.529634576191945E-2</v>
      </c>
      <c r="D178" s="4">
        <v>3.4709203381867192E-2</v>
      </c>
      <c r="E178" s="4">
        <v>0.10372342971351207</v>
      </c>
      <c r="F178" s="4">
        <v>3.4706387900660066E-2</v>
      </c>
      <c r="G178" s="4">
        <v>-5.8911011098558884E-3</v>
      </c>
      <c r="H178" s="4">
        <v>3.1715414040950447E-3</v>
      </c>
      <c r="I178" s="4">
        <v>2.1965548518264313E-3</v>
      </c>
      <c r="J178" s="4">
        <v>-4.5588028954881904E-3</v>
      </c>
      <c r="K178" s="4">
        <v>-8.701322456030066E-4</v>
      </c>
    </row>
    <row r="179" spans="2:11" x14ac:dyDescent="0.2">
      <c r="B179" s="4">
        <v>0.47019651002238455</v>
      </c>
      <c r="C179" s="4">
        <v>-0.5508417552805942</v>
      </c>
      <c r="D179" s="4">
        <v>-3.3486763103835811E-2</v>
      </c>
      <c r="E179" s="4">
        <v>-0.11281715069447784</v>
      </c>
      <c r="F179" s="4">
        <v>3.0986859312465326E-2</v>
      </c>
      <c r="G179" s="4">
        <v>8.4372830239643325E-3</v>
      </c>
      <c r="H179" s="4">
        <v>-1.6620807644784696E-4</v>
      </c>
      <c r="I179" s="4">
        <v>2.7811435670818808E-3</v>
      </c>
      <c r="J179" s="4">
        <v>6.7936831488144053E-3</v>
      </c>
      <c r="K179" s="4">
        <v>-1.7246959785157795E-3</v>
      </c>
    </row>
    <row r="180" spans="2:11" x14ac:dyDescent="0.2">
      <c r="B180" s="4">
        <v>-9.0565612722553562E-2</v>
      </c>
      <c r="C180" s="4">
        <v>-0.17260047540501786</v>
      </c>
      <c r="D180" s="4">
        <v>-7.7359119421996997E-2</v>
      </c>
      <c r="E180" s="4">
        <v>2.8596977415760585E-2</v>
      </c>
      <c r="F180" s="4">
        <v>8.6627018708996997E-3</v>
      </c>
      <c r="G180" s="4">
        <v>4.2222212632975972E-2</v>
      </c>
      <c r="H180" s="4">
        <v>-1.8785539665784991E-4</v>
      </c>
      <c r="I180" s="4">
        <v>-1.0006823412446202E-2</v>
      </c>
      <c r="J180" s="4">
        <v>-8.6320746285904076E-4</v>
      </c>
      <c r="K180" s="4">
        <v>-4.9338533192950259E-4</v>
      </c>
    </row>
    <row r="181" spans="2:11" x14ac:dyDescent="0.2">
      <c r="B181" s="4">
        <v>2.1315887455211815</v>
      </c>
      <c r="C181" s="4">
        <v>0.22243956066435011</v>
      </c>
      <c r="D181" s="4">
        <v>-8.9335631789856894E-3</v>
      </c>
      <c r="E181" s="4">
        <v>0.32739057824444123</v>
      </c>
      <c r="F181" s="4">
        <v>-7.254170136882912E-2</v>
      </c>
      <c r="G181" s="4">
        <v>8.8524943634806456E-3</v>
      </c>
      <c r="H181" s="4">
        <v>-2.2805775451729224E-2</v>
      </c>
      <c r="I181" s="4">
        <v>1.276061867701898E-2</v>
      </c>
      <c r="J181" s="4">
        <v>-8.4497988491000486E-3</v>
      </c>
      <c r="K181" s="4">
        <v>4.364645217016079E-3</v>
      </c>
    </row>
    <row r="182" spans="2:11" x14ac:dyDescent="0.2">
      <c r="B182" s="4">
        <v>-0.22492632996031428</v>
      </c>
      <c r="C182" s="4">
        <v>0.38797140714560602</v>
      </c>
      <c r="D182" s="4">
        <v>-5.5810492604015306E-2</v>
      </c>
      <c r="E182" s="4">
        <v>-7.9614190011438893E-2</v>
      </c>
      <c r="F182" s="4">
        <v>-3.2580972375300811E-2</v>
      </c>
      <c r="G182" s="4">
        <v>-1.4779163548816195E-2</v>
      </c>
      <c r="H182" s="4">
        <v>2.7710321777993092E-3</v>
      </c>
      <c r="I182" s="4">
        <v>-2.5845553677706678E-3</v>
      </c>
      <c r="J182" s="4">
        <v>7.677023820208172E-3</v>
      </c>
      <c r="K182" s="4">
        <v>-1.9981493455748485E-3</v>
      </c>
    </row>
    <row r="183" spans="2:11" x14ac:dyDescent="0.2">
      <c r="B183" s="4">
        <v>0.70780119314430845</v>
      </c>
      <c r="C183" s="4">
        <v>-4.2939557123053744E-2</v>
      </c>
      <c r="D183" s="4">
        <v>-7.7439488986656519E-3</v>
      </c>
      <c r="E183" s="4">
        <v>-0.1229505793763867</v>
      </c>
      <c r="F183" s="4">
        <v>1.4084147058236114E-2</v>
      </c>
      <c r="G183" s="4">
        <v>-4.154394706104173E-3</v>
      </c>
      <c r="H183" s="4">
        <v>4.9722976745008337E-4</v>
      </c>
      <c r="I183" s="4">
        <v>4.9163065412261898E-4</v>
      </c>
      <c r="J183" s="4">
        <v>-2.7575926312428159E-3</v>
      </c>
      <c r="K183" s="4">
        <v>5.7335805373225643E-4</v>
      </c>
    </row>
    <row r="184" spans="2:11" x14ac:dyDescent="0.2">
      <c r="B184" s="4">
        <v>0.20261084983560348</v>
      </c>
      <c r="C184" s="4">
        <v>-6.6477224069466365E-2</v>
      </c>
      <c r="D184" s="4">
        <v>-1.3491564784170818E-2</v>
      </c>
      <c r="E184" s="4">
        <v>4.7183138421741939E-2</v>
      </c>
      <c r="F184" s="4">
        <v>-6.0601391160101346E-2</v>
      </c>
      <c r="G184" s="4">
        <v>-4.2492708798821763E-2</v>
      </c>
      <c r="H184" s="4">
        <v>-5.1369265864472484E-3</v>
      </c>
      <c r="I184" s="4">
        <v>-2.2480437397399862E-3</v>
      </c>
      <c r="J184" s="4">
        <v>7.7211748112725545E-4</v>
      </c>
      <c r="K184" s="4">
        <v>8.5059054401408283E-4</v>
      </c>
    </row>
    <row r="185" spans="2:11" x14ac:dyDescent="0.2">
      <c r="B185" s="4">
        <v>0.81935313881726235</v>
      </c>
      <c r="C185" s="4">
        <v>-0.18267656842314106</v>
      </c>
      <c r="D185" s="4">
        <v>-5.249217665265455E-2</v>
      </c>
      <c r="E185" s="4">
        <v>-4.6723961503875117E-2</v>
      </c>
      <c r="F185" s="4">
        <v>0.14963398239149855</v>
      </c>
      <c r="G185" s="4">
        <v>4.4196085984392675E-2</v>
      </c>
      <c r="H185" s="4">
        <v>2.5919354771600065E-3</v>
      </c>
      <c r="I185" s="4">
        <v>8.2993431857932409E-3</v>
      </c>
      <c r="J185" s="4">
        <v>-1.2511892167041004E-3</v>
      </c>
      <c r="K185" s="4">
        <v>-1.7518399284330161E-4</v>
      </c>
    </row>
    <row r="186" spans="2:11" x14ac:dyDescent="0.2">
      <c r="B186" s="4">
        <v>0.39206584568736269</v>
      </c>
      <c r="C186" s="4">
        <v>0.37414556613997896</v>
      </c>
      <c r="D186" s="4">
        <v>0.15257461987279933</v>
      </c>
      <c r="E186" s="4">
        <v>4.9030585217652009E-2</v>
      </c>
      <c r="F186" s="4">
        <v>-5.3104624116174316E-2</v>
      </c>
      <c r="G186" s="4">
        <v>4.0813889151690437E-2</v>
      </c>
      <c r="H186" s="4">
        <v>4.6340013008813984E-3</v>
      </c>
      <c r="I186" s="4">
        <v>-4.0044486700524396E-3</v>
      </c>
      <c r="J186" s="4">
        <v>7.0525109002143038E-3</v>
      </c>
      <c r="K186" s="4">
        <v>-3.1046915174986812E-3</v>
      </c>
    </row>
    <row r="187" spans="2:11" x14ac:dyDescent="0.2">
      <c r="B187" s="4">
        <v>0.34308118779874353</v>
      </c>
      <c r="C187" s="4">
        <v>4.7255469236491812E-3</v>
      </c>
      <c r="D187" s="4">
        <v>-3.7478977660091603E-2</v>
      </c>
      <c r="E187" s="4">
        <v>-4.5930866712420498E-2</v>
      </c>
      <c r="F187" s="4">
        <v>-6.1592738220582845E-2</v>
      </c>
      <c r="G187" s="4">
        <v>-8.5087674509648215E-2</v>
      </c>
      <c r="H187" s="4">
        <v>-5.0338247668345612E-3</v>
      </c>
      <c r="I187" s="4">
        <v>-1.7377799637750483E-3</v>
      </c>
      <c r="J187" s="4">
        <v>-4.1651451890940502E-4</v>
      </c>
      <c r="K187" s="4">
        <v>-1.5085661499344175E-4</v>
      </c>
    </row>
    <row r="188" spans="2:11" x14ac:dyDescent="0.2">
      <c r="B188" s="4">
        <v>-1.0570298002672343</v>
      </c>
      <c r="C188" s="4">
        <v>-0.12800716378894345</v>
      </c>
      <c r="D188" s="4">
        <v>0.10541412626406597</v>
      </c>
      <c r="E188" s="4">
        <v>-8.5179287280121915E-3</v>
      </c>
      <c r="F188" s="4">
        <v>2.7012865006077729E-2</v>
      </c>
      <c r="G188" s="4">
        <v>2.6028532531629046E-2</v>
      </c>
      <c r="H188" s="4">
        <v>9.5392447270238948E-3</v>
      </c>
      <c r="I188" s="4">
        <v>-9.6056083538219729E-4</v>
      </c>
      <c r="J188" s="4">
        <v>-3.8164173175756896E-3</v>
      </c>
      <c r="K188" s="4">
        <v>1.7532136943382614E-3</v>
      </c>
    </row>
    <row r="189" spans="2:11" x14ac:dyDescent="0.2">
      <c r="B189" s="4">
        <v>0.26988935469233155</v>
      </c>
      <c r="C189" s="4">
        <v>2.8312163912151318E-2</v>
      </c>
      <c r="D189" s="4">
        <v>2.6766603400188136E-2</v>
      </c>
      <c r="E189" s="4">
        <v>-0.12870041016470807</v>
      </c>
      <c r="F189" s="4">
        <v>-0.10061280737883309</v>
      </c>
      <c r="G189" s="4">
        <v>1.6305484246604718E-2</v>
      </c>
      <c r="H189" s="4">
        <v>1.0973821174589195E-2</v>
      </c>
      <c r="I189" s="4">
        <v>-7.5279960802147558E-4</v>
      </c>
      <c r="J189" s="4">
        <v>-6.9311988165265243E-4</v>
      </c>
      <c r="K189" s="4">
        <v>1.5758801039261617E-3</v>
      </c>
    </row>
    <row r="190" spans="2:11" x14ac:dyDescent="0.2">
      <c r="B190" s="4">
        <v>0.46887845746305024</v>
      </c>
      <c r="C190" s="4">
        <v>-9.3539387595567097E-2</v>
      </c>
      <c r="D190" s="4">
        <v>5.1530840779102985E-2</v>
      </c>
      <c r="E190" s="4">
        <v>6.5404427910358123E-2</v>
      </c>
      <c r="F190" s="4">
        <v>1.4194441156426129E-2</v>
      </c>
      <c r="G190" s="4">
        <v>-4.957818832530364E-2</v>
      </c>
      <c r="H190" s="4">
        <v>-9.744072242001715E-3</v>
      </c>
      <c r="I190" s="4">
        <v>-9.346671334511409E-3</v>
      </c>
      <c r="J190" s="4">
        <v>-9.7781708781855686E-4</v>
      </c>
      <c r="K190" s="4">
        <v>2.4690556261453852E-4</v>
      </c>
    </row>
    <row r="191" spans="2:11" x14ac:dyDescent="0.2">
      <c r="B191" s="4">
        <v>0.53917927635438567</v>
      </c>
      <c r="C191" s="4">
        <v>6.0475658261847538E-2</v>
      </c>
      <c r="D191" s="4">
        <v>7.2349613915701605E-2</v>
      </c>
      <c r="E191" s="4">
        <v>1.2108586258057033E-2</v>
      </c>
      <c r="F191" s="4">
        <v>-3.3561557187587673E-2</v>
      </c>
      <c r="G191" s="4">
        <v>2.6159063648803611E-2</v>
      </c>
      <c r="H191" s="4">
        <v>1.921928972063347E-3</v>
      </c>
      <c r="I191" s="4">
        <v>-6.8222125351397548E-3</v>
      </c>
      <c r="J191" s="4">
        <v>4.9881302687642265E-3</v>
      </c>
      <c r="K191" s="4">
        <v>5.473524994551493E-4</v>
      </c>
    </row>
    <row r="192" spans="2:11" x14ac:dyDescent="0.2">
      <c r="B192" s="4">
        <v>0.17215360827117923</v>
      </c>
      <c r="C192" s="4">
        <v>0.29761237644033095</v>
      </c>
      <c r="D192" s="4">
        <v>-9.4031102627034555E-2</v>
      </c>
      <c r="E192" s="4">
        <v>-9.6094289719156328E-3</v>
      </c>
      <c r="F192" s="4">
        <v>0.1066139988939909</v>
      </c>
      <c r="G192" s="4">
        <v>-5.690898251912771E-2</v>
      </c>
      <c r="H192" s="4">
        <v>-8.3812080565194482E-3</v>
      </c>
      <c r="I192" s="4">
        <v>5.9763873662845354E-3</v>
      </c>
      <c r="J192" s="4">
        <v>4.8029617322346467E-3</v>
      </c>
      <c r="K192" s="4">
        <v>-4.806384694460859E-3</v>
      </c>
    </row>
    <row r="193" spans="2:11" x14ac:dyDescent="0.2">
      <c r="B193" s="4">
        <v>-0.76795302847436997</v>
      </c>
      <c r="C193" s="4">
        <v>8.1831140560583729E-2</v>
      </c>
      <c r="D193" s="4">
        <v>-0.12283205055950261</v>
      </c>
      <c r="E193" s="4">
        <v>7.2512814671088902E-2</v>
      </c>
      <c r="F193" s="4">
        <v>-6.9049289524031554E-2</v>
      </c>
      <c r="G193" s="4">
        <v>9.4441909336347242E-5</v>
      </c>
      <c r="H193" s="4">
        <v>-2.0973401897010314E-3</v>
      </c>
      <c r="I193" s="4">
        <v>2.957925195829071E-3</v>
      </c>
      <c r="J193" s="4">
        <v>-7.8389679924423307E-5</v>
      </c>
      <c r="K193" s="4">
        <v>-7.4711465222567104E-4</v>
      </c>
    </row>
    <row r="194" spans="2:11" x14ac:dyDescent="0.2">
      <c r="B194" s="4">
        <v>-1.1506535623706522</v>
      </c>
      <c r="C194" s="4">
        <v>0.11285641061351837</v>
      </c>
      <c r="D194" s="4">
        <v>-7.6975689508899672E-2</v>
      </c>
      <c r="E194" s="4">
        <v>-8.521326617883411E-2</v>
      </c>
      <c r="F194" s="4">
        <v>0.22865492536510135</v>
      </c>
      <c r="G194" s="4">
        <v>-2.3830433584483859E-2</v>
      </c>
      <c r="H194" s="4">
        <v>1.3654296795111863E-2</v>
      </c>
      <c r="I194" s="4">
        <v>1.0877071441196979E-2</v>
      </c>
      <c r="J194" s="4">
        <v>-9.9884515284847982E-3</v>
      </c>
      <c r="K194" s="4">
        <v>3.8207837110055036E-5</v>
      </c>
    </row>
    <row r="195" spans="2:11" x14ac:dyDescent="0.2">
      <c r="B195" s="4">
        <v>-0.10244461281616656</v>
      </c>
      <c r="C195" s="4">
        <v>-3.2348851095690252E-2</v>
      </c>
      <c r="D195" s="4">
        <v>0.18551672869783656</v>
      </c>
      <c r="E195" s="4">
        <v>4.5012264571275322E-2</v>
      </c>
      <c r="F195" s="4">
        <v>-5.7183976507348772E-2</v>
      </c>
      <c r="G195" s="4">
        <v>0.11680966849208912</v>
      </c>
      <c r="H195" s="4">
        <v>3.7486664200582619E-3</v>
      </c>
      <c r="I195" s="4">
        <v>-5.0976330557612904E-3</v>
      </c>
      <c r="J195" s="4">
        <v>1.0430085363510295E-2</v>
      </c>
      <c r="K195" s="4">
        <v>2.2741251334923633E-4</v>
      </c>
    </row>
    <row r="196" spans="2:11" x14ac:dyDescent="0.2">
      <c r="B196" s="4">
        <v>0.17584311057040017</v>
      </c>
      <c r="C196" s="4">
        <v>-0.10737621246187155</v>
      </c>
      <c r="D196" s="4">
        <v>-0.21938641560736907</v>
      </c>
      <c r="E196" s="4">
        <v>-6.5178039296016205E-2</v>
      </c>
      <c r="F196" s="4">
        <v>4.8208193800292669E-2</v>
      </c>
      <c r="G196" s="4">
        <v>-3.14210547396616E-2</v>
      </c>
      <c r="H196" s="4">
        <v>-1.2096538880972013E-2</v>
      </c>
      <c r="I196" s="4">
        <v>1.7944982538995889E-3</v>
      </c>
      <c r="J196" s="4">
        <v>-5.960416508067664E-3</v>
      </c>
      <c r="K196" s="4">
        <v>2.9887578954440274E-3</v>
      </c>
    </row>
    <row r="197" spans="2:11" x14ac:dyDescent="0.2">
      <c r="B197" s="4">
        <v>0.4971460435034073</v>
      </c>
      <c r="C197" s="4">
        <v>0.23287513427766091</v>
      </c>
      <c r="D197" s="4">
        <v>0.10762179665735253</v>
      </c>
      <c r="E197" s="4">
        <v>3.9411370271003505E-2</v>
      </c>
      <c r="F197" s="4">
        <v>3.4035977424857151E-2</v>
      </c>
      <c r="G197" s="4">
        <v>2.7439188132227902E-2</v>
      </c>
      <c r="H197" s="4">
        <v>2.0948007610544155E-2</v>
      </c>
      <c r="I197" s="4">
        <v>-3.2627162258790014E-3</v>
      </c>
      <c r="J197" s="4">
        <v>1.490286130108107E-4</v>
      </c>
      <c r="K197" s="4">
        <v>-3.1259900909571354E-4</v>
      </c>
    </row>
    <row r="198" spans="2:11" x14ac:dyDescent="0.2">
      <c r="B198" s="4">
        <v>0.43082507070439641</v>
      </c>
      <c r="C198" s="4">
        <v>-2.5745946608258397E-2</v>
      </c>
      <c r="D198" s="4">
        <v>2.9794580482446268E-2</v>
      </c>
      <c r="E198" s="4">
        <v>9.4690556671953988E-2</v>
      </c>
      <c r="F198" s="4">
        <v>1.6938807252371485E-2</v>
      </c>
      <c r="G198" s="4">
        <v>4.1243376791466292E-3</v>
      </c>
      <c r="H198" s="4">
        <v>7.4044480110371453E-3</v>
      </c>
      <c r="I198" s="4">
        <v>7.5848082680942145E-3</v>
      </c>
      <c r="J198" s="4">
        <v>-3.45792271050873E-3</v>
      </c>
      <c r="K198" s="4">
        <v>-1.7914823637930331E-3</v>
      </c>
    </row>
    <row r="199" spans="2:11" x14ac:dyDescent="0.2">
      <c r="B199" s="4">
        <v>2.3881387009802082</v>
      </c>
      <c r="C199" s="4">
        <v>-0.34780335232312959</v>
      </c>
      <c r="D199" s="4">
        <v>0.26873269180495407</v>
      </c>
      <c r="E199" s="4">
        <v>4.9154221818646447E-2</v>
      </c>
      <c r="F199" s="4">
        <v>0.12362783916078343</v>
      </c>
      <c r="G199" s="4">
        <v>-3.3769947936076031E-2</v>
      </c>
      <c r="H199" s="4">
        <v>-1.3774325877848151E-2</v>
      </c>
      <c r="I199" s="4">
        <v>-1.315067071374525E-2</v>
      </c>
      <c r="J199" s="4">
        <v>8.5648974893813776E-3</v>
      </c>
      <c r="K199" s="4">
        <v>2.9196835983899922E-3</v>
      </c>
    </row>
    <row r="200" spans="2:11" x14ac:dyDescent="0.2">
      <c r="B200" s="4">
        <v>-0.7946896852653631</v>
      </c>
      <c r="C200" s="4">
        <v>0.11801717304346018</v>
      </c>
      <c r="D200" s="4">
        <v>-0.1745503231838523</v>
      </c>
      <c r="E200" s="4">
        <v>-0.32867061315590046</v>
      </c>
      <c r="F200" s="4">
        <v>-3.202056529902228E-3</v>
      </c>
      <c r="G200" s="4">
        <v>0.17630680667192619</v>
      </c>
      <c r="H200" s="4">
        <v>-8.6530180478126949E-3</v>
      </c>
      <c r="I200" s="4">
        <v>1.2340092413474845E-2</v>
      </c>
      <c r="J200" s="4">
        <v>3.0255740579334203E-3</v>
      </c>
      <c r="K200" s="4">
        <v>-1.8235947456315496E-3</v>
      </c>
    </row>
    <row r="201" spans="2:11" x14ac:dyDescent="0.2">
      <c r="B201" s="4">
        <v>1.0327623559464507</v>
      </c>
      <c r="C201" s="4">
        <v>-3.2956551726771571E-3</v>
      </c>
      <c r="D201" s="4">
        <v>4.8069177592365897E-2</v>
      </c>
      <c r="E201" s="4">
        <v>0.1735740770577166</v>
      </c>
      <c r="F201" s="4">
        <v>-0.24108031382959563</v>
      </c>
      <c r="G201" s="4">
        <v>9.0015870133146724E-3</v>
      </c>
      <c r="H201" s="4">
        <v>8.8999599536536082E-3</v>
      </c>
      <c r="I201" s="4">
        <v>-6.9819470282529575E-4</v>
      </c>
      <c r="J201" s="4">
        <v>-8.8681421474016212E-3</v>
      </c>
      <c r="K201" s="4">
        <v>-3.7558470529106647E-3</v>
      </c>
    </row>
    <row r="202" spans="2:11" x14ac:dyDescent="0.2">
      <c r="B202" s="4">
        <v>-0.52249959521626277</v>
      </c>
      <c r="C202" s="4">
        <v>-0.11085617926669136</v>
      </c>
      <c r="D202" s="4">
        <v>0.1647010344044566</v>
      </c>
      <c r="E202" s="4">
        <v>0.16939032915526936</v>
      </c>
      <c r="F202" s="4">
        <v>-5.5604166899340226E-3</v>
      </c>
      <c r="G202" s="4">
        <v>1.4680134581488175E-2</v>
      </c>
      <c r="H202" s="4">
        <v>5.3556909763809873E-4</v>
      </c>
      <c r="I202" s="4">
        <v>-3.9466560769301192E-3</v>
      </c>
      <c r="J202" s="4">
        <v>1.4177461235396482E-2</v>
      </c>
      <c r="K202" s="4">
        <v>2.0792936276027825E-3</v>
      </c>
    </row>
    <row r="203" spans="2:11" x14ac:dyDescent="0.2">
      <c r="B203" s="4">
        <v>-0.37159102719338788</v>
      </c>
      <c r="C203" s="4">
        <v>-0.18060757409786196</v>
      </c>
      <c r="D203" s="4">
        <v>-0.21841263978792305</v>
      </c>
      <c r="E203" s="4">
        <v>-0.18162985693728065</v>
      </c>
      <c r="F203" s="4">
        <v>0.11814759251924117</v>
      </c>
      <c r="G203" s="4">
        <v>2.6919386381054129E-2</v>
      </c>
      <c r="H203" s="4">
        <v>-9.336928480468378E-4</v>
      </c>
      <c r="I203" s="4">
        <v>1.6148215729119741E-2</v>
      </c>
      <c r="J203" s="4">
        <v>-1.8846900215892325E-2</v>
      </c>
      <c r="K203" s="4">
        <v>5.9038942883341873E-4</v>
      </c>
    </row>
    <row r="204" spans="2:11" x14ac:dyDescent="0.2">
      <c r="B204" s="4">
        <v>1.165609374831039</v>
      </c>
      <c r="C204" s="4">
        <v>-0.18387007579997733</v>
      </c>
      <c r="D204" s="4">
        <v>5.1709317737511064E-2</v>
      </c>
      <c r="E204" s="4">
        <v>-7.3651287332401408E-2</v>
      </c>
      <c r="F204" s="4">
        <v>-5.7869556888563304E-3</v>
      </c>
      <c r="G204" s="4">
        <v>-3.5335287511504151E-2</v>
      </c>
      <c r="H204" s="4">
        <v>-3.7043178597072099E-3</v>
      </c>
      <c r="I204" s="4">
        <v>-3.3400742942317607E-3</v>
      </c>
      <c r="J204" s="4">
        <v>-2.3562555295798802E-3</v>
      </c>
      <c r="K204" s="4">
        <v>1.8455269031403059E-3</v>
      </c>
    </row>
    <row r="205" spans="2:11" x14ac:dyDescent="0.2">
      <c r="B205" s="4">
        <v>1.6383002611310591</v>
      </c>
      <c r="C205" s="4">
        <v>2.9568740825252973E-2</v>
      </c>
      <c r="D205" s="4">
        <v>-0.31918170341109181</v>
      </c>
      <c r="E205" s="4">
        <v>0.21395783908753452</v>
      </c>
      <c r="F205" s="4">
        <v>-0.1827696088330312</v>
      </c>
      <c r="G205" s="4">
        <v>-3.3035462311388458E-2</v>
      </c>
      <c r="H205" s="4">
        <v>-2.6615354834841433E-2</v>
      </c>
      <c r="I205" s="4">
        <v>-2.0529138341451808E-3</v>
      </c>
      <c r="J205" s="4">
        <v>-3.9965373772672787E-3</v>
      </c>
      <c r="K205" s="4">
        <v>-4.2577395140879371E-3</v>
      </c>
    </row>
    <row r="206" spans="2:11" x14ac:dyDescent="0.2">
      <c r="B206" s="4">
        <v>0.40407326941065974</v>
      </c>
      <c r="C206" s="4">
        <v>0.33647647382284873</v>
      </c>
      <c r="D206" s="4">
        <v>0.110923510914618</v>
      </c>
      <c r="E206" s="4">
        <v>-0.34915301486853456</v>
      </c>
      <c r="F206" s="4">
        <v>0.11689629677330908</v>
      </c>
      <c r="G206" s="4">
        <v>-8.4283496967578364E-2</v>
      </c>
      <c r="H206" s="4">
        <v>1.8536272627804825E-2</v>
      </c>
      <c r="I206" s="4">
        <v>-8.9261311632465538E-3</v>
      </c>
      <c r="J206" s="4">
        <v>7.9358294592094657E-3</v>
      </c>
      <c r="K206" s="4">
        <v>3.6707105489242045E-3</v>
      </c>
    </row>
    <row r="207" spans="2:11" x14ac:dyDescent="0.2">
      <c r="B207" s="4">
        <v>0.46053237639631983</v>
      </c>
      <c r="C207" s="4">
        <v>4.8793668426777743E-2</v>
      </c>
      <c r="D207" s="4">
        <v>0.10688541919911097</v>
      </c>
      <c r="E207" s="4">
        <v>0.20180048298428904</v>
      </c>
      <c r="F207" s="4">
        <v>-4.3104746794694372E-2</v>
      </c>
      <c r="G207" s="4">
        <v>6.2352360233537841E-3</v>
      </c>
      <c r="H207" s="4">
        <v>8.0756700191872335E-3</v>
      </c>
      <c r="I207" s="4">
        <v>4.0432780849569699E-4</v>
      </c>
      <c r="J207" s="4">
        <v>6.0408810546795167E-3</v>
      </c>
      <c r="K207" s="4">
        <v>4.3783226475979577E-4</v>
      </c>
    </row>
    <row r="208" spans="2:11" x14ac:dyDescent="0.2">
      <c r="B208" s="4">
        <v>1.6358700748124988</v>
      </c>
      <c r="C208" s="4">
        <v>-1.0320660223365636</v>
      </c>
      <c r="D208" s="4">
        <v>0.19272416468209821</v>
      </c>
      <c r="E208" s="4">
        <v>6.5841040479272556E-2</v>
      </c>
      <c r="F208" s="4">
        <v>0.16960664475713855</v>
      </c>
      <c r="G208" s="4">
        <v>5.2975434553166389E-2</v>
      </c>
      <c r="H208" s="4">
        <v>-2.7977191976350298E-2</v>
      </c>
      <c r="I208" s="4">
        <v>7.2443660001102212E-3</v>
      </c>
      <c r="J208" s="4">
        <v>-1.8588381714711977E-3</v>
      </c>
      <c r="K208" s="4">
        <v>3.3972615922881417E-3</v>
      </c>
    </row>
    <row r="209" spans="2:11" x14ac:dyDescent="0.2">
      <c r="B209" s="4">
        <v>-1.6652248963202978</v>
      </c>
      <c r="C209" s="4">
        <v>0.59413767327957678</v>
      </c>
      <c r="D209" s="4">
        <v>5.5095557215806487E-2</v>
      </c>
      <c r="E209" s="4">
        <v>-9.2346186738811467E-2</v>
      </c>
      <c r="F209" s="4">
        <v>-0.10386219544860777</v>
      </c>
      <c r="G209" s="4">
        <v>-9.2253119387385105E-2</v>
      </c>
      <c r="H209" s="4">
        <v>1.778962263806836E-2</v>
      </c>
      <c r="I209" s="4">
        <v>-1.027734797602662E-2</v>
      </c>
      <c r="J209" s="4">
        <v>1.6893623749666615E-3</v>
      </c>
      <c r="K209" s="4">
        <v>-2.7465798143889589E-3</v>
      </c>
    </row>
    <row r="210" spans="2:11" x14ac:dyDescent="0.2">
      <c r="B210" s="4">
        <v>1.0593431849178803</v>
      </c>
      <c r="C210" s="4">
        <v>0.18882283518218568</v>
      </c>
      <c r="D210" s="4">
        <v>8.3765554144065349E-2</v>
      </c>
      <c r="E210" s="4">
        <v>7.404705257628709E-2</v>
      </c>
      <c r="F210" s="4">
        <v>-6.2273935333631916E-2</v>
      </c>
      <c r="G210" s="4">
        <v>9.333252249292294E-2</v>
      </c>
      <c r="H210" s="4">
        <v>5.2668339816249474E-3</v>
      </c>
      <c r="I210" s="4">
        <v>4.328171744294884E-3</v>
      </c>
      <c r="J210" s="4">
        <v>9.0477984566609288E-3</v>
      </c>
      <c r="K210" s="4">
        <v>-4.1812530727303489E-3</v>
      </c>
    </row>
    <row r="211" spans="2:11" x14ac:dyDescent="0.2">
      <c r="B211" s="4">
        <v>1.7031031392148825</v>
      </c>
      <c r="C211" s="4">
        <v>-0.56838543295536426</v>
      </c>
      <c r="D211" s="4">
        <v>0.174463050762795</v>
      </c>
      <c r="E211" s="4">
        <v>-0.31608960090944738</v>
      </c>
      <c r="F211" s="4">
        <v>0.10202029555017013</v>
      </c>
      <c r="G211" s="4">
        <v>-8.0583041606175132E-2</v>
      </c>
      <c r="H211" s="4">
        <v>-9.2575237103482162E-3</v>
      </c>
      <c r="I211" s="4">
        <v>-4.8700387120709518E-3</v>
      </c>
      <c r="J211" s="4">
        <v>-1.1561287851956873E-2</v>
      </c>
      <c r="K211" s="4">
        <v>4.4690379455275871E-3</v>
      </c>
    </row>
    <row r="212" spans="2:11" x14ac:dyDescent="0.2">
      <c r="B212" s="4">
        <v>-0.23179973838180803</v>
      </c>
      <c r="C212" s="4">
        <v>-2.1965999707396742E-2</v>
      </c>
      <c r="D212" s="4">
        <v>1.4403605862349485E-2</v>
      </c>
      <c r="E212" s="4">
        <v>0.14428610219196392</v>
      </c>
      <c r="F212" s="4">
        <v>5.359367155748581E-2</v>
      </c>
      <c r="G212" s="4">
        <v>0.11553769089943636</v>
      </c>
      <c r="H212" s="4">
        <v>1.0896092583886572E-2</v>
      </c>
      <c r="I212" s="4">
        <v>8.3533970624149068E-3</v>
      </c>
      <c r="J212" s="4">
        <v>4.3237210519056333E-4</v>
      </c>
      <c r="K212" s="4">
        <v>9.9536454251124696E-4</v>
      </c>
    </row>
    <row r="213" spans="2:11" x14ac:dyDescent="0.2">
      <c r="B213" s="4">
        <v>-3.1383050482543009</v>
      </c>
      <c r="C213" s="4">
        <v>9.2171321199654613E-2</v>
      </c>
      <c r="D213" s="4">
        <v>-0.12286916958069925</v>
      </c>
      <c r="E213" s="4">
        <v>3.9574097893223012E-2</v>
      </c>
      <c r="F213" s="4">
        <v>2.5618196797764538E-2</v>
      </c>
      <c r="G213" s="4">
        <v>-9.212578667462383E-2</v>
      </c>
      <c r="H213" s="4">
        <v>-5.455572444176925E-3</v>
      </c>
      <c r="I213" s="4">
        <v>1.7966665645437916E-3</v>
      </c>
      <c r="J213" s="4">
        <v>7.8931792177377533E-3</v>
      </c>
      <c r="K213" s="4">
        <v>2.8752199797338206E-3</v>
      </c>
    </row>
    <row r="214" spans="2:11" x14ac:dyDescent="0.2">
      <c r="B214" s="4">
        <v>-0.5434242558648712</v>
      </c>
      <c r="C214" s="4">
        <v>-0.3519549209302037</v>
      </c>
      <c r="D214" s="4">
        <v>-0.10056691708366954</v>
      </c>
      <c r="E214" s="4">
        <v>4.4785329046676425E-2</v>
      </c>
      <c r="F214" s="4">
        <v>3.6084285819934558E-2</v>
      </c>
      <c r="G214" s="4">
        <v>-9.675786361417027E-2</v>
      </c>
      <c r="H214" s="4">
        <v>8.5701218124294952E-3</v>
      </c>
      <c r="I214" s="4">
        <v>-1.1312092181235562E-2</v>
      </c>
      <c r="J214" s="4">
        <v>3.2724848913514748E-3</v>
      </c>
      <c r="K214" s="4">
        <v>4.8015602112679609E-4</v>
      </c>
    </row>
    <row r="215" spans="2:11" x14ac:dyDescent="0.2">
      <c r="B215" s="4">
        <v>2.3977783921283042</v>
      </c>
      <c r="C215" s="4">
        <v>-7.383527573196158E-2</v>
      </c>
      <c r="D215" s="4">
        <v>8.4744781078918016E-2</v>
      </c>
      <c r="E215" s="4">
        <v>-2.9475569298502688E-2</v>
      </c>
      <c r="F215" s="4">
        <v>-0.14173091835294277</v>
      </c>
      <c r="G215" s="4">
        <v>0.14009980939001523</v>
      </c>
      <c r="H215" s="4">
        <v>-7.3569686332561821E-3</v>
      </c>
      <c r="I215" s="4">
        <v>1.0020980435266872E-2</v>
      </c>
      <c r="J215" s="4">
        <v>-1.1890795539709544E-2</v>
      </c>
      <c r="K215" s="4">
        <v>-4.8363320472982526E-3</v>
      </c>
    </row>
    <row r="216" spans="2:11" x14ac:dyDescent="0.2">
      <c r="B216" s="4">
        <v>-0.11614534029114808</v>
      </c>
      <c r="C216" s="4">
        <v>0.19563688933187151</v>
      </c>
      <c r="D216" s="4">
        <v>-0.20897936234103814</v>
      </c>
      <c r="E216" s="4">
        <v>-8.4411772831123777E-2</v>
      </c>
      <c r="F216" s="4">
        <v>0.15763321349237935</v>
      </c>
      <c r="G216" s="4">
        <v>-8.7378093964420797E-2</v>
      </c>
      <c r="H216" s="4">
        <v>1.5446908260181696E-2</v>
      </c>
      <c r="I216" s="4">
        <v>-8.0486446948683631E-3</v>
      </c>
      <c r="J216" s="4">
        <v>6.9665352152876038E-4</v>
      </c>
      <c r="K216" s="4">
        <v>-3.420143639458836E-4</v>
      </c>
    </row>
    <row r="217" spans="2:11" x14ac:dyDescent="0.2">
      <c r="B217" s="4">
        <v>-0.55948930940232289</v>
      </c>
      <c r="C217" s="4">
        <v>-0.37723876891378072</v>
      </c>
      <c r="D217" s="4">
        <v>6.5291379298423034E-4</v>
      </c>
      <c r="E217" s="4">
        <v>5.9566223861438054E-2</v>
      </c>
      <c r="F217" s="4">
        <v>-0.15544809961473272</v>
      </c>
      <c r="G217" s="4">
        <v>5.1865137526074322E-2</v>
      </c>
      <c r="H217" s="4">
        <v>-9.7597239097667893E-3</v>
      </c>
      <c r="I217" s="4">
        <v>1.3714809280407935E-3</v>
      </c>
      <c r="J217" s="4">
        <v>-1.8478824278003107E-4</v>
      </c>
      <c r="K217" s="4">
        <v>-3.7546705761749854E-4</v>
      </c>
    </row>
    <row r="218" spans="2:11" x14ac:dyDescent="0.2">
      <c r="B218" s="4">
        <v>-0.76072676875829703</v>
      </c>
      <c r="C218" s="4">
        <v>-8.7957992002774973E-2</v>
      </c>
      <c r="D218" s="4">
        <v>0.1249998905665186</v>
      </c>
      <c r="E218" s="4">
        <v>-3.6517530982607016E-2</v>
      </c>
      <c r="F218" s="4">
        <v>4.027948215468477E-2</v>
      </c>
      <c r="G218" s="4">
        <v>-4.188787453746301E-2</v>
      </c>
      <c r="H218" s="4">
        <v>8.8800600489435475E-3</v>
      </c>
      <c r="I218" s="4">
        <v>1.619173104105468E-3</v>
      </c>
      <c r="J218" s="4">
        <v>1.1590801266336407E-3</v>
      </c>
      <c r="K218" s="4">
        <v>-1.3709827723383881E-3</v>
      </c>
    </row>
    <row r="219" spans="2:11" x14ac:dyDescent="0.2">
      <c r="B219" s="4">
        <v>-0.3323484607962881</v>
      </c>
      <c r="C219" s="4">
        <v>0.13600304848177636</v>
      </c>
      <c r="D219" s="4">
        <v>3.7756402818850808E-2</v>
      </c>
      <c r="E219" s="4">
        <v>7.1642068486341096E-2</v>
      </c>
      <c r="F219" s="4">
        <v>-5.6056012551628252E-2</v>
      </c>
      <c r="G219" s="4">
        <v>1.2046418874745968E-2</v>
      </c>
      <c r="H219" s="4">
        <v>-9.1586275136678486E-3</v>
      </c>
      <c r="I219" s="4">
        <v>4.8036806110233815E-3</v>
      </c>
      <c r="J219" s="4">
        <v>1.9035750127140795E-4</v>
      </c>
      <c r="K219" s="4">
        <v>-4.5483015380626312E-4</v>
      </c>
    </row>
    <row r="220" spans="2:11" x14ac:dyDescent="0.2">
      <c r="B220" s="4">
        <v>-1.0804588264728117</v>
      </c>
      <c r="C220" s="4">
        <v>0.13303150789610385</v>
      </c>
      <c r="D220" s="4">
        <v>1.8558278299257637E-2</v>
      </c>
      <c r="E220" s="4">
        <v>0.20640064959489371</v>
      </c>
      <c r="F220" s="4">
        <v>-2.6067231377476307E-2</v>
      </c>
      <c r="G220" s="4">
        <v>0.11035956458319041</v>
      </c>
      <c r="H220" s="4">
        <v>-1.2333737865430994E-3</v>
      </c>
      <c r="I220" s="4">
        <v>9.0100847037459715E-4</v>
      </c>
      <c r="J220" s="4">
        <v>-1.5433705666064616E-2</v>
      </c>
      <c r="K220" s="4">
        <v>7.2228035002462566E-3</v>
      </c>
    </row>
    <row r="221" spans="2:11" x14ac:dyDescent="0.2">
      <c r="B221" s="4">
        <v>-0.39274856268506314</v>
      </c>
      <c r="C221" s="4">
        <v>4.765812261441861E-2</v>
      </c>
      <c r="D221" s="4">
        <v>-3.2699609799682811E-3</v>
      </c>
      <c r="E221" s="4">
        <v>-0.18547458482632209</v>
      </c>
      <c r="F221" s="4">
        <v>6.7379193332885126E-2</v>
      </c>
      <c r="G221" s="4">
        <v>-5.0363863702612886E-2</v>
      </c>
      <c r="H221" s="4">
        <v>5.899867931554028E-3</v>
      </c>
      <c r="I221" s="4">
        <v>3.585068414099868E-4</v>
      </c>
      <c r="J221" s="4">
        <v>1.7113533680258176E-2</v>
      </c>
      <c r="K221" s="4">
        <v>-5.2603797755458349E-3</v>
      </c>
    </row>
    <row r="222" spans="2:11" x14ac:dyDescent="0.2">
      <c r="B222" s="4">
        <v>-3.482879841189646</v>
      </c>
      <c r="C222" s="4">
        <v>9.9165085325677166E-2</v>
      </c>
      <c r="D222" s="4">
        <v>3.8415350291465505E-2</v>
      </c>
      <c r="E222" s="4">
        <v>8.2838123909354262E-3</v>
      </c>
      <c r="F222" s="4">
        <v>-4.1945602532447113E-2</v>
      </c>
      <c r="G222" s="4">
        <v>2.8423917763280705E-5</v>
      </c>
      <c r="H222" s="4">
        <v>-4.693512571499454E-3</v>
      </c>
      <c r="I222" s="4">
        <v>-6.0103921387734682E-3</v>
      </c>
      <c r="J222" s="4">
        <v>-5.1392480763180811E-3</v>
      </c>
      <c r="K222" s="4">
        <v>-1.2908339492281639E-3</v>
      </c>
    </row>
    <row r="223" spans="2:11" x14ac:dyDescent="0.2">
      <c r="B223" s="4">
        <v>-2.7454553522230325E-2</v>
      </c>
      <c r="C223" s="4">
        <v>-0.23080500510853699</v>
      </c>
      <c r="D223" s="4">
        <v>-8.2000327742732942E-2</v>
      </c>
      <c r="E223" s="4">
        <v>-0.24099246546024866</v>
      </c>
      <c r="F223" s="4">
        <v>1.9760786518634017E-2</v>
      </c>
      <c r="G223" s="4">
        <v>6.3005946992310699E-2</v>
      </c>
      <c r="H223" s="4">
        <v>-4.1343930614988263E-2</v>
      </c>
      <c r="I223" s="4">
        <v>8.3305453562221004E-3</v>
      </c>
      <c r="J223" s="4">
        <v>6.0040856203136764E-3</v>
      </c>
      <c r="K223" s="4">
        <v>4.8235007504693686E-3</v>
      </c>
    </row>
    <row r="224" spans="2:11" x14ac:dyDescent="0.2">
      <c r="B224" s="4">
        <v>-1.5771271410041163</v>
      </c>
      <c r="C224" s="4">
        <v>-0.29463756482635739</v>
      </c>
      <c r="D224" s="4">
        <v>0.3063218514370834</v>
      </c>
      <c r="E224" s="4">
        <v>0.27079658245412863</v>
      </c>
      <c r="F224" s="4">
        <v>-9.5555145101783867E-2</v>
      </c>
      <c r="G224" s="4">
        <v>-6.0569457432649285E-2</v>
      </c>
      <c r="H224" s="4">
        <v>4.8436807750780859E-2</v>
      </c>
      <c r="I224" s="4">
        <v>1.4140910903725294E-2</v>
      </c>
      <c r="J224" s="4">
        <v>-4.0608264870421124E-3</v>
      </c>
      <c r="K224" s="4">
        <v>-1.5165413694212648E-3</v>
      </c>
    </row>
    <row r="225" spans="2:11" x14ac:dyDescent="0.2">
      <c r="B225" s="4">
        <v>-1.3954740739765938</v>
      </c>
      <c r="C225" s="4">
        <v>-0.12943052698035251</v>
      </c>
      <c r="D225" s="4">
        <v>-0.21044620307814349</v>
      </c>
      <c r="E225" s="4">
        <v>-7.1582063398175938E-4</v>
      </c>
      <c r="F225" s="4">
        <v>4.9792881551193768E-2</v>
      </c>
      <c r="G225" s="4">
        <v>1.776343928182933E-2</v>
      </c>
      <c r="H225" s="4">
        <v>-8.3538255417314536E-3</v>
      </c>
      <c r="I225" s="4">
        <v>-2.5833960999005971E-2</v>
      </c>
      <c r="J225" s="4">
        <v>-1.989526856984539E-3</v>
      </c>
      <c r="K225" s="4">
        <v>-5.656788402049564E-3</v>
      </c>
    </row>
    <row r="226" spans="2:11" x14ac:dyDescent="0.2">
      <c r="B226" s="4">
        <v>-0.63794044791120375</v>
      </c>
      <c r="C226" s="4">
        <v>0.44103369345544891</v>
      </c>
      <c r="D226" s="4">
        <v>-0.15144105274999764</v>
      </c>
      <c r="E226" s="4">
        <v>6.838850639071925E-2</v>
      </c>
      <c r="F226" s="4">
        <v>3.7897852878911398E-2</v>
      </c>
      <c r="G226" s="4">
        <v>-5.7265364370126574E-2</v>
      </c>
      <c r="H226" s="4">
        <v>4.288174179293231E-4</v>
      </c>
      <c r="I226" s="4">
        <v>-2.6215779379018663E-3</v>
      </c>
      <c r="J226" s="4">
        <v>-7.0371611451965012E-4</v>
      </c>
      <c r="K226" s="4">
        <v>6.5063336090177772E-4</v>
      </c>
    </row>
    <row r="227" spans="2:11" x14ac:dyDescent="0.2">
      <c r="B227" s="4">
        <v>3.0874173059452032</v>
      </c>
      <c r="C227" s="4">
        <v>-0.61228892259993295</v>
      </c>
      <c r="D227" s="4">
        <v>-8.3111815142245235E-2</v>
      </c>
      <c r="E227" s="4">
        <v>-0.222027235054888</v>
      </c>
      <c r="F227" s="4">
        <v>-1.2235505724395065E-2</v>
      </c>
      <c r="G227" s="4">
        <v>0.13230932292088396</v>
      </c>
      <c r="H227" s="4">
        <v>-2.8351961638591701E-3</v>
      </c>
      <c r="I227" s="4">
        <v>-6.6949655316946889E-3</v>
      </c>
      <c r="J227" s="4">
        <v>1.1609022970112001E-2</v>
      </c>
      <c r="K227" s="4">
        <v>2.4653901828509605E-3</v>
      </c>
    </row>
    <row r="228" spans="2:11" x14ac:dyDescent="0.2">
      <c r="B228" s="4">
        <v>0.6469360809500293</v>
      </c>
      <c r="C228" s="4">
        <v>0.27351987524315957</v>
      </c>
      <c r="D228" s="4">
        <v>1.8158414482656794E-2</v>
      </c>
      <c r="E228" s="4">
        <v>4.1679282054728574E-2</v>
      </c>
      <c r="F228" s="4">
        <v>8.0148753789524282E-2</v>
      </c>
      <c r="G228" s="4">
        <v>0.12730602107521427</v>
      </c>
      <c r="H228" s="4">
        <v>7.0564154536973045E-3</v>
      </c>
      <c r="I228" s="4">
        <v>1.4893956378380304E-2</v>
      </c>
      <c r="J228" s="4">
        <v>1.2496310456541298E-2</v>
      </c>
      <c r="K228" s="4">
        <v>1.5658468620138512E-3</v>
      </c>
    </row>
    <row r="229" spans="2:11" x14ac:dyDescent="0.2">
      <c r="B229" s="4">
        <v>2.7286427862776743</v>
      </c>
      <c r="C229" s="4">
        <v>0.19637051418401746</v>
      </c>
      <c r="D229" s="4">
        <v>-2.9258336174127143E-2</v>
      </c>
      <c r="E229" s="4">
        <v>6.6145462773700661E-2</v>
      </c>
      <c r="F229" s="4">
        <v>-0.1435816710890741</v>
      </c>
      <c r="G229" s="4">
        <v>-6.1292894428103699E-2</v>
      </c>
      <c r="H229" s="4">
        <v>-7.2122651619260635E-3</v>
      </c>
      <c r="I229" s="4">
        <v>-4.1559572867965544E-3</v>
      </c>
      <c r="J229" s="4">
        <v>-1.3874158238464874E-2</v>
      </c>
      <c r="K229" s="4">
        <v>3.2870590689259896E-3</v>
      </c>
    </row>
    <row r="230" spans="2:11" x14ac:dyDescent="0.2">
      <c r="B230" s="4">
        <v>0.29954777530982996</v>
      </c>
      <c r="C230" s="4">
        <v>-0.13347613833153388</v>
      </c>
      <c r="D230" s="4">
        <v>0.14385533603700157</v>
      </c>
      <c r="E230" s="4">
        <v>5.1228363334472123E-2</v>
      </c>
      <c r="F230" s="4">
        <v>-2.1696992139415079E-3</v>
      </c>
      <c r="G230" s="4">
        <v>-8.145774252130597E-2</v>
      </c>
      <c r="H230" s="4">
        <v>6.0873664257317774E-4</v>
      </c>
      <c r="I230" s="4">
        <v>-2.8093801190598902E-3</v>
      </c>
      <c r="J230" s="4">
        <v>-7.447025625979123E-3</v>
      </c>
      <c r="K230" s="4">
        <v>-1.8224872544082402E-3</v>
      </c>
    </row>
    <row r="231" spans="2:11" x14ac:dyDescent="0.2">
      <c r="B231" s="4">
        <v>-2.9357069179984583</v>
      </c>
      <c r="C231" s="4">
        <v>0.33978194641435261</v>
      </c>
      <c r="D231" s="4">
        <v>-0.25258288540815427</v>
      </c>
      <c r="E231" s="4">
        <v>0.12815019052925394</v>
      </c>
      <c r="F231" s="4">
        <v>6.6379664006875949E-2</v>
      </c>
      <c r="G231" s="4">
        <v>-1.2421901424867831E-2</v>
      </c>
      <c r="H231" s="4">
        <v>-4.0780210096207151E-3</v>
      </c>
      <c r="I231" s="4">
        <v>3.6880664270669125E-3</v>
      </c>
      <c r="J231" s="4">
        <v>-2.2624440964433179E-3</v>
      </c>
      <c r="K231" s="4">
        <v>-1.0130754545948997E-3</v>
      </c>
    </row>
    <row r="232" spans="2:11" x14ac:dyDescent="0.2">
      <c r="B232" s="4">
        <v>-7.0473876945411199E-2</v>
      </c>
      <c r="C232" s="4">
        <v>0.14310340000510879</v>
      </c>
      <c r="D232" s="4">
        <v>8.3219103925483567E-2</v>
      </c>
      <c r="E232" s="4">
        <v>-8.9007767503359488E-3</v>
      </c>
      <c r="F232" s="4">
        <v>3.6800089327216718E-3</v>
      </c>
      <c r="G232" s="4">
        <v>-2.1353252194449751E-2</v>
      </c>
      <c r="H232" s="4">
        <v>2.4769577076368052E-3</v>
      </c>
      <c r="I232" s="4">
        <v>-1.4246958608236304E-3</v>
      </c>
      <c r="J232" s="4">
        <v>-2.5743869275764437E-3</v>
      </c>
      <c r="K232" s="4">
        <v>3.6813547385338365E-5</v>
      </c>
    </row>
    <row r="233" spans="2:11" x14ac:dyDescent="0.2">
      <c r="B233" s="4">
        <v>-1.3795093523157698</v>
      </c>
      <c r="C233" s="4">
        <v>-9.5680165822933858E-2</v>
      </c>
      <c r="D233" s="4">
        <v>0.15006151725866002</v>
      </c>
      <c r="E233" s="4">
        <v>-0.10723928647922769</v>
      </c>
      <c r="F233" s="4">
        <v>0.11316674050418524</v>
      </c>
      <c r="G233" s="4">
        <v>-2.0509775492155137E-2</v>
      </c>
      <c r="H233" s="4">
        <v>3.1778782193166272E-3</v>
      </c>
      <c r="I233" s="4">
        <v>-5.9606663027874495E-3</v>
      </c>
      <c r="J233" s="4">
        <v>3.4074377049921434E-3</v>
      </c>
      <c r="K233" s="4">
        <v>-2.8597406226435721E-3</v>
      </c>
    </row>
    <row r="234" spans="2:11" x14ac:dyDescent="0.2">
      <c r="B234" s="4">
        <v>0.28843722143669609</v>
      </c>
      <c r="C234" s="4">
        <v>2.4056715622552769E-2</v>
      </c>
      <c r="D234" s="4">
        <v>-5.7714571620977713E-2</v>
      </c>
      <c r="E234" s="4">
        <v>4.5091818046265754E-2</v>
      </c>
      <c r="F234" s="4">
        <v>-1.2211994996057664E-2</v>
      </c>
      <c r="G234" s="4">
        <v>-6.0397842929364948E-3</v>
      </c>
      <c r="H234" s="4">
        <v>5.3122807011831766E-3</v>
      </c>
      <c r="I234" s="4">
        <v>-2.7441626347524707E-3</v>
      </c>
      <c r="J234" s="4">
        <v>7.3417402740406771E-4</v>
      </c>
      <c r="K234" s="4">
        <v>-1.7998180936470748E-4</v>
      </c>
    </row>
    <row r="235" spans="2:11" x14ac:dyDescent="0.2">
      <c r="B235" s="4">
        <v>-1.0636710915245866</v>
      </c>
      <c r="C235" s="4">
        <v>-0.26936490444558109</v>
      </c>
      <c r="D235" s="4">
        <v>-0.18672329555235151</v>
      </c>
      <c r="E235" s="4">
        <v>-0.16963013025874868</v>
      </c>
      <c r="F235" s="4">
        <v>1.8091451393433114E-4</v>
      </c>
      <c r="G235" s="4">
        <v>-2.7926716399802156E-3</v>
      </c>
      <c r="H235" s="4">
        <v>5.1146772283466027E-3</v>
      </c>
      <c r="I235" s="4">
        <v>1.9288397655917921E-3</v>
      </c>
      <c r="J235" s="4">
        <v>-1.703892500501677E-3</v>
      </c>
      <c r="K235" s="4">
        <v>5.8032115945930445E-4</v>
      </c>
    </row>
    <row r="236" spans="2:11" x14ac:dyDescent="0.2">
      <c r="B236" s="4">
        <v>0.29447521483912864</v>
      </c>
      <c r="C236" s="4">
        <v>-0.61588710713349026</v>
      </c>
      <c r="D236" s="4">
        <v>6.8073633575682302E-2</v>
      </c>
      <c r="E236" s="4">
        <v>6.1340185917099166E-2</v>
      </c>
      <c r="F236" s="4">
        <v>-0.10829050806939518</v>
      </c>
      <c r="G236" s="4">
        <v>8.3329661946822314E-2</v>
      </c>
      <c r="H236" s="4">
        <v>-8.2283362782237437E-3</v>
      </c>
      <c r="I236" s="4">
        <v>-5.3471306054978206E-3</v>
      </c>
      <c r="J236" s="4">
        <v>7.6809783588339571E-3</v>
      </c>
      <c r="K236" s="4">
        <v>-7.2227553082590936E-4</v>
      </c>
    </row>
    <row r="237" spans="2:11" x14ac:dyDescent="0.2">
      <c r="B237" s="4">
        <v>-6.8840840205464295E-3</v>
      </c>
      <c r="C237" s="4">
        <v>0.20185033433913832</v>
      </c>
      <c r="D237" s="4">
        <v>-1.0033474655352035E-2</v>
      </c>
      <c r="E237" s="4">
        <v>0.13680759473467721</v>
      </c>
      <c r="F237" s="4">
        <v>-2.5597544585272039E-2</v>
      </c>
      <c r="G237" s="4">
        <v>-3.3622964976729793E-2</v>
      </c>
      <c r="H237" s="4">
        <v>6.2181373327382998E-5</v>
      </c>
      <c r="I237" s="4">
        <v>2.1083464717828152E-3</v>
      </c>
      <c r="J237" s="4">
        <v>-5.5620786979340749E-3</v>
      </c>
      <c r="K237" s="4">
        <v>-3.0939418020823085E-5</v>
      </c>
    </row>
    <row r="238" spans="2:11" x14ac:dyDescent="0.2">
      <c r="B238" s="4">
        <v>1.7697915845438643</v>
      </c>
      <c r="C238" s="4">
        <v>9.006611190425888E-2</v>
      </c>
      <c r="D238" s="4">
        <v>-0.26046194021442221</v>
      </c>
      <c r="E238" s="4">
        <v>-0.10151593237474395</v>
      </c>
      <c r="F238" s="4">
        <v>3.7216400924535452E-2</v>
      </c>
      <c r="G238" s="4">
        <v>-7.7373979432219644E-2</v>
      </c>
      <c r="H238" s="4">
        <v>1.0308492816853528E-2</v>
      </c>
      <c r="I238" s="4">
        <v>-2.1750902714206074E-4</v>
      </c>
      <c r="J238" s="4">
        <v>-7.5889457450488602E-4</v>
      </c>
      <c r="K238" s="4">
        <v>6.8552809582178413E-4</v>
      </c>
    </row>
    <row r="239" spans="2:11" x14ac:dyDescent="0.2">
      <c r="B239" s="4">
        <v>-0.97004177614543308</v>
      </c>
      <c r="C239" s="4">
        <v>-7.1734821158264003E-2</v>
      </c>
      <c r="D239" s="4">
        <v>0.17402797011349508</v>
      </c>
      <c r="E239" s="4">
        <v>-4.048410853571463E-2</v>
      </c>
      <c r="F239" s="4">
        <v>-3.230391063084443E-2</v>
      </c>
      <c r="G239" s="4">
        <v>4.9882579044274435E-2</v>
      </c>
      <c r="H239" s="4">
        <v>-6.9485159675644467E-3</v>
      </c>
      <c r="I239" s="4">
        <v>-1.5168728847819875E-3</v>
      </c>
      <c r="J239" s="4">
        <v>5.3820649331824148E-3</v>
      </c>
      <c r="K239" s="4">
        <v>-6.9942975785167681E-4</v>
      </c>
    </row>
    <row r="240" spans="2:11" x14ac:dyDescent="0.2">
      <c r="B240" s="4">
        <v>-0.15159407379028297</v>
      </c>
      <c r="C240" s="4">
        <v>0.33266937582374856</v>
      </c>
      <c r="D240" s="4">
        <v>0.17288292461152954</v>
      </c>
      <c r="E240" s="4">
        <v>0.11608558728326446</v>
      </c>
      <c r="F240" s="4">
        <v>-2.8755624800557211E-2</v>
      </c>
      <c r="G240" s="4">
        <v>-2.7652514721667812E-3</v>
      </c>
      <c r="H240" s="4">
        <v>-1.7730926957409438E-3</v>
      </c>
      <c r="I240" s="4">
        <v>4.8818986906960455E-3</v>
      </c>
      <c r="J240" s="4">
        <v>-5.8753410325877355E-3</v>
      </c>
      <c r="K240" s="4">
        <v>7.0777182451479395E-4</v>
      </c>
    </row>
    <row r="241" spans="2:11" x14ac:dyDescent="0.2">
      <c r="B241" s="4">
        <v>1.2435739262433647</v>
      </c>
      <c r="C241" s="4">
        <v>0.1831931912214998</v>
      </c>
      <c r="D241" s="4">
        <v>-0.20341737945186031</v>
      </c>
      <c r="E241" s="4">
        <v>7.2667091621850338E-2</v>
      </c>
      <c r="F241" s="4">
        <v>-3.8335235177860368E-2</v>
      </c>
      <c r="G241" s="4">
        <v>-7.9532162366990303E-2</v>
      </c>
      <c r="H241" s="4">
        <v>-1.1945074304008993E-2</v>
      </c>
      <c r="I241" s="4">
        <v>1.2567224566792131E-2</v>
      </c>
      <c r="J241" s="4">
        <v>-3.7178271691360788E-3</v>
      </c>
      <c r="K241" s="4">
        <v>1.1780384743822329E-3</v>
      </c>
    </row>
    <row r="242" spans="2:11" x14ac:dyDescent="0.2">
      <c r="B242" s="4">
        <v>-0.41643923888657874</v>
      </c>
      <c r="C242" s="4">
        <v>-0.34954542381477466</v>
      </c>
      <c r="D242" s="4">
        <v>6.6448720601865768E-2</v>
      </c>
      <c r="E242" s="4">
        <v>-3.1402109602032047E-2</v>
      </c>
      <c r="F242" s="4">
        <v>-4.9563738600750896E-2</v>
      </c>
      <c r="G242" s="4">
        <v>1.3413713690623235E-2</v>
      </c>
      <c r="H242" s="4">
        <v>9.9012984524773865E-3</v>
      </c>
      <c r="I242" s="4">
        <v>5.4141494250815143E-3</v>
      </c>
      <c r="J242" s="4">
        <v>4.7587267140355985E-3</v>
      </c>
      <c r="K242" s="4">
        <v>9.3408470765314979E-4</v>
      </c>
    </row>
    <row r="243" spans="2:11" x14ac:dyDescent="0.2">
      <c r="B243" s="4">
        <v>1.152668929012804</v>
      </c>
      <c r="C243" s="4">
        <v>0.41403045698881746</v>
      </c>
      <c r="D243" s="4">
        <v>8.8991947130446586E-2</v>
      </c>
      <c r="E243" s="4">
        <v>-3.7588145129239339E-3</v>
      </c>
      <c r="F243" s="4">
        <v>4.8491333070938218E-2</v>
      </c>
      <c r="G243" s="4">
        <v>-5.7853855543460543E-2</v>
      </c>
      <c r="H243" s="4">
        <v>4.1086785587388097E-4</v>
      </c>
      <c r="I243" s="4">
        <v>9.2694023027277209E-3</v>
      </c>
      <c r="J243" s="4">
        <v>-8.0204597058601473E-5</v>
      </c>
      <c r="K243" s="4">
        <v>3.4001227316955154E-4</v>
      </c>
    </row>
    <row r="244" spans="2:11" x14ac:dyDescent="0.2">
      <c r="B244" s="4">
        <v>0.15025830961474984</v>
      </c>
      <c r="C244" s="4">
        <v>0.16937607683089034</v>
      </c>
      <c r="D244" s="4">
        <v>-0.24935023872497064</v>
      </c>
      <c r="E244" s="4">
        <v>-2.0080726170780059E-4</v>
      </c>
      <c r="F244" s="4">
        <v>2.9778679562906734E-2</v>
      </c>
      <c r="G244" s="4">
        <v>3.4584826974269268E-2</v>
      </c>
      <c r="H244" s="4">
        <v>-1.5895899646137128E-2</v>
      </c>
      <c r="I244" s="4">
        <v>-1.4941794975036983E-2</v>
      </c>
      <c r="J244" s="4">
        <v>-3.789551450159068E-3</v>
      </c>
      <c r="K244" s="4">
        <v>-2.9950267909976459E-4</v>
      </c>
    </row>
    <row r="245" spans="2:11" x14ac:dyDescent="0.2">
      <c r="B245" s="4">
        <v>1.6472364183903021E-2</v>
      </c>
      <c r="C245" s="4">
        <v>-7.0119872874696329E-2</v>
      </c>
      <c r="D245" s="4">
        <v>0.15801988724434787</v>
      </c>
      <c r="E245" s="4">
        <v>-6.420821854525828E-2</v>
      </c>
      <c r="F245" s="4">
        <v>2.1837860151677057E-2</v>
      </c>
      <c r="G245" s="4">
        <v>-1.914607753337098E-2</v>
      </c>
      <c r="H245" s="4">
        <v>1.7418623566712005E-2</v>
      </c>
      <c r="I245" s="4">
        <v>8.2449638281069503E-3</v>
      </c>
      <c r="J245" s="4">
        <v>6.9400258312456008E-3</v>
      </c>
      <c r="K245" s="4">
        <v>1.079394366825469E-4</v>
      </c>
    </row>
    <row r="246" spans="2:11" x14ac:dyDescent="0.2">
      <c r="B246" s="4">
        <v>-0.30804864365555257</v>
      </c>
      <c r="C246" s="4">
        <v>5.4698338350369045E-2</v>
      </c>
      <c r="D246" s="4">
        <v>9.1709879283588841E-2</v>
      </c>
      <c r="E246" s="4">
        <v>-3.0459077506610706E-2</v>
      </c>
      <c r="F246" s="4">
        <v>3.2095733959427997E-2</v>
      </c>
      <c r="G246" s="4">
        <v>-2.1725232614944173E-2</v>
      </c>
      <c r="H246" s="4">
        <v>5.4807259594726798E-3</v>
      </c>
      <c r="I246" s="4">
        <v>3.9106003526430877E-3</v>
      </c>
      <c r="J246" s="4">
        <v>3.8079171079379707E-3</v>
      </c>
      <c r="K246" s="4">
        <v>5.5118122302175556E-4</v>
      </c>
    </row>
    <row r="247" spans="2:11" x14ac:dyDescent="0.2">
      <c r="B247" s="4">
        <v>0.55314015486990464</v>
      </c>
      <c r="C247" s="4">
        <v>8.4267397131106508E-2</v>
      </c>
      <c r="D247" s="4">
        <v>-7.0616764290830025E-2</v>
      </c>
      <c r="E247" s="4">
        <v>-0.11663041280314139</v>
      </c>
      <c r="F247" s="4">
        <v>0.11581488601586988</v>
      </c>
      <c r="G247" s="4">
        <v>6.4234006432253632E-2</v>
      </c>
      <c r="H247" s="4">
        <v>6.2467191834661949E-3</v>
      </c>
      <c r="I247" s="4">
        <v>-2.2376729879315948E-2</v>
      </c>
      <c r="J247" s="4">
        <v>-9.9899492960573901E-3</v>
      </c>
      <c r="K247" s="4">
        <v>-1.0972501986813827E-3</v>
      </c>
    </row>
    <row r="248" spans="2:11" x14ac:dyDescent="0.2">
      <c r="B248" s="4">
        <v>1.1499120716950804</v>
      </c>
      <c r="C248" s="4">
        <v>0.34029165791383964</v>
      </c>
      <c r="D248" s="4">
        <v>7.871075764333979E-2</v>
      </c>
      <c r="E248" s="4">
        <v>5.8854836584170934E-2</v>
      </c>
      <c r="F248" s="4">
        <v>-0.1313374374626135</v>
      </c>
      <c r="G248" s="4">
        <v>-7.5303081190485108E-2</v>
      </c>
      <c r="H248" s="4">
        <v>-1.8887423842973153E-2</v>
      </c>
      <c r="I248" s="4">
        <v>1.0121971856482248E-2</v>
      </c>
      <c r="J248" s="4">
        <v>3.8191463102386475E-3</v>
      </c>
      <c r="K248" s="4">
        <v>-9.9424542444346902E-4</v>
      </c>
    </row>
    <row r="249" spans="2:11" x14ac:dyDescent="0.2">
      <c r="B249" s="4">
        <v>0.86812554571295586</v>
      </c>
      <c r="C249" s="4">
        <v>-9.3521351137371603E-2</v>
      </c>
      <c r="D249" s="4">
        <v>-3.2795922984113032E-2</v>
      </c>
      <c r="E249" s="4">
        <v>-3.1211656429468437E-2</v>
      </c>
      <c r="F249" s="4">
        <v>2.9900729633688578E-2</v>
      </c>
      <c r="G249" s="4">
        <v>5.2252356887317261E-2</v>
      </c>
      <c r="H249" s="4">
        <v>2.7802159723038971E-3</v>
      </c>
      <c r="I249" s="4">
        <v>-1.3735488462269204E-3</v>
      </c>
      <c r="J249" s="4">
        <v>4.6540552880420773E-4</v>
      </c>
      <c r="K249" s="4">
        <v>2.6504398536862954E-4</v>
      </c>
    </row>
    <row r="250" spans="2:11" x14ac:dyDescent="0.2">
      <c r="B250" s="4">
        <v>0.76659942058946207</v>
      </c>
      <c r="C250" s="4">
        <v>0.5563318585078979</v>
      </c>
      <c r="D250" s="4">
        <v>-7.8844623966309799E-2</v>
      </c>
      <c r="E250" s="4">
        <v>5.1135915786467416E-2</v>
      </c>
      <c r="F250" s="4">
        <v>2.7493957460368663E-2</v>
      </c>
      <c r="G250" s="4">
        <v>5.2062326816350139E-3</v>
      </c>
      <c r="H250" s="4">
        <v>-1.4240210578106828E-3</v>
      </c>
      <c r="I250" s="4">
        <v>-3.9286441086298206E-3</v>
      </c>
      <c r="J250" s="4">
        <v>-1.0193905475771921E-3</v>
      </c>
      <c r="K250" s="4">
        <v>1.5774518717290168E-3</v>
      </c>
    </row>
    <row r="251" spans="2:11" x14ac:dyDescent="0.2">
      <c r="B251" s="4">
        <v>-0.42928140715629315</v>
      </c>
      <c r="C251" s="4">
        <v>-0.15419785641294487</v>
      </c>
      <c r="D251" s="4">
        <v>3.1099829738914338E-2</v>
      </c>
      <c r="E251" s="4">
        <v>-4.270484467322936E-2</v>
      </c>
      <c r="F251" s="4">
        <v>-4.0224565129938931E-2</v>
      </c>
      <c r="G251" s="4">
        <v>2.6373440905362967E-2</v>
      </c>
      <c r="H251" s="4">
        <v>-4.4389336522787223E-3</v>
      </c>
      <c r="I251" s="4">
        <v>6.8507858350301404E-3</v>
      </c>
      <c r="J251" s="4">
        <v>-3.7436256148508057E-3</v>
      </c>
      <c r="K251" s="4">
        <v>-2.5845140046929201E-3</v>
      </c>
    </row>
    <row r="252" spans="2:11" x14ac:dyDescent="0.2">
      <c r="B252" s="4">
        <v>0.36196810366335624</v>
      </c>
      <c r="C252" s="4">
        <v>0.45788801829118575</v>
      </c>
      <c r="D252" s="4">
        <v>0.12836433009706849</v>
      </c>
      <c r="E252" s="4">
        <v>-5.9333564291205116E-3</v>
      </c>
      <c r="F252" s="4">
        <v>7.9052370156415502E-2</v>
      </c>
      <c r="G252" s="4">
        <v>1.9369572610793691E-3</v>
      </c>
      <c r="H252" s="4">
        <v>6.7226811458151103E-3</v>
      </c>
      <c r="I252" s="4">
        <v>-4.4102032906978179E-3</v>
      </c>
      <c r="J252" s="4">
        <v>6.3843064269610318E-3</v>
      </c>
      <c r="K252" s="4">
        <v>2.7258463829429006E-3</v>
      </c>
    </row>
    <row r="253" spans="2:11" x14ac:dyDescent="0.2">
      <c r="B253" s="4">
        <v>1.0022232418071044</v>
      </c>
      <c r="C253" s="4">
        <v>0.42668779681604441</v>
      </c>
      <c r="D253" s="4">
        <v>1.2541877227585978E-2</v>
      </c>
      <c r="E253" s="4">
        <v>7.9031625317804666E-2</v>
      </c>
      <c r="F253" s="4">
        <v>-0.11403659992180351</v>
      </c>
      <c r="G253" s="4">
        <v>1.7976091291950352E-2</v>
      </c>
      <c r="H253" s="4">
        <v>1.3216807624694525E-5</v>
      </c>
      <c r="I253" s="4">
        <v>-1.6062793338658173E-2</v>
      </c>
      <c r="J253" s="4">
        <v>4.5073397827502483E-3</v>
      </c>
      <c r="K253" s="4">
        <v>-7.8200938323580195E-3</v>
      </c>
    </row>
    <row r="254" spans="2:11" x14ac:dyDescent="0.2">
      <c r="B254" s="4">
        <v>3.1729483828210459</v>
      </c>
      <c r="C254" s="4">
        <v>-0.26904365452675644</v>
      </c>
      <c r="D254" s="4">
        <v>0.15393678523932203</v>
      </c>
      <c r="E254" s="4">
        <v>0.10749997910445865</v>
      </c>
      <c r="F254" s="4">
        <v>1.2375740931107979E-2</v>
      </c>
      <c r="G254" s="4">
        <v>-0.12001176712634841</v>
      </c>
      <c r="H254" s="4">
        <v>2.0034604222485219E-2</v>
      </c>
      <c r="I254" s="4">
        <v>8.6879152935310535E-4</v>
      </c>
      <c r="J254" s="4">
        <v>7.8954940147810051E-4</v>
      </c>
      <c r="K254" s="4">
        <v>2.3280550768598669E-3</v>
      </c>
    </row>
    <row r="255" spans="2:11" x14ac:dyDescent="0.2">
      <c r="B255" s="4">
        <v>-1.2990145852915018</v>
      </c>
      <c r="C255" s="4">
        <v>0.88334211117145323</v>
      </c>
      <c r="D255" s="4">
        <v>-5.2494177759769375E-2</v>
      </c>
      <c r="E255" s="4">
        <v>-0.15493972402352241</v>
      </c>
      <c r="F255" s="4">
        <v>0.12387713382809697</v>
      </c>
      <c r="G255" s="4">
        <v>1.6086969907118151E-2</v>
      </c>
      <c r="H255" s="4">
        <v>-1.576706324249386E-2</v>
      </c>
      <c r="I255" s="4">
        <v>2.4696927882449968E-2</v>
      </c>
      <c r="J255" s="4">
        <v>-7.4936894861563222E-3</v>
      </c>
      <c r="K255" s="4">
        <v>5.6266781579982278E-3</v>
      </c>
    </row>
    <row r="256" spans="2:11" x14ac:dyDescent="0.2">
      <c r="B256" s="4">
        <v>-2.2414768219504873</v>
      </c>
      <c r="C256" s="4">
        <v>-0.54437707928173928</v>
      </c>
      <c r="D256" s="4">
        <v>-0.43935044014557223</v>
      </c>
      <c r="E256" s="4">
        <v>0.3465843125575539</v>
      </c>
      <c r="F256" s="4">
        <v>-0.11496575930571359</v>
      </c>
      <c r="G256" s="4">
        <v>-5.7096716570108966E-2</v>
      </c>
      <c r="H256" s="4">
        <v>2.7123963499560949E-2</v>
      </c>
      <c r="I256" s="4">
        <v>-1.1607118203122962E-2</v>
      </c>
      <c r="J256" s="4">
        <v>-6.1283151046413091E-3</v>
      </c>
      <c r="K256" s="4">
        <v>-4.4808017128128144E-3</v>
      </c>
    </row>
    <row r="257" spans="2:11" x14ac:dyDescent="0.2">
      <c r="B257" s="4">
        <v>-0.29593089115365195</v>
      </c>
      <c r="C257" s="4">
        <v>-0.26689505426818816</v>
      </c>
      <c r="D257" s="4">
        <v>0.58469586637230364</v>
      </c>
      <c r="E257" s="4">
        <v>-0.35898031151916537</v>
      </c>
      <c r="F257" s="4">
        <v>6.1386487222816269E-2</v>
      </c>
      <c r="G257" s="4">
        <v>9.9523121034520767E-2</v>
      </c>
      <c r="H257" s="4">
        <v>-4.4632025859115507E-2</v>
      </c>
      <c r="I257" s="4">
        <v>9.5020472267284481E-3</v>
      </c>
      <c r="J257" s="4">
        <v>1.1280041830622362E-2</v>
      </c>
      <c r="K257" s="4">
        <v>2.1363302267228068E-3</v>
      </c>
    </row>
    <row r="258" spans="2:11" x14ac:dyDescent="0.2">
      <c r="B258" s="4">
        <v>9.0763342021634885E-2</v>
      </c>
      <c r="C258" s="4">
        <v>0.2265447583928169</v>
      </c>
      <c r="D258" s="4">
        <v>-0.16010836118864952</v>
      </c>
      <c r="E258" s="4">
        <v>0.23053131374087873</v>
      </c>
      <c r="F258" s="4">
        <v>-7.8026414567146832E-2</v>
      </c>
      <c r="G258" s="4">
        <v>2.2097356221622375E-2</v>
      </c>
      <c r="H258" s="4">
        <v>3.2380370497878314E-2</v>
      </c>
      <c r="I258" s="4">
        <v>-1.7944810560339086E-2</v>
      </c>
      <c r="J258" s="4">
        <v>1.195349138565658E-2</v>
      </c>
      <c r="K258" s="4">
        <v>-6.127878733193406E-3</v>
      </c>
    </row>
    <row r="259" spans="2:11" x14ac:dyDescent="0.2">
      <c r="B259" s="4">
        <v>-7.7533205200266075E-2</v>
      </c>
      <c r="C259" s="4">
        <v>-0.17809127747289946</v>
      </c>
      <c r="D259" s="4">
        <v>0.24066039981822518</v>
      </c>
      <c r="E259" s="4">
        <v>-0.22706176535208533</v>
      </c>
      <c r="F259" s="4">
        <v>0.10652970213198067</v>
      </c>
      <c r="G259" s="4">
        <v>2.6359430212958255E-2</v>
      </c>
      <c r="H259" s="4">
        <v>-3.8160115257070644E-2</v>
      </c>
      <c r="I259" s="4">
        <v>1.8965532992706993E-2</v>
      </c>
      <c r="J259" s="4">
        <v>-9.1997749383579963E-3</v>
      </c>
      <c r="K259" s="4">
        <v>5.8842980765138773E-3</v>
      </c>
    </row>
    <row r="260" spans="2:11" x14ac:dyDescent="0.2">
      <c r="B260" s="4">
        <v>-2.4027836849918292E-2</v>
      </c>
      <c r="C260" s="4">
        <v>-0.25389050575926797</v>
      </c>
      <c r="D260" s="4">
        <v>0.13111997987081422</v>
      </c>
      <c r="E260" s="4">
        <v>-0.15884869874880558</v>
      </c>
      <c r="F260" s="4">
        <v>1.6476894594352993E-2</v>
      </c>
      <c r="G260" s="4">
        <v>8.3893730791200893E-3</v>
      </c>
      <c r="H260" s="4">
        <v>1.4288009756532877E-2</v>
      </c>
      <c r="I260" s="4">
        <v>-5.5076498059963776E-4</v>
      </c>
      <c r="J260" s="4">
        <v>1.0861010915790524E-3</v>
      </c>
      <c r="K260" s="4">
        <v>-6.3902548527265787E-4</v>
      </c>
    </row>
    <row r="261" spans="2:11" x14ac:dyDescent="0.2">
      <c r="B261" s="4">
        <v>0.21931601497553324</v>
      </c>
      <c r="C261" s="4">
        <v>3.2988352642908898E-2</v>
      </c>
      <c r="D261" s="4">
        <v>-0.11085983932713567</v>
      </c>
      <c r="E261" s="4">
        <v>9.8077461375014552E-2</v>
      </c>
      <c r="F261" s="4">
        <v>8.0430474133291088E-2</v>
      </c>
      <c r="G261" s="4">
        <v>-5.006705655936855E-2</v>
      </c>
      <c r="H261" s="4">
        <v>6.4486759403215455E-3</v>
      </c>
      <c r="I261" s="4">
        <v>-8.2723053214029925E-4</v>
      </c>
      <c r="J261" s="4">
        <v>-1.5091352033000354E-3</v>
      </c>
      <c r="K261" s="4">
        <v>3.901886573636746E-3</v>
      </c>
    </row>
    <row r="262" spans="2:11" x14ac:dyDescent="0.2">
      <c r="B262" s="4">
        <v>2.6712347951326612</v>
      </c>
      <c r="C262" s="4">
        <v>0.10239974087487867</v>
      </c>
      <c r="D262" s="4">
        <v>-0.12799947224131469</v>
      </c>
      <c r="E262" s="4">
        <v>-8.0661873344485494E-3</v>
      </c>
      <c r="F262" s="4">
        <v>-0.13833642358616766</v>
      </c>
      <c r="G262" s="4">
        <v>2.9163989816708192E-2</v>
      </c>
      <c r="H262" s="4">
        <v>-1.4911575309680904E-2</v>
      </c>
      <c r="I262" s="4">
        <v>3.8896271349288217E-3</v>
      </c>
      <c r="J262" s="4">
        <v>-5.882595598496335E-4</v>
      </c>
      <c r="K262" s="4">
        <v>-1.7830142974320077E-3</v>
      </c>
    </row>
    <row r="263" spans="2:11" x14ac:dyDescent="0.2">
      <c r="B263" s="4">
        <v>1.6376349057749369</v>
      </c>
      <c r="C263" s="4">
        <v>-5.9999299768719221E-3</v>
      </c>
      <c r="D263" s="4">
        <v>0.19495162153419549</v>
      </c>
      <c r="E263" s="4">
        <v>7.7284354518785507E-3</v>
      </c>
      <c r="F263" s="4">
        <v>3.4227607142368742E-2</v>
      </c>
      <c r="G263" s="4">
        <v>4.5165415048229886E-2</v>
      </c>
      <c r="H263" s="4">
        <v>-6.0621402651024866E-3</v>
      </c>
      <c r="I263" s="4">
        <v>1.7684627565329391E-3</v>
      </c>
      <c r="J263" s="4">
        <v>3.5668037918212135E-3</v>
      </c>
      <c r="K263" s="4">
        <v>-8.7629595267393705E-4</v>
      </c>
    </row>
    <row r="264" spans="2:11" x14ac:dyDescent="0.2">
      <c r="B264" s="4">
        <v>-0.74374256471606059</v>
      </c>
      <c r="C264" s="4">
        <v>-0.44517711931046433</v>
      </c>
      <c r="D264" s="4">
        <v>-0.2700146392645742</v>
      </c>
      <c r="E264" s="4">
        <v>2.6092082077946888E-2</v>
      </c>
      <c r="F264" s="4">
        <v>-9.5023267758780922E-2</v>
      </c>
      <c r="G264" s="4">
        <v>-7.6058154659160562E-2</v>
      </c>
      <c r="H264" s="4">
        <v>2.0107214512097529E-2</v>
      </c>
      <c r="I264" s="4">
        <v>-1.6287146185591284E-2</v>
      </c>
      <c r="J264" s="4">
        <v>-1.2343659573888424E-4</v>
      </c>
      <c r="K264" s="4">
        <v>-2.1042519799127596E-3</v>
      </c>
    </row>
    <row r="265" spans="2:11" x14ac:dyDescent="0.2">
      <c r="B265" s="4">
        <v>0.63162365015495403</v>
      </c>
      <c r="C265" s="4">
        <v>-0.60996197462911639</v>
      </c>
      <c r="D265" s="4">
        <v>-0.37655888748103838</v>
      </c>
      <c r="E265" s="4">
        <v>0.34318713059239253</v>
      </c>
      <c r="F265" s="4">
        <v>-1.3874496421259036E-2</v>
      </c>
      <c r="G265" s="4">
        <v>-4.0132140883240248E-2</v>
      </c>
      <c r="H265" s="4">
        <v>-2.4635849147133373E-2</v>
      </c>
      <c r="I265" s="4">
        <v>9.682223103584825E-3</v>
      </c>
      <c r="J265" s="4">
        <v>-1.4053115850819304E-2</v>
      </c>
      <c r="K265" s="4">
        <v>5.9104819078121488E-3</v>
      </c>
    </row>
    <row r="266" spans="2:11" x14ac:dyDescent="0.2">
      <c r="B266" s="4">
        <v>0.43800281468009433</v>
      </c>
      <c r="C266" s="4">
        <v>6.5115700055345949E-2</v>
      </c>
      <c r="D266" s="4">
        <v>0.17879487346525902</v>
      </c>
      <c r="E266" s="4">
        <v>-0.16585151294706718</v>
      </c>
      <c r="F266" s="4">
        <v>3.27221196708323E-3</v>
      </c>
      <c r="G266" s="4">
        <v>4.6312792261206652E-2</v>
      </c>
      <c r="H266" s="4">
        <v>2.104158338930376E-3</v>
      </c>
      <c r="I266" s="4">
        <v>-4.2330663092927457E-3</v>
      </c>
      <c r="J266" s="4">
        <v>4.2975064514869125E-3</v>
      </c>
      <c r="K266" s="4">
        <v>-2.0676569768263986E-3</v>
      </c>
    </row>
    <row r="267" spans="2:11" x14ac:dyDescent="0.2">
      <c r="B267" s="4">
        <v>1.2513829188023453</v>
      </c>
      <c r="C267" s="4">
        <v>1.1549409324636393</v>
      </c>
      <c r="D267" s="4">
        <v>5.8926818225406519E-2</v>
      </c>
      <c r="E267" s="4">
        <v>0.2814105954390892</v>
      </c>
      <c r="F267" s="4">
        <v>5.5094069887421666E-2</v>
      </c>
      <c r="G267" s="4">
        <v>0.10471316840260214</v>
      </c>
      <c r="H267" s="4">
        <v>4.1598270144392969E-2</v>
      </c>
      <c r="I267" s="4">
        <v>-1.5101124832044389E-2</v>
      </c>
      <c r="J267" s="4">
        <v>1.5372559928646067E-2</v>
      </c>
      <c r="K267" s="4">
        <v>-4.065699719415769E-3</v>
      </c>
    </row>
    <row r="268" spans="2:11" x14ac:dyDescent="0.2">
      <c r="B268" s="4">
        <v>-2.9639723615514288</v>
      </c>
      <c r="C268" s="4">
        <v>-1.6049361974335128</v>
      </c>
      <c r="D268" s="4">
        <v>-0.43267096267251837</v>
      </c>
      <c r="E268" s="4">
        <v>-0.26157978480957111</v>
      </c>
      <c r="F268" s="4">
        <v>8.6596564381270363E-2</v>
      </c>
      <c r="G268" s="4">
        <v>-0.14446797633772301</v>
      </c>
      <c r="H268" s="4">
        <v>-4.7975428568139265E-2</v>
      </c>
      <c r="I268" s="4">
        <v>2.8431677350628008E-2</v>
      </c>
      <c r="J268" s="4">
        <v>-1.8416223713803418E-2</v>
      </c>
      <c r="K268" s="4">
        <v>2.818955746827184E-3</v>
      </c>
    </row>
    <row r="269" spans="2:11" x14ac:dyDescent="0.2">
      <c r="B269" s="4">
        <v>-0.22871300581222739</v>
      </c>
      <c r="C269" s="4">
        <v>0.55062267325776959</v>
      </c>
      <c r="D269" s="4">
        <v>0.76684565828671503</v>
      </c>
      <c r="E269" s="4">
        <v>-0.32539839859231667</v>
      </c>
      <c r="F269" s="4">
        <v>6.2130816914637718E-2</v>
      </c>
      <c r="G269" s="4">
        <v>0.12125097979504451</v>
      </c>
      <c r="H269" s="4">
        <v>3.1486876246601271E-2</v>
      </c>
      <c r="I269" s="4">
        <v>-1.1382841616681452E-2</v>
      </c>
      <c r="J269" s="4">
        <v>8.0665513660574343E-3</v>
      </c>
      <c r="K269" s="4">
        <v>3.1385456641028192E-4</v>
      </c>
    </row>
    <row r="270" spans="2:11" x14ac:dyDescent="0.2">
      <c r="B270" s="4">
        <v>-1.1773875059987138</v>
      </c>
      <c r="C270" s="4">
        <v>0.32954111062080033</v>
      </c>
      <c r="D270" s="4">
        <v>-2.3840552540575589E-2</v>
      </c>
      <c r="E270" s="4">
        <v>0.19836593009483897</v>
      </c>
      <c r="F270" s="4">
        <v>-0.12575399079581526</v>
      </c>
      <c r="G270" s="4">
        <v>4.8287453312027433E-2</v>
      </c>
      <c r="H270" s="4">
        <v>-8.8494038253665187E-3</v>
      </c>
      <c r="I270" s="4">
        <v>-3.5787844181092059E-4</v>
      </c>
      <c r="J270" s="4">
        <v>4.1417173678643176E-3</v>
      </c>
      <c r="K270" s="4">
        <v>-4.6035307641215009E-4</v>
      </c>
    </row>
    <row r="271" spans="2:11" x14ac:dyDescent="0.2">
      <c r="B271" s="4">
        <v>-0.83494823944190077</v>
      </c>
      <c r="C271" s="4">
        <v>-0.31691717499726546</v>
      </c>
      <c r="D271" s="4">
        <v>-0.18889155567514926</v>
      </c>
      <c r="E271" s="4">
        <v>-0.32423091668675585</v>
      </c>
      <c r="F271" s="4">
        <v>0.10481261298381978</v>
      </c>
      <c r="G271" s="4">
        <v>-0.12599661314848135</v>
      </c>
      <c r="H271" s="4">
        <v>7.9745114392370357E-3</v>
      </c>
      <c r="I271" s="4">
        <v>8.0382106999237911E-4</v>
      </c>
      <c r="J271" s="4">
        <v>-1.4800729210496407E-2</v>
      </c>
      <c r="K271" s="4">
        <v>2.7236394303528479E-3</v>
      </c>
    </row>
    <row r="272" spans="2:11" x14ac:dyDescent="0.2">
      <c r="B272" s="4">
        <v>-1.401279381974565</v>
      </c>
      <c r="C272" s="4">
        <v>-1.0268710698276455</v>
      </c>
      <c r="D272" s="4">
        <v>1.1370127569608523E-2</v>
      </c>
      <c r="E272" s="4">
        <v>0.20271150554133904</v>
      </c>
      <c r="F272" s="4">
        <v>3.9418980577637659E-2</v>
      </c>
      <c r="G272" s="4">
        <v>8.8676929731507217E-2</v>
      </c>
      <c r="H272" s="4">
        <v>7.1049836817143545E-4</v>
      </c>
      <c r="I272" s="4">
        <v>-7.0803379991765895E-3</v>
      </c>
      <c r="J272" s="4">
        <v>3.185949553592918E-3</v>
      </c>
      <c r="K272" s="4">
        <v>-3.0682668670236092E-3</v>
      </c>
    </row>
    <row r="273" spans="2:11" x14ac:dyDescent="0.2">
      <c r="B273" s="4">
        <v>-1.0400627871424564</v>
      </c>
      <c r="C273" s="4">
        <v>0.2211528096198693</v>
      </c>
      <c r="D273" s="4">
        <v>3.3061490805949133E-2</v>
      </c>
      <c r="E273" s="4">
        <v>0.11505511412637048</v>
      </c>
      <c r="F273" s="4">
        <v>-1.1721265963209906E-2</v>
      </c>
      <c r="G273" s="4">
        <v>0.13769994510874423</v>
      </c>
      <c r="H273" s="4">
        <v>1.913258583503928E-3</v>
      </c>
      <c r="I273" s="4">
        <v>1.5934450049408153E-3</v>
      </c>
      <c r="J273" s="4">
        <v>7.1322574224897076E-3</v>
      </c>
      <c r="K273" s="4">
        <v>-5.8967210564900394E-4</v>
      </c>
    </row>
    <row r="274" spans="2:11" x14ac:dyDescent="0.2">
      <c r="B274" s="4">
        <v>1.3757858675761894</v>
      </c>
      <c r="C274" s="4">
        <v>-0.39584984517731014</v>
      </c>
      <c r="D274" s="4">
        <v>7.1736430908321287E-3</v>
      </c>
      <c r="E274" s="4">
        <v>-4.909322199915616E-2</v>
      </c>
      <c r="F274" s="4">
        <v>-5.1712337102183231E-2</v>
      </c>
      <c r="G274" s="4">
        <v>-0.14014256315071322</v>
      </c>
      <c r="H274" s="4">
        <v>2.0768814941449464E-3</v>
      </c>
      <c r="I274" s="4">
        <v>2.0462379751191947E-5</v>
      </c>
      <c r="J274" s="4">
        <v>-3.2802992373962068E-3</v>
      </c>
      <c r="K274" s="4">
        <v>-2.0233755931426379E-3</v>
      </c>
    </row>
    <row r="275" spans="2:11" x14ac:dyDescent="0.2">
      <c r="B275" s="4">
        <v>1.8368611709287728</v>
      </c>
      <c r="C275" s="4">
        <v>-0.57411662627906601</v>
      </c>
      <c r="D275" s="4">
        <v>-0.23956092040118734</v>
      </c>
      <c r="E275" s="4">
        <v>-7.8511788138353078E-2</v>
      </c>
      <c r="F275" s="4">
        <v>-6.7603404265254963E-2</v>
      </c>
      <c r="G275" s="4">
        <v>-2.5797967169040041E-3</v>
      </c>
      <c r="H275" s="4">
        <v>1.1693953218949072E-2</v>
      </c>
      <c r="I275" s="4">
        <v>8.3606688274461757E-3</v>
      </c>
      <c r="J275" s="4">
        <v>4.9778508103579438E-3</v>
      </c>
      <c r="K275" s="4">
        <v>3.1976934911182439E-3</v>
      </c>
    </row>
    <row r="276" spans="2:11" x14ac:dyDescent="0.2">
      <c r="B276" s="4">
        <v>-1.8001364883692255</v>
      </c>
      <c r="C276" s="4">
        <v>0.15319541469827908</v>
      </c>
      <c r="D276" s="4">
        <v>0.11983483852957505</v>
      </c>
      <c r="E276" s="4">
        <v>-4.568146999865296E-3</v>
      </c>
      <c r="F276" s="4">
        <v>0.10449150793330353</v>
      </c>
      <c r="G276" s="4">
        <v>3.2880632772501223E-2</v>
      </c>
      <c r="H276" s="4">
        <v>-5.8666465310731669E-3</v>
      </c>
      <c r="I276" s="4">
        <v>-1.5065305385796673E-2</v>
      </c>
      <c r="J276" s="4">
        <v>-7.2905614586899403E-3</v>
      </c>
      <c r="K276" s="4">
        <v>-2.2454053676453324E-3</v>
      </c>
    </row>
    <row r="277" spans="2:11" x14ac:dyDescent="0.2">
      <c r="B277" s="4">
        <v>1.0447379904543317</v>
      </c>
      <c r="C277" s="4">
        <v>0.69885797670533767</v>
      </c>
      <c r="D277" s="4">
        <v>-2.0111622099370001E-2</v>
      </c>
      <c r="E277" s="4">
        <v>4.9588434205840907E-2</v>
      </c>
      <c r="F277" s="4">
        <v>-1.3990272975071475E-2</v>
      </c>
      <c r="G277" s="4">
        <v>0.16028233334752603</v>
      </c>
      <c r="H277" s="4">
        <v>-5.8149298478688983E-3</v>
      </c>
      <c r="I277" s="4">
        <v>1.5282527400535189E-2</v>
      </c>
      <c r="J277" s="4">
        <v>1.4355340875175938E-2</v>
      </c>
      <c r="K277" s="4">
        <v>2.3309574987409112E-3</v>
      </c>
    </row>
    <row r="278" spans="2:11" x14ac:dyDescent="0.2">
      <c r="B278" s="4">
        <v>1.3104538386385278</v>
      </c>
      <c r="C278" s="4">
        <v>-8.8306255753561561E-2</v>
      </c>
      <c r="D278" s="4">
        <v>-9.9525546761677422E-2</v>
      </c>
      <c r="E278" s="4">
        <v>-3.1551693946262352E-2</v>
      </c>
      <c r="F278" s="4">
        <v>-7.9911353106262739E-2</v>
      </c>
      <c r="G278" s="4">
        <v>-0.1101950025668208</v>
      </c>
      <c r="H278" s="4">
        <v>-6.9576864541527591E-3</v>
      </c>
      <c r="I278" s="4">
        <v>-8.5751036611480501E-3</v>
      </c>
      <c r="J278" s="4">
        <v>-4.7398410443283282E-3</v>
      </c>
      <c r="K278" s="4">
        <v>6.7763030244577451E-4</v>
      </c>
    </row>
    <row r="279" spans="2:11" x14ac:dyDescent="0.2">
      <c r="B279" s="4">
        <v>0.34538872131671372</v>
      </c>
      <c r="C279" s="4">
        <v>2.20415911335923E-2</v>
      </c>
      <c r="D279" s="4">
        <v>8.679357761771983E-2</v>
      </c>
      <c r="E279" s="4">
        <v>8.5716845906496933E-2</v>
      </c>
      <c r="F279" s="4">
        <v>8.3908430212861762E-2</v>
      </c>
      <c r="G279" s="4">
        <v>-4.1607515245564296E-2</v>
      </c>
      <c r="H279" s="4">
        <v>6.5091462290350561E-3</v>
      </c>
      <c r="I279" s="4">
        <v>-2.165941117315902E-3</v>
      </c>
      <c r="J279" s="4">
        <v>-8.5503061885356928E-3</v>
      </c>
      <c r="K279" s="4">
        <v>-9.1341222937619474E-4</v>
      </c>
    </row>
    <row r="280" spans="2:11" x14ac:dyDescent="0.2">
      <c r="B280" s="4">
        <v>0.88502500452995647</v>
      </c>
      <c r="C280" s="4">
        <v>-0.1289490219598973</v>
      </c>
      <c r="D280" s="4">
        <v>-2.5567906992791226E-2</v>
      </c>
      <c r="E280" s="4">
        <v>-4.2070100501434983E-2</v>
      </c>
      <c r="F280" s="4">
        <v>-4.1870657603657983E-3</v>
      </c>
      <c r="G280" s="4">
        <v>-0.19053102644353087</v>
      </c>
      <c r="H280" s="4">
        <v>1.5195178155742761E-2</v>
      </c>
      <c r="I280" s="4">
        <v>-9.6258321728574844E-3</v>
      </c>
      <c r="J280" s="4">
        <v>4.2322596344160903E-3</v>
      </c>
      <c r="K280" s="4">
        <v>5.1327198981287814E-3</v>
      </c>
    </row>
    <row r="281" spans="2:11" x14ac:dyDescent="0.2">
      <c r="B281" s="4">
        <v>-3.2377093860920625</v>
      </c>
      <c r="C281" s="4">
        <v>-0.26057258552461943</v>
      </c>
      <c r="D281" s="4">
        <v>0.13270072823689508</v>
      </c>
      <c r="E281" s="4">
        <v>-6.839675560757269E-2</v>
      </c>
      <c r="F281" s="4">
        <v>0.14729728699515612</v>
      </c>
      <c r="G281" s="4">
        <v>0.22895721644349526</v>
      </c>
      <c r="H281" s="4">
        <v>-1.1022787452275992E-2</v>
      </c>
      <c r="I281" s="4">
        <v>7.0513077517442247E-3</v>
      </c>
      <c r="J281" s="4">
        <v>-9.8630124228818485E-3</v>
      </c>
      <c r="K281" s="4">
        <v>-3.9422591084966596E-3</v>
      </c>
    </row>
    <row r="282" spans="2:11" x14ac:dyDescent="0.2">
      <c r="B282" s="4">
        <v>0.55384871310665629</v>
      </c>
      <c r="C282" s="4">
        <v>7.5792040603355675E-4</v>
      </c>
      <c r="D282" s="4">
        <v>-0.21218169026754607</v>
      </c>
      <c r="E282" s="4">
        <v>3.5727681439095903E-2</v>
      </c>
      <c r="F282" s="4">
        <v>-1.6656793139231657E-2</v>
      </c>
      <c r="G282" s="4">
        <v>8.2468435965003445E-2</v>
      </c>
      <c r="H282" s="4">
        <v>1.8401551021373228E-2</v>
      </c>
      <c r="I282" s="4">
        <v>8.8731486591944863E-3</v>
      </c>
      <c r="J282" s="4">
        <v>9.7501193882582882E-3</v>
      </c>
      <c r="K282" s="4">
        <v>-6.7582564716869636E-4</v>
      </c>
    </row>
    <row r="283" spans="2:11" x14ac:dyDescent="0.2">
      <c r="B283" s="4">
        <v>-1.2420087944232781</v>
      </c>
      <c r="C283" s="4">
        <v>-0.11676289764447335</v>
      </c>
      <c r="D283" s="4">
        <v>0.13999927955046232</v>
      </c>
      <c r="E283" s="4">
        <v>6.4622874776107536E-2</v>
      </c>
      <c r="F283" s="4">
        <v>-0.10913917930280444</v>
      </c>
      <c r="G283" s="4">
        <v>-6.890554121490168E-2</v>
      </c>
      <c r="H283" s="4">
        <v>-2.4433727590187308E-2</v>
      </c>
      <c r="I283" s="4">
        <v>-1.0484710472959508E-2</v>
      </c>
      <c r="J283" s="4">
        <v>-3.8117351632584624E-3</v>
      </c>
      <c r="K283" s="4">
        <v>-1.9458618843497758E-3</v>
      </c>
    </row>
    <row r="284" spans="2:11" x14ac:dyDescent="0.2">
      <c r="B284" s="4">
        <v>-0.59519693902180626</v>
      </c>
      <c r="C284" s="4">
        <v>-0.52804382951677098</v>
      </c>
      <c r="D284" s="4">
        <v>0.20560408258957824</v>
      </c>
      <c r="E284" s="4">
        <v>-2.4251453280961469E-2</v>
      </c>
      <c r="F284" s="4">
        <v>-3.3134086480277186E-2</v>
      </c>
      <c r="G284" s="4">
        <v>2.1299074067019027E-2</v>
      </c>
      <c r="H284" s="4">
        <v>-3.5090226850714242E-3</v>
      </c>
      <c r="I284" s="4">
        <v>-1.189260649636673E-4</v>
      </c>
      <c r="J284" s="4">
        <v>1.1678094582842464E-3</v>
      </c>
      <c r="K284" s="4">
        <v>-2.1570546137077476E-3</v>
      </c>
    </row>
    <row r="285" spans="2:11" x14ac:dyDescent="0.2">
      <c r="B285" s="4">
        <v>0.74339414998485198</v>
      </c>
      <c r="C285" s="4">
        <v>0.45803255035353685</v>
      </c>
      <c r="D285" s="4">
        <v>-0.2647966614698441</v>
      </c>
      <c r="E285" s="4">
        <v>-1.348682305583173E-2</v>
      </c>
      <c r="F285" s="4">
        <v>-4.3165280477967374E-2</v>
      </c>
      <c r="G285" s="4">
        <v>-5.7174172116767993E-2</v>
      </c>
      <c r="H285" s="4">
        <v>6.5229566019069851E-3</v>
      </c>
      <c r="I285" s="4">
        <v>-2.2056158995470039E-3</v>
      </c>
      <c r="J285" s="4">
        <v>1.4457145041542761E-3</v>
      </c>
      <c r="K285" s="4">
        <v>1.4158869433031449E-3</v>
      </c>
    </row>
    <row r="286" spans="2:11" x14ac:dyDescent="0.2">
      <c r="B286" s="4">
        <v>-0.15969149024674059</v>
      </c>
      <c r="C286" s="4">
        <v>2.8678789562269724E-2</v>
      </c>
      <c r="D286" s="4">
        <v>3.0662736750821755E-3</v>
      </c>
      <c r="E286" s="4">
        <v>7.4157356104967445E-2</v>
      </c>
      <c r="F286" s="4">
        <v>2.473049023986296E-2</v>
      </c>
      <c r="G286" s="4">
        <v>-4.3970434997442361E-2</v>
      </c>
      <c r="H286" s="4">
        <v>2.4979363669646033E-3</v>
      </c>
      <c r="I286" s="4">
        <v>2.7760811508619099E-3</v>
      </c>
      <c r="J286" s="4">
        <v>-3.4213174786892502E-3</v>
      </c>
      <c r="K286" s="4">
        <v>-5.7642173473623759E-4</v>
      </c>
    </row>
    <row r="287" spans="2:11" x14ac:dyDescent="0.2">
      <c r="B287" s="4">
        <v>-0.19732585659954865</v>
      </c>
      <c r="C287" s="4">
        <v>9.9193637423554568E-2</v>
      </c>
      <c r="D287" s="4">
        <v>-6.9795552233662544E-2</v>
      </c>
      <c r="E287" s="4">
        <v>2.2752685237539656E-2</v>
      </c>
      <c r="F287" s="4">
        <v>2.5244081066675864E-2</v>
      </c>
      <c r="G287" s="4">
        <v>8.1898139338966114E-2</v>
      </c>
      <c r="H287" s="4">
        <v>-2.1040652280283649E-3</v>
      </c>
      <c r="I287" s="4">
        <v>-1.197164178826861E-3</v>
      </c>
      <c r="J287" s="4">
        <v>1.9791913670443194E-3</v>
      </c>
      <c r="K287" s="4">
        <v>1.4408992949493827E-3</v>
      </c>
    </row>
    <row r="288" spans="2:11" x14ac:dyDescent="0.2">
      <c r="B288" s="4">
        <v>1.803298209266831</v>
      </c>
      <c r="C288" s="4">
        <v>0.11541403385168837</v>
      </c>
      <c r="D288" s="4">
        <v>-4.5223087215076153E-2</v>
      </c>
      <c r="E288" s="4">
        <v>-6.2069864390623571E-2</v>
      </c>
      <c r="F288" s="4">
        <v>-8.600698363119658E-3</v>
      </c>
      <c r="G288" s="4">
        <v>-0.10080586259243851</v>
      </c>
      <c r="H288" s="4">
        <v>9.1285722488915026E-3</v>
      </c>
      <c r="I288" s="4">
        <v>2.5130499756015855E-4</v>
      </c>
      <c r="J288" s="4">
        <v>-3.7859949855809992E-3</v>
      </c>
      <c r="K288" s="4">
        <v>5.160789094890379E-4</v>
      </c>
    </row>
    <row r="289" spans="2:11" x14ac:dyDescent="0.2">
      <c r="B289" s="4">
        <v>-0.80126656947992148</v>
      </c>
      <c r="C289" s="4">
        <v>-6.4260949102377521E-2</v>
      </c>
      <c r="D289" s="4">
        <v>8.7386572864191048E-2</v>
      </c>
      <c r="E289" s="4">
        <v>6.9988577586119094E-2</v>
      </c>
      <c r="F289" s="4">
        <v>3.0490527308393141E-2</v>
      </c>
      <c r="G289" s="4">
        <v>-2.0554172108357697E-2</v>
      </c>
      <c r="H289" s="4">
        <v>-4.141474020441592E-3</v>
      </c>
      <c r="I289" s="4">
        <v>1.0840363370201783E-3</v>
      </c>
      <c r="J289" s="4">
        <v>1.0187387476634972E-3</v>
      </c>
      <c r="K289" s="4">
        <v>8.9800276570053179E-6</v>
      </c>
    </row>
    <row r="290" spans="2:11" x14ac:dyDescent="0.2">
      <c r="B290" s="4">
        <v>-0.74275000849684591</v>
      </c>
      <c r="C290" s="4">
        <v>-3.2300756555970353E-2</v>
      </c>
      <c r="D290" s="4">
        <v>5.3853938362733916E-2</v>
      </c>
      <c r="E290" s="4">
        <v>-5.4666281727480774E-2</v>
      </c>
      <c r="F290" s="4">
        <v>-1.0845742239344241E-2</v>
      </c>
      <c r="G290" s="4">
        <v>6.558600599486571E-3</v>
      </c>
      <c r="H290" s="4">
        <v>-5.4070363914044078E-4</v>
      </c>
      <c r="I290" s="4">
        <v>1.714470868280146E-3</v>
      </c>
      <c r="J290" s="4">
        <v>1.7992678983369789E-4</v>
      </c>
      <c r="K290" s="4">
        <v>-1.3322517385112066E-3</v>
      </c>
    </row>
    <row r="291" spans="2:11" x14ac:dyDescent="0.2">
      <c r="B291" s="4">
        <v>-0.53671197744710852</v>
      </c>
      <c r="C291" s="4">
        <v>0.10617958443398012</v>
      </c>
      <c r="D291" s="4">
        <v>8.0559569226826236E-2</v>
      </c>
      <c r="E291" s="4">
        <v>2.5394947570960183E-2</v>
      </c>
      <c r="F291" s="4">
        <v>9.7423136889379355E-2</v>
      </c>
      <c r="G291" s="4">
        <v>2.6032108657826456E-3</v>
      </c>
      <c r="H291" s="4">
        <v>2.317624145463605E-3</v>
      </c>
      <c r="I291" s="4">
        <v>-8.4108895007952295E-3</v>
      </c>
      <c r="J291" s="4">
        <v>5.2785433657765921E-4</v>
      </c>
      <c r="K291" s="4">
        <v>2.3183957459191121E-3</v>
      </c>
    </row>
    <row r="292" spans="2:11" x14ac:dyDescent="0.2">
      <c r="B292" s="4">
        <v>-0.55675398664072262</v>
      </c>
      <c r="C292" s="4">
        <v>0.10984539677172374</v>
      </c>
      <c r="D292" s="4">
        <v>-3.2154142161004526E-2</v>
      </c>
      <c r="E292" s="4">
        <v>5.2632616375464349E-3</v>
      </c>
      <c r="F292" s="4">
        <v>-0.10263081944337012</v>
      </c>
      <c r="G292" s="4">
        <v>0.12394654080748146</v>
      </c>
      <c r="H292" s="4">
        <v>-1.3944016769352256E-2</v>
      </c>
      <c r="I292" s="4">
        <v>8.1595049730901169E-3</v>
      </c>
      <c r="J292" s="4">
        <v>2.1895557391609036E-3</v>
      </c>
      <c r="K292" s="4">
        <v>-1.5485310572762314E-3</v>
      </c>
    </row>
    <row r="293" spans="2:11" x14ac:dyDescent="0.2">
      <c r="B293" s="4">
        <v>-0.86000093423748514</v>
      </c>
      <c r="C293" s="4">
        <v>0.14293208798860774</v>
      </c>
      <c r="D293" s="4">
        <v>5.2295289546463244E-2</v>
      </c>
      <c r="E293" s="4">
        <v>-4.9681760085359267E-3</v>
      </c>
      <c r="F293" s="4">
        <v>4.7931020101342023E-2</v>
      </c>
      <c r="G293" s="4">
        <v>-6.1278578401470982E-2</v>
      </c>
      <c r="H293" s="4">
        <v>2.3052936322039259E-3</v>
      </c>
      <c r="I293" s="4">
        <v>-3.0446857093796324E-3</v>
      </c>
      <c r="J293" s="4">
        <v>-2.7177181228824135E-3</v>
      </c>
      <c r="K293" s="4">
        <v>-2.4617915781071791E-4</v>
      </c>
    </row>
    <row r="294" spans="2:11" x14ac:dyDescent="0.2">
      <c r="B294" s="4">
        <v>-1.8763258703660559</v>
      </c>
      <c r="C294" s="4">
        <v>0.30776302872979133</v>
      </c>
      <c r="D294" s="4">
        <v>-7.2349033797237172E-2</v>
      </c>
      <c r="E294" s="4">
        <v>3.8247223099665981E-2</v>
      </c>
      <c r="F294" s="4">
        <v>-8.3948030291307485E-2</v>
      </c>
      <c r="G294" s="4">
        <v>-6.7120229248367649E-2</v>
      </c>
      <c r="H294" s="4">
        <v>-1.0976257875166301E-3</v>
      </c>
      <c r="I294" s="4">
        <v>7.0801752489690743E-4</v>
      </c>
      <c r="J294" s="4">
        <v>1.2985349290501103E-4</v>
      </c>
      <c r="K294" s="4">
        <v>-7.4991475311885511E-4</v>
      </c>
    </row>
    <row r="295" spans="2:11" x14ac:dyDescent="0.2">
      <c r="B295" s="4">
        <v>-0.12833879343770566</v>
      </c>
      <c r="C295" s="4">
        <v>-0.1256219596825815</v>
      </c>
      <c r="D295" s="4">
        <v>-5.1017426094816735E-2</v>
      </c>
      <c r="E295" s="4">
        <v>-0.12243563086737348</v>
      </c>
      <c r="F295" s="4">
        <v>-1.0168344492850327E-3</v>
      </c>
      <c r="G295" s="4">
        <v>0.12863344849157976</v>
      </c>
      <c r="H295" s="4">
        <v>-3.7946387250172935E-3</v>
      </c>
      <c r="I295" s="4">
        <v>6.4507867500520968E-3</v>
      </c>
      <c r="J295" s="4">
        <v>7.8254522092220634E-3</v>
      </c>
      <c r="K295" s="4">
        <v>1.5644318160049576E-3</v>
      </c>
    </row>
    <row r="296" spans="2:11" x14ac:dyDescent="0.2">
      <c r="B296" s="4">
        <v>2.5020995344364825</v>
      </c>
      <c r="C296" s="4">
        <v>-0.35477398365212826</v>
      </c>
      <c r="D296" s="4">
        <v>6.5627610580142201E-2</v>
      </c>
      <c r="E296" s="4">
        <v>4.4549724390052947E-2</v>
      </c>
      <c r="F296" s="4">
        <v>-0.10718552342735356</v>
      </c>
      <c r="G296" s="4">
        <v>-0.13508581946030565</v>
      </c>
      <c r="H296" s="4">
        <v>1.1352241842992512E-2</v>
      </c>
      <c r="I296" s="4">
        <v>8.6747569059525305E-3</v>
      </c>
      <c r="J296" s="4">
        <v>-2.0674973881380037E-3</v>
      </c>
      <c r="K296" s="4">
        <v>-1.1420850192052265E-3</v>
      </c>
    </row>
    <row r="297" spans="2:11" x14ac:dyDescent="0.2">
      <c r="B297" s="4">
        <v>-0.11728074195003303</v>
      </c>
      <c r="C297" s="4">
        <v>-0.1737948258023557</v>
      </c>
      <c r="D297" s="4">
        <v>0.15599049141899868</v>
      </c>
      <c r="E297" s="4">
        <v>6.6707879505069567E-2</v>
      </c>
      <c r="F297" s="4">
        <v>8.1629135734331226E-2</v>
      </c>
      <c r="G297" s="4">
        <v>2.4514853065686269E-2</v>
      </c>
      <c r="H297" s="4">
        <v>-2.2089829608620392E-3</v>
      </c>
      <c r="I297" s="4">
        <v>-7.2310383686017953E-3</v>
      </c>
      <c r="J297" s="4">
        <v>-3.4100261473705039E-3</v>
      </c>
      <c r="K297" s="4">
        <v>-2.8474156673813375E-3</v>
      </c>
    </row>
    <row r="298" spans="2:11" x14ac:dyDescent="0.2">
      <c r="B298" s="4">
        <v>-0.28981813016809965</v>
      </c>
      <c r="C298" s="4">
        <v>-0.135637142174688</v>
      </c>
      <c r="D298" s="4">
        <v>-0.10241474756107197</v>
      </c>
      <c r="E298" s="4">
        <v>5.1276732409617595E-2</v>
      </c>
      <c r="F298" s="4">
        <v>6.7154335205839447E-3</v>
      </c>
      <c r="G298" s="4">
        <v>3.4857846434050564E-2</v>
      </c>
      <c r="H298" s="4">
        <v>-6.0582834766038634E-3</v>
      </c>
      <c r="I298" s="4">
        <v>-5.2407962769124425E-3</v>
      </c>
      <c r="J298" s="4">
        <v>-2.3873408245112865E-3</v>
      </c>
      <c r="K298" s="4">
        <v>1.3538065582613908E-3</v>
      </c>
    </row>
    <row r="299" spans="2:11" x14ac:dyDescent="0.2">
      <c r="B299" s="4">
        <v>0.16660101797451871</v>
      </c>
      <c r="C299" s="4">
        <v>0.19487079335314966</v>
      </c>
      <c r="D299" s="4">
        <v>5.6627684102901567E-2</v>
      </c>
      <c r="E299" s="4">
        <v>-2.5859884360983014E-2</v>
      </c>
      <c r="F299" s="4">
        <v>6.2535459044704589E-2</v>
      </c>
      <c r="G299" s="4">
        <v>-7.9629864285692062E-2</v>
      </c>
      <c r="H299" s="4">
        <v>9.3393550179302516E-3</v>
      </c>
      <c r="I299" s="4">
        <v>3.7385091331886412E-3</v>
      </c>
      <c r="J299" s="4">
        <v>4.8472454815467999E-3</v>
      </c>
      <c r="K299" s="4">
        <v>6.3147623886007219E-4</v>
      </c>
    </row>
    <row r="300" spans="2:11" x14ac:dyDescent="0.2">
      <c r="B300" s="4">
        <v>0.23445844851195674</v>
      </c>
      <c r="C300" s="4">
        <v>0.33949788312411444</v>
      </c>
      <c r="D300" s="4">
        <v>-2.2584038250462839E-2</v>
      </c>
      <c r="E300" s="4">
        <v>-2.6374784599628004E-3</v>
      </c>
      <c r="F300" s="4">
        <v>-9.9446359166297828E-4</v>
      </c>
      <c r="G300" s="4">
        <v>1.9040064342290906E-2</v>
      </c>
      <c r="H300" s="4">
        <v>-5.6434772791045763E-3</v>
      </c>
      <c r="I300" s="4">
        <v>-4.2737553090600455E-3</v>
      </c>
      <c r="J300" s="4">
        <v>-1.9833744959639565E-3</v>
      </c>
      <c r="K300" s="4">
        <v>3.9261221510842882E-4</v>
      </c>
    </row>
    <row r="301" spans="2:11" x14ac:dyDescent="0.2">
      <c r="B301" s="4">
        <v>-0.40100586503950653</v>
      </c>
      <c r="C301" s="4">
        <v>0.18649719060513756</v>
      </c>
      <c r="D301" s="4">
        <v>-8.8395154283521821E-2</v>
      </c>
      <c r="E301" s="4">
        <v>3.3398861715350468E-2</v>
      </c>
      <c r="F301" s="4">
        <v>-1.18789752348706E-2</v>
      </c>
      <c r="G301" s="4">
        <v>-1.3187857050413065E-2</v>
      </c>
      <c r="H301" s="4">
        <v>-2.7211973490555534E-3</v>
      </c>
      <c r="I301" s="4">
        <v>-1.6726135036820577E-3</v>
      </c>
      <c r="J301" s="4">
        <v>-4.6368328289196338E-4</v>
      </c>
      <c r="K301" s="4">
        <v>1.0615338287460455E-3</v>
      </c>
    </row>
    <row r="302" spans="2:11" x14ac:dyDescent="0.2">
      <c r="B302" s="4">
        <v>1.2133543764819699</v>
      </c>
      <c r="C302" s="4">
        <v>0.11264460582618428</v>
      </c>
      <c r="D302" s="4">
        <v>-1.5807131730114929E-2</v>
      </c>
      <c r="E302" s="4">
        <v>3.1142193544892144E-2</v>
      </c>
      <c r="F302" s="4">
        <v>-4.5685462634669476E-3</v>
      </c>
      <c r="G302" s="4">
        <v>-5.5453743739163341E-3</v>
      </c>
      <c r="H302" s="4">
        <v>-4.5704449387450052E-3</v>
      </c>
      <c r="I302" s="4">
        <v>1.6692549125873458E-3</v>
      </c>
      <c r="J302" s="4">
        <v>1.4464398287561604E-3</v>
      </c>
      <c r="K302" s="4">
        <v>1.3344823244290549E-3</v>
      </c>
    </row>
    <row r="303" spans="2:11" x14ac:dyDescent="0.2">
      <c r="B303" s="4">
        <v>0.23050751781435247</v>
      </c>
      <c r="C303" s="4">
        <v>0.19205038716896086</v>
      </c>
      <c r="D303" s="4">
        <v>-6.9469527869516115E-2</v>
      </c>
      <c r="E303" s="4">
        <v>-0.11482191947867255</v>
      </c>
      <c r="F303" s="4">
        <v>-4.9647440030349328E-2</v>
      </c>
      <c r="G303" s="4">
        <v>3.2353196513487637E-4</v>
      </c>
      <c r="H303" s="4">
        <v>4.5812432288505423E-3</v>
      </c>
      <c r="I303" s="4">
        <v>3.4317151213274339E-3</v>
      </c>
      <c r="J303" s="4">
        <v>-2.3537995164371571E-3</v>
      </c>
      <c r="K303" s="4">
        <v>-1.0900459077096405E-3</v>
      </c>
    </row>
    <row r="304" spans="2:11" x14ac:dyDescent="0.2">
      <c r="B304" s="4">
        <v>0.60931010887104098</v>
      </c>
      <c r="C304" s="4">
        <v>0.10865501106972447</v>
      </c>
      <c r="D304" s="4">
        <v>-3.9649583337925225E-3</v>
      </c>
      <c r="E304" s="4">
        <v>-2.015770384010333E-2</v>
      </c>
      <c r="F304" s="4">
        <v>2.7136480756325406E-2</v>
      </c>
      <c r="G304" s="4">
        <v>2.4292334743016973E-2</v>
      </c>
      <c r="H304" s="4">
        <v>-1.0956771114450024E-4</v>
      </c>
      <c r="I304" s="4">
        <v>-4.8358471930590397E-4</v>
      </c>
      <c r="J304" s="4">
        <v>-3.4767022585184548E-4</v>
      </c>
      <c r="K304" s="4">
        <v>8.8592723885596604E-4</v>
      </c>
    </row>
    <row r="305" spans="2:11" x14ac:dyDescent="0.2">
      <c r="B305" s="4">
        <v>0.99921525583828896</v>
      </c>
      <c r="C305" s="4">
        <v>-9.1585525868354806E-2</v>
      </c>
      <c r="D305" s="4">
        <v>3.1499444341736682E-2</v>
      </c>
      <c r="E305" s="4">
        <v>-3.7331524346850227E-2</v>
      </c>
      <c r="F305" s="4">
        <v>-9.1419532157120866E-3</v>
      </c>
      <c r="G305" s="4">
        <v>-5.1711426249302994E-3</v>
      </c>
      <c r="H305" s="4">
        <v>1.7972386318379806E-3</v>
      </c>
      <c r="I305" s="4">
        <v>1.4065202821944146E-3</v>
      </c>
      <c r="J305" s="4">
        <v>6.3641737188016936E-4</v>
      </c>
      <c r="K305" s="4">
        <v>-4.2125320515519162E-4</v>
      </c>
    </row>
    <row r="306" spans="2:11" x14ac:dyDescent="0.2">
      <c r="B306" s="4">
        <v>-0.26717529447202748</v>
      </c>
      <c r="C306" s="4">
        <v>-2.3400295297692948E-2</v>
      </c>
      <c r="D306" s="4">
        <v>-4.2534468946539158E-2</v>
      </c>
      <c r="E306" s="4">
        <v>-6.0643313804209918E-2</v>
      </c>
      <c r="F306" s="4">
        <v>4.2887792389414807E-2</v>
      </c>
      <c r="G306" s="4">
        <v>-6.4005929220293471E-3</v>
      </c>
      <c r="H306" s="4">
        <v>1.015927161584943E-2</v>
      </c>
      <c r="I306" s="4">
        <v>-3.5741926701152631E-3</v>
      </c>
      <c r="J306" s="4">
        <v>-2.7029796236113859E-3</v>
      </c>
      <c r="K306" s="4">
        <v>1.1362236455401125E-3</v>
      </c>
    </row>
    <row r="307" spans="2:11" x14ac:dyDescent="0.2">
      <c r="B307" s="4">
        <v>0.50920262292892116</v>
      </c>
      <c r="C307" s="4">
        <v>-8.8979983914858826E-2</v>
      </c>
      <c r="D307" s="4">
        <v>9.6272400744297063E-2</v>
      </c>
      <c r="E307" s="4">
        <v>0.13315330717021059</v>
      </c>
      <c r="F307" s="4">
        <v>2.3001868897263245E-2</v>
      </c>
      <c r="G307" s="4">
        <v>2.78619892091354E-2</v>
      </c>
      <c r="H307" s="4">
        <v>-1.1021247179892226E-2</v>
      </c>
      <c r="I307" s="4">
        <v>-1.4411094407461452E-3</v>
      </c>
      <c r="J307" s="4">
        <v>3.6563077160139549E-3</v>
      </c>
      <c r="K307" s="4">
        <v>1.8790612538376907E-4</v>
      </c>
    </row>
    <row r="308" spans="2:11" x14ac:dyDescent="0.2">
      <c r="B308" s="4">
        <v>0.72364612523759897</v>
      </c>
      <c r="C308" s="4">
        <v>2.6229895371370757E-2</v>
      </c>
      <c r="D308" s="4">
        <v>1.3958119933426702E-2</v>
      </c>
      <c r="E308" s="4">
        <v>-7.0585305406184337E-2</v>
      </c>
      <c r="F308" s="4">
        <v>-2.6237876398878434E-2</v>
      </c>
      <c r="G308" s="4">
        <v>-2.288656587907778E-2</v>
      </c>
      <c r="H308" s="4">
        <v>3.4357010952534091E-3</v>
      </c>
      <c r="I308" s="4">
        <v>4.6788718155790776E-3</v>
      </c>
      <c r="J308" s="4">
        <v>2.955010331798458E-4</v>
      </c>
      <c r="K308" s="4">
        <v>-7.8750398605856547E-4</v>
      </c>
    </row>
    <row r="309" spans="2:11" x14ac:dyDescent="0.2">
      <c r="B309" s="4">
        <v>0.32436013699020727</v>
      </c>
      <c r="C309" s="4">
        <v>-0.15218128451193536</v>
      </c>
      <c r="D309" s="4">
        <v>-5.883708173880454E-3</v>
      </c>
      <c r="E309" s="4">
        <v>-1.4641329112238841E-2</v>
      </c>
      <c r="F309" s="4">
        <v>-2.1015835776083538E-2</v>
      </c>
      <c r="G309" s="4">
        <v>3.1770294419122234E-2</v>
      </c>
      <c r="H309" s="4">
        <v>-2.1419247727367655E-3</v>
      </c>
      <c r="I309" s="4">
        <v>8.4736419433673201E-4</v>
      </c>
      <c r="J309" s="4">
        <v>-5.9189419538155938E-4</v>
      </c>
      <c r="K309" s="4">
        <v>-7.697940955217914E-4</v>
      </c>
    </row>
    <row r="310" spans="2:11" x14ac:dyDescent="0.2">
      <c r="B310" s="4">
        <v>0.22539401920949609</v>
      </c>
      <c r="C310" s="4">
        <v>-0.10496667206582662</v>
      </c>
      <c r="D310" s="4">
        <v>-8.0129006664182392E-2</v>
      </c>
      <c r="E310" s="4">
        <v>-2.7633925679902631E-2</v>
      </c>
      <c r="F310" s="4">
        <v>1.0035652245680428E-2</v>
      </c>
      <c r="G310" s="4">
        <v>-3.8554230286617835E-2</v>
      </c>
      <c r="H310" s="4">
        <v>8.2124648345715152E-3</v>
      </c>
      <c r="I310" s="4">
        <v>3.7866239174331432E-3</v>
      </c>
      <c r="J310" s="4">
        <v>-1.0121380084419246E-3</v>
      </c>
      <c r="K310" s="4">
        <v>2.0178594005569742E-3</v>
      </c>
    </row>
    <row r="311" spans="2:11" x14ac:dyDescent="0.2">
      <c r="B311" s="4">
        <v>0.30119019660325486</v>
      </c>
      <c r="C311" s="4">
        <v>-6.8447753554815777E-2</v>
      </c>
      <c r="D311" s="4">
        <v>-5.8667034649949504E-2</v>
      </c>
      <c r="E311" s="4">
        <v>0.10290995204569138</v>
      </c>
      <c r="F311" s="4">
        <v>-5.3567731017052783E-2</v>
      </c>
      <c r="G311" s="4">
        <v>6.2768987403734031E-2</v>
      </c>
      <c r="H311" s="4">
        <v>-1.8933912426036963E-2</v>
      </c>
      <c r="I311" s="4">
        <v>-1.2098124175122572E-3</v>
      </c>
      <c r="J311" s="4">
        <v>3.5179656641226768E-5</v>
      </c>
      <c r="K311" s="4">
        <v>-5.3555153238947614E-4</v>
      </c>
    </row>
    <row r="312" spans="2:11" x14ac:dyDescent="0.2">
      <c r="B312" s="4">
        <v>0.90604479386197456</v>
      </c>
      <c r="C312" s="4">
        <v>0.18533144683438599</v>
      </c>
      <c r="D312" s="4">
        <v>-3.2416292864520323E-2</v>
      </c>
      <c r="E312" s="4">
        <v>3.5154771047116375E-2</v>
      </c>
      <c r="F312" s="4">
        <v>4.7809394512899728E-2</v>
      </c>
      <c r="G312" s="4">
        <v>6.2563852663443862E-4</v>
      </c>
      <c r="H312" s="4">
        <v>-5.8161940126608602E-4</v>
      </c>
      <c r="I312" s="4">
        <v>3.8519656034934182E-3</v>
      </c>
      <c r="J312" s="4">
        <v>-2.7046869165899007E-3</v>
      </c>
      <c r="K312" s="4">
        <v>1.7686939923146452E-3</v>
      </c>
    </row>
    <row r="313" spans="2:11" x14ac:dyDescent="0.2">
      <c r="B313" s="4">
        <v>1.0792941484758767</v>
      </c>
      <c r="C313" s="4">
        <v>0.14846169588192759</v>
      </c>
      <c r="D313" s="4">
        <v>1.5176157605150516E-2</v>
      </c>
      <c r="E313" s="4">
        <v>-5.623620104581558E-2</v>
      </c>
      <c r="F313" s="4">
        <v>-4.7134912477097786E-2</v>
      </c>
      <c r="G313" s="4">
        <v>-2.9036652106663167E-2</v>
      </c>
      <c r="H313" s="4">
        <v>-7.1988374621706685E-3</v>
      </c>
      <c r="I313" s="4">
        <v>4.0256223411415347E-3</v>
      </c>
      <c r="J313" s="4">
        <v>6.9569617929111157E-4</v>
      </c>
      <c r="K313" s="4">
        <v>4.8741760100346582E-4</v>
      </c>
    </row>
    <row r="314" spans="2:11" x14ac:dyDescent="0.2">
      <c r="B314" s="4">
        <v>-0.24869712035485333</v>
      </c>
      <c r="C314" s="4">
        <v>-6.437992615199023E-2</v>
      </c>
      <c r="D314" s="4">
        <v>-0.11160009889956692</v>
      </c>
      <c r="E314" s="4">
        <v>-4.4174567484117341E-2</v>
      </c>
      <c r="F314" s="4">
        <v>3.8456862492612778E-2</v>
      </c>
      <c r="G314" s="4">
        <v>-8.2758697372274583E-4</v>
      </c>
      <c r="H314" s="4">
        <v>1.8503966469844365E-2</v>
      </c>
      <c r="I314" s="4">
        <v>-6.6704782720843937E-3</v>
      </c>
      <c r="J314" s="4">
        <v>-2.399042167367315E-3</v>
      </c>
      <c r="K314" s="4">
        <v>1.3522945761884094E-4</v>
      </c>
    </row>
    <row r="315" spans="2:11" x14ac:dyDescent="0.2">
      <c r="B315" s="4">
        <v>0.12892176585845133</v>
      </c>
      <c r="C315" s="4">
        <v>0.443050878407107</v>
      </c>
      <c r="D315" s="4">
        <v>0.17046800730122488</v>
      </c>
      <c r="E315" s="4">
        <v>3.333826696097808E-2</v>
      </c>
      <c r="F315" s="4">
        <v>1.7213848521588977E-2</v>
      </c>
      <c r="G315" s="4">
        <v>-2.3289767476067896E-2</v>
      </c>
      <c r="H315" s="4">
        <v>-2.7340885425184286E-2</v>
      </c>
      <c r="I315" s="4">
        <v>1.1147674032556674E-2</v>
      </c>
      <c r="J315" s="4">
        <v>4.6793769216832114E-3</v>
      </c>
      <c r="K315" s="4">
        <v>-2.4671958963148276E-3</v>
      </c>
    </row>
    <row r="316" spans="2:11" x14ac:dyDescent="0.2">
      <c r="B316" s="4">
        <v>0.562587142802489</v>
      </c>
      <c r="C316" s="4">
        <v>0.29776720633094228</v>
      </c>
      <c r="D316" s="4">
        <v>6.3598766680154614E-2</v>
      </c>
      <c r="E316" s="4">
        <v>2.7415756561095017E-2</v>
      </c>
      <c r="F316" s="4">
        <v>3.1874691470709385E-2</v>
      </c>
      <c r="G316" s="4">
        <v>-2.00711253365718E-2</v>
      </c>
      <c r="H316" s="4">
        <v>2.1020900100058859E-2</v>
      </c>
      <c r="I316" s="4">
        <v>-3.4688050505821341E-3</v>
      </c>
      <c r="J316" s="4">
        <v>-2.7126288876117254E-3</v>
      </c>
      <c r="K316" s="4">
        <v>-3.1917996531124094E-4</v>
      </c>
    </row>
    <row r="317" spans="2:11" x14ac:dyDescent="0.2">
      <c r="B317" s="4">
        <v>2.4828691218890278</v>
      </c>
      <c r="C317" s="4">
        <v>0.12400275995750475</v>
      </c>
      <c r="D317" s="4">
        <v>-4.5722088799036859E-2</v>
      </c>
      <c r="E317" s="4">
        <v>-0.10385583468423697</v>
      </c>
      <c r="F317" s="4">
        <v>-0.16861853499132542</v>
      </c>
      <c r="G317" s="4">
        <v>-9.7082433073247335E-2</v>
      </c>
      <c r="H317" s="4">
        <v>-8.0345905934267169E-4</v>
      </c>
      <c r="I317" s="4">
        <v>-8.7655474904085907E-3</v>
      </c>
      <c r="J317" s="4">
        <v>2.6804933743721049E-3</v>
      </c>
      <c r="K317" s="4">
        <v>1.2784321531939219E-3</v>
      </c>
    </row>
    <row r="318" spans="2:11" x14ac:dyDescent="0.2">
      <c r="B318" s="4">
        <v>-0.13346435073300966</v>
      </c>
      <c r="C318" s="4">
        <v>0.61023950544155692</v>
      </c>
      <c r="D318" s="4">
        <v>-0.22686642827698605</v>
      </c>
      <c r="E318" s="4">
        <v>7.4995790220859421E-2</v>
      </c>
      <c r="F318" s="4">
        <v>7.2840410773255579E-2</v>
      </c>
      <c r="G318" s="4">
        <v>1.8231303028241733E-2</v>
      </c>
      <c r="H318" s="4">
        <v>1.8370942547325936E-2</v>
      </c>
      <c r="I318" s="4">
        <v>1.656015224790795E-3</v>
      </c>
      <c r="J318" s="4">
        <v>3.7338533644019024E-3</v>
      </c>
      <c r="K318" s="4">
        <v>2.3039236991901992E-4</v>
      </c>
    </row>
    <row r="319" spans="2:11" x14ac:dyDescent="0.2">
      <c r="B319" s="4">
        <v>1.3053078740310953</v>
      </c>
      <c r="C319" s="4">
        <v>-0.16216753486069227</v>
      </c>
      <c r="D319" s="4">
        <v>0.12023682220748771</v>
      </c>
      <c r="E319" s="4">
        <v>-1.6522895219884638E-2</v>
      </c>
      <c r="F319" s="4">
        <v>-1.835485099981346E-2</v>
      </c>
      <c r="G319" s="4">
        <v>0.12403562875410118</v>
      </c>
      <c r="H319" s="4">
        <v>-4.9243746420704303E-3</v>
      </c>
      <c r="I319" s="4">
        <v>-8.0972190613458166E-3</v>
      </c>
      <c r="J319" s="4">
        <v>9.1977318220062528E-4</v>
      </c>
      <c r="K319" s="4">
        <v>-3.0298420497171297E-5</v>
      </c>
    </row>
    <row r="320" spans="2:11" x14ac:dyDescent="0.2">
      <c r="B320" s="4">
        <v>-1.0795829805964428</v>
      </c>
      <c r="C320" s="4">
        <v>0.17750013807311887</v>
      </c>
      <c r="D320" s="4">
        <v>-6.4378985250718376E-2</v>
      </c>
      <c r="E320" s="4">
        <v>1.6749549282325884E-2</v>
      </c>
      <c r="F320" s="4">
        <v>0.13711339298675568</v>
      </c>
      <c r="G320" s="4">
        <v>-4.4590240615899737E-2</v>
      </c>
      <c r="H320" s="4">
        <v>-4.0865597801319885E-3</v>
      </c>
      <c r="I320" s="4">
        <v>-1.4412213593938225E-2</v>
      </c>
      <c r="J320" s="4">
        <v>-6.1669333203781236E-3</v>
      </c>
      <c r="K320" s="4">
        <v>-2.7373418050136364E-3</v>
      </c>
    </row>
    <row r="321" spans="2:11" x14ac:dyDescent="0.2">
      <c r="B321" s="4">
        <v>0.68699762618360227</v>
      </c>
      <c r="C321" s="4">
        <v>-0.18419943217052223</v>
      </c>
      <c r="D321" s="4">
        <v>0.17518261480329625</v>
      </c>
      <c r="E321" s="4">
        <v>5.9659662186495301E-2</v>
      </c>
      <c r="F321" s="4">
        <v>0.14862512725265511</v>
      </c>
      <c r="G321" s="4">
        <v>-5.169100302158805E-2</v>
      </c>
      <c r="H321" s="4">
        <v>1.2607991110011988E-2</v>
      </c>
      <c r="I321" s="4">
        <v>3.6413955723564401E-2</v>
      </c>
      <c r="J321" s="4">
        <v>-6.8695205878330709E-3</v>
      </c>
      <c r="K321" s="4">
        <v>-4.5738332890070963E-3</v>
      </c>
    </row>
    <row r="322" spans="2:11" x14ac:dyDescent="0.2">
      <c r="B322" s="4">
        <v>-0.43545453882249957</v>
      </c>
      <c r="C322" s="4">
        <v>-0.15336532644389178</v>
      </c>
      <c r="D322" s="4">
        <v>8.8836290122839653E-2</v>
      </c>
      <c r="E322" s="4">
        <v>-0.21300903795787435</v>
      </c>
      <c r="F322" s="4">
        <v>-6.4687422032328259E-2</v>
      </c>
      <c r="G322" s="4">
        <v>5.2624629246612868E-2</v>
      </c>
      <c r="H322" s="4">
        <v>-2.8682562328861138E-2</v>
      </c>
      <c r="I322" s="4">
        <v>-6.6552490965829589E-3</v>
      </c>
      <c r="J322" s="4">
        <v>1.3278850159312926E-2</v>
      </c>
      <c r="K322" s="4">
        <v>4.875390706333361E-3</v>
      </c>
    </row>
    <row r="323" spans="2:11" x14ac:dyDescent="0.2">
      <c r="B323" s="4">
        <v>0.50223753830747386</v>
      </c>
      <c r="C323" s="4">
        <v>-3.9425992265402783E-2</v>
      </c>
      <c r="D323" s="4">
        <v>-6.2086410482205645E-2</v>
      </c>
      <c r="E323" s="4">
        <v>2.7522634934226638E-2</v>
      </c>
      <c r="F323" s="4">
        <v>2.3182879621644573E-2</v>
      </c>
      <c r="G323" s="4">
        <v>-2.1625090216102073E-2</v>
      </c>
      <c r="H323" s="4">
        <v>4.7456583022484379E-3</v>
      </c>
      <c r="I323" s="4">
        <v>1.3490216139323415E-3</v>
      </c>
      <c r="J323" s="4">
        <v>1.573572842306546E-3</v>
      </c>
      <c r="K323" s="4">
        <v>-2.4296720079428524E-3</v>
      </c>
    </row>
    <row r="324" spans="2:11" x14ac:dyDescent="0.2">
      <c r="B324" s="4">
        <v>-0.84924180847450126</v>
      </c>
      <c r="C324" s="4">
        <v>0.40524596086823333</v>
      </c>
      <c r="D324" s="4">
        <v>0.13788739673030809</v>
      </c>
      <c r="E324" s="4">
        <v>5.7744625679131828E-2</v>
      </c>
      <c r="F324" s="4">
        <v>-5.4036304810639132E-2</v>
      </c>
      <c r="G324" s="4">
        <v>-8.1139352992717712E-2</v>
      </c>
      <c r="H324" s="4">
        <v>1.1347257832248903E-2</v>
      </c>
      <c r="I324" s="4">
        <v>2.0087205076439419E-3</v>
      </c>
      <c r="J324" s="4">
        <v>-1.8108747396817823E-2</v>
      </c>
      <c r="K324" s="4">
        <v>5.9412506889867239E-4</v>
      </c>
    </row>
    <row r="325" spans="2:11" x14ac:dyDescent="0.2">
      <c r="B325" s="4">
        <v>-1.4035471215439825</v>
      </c>
      <c r="C325" s="4">
        <v>-0.23095490066789634</v>
      </c>
      <c r="D325" s="4">
        <v>7.4218470937958539E-2</v>
      </c>
      <c r="E325" s="4">
        <v>3.5896249771498939E-2</v>
      </c>
      <c r="F325" s="4">
        <v>-0.21110334043539722</v>
      </c>
      <c r="G325" s="4">
        <v>7.4775996579433499E-2</v>
      </c>
      <c r="H325" s="4">
        <v>-2.380743903425631E-3</v>
      </c>
      <c r="I325" s="4">
        <v>-1.4778163249895187E-2</v>
      </c>
      <c r="J325" s="4">
        <v>2.0533208872447226E-2</v>
      </c>
      <c r="K325" s="4">
        <v>7.1184399250751084E-4</v>
      </c>
    </row>
    <row r="326" spans="2:11" x14ac:dyDescent="0.2">
      <c r="B326" s="4">
        <v>0.92629995376294982</v>
      </c>
      <c r="C326" s="4">
        <v>4.1402864828385694E-3</v>
      </c>
      <c r="D326" s="4">
        <v>-0.13826950596432588</v>
      </c>
      <c r="E326" s="4">
        <v>-3.3837728655366293E-2</v>
      </c>
      <c r="F326" s="4">
        <v>8.0942873961856093E-2</v>
      </c>
      <c r="G326" s="4">
        <v>-1.1041429475603761E-2</v>
      </c>
      <c r="H326" s="4">
        <v>1.6580501780651603E-2</v>
      </c>
      <c r="I326" s="4">
        <v>2.0274484504712378E-3</v>
      </c>
      <c r="J326" s="4">
        <v>-4.2451272801386246E-3</v>
      </c>
      <c r="K326" s="4">
        <v>1.4775954655985247E-3</v>
      </c>
    </row>
    <row r="327" spans="2:11" x14ac:dyDescent="0.2">
      <c r="B327" s="4">
        <v>1.4663777213209397</v>
      </c>
      <c r="C327" s="4">
        <v>0.26665798848596761</v>
      </c>
      <c r="D327" s="4">
        <v>-6.2749677502366916E-2</v>
      </c>
      <c r="E327" s="4">
        <v>-3.060671557847441E-2</v>
      </c>
      <c r="F327" s="4">
        <v>-3.5322710008783585E-2</v>
      </c>
      <c r="G327" s="4">
        <v>-1.4475806066146226E-2</v>
      </c>
      <c r="H327" s="4">
        <v>7.6311160968609128E-3</v>
      </c>
      <c r="I327" s="4">
        <v>-1.8470076770392488E-3</v>
      </c>
      <c r="J327" s="4">
        <v>4.139644792604107E-3</v>
      </c>
      <c r="K327" s="4">
        <v>3.0759512103801145E-4</v>
      </c>
    </row>
    <row r="328" spans="2:11" x14ac:dyDescent="0.2">
      <c r="B328" s="4">
        <v>0.94298529177191581</v>
      </c>
      <c r="C328" s="4">
        <v>0.23364059040592045</v>
      </c>
      <c r="D328" s="4">
        <v>-4.9382668752239855E-3</v>
      </c>
      <c r="E328" s="4">
        <v>0.10692671217812531</v>
      </c>
      <c r="F328" s="4">
        <v>-6.7369459865409917E-2</v>
      </c>
      <c r="G328" s="4">
        <v>8.9822630434655285E-2</v>
      </c>
      <c r="H328" s="4">
        <v>1.4293378488675124E-3</v>
      </c>
      <c r="I328" s="4">
        <v>-7.3337703375664287E-3</v>
      </c>
      <c r="J328" s="4">
        <v>6.1693963148080596E-3</v>
      </c>
      <c r="K328" s="4">
        <v>-1.236205347834347E-3</v>
      </c>
    </row>
    <row r="329" spans="2:11" x14ac:dyDescent="0.2">
      <c r="B329" s="4">
        <v>5.519643782692861</v>
      </c>
      <c r="C329" s="4">
        <v>-5.016094790389742E-2</v>
      </c>
      <c r="D329" s="4">
        <v>0.10751891407636639</v>
      </c>
      <c r="E329" s="4">
        <v>-0.17766654285264297</v>
      </c>
      <c r="F329" s="4">
        <v>9.1103368710410498E-2</v>
      </c>
      <c r="G329" s="4">
        <v>3.925135562476955E-2</v>
      </c>
      <c r="H329" s="4">
        <v>4.3696651296585617E-3</v>
      </c>
      <c r="I329" s="4">
        <v>5.5113480734774933E-3</v>
      </c>
      <c r="J329" s="4">
        <v>-7.3225085483142325E-4</v>
      </c>
      <c r="K329" s="4">
        <v>2.7497550631232206E-3</v>
      </c>
    </row>
    <row r="330" spans="2:11" x14ac:dyDescent="0.2">
      <c r="B330" s="4">
        <v>-2.8279543954708992</v>
      </c>
      <c r="C330" s="4">
        <v>4.3685694213663008E-2</v>
      </c>
      <c r="D330" s="4">
        <v>2.785259718337817E-2</v>
      </c>
      <c r="E330" s="4">
        <v>-0.12263831534963401</v>
      </c>
      <c r="F330" s="4">
        <v>0.43110179681594069</v>
      </c>
      <c r="G330" s="4">
        <v>-7.1914707277841064E-2</v>
      </c>
      <c r="H330" s="4">
        <v>-6.3663074273060949E-2</v>
      </c>
      <c r="I330" s="4">
        <v>6.1111720336372985E-3</v>
      </c>
      <c r="J330" s="4">
        <v>-5.9409769864723965E-3</v>
      </c>
      <c r="K330" s="4">
        <v>-8.591915236995493E-3</v>
      </c>
    </row>
    <row r="331" spans="2:11" x14ac:dyDescent="0.2">
      <c r="B331" s="4">
        <v>0.24757581683237909</v>
      </c>
      <c r="C331" s="4">
        <v>5.5850151955399795E-2</v>
      </c>
      <c r="D331" s="4">
        <v>0.36831421391655278</v>
      </c>
      <c r="E331" s="4">
        <v>-0.21904298989994453</v>
      </c>
      <c r="F331" s="4">
        <v>-0.20125827205805522</v>
      </c>
      <c r="G331" s="4">
        <v>3.9380178085143346E-2</v>
      </c>
      <c r="H331" s="4">
        <v>3.0079135973165475E-2</v>
      </c>
      <c r="I331" s="4">
        <v>1.0495649012377794E-2</v>
      </c>
      <c r="J331" s="4">
        <v>4.6021647694818599E-3</v>
      </c>
      <c r="K331" s="4">
        <v>9.0210283484846634E-3</v>
      </c>
    </row>
    <row r="332" spans="2:11" x14ac:dyDescent="0.2">
      <c r="B332" s="4">
        <v>1.5090796657777239</v>
      </c>
      <c r="C332" s="4">
        <v>-0.43529352499314083</v>
      </c>
      <c r="D332" s="4">
        <v>-1.2079882278591135E-2</v>
      </c>
      <c r="E332" s="4">
        <v>0.18982111964808518</v>
      </c>
      <c r="F332" s="4">
        <v>0.12427153806796558</v>
      </c>
      <c r="G332" s="4">
        <v>-1.9262860191743249E-2</v>
      </c>
      <c r="H332" s="4">
        <v>-5.0890421693381227E-3</v>
      </c>
      <c r="I332" s="4">
        <v>1.0563831855232179E-2</v>
      </c>
      <c r="J332" s="4">
        <v>-7.4970418134353584E-3</v>
      </c>
      <c r="K332" s="4">
        <v>-4.818286905906681E-3</v>
      </c>
    </row>
    <row r="333" spans="2:11" x14ac:dyDescent="0.2">
      <c r="B333" s="4">
        <v>7.1510811596142103</v>
      </c>
      <c r="C333" s="4">
        <v>4.8011856400104927E-2</v>
      </c>
      <c r="D333" s="4">
        <v>-0.35056920393714019</v>
      </c>
      <c r="E333" s="4">
        <v>-0.12326501693514202</v>
      </c>
      <c r="F333" s="4">
        <v>-0.43558390295978971</v>
      </c>
      <c r="G333" s="4">
        <v>3.5790077136638593E-2</v>
      </c>
      <c r="H333" s="4">
        <v>4.0985513121054667E-2</v>
      </c>
      <c r="I333" s="4">
        <v>-7.9633089375090883E-3</v>
      </c>
      <c r="J333" s="4">
        <v>9.1130257786290643E-3</v>
      </c>
      <c r="K333" s="4">
        <v>3.1960299212867929E-3</v>
      </c>
    </row>
    <row r="334" spans="2:11" x14ac:dyDescent="0.2">
      <c r="B334" s="4">
        <v>0.37855510912415957</v>
      </c>
      <c r="C334" s="4">
        <v>1.1538940041901504</v>
      </c>
      <c r="D334" s="4">
        <v>-5.4340047555770578E-2</v>
      </c>
      <c r="E334" s="4">
        <v>6.5776847496134924E-2</v>
      </c>
      <c r="F334" s="4">
        <v>0.42877732894316978</v>
      </c>
      <c r="G334" s="4">
        <v>0.13269090303646272</v>
      </c>
      <c r="H334" s="4">
        <v>-6.4159630533737438E-2</v>
      </c>
      <c r="I334" s="4">
        <v>-5.8910107471118363E-2</v>
      </c>
      <c r="J334" s="4">
        <v>-2.0686728359231486E-2</v>
      </c>
      <c r="K334" s="4">
        <v>-1.154893279389516E-3</v>
      </c>
    </row>
    <row r="335" spans="2:11" x14ac:dyDescent="0.2">
      <c r="B335" s="4">
        <v>-10.231230604747998</v>
      </c>
      <c r="C335" s="4">
        <v>-2.0345304899828616</v>
      </c>
      <c r="D335" s="4">
        <v>0.17154898394688303</v>
      </c>
      <c r="E335" s="4">
        <v>6.3721326141173568E-2</v>
      </c>
      <c r="F335" s="4">
        <v>6.1791658309151218E-3</v>
      </c>
      <c r="G335" s="4">
        <v>3.3278857713134199E-3</v>
      </c>
      <c r="H335" s="4">
        <v>4.7836534401251071E-3</v>
      </c>
      <c r="I335" s="4">
        <v>5.3311404903805017E-2</v>
      </c>
      <c r="J335" s="4">
        <v>2.2901262321599662E-2</v>
      </c>
      <c r="K335" s="4">
        <v>8.6497507277889243E-4</v>
      </c>
    </row>
    <row r="336" spans="2:11" x14ac:dyDescent="0.2">
      <c r="B336" s="4">
        <v>-4.3013701931012625</v>
      </c>
      <c r="C336" s="4">
        <v>-1.3582944361368154</v>
      </c>
      <c r="D336" s="4">
        <v>0.28379986893360248</v>
      </c>
      <c r="E336" s="4">
        <v>0.39126440230350662</v>
      </c>
      <c r="F336" s="4">
        <v>-0.16410362846479506</v>
      </c>
      <c r="G336" s="4">
        <v>0.10408555592878997</v>
      </c>
      <c r="H336" s="4">
        <v>2.1751545782489303E-2</v>
      </c>
      <c r="I336" s="4">
        <v>-1.0508073572002856E-2</v>
      </c>
      <c r="J336" s="4">
        <v>-1.5310498894804079E-2</v>
      </c>
      <c r="K336" s="4">
        <v>6.5765566409574968E-4</v>
      </c>
    </row>
    <row r="337" spans="2:11" x14ac:dyDescent="0.2">
      <c r="B337" s="4">
        <v>-0.36648521256355954</v>
      </c>
      <c r="C337" s="4">
        <v>-3.223099816381423E-2</v>
      </c>
      <c r="D337" s="4">
        <v>-1.9503120093864935E-2</v>
      </c>
      <c r="E337" s="4">
        <v>-0.27578867857805744</v>
      </c>
      <c r="F337" s="4">
        <v>2.2327377137165663E-2</v>
      </c>
      <c r="G337" s="4">
        <v>-2.6851158949987863E-2</v>
      </c>
      <c r="H337" s="4">
        <v>-1.9646907585325842E-2</v>
      </c>
      <c r="I337" s="4">
        <v>1.117231805876562E-2</v>
      </c>
      <c r="J337" s="4">
        <v>1.0638361741463827E-3</v>
      </c>
      <c r="K337" s="4">
        <v>1.0017173455598397E-3</v>
      </c>
    </row>
    <row r="338" spans="2:11" x14ac:dyDescent="0.2">
      <c r="B338" s="4">
        <v>2.1258685535266921</v>
      </c>
      <c r="C338" s="4">
        <v>-7.873834728708011E-2</v>
      </c>
      <c r="D338" s="4">
        <v>-7.5517340396952471E-3</v>
      </c>
      <c r="E338" s="4">
        <v>-7.40166132949793E-2</v>
      </c>
      <c r="F338" s="4">
        <v>6.8661800493686004E-2</v>
      </c>
      <c r="G338" s="4">
        <v>0.11594137844472725</v>
      </c>
      <c r="H338" s="4">
        <v>8.6428190148445127E-4</v>
      </c>
      <c r="I338" s="4">
        <v>1.6882668889259229E-2</v>
      </c>
      <c r="J338" s="4">
        <v>1.2174178453550562E-2</v>
      </c>
      <c r="K338" s="4">
        <v>2.4375299331571326E-3</v>
      </c>
    </row>
    <row r="339" spans="2:11" x14ac:dyDescent="0.2">
      <c r="B339" s="4">
        <v>5.1056161143052847</v>
      </c>
      <c r="C339" s="4">
        <v>0.25724018576710495</v>
      </c>
      <c r="D339" s="4">
        <v>-0.10563804966157932</v>
      </c>
      <c r="E339" s="4">
        <v>0.15691466584843966</v>
      </c>
      <c r="F339" s="4">
        <v>-0.11969912569990042</v>
      </c>
      <c r="G339" s="4">
        <v>-8.5374828871647893E-2</v>
      </c>
      <c r="H339" s="4">
        <v>8.2417339254234247E-3</v>
      </c>
      <c r="I339" s="4">
        <v>-1.1103667097038064E-2</v>
      </c>
      <c r="J339" s="4">
        <v>-1.0093852302715017E-2</v>
      </c>
      <c r="K339" s="4">
        <v>-1.412795430005981E-3</v>
      </c>
    </row>
    <row r="340" spans="2:11" x14ac:dyDescent="0.2">
      <c r="B340" s="4">
        <v>1.7248036826770468</v>
      </c>
      <c r="C340" s="4">
        <v>0.60437154202569388</v>
      </c>
      <c r="D340" s="4">
        <v>0.19780211970458486</v>
      </c>
      <c r="E340" s="4">
        <v>-8.0321559452682531E-2</v>
      </c>
      <c r="F340" s="4">
        <v>5.356867988394845E-2</v>
      </c>
      <c r="G340" s="4">
        <v>-0.15663125847491563</v>
      </c>
      <c r="H340" s="4">
        <v>2.0797910789546719E-3</v>
      </c>
      <c r="I340" s="4">
        <v>-5.7633549936593094E-3</v>
      </c>
      <c r="J340" s="4">
        <v>2.5452449124328146E-4</v>
      </c>
      <c r="K340" s="4">
        <v>-1.7053690453913898E-3</v>
      </c>
    </row>
    <row r="341" spans="2:11" x14ac:dyDescent="0.2">
      <c r="B341" s="4">
        <v>2.7357192577887015</v>
      </c>
      <c r="C341" s="4">
        <v>0.57138125550304286</v>
      </c>
      <c r="D341" s="4">
        <v>-3.6539240342080455E-2</v>
      </c>
      <c r="E341" s="4">
        <v>2.7074610797943748E-2</v>
      </c>
      <c r="F341" s="4">
        <v>0.12486263328468766</v>
      </c>
      <c r="G341" s="4">
        <v>0.19815143128131874</v>
      </c>
      <c r="H341" s="4">
        <v>6.8144680360505399E-3</v>
      </c>
      <c r="I341" s="4">
        <v>-5.4158883686580188E-3</v>
      </c>
      <c r="J341" s="4">
        <v>3.8771717452654605E-3</v>
      </c>
      <c r="K341" s="4">
        <v>5.1486705485150781E-3</v>
      </c>
    </row>
    <row r="342" spans="2:11" x14ac:dyDescent="0.2">
      <c r="B342" s="4">
        <v>2.2177225427117215</v>
      </c>
      <c r="C342" s="4">
        <v>1.1150401376783214</v>
      </c>
      <c r="D342" s="4">
        <v>0.43910456550572224</v>
      </c>
      <c r="E342" s="4">
        <v>-9.4272583584997761E-4</v>
      </c>
      <c r="F342" s="4">
        <v>-8.9041634938860997E-2</v>
      </c>
      <c r="G342" s="4">
        <v>1.9662692504674052E-2</v>
      </c>
      <c r="H342" s="4">
        <v>-3.4165163901666074E-2</v>
      </c>
      <c r="I342" s="4">
        <v>-1.8354683701254505E-3</v>
      </c>
      <c r="J342" s="4">
        <v>2.0989771780469085E-3</v>
      </c>
      <c r="K342" s="4">
        <v>-3.6727429064028674E-3</v>
      </c>
    </row>
    <row r="343" spans="2:11" x14ac:dyDescent="0.2">
      <c r="B343" s="4">
        <v>-2.471408236178807</v>
      </c>
      <c r="C343" s="4">
        <v>-4.3187686823314538E-2</v>
      </c>
      <c r="D343" s="4">
        <v>0.40214929096921243</v>
      </c>
      <c r="E343" s="4">
        <v>-0.35357695376846426</v>
      </c>
      <c r="F343" s="4">
        <v>0.23322153968972273</v>
      </c>
      <c r="G343" s="4">
        <v>-0.20973006694903118</v>
      </c>
      <c r="H343" s="4">
        <v>6.011904922758015E-2</v>
      </c>
      <c r="I343" s="4">
        <v>1.3671315423028189E-2</v>
      </c>
      <c r="J343" s="4">
        <v>-9.4205593681756135E-3</v>
      </c>
      <c r="K343" s="4">
        <v>-5.4970747859173063E-3</v>
      </c>
    </row>
    <row r="344" spans="2:11" x14ac:dyDescent="0.2">
      <c r="B344" s="4">
        <v>1.0236563659257378</v>
      </c>
      <c r="C344" s="4">
        <v>0.21168410961354811</v>
      </c>
      <c r="D344" s="4">
        <v>8.3742171506820132E-2</v>
      </c>
      <c r="E344" s="4">
        <v>0.28685842588827776</v>
      </c>
      <c r="F344" s="4">
        <v>-9.5199233900651825E-2</v>
      </c>
      <c r="G344" s="4">
        <v>0.17628627591031584</v>
      </c>
      <c r="H344" s="4">
        <v>-5.0810140254156234E-2</v>
      </c>
      <c r="I344" s="4">
        <v>1.3812177492005653E-2</v>
      </c>
      <c r="J344" s="4">
        <v>1.1872369061015865E-2</v>
      </c>
      <c r="K344" s="4">
        <v>5.4022686885010045E-3</v>
      </c>
    </row>
    <row r="345" spans="2:11" x14ac:dyDescent="0.2">
      <c r="B345" s="4">
        <v>2.0893158480067067</v>
      </c>
      <c r="C345" s="4">
        <v>-1.0474511324923002</v>
      </c>
      <c r="D345" s="4">
        <v>-0.22172997893901136</v>
      </c>
      <c r="E345" s="4">
        <v>5.1339904784127068E-2</v>
      </c>
      <c r="F345" s="4">
        <v>-0.2582803233593895</v>
      </c>
      <c r="G345" s="4">
        <v>6.7113510777630211E-2</v>
      </c>
      <c r="H345" s="4">
        <v>-2.3588055991755768E-2</v>
      </c>
      <c r="I345" s="4">
        <v>3.4872399762559147E-3</v>
      </c>
      <c r="J345" s="4">
        <v>7.8143087075739307E-3</v>
      </c>
      <c r="K345" s="4">
        <v>-7.9149425116110395E-3</v>
      </c>
    </row>
    <row r="346" spans="2:11" x14ac:dyDescent="0.2">
      <c r="B346" s="4">
        <v>-2.3399922187678253</v>
      </c>
      <c r="C346" s="4">
        <v>-1.4101047255871959</v>
      </c>
      <c r="D346" s="4">
        <v>-0.25701138938976892</v>
      </c>
      <c r="E346" s="4">
        <v>2.9539785178060649E-2</v>
      </c>
      <c r="F346" s="4">
        <v>0.25400122923277746</v>
      </c>
      <c r="G346" s="4">
        <v>-3.7652444836054351E-2</v>
      </c>
      <c r="H346" s="4">
        <v>3.848941587462746E-2</v>
      </c>
      <c r="I346" s="4">
        <v>-2.6722950675614154E-2</v>
      </c>
      <c r="J346" s="4">
        <v>-8.9430779133081884E-3</v>
      </c>
      <c r="K346" s="4">
        <v>9.9463902047337797E-3</v>
      </c>
    </row>
    <row r="347" spans="2:11" x14ac:dyDescent="0.2">
      <c r="B347" s="4">
        <v>4.692600879228233</v>
      </c>
      <c r="C347" s="4">
        <v>1.0364354982229624</v>
      </c>
      <c r="D347" s="4">
        <v>0.16911734362798353</v>
      </c>
      <c r="E347" s="4">
        <v>-0.15494973492368064</v>
      </c>
      <c r="F347" s="4">
        <v>0.15439439359270762</v>
      </c>
      <c r="G347" s="4">
        <v>-0.20545140641623075</v>
      </c>
      <c r="H347" s="4">
        <v>5.9885423945323507E-3</v>
      </c>
      <c r="I347" s="4">
        <v>1.6801655893549396E-2</v>
      </c>
      <c r="J347" s="4">
        <v>-4.9718645071952835E-3</v>
      </c>
      <c r="K347" s="4">
        <v>-6.2194499881319445E-3</v>
      </c>
    </row>
    <row r="348" spans="2:11" x14ac:dyDescent="0.2">
      <c r="B348" s="4">
        <v>-1.1587620035203818</v>
      </c>
      <c r="C348" s="4">
        <v>0.57167729369171649</v>
      </c>
      <c r="D348" s="4">
        <v>-7.3652129548561804E-2</v>
      </c>
      <c r="E348" s="4">
        <v>-6.9142015380758884E-2</v>
      </c>
      <c r="F348" s="4">
        <v>-0.29518440915685357</v>
      </c>
      <c r="G348" s="4">
        <v>3.4697912676951638E-2</v>
      </c>
      <c r="H348" s="4">
        <v>-1.9983561286330491E-2</v>
      </c>
      <c r="I348" s="4">
        <v>6.4498672340837027E-3</v>
      </c>
      <c r="J348" s="4">
        <v>1.3121715426402611E-3</v>
      </c>
      <c r="K348" s="4">
        <v>6.8287069424523752E-3</v>
      </c>
    </row>
    <row r="349" spans="2:11" x14ac:dyDescent="0.2">
      <c r="B349" s="4">
        <v>8.6743245446898515E-2</v>
      </c>
      <c r="C349" s="4">
        <v>-0.94929009906482698</v>
      </c>
      <c r="D349" s="4">
        <v>-5.1228717119980588E-3</v>
      </c>
      <c r="E349" s="4">
        <v>-0.14308609460982272</v>
      </c>
      <c r="F349" s="4">
        <v>0.12568912216131548</v>
      </c>
      <c r="G349" s="4">
        <v>-0.29582986386391852</v>
      </c>
      <c r="H349" s="4">
        <v>-4.5698462836454568E-3</v>
      </c>
      <c r="I349" s="4">
        <v>-3.6923198917821615E-2</v>
      </c>
      <c r="J349" s="4">
        <v>1.6593652741713562E-2</v>
      </c>
      <c r="K349" s="4">
        <v>-9.7816587789702897E-3</v>
      </c>
    </row>
    <row r="350" spans="2:11" x14ac:dyDescent="0.2">
      <c r="B350" s="4">
        <v>2.9498421222397311</v>
      </c>
      <c r="C350" s="4">
        <v>0.33741594698014837</v>
      </c>
      <c r="D350" s="4">
        <v>-0.56498091214008928</v>
      </c>
      <c r="E350" s="4">
        <v>0.22997518515719834</v>
      </c>
      <c r="F350" s="4">
        <v>5.8553735834190802E-2</v>
      </c>
      <c r="G350" s="4">
        <v>0.15950641102031046</v>
      </c>
      <c r="H350" s="4">
        <v>2.0742946692541942E-2</v>
      </c>
      <c r="I350" s="4">
        <v>3.0291715182953215E-2</v>
      </c>
      <c r="J350" s="4">
        <v>-1.6353335392228378E-2</v>
      </c>
      <c r="K350" s="4">
        <v>-6.2828367529845549E-4</v>
      </c>
    </row>
    <row r="351" spans="2:11" x14ac:dyDescent="0.2">
      <c r="B351" s="4">
        <v>2.1389351207159537</v>
      </c>
      <c r="C351" s="4">
        <v>-0.43225295255180524</v>
      </c>
      <c r="D351" s="4">
        <v>0.19718639855498238</v>
      </c>
      <c r="E351" s="4">
        <v>-0.40504827504594415</v>
      </c>
      <c r="F351" s="4">
        <v>-0.26132874950426821</v>
      </c>
      <c r="G351" s="4">
        <v>0.41627571646504991</v>
      </c>
      <c r="H351" s="4">
        <v>7.2644354306103699E-3</v>
      </c>
      <c r="I351" s="4">
        <v>9.460631029575315E-3</v>
      </c>
      <c r="J351" s="4">
        <v>-3.0488011181716422E-2</v>
      </c>
      <c r="K351" s="4">
        <v>-1.7767498060842074E-3</v>
      </c>
    </row>
    <row r="352" spans="2:11" x14ac:dyDescent="0.2">
      <c r="B352" s="4">
        <v>0.17875955219478021</v>
      </c>
      <c r="C352" s="4">
        <v>-1.4105114809601986</v>
      </c>
      <c r="D352" s="4">
        <v>0.33725729930722259</v>
      </c>
      <c r="E352" s="4">
        <v>0.29692685688523884</v>
      </c>
      <c r="F352" s="4">
        <v>-4.7882723995334789E-2</v>
      </c>
      <c r="G352" s="4">
        <v>-0.54347420670384994</v>
      </c>
      <c r="H352" s="4">
        <v>-3.6233337793898916E-2</v>
      </c>
      <c r="I352" s="4">
        <v>-5.8417211424324121E-2</v>
      </c>
      <c r="J352" s="4">
        <v>3.6601395427230031E-2</v>
      </c>
      <c r="K352" s="4">
        <v>1.5639818510235035E-2</v>
      </c>
    </row>
    <row r="353" spans="2:11" x14ac:dyDescent="0.2">
      <c r="B353" s="4">
        <v>-4.7108104592221292</v>
      </c>
      <c r="C353" s="4">
        <v>-0.14183026569415405</v>
      </c>
      <c r="D353" s="4">
        <v>-1.9522229711505936E-2</v>
      </c>
      <c r="E353" s="4">
        <v>0.32896238968640101</v>
      </c>
      <c r="F353" s="4">
        <v>0.23734924266285126</v>
      </c>
      <c r="G353" s="4">
        <v>0.41068668902235683</v>
      </c>
      <c r="H353" s="4">
        <v>3.0214606411697258E-2</v>
      </c>
      <c r="I353" s="4">
        <v>5.492112705339286E-2</v>
      </c>
      <c r="J353" s="4">
        <v>4.6747342306071322E-3</v>
      </c>
      <c r="K353" s="4">
        <v>-8.6239072680927746E-4</v>
      </c>
    </row>
    <row r="354" spans="2:11" x14ac:dyDescent="0.2">
      <c r="B354" s="4">
        <v>-6.9169838497858409</v>
      </c>
      <c r="C354" s="4">
        <v>-0.39092518917134078</v>
      </c>
      <c r="D354" s="4">
        <v>-0.22511539396565966</v>
      </c>
      <c r="E354" s="4">
        <v>-0.52377448353965628</v>
      </c>
      <c r="F354" s="4">
        <v>-0.5239570848485251</v>
      </c>
      <c r="G354" s="4">
        <v>0.18731072009675173</v>
      </c>
      <c r="H354" s="4">
        <v>-5.2509888076653815E-3</v>
      </c>
      <c r="I354" s="4">
        <v>-3.4866029961781057E-2</v>
      </c>
      <c r="J354" s="4">
        <v>-4.6664939464392003E-3</v>
      </c>
      <c r="K354" s="4">
        <v>-2.0108674433942462E-3</v>
      </c>
    </row>
    <row r="355" spans="2:11" x14ac:dyDescent="0.2">
      <c r="B355" s="4">
        <v>4.4095534446528095</v>
      </c>
      <c r="C355" s="4">
        <v>0.13164864275692317</v>
      </c>
      <c r="D355" s="4">
        <v>-0.17363917730145856</v>
      </c>
      <c r="E355" s="4">
        <v>0.45407593845236843</v>
      </c>
      <c r="F355" s="4">
        <v>0.29370506393188356</v>
      </c>
      <c r="G355" s="4">
        <v>-0.22134190577787863</v>
      </c>
      <c r="H355" s="4">
        <v>-4.2558563377030467E-3</v>
      </c>
      <c r="I355" s="4">
        <v>1.7340596460541147E-2</v>
      </c>
      <c r="J355" s="4">
        <v>-7.5865275081497046E-3</v>
      </c>
      <c r="K355" s="4">
        <v>-3.0090709621429933E-3</v>
      </c>
    </row>
    <row r="356" spans="2:11" x14ac:dyDescent="0.2">
      <c r="B356" s="4">
        <v>1.2009440802823965</v>
      </c>
      <c r="C356" s="4">
        <v>0.71416301100732715</v>
      </c>
      <c r="D356" s="4">
        <v>0.34269546310734267</v>
      </c>
      <c r="E356" s="4">
        <v>1.2445478164344898E-2</v>
      </c>
      <c r="F356" s="4">
        <v>-3.4158692988117245E-2</v>
      </c>
      <c r="G356" s="4">
        <v>1.5329178065582122E-2</v>
      </c>
      <c r="H356" s="4">
        <v>6.3476650459522686E-3</v>
      </c>
      <c r="I356" s="4">
        <v>2.0159831112142229E-4</v>
      </c>
      <c r="J356" s="4">
        <v>-8.0781243964120324E-3</v>
      </c>
      <c r="K356" s="4">
        <v>4.8120994731616854E-3</v>
      </c>
    </row>
    <row r="357" spans="2:11" x14ac:dyDescent="0.2">
      <c r="B357" s="4">
        <v>-4.3137922219607513E-3</v>
      </c>
      <c r="C357" s="4">
        <v>0.37145040964765735</v>
      </c>
      <c r="D357" s="4">
        <v>-0.40737374147595778</v>
      </c>
      <c r="E357" s="4">
        <v>3.7599584514104944E-3</v>
      </c>
      <c r="F357" s="4">
        <v>0.13387364295298151</v>
      </c>
      <c r="G357" s="4">
        <v>-0.10060664930469138</v>
      </c>
      <c r="H357" s="4">
        <v>-2.3904857116214293E-2</v>
      </c>
      <c r="I357" s="4">
        <v>7.8176936361011602E-3</v>
      </c>
      <c r="J357" s="4">
        <v>1.4044580377320362E-3</v>
      </c>
      <c r="K357" s="4">
        <v>-3.5588237429756506E-3</v>
      </c>
    </row>
    <row r="358" spans="2:11" x14ac:dyDescent="0.2">
      <c r="B358" s="4">
        <v>0.61086578583994589</v>
      </c>
      <c r="C358" s="4">
        <v>-0.17811012425162265</v>
      </c>
      <c r="D358" s="4">
        <v>0.31615534625389241</v>
      </c>
      <c r="E358" s="4">
        <v>-0.2968440143681792</v>
      </c>
      <c r="F358" s="4">
        <v>-6.4926719024025026E-2</v>
      </c>
      <c r="G358" s="4">
        <v>-5.4478215342218202E-2</v>
      </c>
      <c r="H358" s="4">
        <v>1.4808783124644075E-2</v>
      </c>
      <c r="I358" s="4">
        <v>-1.9866226979430909E-2</v>
      </c>
      <c r="J358" s="4">
        <v>2.5182892940658315E-3</v>
      </c>
      <c r="K358" s="4">
        <v>-1.8900270367449076E-4</v>
      </c>
    </row>
    <row r="359" spans="2:11" x14ac:dyDescent="0.2">
      <c r="B359" s="4">
        <v>-1.4521797969392687</v>
      </c>
      <c r="C359" s="4">
        <v>0.1697463616667442</v>
      </c>
      <c r="D359" s="4">
        <v>-0.42064166257521673</v>
      </c>
      <c r="E359" s="4">
        <v>0.12601759475436439</v>
      </c>
      <c r="F359" s="4">
        <v>2.9841279137342708E-2</v>
      </c>
      <c r="G359" s="4">
        <v>7.2666476859886323E-2</v>
      </c>
      <c r="H359" s="4">
        <v>1.0207967502142486E-2</v>
      </c>
      <c r="I359" s="4">
        <v>2.0160620824681157E-2</v>
      </c>
      <c r="J359" s="4">
        <v>3.1943201612315425E-3</v>
      </c>
      <c r="K359" s="4">
        <v>-5.3708613593002775E-4</v>
      </c>
    </row>
    <row r="360" spans="2:11" x14ac:dyDescent="0.2">
      <c r="B360" s="4">
        <v>-1.1857336378488859</v>
      </c>
      <c r="C360" s="4">
        <v>-0.61512161046630709</v>
      </c>
      <c r="D360" s="4">
        <v>0.10888597024181572</v>
      </c>
      <c r="E360" s="4">
        <v>7.698130953304004E-2</v>
      </c>
      <c r="F360" s="4">
        <v>2.6387048922623764E-3</v>
      </c>
      <c r="G360" s="4">
        <v>0.14666580051459982</v>
      </c>
      <c r="H360" s="4">
        <v>-3.1107948265980908E-3</v>
      </c>
      <c r="I360" s="4">
        <v>-1.0143729972176916E-2</v>
      </c>
      <c r="J360" s="4">
        <v>2.6262234875571414E-3</v>
      </c>
      <c r="K360" s="4">
        <v>4.728166379780071E-4</v>
      </c>
    </row>
    <row r="361" spans="2:11" x14ac:dyDescent="0.2">
      <c r="B361" s="4">
        <v>3.2823222533474565</v>
      </c>
      <c r="C361" s="4">
        <v>0.34613922284580873</v>
      </c>
      <c r="D361" s="4">
        <v>3.043687766962952E-2</v>
      </c>
      <c r="E361" s="4">
        <v>-0.10815489602096724</v>
      </c>
      <c r="F361" s="4">
        <v>5.286871550893131E-2</v>
      </c>
      <c r="G361" s="4">
        <v>0.18979570052384367</v>
      </c>
      <c r="H361" s="4">
        <v>7.4350509347027131E-3</v>
      </c>
      <c r="I361" s="4">
        <v>1.757501842864026E-2</v>
      </c>
      <c r="J361" s="4">
        <v>-2.013378120347319E-2</v>
      </c>
      <c r="K361" s="4">
        <v>-2.29748737701325E-3</v>
      </c>
    </row>
    <row r="362" spans="2:11" x14ac:dyDescent="0.2">
      <c r="B362" s="4">
        <v>-4.1824571333061336</v>
      </c>
      <c r="C362" s="4">
        <v>-0.85376986037886438</v>
      </c>
      <c r="D362" s="4">
        <v>-0.36171290990437849</v>
      </c>
      <c r="E362" s="4">
        <v>0.21004067023096193</v>
      </c>
      <c r="F362" s="4">
        <v>6.8582360178221891E-2</v>
      </c>
      <c r="G362" s="4">
        <v>9.5354193925366992E-3</v>
      </c>
      <c r="H362" s="4">
        <v>1.9213295832310521E-2</v>
      </c>
      <c r="I362" s="4">
        <v>-4.046418070808867E-3</v>
      </c>
      <c r="J362" s="4">
        <v>1.3803866621898182E-2</v>
      </c>
      <c r="K362" s="4">
        <v>1.7195269799012914E-4</v>
      </c>
    </row>
    <row r="363" spans="2:11" x14ac:dyDescent="0.2">
      <c r="B363" s="4">
        <v>-2.8336285654492182</v>
      </c>
      <c r="C363" s="4">
        <v>-0.61503272456634261</v>
      </c>
      <c r="D363" s="4">
        <v>0.22758268957390348</v>
      </c>
      <c r="E363" s="4">
        <v>0.27251935334205146</v>
      </c>
      <c r="F363" s="4">
        <v>-0.33807769423194645</v>
      </c>
      <c r="G363" s="4">
        <v>-0.30856724334347485</v>
      </c>
      <c r="H363" s="4">
        <v>-2.9031692197501294E-2</v>
      </c>
      <c r="I363" s="4">
        <v>1.2196657413565504E-2</v>
      </c>
      <c r="J363" s="4">
        <v>-1.5689064938421643E-4</v>
      </c>
      <c r="K363" s="4">
        <v>1.8368548216803682E-3</v>
      </c>
    </row>
    <row r="364" spans="2:11" x14ac:dyDescent="0.2">
      <c r="B364" s="4">
        <v>-3.1567539960935904</v>
      </c>
      <c r="C364" s="4">
        <v>0.34890729991588842</v>
      </c>
      <c r="D364" s="4">
        <v>-0.71884639089629099</v>
      </c>
      <c r="E364" s="4">
        <v>-0.10835761160621048</v>
      </c>
      <c r="F364" s="4">
        <v>0.20156795922004181</v>
      </c>
      <c r="G364" s="4">
        <v>7.8148996089203476E-2</v>
      </c>
      <c r="H364" s="4">
        <v>2.9241603826323886E-2</v>
      </c>
      <c r="I364" s="4">
        <v>-2.6982425603366621E-2</v>
      </c>
      <c r="J364" s="4">
        <v>2.6117811189454356E-3</v>
      </c>
      <c r="K364" s="4">
        <v>1.0183679543146794E-3</v>
      </c>
    </row>
    <row r="365" spans="2:11" x14ac:dyDescent="0.2">
      <c r="B365" s="4">
        <v>-2.5386114958471939</v>
      </c>
      <c r="C365" s="4">
        <v>0.64663205151599701</v>
      </c>
      <c r="D365" s="4">
        <v>0.2843149422738549</v>
      </c>
      <c r="E365" s="4">
        <v>-0.35819721029202911</v>
      </c>
      <c r="F365" s="4">
        <v>-0.31587583025520355</v>
      </c>
      <c r="G365" s="4">
        <v>2.4779802104282187E-2</v>
      </c>
      <c r="H365" s="4">
        <v>-2.5116101975757525E-2</v>
      </c>
      <c r="I365" s="4">
        <v>-1.7236545442228451E-2</v>
      </c>
      <c r="J365" s="4">
        <v>1.5997049146772326E-3</v>
      </c>
      <c r="K365" s="4">
        <v>-2.1044512706120751E-3</v>
      </c>
    </row>
    <row r="366" spans="2:11" x14ac:dyDescent="0.2">
      <c r="B366" s="4">
        <v>-0.11189424504457686</v>
      </c>
      <c r="C366" s="4">
        <v>-6.3727445979983741E-2</v>
      </c>
      <c r="D366" s="4">
        <v>0.69759096539450716</v>
      </c>
      <c r="E366" s="4">
        <v>0.21929053818481292</v>
      </c>
      <c r="F366" s="4">
        <v>0.17084580028526158</v>
      </c>
      <c r="G366" s="4">
        <v>-0.27943070261218439</v>
      </c>
      <c r="H366" s="4">
        <v>2.1678881886335849E-2</v>
      </c>
      <c r="I366" s="4">
        <v>3.0279875801507612E-2</v>
      </c>
      <c r="J366" s="4">
        <v>1.4311680962176263E-3</v>
      </c>
      <c r="K366" s="4">
        <v>-8.3393304462895407E-3</v>
      </c>
    </row>
    <row r="367" spans="2:11" x14ac:dyDescent="0.2">
      <c r="B367" s="4">
        <v>-1.4629183661394771</v>
      </c>
      <c r="C367" s="4">
        <v>-0.29174068080785487</v>
      </c>
      <c r="D367" s="4">
        <v>-3.8149490152789595E-2</v>
      </c>
      <c r="E367" s="4">
        <v>-0.10056165495954572</v>
      </c>
      <c r="F367" s="4">
        <v>0.11320244043178054</v>
      </c>
      <c r="G367" s="4">
        <v>0.16851509549390403</v>
      </c>
      <c r="H367" s="4">
        <v>-2.4541608818825261E-2</v>
      </c>
      <c r="I367" s="4">
        <v>-8.2344086140177502E-3</v>
      </c>
      <c r="J367" s="4">
        <v>-3.9746015264243368E-3</v>
      </c>
      <c r="K367" s="4">
        <v>3.7145984472299557E-3</v>
      </c>
    </row>
    <row r="368" spans="2:11" x14ac:dyDescent="0.2">
      <c r="B368" s="4">
        <v>0.35593102964280704</v>
      </c>
      <c r="C368" s="4">
        <v>0.25955632330885203</v>
      </c>
      <c r="D368" s="4">
        <v>-8.7120356131169779E-2</v>
      </c>
      <c r="E368" s="4">
        <v>-5.0927706613697214E-2</v>
      </c>
      <c r="F368" s="4">
        <v>3.6666799199553395E-2</v>
      </c>
      <c r="G368" s="4">
        <v>0.3000559542910412</v>
      </c>
      <c r="H368" s="4">
        <v>4.1284762471766739E-3</v>
      </c>
      <c r="I368" s="4">
        <v>-5.1464605862754504E-5</v>
      </c>
      <c r="J368" s="4">
        <v>2.907125114592439E-2</v>
      </c>
      <c r="K368" s="4">
        <v>6.9060291840654028E-3</v>
      </c>
    </row>
    <row r="369" spans="2:11" x14ac:dyDescent="0.2">
      <c r="B369" s="4">
        <v>-0.83939833412776099</v>
      </c>
      <c r="C369" s="4">
        <v>0.14329338559123833</v>
      </c>
      <c r="D369" s="4">
        <v>0.11407373602560156</v>
      </c>
      <c r="E369" s="4">
        <v>0.10951570787437331</v>
      </c>
      <c r="F369" s="4">
        <v>4.6381204526598774E-2</v>
      </c>
      <c r="G369" s="4">
        <v>-0.36630573128052601</v>
      </c>
      <c r="H369" s="4">
        <v>5.6423341537415184E-3</v>
      </c>
      <c r="I369" s="4">
        <v>1.1640551807601137E-4</v>
      </c>
      <c r="J369" s="4">
        <v>-2.7746528154593122E-2</v>
      </c>
      <c r="K369" s="4">
        <v>-5.9935379430401019E-3</v>
      </c>
    </row>
    <row r="370" spans="2:11" x14ac:dyDescent="0.2">
      <c r="B370" s="4">
        <v>1.3810513799921347</v>
      </c>
      <c r="C370" s="4">
        <v>0.46789707185252977</v>
      </c>
      <c r="D370" s="4">
        <v>-0.24792723627797306</v>
      </c>
      <c r="E370" s="4">
        <v>-0.11213134233899122</v>
      </c>
      <c r="F370" s="4">
        <v>5.1057163525495712E-2</v>
      </c>
      <c r="G370" s="4">
        <v>0.27155051543226666</v>
      </c>
      <c r="H370" s="4">
        <v>1.339335863262758E-3</v>
      </c>
      <c r="I370" s="4">
        <v>9.2642116279688103E-3</v>
      </c>
      <c r="J370" s="4">
        <v>1.4209139541603261E-2</v>
      </c>
      <c r="K370" s="4">
        <v>3.5974309165933403E-3</v>
      </c>
    </row>
    <row r="371" spans="2:11" x14ac:dyDescent="0.2">
      <c r="B371" s="4">
        <v>-1.3211821582030938</v>
      </c>
      <c r="C371" s="4">
        <v>-0.17295821581142193</v>
      </c>
      <c r="D371" s="4">
        <v>5.9787266261530837E-2</v>
      </c>
      <c r="E371" s="4">
        <v>9.9541914715197979E-2</v>
      </c>
      <c r="F371" s="4">
        <v>-2.8596549518927088E-2</v>
      </c>
      <c r="G371" s="4">
        <v>-0.14162714722588526</v>
      </c>
      <c r="H371" s="4">
        <v>-3.5468655492693311E-3</v>
      </c>
      <c r="I371" s="4">
        <v>-1.9583599270548209E-2</v>
      </c>
      <c r="J371" s="4">
        <v>-1.4634914922985605E-2</v>
      </c>
      <c r="K371" s="4">
        <v>-1.8054563841888205E-3</v>
      </c>
    </row>
    <row r="372" spans="2:11" x14ac:dyDescent="0.2">
      <c r="B372" s="4">
        <v>1.823357544569143</v>
      </c>
      <c r="C372" s="4">
        <v>-5.245799397141386E-2</v>
      </c>
      <c r="D372" s="4">
        <v>0.1366958698298375</v>
      </c>
      <c r="E372" s="4">
        <v>4.509648875502998E-2</v>
      </c>
      <c r="F372" s="4">
        <v>6.8859443703584267E-2</v>
      </c>
      <c r="G372" s="4">
        <v>-6.4927338156319611E-2</v>
      </c>
      <c r="H372" s="4">
        <v>4.4985141372440272E-3</v>
      </c>
      <c r="I372" s="4">
        <v>-4.2260206472573923E-3</v>
      </c>
      <c r="J372" s="4">
        <v>-1.3791965044234375E-3</v>
      </c>
      <c r="K372" s="4">
        <v>2.7540552307646929E-4</v>
      </c>
    </row>
    <row r="373" spans="2:11" x14ac:dyDescent="0.2">
      <c r="B373" s="4">
        <v>0.49834145357305482</v>
      </c>
      <c r="C373" s="4">
        <v>-1.8637229358991006E-5</v>
      </c>
      <c r="D373" s="4">
        <v>-0.11185249312985715</v>
      </c>
      <c r="E373" s="4">
        <v>1.455929481970511E-2</v>
      </c>
      <c r="F373" s="4">
        <v>0.10654039686440625</v>
      </c>
      <c r="G373" s="4">
        <v>4.2911888776347377E-2</v>
      </c>
      <c r="H373" s="4">
        <v>1.0001768421484723E-2</v>
      </c>
      <c r="I373" s="4">
        <v>-5.9924716524027135E-3</v>
      </c>
      <c r="J373" s="4">
        <v>-3.0070660778084017E-3</v>
      </c>
      <c r="K373" s="4">
        <v>3.8547363726966436E-3</v>
      </c>
    </row>
    <row r="374" spans="2:11" x14ac:dyDescent="0.2">
      <c r="B374" s="4">
        <v>2.455372518771644</v>
      </c>
      <c r="C374" s="4">
        <v>-0.42711788791738869</v>
      </c>
      <c r="D374" s="4">
        <v>0.23875595039718411</v>
      </c>
      <c r="E374" s="4">
        <v>0.11189839931973014</v>
      </c>
      <c r="F374" s="4">
        <v>-0.10610945127704734</v>
      </c>
      <c r="G374" s="4">
        <v>-6.4944644275440874E-2</v>
      </c>
      <c r="H374" s="4">
        <v>-3.6051074985374706E-3</v>
      </c>
      <c r="I374" s="4">
        <v>1.1566220948414615E-2</v>
      </c>
      <c r="J374" s="4">
        <v>1.1236944352367566E-2</v>
      </c>
      <c r="K374" s="4">
        <v>-3.9414493290189203E-3</v>
      </c>
    </row>
    <row r="375" spans="2:11" x14ac:dyDescent="0.2">
      <c r="B375" s="4">
        <v>0.43470411115955121</v>
      </c>
      <c r="C375" s="4">
        <v>-0.15502905184808152</v>
      </c>
      <c r="D375" s="4">
        <v>-4.1585556457030375E-2</v>
      </c>
      <c r="E375" s="4">
        <v>2.023757725099733E-3</v>
      </c>
      <c r="F375" s="4">
        <v>3.4527588254313991E-2</v>
      </c>
      <c r="G375" s="4">
        <v>8.2576035863704517E-2</v>
      </c>
      <c r="H375" s="4">
        <v>-3.0833640062495702E-3</v>
      </c>
      <c r="I375" s="4">
        <v>-8.2968618247295355E-3</v>
      </c>
      <c r="J375" s="4">
        <v>-5.6955058008344127E-3</v>
      </c>
      <c r="K375" s="4">
        <v>-2.5972318122375237E-4</v>
      </c>
    </row>
    <row r="376" spans="2:11" x14ac:dyDescent="0.2">
      <c r="B376" s="4">
        <v>-1.8704606954289205</v>
      </c>
      <c r="C376" s="4">
        <v>9.373778915254545E-2</v>
      </c>
      <c r="D376" s="4">
        <v>-0.19730888493073412</v>
      </c>
      <c r="E376" s="4">
        <v>-7.7341877434784961E-2</v>
      </c>
      <c r="F376" s="4">
        <v>3.8565563474194245E-3</v>
      </c>
      <c r="G376" s="4">
        <v>0.1895210372006694</v>
      </c>
      <c r="H376" s="4">
        <v>3.797281089673434E-3</v>
      </c>
      <c r="I376" s="4">
        <v>1.372917455468016E-2</v>
      </c>
      <c r="J376" s="4">
        <v>6.6551727782582417E-3</v>
      </c>
      <c r="K376" s="4">
        <v>4.0799200122882247E-4</v>
      </c>
    </row>
    <row r="377" spans="2:11" x14ac:dyDescent="0.2">
      <c r="B377" s="4">
        <v>0.13780428132103664</v>
      </c>
      <c r="C377" s="4">
        <v>-0.39282957679811331</v>
      </c>
      <c r="D377" s="4">
        <v>5.7258419932580816E-2</v>
      </c>
      <c r="E377" s="4">
        <v>-9.0845748023783465E-2</v>
      </c>
      <c r="F377" s="4">
        <v>-0.10883202244187751</v>
      </c>
      <c r="G377" s="4">
        <v>-0.20933156906831032</v>
      </c>
      <c r="H377" s="4">
        <v>-1.5427008687436718E-3</v>
      </c>
      <c r="I377" s="4">
        <v>-9.0927105614494342E-3</v>
      </c>
      <c r="J377" s="4">
        <v>-8.4141022577665023E-3</v>
      </c>
      <c r="K377" s="4">
        <v>-2.5422135447826896E-3</v>
      </c>
    </row>
    <row r="378" spans="2:11" x14ac:dyDescent="0.2">
      <c r="B378" s="4">
        <v>0.16366428415729731</v>
      </c>
      <c r="C378" s="4">
        <v>0.38332090437169619</v>
      </c>
      <c r="D378" s="4">
        <v>9.7883039722703888E-2</v>
      </c>
      <c r="E378" s="4">
        <v>-2.3273661674618661E-2</v>
      </c>
      <c r="F378" s="4">
        <v>3.4274226509766796E-2</v>
      </c>
      <c r="G378" s="4">
        <v>-0.13008638477168527</v>
      </c>
      <c r="H378" s="4">
        <v>1.490539654517105E-2</v>
      </c>
      <c r="I378" s="4">
        <v>2.8930108761571548E-2</v>
      </c>
      <c r="J378" s="4">
        <v>1.1991774036032035E-2</v>
      </c>
      <c r="K378" s="4">
        <v>7.8701082060800599E-3</v>
      </c>
    </row>
    <row r="379" spans="2:11" x14ac:dyDescent="0.2">
      <c r="B379" s="4">
        <v>0.40406278653634792</v>
      </c>
      <c r="C379" s="4">
        <v>-3.6926344041255006E-2</v>
      </c>
      <c r="D379" s="4">
        <v>1.5552803984271694E-2</v>
      </c>
      <c r="E379" s="4">
        <v>0.1038682994946921</v>
      </c>
      <c r="F379" s="4">
        <v>0.12153986873853723</v>
      </c>
      <c r="G379" s="4">
        <v>7.2287619277662654E-2</v>
      </c>
      <c r="H379" s="4">
        <v>-9.8043780783702329E-3</v>
      </c>
      <c r="I379" s="4">
        <v>-3.608269301172614E-2</v>
      </c>
      <c r="J379" s="4">
        <v>-9.5751941326382844E-3</v>
      </c>
      <c r="K379" s="4">
        <v>-3.7515715131915162E-3</v>
      </c>
    </row>
    <row r="380" spans="2:11" x14ac:dyDescent="0.2">
      <c r="B380" s="4">
        <v>-0.64759221624690566</v>
      </c>
      <c r="C380" s="4">
        <v>3.1612819533837093E-2</v>
      </c>
      <c r="D380" s="4">
        <v>-2.2688861061175063E-2</v>
      </c>
      <c r="E380" s="4">
        <v>-9.6402700824923096E-2</v>
      </c>
      <c r="F380" s="4">
        <v>-1.4597512004330473E-2</v>
      </c>
      <c r="G380" s="4">
        <v>3.2769532987395981E-2</v>
      </c>
      <c r="H380" s="4">
        <v>-9.889627130613983E-3</v>
      </c>
      <c r="I380" s="4">
        <v>6.5418139785102039E-3</v>
      </c>
      <c r="J380" s="4">
        <v>-5.9138875406773714E-3</v>
      </c>
      <c r="K380" s="4">
        <v>-8.5179302131711189E-5</v>
      </c>
    </row>
    <row r="381" spans="2:11" x14ac:dyDescent="0.2">
      <c r="B381" s="4">
        <v>1.2083255910404567</v>
      </c>
      <c r="C381" s="4">
        <v>-0.11624005317073234</v>
      </c>
      <c r="D381" s="4">
        <v>-3.5410899911888145E-3</v>
      </c>
      <c r="E381" s="4">
        <v>-2.8197402221225468E-2</v>
      </c>
      <c r="F381" s="4">
        <v>-1.4701761030617285E-2</v>
      </c>
      <c r="G381" s="4">
        <v>-4.8681147520129439E-3</v>
      </c>
      <c r="H381" s="4">
        <v>7.9926341784594523E-3</v>
      </c>
      <c r="I381" s="4">
        <v>4.8217141950051705E-4</v>
      </c>
      <c r="J381" s="4">
        <v>1.1492124428959805E-3</v>
      </c>
      <c r="K381" s="4">
        <v>-9.5596054137617637E-4</v>
      </c>
    </row>
    <row r="382" spans="2:11" x14ac:dyDescent="0.2">
      <c r="B382" s="4">
        <v>1.8417292332009787</v>
      </c>
      <c r="C382" s="4">
        <v>1.1178774803592214E-2</v>
      </c>
      <c r="D382" s="4">
        <v>7.5299279327382826E-2</v>
      </c>
      <c r="E382" s="4">
        <v>7.1877384106050934E-2</v>
      </c>
      <c r="F382" s="4">
        <v>-3.331219662685609E-2</v>
      </c>
      <c r="G382" s="4">
        <v>2.8835671564925731E-2</v>
      </c>
      <c r="H382" s="4">
        <v>-1.4654635321843204E-3</v>
      </c>
      <c r="I382" s="4">
        <v>1.851960880244888E-3</v>
      </c>
      <c r="J382" s="4">
        <v>4.1114592322312234E-3</v>
      </c>
      <c r="K382" s="4">
        <v>-1.503020894060402E-3</v>
      </c>
    </row>
    <row r="383" spans="2:11" x14ac:dyDescent="0.2">
      <c r="B383" s="4">
        <v>0.6090852238520269</v>
      </c>
      <c r="C383" s="4">
        <v>-0.216127288131131</v>
      </c>
      <c r="D383" s="4">
        <v>-9.9778210977836734E-2</v>
      </c>
      <c r="E383" s="4">
        <v>-6.5313444284502531E-2</v>
      </c>
      <c r="F383" s="4">
        <v>0.12937371071929823</v>
      </c>
      <c r="G383" s="4">
        <v>3.7594857925584244E-2</v>
      </c>
      <c r="H383" s="4">
        <v>1.4592673004722764E-2</v>
      </c>
      <c r="I383" s="4">
        <v>-1.0496674848719202E-2</v>
      </c>
      <c r="J383" s="4">
        <v>-6.3570533659892871E-3</v>
      </c>
      <c r="K383" s="4">
        <v>4.0686460172318943E-3</v>
      </c>
    </row>
    <row r="384" spans="2:11" x14ac:dyDescent="0.2">
      <c r="B384" s="4">
        <v>3.3017002303874876</v>
      </c>
      <c r="C384" s="4">
        <v>-0.66228505537040849</v>
      </c>
      <c r="D384" s="4">
        <v>-0.22226394592998713</v>
      </c>
      <c r="E384" s="4">
        <v>0.20504851386017994</v>
      </c>
      <c r="F384" s="4">
        <v>-0.13035470232175048</v>
      </c>
      <c r="G384" s="4">
        <v>0.11890316009456953</v>
      </c>
      <c r="H384" s="4">
        <v>-1.5688241920875479E-2</v>
      </c>
      <c r="I384" s="4">
        <v>8.1524239580309764E-3</v>
      </c>
      <c r="J384" s="4">
        <v>4.1141134086974465E-3</v>
      </c>
      <c r="K384" s="4">
        <v>-1.729067925095336E-3</v>
      </c>
    </row>
    <row r="385" spans="2:11" x14ac:dyDescent="0.2">
      <c r="B385" s="4">
        <v>0.30877796974954619</v>
      </c>
      <c r="C385" s="4">
        <v>2.5437920026999558E-2</v>
      </c>
      <c r="D385" s="4">
        <v>-2.5450002306567663E-2</v>
      </c>
      <c r="E385" s="4">
        <v>-0.18853298151895209</v>
      </c>
      <c r="F385" s="4">
        <v>-5.874570264772689E-2</v>
      </c>
      <c r="G385" s="4">
        <v>-5.488420521292256E-2</v>
      </c>
      <c r="H385" s="4">
        <v>7.4425613458227093E-3</v>
      </c>
      <c r="I385" s="4">
        <v>-3.792759444648196E-3</v>
      </c>
      <c r="J385" s="4">
        <v>3.8859293119739295E-3</v>
      </c>
      <c r="K385" s="4">
        <v>-2.8539346037681208E-4</v>
      </c>
    </row>
    <row r="386" spans="2:11" x14ac:dyDescent="0.2">
      <c r="B386" s="4">
        <v>-1.8009324422128359</v>
      </c>
      <c r="C386" s="4">
        <v>1.0775940155891985</v>
      </c>
      <c r="D386" s="4">
        <v>7.2711084990899275E-2</v>
      </c>
      <c r="E386" s="4">
        <v>-8.0717001117697418E-2</v>
      </c>
      <c r="F386" s="4">
        <v>9.1910817488407376E-2</v>
      </c>
      <c r="G386" s="4">
        <v>-9.6397389609877204E-2</v>
      </c>
      <c r="H386" s="4">
        <v>1.7782318455638348E-2</v>
      </c>
      <c r="I386" s="4">
        <v>9.2915164942191774E-4</v>
      </c>
      <c r="J386" s="4">
        <v>-8.8358749490270554E-3</v>
      </c>
      <c r="K386" s="4">
        <v>2.1939245210161676E-3</v>
      </c>
    </row>
    <row r="387" spans="2:11" x14ac:dyDescent="0.2">
      <c r="B387" s="4">
        <v>2.2447068340519766E-2</v>
      </c>
      <c r="C387" s="4">
        <v>0.2033130554932816</v>
      </c>
      <c r="D387" s="4">
        <v>2.336368761083682E-2</v>
      </c>
      <c r="E387" s="4">
        <v>0.13258291421002918</v>
      </c>
      <c r="F387" s="4">
        <v>-7.3928658754679924E-2</v>
      </c>
      <c r="G387" s="4">
        <v>-3.5523187619444591E-2</v>
      </c>
      <c r="H387" s="4">
        <v>-2.2754573115440272E-2</v>
      </c>
      <c r="I387" s="4">
        <v>6.4013468924573004E-3</v>
      </c>
      <c r="J387" s="4">
        <v>4.5031365121574454E-3</v>
      </c>
      <c r="K387" s="4">
        <v>-4.4260437257476643E-4</v>
      </c>
    </row>
    <row r="388" spans="2:11" x14ac:dyDescent="0.2">
      <c r="B388" s="4">
        <v>-1.3879879773949859</v>
      </c>
      <c r="C388" s="4">
        <v>-0.35215180634586857</v>
      </c>
      <c r="D388" s="4">
        <v>1.5138798944406224E-2</v>
      </c>
      <c r="E388" s="4">
        <v>-9.3430852715134405E-2</v>
      </c>
      <c r="F388" s="4">
        <v>-8.6727069392082982E-4</v>
      </c>
      <c r="G388" s="4">
        <v>-1.2421268001392616E-2</v>
      </c>
      <c r="H388" s="4">
        <v>1.0505058376119934E-3</v>
      </c>
      <c r="I388" s="4">
        <v>4.9722626268260805E-3</v>
      </c>
      <c r="J388" s="4">
        <v>-2.0289131147934948E-3</v>
      </c>
      <c r="K388" s="4">
        <v>-1.3502435210241575E-3</v>
      </c>
    </row>
    <row r="389" spans="2:11" x14ac:dyDescent="0.2">
      <c r="B389" s="4">
        <v>-2.7862792668059178</v>
      </c>
      <c r="C389" s="4">
        <v>0.16650433092195357</v>
      </c>
      <c r="D389" s="4">
        <v>-0.13617260009282356</v>
      </c>
      <c r="E389" s="4">
        <v>-4.4854467532348473E-2</v>
      </c>
      <c r="F389" s="4">
        <v>-9.7514028846739487E-2</v>
      </c>
      <c r="G389" s="4">
        <v>-1.7444499622718847E-2</v>
      </c>
      <c r="H389" s="4">
        <v>5.213516653480227E-3</v>
      </c>
      <c r="I389" s="4">
        <v>-8.0666500499864627E-3</v>
      </c>
      <c r="J389" s="4">
        <v>4.1444529202794714E-3</v>
      </c>
      <c r="K389" s="4">
        <v>-2.4751117730189127E-3</v>
      </c>
    </row>
    <row r="390" spans="2:11" x14ac:dyDescent="0.2">
      <c r="B390" s="4">
        <v>-1.4650470057952505</v>
      </c>
      <c r="C390" s="4">
        <v>-0.27625999550315955</v>
      </c>
      <c r="D390" s="4">
        <v>0.25293414565315231</v>
      </c>
      <c r="E390" s="4">
        <v>0.10577975271632498</v>
      </c>
      <c r="F390" s="4">
        <v>3.0375066892704857E-2</v>
      </c>
      <c r="G390" s="4">
        <v>-3.8623443434828285E-2</v>
      </c>
      <c r="H390" s="4">
        <v>7.2177561964488803E-3</v>
      </c>
      <c r="I390" s="4">
        <v>1.9214895043552775E-2</v>
      </c>
      <c r="J390" s="4">
        <v>7.5622143486643641E-3</v>
      </c>
      <c r="K390" s="4">
        <v>1.5242847580233332E-3</v>
      </c>
    </row>
    <row r="391" spans="2:11" x14ac:dyDescent="0.2">
      <c r="B391" s="4">
        <v>-1.1118864399445996</v>
      </c>
      <c r="C391" s="4">
        <v>-0.32178515168622479</v>
      </c>
      <c r="D391" s="4">
        <v>-1.7854802423042628E-2</v>
      </c>
      <c r="E391" s="4">
        <v>7.1668025767837165E-2</v>
      </c>
      <c r="F391" s="4">
        <v>-8.7295303102856315E-3</v>
      </c>
      <c r="G391" s="4">
        <v>0.20947836498533337</v>
      </c>
      <c r="H391" s="4">
        <v>-1.979955615009666E-2</v>
      </c>
      <c r="I391" s="4">
        <v>-2.585658530651468E-2</v>
      </c>
      <c r="J391" s="4">
        <v>-5.3865571876466024E-3</v>
      </c>
      <c r="K391" s="4">
        <v>-2.6351098939724977E-3</v>
      </c>
    </row>
    <row r="392" spans="2:11" x14ac:dyDescent="0.2">
      <c r="B392" s="4">
        <v>-0.52089255991948058</v>
      </c>
      <c r="C392" s="4">
        <v>0.28492614993662613</v>
      </c>
      <c r="D392" s="4">
        <v>6.0308341789430453E-2</v>
      </c>
      <c r="E392" s="4">
        <v>-0.11852071926094833</v>
      </c>
      <c r="F392" s="4">
        <v>-1.5207263921324186E-2</v>
      </c>
      <c r="G392" s="4">
        <v>-0.2359091420429239</v>
      </c>
      <c r="H392" s="4">
        <v>1.5262756748446344E-2</v>
      </c>
      <c r="I392" s="4">
        <v>4.0357488192302567E-2</v>
      </c>
      <c r="J392" s="4">
        <v>7.4905673022744633E-3</v>
      </c>
      <c r="K392" s="4">
        <v>4.5272806171135736E-3</v>
      </c>
    </row>
    <row r="393" spans="2:11" x14ac:dyDescent="0.2">
      <c r="B393" s="4">
        <v>2.2886996672861857</v>
      </c>
      <c r="C393" s="4">
        <v>-0.13943338566556121</v>
      </c>
      <c r="D393" s="4">
        <v>2.5338469031673451E-2</v>
      </c>
      <c r="E393" s="4">
        <v>0.12460443996550881</v>
      </c>
      <c r="F393" s="4">
        <v>3.27181845868234E-2</v>
      </c>
      <c r="G393" s="4">
        <v>1.7709918563071695E-2</v>
      </c>
      <c r="H393" s="4">
        <v>8.5529817258379222E-3</v>
      </c>
      <c r="I393" s="4">
        <v>-4.6419341644989894E-3</v>
      </c>
      <c r="J393" s="4">
        <v>3.9818764173840506E-3</v>
      </c>
      <c r="K393" s="4">
        <v>6.4547633718057304E-4</v>
      </c>
    </row>
    <row r="394" spans="2:11" x14ac:dyDescent="0.2">
      <c r="B394" s="4">
        <v>-0.60316174471441253</v>
      </c>
      <c r="C394" s="4">
        <v>-9.9921542332753716E-2</v>
      </c>
      <c r="D394" s="4">
        <v>-0.12357115277925378</v>
      </c>
      <c r="E394" s="4">
        <v>8.5960672841880734E-2</v>
      </c>
      <c r="F394" s="4">
        <v>-0.11188790481818442</v>
      </c>
      <c r="G394" s="4">
        <v>-2.403616169861E-2</v>
      </c>
      <c r="H394" s="4">
        <v>-2.6250911013679821E-3</v>
      </c>
      <c r="I394" s="4">
        <v>1.6723925910729163E-2</v>
      </c>
      <c r="J394" s="4">
        <v>1.7703748834510214E-3</v>
      </c>
      <c r="K394" s="4">
        <v>1.6197966844758178E-3</v>
      </c>
    </row>
    <row r="395" spans="2:11" x14ac:dyDescent="0.2">
      <c r="B395" s="4">
        <v>-1.3592014251619653</v>
      </c>
      <c r="C395" s="4">
        <v>1.0417327518593205E-2</v>
      </c>
      <c r="D395" s="4">
        <v>8.7730862238300497E-2</v>
      </c>
      <c r="E395" s="4">
        <v>-0.10811932172030758</v>
      </c>
      <c r="F395" s="4">
        <v>8.9263927186554431E-2</v>
      </c>
      <c r="G395" s="4">
        <v>3.6870066635956958E-3</v>
      </c>
      <c r="H395" s="4">
        <v>2.4554868054461085E-3</v>
      </c>
      <c r="I395" s="4">
        <v>-1.5242688018137104E-2</v>
      </c>
      <c r="J395" s="4">
        <v>-2.9947516044686057E-3</v>
      </c>
      <c r="K395" s="4">
        <v>-2.3016335837015823E-3</v>
      </c>
    </row>
    <row r="396" spans="2:11" x14ac:dyDescent="0.2">
      <c r="B396" s="4">
        <v>-3.0648824039830518</v>
      </c>
      <c r="C396" s="4">
        <v>0.42994327654962627</v>
      </c>
      <c r="D396" s="4">
        <v>-0.11277387376680051</v>
      </c>
      <c r="E396" s="4">
        <v>4.0576049082244811E-2</v>
      </c>
      <c r="F396" s="4">
        <v>-0.11579263273320234</v>
      </c>
      <c r="G396" s="4">
        <v>-6.2079568995091129E-2</v>
      </c>
      <c r="H396" s="4">
        <v>-1.4714654110102479E-3</v>
      </c>
      <c r="I396" s="4">
        <v>1.2350307121427302E-2</v>
      </c>
      <c r="J396" s="4">
        <v>2.1789508982549446E-3</v>
      </c>
      <c r="K396" s="4">
        <v>1.2409459281073961E-3</v>
      </c>
    </row>
    <row r="397" spans="2:11" x14ac:dyDescent="0.2">
      <c r="B397" s="4">
        <v>-0.440690374357119</v>
      </c>
      <c r="C397" s="4">
        <v>-0.34796889822690458</v>
      </c>
      <c r="D397" s="4">
        <v>3.4898039507829881E-2</v>
      </c>
      <c r="E397" s="4">
        <v>-0.14606048607978486</v>
      </c>
      <c r="F397" s="4">
        <v>-2.4657433944071595E-2</v>
      </c>
      <c r="G397" s="4">
        <v>9.3088956640021259E-2</v>
      </c>
      <c r="H397" s="4">
        <v>-1.6016873696384132E-2</v>
      </c>
      <c r="I397" s="4">
        <v>-2.1495207849315866E-2</v>
      </c>
      <c r="J397" s="4">
        <v>-9.1223053518158896E-3</v>
      </c>
      <c r="K397" s="4">
        <v>-5.7964791486240863E-3</v>
      </c>
    </row>
    <row r="398" spans="2:11" x14ac:dyDescent="0.2">
      <c r="B398" s="4">
        <v>1.0307877051299446</v>
      </c>
      <c r="C398" s="4">
        <v>0.13533529704534031</v>
      </c>
      <c r="D398" s="4">
        <v>0.1417201369082908</v>
      </c>
      <c r="E398" s="4">
        <v>9.8585979035403518E-2</v>
      </c>
      <c r="F398" s="4">
        <v>-6.4877294064862437E-2</v>
      </c>
      <c r="G398" s="4">
        <v>-9.5317834246729752E-2</v>
      </c>
      <c r="H398" s="4">
        <v>1.149858773641888E-2</v>
      </c>
      <c r="I398" s="4">
        <v>1.8715487858642545E-2</v>
      </c>
      <c r="J398" s="4">
        <v>3.8609246446050273E-3</v>
      </c>
      <c r="K398" s="4">
        <v>-4.2898878917988197E-4</v>
      </c>
    </row>
    <row r="399" spans="2:11" x14ac:dyDescent="0.2">
      <c r="B399" s="4">
        <v>-0.52439477730407247</v>
      </c>
      <c r="C399" s="4">
        <v>0.20872067478242026</v>
      </c>
      <c r="D399" s="4">
        <v>-0.25193110673448221</v>
      </c>
      <c r="E399" s="4">
        <v>8.2895271378358431E-3</v>
      </c>
      <c r="F399" s="4">
        <v>0.14201837358983221</v>
      </c>
      <c r="G399" s="4">
        <v>-5.045929685941216E-2</v>
      </c>
      <c r="H399" s="4">
        <v>8.0278198675463198E-3</v>
      </c>
      <c r="I399" s="4">
        <v>1.3008536965229084E-3</v>
      </c>
      <c r="J399" s="4">
        <v>6.2256953997411654E-3</v>
      </c>
      <c r="K399" s="4">
        <v>7.8259266973874243E-3</v>
      </c>
    </row>
    <row r="400" spans="2:11" x14ac:dyDescent="0.2">
      <c r="B400" s="4">
        <v>-0.15438089848904363</v>
      </c>
      <c r="C400" s="4">
        <v>-2.6937426728693759E-2</v>
      </c>
      <c r="D400" s="4">
        <v>7.2290807933957937E-2</v>
      </c>
      <c r="E400" s="4">
        <v>0.10842848906270629</v>
      </c>
      <c r="F400" s="4">
        <v>1.1698309458014982E-2</v>
      </c>
      <c r="G400" s="4">
        <v>0.10973375658465206</v>
      </c>
      <c r="H400" s="4">
        <v>-1.9266156754516341E-2</v>
      </c>
      <c r="I400" s="4">
        <v>-3.094272718965271E-2</v>
      </c>
      <c r="J400" s="4">
        <v>-1.324175466879512E-2</v>
      </c>
      <c r="K400" s="4">
        <v>-8.0454104620772179E-3</v>
      </c>
    </row>
    <row r="401" spans="2:11" x14ac:dyDescent="0.2">
      <c r="B401" s="4">
        <v>-0.74817777071197733</v>
      </c>
      <c r="C401" s="4">
        <v>0.32226348158813495</v>
      </c>
      <c r="D401" s="4">
        <v>-1.3989900599021722E-2</v>
      </c>
      <c r="E401" s="4">
        <v>-0.12030712208847191</v>
      </c>
      <c r="F401" s="4">
        <v>9.272089884860639E-2</v>
      </c>
      <c r="G401" s="4">
        <v>1.1582475296392954E-2</v>
      </c>
      <c r="H401" s="4">
        <v>-1.1082993508601589E-2</v>
      </c>
      <c r="I401" s="4">
        <v>-8.8738087187221152E-3</v>
      </c>
      <c r="J401" s="4">
        <v>-5.7856108156256331E-3</v>
      </c>
      <c r="K401" s="4">
        <v>1.1018520011199316E-3</v>
      </c>
    </row>
    <row r="402" spans="2:11" x14ac:dyDescent="0.2">
      <c r="B402" s="4">
        <v>-0.71210631618422815</v>
      </c>
      <c r="C402" s="4">
        <v>0.39983090144684125</v>
      </c>
      <c r="D402" s="4">
        <v>-1.8787933883146118E-2</v>
      </c>
      <c r="E402" s="4">
        <v>4.609597870327322E-2</v>
      </c>
      <c r="F402" s="4">
        <v>-6.3461064473158196E-3</v>
      </c>
      <c r="G402" s="4">
        <v>-3.1216258827994264E-2</v>
      </c>
      <c r="H402" s="4">
        <v>2.4611784182499473E-3</v>
      </c>
      <c r="I402" s="4">
        <v>-3.8907613234614542E-3</v>
      </c>
      <c r="J402" s="4">
        <v>2.5883794546525179E-3</v>
      </c>
      <c r="K402" s="4">
        <v>4.3812258346926345E-4</v>
      </c>
    </row>
    <row r="403" spans="2:11" x14ac:dyDescent="0.2">
      <c r="B403" s="4">
        <v>-1.270742043468619</v>
      </c>
      <c r="C403" s="4">
        <v>0.52530443007477357</v>
      </c>
      <c r="D403" s="4">
        <v>-8.9498548531629973E-2</v>
      </c>
      <c r="E403" s="4">
        <v>-3.4993738678597637E-3</v>
      </c>
      <c r="F403" s="4">
        <v>-0.11088125604818896</v>
      </c>
      <c r="G403" s="4">
        <v>7.6104521168347729E-3</v>
      </c>
      <c r="H403" s="4">
        <v>-1.0311839964687439E-3</v>
      </c>
      <c r="I403" s="4">
        <v>1.4156897306111956E-3</v>
      </c>
      <c r="J403" s="4">
        <v>-1.8232330255651204E-3</v>
      </c>
      <c r="K403" s="4">
        <v>-8.3739152586334087E-4</v>
      </c>
    </row>
    <row r="404" spans="2:11" x14ac:dyDescent="0.2">
      <c r="B404" s="4">
        <v>9.3743156382483817E-2</v>
      </c>
      <c r="C404" s="4">
        <v>-9.4027234637559971E-3</v>
      </c>
      <c r="D404" s="4">
        <v>-1.5924089882862921E-2</v>
      </c>
      <c r="E404" s="4">
        <v>6.2087032908255929E-2</v>
      </c>
      <c r="F404" s="4">
        <v>-7.7792155121685941E-2</v>
      </c>
      <c r="G404" s="4">
        <v>2.2188079327082336E-2</v>
      </c>
      <c r="H404" s="4">
        <v>5.3143020141302256E-3</v>
      </c>
      <c r="I404" s="4">
        <v>-5.244758326020736E-4</v>
      </c>
      <c r="J404" s="4">
        <v>-2.710479374673782E-3</v>
      </c>
      <c r="K404" s="4">
        <v>8.4566842248132851E-4</v>
      </c>
    </row>
    <row r="405" spans="2:11" x14ac:dyDescent="0.2">
      <c r="B405" s="4">
        <v>-1.2086773443683814</v>
      </c>
      <c r="C405" s="4">
        <v>0.66205402343338626</v>
      </c>
      <c r="D405" s="4">
        <v>-0.19027626283128224</v>
      </c>
      <c r="E405" s="4">
        <v>-5.6857494857258196E-2</v>
      </c>
      <c r="F405" s="4">
        <v>1.4109887873440094E-2</v>
      </c>
      <c r="G405" s="4">
        <v>-7.9933471661617642E-2</v>
      </c>
      <c r="H405" s="4">
        <v>-3.6243805934413143E-3</v>
      </c>
      <c r="I405" s="4">
        <v>4.4114177629924508E-4</v>
      </c>
      <c r="J405" s="4">
        <v>2.1304182930501608E-3</v>
      </c>
      <c r="K405" s="4">
        <v>2.4138802877578895E-4</v>
      </c>
    </row>
    <row r="406" spans="2:11" x14ac:dyDescent="0.2">
      <c r="B406" s="4">
        <v>-2.017794022481239</v>
      </c>
      <c r="C406" s="4">
        <v>0.16133743842870057</v>
      </c>
      <c r="D406" s="4">
        <v>-3.2034256200677076E-2</v>
      </c>
      <c r="E406" s="4">
        <v>8.3877513068006393E-2</v>
      </c>
      <c r="F406" s="4">
        <v>-0.11477730397324132</v>
      </c>
      <c r="G406" s="4">
        <v>-5.4931408952858987E-2</v>
      </c>
      <c r="H406" s="4">
        <v>8.3924972372164293E-3</v>
      </c>
      <c r="I406" s="4">
        <v>4.2194822586491482E-3</v>
      </c>
      <c r="J406" s="4">
        <v>-9.3955610903000922E-3</v>
      </c>
      <c r="K406" s="4">
        <v>2.2277384284517376E-3</v>
      </c>
    </row>
    <row r="407" spans="2:11" x14ac:dyDescent="0.2">
      <c r="B407" s="4">
        <v>-0.29480739710617748</v>
      </c>
      <c r="C407" s="4">
        <v>-0.33356633598878022</v>
      </c>
      <c r="D407" s="4">
        <v>3.2927676778597072E-2</v>
      </c>
      <c r="E407" s="4">
        <v>-0.11594572679130594</v>
      </c>
      <c r="F407" s="4">
        <v>-3.2611437469655148E-2</v>
      </c>
      <c r="G407" s="4">
        <v>8.0349805224972135E-2</v>
      </c>
      <c r="H407" s="4">
        <v>-3.2572323296629459E-3</v>
      </c>
      <c r="I407" s="4">
        <v>-7.9824430551711737E-3</v>
      </c>
      <c r="J407" s="4">
        <v>8.2339126903025125E-3</v>
      </c>
      <c r="K407" s="4">
        <v>-6.6067251180798245E-4</v>
      </c>
    </row>
    <row r="408" spans="2:11" x14ac:dyDescent="0.2">
      <c r="B408" s="4">
        <v>1.726415916856165</v>
      </c>
      <c r="C408" s="4">
        <v>-0.6232116200294483</v>
      </c>
      <c r="D408" s="4">
        <v>0.12819727672330936</v>
      </c>
      <c r="E408" s="4">
        <v>4.3141012314779799E-2</v>
      </c>
      <c r="F408" s="4">
        <v>0.13994252881942293</v>
      </c>
      <c r="G408" s="4">
        <v>-8.6719308077316273E-2</v>
      </c>
      <c r="H408" s="4">
        <v>5.2019589941197861E-3</v>
      </c>
      <c r="I408" s="4">
        <v>2.3783032084935138E-2</v>
      </c>
      <c r="J408" s="4">
        <v>1.0233766105715874E-2</v>
      </c>
      <c r="K408" s="4">
        <v>-1.2525948283803378E-4</v>
      </c>
    </row>
    <row r="409" spans="2:11" x14ac:dyDescent="0.2">
      <c r="B409" s="4">
        <v>-1.6100598197478992</v>
      </c>
      <c r="C409" s="4">
        <v>0.35689249213769136</v>
      </c>
      <c r="D409" s="4">
        <v>-7.9185106930985627E-2</v>
      </c>
      <c r="E409" s="4">
        <v>-3.8416371915116318E-3</v>
      </c>
      <c r="F409" s="4">
        <v>-6.9965161820956981E-2</v>
      </c>
      <c r="G409" s="4">
        <v>-1.1918062687124552E-2</v>
      </c>
      <c r="H409" s="4">
        <v>-2.1433296409185173E-3</v>
      </c>
      <c r="I409" s="4">
        <v>-3.7823705852390176E-3</v>
      </c>
      <c r="J409" s="4">
        <v>-4.2763960536792789E-3</v>
      </c>
      <c r="K409" s="4">
        <v>-1.3829817586983048E-3</v>
      </c>
    </row>
    <row r="410" spans="2:11" x14ac:dyDescent="0.2">
      <c r="B410" s="4">
        <v>-0.65276321510019797</v>
      </c>
      <c r="C410" s="4">
        <v>1.5063134773488852E-2</v>
      </c>
      <c r="D410" s="4">
        <v>1.4414368205087989E-2</v>
      </c>
      <c r="E410" s="4">
        <v>-3.9305594293463891E-2</v>
      </c>
      <c r="F410" s="4">
        <v>-7.6585390449928792E-2</v>
      </c>
      <c r="G410" s="4">
        <v>0.17980017627396677</v>
      </c>
      <c r="H410" s="4">
        <v>-3.5538164714714006E-3</v>
      </c>
      <c r="I410" s="4">
        <v>-2.3263877484306691E-2</v>
      </c>
      <c r="J410" s="4">
        <v>-3.1190451609101077E-3</v>
      </c>
      <c r="K410" s="4">
        <v>3.1497185273702427E-3</v>
      </c>
    </row>
    <row r="411" spans="2:11" x14ac:dyDescent="0.2">
      <c r="B411" s="4">
        <v>-2.0852915744058578</v>
      </c>
      <c r="C411" s="4">
        <v>0.14362867282114089</v>
      </c>
      <c r="D411" s="4">
        <v>-0.18144107639155699</v>
      </c>
      <c r="E411" s="4">
        <v>-5.9756928986988582E-2</v>
      </c>
      <c r="F411" s="4">
        <v>2.9563289874634992E-2</v>
      </c>
      <c r="G411" s="4">
        <v>-0.17677781463241388</v>
      </c>
      <c r="H411" s="4">
        <v>-1.0826450698669081E-2</v>
      </c>
      <c r="I411" s="4">
        <v>1.1684975398290545E-2</v>
      </c>
      <c r="J411" s="4">
        <v>-2.7842404618217708E-3</v>
      </c>
      <c r="K411" s="4">
        <v>-5.4822345343993866E-3</v>
      </c>
    </row>
    <row r="412" spans="2:11" x14ac:dyDescent="0.2">
      <c r="B412" s="4">
        <v>1.3597829594507311</v>
      </c>
      <c r="C412" s="4">
        <v>-0.4945622029029359</v>
      </c>
      <c r="D412" s="4">
        <v>0.12264029258172428</v>
      </c>
      <c r="E412" s="4">
        <v>0.17735376876423645</v>
      </c>
      <c r="F412" s="4">
        <v>8.8638714840620039E-2</v>
      </c>
      <c r="G412" s="4">
        <v>1.7301499345022391E-2</v>
      </c>
      <c r="H412" s="4">
        <v>1.1101205923932028E-2</v>
      </c>
      <c r="I412" s="4">
        <v>-4.4948249831117462E-3</v>
      </c>
      <c r="J412" s="4">
        <v>1.3113133899488941E-3</v>
      </c>
      <c r="K412" s="4">
        <v>-1.4016941929510351E-3</v>
      </c>
    </row>
    <row r="413" spans="2:11" x14ac:dyDescent="0.2">
      <c r="B413" s="4">
        <v>-0.65112422243196788</v>
      </c>
      <c r="C413" s="4">
        <v>0.26521294492117015</v>
      </c>
      <c r="D413" s="4">
        <v>-7.7208298945257367E-2</v>
      </c>
      <c r="E413" s="4">
        <v>-6.9027442114545881E-2</v>
      </c>
      <c r="F413" s="4">
        <v>3.7249251216706879E-2</v>
      </c>
      <c r="G413" s="4">
        <v>7.2848679365599564E-2</v>
      </c>
      <c r="H413" s="4">
        <v>-6.1918495787061083E-3</v>
      </c>
      <c r="I413" s="4">
        <v>-5.2010549741493221E-3</v>
      </c>
      <c r="J413" s="4">
        <v>-1.969587247629339E-3</v>
      </c>
      <c r="K413" s="4">
        <v>1.9941802061543123E-3</v>
      </c>
    </row>
    <row r="414" spans="2:11" x14ac:dyDescent="0.2">
      <c r="B414" s="4">
        <v>-0.23695376571723614</v>
      </c>
      <c r="C414" s="4">
        <v>0.43831585470801598</v>
      </c>
      <c r="D414" s="4">
        <v>-5.7940982123480297E-2</v>
      </c>
      <c r="E414" s="4">
        <v>-2.5890018525153612E-2</v>
      </c>
      <c r="F414" s="4">
        <v>-4.6787307227028792E-2</v>
      </c>
      <c r="G414" s="4">
        <v>-0.12245292628412313</v>
      </c>
      <c r="H414" s="4">
        <v>1.9719949571225179E-3</v>
      </c>
      <c r="I414" s="4">
        <v>5.0533439360319274E-3</v>
      </c>
      <c r="J414" s="4">
        <v>1.4653582151641774E-3</v>
      </c>
      <c r="K414" s="4">
        <v>-2.1687584095700927E-4</v>
      </c>
    </row>
    <row r="415" spans="2:11" x14ac:dyDescent="0.2">
      <c r="B415" s="4">
        <v>0.56612938331070983</v>
      </c>
      <c r="C415" s="4">
        <v>0.24515541859811316</v>
      </c>
      <c r="D415" s="4">
        <v>-5.6426822073690604E-2</v>
      </c>
      <c r="E415" s="4">
        <v>4.0372960906188672E-2</v>
      </c>
      <c r="F415" s="4">
        <v>3.4592010630777256E-2</v>
      </c>
      <c r="G415" s="4">
        <v>0.11205335291743605</v>
      </c>
      <c r="H415" s="4">
        <v>4.0168562924867294E-3</v>
      </c>
      <c r="I415" s="4">
        <v>-1.6909387636002803E-3</v>
      </c>
      <c r="J415" s="4">
        <v>5.4295463925371117E-4</v>
      </c>
      <c r="K415" s="4">
        <v>1.198770386802168E-3</v>
      </c>
    </row>
    <row r="416" spans="2:11" x14ac:dyDescent="0.2">
      <c r="B416" s="4">
        <v>-0.27476695530666412</v>
      </c>
      <c r="C416" s="4">
        <v>-9.4037289919442227E-2</v>
      </c>
      <c r="D416" s="4">
        <v>3.0345346004845869E-2</v>
      </c>
      <c r="E416" s="4">
        <v>-6.2021780156532251E-2</v>
      </c>
      <c r="F416" s="4">
        <v>-8.8231425176897138E-2</v>
      </c>
      <c r="G416" s="4">
        <v>-0.11366135417000552</v>
      </c>
      <c r="H416" s="4">
        <v>-4.3955006149403305E-3</v>
      </c>
      <c r="I416" s="4">
        <v>4.9761671996198546E-3</v>
      </c>
      <c r="J416" s="4">
        <v>-9.3173660516829326E-4</v>
      </c>
      <c r="K416" s="4">
        <v>-1.3346569196565443E-3</v>
      </c>
    </row>
    <row r="417" spans="2:11" x14ac:dyDescent="0.2">
      <c r="B417" s="4">
        <v>7.2310019426556613E-2</v>
      </c>
      <c r="C417" s="4">
        <v>8.336399125193893E-3</v>
      </c>
      <c r="D417" s="4">
        <v>-0.13856324586734267</v>
      </c>
      <c r="E417" s="4">
        <v>4.3580204349731616E-2</v>
      </c>
      <c r="F417" s="4">
        <v>1.6984532859653265E-2</v>
      </c>
      <c r="G417" s="4">
        <v>-1.6800447835495971E-2</v>
      </c>
      <c r="H417" s="4">
        <v>5.0465982460157792E-3</v>
      </c>
      <c r="I417" s="4">
        <v>-5.9416396538367238E-3</v>
      </c>
      <c r="J417" s="4">
        <v>2.8242966620960799E-4</v>
      </c>
      <c r="K417" s="4">
        <v>5.4063768718831272E-4</v>
      </c>
    </row>
    <row r="418" spans="2:11" x14ac:dyDescent="0.2">
      <c r="B418" s="4">
        <v>0.699685379736811</v>
      </c>
      <c r="C418" s="4">
        <v>-0.10212228478527635</v>
      </c>
      <c r="D418" s="4">
        <v>9.1407591063963886E-2</v>
      </c>
      <c r="E418" s="4">
        <v>1.6582177268230722E-2</v>
      </c>
      <c r="F418" s="4">
        <v>2.7049339456142331E-2</v>
      </c>
      <c r="G418" s="4">
        <v>0.10206930655326016</v>
      </c>
      <c r="H418" s="4">
        <v>-1.0183083028941194E-3</v>
      </c>
      <c r="I418" s="4">
        <v>-1.5964602119087443E-3</v>
      </c>
      <c r="J418" s="4">
        <v>-3.3799623862324518E-5</v>
      </c>
      <c r="K418" s="4">
        <v>4.638265221656964E-4</v>
      </c>
    </row>
    <row r="419" spans="2:11" x14ac:dyDescent="0.2">
      <c r="B419" s="4">
        <v>2.3612377631759736</v>
      </c>
      <c r="C419" s="4">
        <v>-0.71920192508919678</v>
      </c>
      <c r="D419" s="4">
        <v>-9.5844363053348564E-2</v>
      </c>
      <c r="E419" s="4">
        <v>2.6374728251109082E-2</v>
      </c>
      <c r="F419" s="4">
        <v>-8.1176816521139214E-2</v>
      </c>
      <c r="G419" s="4">
        <v>-2.1631512738872535E-2</v>
      </c>
      <c r="H419" s="4">
        <v>-1.5459262709754118E-3</v>
      </c>
      <c r="I419" s="4">
        <v>4.9155169548925712E-3</v>
      </c>
      <c r="J419" s="4">
        <v>1.5859625388164563E-4</v>
      </c>
      <c r="K419" s="4">
        <v>-8.2025447413396416E-4</v>
      </c>
    </row>
    <row r="420" spans="2:11" x14ac:dyDescent="0.2">
      <c r="B420" s="4">
        <v>0.86054666905913202</v>
      </c>
      <c r="C420" s="4">
        <v>-0.16332893033935889</v>
      </c>
      <c r="D420" s="4">
        <v>-0.13201682224521799</v>
      </c>
      <c r="E420" s="4">
        <v>1.654731028250019E-5</v>
      </c>
      <c r="F420" s="4">
        <v>5.7900046938490671E-2</v>
      </c>
      <c r="G420" s="4">
        <v>1.0722928821670725E-3</v>
      </c>
      <c r="H420" s="4">
        <v>3.8662483823072701E-3</v>
      </c>
      <c r="I420" s="4">
        <v>-4.1622731279427469E-3</v>
      </c>
      <c r="J420" s="4">
        <v>-2.018103227111382E-3</v>
      </c>
      <c r="K420" s="4">
        <v>1.0569443075790844E-3</v>
      </c>
    </row>
    <row r="421" spans="2:11" x14ac:dyDescent="0.2">
      <c r="B421" s="4">
        <v>-0.59937295957843573</v>
      </c>
      <c r="C421" s="4">
        <v>0.11435062391731965</v>
      </c>
      <c r="D421" s="4">
        <v>0.20193835472096253</v>
      </c>
      <c r="E421" s="4">
        <v>-4.362836326592711E-2</v>
      </c>
      <c r="F421" s="4">
        <v>6.6873998239291743E-2</v>
      </c>
      <c r="G421" s="4">
        <v>4.5808818254682304E-2</v>
      </c>
      <c r="H421" s="4">
        <v>4.6817560946164332E-3</v>
      </c>
      <c r="I421" s="4">
        <v>-4.3024687747289288E-3</v>
      </c>
      <c r="J421" s="4">
        <v>2.2201209134086199E-3</v>
      </c>
      <c r="K421" s="4">
        <v>-9.4253011639677895E-4</v>
      </c>
    </row>
    <row r="422" spans="2:11" x14ac:dyDescent="0.2">
      <c r="B422" s="4">
        <v>0.493169431926266</v>
      </c>
      <c r="C422" s="4">
        <v>-2.620717856886633E-2</v>
      </c>
      <c r="D422" s="4">
        <v>7.181879515004333E-2</v>
      </c>
      <c r="E422" s="4">
        <v>-9.5503604900163269E-2</v>
      </c>
      <c r="F422" s="4">
        <v>-3.0227128429385956E-2</v>
      </c>
      <c r="G422" s="4">
        <v>2.0977968447499169E-2</v>
      </c>
      <c r="H422" s="4">
        <v>-4.5072292598137553E-3</v>
      </c>
      <c r="I422" s="4">
        <v>2.0230963320870677E-3</v>
      </c>
      <c r="J422" s="4">
        <v>2.9272368723437365E-3</v>
      </c>
      <c r="K422" s="4">
        <v>1.1233620231687615E-4</v>
      </c>
    </row>
    <row r="423" spans="2:11" x14ac:dyDescent="0.2">
      <c r="B423" s="4">
        <v>0.92260880442696558</v>
      </c>
      <c r="C423" s="4">
        <v>-0.16690221893731189</v>
      </c>
      <c r="D423" s="4">
        <v>-5.3005312022874888E-2</v>
      </c>
      <c r="E423" s="4">
        <v>-6.5448492791063658E-3</v>
      </c>
      <c r="F423" s="4">
        <v>1.9422923257241955E-2</v>
      </c>
      <c r="G423" s="4">
        <v>-3.0747829255595043E-3</v>
      </c>
      <c r="H423" s="4">
        <v>4.2876332464638518E-3</v>
      </c>
      <c r="I423" s="4">
        <v>-8.8001150145638877E-4</v>
      </c>
      <c r="J423" s="4">
        <v>-8.1526204581036448E-4</v>
      </c>
      <c r="K423" s="4">
        <v>1.466398139454136E-4</v>
      </c>
    </row>
    <row r="424" spans="2:11" x14ac:dyDescent="0.2">
      <c r="B424" s="4">
        <v>2.0145906470019459</v>
      </c>
      <c r="C424" s="4">
        <v>-0.33870689994624731</v>
      </c>
      <c r="D424" s="4">
        <v>5.8729949822795863E-2</v>
      </c>
      <c r="E424" s="4">
        <v>0.1249191932819185</v>
      </c>
      <c r="F424" s="4">
        <v>-9.9144645285521495E-3</v>
      </c>
      <c r="G424" s="4">
        <v>-1.2866951196971043E-2</v>
      </c>
      <c r="H424" s="4">
        <v>-4.9977748240738083E-3</v>
      </c>
      <c r="I424" s="4">
        <v>9.8238922643778329E-3</v>
      </c>
      <c r="J424" s="4">
        <v>-1.5429152274775571E-3</v>
      </c>
      <c r="K424" s="4">
        <v>-6.5776571716621437E-4</v>
      </c>
    </row>
    <row r="425" spans="2:11" x14ac:dyDescent="0.2">
      <c r="B425" s="4">
        <v>-2.6903829829585049</v>
      </c>
      <c r="C425" s="4">
        <v>-0.30464032537023455</v>
      </c>
      <c r="D425" s="4">
        <v>-0.10511615819508122</v>
      </c>
      <c r="E425" s="4">
        <v>-0.12260285959213367</v>
      </c>
      <c r="F425" s="4">
        <v>-4.6108450676724984E-3</v>
      </c>
      <c r="G425" s="4">
        <v>-6.6138058946110176E-2</v>
      </c>
      <c r="H425" s="4">
        <v>2.7413432695602119E-2</v>
      </c>
      <c r="I425" s="4">
        <v>2.6650390290865488E-3</v>
      </c>
      <c r="J425" s="4">
        <v>4.169666843456309E-3</v>
      </c>
      <c r="K425" s="4">
        <v>8.5504568651522111E-4</v>
      </c>
    </row>
    <row r="426" spans="2:11" x14ac:dyDescent="0.2">
      <c r="B426" s="4">
        <v>7.4626795519013481E-2</v>
      </c>
      <c r="C426" s="4">
        <v>0.23597986893514847</v>
      </c>
      <c r="D426" s="4">
        <v>0.13921683430294121</v>
      </c>
      <c r="E426" s="4">
        <v>0.13912298758065325</v>
      </c>
      <c r="F426" s="4">
        <v>3.8829192244771202E-2</v>
      </c>
      <c r="G426" s="4">
        <v>8.8360563725754307E-2</v>
      </c>
      <c r="H426" s="4">
        <v>-1.818499556138246E-2</v>
      </c>
      <c r="I426" s="4">
        <v>-1.4874706682419615E-2</v>
      </c>
      <c r="J426" s="4">
        <v>-3.83837002721653E-3</v>
      </c>
      <c r="K426" s="4">
        <v>-2.1866761932693738E-3</v>
      </c>
    </row>
    <row r="427" spans="2:11" x14ac:dyDescent="0.2">
      <c r="B427" s="4">
        <v>0.1504760261044954</v>
      </c>
      <c r="C427" s="4">
        <v>0.57618469090193336</v>
      </c>
      <c r="D427" s="4">
        <v>-0.13391077431790779</v>
      </c>
      <c r="E427" s="4">
        <v>8.5042247307681659E-2</v>
      </c>
      <c r="F427" s="4">
        <v>-1.6999861814304209E-2</v>
      </c>
      <c r="G427" s="4">
        <v>-2.6335354224263977E-2</v>
      </c>
      <c r="H427" s="4">
        <v>-1.2619570698883368E-2</v>
      </c>
      <c r="I427" s="4">
        <v>4.0126784581955219E-3</v>
      </c>
      <c r="J427" s="4">
        <v>-2.2089112250781306E-3</v>
      </c>
      <c r="K427" s="4">
        <v>2.8859159873741666E-3</v>
      </c>
    </row>
    <row r="428" spans="2:11" x14ac:dyDescent="0.2">
      <c r="B428" s="4">
        <v>-1.626913268461752</v>
      </c>
      <c r="C428" s="4">
        <v>0.26879370655544393</v>
      </c>
      <c r="D428" s="4">
        <v>-6.3236771169417394E-2</v>
      </c>
      <c r="E428" s="4">
        <v>-8.9922532441181799E-2</v>
      </c>
      <c r="F428" s="4">
        <v>-5.6734642083766954E-2</v>
      </c>
      <c r="G428" s="4">
        <v>-7.5470543542250454E-2</v>
      </c>
      <c r="H428" s="4">
        <v>4.317626737841954E-3</v>
      </c>
      <c r="I428" s="4">
        <v>2.7611476728287266E-3</v>
      </c>
      <c r="J428" s="4">
        <v>6.0554922743864077E-4</v>
      </c>
      <c r="K428" s="4">
        <v>-1.1014192689824355E-3</v>
      </c>
    </row>
    <row r="429" spans="2:11" x14ac:dyDescent="0.2">
      <c r="B429" s="4">
        <v>-0.39470020772998154</v>
      </c>
      <c r="C429" s="4">
        <v>0.1266154246898929</v>
      </c>
      <c r="D429" s="4">
        <v>7.7997772603643828E-3</v>
      </c>
      <c r="E429" s="4">
        <v>-1.6390328254996683E-2</v>
      </c>
      <c r="F429" s="4">
        <v>7.7718029419563866E-3</v>
      </c>
      <c r="G429" s="4">
        <v>1.8562722398862263E-2</v>
      </c>
      <c r="H429" s="4">
        <v>-3.966829917286039E-4</v>
      </c>
      <c r="I429" s="4">
        <v>-2.2846245425996378E-3</v>
      </c>
      <c r="J429" s="4">
        <v>3.0661375560862265E-5</v>
      </c>
      <c r="K429" s="4">
        <v>2.5631279517278327E-4</v>
      </c>
    </row>
    <row r="430" spans="2:11" x14ac:dyDescent="0.2">
      <c r="B430" s="4">
        <v>0.89303421924896687</v>
      </c>
      <c r="C430" s="4">
        <v>-0.40910454308543992</v>
      </c>
      <c r="D430" s="4">
        <v>-1.2397794013872856E-2</v>
      </c>
      <c r="E430" s="4">
        <v>0.11348236677553827</v>
      </c>
      <c r="F430" s="4">
        <v>1.9058199561685009E-2</v>
      </c>
      <c r="G430" s="4">
        <v>4.2408802819221325E-2</v>
      </c>
      <c r="H430" s="4">
        <v>-8.5903560608641995E-3</v>
      </c>
      <c r="I430" s="4">
        <v>1.2712849483526778E-3</v>
      </c>
      <c r="J430" s="4">
        <v>-2.0890068771187995E-3</v>
      </c>
      <c r="K430" s="4">
        <v>9.6388840743621127E-4</v>
      </c>
    </row>
    <row r="431" spans="2:11" x14ac:dyDescent="0.2">
      <c r="B431" s="4">
        <v>1.0096821231687074</v>
      </c>
      <c r="C431" s="4">
        <v>-7.6344039867123958E-2</v>
      </c>
      <c r="D431" s="4">
        <v>8.2190318634036488E-2</v>
      </c>
      <c r="E431" s="4">
        <v>-0.10753554778403249</v>
      </c>
      <c r="F431" s="4">
        <v>2.5826908401710428E-2</v>
      </c>
      <c r="G431" s="4">
        <v>-2.2841138921669182E-2</v>
      </c>
      <c r="H431" s="4">
        <v>1.1466871581964961E-2</v>
      </c>
      <c r="I431" s="4">
        <v>-2.1680349028615478E-4</v>
      </c>
      <c r="J431" s="4">
        <v>2.211075407422429E-3</v>
      </c>
      <c r="K431" s="4">
        <v>-1.219391967940733E-3</v>
      </c>
    </row>
    <row r="432" spans="2:11" x14ac:dyDescent="0.2">
      <c r="B432" s="4">
        <v>1.4501255354583069</v>
      </c>
      <c r="C432" s="4">
        <v>0.15272654177625644</v>
      </c>
      <c r="D432" s="4">
        <v>0.11941932699860616</v>
      </c>
      <c r="E432" s="4">
        <v>3.113430866385385E-2</v>
      </c>
      <c r="F432" s="4">
        <v>3.1340848989530039E-2</v>
      </c>
      <c r="G432" s="4">
        <v>2.1648554401685095E-2</v>
      </c>
      <c r="H432" s="4">
        <v>-4.3303781642029934E-3</v>
      </c>
      <c r="I432" s="4">
        <v>1.2839389206617661E-3</v>
      </c>
      <c r="J432" s="4">
        <v>1.5605901247557671E-3</v>
      </c>
      <c r="K432" s="4">
        <v>7.7998756739198929E-4</v>
      </c>
    </row>
    <row r="433" spans="2:11" x14ac:dyDescent="0.2">
      <c r="B433" s="4">
        <v>-0.74663514649416629</v>
      </c>
      <c r="C433" s="4">
        <v>0.25692170073692361</v>
      </c>
      <c r="D433" s="4">
        <v>-0.15668869642886268</v>
      </c>
      <c r="E433" s="4">
        <v>-3.7617753396318794E-2</v>
      </c>
      <c r="F433" s="4">
        <v>-3.4868972158285119E-2</v>
      </c>
      <c r="G433" s="4">
        <v>-1.0592658960264463E-2</v>
      </c>
      <c r="H433" s="4">
        <v>-2.7721642030209045E-3</v>
      </c>
      <c r="I433" s="4">
        <v>8.1150588010097909E-4</v>
      </c>
      <c r="J433" s="4">
        <v>-2.1709245276034044E-3</v>
      </c>
      <c r="K433" s="4">
        <v>1.0035317482717024E-3</v>
      </c>
    </row>
    <row r="434" spans="2:11" x14ac:dyDescent="0.2">
      <c r="B434" s="4">
        <v>1.1713269893561411</v>
      </c>
      <c r="C434" s="4">
        <v>8.7859819782516321E-2</v>
      </c>
      <c r="D434" s="4">
        <v>5.2385923129928416E-2</v>
      </c>
      <c r="E434" s="4">
        <v>-6.8497975897767585E-2</v>
      </c>
      <c r="F434" s="4">
        <v>2.5174081512318716E-2</v>
      </c>
      <c r="G434" s="4">
        <v>-1.4300644860592683E-2</v>
      </c>
      <c r="H434" s="4">
        <v>7.8229354237377025E-3</v>
      </c>
      <c r="I434" s="4">
        <v>-6.0422713987172264E-4</v>
      </c>
      <c r="J434" s="4">
        <v>9.2020445269378436E-4</v>
      </c>
      <c r="K434" s="4">
        <v>1.096937429660479E-4</v>
      </c>
    </row>
    <row r="435" spans="2:11" x14ac:dyDescent="0.2">
      <c r="B435" s="4">
        <v>0.8292748549176655</v>
      </c>
      <c r="C435" s="4">
        <v>4.4904254444512411E-2</v>
      </c>
      <c r="D435" s="4">
        <v>-7.5947550040217906E-3</v>
      </c>
      <c r="E435" s="4">
        <v>3.3025618436697733E-2</v>
      </c>
      <c r="F435" s="4">
        <v>-1.8066075898130876E-2</v>
      </c>
      <c r="G435" s="4">
        <v>-1.5827123388463371E-2</v>
      </c>
      <c r="H435" s="4">
        <v>-6.6623232366763586E-3</v>
      </c>
      <c r="I435" s="4">
        <v>5.4301322435244487E-3</v>
      </c>
      <c r="J435" s="4">
        <v>5.6632219675275012E-4</v>
      </c>
      <c r="K435" s="4">
        <v>8.4358161613652617E-4</v>
      </c>
    </row>
    <row r="436" spans="2:11" x14ac:dyDescent="0.2">
      <c r="B436" s="4">
        <v>-0.83405041275549929</v>
      </c>
      <c r="C436" s="4">
        <v>0.2111507954674896</v>
      </c>
      <c r="D436" s="4">
        <v>-1.5714891684119339E-2</v>
      </c>
      <c r="E436" s="4">
        <v>-9.1824595783735585E-2</v>
      </c>
      <c r="F436" s="4">
        <v>1.1840411889350703E-3</v>
      </c>
      <c r="G436" s="4">
        <v>3.0361510291805473E-2</v>
      </c>
      <c r="H436" s="4">
        <v>4.1615212815073899E-3</v>
      </c>
      <c r="I436" s="4">
        <v>-2.3868444593800157E-3</v>
      </c>
      <c r="J436" s="4">
        <v>5.7823182016937514E-4</v>
      </c>
      <c r="K436" s="4">
        <v>-3.5894517914250465E-4</v>
      </c>
    </row>
    <row r="437" spans="2:11" x14ac:dyDescent="0.2">
      <c r="B437" s="4">
        <v>-0.55670241256325692</v>
      </c>
      <c r="C437" s="4">
        <v>0.35876551125596784</v>
      </c>
      <c r="D437" s="4">
        <v>4.3275600857069163E-2</v>
      </c>
      <c r="E437" s="4">
        <v>1.7675033154741979E-2</v>
      </c>
      <c r="F437" s="4">
        <v>8.987215928267868E-4</v>
      </c>
      <c r="G437" s="4">
        <v>-5.8816530602032652E-2</v>
      </c>
      <c r="H437" s="4">
        <v>-9.4983606028571459E-4</v>
      </c>
      <c r="I437" s="4">
        <v>-1.2259109045812228E-3</v>
      </c>
      <c r="J437" s="4">
        <v>5.4271320830734414E-4</v>
      </c>
      <c r="K437" s="4">
        <v>9.859594066706401E-4</v>
      </c>
    </row>
    <row r="438" spans="2:11" x14ac:dyDescent="0.2">
      <c r="B438" s="4">
        <v>1.7270379464491956</v>
      </c>
      <c r="C438" s="4">
        <v>-0.12266119631627724</v>
      </c>
      <c r="D438" s="4">
        <v>4.1262337467187035E-2</v>
      </c>
      <c r="E438" s="4">
        <v>-1.4456887877743928E-2</v>
      </c>
      <c r="F438" s="4">
        <v>1.445081906761801E-2</v>
      </c>
      <c r="G438" s="4">
        <v>3.3868980839760216E-3</v>
      </c>
      <c r="H438" s="4">
        <v>4.3869801251514538E-3</v>
      </c>
      <c r="I438" s="4">
        <v>5.9214681474257045E-3</v>
      </c>
      <c r="J438" s="4">
        <v>4.1476582454600033E-3</v>
      </c>
      <c r="K438" s="4">
        <v>3.119922569832225E-3</v>
      </c>
    </row>
    <row r="439" spans="2:11" x14ac:dyDescent="0.2">
      <c r="B439" s="4">
        <v>1.0260797945652398</v>
      </c>
      <c r="C439" s="4">
        <v>5.8599986599889797E-2</v>
      </c>
      <c r="D439" s="4">
        <v>1.8912879991032853E-2</v>
      </c>
      <c r="E439" s="4">
        <v>1.2630436467280749E-2</v>
      </c>
      <c r="F439" s="4">
        <v>-5.2861721298983443E-2</v>
      </c>
      <c r="G439" s="4">
        <v>5.5933580984724257E-2</v>
      </c>
      <c r="H439" s="4">
        <v>-2.2081526311005312E-2</v>
      </c>
      <c r="I439" s="4">
        <v>4.1967473012656216E-3</v>
      </c>
      <c r="J439" s="4">
        <v>-3.9235045607528222E-3</v>
      </c>
      <c r="K439" s="4">
        <v>-2.3476094187712187E-3</v>
      </c>
    </row>
    <row r="440" spans="2:11" x14ac:dyDescent="0.2">
      <c r="B440" s="4">
        <v>-0.189830164236827</v>
      </c>
      <c r="C440" s="4">
        <v>0.25512678860522847</v>
      </c>
      <c r="D440" s="4">
        <v>-1.7853721844790734E-3</v>
      </c>
      <c r="E440" s="4">
        <v>-4.4408563660139469E-2</v>
      </c>
      <c r="F440" s="4">
        <v>1.5831207569399743E-2</v>
      </c>
      <c r="G440" s="4">
        <v>-6.5390973962104679E-2</v>
      </c>
      <c r="H440" s="4">
        <v>2.1167077883034856E-3</v>
      </c>
      <c r="I440" s="4">
        <v>-2.0852294714717168E-3</v>
      </c>
      <c r="J440" s="4">
        <v>2.2755888159003249E-4</v>
      </c>
      <c r="K440" s="4">
        <v>-1.2739014091616922E-3</v>
      </c>
    </row>
    <row r="441" spans="2:11" x14ac:dyDescent="0.2">
      <c r="B441" s="4">
        <v>1.2651085310936641</v>
      </c>
      <c r="C441" s="4">
        <v>-8.8626108828855094E-3</v>
      </c>
      <c r="D441" s="4">
        <v>1.3042109661026457E-2</v>
      </c>
      <c r="E441" s="4">
        <v>1.391585841144391E-2</v>
      </c>
      <c r="F441" s="4">
        <v>-2.1110076110646338E-2</v>
      </c>
      <c r="G441" s="4">
        <v>-1.4880274298252552E-2</v>
      </c>
      <c r="H441" s="4">
        <v>-2.1438962297841094E-3</v>
      </c>
      <c r="I441" s="4">
        <v>-9.7738642947515358E-4</v>
      </c>
      <c r="J441" s="4">
        <v>-2.8538010810382282E-3</v>
      </c>
      <c r="K441" s="4">
        <v>8.3918714323170875E-4</v>
      </c>
    </row>
    <row r="442" spans="2:11" x14ac:dyDescent="0.2">
      <c r="B442" s="4">
        <v>0.56913940778604033</v>
      </c>
      <c r="C442" s="4">
        <v>8.9612139556548204E-2</v>
      </c>
      <c r="D442" s="4">
        <v>-0.1072620248257552</v>
      </c>
      <c r="E442" s="4">
        <v>-1.1957142511985651E-2</v>
      </c>
      <c r="F442" s="4">
        <v>-2.2379081535563984E-2</v>
      </c>
      <c r="G442" s="4">
        <v>6.2943959881982106E-2</v>
      </c>
      <c r="H442" s="4">
        <v>4.0299926142076106E-3</v>
      </c>
      <c r="I442" s="4">
        <v>6.4451009641801858E-3</v>
      </c>
      <c r="J442" s="4">
        <v>1.2941517605942732E-3</v>
      </c>
      <c r="K442" s="4">
        <v>3.2379358768594066E-4</v>
      </c>
    </row>
    <row r="443" spans="2:11" x14ac:dyDescent="0.2">
      <c r="B443" s="4">
        <v>-1.4553860774262102</v>
      </c>
      <c r="C443" s="4">
        <v>-0.12374002614344309</v>
      </c>
      <c r="D443" s="4">
        <v>-6.5289081323426257E-2</v>
      </c>
      <c r="E443" s="4">
        <v>-3.6290174067246002E-3</v>
      </c>
      <c r="F443" s="4">
        <v>1.4573706857473141E-3</v>
      </c>
      <c r="G443" s="4">
        <v>-4.7331609702646479E-2</v>
      </c>
      <c r="H443" s="4">
        <v>-8.5797580298882445E-3</v>
      </c>
      <c r="I443" s="4">
        <v>5.3052288355814295E-4</v>
      </c>
      <c r="J443" s="4">
        <v>1.9812467517345317E-3</v>
      </c>
      <c r="K443" s="4">
        <v>-5.1753827303948111E-4</v>
      </c>
    </row>
    <row r="444" spans="2:11" x14ac:dyDescent="0.2">
      <c r="B444" s="4">
        <v>-1.0617132731231429</v>
      </c>
      <c r="C444" s="4">
        <v>0.41009068562106488</v>
      </c>
      <c r="D444" s="4">
        <v>0.24885805095010216</v>
      </c>
      <c r="E444" s="4">
        <v>-3.97842179273221E-3</v>
      </c>
      <c r="F444" s="4">
        <v>-9.4015999827305203E-3</v>
      </c>
      <c r="G444" s="4">
        <v>1.5669243051213207E-2</v>
      </c>
      <c r="H444" s="4">
        <v>7.6467723375901291E-3</v>
      </c>
      <c r="I444" s="4">
        <v>-3.9673616943231606E-3</v>
      </c>
      <c r="J444" s="4">
        <v>3.4098815549697282E-3</v>
      </c>
      <c r="K444" s="4">
        <v>-2.4354658369066693E-3</v>
      </c>
    </row>
    <row r="445" spans="2:11" x14ac:dyDescent="0.2">
      <c r="B445" s="4">
        <v>-2.1460263274811417</v>
      </c>
      <c r="C445" s="4">
        <v>0.21402050404058712</v>
      </c>
      <c r="D445" s="4">
        <v>-9.4997268979693961E-2</v>
      </c>
      <c r="E445" s="4">
        <v>6.8020208028343354E-2</v>
      </c>
      <c r="F445" s="4">
        <v>9.3996646561999957E-3</v>
      </c>
      <c r="G445" s="4">
        <v>4.1231745972678049E-2</v>
      </c>
      <c r="H445" s="4">
        <v>3.2121510332164616E-3</v>
      </c>
      <c r="I445" s="4">
        <v>1.6868529359704725E-3</v>
      </c>
      <c r="J445" s="4">
        <v>-5.5196758768101691E-4</v>
      </c>
      <c r="K445" s="4">
        <v>-1.0471412047614668E-3</v>
      </c>
    </row>
    <row r="446" spans="2:11" x14ac:dyDescent="0.2">
      <c r="B446" s="4">
        <v>-1.4614554262866555</v>
      </c>
      <c r="C446" s="4">
        <v>0.20801298914694535</v>
      </c>
      <c r="D446" s="4">
        <v>0.15613037540646474</v>
      </c>
      <c r="E446" s="4">
        <v>-8.4723078600317456E-2</v>
      </c>
      <c r="F446" s="4">
        <v>-5.4657717542118608E-2</v>
      </c>
      <c r="G446" s="4">
        <v>-4.3541087550580657E-2</v>
      </c>
      <c r="H446" s="4">
        <v>-7.737821496042711E-3</v>
      </c>
      <c r="I446" s="4">
        <v>-4.1397164156410805E-3</v>
      </c>
      <c r="J446" s="4">
        <v>6.071981256213113E-4</v>
      </c>
      <c r="K446" s="4">
        <v>2.2717901243897937E-3</v>
      </c>
    </row>
    <row r="447" spans="2:11" x14ac:dyDescent="0.2">
      <c r="B447" s="4">
        <v>2.1041796413865717</v>
      </c>
      <c r="C447" s="4">
        <v>-0.60464383958479262</v>
      </c>
      <c r="D447" s="4">
        <v>-0.25171802089740786</v>
      </c>
      <c r="E447" s="4">
        <v>-5.1269679177861169E-2</v>
      </c>
      <c r="F447" s="4">
        <v>9.5393158883880558E-2</v>
      </c>
      <c r="G447" s="4">
        <v>-4.4379886053406016E-2</v>
      </c>
      <c r="H447" s="4">
        <v>1.1200299285262802E-2</v>
      </c>
      <c r="I447" s="4">
        <v>2.8139459627853433E-4</v>
      </c>
      <c r="J447" s="4">
        <v>-5.3975663038114598E-3</v>
      </c>
      <c r="K447" s="4">
        <v>4.2169448038822493E-4</v>
      </c>
    </row>
    <row r="448" spans="2:11" x14ac:dyDescent="0.2">
      <c r="B448" s="4">
        <v>0.34380427823673954</v>
      </c>
      <c r="C448" s="4">
        <v>3.6450618510979187E-2</v>
      </c>
      <c r="D448" s="4">
        <v>1.7959240172084893E-2</v>
      </c>
      <c r="E448" s="4">
        <v>6.0224078622133498E-2</v>
      </c>
      <c r="F448" s="4">
        <v>-5.7268880452418708E-2</v>
      </c>
      <c r="G448" s="4">
        <v>2.7995799537922882E-2</v>
      </c>
      <c r="H448" s="4">
        <v>-3.3342211646472473E-3</v>
      </c>
      <c r="I448" s="4">
        <v>4.293768732071066E-3</v>
      </c>
      <c r="J448" s="4">
        <v>-5.5685287513047128E-4</v>
      </c>
      <c r="K448" s="4">
        <v>-4.6136852397198844E-4</v>
      </c>
    </row>
    <row r="449" spans="2:11" x14ac:dyDescent="0.2">
      <c r="B449" s="4">
        <v>-1.6130709423955456</v>
      </c>
      <c r="C449" s="4">
        <v>0.19884607535659743</v>
      </c>
      <c r="D449" s="4">
        <v>0.1729745892756403</v>
      </c>
      <c r="E449" s="4">
        <v>-2.8764231480550226E-2</v>
      </c>
      <c r="F449" s="4">
        <v>-1.7163935275691464E-2</v>
      </c>
      <c r="G449" s="4">
        <v>1.0474593396997908E-2</v>
      </c>
      <c r="H449" s="4">
        <v>3.0542293705724979E-3</v>
      </c>
      <c r="I449" s="4">
        <v>-8.2311581729240489E-3</v>
      </c>
      <c r="J449" s="4">
        <v>3.0391934948929365E-3</v>
      </c>
      <c r="K449" s="4">
        <v>1.7617049982584774E-3</v>
      </c>
    </row>
    <row r="450" spans="2:11" x14ac:dyDescent="0.2">
      <c r="B450" s="4">
        <v>-0.32341515959168476</v>
      </c>
      <c r="C450" s="4">
        <v>-2.321563687578096E-3</v>
      </c>
      <c r="D450" s="4">
        <v>-4.719188648110445E-2</v>
      </c>
      <c r="E450" s="4">
        <v>6.9565222167011262E-2</v>
      </c>
      <c r="F450" s="4">
        <v>1.921858048899339E-2</v>
      </c>
      <c r="G450" s="4">
        <v>-2.2836154607759045E-2</v>
      </c>
      <c r="H450" s="4">
        <v>-2.8353242686290155E-4</v>
      </c>
      <c r="I450" s="4">
        <v>8.2304798339066301E-3</v>
      </c>
      <c r="J450" s="4">
        <v>2.6268662841574873E-4</v>
      </c>
      <c r="K450" s="4">
        <v>-1.0379771632131622E-3</v>
      </c>
    </row>
    <row r="451" spans="2:11" x14ac:dyDescent="0.2">
      <c r="B451" s="4">
        <v>0.34843706432479515</v>
      </c>
      <c r="C451" s="4">
        <v>-0.10702565235128034</v>
      </c>
      <c r="D451" s="4">
        <v>-8.9799847028473684E-2</v>
      </c>
      <c r="E451" s="4">
        <v>-3.6021703295684861E-2</v>
      </c>
      <c r="F451" s="4">
        <v>-2.3487394192521334E-2</v>
      </c>
      <c r="G451" s="4">
        <v>-3.7287924344977723E-3</v>
      </c>
      <c r="H451" s="4">
        <v>7.5567271258662305E-4</v>
      </c>
      <c r="I451" s="4">
        <v>-8.6712569394394173E-3</v>
      </c>
      <c r="J451" s="4">
        <v>-1.9409399022588052E-3</v>
      </c>
      <c r="K451" s="4">
        <v>5.2586678669540765E-4</v>
      </c>
    </row>
    <row r="452" spans="2:11" x14ac:dyDescent="0.2">
      <c r="B452" s="4">
        <v>1.1806864386089653</v>
      </c>
      <c r="C452" s="4">
        <v>-0.2747814690853112</v>
      </c>
      <c r="D452" s="4">
        <v>8.5326779683632989E-2</v>
      </c>
      <c r="E452" s="4">
        <v>4.3274331665726085E-2</v>
      </c>
      <c r="F452" s="4">
        <v>5.7973063007420965E-2</v>
      </c>
      <c r="G452" s="4">
        <v>4.8788801391167883E-2</v>
      </c>
      <c r="H452" s="4">
        <v>-5.8095797402954073E-4</v>
      </c>
      <c r="I452" s="4">
        <v>3.813150816759054E-3</v>
      </c>
      <c r="J452" s="4">
        <v>-1.176893501672649E-3</v>
      </c>
      <c r="K452" s="4">
        <v>-5.4332285759098472E-4</v>
      </c>
    </row>
    <row r="453" spans="2:11" x14ac:dyDescent="0.2">
      <c r="B453" s="4">
        <v>0.28747598837696731</v>
      </c>
      <c r="C453" s="4">
        <v>-0.19011860434471867</v>
      </c>
      <c r="D453" s="4">
        <v>-4.6086521632107283E-3</v>
      </c>
      <c r="E453" s="4">
        <v>-5.8088258016263675E-2</v>
      </c>
      <c r="F453" s="4">
        <v>5.5342485839778653E-2</v>
      </c>
      <c r="G453" s="4">
        <v>-2.0112634126065464E-2</v>
      </c>
      <c r="H453" s="4">
        <v>4.2107932484072817E-3</v>
      </c>
      <c r="I453" s="4">
        <v>6.0379367641803501E-4</v>
      </c>
      <c r="J453" s="4">
        <v>2.2754492095017559E-3</v>
      </c>
      <c r="K453" s="4">
        <v>9.3196971633042298E-4</v>
      </c>
    </row>
    <row r="454" spans="2:11" x14ac:dyDescent="0.2">
      <c r="B454" s="4">
        <v>0.63636418343119472</v>
      </c>
      <c r="C454" s="4">
        <v>-0.12629138027923789</v>
      </c>
      <c r="D454" s="4">
        <v>-0.13725627955791195</v>
      </c>
      <c r="E454" s="4">
        <v>-2.3119502442441398E-3</v>
      </c>
      <c r="F454" s="4">
        <v>-6.8592268459695863E-2</v>
      </c>
      <c r="G454" s="4">
        <v>1.8688645492885625E-2</v>
      </c>
      <c r="H454" s="4">
        <v>-5.0216255651559126E-3</v>
      </c>
      <c r="I454" s="4">
        <v>-3.0848188820900798E-3</v>
      </c>
      <c r="J454" s="4">
        <v>1.0834936313079537E-3</v>
      </c>
      <c r="K454" s="4">
        <v>-6.655705020981739E-4</v>
      </c>
    </row>
    <row r="455" spans="2:11" x14ac:dyDescent="0.2">
      <c r="B455" s="4">
        <v>0.9310666594057484</v>
      </c>
      <c r="C455" s="4">
        <v>-0.22435205140539299</v>
      </c>
      <c r="D455" s="4">
        <v>7.5783850603500472E-2</v>
      </c>
      <c r="E455" s="4">
        <v>3.5177169789683264E-2</v>
      </c>
      <c r="F455" s="4">
        <v>2.2645485166379497E-2</v>
      </c>
      <c r="G455" s="4">
        <v>-2.3491021280653947E-3</v>
      </c>
      <c r="H455" s="4">
        <v>6.2363459677470213E-3</v>
      </c>
      <c r="I455" s="4">
        <v>3.4596635864516312E-3</v>
      </c>
      <c r="J455" s="4">
        <v>-1.2961073086725781E-3</v>
      </c>
      <c r="K455" s="4">
        <v>-1.5556790921934702E-3</v>
      </c>
    </row>
    <row r="456" spans="2:11" x14ac:dyDescent="0.2">
      <c r="B456" s="4">
        <v>-1.306007125066962</v>
      </c>
      <c r="C456" s="4">
        <v>0.27046979640099283</v>
      </c>
      <c r="D456" s="4">
        <v>7.5692999316445547E-2</v>
      </c>
      <c r="E456" s="4">
        <v>-1.0864602771134348E-2</v>
      </c>
      <c r="F456" s="4">
        <v>4.5777528033620424E-2</v>
      </c>
      <c r="G456" s="4">
        <v>-5.5923596871912352E-3</v>
      </c>
      <c r="H456" s="4">
        <v>3.2488149686340243E-4</v>
      </c>
      <c r="I456" s="4">
        <v>-2.2296994621619471E-3</v>
      </c>
      <c r="J456" s="4">
        <v>9.1177306355181122E-4</v>
      </c>
      <c r="K456" s="4">
        <v>1.0354777201789863E-3</v>
      </c>
    </row>
    <row r="457" spans="2:11" x14ac:dyDescent="0.2">
      <c r="B457" s="4">
        <v>-0.6683844003453755</v>
      </c>
      <c r="C457" s="4">
        <v>0.16218514599665948</v>
      </c>
      <c r="D457" s="4">
        <v>5.2092520574679002E-2</v>
      </c>
      <c r="E457" s="4">
        <v>1.0456397026915053E-2</v>
      </c>
      <c r="F457" s="4">
        <v>-2.5035723053385917E-2</v>
      </c>
      <c r="G457" s="4">
        <v>1.9258413495341947E-2</v>
      </c>
      <c r="H457" s="4">
        <v>-9.0262277405781244E-3</v>
      </c>
      <c r="I457" s="4">
        <v>1.6793185786245432E-3</v>
      </c>
      <c r="J457" s="4">
        <v>-1.5294656609857299E-3</v>
      </c>
      <c r="K457" s="4">
        <v>-5.1180049381406871E-4</v>
      </c>
    </row>
    <row r="458" spans="2:11" x14ac:dyDescent="0.2">
      <c r="B458" s="4">
        <v>-0.868018141814622</v>
      </c>
      <c r="C458" s="4">
        <v>5.257119462512596E-2</v>
      </c>
      <c r="D458" s="4">
        <v>6.5812145233614464E-3</v>
      </c>
      <c r="E458" s="4">
        <v>2.9494641391883104E-2</v>
      </c>
      <c r="F458" s="4">
        <v>-8.3150032025642671E-3</v>
      </c>
      <c r="G458" s="4">
        <v>1.1069122294098411E-2</v>
      </c>
      <c r="H458" s="4">
        <v>4.4495891368145083E-4</v>
      </c>
      <c r="I458" s="4">
        <v>-1.0914734678563538E-3</v>
      </c>
      <c r="J458" s="4">
        <v>-1.7402668455384683E-3</v>
      </c>
      <c r="K458" s="4">
        <v>5.100022491707362E-4</v>
      </c>
    </row>
    <row r="459" spans="2:11" x14ac:dyDescent="0.2">
      <c r="B459" s="4">
        <v>0.59883581534205055</v>
      </c>
      <c r="C459" s="4">
        <v>-0.57745726997131153</v>
      </c>
      <c r="D459" s="4">
        <v>0.15828646382558517</v>
      </c>
      <c r="E459" s="4">
        <v>6.1420549494796911E-3</v>
      </c>
      <c r="F459" s="4">
        <v>7.0235802644679365E-2</v>
      </c>
      <c r="G459" s="4">
        <v>3.9950204441651635E-2</v>
      </c>
      <c r="H459" s="4">
        <v>-7.5553440137568675E-3</v>
      </c>
      <c r="I459" s="4">
        <v>1.5869219058343743E-3</v>
      </c>
      <c r="J459" s="4">
        <v>6.5772995832679771E-4</v>
      </c>
      <c r="K459" s="4">
        <v>-8.1544800450336966E-4</v>
      </c>
    </row>
    <row r="460" spans="2:11" x14ac:dyDescent="0.2">
      <c r="B460" s="4">
        <v>-0.19381355546261494</v>
      </c>
      <c r="C460" s="4">
        <v>-1.3972796044155829E-2</v>
      </c>
      <c r="D460" s="4">
        <v>-0.10120291841980662</v>
      </c>
      <c r="E460" s="4">
        <v>4.6815835149167227E-2</v>
      </c>
      <c r="F460" s="4">
        <v>-3.1125461498288324E-3</v>
      </c>
      <c r="G460" s="4">
        <v>-1.8064132654296537E-2</v>
      </c>
      <c r="H460" s="4">
        <v>1.2268211054925343E-2</v>
      </c>
      <c r="I460" s="4">
        <v>-7.3072729586077662E-3</v>
      </c>
      <c r="J460" s="4">
        <v>1.7928373629669113E-3</v>
      </c>
      <c r="K460" s="4">
        <v>-7.6542535290299429E-4</v>
      </c>
    </row>
    <row r="461" spans="2:11" x14ac:dyDescent="0.2">
      <c r="B461" s="4">
        <v>-0.63657631405516868</v>
      </c>
      <c r="C461" s="4">
        <v>0.21673346370614091</v>
      </c>
      <c r="D461" s="4">
        <v>4.6210592294896533E-2</v>
      </c>
      <c r="E461" s="4">
        <v>3.6430739236832113E-2</v>
      </c>
      <c r="F461" s="4">
        <v>-2.8327533544961054E-2</v>
      </c>
      <c r="G461" s="4">
        <v>-1.2258998454999313E-3</v>
      </c>
      <c r="H461" s="4">
        <v>1.7211698109544806E-4</v>
      </c>
      <c r="I461" s="4">
        <v>8.9978067492958085E-4</v>
      </c>
      <c r="J461" s="4">
        <v>-1.5971252707719186E-3</v>
      </c>
      <c r="K461" s="4">
        <v>4.5576313090520034E-4</v>
      </c>
    </row>
    <row r="462" spans="2:11" x14ac:dyDescent="0.2">
      <c r="B462" s="4">
        <v>-0.69362702452839253</v>
      </c>
      <c r="C462" s="4">
        <v>0.25451498826107233</v>
      </c>
      <c r="D462" s="4">
        <v>-3.2091678852539565E-2</v>
      </c>
      <c r="E462" s="4">
        <v>2.9142141741035826E-2</v>
      </c>
      <c r="F462" s="4">
        <v>-4.3666092262540201E-2</v>
      </c>
      <c r="G462" s="4">
        <v>-3.2193496817398332E-2</v>
      </c>
      <c r="H462" s="4">
        <v>5.0483431031032797E-3</v>
      </c>
      <c r="I462" s="4">
        <v>1.7892353768616236E-3</v>
      </c>
      <c r="J462" s="4">
        <v>-4.6902406843604989E-3</v>
      </c>
      <c r="K462" s="4">
        <v>1.798555107661958E-3</v>
      </c>
    </row>
    <row r="463" spans="2:11" x14ac:dyDescent="0.2">
      <c r="B463" s="4">
        <v>-0.99395927232683623</v>
      </c>
      <c r="C463" s="4">
        <v>-0.17197118975351272</v>
      </c>
      <c r="D463" s="4">
        <v>-8.5560284229218339E-2</v>
      </c>
      <c r="E463" s="4">
        <v>-9.7175523464240292E-3</v>
      </c>
      <c r="F463" s="4">
        <v>-3.9909857714936162E-3</v>
      </c>
      <c r="G463" s="4">
        <v>4.9034763501276495E-2</v>
      </c>
      <c r="H463" s="4">
        <v>-1.7143759624158451E-3</v>
      </c>
      <c r="I463" s="4">
        <v>-3.8797421909877376E-3</v>
      </c>
      <c r="J463" s="4">
        <v>2.1842902444129835E-3</v>
      </c>
      <c r="K463" s="4">
        <v>-1.3049630161251506E-3</v>
      </c>
    </row>
    <row r="464" spans="2:11" x14ac:dyDescent="0.2">
      <c r="B464" s="4">
        <v>-0.50799861910686706</v>
      </c>
      <c r="C464" s="4">
        <v>-0.22343920492607294</v>
      </c>
      <c r="D464" s="4">
        <v>7.9772960148647692E-3</v>
      </c>
      <c r="E464" s="4">
        <v>-4.489325960558968E-2</v>
      </c>
      <c r="F464" s="4">
        <v>6.50723444103874E-3</v>
      </c>
      <c r="G464" s="4">
        <v>-8.71534573407413E-2</v>
      </c>
      <c r="H464" s="4">
        <v>-5.2114958892000862E-4</v>
      </c>
      <c r="I464" s="4">
        <v>5.1796421940918476E-3</v>
      </c>
      <c r="J464" s="4">
        <v>4.5125762978480309E-3</v>
      </c>
      <c r="K464" s="4">
        <v>-2.4478525125531904E-3</v>
      </c>
    </row>
    <row r="465" spans="2:11" x14ac:dyDescent="0.2">
      <c r="B465" s="4">
        <v>-9.1331462270323238E-2</v>
      </c>
      <c r="C465" s="4">
        <v>-0.16439909863098875</v>
      </c>
      <c r="D465" s="4">
        <v>-4.8799466405840203E-3</v>
      </c>
      <c r="E465" s="4">
        <v>-9.7246904109517737E-3</v>
      </c>
      <c r="F465" s="4">
        <v>2.8339654136795255E-2</v>
      </c>
      <c r="G465" s="4">
        <v>1.0666582920441082E-2</v>
      </c>
      <c r="H465" s="4">
        <v>-2.6294407461576239E-4</v>
      </c>
      <c r="I465" s="4">
        <v>-2.7786704126042607E-3</v>
      </c>
      <c r="J465" s="4">
        <v>-6.460678577476617E-4</v>
      </c>
      <c r="K465" s="4">
        <v>-1.1696749886981032E-4</v>
      </c>
    </row>
    <row r="466" spans="2:11" x14ac:dyDescent="0.2">
      <c r="B466" s="4">
        <v>1.479586050002594E-3</v>
      </c>
      <c r="C466" s="4">
        <v>-0.45933178556662174</v>
      </c>
      <c r="D466" s="4">
        <v>-0.12369887712194651</v>
      </c>
      <c r="E466" s="4">
        <v>3.671853158220871E-2</v>
      </c>
      <c r="F466" s="4">
        <v>5.1178616185788194E-2</v>
      </c>
      <c r="G466" s="4">
        <v>3.179641614599716E-2</v>
      </c>
      <c r="H466" s="4">
        <v>-1.3363890782351797E-3</v>
      </c>
      <c r="I466" s="4">
        <v>-5.5794304058996375E-3</v>
      </c>
      <c r="J466" s="4">
        <v>-3.8600418186442039E-3</v>
      </c>
      <c r="K466" s="4">
        <v>1.57612727241804E-3</v>
      </c>
    </row>
    <row r="467" spans="2:11" x14ac:dyDescent="0.2">
      <c r="B467" s="4">
        <v>-0.55892870010683349</v>
      </c>
      <c r="C467" s="4">
        <v>4.753514560449916E-2</v>
      </c>
      <c r="D467" s="4">
        <v>0.12872838090525385</v>
      </c>
      <c r="E467" s="4">
        <v>2.2028076265083383E-2</v>
      </c>
      <c r="F467" s="4">
        <v>-9.2285209649152072E-2</v>
      </c>
      <c r="G467" s="4">
        <v>-1.5904057546444503E-2</v>
      </c>
      <c r="H467" s="4">
        <v>3.9128713124861741E-3</v>
      </c>
      <c r="I467" s="4">
        <v>6.4530640590729563E-3</v>
      </c>
      <c r="J467" s="4">
        <v>3.1732748275437798E-3</v>
      </c>
      <c r="K467" s="4">
        <v>-3.178572906550286E-3</v>
      </c>
    </row>
    <row r="468" spans="2:11" x14ac:dyDescent="0.2">
      <c r="B468" s="4">
        <v>0.1543385213863453</v>
      </c>
      <c r="C468" s="4">
        <v>3.0754276581421301E-2</v>
      </c>
      <c r="D468" s="4">
        <v>-2.6607037228721462E-2</v>
      </c>
      <c r="E468" s="4">
        <v>5.4076699300582586E-2</v>
      </c>
      <c r="F468" s="4">
        <v>7.7805417603555319E-2</v>
      </c>
      <c r="G468" s="4">
        <v>-1.6865532881359314E-2</v>
      </c>
      <c r="H468" s="4">
        <v>7.322559003912582E-4</v>
      </c>
      <c r="I468" s="4">
        <v>-6.7883917945397391E-3</v>
      </c>
      <c r="J468" s="4">
        <v>1.8280958802446815E-3</v>
      </c>
      <c r="K468" s="4">
        <v>1.6449313226711321E-3</v>
      </c>
    </row>
    <row r="469" spans="2:11" x14ac:dyDescent="0.2">
      <c r="B469" s="4">
        <v>0.5013348498701693</v>
      </c>
      <c r="C469" s="4">
        <v>-0.27046956076311163</v>
      </c>
      <c r="D469" s="4">
        <v>0.11484415088195681</v>
      </c>
      <c r="E469" s="4">
        <v>-3.5305206208704677E-2</v>
      </c>
      <c r="F469" s="4">
        <v>-3.9408844893888524E-2</v>
      </c>
      <c r="G469" s="4">
        <v>7.0708377748645204E-2</v>
      </c>
      <c r="H469" s="4">
        <v>1.3137920298011919E-4</v>
      </c>
      <c r="I469" s="4">
        <v>2.2010111034141216E-3</v>
      </c>
      <c r="J469" s="4">
        <v>-2.0518728366131491E-3</v>
      </c>
      <c r="K469" s="4">
        <v>-1.6441533060096855E-3</v>
      </c>
    </row>
    <row r="470" spans="2:11" x14ac:dyDescent="0.2">
      <c r="B470" s="4">
        <v>-0.51391918014892846</v>
      </c>
      <c r="C470" s="4">
        <v>6.454499540409972E-2</v>
      </c>
      <c r="D470" s="4">
        <v>-6.0485074516303857E-3</v>
      </c>
      <c r="E470" s="4">
        <v>1.8203884541297122E-2</v>
      </c>
      <c r="F470" s="4">
        <v>8.8123740293455585E-3</v>
      </c>
      <c r="G470" s="4">
        <v>-1.4937136124146825E-2</v>
      </c>
      <c r="H470" s="4">
        <v>-5.200426637128607E-3</v>
      </c>
      <c r="I470" s="4">
        <v>1.7638261207018804E-3</v>
      </c>
      <c r="J470" s="4">
        <v>-6.7021779699655965E-4</v>
      </c>
      <c r="K470" s="4">
        <v>5.7095801004091655E-4</v>
      </c>
    </row>
    <row r="471" spans="2:11" x14ac:dyDescent="0.2">
      <c r="B471" s="4">
        <v>-1.3336497204878597</v>
      </c>
      <c r="C471" s="4">
        <v>0.15486134568485757</v>
      </c>
      <c r="D471" s="4">
        <v>3.9092580462995102E-2</v>
      </c>
      <c r="E471" s="4">
        <v>-8.7859956449257468E-2</v>
      </c>
      <c r="F471" s="4">
        <v>7.2499324533023476E-2</v>
      </c>
      <c r="G471" s="4">
        <v>-3.3920915204384408E-2</v>
      </c>
      <c r="H471" s="4">
        <v>-1.481131693705515E-2</v>
      </c>
      <c r="I471" s="4">
        <v>4.6551883046745401E-3</v>
      </c>
      <c r="J471" s="4">
        <v>-1.5163521872307104E-3</v>
      </c>
      <c r="K471" s="4">
        <v>2.1512628444693583E-3</v>
      </c>
    </row>
    <row r="472" spans="2:11" x14ac:dyDescent="0.2">
      <c r="B472" s="4">
        <v>-1.0703647560034608</v>
      </c>
      <c r="C472" s="4">
        <v>0.23904164344625758</v>
      </c>
      <c r="D472" s="4">
        <v>-3.2910334190048698E-2</v>
      </c>
      <c r="E472" s="4">
        <v>-1.6085971868156326E-2</v>
      </c>
      <c r="F472" s="4">
        <v>-9.6130475049148442E-2</v>
      </c>
      <c r="G472" s="4">
        <v>-3.6643673544796501E-2</v>
      </c>
      <c r="H472" s="4">
        <v>1.6643580888829152E-3</v>
      </c>
      <c r="I472" s="4">
        <v>6.5074129765789789E-3</v>
      </c>
      <c r="J472" s="4">
        <v>4.0129371473517718E-4</v>
      </c>
      <c r="K472" s="4">
        <v>-1.7041810446031781E-3</v>
      </c>
    </row>
    <row r="473" spans="2:11" x14ac:dyDescent="0.2">
      <c r="B473" s="4">
        <v>-0.74956229278305875</v>
      </c>
      <c r="C473" s="4">
        <v>-4.9105165764143444E-3</v>
      </c>
      <c r="D473" s="4">
        <v>3.5144217410511304E-2</v>
      </c>
      <c r="E473" s="4">
        <v>0.10160380709246307</v>
      </c>
      <c r="F473" s="4">
        <v>-2.4451789031149588E-2</v>
      </c>
      <c r="G473" s="4">
        <v>2.1959101251865808E-2</v>
      </c>
      <c r="H473" s="4">
        <v>8.5840547838210417E-3</v>
      </c>
      <c r="I473" s="4">
        <v>-6.9333599089158159E-3</v>
      </c>
      <c r="J473" s="4">
        <v>-5.6598936360495108E-4</v>
      </c>
      <c r="K473" s="4">
        <v>-6.2863509326165534E-4</v>
      </c>
    </row>
    <row r="474" spans="2:11" x14ac:dyDescent="0.2">
      <c r="B474" s="4">
        <v>-0.81497853843622914</v>
      </c>
      <c r="C474" s="4">
        <v>-0.19614184766610865</v>
      </c>
      <c r="D474" s="4">
        <v>1.1562826842823632E-2</v>
      </c>
      <c r="E474" s="4">
        <v>6.6867571732226086E-2</v>
      </c>
      <c r="F474" s="4">
        <v>7.0079746610487256E-2</v>
      </c>
      <c r="G474" s="4">
        <v>-1.9103338459867E-2</v>
      </c>
      <c r="H474" s="4">
        <v>1.9481271871777577E-3</v>
      </c>
      <c r="I474" s="4">
        <v>-6.1698267974157955E-3</v>
      </c>
      <c r="J474" s="4">
        <v>3.0414754906617747E-3</v>
      </c>
      <c r="K474" s="4">
        <v>-1.7918496742764858E-4</v>
      </c>
    </row>
    <row r="475" spans="2:11" x14ac:dyDescent="0.2">
      <c r="B475" s="4">
        <v>-1.9189213481625753</v>
      </c>
      <c r="C475" s="4">
        <v>0.18215217723157334</v>
      </c>
      <c r="D475" s="4">
        <v>-4.0762492138616255E-2</v>
      </c>
      <c r="E475" s="4">
        <v>-2.6714780102637253E-2</v>
      </c>
      <c r="F475" s="4">
        <v>-7.9297472805545235E-2</v>
      </c>
      <c r="G475" s="4">
        <v>-9.1468714610277849E-2</v>
      </c>
      <c r="H475" s="4">
        <v>2.413400711816754E-3</v>
      </c>
      <c r="I475" s="4">
        <v>2.2597264547042591E-2</v>
      </c>
      <c r="J475" s="4">
        <v>6.651798415252104E-3</v>
      </c>
      <c r="K475" s="4">
        <v>4.2478042713328798E-3</v>
      </c>
    </row>
    <row r="476" spans="2:11" x14ac:dyDescent="0.2">
      <c r="B476" s="4">
        <v>1.1422816099906217</v>
      </c>
      <c r="C476" s="4">
        <v>-0.59411141428994774</v>
      </c>
      <c r="D476" s="4">
        <v>4.6184857364291905E-2</v>
      </c>
      <c r="E476" s="4">
        <v>-8.3081429086775488E-2</v>
      </c>
      <c r="F476" s="4">
        <v>-7.325438643547591E-2</v>
      </c>
      <c r="G476" s="4">
        <v>0.1312667085180288</v>
      </c>
      <c r="H476" s="4">
        <v>-1.3531954904479838E-3</v>
      </c>
      <c r="I476" s="4">
        <v>-1.3496312445272336E-2</v>
      </c>
      <c r="J476" s="4">
        <v>-1.0253552794447E-2</v>
      </c>
      <c r="K476" s="4">
        <v>-6.5551594516821974E-3</v>
      </c>
    </row>
    <row r="477" spans="2:11" x14ac:dyDescent="0.2">
      <c r="B477" s="4">
        <v>0.39509297743625377</v>
      </c>
      <c r="C477" s="4">
        <v>-0.11105630043490088</v>
      </c>
      <c r="D477" s="4">
        <v>-3.5401790947570898E-3</v>
      </c>
      <c r="E477" s="4">
        <v>2.1954355466412195E-2</v>
      </c>
      <c r="F477" s="4">
        <v>0.15483620187523545</v>
      </c>
      <c r="G477" s="4">
        <v>2.0674482594377468E-2</v>
      </c>
      <c r="H477" s="4">
        <v>-8.8509153009727719E-3</v>
      </c>
      <c r="I477" s="4">
        <v>-6.6618172616279992E-3</v>
      </c>
      <c r="J477" s="4">
        <v>-8.5590880362273992E-4</v>
      </c>
      <c r="K477" s="4">
        <v>1.7575402201312333E-3</v>
      </c>
    </row>
    <row r="478" spans="2:11" x14ac:dyDescent="0.2">
      <c r="B478" s="4">
        <v>0.97646334225426545</v>
      </c>
      <c r="C478" s="4">
        <v>-0.3086492379567139</v>
      </c>
      <c r="D478" s="4">
        <v>-2.5352284213863797E-2</v>
      </c>
      <c r="E478" s="4">
        <v>-0.11158064884269384</v>
      </c>
      <c r="F478" s="4">
        <v>-8.6142107295558532E-2</v>
      </c>
      <c r="G478" s="4">
        <v>-1.0780845551116818E-2</v>
      </c>
      <c r="H478" s="4">
        <v>2.104063250835743E-3</v>
      </c>
      <c r="I478" s="4">
        <v>9.9750079891985088E-3</v>
      </c>
      <c r="J478" s="4">
        <v>1.3823276293755732E-3</v>
      </c>
      <c r="K478" s="4">
        <v>-1.7208531019994994E-3</v>
      </c>
    </row>
    <row r="479" spans="2:11" x14ac:dyDescent="0.2">
      <c r="B479" s="4">
        <v>-0.5139983324155698</v>
      </c>
      <c r="C479" s="4">
        <v>-0.14351849004288109</v>
      </c>
      <c r="D479" s="4">
        <v>3.4769292331295916E-4</v>
      </c>
      <c r="E479" s="4">
        <v>7.2261939812057474E-2</v>
      </c>
      <c r="F479" s="4">
        <v>9.1017458068573628E-2</v>
      </c>
      <c r="G479" s="4">
        <v>5.5110572393617073E-2</v>
      </c>
      <c r="H479" s="4">
        <v>3.3292670154782497E-3</v>
      </c>
      <c r="I479" s="4">
        <v>-1.3919604261268799E-2</v>
      </c>
      <c r="J479" s="4">
        <v>-1.4027349601452061E-3</v>
      </c>
      <c r="K479" s="4">
        <v>8.1510943618413488E-4</v>
      </c>
    </row>
    <row r="480" spans="2:11" x14ac:dyDescent="0.2">
      <c r="B480" s="4">
        <v>-0.67338851208129369</v>
      </c>
      <c r="C480" s="4">
        <v>0.28784452202009769</v>
      </c>
      <c r="D480" s="4">
        <v>-2.672675665689685E-2</v>
      </c>
      <c r="E480" s="4">
        <v>4.9665938264943886E-2</v>
      </c>
      <c r="F480" s="4">
        <v>1.7502082004586365E-2</v>
      </c>
      <c r="G480" s="4">
        <v>2.2959638787996613E-2</v>
      </c>
      <c r="H480" s="4">
        <v>-4.393952183831591E-3</v>
      </c>
      <c r="I480" s="4">
        <v>-2.7525137986080662E-3</v>
      </c>
      <c r="J480" s="4">
        <v>-1.0980589278483598E-3</v>
      </c>
      <c r="K480" s="4">
        <v>1.3377953785820176E-3</v>
      </c>
    </row>
    <row r="481" spans="2:11" x14ac:dyDescent="0.2">
      <c r="B481" s="4">
        <v>-0.9568597510246194</v>
      </c>
      <c r="C481" s="4">
        <v>0.26678903067520982</v>
      </c>
      <c r="D481" s="4">
        <v>4.3280051907485032E-2</v>
      </c>
      <c r="E481" s="4">
        <v>4.8951408955249916E-2</v>
      </c>
      <c r="F481" s="4">
        <v>-7.6233937892142264E-2</v>
      </c>
      <c r="G481" s="4">
        <v>-5.1137566096352921E-2</v>
      </c>
      <c r="H481" s="4">
        <v>2.4665059295967862E-3</v>
      </c>
      <c r="I481" s="4">
        <v>3.3749098539459306E-3</v>
      </c>
      <c r="J481" s="4">
        <v>2.4560042784722424E-4</v>
      </c>
      <c r="K481" s="4">
        <v>-8.5879794192274706E-4</v>
      </c>
    </row>
    <row r="482" spans="2:11" x14ac:dyDescent="0.2">
      <c r="B482" s="4">
        <v>-1.4052710098250569</v>
      </c>
      <c r="C482" s="4">
        <v>0.11831174077213932</v>
      </c>
      <c r="D482" s="4">
        <v>-4.0246867227009792E-2</v>
      </c>
      <c r="E482" s="4">
        <v>-3.8182123377096082E-2</v>
      </c>
      <c r="F482" s="4">
        <v>-1.164234895217835E-2</v>
      </c>
      <c r="G482" s="4">
        <v>-4.8629264530978246E-2</v>
      </c>
      <c r="H482" s="4">
        <v>-4.5170939458583064E-3</v>
      </c>
      <c r="I482" s="4">
        <v>3.948667630905147E-3</v>
      </c>
      <c r="J482" s="4">
        <v>-2.9493966421367617E-4</v>
      </c>
      <c r="K482" s="4">
        <v>-1.9457442239382192E-4</v>
      </c>
    </row>
    <row r="483" spans="2:11" x14ac:dyDescent="0.2">
      <c r="B483" s="4">
        <v>-0.64885996222640518</v>
      </c>
      <c r="C483" s="4">
        <v>0.20977252087496148</v>
      </c>
      <c r="D483" s="4">
        <v>7.3857678781292027E-2</v>
      </c>
      <c r="E483" s="4">
        <v>4.4277819969185707E-2</v>
      </c>
      <c r="F483" s="4">
        <v>-6.7499933269280516E-3</v>
      </c>
      <c r="G483" s="4">
        <v>-1.2163472621603881E-2</v>
      </c>
      <c r="H483" s="4">
        <v>-3.4170262613154841E-3</v>
      </c>
      <c r="I483" s="4">
        <v>2.4228783823290845E-3</v>
      </c>
      <c r="J483" s="4">
        <v>-7.7139100898036806E-4</v>
      </c>
      <c r="K483" s="4">
        <v>5.1714622899167394E-4</v>
      </c>
    </row>
    <row r="484" spans="2:11" x14ac:dyDescent="0.2">
      <c r="B484" s="4">
        <v>-1.0886388468562376</v>
      </c>
      <c r="C484" s="4">
        <v>-7.4381761130243983E-3</v>
      </c>
      <c r="D484" s="4">
        <v>-0.13813200314281304</v>
      </c>
      <c r="E484" s="4">
        <v>8.1490687122841216E-2</v>
      </c>
      <c r="F484" s="4">
        <v>7.2749851491673706E-3</v>
      </c>
      <c r="G484" s="4">
        <v>2.8243610617509175E-2</v>
      </c>
      <c r="H484" s="4">
        <v>6.330943996593408E-3</v>
      </c>
      <c r="I484" s="4">
        <v>-1.1045104175152708E-2</v>
      </c>
      <c r="J484" s="4">
        <v>-9.2543587391355963E-4</v>
      </c>
      <c r="K484" s="4">
        <v>2.6768196827771151E-4</v>
      </c>
    </row>
    <row r="485" spans="2:11" x14ac:dyDescent="0.2">
      <c r="B485" s="4">
        <v>1.9531843534630702</v>
      </c>
      <c r="C485" s="4">
        <v>-0.41892059266741555</v>
      </c>
      <c r="D485" s="4">
        <v>-5.0739649198570957E-4</v>
      </c>
      <c r="E485" s="4">
        <v>-4.9445276538230186E-2</v>
      </c>
      <c r="F485" s="4">
        <v>5.7376792864881676E-2</v>
      </c>
      <c r="G485" s="4">
        <v>9.8306514650911281E-3</v>
      </c>
      <c r="H485" s="4">
        <v>6.9572788343697728E-3</v>
      </c>
      <c r="I485" s="4">
        <v>-2.42852791346946E-3</v>
      </c>
      <c r="J485" s="4">
        <v>2.7108193922435815E-3</v>
      </c>
      <c r="K485" s="4">
        <v>-9.4022371644500468E-4</v>
      </c>
    </row>
    <row r="486" spans="2:11" x14ac:dyDescent="0.2">
      <c r="B486" s="4">
        <v>0.98258360455942362</v>
      </c>
      <c r="C486" s="4">
        <v>-2.1204654526502019E-2</v>
      </c>
      <c r="D486" s="4">
        <v>6.5695975659957398E-2</v>
      </c>
      <c r="E486" s="4">
        <v>-7.9256975943790012E-2</v>
      </c>
      <c r="F486" s="4">
        <v>-7.323562210341758E-2</v>
      </c>
      <c r="G486" s="4">
        <v>5.2382489073363198E-3</v>
      </c>
      <c r="H486" s="4">
        <v>3.379518447088553E-3</v>
      </c>
      <c r="I486" s="4">
        <v>5.6642463157373299E-3</v>
      </c>
      <c r="J486" s="4">
        <v>1.0905012187399836E-3</v>
      </c>
      <c r="K486" s="4">
        <v>-1.211721081998508E-3</v>
      </c>
    </row>
    <row r="487" spans="2:11" x14ac:dyDescent="0.2">
      <c r="B487" s="4">
        <v>-0.78360524936964782</v>
      </c>
      <c r="C487" s="4">
        <v>2.665951963939809E-2</v>
      </c>
      <c r="D487" s="4">
        <v>-6.3095105766482862E-2</v>
      </c>
      <c r="E487" s="4">
        <v>-1.2348929112682597E-2</v>
      </c>
      <c r="F487" s="4">
        <v>1.412379972315987E-2</v>
      </c>
      <c r="G487" s="4">
        <v>5.5928096399257922E-2</v>
      </c>
      <c r="H487" s="4">
        <v>-8.5375044491493267E-3</v>
      </c>
      <c r="I487" s="4">
        <v>-3.2366834775706121E-3</v>
      </c>
      <c r="J487" s="4">
        <v>-1.6964786451570202E-3</v>
      </c>
      <c r="K487" s="4">
        <v>1.6810796984635737E-3</v>
      </c>
    </row>
    <row r="488" spans="2:11" x14ac:dyDescent="0.2">
      <c r="B488" s="4">
        <v>-1.0673012248942275</v>
      </c>
      <c r="C488" s="4">
        <v>0.34978200108178964</v>
      </c>
      <c r="D488" s="4">
        <v>-0.14334116217334469</v>
      </c>
      <c r="E488" s="4">
        <v>7.6192198590591079E-2</v>
      </c>
      <c r="F488" s="4">
        <v>4.5608001912237586E-2</v>
      </c>
      <c r="G488" s="4">
        <v>-2.1488340636968372E-2</v>
      </c>
      <c r="H488" s="4">
        <v>1.3750018915256682E-3</v>
      </c>
      <c r="I488" s="4">
        <v>-3.6949918840877239E-3</v>
      </c>
      <c r="J488" s="4">
        <v>-1.010521140049267E-3</v>
      </c>
      <c r="K488" s="4">
        <v>1.0415443961891112E-3</v>
      </c>
    </row>
    <row r="489" spans="2:11" x14ac:dyDescent="0.2">
      <c r="B489" s="4">
        <v>-0.7915553684268698</v>
      </c>
      <c r="C489" s="4">
        <v>0.41425500052587738</v>
      </c>
      <c r="D489" s="4">
        <v>9.0350840647740724E-2</v>
      </c>
      <c r="E489" s="4">
        <v>3.0134822757887099E-2</v>
      </c>
      <c r="F489" s="4">
        <v>-1.0729201602917321E-2</v>
      </c>
      <c r="G489" s="4">
        <v>-7.6611716548938613E-2</v>
      </c>
      <c r="H489" s="4">
        <v>-1.746275623283954E-3</v>
      </c>
      <c r="I489" s="4">
        <v>1.7126191443205866E-3</v>
      </c>
      <c r="J489" s="4">
        <v>8.6814687886666692E-4</v>
      </c>
      <c r="K489" s="4">
        <v>1.2647796813097475E-4</v>
      </c>
    </row>
    <row r="490" spans="2:11" x14ac:dyDescent="0.2">
      <c r="B490" s="4">
        <v>3.62396131604866E-2</v>
      </c>
      <c r="C490" s="4">
        <v>-3.8286108340260416E-2</v>
      </c>
      <c r="D490" s="4">
        <v>-8.2663120528468415E-2</v>
      </c>
      <c r="E490" s="4">
        <v>-1.6314226624962385E-2</v>
      </c>
      <c r="F490" s="4">
        <v>-0.10998942605472961</v>
      </c>
      <c r="G490" s="4">
        <v>-1.6683240391398655E-2</v>
      </c>
      <c r="H490" s="4">
        <v>5.7139227766564169E-3</v>
      </c>
      <c r="I490" s="4">
        <v>3.1671657537081523E-3</v>
      </c>
      <c r="J490" s="4">
        <v>-1.0780472197431362E-3</v>
      </c>
      <c r="K490" s="4">
        <v>-9.7563552333070351E-4</v>
      </c>
    </row>
    <row r="491" spans="2:11" x14ac:dyDescent="0.2">
      <c r="B491" s="4">
        <v>-0.31227143978483052</v>
      </c>
      <c r="C491" s="4">
        <v>0.15018469881443805</v>
      </c>
      <c r="D491" s="4">
        <v>5.4296572877321689E-2</v>
      </c>
      <c r="E491" s="4">
        <v>3.6221718906635988E-2</v>
      </c>
      <c r="F491" s="4">
        <v>1.9299266484947772E-2</v>
      </c>
      <c r="G491" s="4">
        <v>2.3026993868926187E-3</v>
      </c>
      <c r="H491" s="4">
        <v>4.440132309650709E-4</v>
      </c>
      <c r="I491" s="4">
        <v>-1.2295626297116988E-3</v>
      </c>
      <c r="J491" s="4">
        <v>-6.1898666414609226E-4</v>
      </c>
      <c r="K491" s="4">
        <v>5.3667773849823571E-4</v>
      </c>
    </row>
    <row r="492" spans="2:11" x14ac:dyDescent="0.2">
      <c r="B492" s="4">
        <v>0.95626640259761209</v>
      </c>
      <c r="C492" s="4">
        <v>-4.0725138376717547E-2</v>
      </c>
      <c r="D492" s="4">
        <v>-0.15283892406566735</v>
      </c>
      <c r="E492" s="4">
        <v>-3.2312746463604859E-2</v>
      </c>
      <c r="F492" s="4">
        <v>2.3201169103895566E-2</v>
      </c>
      <c r="G492" s="4">
        <v>1.1313945553678919E-2</v>
      </c>
      <c r="H492" s="4">
        <v>2.569549054731651E-3</v>
      </c>
      <c r="I492" s="4">
        <v>-3.6930389002848966E-3</v>
      </c>
      <c r="J492" s="4">
        <v>1.867228559000597E-3</v>
      </c>
      <c r="K492" s="4">
        <v>3.8390044797417569E-5</v>
      </c>
    </row>
    <row r="493" spans="2:11" x14ac:dyDescent="0.2">
      <c r="B493" s="4">
        <v>-0.70783713647871616</v>
      </c>
      <c r="C493" s="4">
        <v>0.34948241015396014</v>
      </c>
      <c r="D493" s="4">
        <v>-7.6763198131269098E-2</v>
      </c>
      <c r="E493" s="4">
        <v>-3.6756017282305077E-2</v>
      </c>
      <c r="F493" s="4">
        <v>-1.8115891905578052E-2</v>
      </c>
      <c r="G493" s="4">
        <v>-3.0857811366891062E-2</v>
      </c>
      <c r="H493" s="4">
        <v>1.9683010497674285E-4</v>
      </c>
      <c r="I493" s="4">
        <v>5.2095055650870788E-4</v>
      </c>
      <c r="J493" s="4">
        <v>2.0282684958874457E-4</v>
      </c>
      <c r="K493" s="4">
        <v>3.533447029147949E-4</v>
      </c>
    </row>
    <row r="494" spans="2:11" x14ac:dyDescent="0.2">
      <c r="B494" s="4">
        <v>0.26342600858967657</v>
      </c>
      <c r="C494" s="4">
        <v>-0.1629648397429263</v>
      </c>
      <c r="D494" s="4">
        <v>-2.3895525002925317E-2</v>
      </c>
      <c r="E494" s="4">
        <v>-5.5016916324606813E-2</v>
      </c>
      <c r="F494" s="4">
        <v>4.0164313766885208E-2</v>
      </c>
      <c r="G494" s="4">
        <v>5.2060414630700678E-2</v>
      </c>
      <c r="H494" s="4">
        <v>-2.1337848512668544E-3</v>
      </c>
      <c r="I494" s="4">
        <v>1.1064122239204833E-3</v>
      </c>
      <c r="J494" s="4">
        <v>2.5742445126569058E-4</v>
      </c>
      <c r="K494" s="4">
        <v>4.1595172015168266E-4</v>
      </c>
    </row>
    <row r="495" spans="2:11" x14ac:dyDescent="0.2">
      <c r="B495" s="4">
        <v>-0.8226623239009434</v>
      </c>
      <c r="C495" s="4">
        <v>0.37824136479815451</v>
      </c>
      <c r="D495" s="4">
        <v>-4.4788127686205846E-2</v>
      </c>
      <c r="E495" s="4">
        <v>-1.6883707772878301E-2</v>
      </c>
      <c r="F495" s="4">
        <v>-5.9570948931884131E-2</v>
      </c>
      <c r="G495" s="4">
        <v>-5.2710074684080406E-2</v>
      </c>
      <c r="H495" s="4">
        <v>-1.50109009672535E-3</v>
      </c>
      <c r="I495" s="4">
        <v>1.9468174275497066E-3</v>
      </c>
      <c r="J495" s="4">
        <v>-2.3292777216942805E-4</v>
      </c>
      <c r="K495" s="4">
        <v>1.4568675968948541E-4</v>
      </c>
    </row>
    <row r="496" spans="2:11" x14ac:dyDescent="0.2">
      <c r="B496" s="4">
        <v>2.1692502203824078E-2</v>
      </c>
      <c r="C496" s="4">
        <v>-4.2313627966152491E-2</v>
      </c>
      <c r="D496" s="4">
        <v>-2.2275203429485205E-2</v>
      </c>
      <c r="E496" s="4">
        <v>4.8314235497486958E-2</v>
      </c>
      <c r="F496" s="4">
        <v>-9.4859011350593887E-3</v>
      </c>
      <c r="G496" s="4">
        <v>-6.7291444660497274E-2</v>
      </c>
      <c r="H496" s="4">
        <v>4.3869210803516075E-3</v>
      </c>
      <c r="I496" s="4">
        <v>-1.6351924964443012E-3</v>
      </c>
      <c r="J496" s="4">
        <v>5.6558052177851069E-4</v>
      </c>
      <c r="K496" s="4">
        <v>-7.6337709224445001E-4</v>
      </c>
    </row>
    <row r="497" spans="2:11" x14ac:dyDescent="0.2">
      <c r="B497" s="4">
        <v>0.24849361539986523</v>
      </c>
      <c r="C497" s="4">
        <v>3.7636475809457247E-2</v>
      </c>
      <c r="D497" s="4">
        <v>-1.2806012395283053E-2</v>
      </c>
      <c r="E497" s="4">
        <v>-4.8362677350105361E-2</v>
      </c>
      <c r="F497" s="4">
        <v>-1.661402165365472E-2</v>
      </c>
      <c r="G497" s="4">
        <v>7.5187256388000315E-3</v>
      </c>
      <c r="H497" s="4">
        <v>-3.182471136769869E-4</v>
      </c>
      <c r="I497" s="4">
        <v>1.4052360412236255E-3</v>
      </c>
      <c r="J497" s="4">
        <v>-9.2960722724179268E-5</v>
      </c>
      <c r="K497" s="4">
        <v>-3.2023616696087658E-5</v>
      </c>
    </row>
    <row r="498" spans="2:11" x14ac:dyDescent="0.2">
      <c r="B498" s="4">
        <v>0.76916705366389115</v>
      </c>
      <c r="C498" s="4">
        <v>-0.22855269171389631</v>
      </c>
      <c r="D498" s="4">
        <v>8.6771131967871035E-2</v>
      </c>
      <c r="E498" s="4">
        <v>3.2152046615532538E-2</v>
      </c>
      <c r="F498" s="4">
        <v>5.5925022988572701E-2</v>
      </c>
      <c r="G498" s="4">
        <v>1.0717381633722019E-2</v>
      </c>
      <c r="H498" s="4">
        <v>1.4587285898608239E-3</v>
      </c>
      <c r="I498" s="4">
        <v>-1.6775950649936949E-3</v>
      </c>
      <c r="J498" s="4">
        <v>9.5180869846665946E-4</v>
      </c>
      <c r="K498" s="4">
        <v>-9.2567980828191151E-5</v>
      </c>
    </row>
    <row r="499" spans="2:11" x14ac:dyDescent="0.2">
      <c r="B499" s="4">
        <v>-1.4350412106715983E-2</v>
      </c>
      <c r="C499" s="4">
        <v>-0.11706714607634465</v>
      </c>
      <c r="D499" s="4">
        <v>-6.3171097611597726E-2</v>
      </c>
      <c r="E499" s="4">
        <v>0.12118679202921265</v>
      </c>
      <c r="F499" s="4">
        <v>7.0875433460593454E-2</v>
      </c>
      <c r="G499" s="4">
        <v>-3.6305370791180291E-2</v>
      </c>
      <c r="H499" s="4">
        <v>5.7991475354358334E-5</v>
      </c>
      <c r="I499" s="4">
        <v>-8.0797882142507708E-3</v>
      </c>
      <c r="J499" s="4">
        <v>3.0722461387432897E-3</v>
      </c>
      <c r="K499" s="4">
        <v>2.5181850821195521E-3</v>
      </c>
    </row>
    <row r="500" spans="2:11" x14ac:dyDescent="0.2">
      <c r="B500" s="4">
        <v>-0.37490336541754998</v>
      </c>
      <c r="C500" s="4">
        <v>0.1354230168642529</v>
      </c>
      <c r="D500" s="4">
        <v>-5.214771511409888E-2</v>
      </c>
      <c r="E500" s="4">
        <v>-0.12921607552502323</v>
      </c>
      <c r="F500" s="4">
        <v>-8.3927895699235838E-2</v>
      </c>
      <c r="G500" s="4">
        <v>5.5335882718777166E-2</v>
      </c>
      <c r="H500" s="4">
        <v>7.7920681361114141E-4</v>
      </c>
      <c r="I500" s="4">
        <v>6.3824885539565685E-3</v>
      </c>
      <c r="J500" s="4">
        <v>-4.1923919213760234E-3</v>
      </c>
      <c r="K500" s="4">
        <v>-2.1922562052591596E-3</v>
      </c>
    </row>
    <row r="501" spans="2:11" x14ac:dyDescent="0.2">
      <c r="B501" s="4">
        <v>1.7900504476789729</v>
      </c>
      <c r="C501" s="4">
        <v>-0.22761117186836119</v>
      </c>
      <c r="D501" s="4">
        <v>8.3468709292417967E-2</v>
      </c>
      <c r="E501" s="4">
        <v>-4.1550092338970756E-3</v>
      </c>
      <c r="F501" s="4">
        <v>6.4413222088375403E-3</v>
      </c>
      <c r="G501" s="4">
        <v>1.9454310421111776E-2</v>
      </c>
      <c r="H501" s="4">
        <v>3.2322335964337923E-3</v>
      </c>
      <c r="I501" s="4">
        <v>3.7132616903026792E-4</v>
      </c>
      <c r="J501" s="4">
        <v>1.338659590975377E-3</v>
      </c>
      <c r="K501" s="4">
        <v>-5.9191198367093819E-4</v>
      </c>
    </row>
    <row r="502" spans="2:11" x14ac:dyDescent="0.2">
      <c r="B502" s="4">
        <v>1.6427084345129643</v>
      </c>
      <c r="C502" s="4">
        <v>-0.59316194607000572</v>
      </c>
      <c r="D502" s="4">
        <v>-4.7191912363209867E-2</v>
      </c>
      <c r="E502" s="4">
        <v>1.4892693953408526E-2</v>
      </c>
      <c r="F502" s="4">
        <v>-4.4083192952448544E-2</v>
      </c>
      <c r="G502" s="4">
        <v>4.1574543062730437E-2</v>
      </c>
      <c r="H502" s="4">
        <v>-3.1043990194006715E-3</v>
      </c>
      <c r="I502" s="4">
        <v>2.214803072256803E-3</v>
      </c>
      <c r="J502" s="4">
        <v>-2.0704696329961513E-4</v>
      </c>
      <c r="K502" s="4">
        <v>-1.4220322901674842E-4</v>
      </c>
    </row>
    <row r="503" spans="2:11" x14ac:dyDescent="0.2">
      <c r="B503" s="4">
        <v>1.4849031598914768</v>
      </c>
      <c r="C503" s="4">
        <v>-5.2604831302308129E-3</v>
      </c>
      <c r="D503" s="4">
        <v>1.8767287833290826E-3</v>
      </c>
      <c r="E503" s="4">
        <v>-2.0674907794704055E-2</v>
      </c>
      <c r="F503" s="4">
        <v>1.009411782344297E-2</v>
      </c>
      <c r="G503" s="4">
        <v>-2.0151021931252625E-2</v>
      </c>
      <c r="H503" s="4">
        <v>4.3807999178337321E-3</v>
      </c>
      <c r="I503" s="4">
        <v>2.0025621182093042E-3</v>
      </c>
      <c r="J503" s="4">
        <v>9.3528791515724288E-4</v>
      </c>
      <c r="K503" s="4">
        <v>-2.5120086604836034E-4</v>
      </c>
    </row>
    <row r="504" spans="2:11" x14ac:dyDescent="0.2">
      <c r="B504" s="4">
        <v>0.71987899318633308</v>
      </c>
      <c r="C504" s="4">
        <v>0.18506789096915738</v>
      </c>
      <c r="D504" s="4">
        <v>-9.4236562795832549E-3</v>
      </c>
      <c r="E504" s="4">
        <v>-5.0443131163309687E-2</v>
      </c>
      <c r="F504" s="4">
        <v>1.0682548929745997E-2</v>
      </c>
      <c r="G504" s="4">
        <v>1.4726009019093433E-2</v>
      </c>
      <c r="H504" s="4">
        <v>5.7866552473804925E-4</v>
      </c>
      <c r="I504" s="4">
        <v>-1.5012326116458535E-3</v>
      </c>
      <c r="J504" s="4">
        <v>8.9489761374205541E-4</v>
      </c>
      <c r="K504" s="4">
        <v>7.8357783216736901E-4</v>
      </c>
    </row>
    <row r="505" spans="2:11" x14ac:dyDescent="0.2">
      <c r="B505" s="4">
        <v>0.42412351844662577</v>
      </c>
      <c r="C505" s="4">
        <v>-0.12303043462353172</v>
      </c>
      <c r="D505" s="4">
        <v>6.4145888383241008E-3</v>
      </c>
      <c r="E505" s="4">
        <v>9.3777044048600752E-2</v>
      </c>
      <c r="F505" s="4">
        <v>7.4059949808602282E-2</v>
      </c>
      <c r="G505" s="4">
        <v>-3.2517433682983703E-2</v>
      </c>
      <c r="H505" s="4">
        <v>5.3535768135801942E-3</v>
      </c>
      <c r="I505" s="4">
        <v>-2.495232477689068E-3</v>
      </c>
      <c r="J505" s="4">
        <v>-6.8160844711973956E-4</v>
      </c>
      <c r="K505" s="4">
        <v>5.5474435080414075E-4</v>
      </c>
    </row>
    <row r="506" spans="2:11" x14ac:dyDescent="0.2">
      <c r="B506" s="4">
        <v>-0.54430702478087745</v>
      </c>
      <c r="C506" s="4">
        <v>0.24269346312633347</v>
      </c>
      <c r="D506" s="4">
        <v>-1.703254462397789E-2</v>
      </c>
      <c r="E506" s="4">
        <v>-5.3564118668837368E-2</v>
      </c>
      <c r="F506" s="4">
        <v>-3.3079916332092028E-2</v>
      </c>
      <c r="G506" s="4">
        <v>7.5573856727987497E-3</v>
      </c>
      <c r="H506" s="4">
        <v>-4.1234476505818346E-3</v>
      </c>
      <c r="I506" s="4">
        <v>1.9537801079208741E-3</v>
      </c>
      <c r="J506" s="4">
        <v>-6.1378839196397645E-4</v>
      </c>
      <c r="K506" s="4">
        <v>-9.315170432193257E-6</v>
      </c>
    </row>
    <row r="507" spans="2:11" x14ac:dyDescent="0.2">
      <c r="B507" s="4">
        <v>0.45476522241019557</v>
      </c>
      <c r="C507" s="4">
        <v>8.2721554874125497E-2</v>
      </c>
      <c r="D507" s="4">
        <v>-2.537347949008573E-2</v>
      </c>
      <c r="E507" s="4">
        <v>-6.1815895814791577E-2</v>
      </c>
      <c r="F507" s="4">
        <v>8.8765672273553656E-3</v>
      </c>
      <c r="G507" s="4">
        <v>5.3744937686047729E-3</v>
      </c>
      <c r="H507" s="4">
        <v>3.2031971749251674E-4</v>
      </c>
      <c r="I507" s="4">
        <v>6.5427850259897524E-4</v>
      </c>
      <c r="J507" s="4">
        <v>-5.5018568768061386E-4</v>
      </c>
      <c r="K507" s="4">
        <v>7.1297553787631252E-4</v>
      </c>
    </row>
    <row r="508" spans="2:11" x14ac:dyDescent="0.2">
      <c r="B508" s="4">
        <v>1.2964120425651289</v>
      </c>
      <c r="C508" s="4">
        <v>-0.29285891324956059</v>
      </c>
      <c r="D508" s="4">
        <v>-1.4272543097122342E-2</v>
      </c>
      <c r="E508" s="4">
        <v>7.8428340878941225E-2</v>
      </c>
      <c r="F508" s="4">
        <v>-2.15723046616871E-3</v>
      </c>
      <c r="G508" s="4">
        <v>1.8122036787414381E-2</v>
      </c>
      <c r="H508" s="4">
        <v>-2.2233850037493789E-3</v>
      </c>
      <c r="I508" s="4">
        <v>6.8463608953397807E-4</v>
      </c>
      <c r="J508" s="4">
        <v>-2.021589772403191E-4</v>
      </c>
      <c r="K508" s="4">
        <v>1.2871591107442912E-4</v>
      </c>
    </row>
    <row r="509" spans="2:11" x14ac:dyDescent="0.2">
      <c r="B509" s="4">
        <v>0.71610738308810851</v>
      </c>
      <c r="C509" s="4">
        <v>5.5313500864642755E-2</v>
      </c>
      <c r="D509" s="4">
        <v>0.11721696412682296</v>
      </c>
      <c r="E509" s="4">
        <v>-0.12457209130348171</v>
      </c>
      <c r="F509" s="4">
        <v>4.8446806995027847E-2</v>
      </c>
      <c r="G509" s="4">
        <v>1.2328450417073979E-2</v>
      </c>
      <c r="H509" s="4">
        <v>7.9928111649184442E-3</v>
      </c>
      <c r="I509" s="4">
        <v>-1.4359933115665796E-3</v>
      </c>
      <c r="J509" s="4">
        <v>1.2540520485746682E-3</v>
      </c>
      <c r="K509" s="4">
        <v>-3.3725574899845631E-4</v>
      </c>
    </row>
    <row r="510" spans="2:11" x14ac:dyDescent="0.2">
      <c r="B510" s="4">
        <v>1.6299714343922893</v>
      </c>
      <c r="C510" s="4">
        <v>0.29832334496569707</v>
      </c>
      <c r="D510" s="4">
        <v>-0.11454208348404658</v>
      </c>
      <c r="E510" s="4">
        <v>2.0287175959123865E-2</v>
      </c>
      <c r="F510" s="4">
        <v>-0.12535851326905029</v>
      </c>
      <c r="G510" s="4">
        <v>-1.4200688658935562E-2</v>
      </c>
      <c r="H510" s="4">
        <v>-1.438772728180104E-2</v>
      </c>
      <c r="I510" s="4">
        <v>7.9494828516153259E-3</v>
      </c>
      <c r="J510" s="4">
        <v>2.7735543333660679E-3</v>
      </c>
      <c r="K510" s="4">
        <v>1.3062520958750103E-3</v>
      </c>
    </row>
    <row r="511" spans="2:11" x14ac:dyDescent="0.2">
      <c r="B511" s="4">
        <v>0.51931062822693896</v>
      </c>
      <c r="C511" s="4">
        <v>0.13556844233033721</v>
      </c>
      <c r="D511" s="4">
        <v>-0.20097273884165448</v>
      </c>
      <c r="E511" s="4">
        <v>4.4115869290583878E-3</v>
      </c>
      <c r="F511" s="4">
        <v>-6.3570085713828314E-2</v>
      </c>
      <c r="G511" s="4">
        <v>-4.8660317895701334E-2</v>
      </c>
      <c r="H511" s="4">
        <v>-8.5205474802118285E-3</v>
      </c>
      <c r="I511" s="4">
        <v>1.8453827841637201E-3</v>
      </c>
      <c r="J511" s="4">
        <v>-1.4324356494639659E-4</v>
      </c>
      <c r="K511" s="4">
        <v>2.2577360720909836E-3</v>
      </c>
    </row>
    <row r="512" spans="2:11" x14ac:dyDescent="0.2">
      <c r="B512" s="4">
        <v>-0.97368352967126526</v>
      </c>
      <c r="C512" s="4">
        <v>0.22588461462251913</v>
      </c>
      <c r="D512" s="4">
        <v>0.23808410577303329</v>
      </c>
      <c r="E512" s="4">
        <v>-7.6912865997409582E-2</v>
      </c>
      <c r="F512" s="4">
        <v>8.0080705447131043E-2</v>
      </c>
      <c r="G512" s="4">
        <v>1.5488136947135866E-2</v>
      </c>
      <c r="H512" s="4">
        <v>1.3629610557893026E-2</v>
      </c>
      <c r="I512" s="4">
        <v>-9.7457851779218362E-4</v>
      </c>
      <c r="J512" s="4">
        <v>5.7596837305771541E-4</v>
      </c>
      <c r="K512" s="4">
        <v>-2.5687353658790371E-3</v>
      </c>
    </row>
    <row r="513" spans="2:11" x14ac:dyDescent="0.2">
      <c r="B513" s="4">
        <v>-1.3820426721393166</v>
      </c>
      <c r="C513" s="4">
        <v>0.33167070209347932</v>
      </c>
      <c r="D513" s="4">
        <v>4.1705644770383424E-2</v>
      </c>
      <c r="E513" s="4">
        <v>-4.0985443363141128E-3</v>
      </c>
      <c r="F513" s="4">
        <v>2.4862191156732983E-2</v>
      </c>
      <c r="G513" s="4">
        <v>-2.0388830529017285E-2</v>
      </c>
      <c r="H513" s="4">
        <v>1.7781389343186994E-4</v>
      </c>
      <c r="I513" s="4">
        <v>-6.0992462980203786E-4</v>
      </c>
      <c r="J513" s="4">
        <v>-1.4204892064792851E-3</v>
      </c>
      <c r="K513" s="4">
        <v>-3.2416743630265854E-5</v>
      </c>
    </row>
    <row r="514" spans="2:11" x14ac:dyDescent="0.2">
      <c r="B514" s="4">
        <v>-1.7961685184911511E-2</v>
      </c>
      <c r="C514" s="4">
        <v>-0.12211356752102534</v>
      </c>
      <c r="D514" s="4">
        <v>-8.7519932803908199E-2</v>
      </c>
      <c r="E514" s="4">
        <v>5.5145227852209502E-2</v>
      </c>
      <c r="F514" s="4">
        <v>-2.888773411806975E-2</v>
      </c>
      <c r="G514" s="4">
        <v>-4.2032471315269831E-3</v>
      </c>
      <c r="H514" s="4">
        <v>-5.7920465656777472E-3</v>
      </c>
      <c r="I514" s="4">
        <v>2.1600636284406435E-3</v>
      </c>
      <c r="J514" s="4">
        <v>-1.3334406197195244E-3</v>
      </c>
      <c r="K514" s="4">
        <v>5.2195838897136639E-4</v>
      </c>
    </row>
    <row r="515" spans="2:11" x14ac:dyDescent="0.2">
      <c r="B515" s="4">
        <v>-0.54477168471030601</v>
      </c>
      <c r="C515" s="4">
        <v>0.18470880426118338</v>
      </c>
      <c r="D515" s="4">
        <v>6.5707871271902904E-2</v>
      </c>
      <c r="E515" s="4">
        <v>-1.3885242618930083E-2</v>
      </c>
      <c r="F515" s="4">
        <v>-1.1255492226027846E-2</v>
      </c>
      <c r="G515" s="4">
        <v>-1.5575068618180192E-2</v>
      </c>
      <c r="H515" s="4">
        <v>4.4227377155961836E-4</v>
      </c>
      <c r="I515" s="4">
        <v>2.9300973806478223E-3</v>
      </c>
      <c r="J515" s="4">
        <v>1.4470647397891328E-3</v>
      </c>
      <c r="K515" s="4">
        <v>-4.0494714960398096E-4</v>
      </c>
    </row>
    <row r="516" spans="2:11" x14ac:dyDescent="0.2">
      <c r="B516" s="4">
        <v>-2.0283877228564795</v>
      </c>
      <c r="C516" s="4">
        <v>0.68801896827203679</v>
      </c>
      <c r="D516" s="4">
        <v>4.2242392641570939E-2</v>
      </c>
      <c r="E516" s="4">
        <v>-2.8649808713370011E-2</v>
      </c>
      <c r="F516" s="4">
        <v>-1.3816692275436677E-2</v>
      </c>
      <c r="G516" s="4">
        <v>-3.3773546683364533E-2</v>
      </c>
      <c r="H516" s="4">
        <v>-7.2497280352423286E-3</v>
      </c>
      <c r="I516" s="4">
        <v>1.352666565561362E-3</v>
      </c>
      <c r="J516" s="4">
        <v>-1.694691817377925E-3</v>
      </c>
      <c r="K516" s="4">
        <v>8.2623197495193328E-4</v>
      </c>
    </row>
    <row r="517" spans="2:11" x14ac:dyDescent="0.2">
      <c r="B517" s="4">
        <v>-0.30029487073364197</v>
      </c>
      <c r="C517" s="4">
        <v>-8.4347976096435767E-2</v>
      </c>
      <c r="D517" s="4">
        <v>-4.5735486366128481E-2</v>
      </c>
      <c r="E517" s="4">
        <v>-2.7793959767735115E-2</v>
      </c>
      <c r="F517" s="4">
        <v>-1.9242692272316807E-2</v>
      </c>
      <c r="G517" s="4">
        <v>-3.5134527400933195E-2</v>
      </c>
      <c r="H517" s="4">
        <v>-9.1140298148572956E-4</v>
      </c>
      <c r="I517" s="4">
        <v>9.1151897133321721E-3</v>
      </c>
      <c r="J517" s="4">
        <v>2.1085838819735001E-3</v>
      </c>
      <c r="K517" s="4">
        <v>1.0161880717476429E-3</v>
      </c>
    </row>
    <row r="518" spans="2:11" x14ac:dyDescent="0.2">
      <c r="B518" s="4">
        <v>0.34861430874030397</v>
      </c>
      <c r="C518" s="4">
        <v>-0.23503542746150111</v>
      </c>
      <c r="D518" s="4">
        <v>5.7641141195884038E-2</v>
      </c>
      <c r="E518" s="4">
        <v>-1.5013762626963901E-2</v>
      </c>
      <c r="F518" s="4">
        <v>-1.0738492232711434E-2</v>
      </c>
      <c r="G518" s="4">
        <v>2.7242467160831882E-2</v>
      </c>
      <c r="H518" s="4">
        <v>2.4009215439008552E-3</v>
      </c>
      <c r="I518" s="4">
        <v>1.7030528557227759E-3</v>
      </c>
      <c r="J518" s="4">
        <v>1.2466177511252273E-3</v>
      </c>
      <c r="K518" s="4">
        <v>-2.1810039156256163E-4</v>
      </c>
    </row>
    <row r="519" spans="2:11" x14ac:dyDescent="0.2">
      <c r="B519" s="4">
        <v>-0.17880605558452969</v>
      </c>
      <c r="C519" s="4">
        <v>0.10966034703348013</v>
      </c>
      <c r="D519" s="4">
        <v>-0.11963493515326255</v>
      </c>
      <c r="E519" s="4">
        <v>8.7531778850928638E-2</v>
      </c>
      <c r="F519" s="4">
        <v>-6.4612595349001429E-3</v>
      </c>
      <c r="G519" s="4">
        <v>-1.9696065758514743E-2</v>
      </c>
      <c r="H519" s="4">
        <v>6.9826298049417293E-3</v>
      </c>
      <c r="I519" s="4">
        <v>-5.3533338577421794E-3</v>
      </c>
      <c r="J519" s="4">
        <v>1.0675437378169222E-4</v>
      </c>
      <c r="K519" s="4">
        <v>8.2746066598476405E-5</v>
      </c>
    </row>
    <row r="520" spans="2:11" x14ac:dyDescent="0.2">
      <c r="B520" s="4">
        <v>-0.10725702100560665</v>
      </c>
      <c r="C520" s="4">
        <v>5.9898677317915712E-2</v>
      </c>
      <c r="D520" s="4">
        <v>-5.63504634697247E-2</v>
      </c>
      <c r="E520" s="4">
        <v>3.1188965688891346E-2</v>
      </c>
      <c r="F520" s="4">
        <v>-3.6099817893603101E-2</v>
      </c>
      <c r="G520" s="4">
        <v>-1.1809785041413711E-2</v>
      </c>
      <c r="H520" s="4">
        <v>-4.643627804448389E-3</v>
      </c>
      <c r="I520" s="4">
        <v>6.5107007469247374E-5</v>
      </c>
      <c r="J520" s="4">
        <v>-3.1153147670086971E-3</v>
      </c>
      <c r="K520" s="4">
        <v>-3.9563820935790911E-5</v>
      </c>
    </row>
    <row r="521" spans="2:11" x14ac:dyDescent="0.2">
      <c r="B521" s="4">
        <v>-0.47359517813257507</v>
      </c>
      <c r="C521" s="4">
        <v>0.23780804770511635</v>
      </c>
      <c r="D521" s="4">
        <v>9.8881009018231741E-2</v>
      </c>
      <c r="E521" s="4">
        <v>-3.9197038425760902E-2</v>
      </c>
      <c r="F521" s="4">
        <v>6.8884615898787667E-3</v>
      </c>
      <c r="G521" s="4">
        <v>-5.0922734896994182E-4</v>
      </c>
      <c r="H521" s="4">
        <v>8.913200045374681E-3</v>
      </c>
      <c r="I521" s="4">
        <v>-1.5843871574369806E-3</v>
      </c>
      <c r="J521" s="4">
        <v>-1.70008053519369E-3</v>
      </c>
      <c r="K521" s="4">
        <v>6.2217285879849547E-4</v>
      </c>
    </row>
    <row r="522" spans="2:11" x14ac:dyDescent="0.2">
      <c r="B522" s="4">
        <v>-0.74955919253019421</v>
      </c>
      <c r="C522" s="4">
        <v>0.24379915199122273</v>
      </c>
      <c r="D522" s="4">
        <v>2.8114150975055815E-2</v>
      </c>
      <c r="E522" s="4">
        <v>-1.0456806348275525E-3</v>
      </c>
      <c r="F522" s="4">
        <v>7.9820434666382362E-3</v>
      </c>
      <c r="G522" s="4">
        <v>-1.4875248422317449E-2</v>
      </c>
      <c r="H522" s="4">
        <v>-1.2385003992732904E-3</v>
      </c>
      <c r="I522" s="4">
        <v>1.6528959392251121E-3</v>
      </c>
      <c r="J522" s="4">
        <v>2.4038646380394346E-3</v>
      </c>
      <c r="K522" s="4">
        <v>3.1758589427343303E-4</v>
      </c>
    </row>
    <row r="523" spans="2:11" x14ac:dyDescent="0.2">
      <c r="B523" s="4">
        <v>-0.62378802140403966</v>
      </c>
      <c r="C523" s="4">
        <v>-9.8586350253440966E-2</v>
      </c>
      <c r="D523" s="4">
        <v>-6.3641446468076776E-2</v>
      </c>
      <c r="E523" s="4">
        <v>3.1255620420660137E-2</v>
      </c>
      <c r="F523" s="4">
        <v>-7.1109639506950657E-3</v>
      </c>
      <c r="G523" s="4">
        <v>-5.373166181891249E-3</v>
      </c>
      <c r="H523" s="4">
        <v>2.8290807988093059E-3</v>
      </c>
      <c r="I523" s="4">
        <v>-3.0346628692830627E-3</v>
      </c>
      <c r="J523" s="4">
        <v>-2.8205512208504583E-3</v>
      </c>
      <c r="K523" s="4">
        <v>3.4560582533054178E-4</v>
      </c>
    </row>
    <row r="524" spans="2:11" x14ac:dyDescent="0.2">
      <c r="B524" s="4">
        <v>-0.52075297712453605</v>
      </c>
      <c r="C524" s="4">
        <v>4.0456067452714364E-2</v>
      </c>
      <c r="D524" s="4">
        <v>8.8139871730881211E-2</v>
      </c>
      <c r="E524" s="4">
        <v>8.1526636111615633E-4</v>
      </c>
      <c r="F524" s="4">
        <v>9.9262175401617012E-3</v>
      </c>
      <c r="G524" s="4">
        <v>2.3042831534597043E-2</v>
      </c>
      <c r="H524" s="4">
        <v>1.7052608012477356E-3</v>
      </c>
      <c r="I524" s="4">
        <v>-6.6727263691030029E-3</v>
      </c>
      <c r="J524" s="4">
        <v>-3.642898590398892E-3</v>
      </c>
      <c r="K524" s="4">
        <v>-1.2886788585319124E-3</v>
      </c>
    </row>
    <row r="525" spans="2:11" x14ac:dyDescent="0.2">
      <c r="B525" s="4">
        <v>1.2600107034449772</v>
      </c>
      <c r="C525" s="4">
        <v>-0.52236685510508618</v>
      </c>
      <c r="D525" s="4">
        <v>-0.10728125059471363</v>
      </c>
      <c r="E525" s="4">
        <v>-3.7019773435802449E-2</v>
      </c>
      <c r="F525" s="4">
        <v>3.8488144756239046E-2</v>
      </c>
      <c r="G525" s="4">
        <v>4.0703941985507962E-3</v>
      </c>
      <c r="H525" s="4">
        <v>-1.1009250510583159E-2</v>
      </c>
      <c r="I525" s="4">
        <v>3.1293911393432982E-3</v>
      </c>
      <c r="J525" s="4">
        <v>6.2540990854949227E-3</v>
      </c>
      <c r="K525" s="4">
        <v>-1.6495552752655118E-3</v>
      </c>
    </row>
    <row r="526" spans="2:11" x14ac:dyDescent="0.2">
      <c r="B526" s="4">
        <v>1.0253006061626246</v>
      </c>
      <c r="C526" s="4">
        <v>-0.29002966504796018</v>
      </c>
      <c r="D526" s="4">
        <v>3.3108428666267084E-3</v>
      </c>
      <c r="E526" s="4">
        <v>2.4961170143556349E-2</v>
      </c>
      <c r="F526" s="4">
        <v>8.9562145070740497E-4</v>
      </c>
      <c r="G526" s="4">
        <v>1.3756172761492044E-2</v>
      </c>
      <c r="H526" s="4">
        <v>3.3243652969215196E-3</v>
      </c>
      <c r="I526" s="4">
        <v>3.3089097335385993E-3</v>
      </c>
      <c r="J526" s="4">
        <v>1.6139449216206324E-3</v>
      </c>
      <c r="K526" s="4">
        <v>7.2593796803913492E-4</v>
      </c>
    </row>
    <row r="527" spans="2:11" x14ac:dyDescent="0.2">
      <c r="B527" s="4">
        <v>0.71946856305465756</v>
      </c>
      <c r="C527" s="4">
        <v>-0.2317757427784663</v>
      </c>
      <c r="D527" s="4">
        <v>3.4178245182658808E-2</v>
      </c>
      <c r="E527" s="4">
        <v>-6.5368165695667238E-2</v>
      </c>
      <c r="F527" s="4">
        <v>3.1662781592167788E-2</v>
      </c>
      <c r="G527" s="4">
        <v>2.2578395804345459E-2</v>
      </c>
      <c r="H527" s="4">
        <v>5.7881743693362908E-3</v>
      </c>
      <c r="I527" s="4">
        <v>-3.8554279532818678E-3</v>
      </c>
      <c r="J527" s="4">
        <v>-3.0548664717730718E-4</v>
      </c>
      <c r="K527" s="4">
        <v>-1.0246493810124593E-3</v>
      </c>
    </row>
    <row r="528" spans="2:11" x14ac:dyDescent="0.2">
      <c r="B528" s="4">
        <v>0.61152195828362765</v>
      </c>
      <c r="C528" s="4">
        <v>-0.24108139790774993</v>
      </c>
      <c r="D528" s="4">
        <v>-4.3684924991661447E-2</v>
      </c>
      <c r="E528" s="4">
        <v>5.6265634494649551E-3</v>
      </c>
      <c r="F528" s="4">
        <v>6.8834259535768888E-3</v>
      </c>
      <c r="G528" s="4">
        <v>2.1248092537202733E-2</v>
      </c>
      <c r="H528" s="4">
        <v>-1.4883979973416806E-3</v>
      </c>
      <c r="I528" s="4">
        <v>-3.6119558226824474E-3</v>
      </c>
      <c r="J528" s="4">
        <v>-1.9966839972059081E-3</v>
      </c>
      <c r="K528" s="4">
        <v>-5.465152328228912E-4</v>
      </c>
    </row>
    <row r="529" spans="2:11" x14ac:dyDescent="0.2">
      <c r="B529" s="4">
        <v>-0.35112156243519721</v>
      </c>
      <c r="C529" s="4">
        <v>0.24654665146067392</v>
      </c>
      <c r="D529" s="4">
        <v>1.585961055496745E-2</v>
      </c>
      <c r="E529" s="4">
        <v>-1.4358694516600943E-2</v>
      </c>
      <c r="F529" s="4">
        <v>-4.3583925563266616E-2</v>
      </c>
      <c r="G529" s="4">
        <v>6.2885453129103994E-3</v>
      </c>
      <c r="H529" s="4">
        <v>-3.0903072541077609E-3</v>
      </c>
      <c r="I529" s="4">
        <v>-1.2169112189863213E-3</v>
      </c>
      <c r="J529" s="4">
        <v>2.7724966712396092E-3</v>
      </c>
      <c r="K529" s="4">
        <v>1.6934686505354528E-5</v>
      </c>
    </row>
    <row r="530" spans="2:11" x14ac:dyDescent="0.2">
      <c r="B530" s="4">
        <v>0.40085147537259908</v>
      </c>
      <c r="C530" s="4">
        <v>8.1169359762844243E-2</v>
      </c>
      <c r="D530" s="4">
        <v>1.2591594566656593E-2</v>
      </c>
      <c r="E530" s="4">
        <v>8.0800360395012219E-2</v>
      </c>
      <c r="F530" s="4">
        <v>1.3163504959175204E-3</v>
      </c>
      <c r="G530" s="4">
        <v>7.8913197077187195E-3</v>
      </c>
      <c r="H530" s="4">
        <v>-3.9136256427018505E-3</v>
      </c>
      <c r="I530" s="4">
        <v>1.6540851807869729E-3</v>
      </c>
      <c r="J530" s="4">
        <v>-1.8244030760926318E-3</v>
      </c>
      <c r="K530" s="4">
        <v>6.030002930138903E-4</v>
      </c>
    </row>
    <row r="531" spans="2:11" x14ac:dyDescent="0.2">
      <c r="B531" s="4">
        <v>0.26826005949004017</v>
      </c>
      <c r="C531" s="4">
        <v>-0.27278457251346683</v>
      </c>
      <c r="D531" s="4">
        <v>-8.7627446465873698E-3</v>
      </c>
      <c r="E531" s="4">
        <v>-5.3475015472566022E-2</v>
      </c>
      <c r="F531" s="4">
        <v>1.4709177608930283E-2</v>
      </c>
      <c r="G531" s="4">
        <v>1.1433104698565914E-3</v>
      </c>
      <c r="H531" s="4">
        <v>3.5953932112031636E-3</v>
      </c>
      <c r="I531" s="4">
        <v>-2.1886113160988384E-4</v>
      </c>
      <c r="J531" s="4">
        <v>7.2789343356210459E-4</v>
      </c>
      <c r="K531" s="4">
        <v>-6.7986084664229426E-4</v>
      </c>
    </row>
    <row r="532" spans="2:11" x14ac:dyDescent="0.2">
      <c r="B532" s="4">
        <v>-0.73349571830024529</v>
      </c>
      <c r="C532" s="4">
        <v>7.2146963559907989E-2</v>
      </c>
      <c r="D532" s="4">
        <v>-0.11970440318631903</v>
      </c>
      <c r="E532" s="4">
        <v>7.9296230583815866E-2</v>
      </c>
      <c r="F532" s="4">
        <v>-3.0861560300644558E-2</v>
      </c>
      <c r="G532" s="4">
        <v>-2.7413798422420425E-2</v>
      </c>
      <c r="H532" s="4">
        <v>-4.3239427195115362E-3</v>
      </c>
      <c r="I532" s="4">
        <v>1.8319044976941891E-3</v>
      </c>
      <c r="J532" s="4">
        <v>-2.1380631735660018E-3</v>
      </c>
      <c r="K532" s="4">
        <v>5.366334806219923E-4</v>
      </c>
    </row>
    <row r="533" spans="2:11" x14ac:dyDescent="0.2">
      <c r="B533" s="4">
        <v>-0.92480585805279947</v>
      </c>
      <c r="C533" s="4">
        <v>0.47857157667988193</v>
      </c>
      <c r="D533" s="4">
        <v>0.13856261265944206</v>
      </c>
      <c r="E533" s="4">
        <v>-5.0720389283669641E-2</v>
      </c>
      <c r="F533" s="4">
        <v>1.785492237906202E-2</v>
      </c>
      <c r="G533" s="4">
        <v>-2.145534133521064E-2</v>
      </c>
      <c r="H533" s="4">
        <v>3.738871921414184E-3</v>
      </c>
      <c r="I533" s="4">
        <v>1.1393344137111401E-3</v>
      </c>
      <c r="J533" s="4">
        <v>2.049375412300187E-3</v>
      </c>
      <c r="K533" s="4">
        <v>-1.9743433021564115E-4</v>
      </c>
    </row>
    <row r="534" spans="2:11" x14ac:dyDescent="0.2">
      <c r="B534" s="4">
        <v>-0.52607834671500242</v>
      </c>
      <c r="C534" s="4">
        <v>0.27865654051281885</v>
      </c>
      <c r="D534" s="4">
        <v>-6.8725312844932829E-2</v>
      </c>
      <c r="E534" s="4">
        <v>-8.9142266453576605E-3</v>
      </c>
      <c r="F534" s="4">
        <v>-2.6362957177470496E-2</v>
      </c>
      <c r="G534" s="4">
        <v>-8.3589274744849847E-4</v>
      </c>
      <c r="H534" s="4">
        <v>-3.0528246715633453E-3</v>
      </c>
      <c r="I534" s="4">
        <v>-3.0250103055348416E-3</v>
      </c>
      <c r="J534" s="4">
        <v>-9.1851675832261496E-4</v>
      </c>
      <c r="K534" s="4">
        <v>7.1812690503317192E-4</v>
      </c>
    </row>
    <row r="535" spans="2:11" x14ac:dyDescent="0.2">
      <c r="B535" s="4">
        <v>0.84788769268378161</v>
      </c>
      <c r="C535" s="4">
        <v>-0.41825365544186915</v>
      </c>
      <c r="D535" s="4">
        <v>6.8007828116151872E-2</v>
      </c>
      <c r="E535" s="4">
        <v>-5.1930909311627381E-2</v>
      </c>
      <c r="F535" s="4">
        <v>5.0891398891419526E-2</v>
      </c>
      <c r="G535" s="4">
        <v>2.8984036159839913E-2</v>
      </c>
      <c r="H535" s="4">
        <v>2.5413126569966502E-3</v>
      </c>
      <c r="I535" s="4">
        <v>-8.8434893854270836E-4</v>
      </c>
      <c r="J535" s="4">
        <v>5.4261378984477157E-4</v>
      </c>
      <c r="K535" s="4">
        <v>-7.3530773066803284E-4</v>
      </c>
    </row>
    <row r="536" spans="2:11" x14ac:dyDescent="0.2">
      <c r="B536" s="4">
        <v>7.8449517983992023E-2</v>
      </c>
      <c r="C536" s="4">
        <v>-1.9448841557122388E-2</v>
      </c>
      <c r="D536" s="4">
        <v>-4.9174162440679285E-2</v>
      </c>
      <c r="E536" s="4">
        <v>1.135000997470694E-2</v>
      </c>
      <c r="F536" s="4">
        <v>1.6484650257122764E-2</v>
      </c>
      <c r="G536" s="4">
        <v>1.7502778896965082E-2</v>
      </c>
      <c r="H536" s="4">
        <v>8.2187730664112291E-4</v>
      </c>
      <c r="I536" s="4">
        <v>-1.7769229054965037E-3</v>
      </c>
      <c r="J536" s="4">
        <v>-2.7227845435002509E-4</v>
      </c>
      <c r="K536" s="4">
        <v>6.31135511934769E-4</v>
      </c>
    </row>
    <row r="537" spans="2:11" x14ac:dyDescent="0.2">
      <c r="B537" s="4">
        <v>0.44986704766843</v>
      </c>
      <c r="C537" s="4">
        <v>-0.11724493597660945</v>
      </c>
      <c r="D537" s="4">
        <v>-1.5169338060017159E-2</v>
      </c>
      <c r="E537" s="4">
        <v>-2.7869478104515965E-2</v>
      </c>
      <c r="F537" s="4">
        <v>1.1129031306401081E-2</v>
      </c>
      <c r="G537" s="4">
        <v>-1.9543187538135519E-2</v>
      </c>
      <c r="H537" s="4">
        <v>3.3161549285339368E-3</v>
      </c>
      <c r="I537" s="4">
        <v>4.8284985730311054E-4</v>
      </c>
      <c r="J537" s="4">
        <v>-1.6642818325563751E-3</v>
      </c>
      <c r="K537" s="4">
        <v>1.3734158250499167E-4</v>
      </c>
    </row>
    <row r="538" spans="2:11" x14ac:dyDescent="0.2">
      <c r="B538" s="4">
        <v>1.0395970699129229</v>
      </c>
      <c r="C538" s="4">
        <v>-0.27985383523937729</v>
      </c>
      <c r="D538" s="4">
        <v>-3.2875234548304141E-2</v>
      </c>
      <c r="E538" s="4">
        <v>5.3965440497023648E-2</v>
      </c>
      <c r="F538" s="4">
        <v>-3.4707213406388708E-2</v>
      </c>
      <c r="G538" s="4">
        <v>5.9785049010677134E-3</v>
      </c>
      <c r="H538" s="4">
        <v>-1.7157337803059508E-3</v>
      </c>
      <c r="I538" s="4">
        <v>2.8459951771461168E-3</v>
      </c>
      <c r="J538" s="4">
        <v>1.0274024226865478E-3</v>
      </c>
      <c r="K538" s="4">
        <v>-5.9637051103648162E-4</v>
      </c>
    </row>
    <row r="539" spans="2:11" x14ac:dyDescent="0.2">
      <c r="B539" s="4">
        <v>-0.43516405262954705</v>
      </c>
      <c r="C539" s="4">
        <v>0.2298051217804104</v>
      </c>
      <c r="D539" s="4">
        <v>2.7956614499766212E-2</v>
      </c>
      <c r="E539" s="4">
        <v>-3.0358624087287369E-2</v>
      </c>
      <c r="F539" s="4">
        <v>1.6837837128152081E-2</v>
      </c>
      <c r="G539" s="4">
        <v>-7.6689810680391759E-3</v>
      </c>
      <c r="H539" s="4">
        <v>3.3531014674951774E-3</v>
      </c>
      <c r="I539" s="4">
        <v>-2.3813169534300776E-3</v>
      </c>
      <c r="J539" s="4">
        <v>2.5443340016361002E-4</v>
      </c>
      <c r="K539" s="4">
        <v>3.1592554661902432E-5</v>
      </c>
    </row>
    <row r="540" spans="2:11" x14ac:dyDescent="0.2">
      <c r="B540" s="4">
        <v>-0.19022905122216122</v>
      </c>
      <c r="C540" s="4">
        <v>7.8200562404997037E-2</v>
      </c>
      <c r="D540" s="4">
        <v>3.310657541197711E-3</v>
      </c>
      <c r="E540" s="4">
        <v>3.6346984132565256E-2</v>
      </c>
      <c r="F540" s="4">
        <v>-9.4414282527600524E-3</v>
      </c>
      <c r="G540" s="4">
        <v>-2.26124573224241E-2</v>
      </c>
      <c r="H540" s="4">
        <v>2.5758174785489914E-3</v>
      </c>
      <c r="I540" s="4">
        <v>3.9697969487171294E-3</v>
      </c>
      <c r="J540" s="4">
        <v>1.658522591259685E-3</v>
      </c>
      <c r="K540" s="4">
        <v>5.3718119505021618E-4</v>
      </c>
    </row>
    <row r="541" spans="2:11" x14ac:dyDescent="0.2">
      <c r="B541" s="4">
        <v>-0.42139285650609842</v>
      </c>
      <c r="C541" s="4">
        <v>-3.8008715019204907E-2</v>
      </c>
      <c r="D541" s="4">
        <v>-1.3878032125685528E-3</v>
      </c>
      <c r="E541" s="4">
        <v>-4.2901091621768235E-3</v>
      </c>
      <c r="F541" s="4">
        <v>1.4673155278269824E-2</v>
      </c>
      <c r="G541" s="4">
        <v>-1.1494599152750347E-2</v>
      </c>
      <c r="H541" s="4">
        <v>-9.7694149622291654E-4</v>
      </c>
      <c r="I541" s="4">
        <v>1.5706673929442507E-3</v>
      </c>
      <c r="J541" s="4">
        <v>-6.5033425761373148E-4</v>
      </c>
      <c r="K541" s="4">
        <v>8.0089023971875208E-4</v>
      </c>
    </row>
    <row r="542" spans="2:11" x14ac:dyDescent="0.2">
      <c r="B542" s="4">
        <v>-1.0064642314833272</v>
      </c>
      <c r="C542" s="4">
        <v>0.60005780946810416</v>
      </c>
      <c r="D542" s="4">
        <v>-5.66338627009332E-2</v>
      </c>
      <c r="E542" s="4">
        <v>1.5014984061483005E-2</v>
      </c>
      <c r="F542" s="4">
        <v>-3.9161158959824013E-2</v>
      </c>
      <c r="G542" s="4">
        <v>-9.8731686004056088E-3</v>
      </c>
      <c r="H542" s="4">
        <v>-8.5929034963241491E-3</v>
      </c>
      <c r="I542" s="4">
        <v>-3.9035944538189896E-3</v>
      </c>
      <c r="J542" s="4">
        <v>-1.456967866668251E-3</v>
      </c>
      <c r="K542" s="4">
        <v>-5.331466205715506E-4</v>
      </c>
    </row>
    <row r="543" spans="2:11" x14ac:dyDescent="0.2">
      <c r="B543" s="4">
        <v>0.76376178807006689</v>
      </c>
      <c r="C543" s="4">
        <v>-0.29565014206865975</v>
      </c>
      <c r="D543" s="4">
        <v>3.9780162176378343E-2</v>
      </c>
      <c r="E543" s="4">
        <v>1.8557754454794621E-2</v>
      </c>
      <c r="F543" s="4">
        <v>-3.6631265121180222E-2</v>
      </c>
      <c r="G543" s="4">
        <v>1.4031660570664455E-2</v>
      </c>
      <c r="H543" s="4">
        <v>-4.3104138266688496E-6</v>
      </c>
      <c r="I543" s="4">
        <v>7.7113150190837839E-3</v>
      </c>
      <c r="J543" s="4">
        <v>2.1677848555704681E-3</v>
      </c>
      <c r="K543" s="4">
        <v>5.5235367213176995E-4</v>
      </c>
    </row>
    <row r="544" spans="2:11" x14ac:dyDescent="0.2">
      <c r="B544" s="4">
        <v>-0.54691182942028527</v>
      </c>
      <c r="C544" s="4">
        <v>0.14669859198583737</v>
      </c>
      <c r="D544" s="4">
        <v>-5.5255397341397193E-2</v>
      </c>
      <c r="E544" s="4">
        <v>2.0510683250070973E-2</v>
      </c>
      <c r="F544" s="4">
        <v>-4.2028456586714856E-3</v>
      </c>
      <c r="G544" s="4">
        <v>-3.7659686741106729E-2</v>
      </c>
      <c r="H544" s="4">
        <v>5.581620566301195E-4</v>
      </c>
      <c r="I544" s="4">
        <v>3.1042714192401739E-3</v>
      </c>
      <c r="J544" s="4">
        <v>6.992418872847889E-4</v>
      </c>
      <c r="K544" s="4">
        <v>7.1110010182043565E-4</v>
      </c>
    </row>
    <row r="545" spans="2:11" x14ac:dyDescent="0.2">
      <c r="B545" s="4">
        <v>-0.6189608155618912</v>
      </c>
      <c r="C545" s="4">
        <v>0.19408752583385602</v>
      </c>
      <c r="D545" s="4">
        <v>3.9499833522706711E-4</v>
      </c>
      <c r="E545" s="4">
        <v>-0.16472093949206687</v>
      </c>
      <c r="F545" s="4">
        <v>1.9360183819289851E-2</v>
      </c>
      <c r="G545" s="4">
        <v>-1.9510000642623999E-2</v>
      </c>
      <c r="H545" s="4">
        <v>7.1447431996062938E-4</v>
      </c>
      <c r="I545" s="4">
        <v>-8.5653586390310177E-3</v>
      </c>
      <c r="J545" s="4">
        <v>-4.1411339656348967E-3</v>
      </c>
      <c r="K545" s="4">
        <v>-1.1138853354582131E-3</v>
      </c>
    </row>
    <row r="546" spans="2:11" x14ac:dyDescent="0.2">
      <c r="B546" s="4">
        <v>0.44256091248437435</v>
      </c>
      <c r="C546" s="4">
        <v>-3.2003837152664569E-2</v>
      </c>
      <c r="D546" s="4">
        <v>-3.5633900664222076E-3</v>
      </c>
      <c r="E546" s="4">
        <v>6.0729576705498322E-3</v>
      </c>
      <c r="F546" s="4">
        <v>-3.1738486398042625E-4</v>
      </c>
      <c r="G546" s="4">
        <v>-1.3279746880960303E-2</v>
      </c>
      <c r="H546" s="4">
        <v>3.3653268579929168E-3</v>
      </c>
      <c r="I546" s="4">
        <v>-1.9862960165526727E-3</v>
      </c>
      <c r="J546" s="4">
        <v>-4.8314053286174335E-4</v>
      </c>
      <c r="K546" s="4">
        <v>-2.391879208143843E-6</v>
      </c>
    </row>
    <row r="547" spans="2:11" x14ac:dyDescent="0.2">
      <c r="B547" s="4">
        <v>-0.33293419403659708</v>
      </c>
      <c r="C547" s="4">
        <v>0.18486317599416752</v>
      </c>
      <c r="D547" s="4">
        <v>1.2344076006236014E-2</v>
      </c>
      <c r="E547" s="4">
        <v>2.181735372373746E-2</v>
      </c>
      <c r="F547" s="4">
        <v>-1.9885318398743129E-3</v>
      </c>
      <c r="G547" s="4">
        <v>2.3057731286018981E-2</v>
      </c>
      <c r="H547" s="4">
        <v>-4.6405437385626655E-3</v>
      </c>
      <c r="I547" s="4">
        <v>2.0694282325489349E-3</v>
      </c>
      <c r="J547" s="4">
        <v>1.7851224684908239E-3</v>
      </c>
      <c r="K547" s="4">
        <v>-2.8952514052085577E-5</v>
      </c>
    </row>
    <row r="548" spans="2:11" x14ac:dyDescent="0.2">
      <c r="B548" s="4">
        <v>-0.922690198971303</v>
      </c>
      <c r="C548" s="4">
        <v>0.17937281667703742</v>
      </c>
      <c r="D548" s="4">
        <v>1.3582336856060273E-2</v>
      </c>
      <c r="E548" s="4">
        <v>3.6480308477981359E-2</v>
      </c>
      <c r="F548" s="4">
        <v>-1.4730363435274516E-2</v>
      </c>
      <c r="G548" s="4">
        <v>-4.9469841785461641E-2</v>
      </c>
      <c r="H548" s="4">
        <v>-5.5965392442004049E-3</v>
      </c>
      <c r="I548" s="4">
        <v>9.0325863011482554E-4</v>
      </c>
      <c r="J548" s="4">
        <v>1.0162669693362665E-3</v>
      </c>
      <c r="K548" s="4">
        <v>5.5720217522144046E-4</v>
      </c>
    </row>
    <row r="549" spans="2:11" x14ac:dyDescent="0.2">
      <c r="B549" s="4">
        <v>0.59648591447664334</v>
      </c>
      <c r="C549" s="4">
        <v>-9.1173328023837846E-2</v>
      </c>
      <c r="D549" s="4">
        <v>1.3315097335514132E-3</v>
      </c>
      <c r="E549" s="4">
        <v>-1.4178289585685138E-2</v>
      </c>
      <c r="F549" s="4">
        <v>1.5450876465639576E-2</v>
      </c>
      <c r="G549" s="4">
        <v>1.4030148777155159E-2</v>
      </c>
      <c r="H549" s="4">
        <v>4.1044548870802534E-3</v>
      </c>
      <c r="I549" s="4">
        <v>-8.6452926149453431E-4</v>
      </c>
      <c r="J549" s="4">
        <v>-6.747472623390415E-4</v>
      </c>
      <c r="K549" s="4">
        <v>4.235725414165227E-5</v>
      </c>
    </row>
    <row r="550" spans="2:11" x14ac:dyDescent="0.2">
      <c r="B550" s="4">
        <v>7.2553164377836613E-2</v>
      </c>
      <c r="C550" s="4">
        <v>-0.16915238483769382</v>
      </c>
      <c r="D550" s="4">
        <v>-8.2456017194098355E-2</v>
      </c>
      <c r="E550" s="4">
        <v>-1.1517227828280361E-2</v>
      </c>
      <c r="F550" s="4">
        <v>-3.8859113327731891E-2</v>
      </c>
      <c r="G550" s="4">
        <v>1.1452676009526217E-2</v>
      </c>
      <c r="H550" s="4">
        <v>-1.2739820775824794E-5</v>
      </c>
      <c r="I550" s="4">
        <v>-2.3640824793194222E-3</v>
      </c>
      <c r="J550" s="4">
        <v>-7.7127895058678184E-4</v>
      </c>
      <c r="K550" s="4">
        <v>-6.8848376670360288E-4</v>
      </c>
    </row>
    <row r="551" spans="2:11" x14ac:dyDescent="0.2">
      <c r="B551" s="4">
        <v>-2.9787002065827617E-3</v>
      </c>
      <c r="C551" s="4">
        <v>-2.173346899038496E-2</v>
      </c>
      <c r="D551" s="4">
        <v>-3.3956315873172278E-2</v>
      </c>
      <c r="E551" s="4">
        <v>4.3134654909975222E-2</v>
      </c>
      <c r="F551" s="4">
        <v>1.2352922506961003E-2</v>
      </c>
      <c r="G551" s="4">
        <v>-1.0034468812902294E-3</v>
      </c>
      <c r="H551" s="4">
        <v>5.6478070855162489E-3</v>
      </c>
      <c r="I551" s="4">
        <v>2.0243425107804031E-4</v>
      </c>
      <c r="J551" s="4">
        <v>-3.8995975075370383E-4</v>
      </c>
      <c r="K551" s="4">
        <v>-2.2989398587575251E-4</v>
      </c>
    </row>
    <row r="552" spans="2:11" x14ac:dyDescent="0.2">
      <c r="B552" s="4">
        <v>-8.0103046687828E-2</v>
      </c>
      <c r="C552" s="4">
        <v>0.11324841070168942</v>
      </c>
      <c r="D552" s="4">
        <v>2.5642600729690112E-2</v>
      </c>
      <c r="E552" s="4">
        <v>-2.2475709505378493E-3</v>
      </c>
      <c r="F552" s="4">
        <v>-3.7985907450751047E-2</v>
      </c>
      <c r="G552" s="4">
        <v>-2.5510733031066855E-2</v>
      </c>
      <c r="H552" s="4">
        <v>-6.4866350287480353E-3</v>
      </c>
      <c r="I552" s="4">
        <v>-5.1893004648896548E-4</v>
      </c>
      <c r="J552" s="4">
        <v>2.1054373699014179E-4</v>
      </c>
      <c r="K552" s="4">
        <v>-1.6014642722014325E-4</v>
      </c>
    </row>
    <row r="553" spans="2:11" x14ac:dyDescent="0.2">
      <c r="B553" s="4">
        <v>-0.14191934505138493</v>
      </c>
      <c r="C553" s="4">
        <v>0.11280086796655385</v>
      </c>
      <c r="D553" s="4">
        <v>-6.5574734198976291E-3</v>
      </c>
      <c r="E553" s="4">
        <v>-2.8867707146863982E-2</v>
      </c>
      <c r="F553" s="4">
        <v>-3.2071498530559212E-2</v>
      </c>
      <c r="G553" s="4">
        <v>7.1017575855040118E-3</v>
      </c>
      <c r="H553" s="4">
        <v>-5.7574920950999066E-3</v>
      </c>
      <c r="I553" s="4">
        <v>-4.3031471104713285E-3</v>
      </c>
      <c r="J553" s="4">
        <v>1.4888254769813653E-3</v>
      </c>
      <c r="K553" s="4">
        <v>1.5193382245516091E-3</v>
      </c>
    </row>
    <row r="554" spans="2:11" x14ac:dyDescent="0.2">
      <c r="B554" s="4">
        <v>9.0894672895019984E-2</v>
      </c>
      <c r="C554" s="4">
        <v>3.3542276556988722E-2</v>
      </c>
      <c r="D554" s="4">
        <v>1.790525879077573E-2</v>
      </c>
      <c r="E554" s="4">
        <v>8.8901379999249519E-2</v>
      </c>
      <c r="F554" s="4">
        <v>4.0938270761162326E-2</v>
      </c>
      <c r="G554" s="4">
        <v>2.5809941801546919E-2</v>
      </c>
      <c r="H554" s="4">
        <v>8.2297368661314184E-4</v>
      </c>
      <c r="I554" s="4">
        <v>1.0722494154679209E-2</v>
      </c>
      <c r="J554" s="4">
        <v>-3.9921404381669141E-3</v>
      </c>
      <c r="K554" s="4">
        <v>2.3992836936451083E-4</v>
      </c>
    </row>
    <row r="555" spans="2:11" x14ac:dyDescent="0.2">
      <c r="B555" s="4">
        <v>-1.6487534120589553</v>
      </c>
      <c r="C555" s="4">
        <v>0.41864750434310644</v>
      </c>
      <c r="D555" s="4">
        <v>-8.8777266265414167E-3</v>
      </c>
      <c r="E555" s="4">
        <v>3.796116487456045E-2</v>
      </c>
      <c r="F555" s="4">
        <v>-8.6916271761832156E-2</v>
      </c>
      <c r="G555" s="4">
        <v>-1.6414842334977971E-2</v>
      </c>
      <c r="H555" s="4">
        <v>5.1034309563446414E-3</v>
      </c>
      <c r="I555" s="4">
        <v>-1.1341228802349817E-2</v>
      </c>
      <c r="J555" s="4">
        <v>7.6167634781476364E-3</v>
      </c>
      <c r="K555" s="4">
        <v>-1.5189043344941012E-3</v>
      </c>
    </row>
    <row r="556" spans="2:11" x14ac:dyDescent="0.2">
      <c r="B556" s="4">
        <v>-1.6613638952552912</v>
      </c>
      <c r="C556" s="4">
        <v>0.25431706018238992</v>
      </c>
      <c r="D556" s="4">
        <v>-0.10119901786264675</v>
      </c>
      <c r="E556" s="4">
        <v>5.2963277174280753E-2</v>
      </c>
      <c r="F556" s="4">
        <v>-1.2956949924691928E-2</v>
      </c>
      <c r="G556" s="4">
        <v>1.8416118586435711E-2</v>
      </c>
      <c r="H556" s="4">
        <v>3.4603465116053436E-3</v>
      </c>
      <c r="I556" s="4">
        <v>2.2458033304286434E-3</v>
      </c>
      <c r="J556" s="4">
        <v>7.0410419729827461E-4</v>
      </c>
      <c r="K556" s="4">
        <v>-2.0395105212854974E-3</v>
      </c>
    </row>
    <row r="557" spans="2:11" x14ac:dyDescent="0.2">
      <c r="B557" s="4">
        <v>-0.14993944969240269</v>
      </c>
      <c r="C557" s="4">
        <v>-0.22849285787996818</v>
      </c>
      <c r="D557" s="4">
        <v>0.18127194792533002</v>
      </c>
      <c r="E557" s="4">
        <v>2.684182813114705E-2</v>
      </c>
      <c r="F557" s="4">
        <v>6.9085792568248122E-2</v>
      </c>
      <c r="G557" s="4">
        <v>5.0107467489509748E-2</v>
      </c>
      <c r="H557" s="4">
        <v>8.1655599236097748E-3</v>
      </c>
      <c r="I557" s="4">
        <v>-1.5739082425400548E-3</v>
      </c>
      <c r="J557" s="4">
        <v>-3.4326821564034265E-3</v>
      </c>
      <c r="K557" s="4">
        <v>1.6953378148199783E-3</v>
      </c>
    </row>
    <row r="558" spans="2:11" x14ac:dyDescent="0.2">
      <c r="B558" s="4">
        <v>0.74594661912310145</v>
      </c>
      <c r="C558" s="4">
        <v>-5.9108326768074662E-2</v>
      </c>
      <c r="D558" s="4">
        <v>-7.8987346021845706E-2</v>
      </c>
      <c r="E558" s="4">
        <v>-3.9909386824389798E-2</v>
      </c>
      <c r="F558" s="4">
        <v>-4.1914942539989883E-2</v>
      </c>
      <c r="G558" s="4">
        <v>-0.13930197833039087</v>
      </c>
      <c r="H558" s="4">
        <v>-1.1689539290098137E-2</v>
      </c>
      <c r="I558" s="4">
        <v>4.7000243565572314E-3</v>
      </c>
      <c r="J558" s="4">
        <v>1.5583088992723781E-3</v>
      </c>
      <c r="K558" s="4">
        <v>-8.5870781719247266E-4</v>
      </c>
    </row>
    <row r="559" spans="2:11" x14ac:dyDescent="0.2">
      <c r="B559" s="4">
        <v>-3.6765228202704434E-2</v>
      </c>
      <c r="C559" s="4">
        <v>-0.19330769680150281</v>
      </c>
      <c r="D559" s="4">
        <v>-4.7302437635222908E-3</v>
      </c>
      <c r="E559" s="4">
        <v>-0.16202175386915571</v>
      </c>
      <c r="F559" s="4">
        <v>3.6456743974400629E-2</v>
      </c>
      <c r="G559" s="4">
        <v>2.4302768443355775E-2</v>
      </c>
      <c r="H559" s="4">
        <v>-4.2492159265667242E-3</v>
      </c>
      <c r="I559" s="4">
        <v>3.1404812487866138E-3</v>
      </c>
      <c r="J559" s="4">
        <v>-4.6091906371891955E-3</v>
      </c>
      <c r="K559" s="4">
        <v>7.0547392209297606E-4</v>
      </c>
    </row>
    <row r="560" spans="2:11" x14ac:dyDescent="0.2">
      <c r="B560" s="4">
        <v>-5.2237060738387964E-2</v>
      </c>
      <c r="C560" s="4">
        <v>9.1609214360238694E-2</v>
      </c>
      <c r="D560" s="4">
        <v>-6.1415958712036992E-2</v>
      </c>
      <c r="E560" s="4">
        <v>-1.3444029164061589E-2</v>
      </c>
      <c r="F560" s="4">
        <v>-5.038571206651854E-3</v>
      </c>
      <c r="G560" s="4">
        <v>-8.0699568543633141E-3</v>
      </c>
      <c r="H560" s="4">
        <v>1.3318737500462251E-3</v>
      </c>
      <c r="I560" s="4">
        <v>-4.0694481172019572E-3</v>
      </c>
      <c r="J560" s="4">
        <v>2.3063739026307685E-4</v>
      </c>
      <c r="K560" s="4">
        <v>3.2936668397425922E-4</v>
      </c>
    </row>
    <row r="561" spans="2:11" x14ac:dyDescent="0.2">
      <c r="B561" s="4">
        <v>1.7625496421543438</v>
      </c>
      <c r="C561" s="4">
        <v>-0.55743877163584787</v>
      </c>
      <c r="D561" s="4">
        <v>8.6902386337500234E-2</v>
      </c>
      <c r="E561" s="4">
        <v>-2.0953988637136343E-2</v>
      </c>
      <c r="F561" s="4">
        <v>2.4069703071162924E-2</v>
      </c>
      <c r="G561" s="4">
        <v>4.0137633980746136E-2</v>
      </c>
      <c r="H561" s="4">
        <v>4.6541787172487631E-3</v>
      </c>
      <c r="I561" s="4">
        <v>1.1603939097715212E-3</v>
      </c>
      <c r="J561" s="4">
        <v>1.5608132416568877E-3</v>
      </c>
      <c r="K561" s="4">
        <v>-1.0866138473702217E-3</v>
      </c>
    </row>
    <row r="562" spans="2:11" x14ac:dyDescent="0.2">
      <c r="B562" s="4">
        <v>-0.46413311293197757</v>
      </c>
      <c r="C562" s="4">
        <v>-9.3623580763286376E-2</v>
      </c>
      <c r="D562" s="4">
        <v>-2.244214425639841E-2</v>
      </c>
      <c r="E562" s="4">
        <v>4.9646106646315614E-2</v>
      </c>
      <c r="F562" s="4">
        <v>4.659589349122209E-2</v>
      </c>
      <c r="G562" s="4">
        <v>4.1110308370045839E-2</v>
      </c>
      <c r="H562" s="4">
        <v>5.0405192349022997E-4</v>
      </c>
      <c r="I562" s="4">
        <v>2.9443034598076109E-3</v>
      </c>
      <c r="J562" s="4">
        <v>-2.9056770013327279E-4</v>
      </c>
      <c r="K562" s="4">
        <v>8.8992393709482615E-4</v>
      </c>
    </row>
    <row r="563" spans="2:11" x14ac:dyDescent="0.2">
      <c r="B563" s="4">
        <v>0.22195140373896174</v>
      </c>
      <c r="C563" s="4">
        <v>-1.3081291207842153E-2</v>
      </c>
      <c r="D563" s="4">
        <v>3.5116997166052023E-2</v>
      </c>
      <c r="E563" s="4">
        <v>-1.4473695271070832E-2</v>
      </c>
      <c r="F563" s="4">
        <v>3.6575084523756497E-2</v>
      </c>
      <c r="G563" s="4">
        <v>2.4175286749558798E-2</v>
      </c>
      <c r="H563" s="4">
        <v>-1.886061031190978E-4</v>
      </c>
      <c r="I563" s="4">
        <v>-3.8494265441367951E-3</v>
      </c>
      <c r="J563" s="4">
        <v>-9.316602187541004E-4</v>
      </c>
      <c r="K563" s="4">
        <v>6.8527603186219798E-6</v>
      </c>
    </row>
    <row r="564" spans="2:11" x14ac:dyDescent="0.2">
      <c r="B564" s="4">
        <v>1.0261497831554671</v>
      </c>
      <c r="C564" s="4">
        <v>-0.31814891341429541</v>
      </c>
      <c r="D564" s="4">
        <v>3.2251336829181694E-2</v>
      </c>
      <c r="E564" s="4">
        <v>-2.8750219083641216E-2</v>
      </c>
      <c r="F564" s="4">
        <v>2.8034562427479161E-3</v>
      </c>
      <c r="G564" s="4">
        <v>1.0940225327450339E-2</v>
      </c>
      <c r="H564" s="4">
        <v>4.0698859445837607E-3</v>
      </c>
      <c r="I564" s="4">
        <v>9.0930206442359739E-4</v>
      </c>
      <c r="J564" s="4">
        <v>1.094426971803065E-3</v>
      </c>
      <c r="K564" s="4">
        <v>-7.5276697063855953E-4</v>
      </c>
    </row>
    <row r="565" spans="2:11" x14ac:dyDescent="0.2">
      <c r="B565" s="4">
        <v>0.3630393511623578</v>
      </c>
      <c r="C565" s="4">
        <v>0.16230232156110019</v>
      </c>
      <c r="D565" s="4">
        <v>-2.502794673911778E-2</v>
      </c>
      <c r="E565" s="4">
        <v>9.0061454440108421E-2</v>
      </c>
      <c r="F565" s="4">
        <v>4.3354211686809002E-2</v>
      </c>
      <c r="G565" s="4">
        <v>4.2206968601143369E-2</v>
      </c>
      <c r="H565" s="4">
        <v>1.8271770211152143E-3</v>
      </c>
      <c r="I565" s="4">
        <v>-3.3754419256482046E-3</v>
      </c>
      <c r="J565" s="4">
        <v>-1.7998812780891426E-4</v>
      </c>
      <c r="K565" s="4">
        <v>9.1238385256648118E-4</v>
      </c>
    </row>
    <row r="566" spans="2:11" x14ac:dyDescent="0.2">
      <c r="B566" s="4">
        <v>0.37514195837812464</v>
      </c>
      <c r="C566" s="4">
        <v>-0.16455197495791363</v>
      </c>
      <c r="D566" s="4">
        <v>3.3295547015285261E-2</v>
      </c>
      <c r="E566" s="4">
        <v>6.7503234097731554E-2</v>
      </c>
      <c r="F566" s="4">
        <v>2.3504887350195422E-3</v>
      </c>
      <c r="G566" s="4">
        <v>-2.053481170803197E-2</v>
      </c>
      <c r="H566" s="4">
        <v>-3.0399116625163904E-3</v>
      </c>
      <c r="I566" s="4">
        <v>-1.2312423881054295E-3</v>
      </c>
      <c r="J566" s="4">
        <v>-1.9365575098509075E-4</v>
      </c>
      <c r="K566" s="4">
        <v>6.056042012378887E-5</v>
      </c>
    </row>
    <row r="567" spans="2:11" x14ac:dyDescent="0.2">
      <c r="B567" s="4">
        <v>0.37041252411293413</v>
      </c>
      <c r="C567" s="4">
        <v>9.1055713696135632E-2</v>
      </c>
      <c r="D567" s="4">
        <v>4.3173506598977493E-2</v>
      </c>
      <c r="E567" s="4">
        <v>-1.6012244556760022E-2</v>
      </c>
      <c r="F567" s="4">
        <v>-4.6129995910202393E-2</v>
      </c>
      <c r="G567" s="4">
        <v>-1.5044278274976123E-2</v>
      </c>
      <c r="H567" s="4">
        <v>-2.0831407883941146E-3</v>
      </c>
      <c r="I567" s="4">
        <v>7.4915334738773036E-3</v>
      </c>
      <c r="J567" s="4">
        <v>1.3673672536068085E-3</v>
      </c>
      <c r="K567" s="4">
        <v>-3.6749930128415303E-4</v>
      </c>
    </row>
    <row r="568" spans="2:11" x14ac:dyDescent="0.2">
      <c r="B568" s="4">
        <v>-0.32883219856166374</v>
      </c>
      <c r="C568" s="4">
        <v>6.002167580917394E-2</v>
      </c>
      <c r="D568" s="4">
        <v>-2.5212393953722469E-2</v>
      </c>
      <c r="E568" s="4">
        <v>3.7925483664930842E-2</v>
      </c>
      <c r="F568" s="4">
        <v>2.4659860302552003E-2</v>
      </c>
      <c r="G568" s="4">
        <v>-1.426114092791018E-3</v>
      </c>
      <c r="H568" s="4">
        <v>-2.9376086045559682E-3</v>
      </c>
      <c r="I568" s="4">
        <v>-4.2552016327272709E-3</v>
      </c>
      <c r="J568" s="4">
        <v>-4.5962018424215847E-4</v>
      </c>
      <c r="K568" s="4">
        <v>6.0798262565656797E-4</v>
      </c>
    </row>
    <row r="569" spans="2:11" x14ac:dyDescent="0.2">
      <c r="B569" s="4">
        <v>0.55373131599457914</v>
      </c>
      <c r="C569" s="4">
        <v>-1.7947409121126742E-2</v>
      </c>
      <c r="D569" s="4">
        <v>7.5447610796690087E-2</v>
      </c>
      <c r="E569" s="4">
        <v>-3.477625902348537E-2</v>
      </c>
      <c r="F569" s="4">
        <v>2.2268874402639121E-2</v>
      </c>
      <c r="G569" s="4">
        <v>-6.2022981853460529E-3</v>
      </c>
      <c r="H569" s="4">
        <v>4.8320934719050237E-3</v>
      </c>
      <c r="I569" s="4">
        <v>1.493683748341527E-3</v>
      </c>
      <c r="J569" s="4">
        <v>2.9036105621499217E-3</v>
      </c>
      <c r="K569" s="4">
        <v>2.0947308864613333E-4</v>
      </c>
    </row>
    <row r="570" spans="2:11" x14ac:dyDescent="0.2">
      <c r="B570" s="4">
        <v>0.54865749603626379</v>
      </c>
      <c r="C570" s="4">
        <v>0.10825117790762621</v>
      </c>
      <c r="D570" s="4">
        <v>-6.4765325952655758E-2</v>
      </c>
      <c r="E570" s="4">
        <v>-2.4015621401079622E-2</v>
      </c>
      <c r="F570" s="4">
        <v>-8.1975200520027353E-3</v>
      </c>
      <c r="G570" s="4">
        <v>1.267802016622495E-2</v>
      </c>
      <c r="H570" s="4">
        <v>-2.004886852689423E-3</v>
      </c>
      <c r="I570" s="4">
        <v>-1.3572195500632842E-3</v>
      </c>
      <c r="J570" s="4">
        <v>-2.6276004345969022E-3</v>
      </c>
      <c r="K570" s="4">
        <v>2.1186470623845712E-4</v>
      </c>
    </row>
    <row r="571" spans="2:11" x14ac:dyDescent="0.2">
      <c r="B571" s="4">
        <v>0.6020975349739367</v>
      </c>
      <c r="C571" s="4">
        <v>-0.21731523826952229</v>
      </c>
      <c r="D571" s="4">
        <v>-3.7848323517633627E-2</v>
      </c>
      <c r="E571" s="4">
        <v>-9.4847129412070838E-3</v>
      </c>
      <c r="F571" s="4">
        <v>2.4932115458636963E-2</v>
      </c>
      <c r="G571" s="4">
        <v>3.4314045644874301E-2</v>
      </c>
      <c r="H571" s="4">
        <v>3.8126820209827992E-3</v>
      </c>
      <c r="I571" s="4">
        <v>-1.4824323122647313E-3</v>
      </c>
      <c r="J571" s="4">
        <v>-1.9076605138997746E-3</v>
      </c>
      <c r="K571" s="4">
        <v>2.9175341499083543E-4</v>
      </c>
    </row>
    <row r="572" spans="2:11" x14ac:dyDescent="0.2">
      <c r="B572" s="4">
        <v>0.9531026935150626</v>
      </c>
      <c r="C572" s="4">
        <v>-5.1748009513691101E-2</v>
      </c>
      <c r="D572" s="4">
        <v>-4.5374009390552243E-2</v>
      </c>
      <c r="E572" s="4">
        <v>-9.0124173775598143E-2</v>
      </c>
      <c r="F572" s="4">
        <v>2.3327194893361672E-2</v>
      </c>
      <c r="G572" s="4">
        <v>3.7421359131322149E-2</v>
      </c>
      <c r="H572" s="4">
        <v>1.0824926916935186E-2</v>
      </c>
      <c r="I572" s="4">
        <v>5.08703729051504E-3</v>
      </c>
      <c r="J572" s="4">
        <v>1.6792971202026026E-3</v>
      </c>
      <c r="K572" s="4">
        <v>6.884490019752566E-4</v>
      </c>
    </row>
    <row r="573" spans="2:11" x14ac:dyDescent="0.2">
      <c r="B573" s="4">
        <v>-0.16986285010126162</v>
      </c>
      <c r="C573" s="4">
        <v>9.3778885816301782E-2</v>
      </c>
      <c r="D573" s="4">
        <v>4.9986723586763669E-2</v>
      </c>
      <c r="E573" s="4">
        <v>-5.6140478135773331E-2</v>
      </c>
      <c r="F573" s="4">
        <v>-7.9316026104769583E-3</v>
      </c>
      <c r="G573" s="4">
        <v>-1.1971192003557308E-2</v>
      </c>
      <c r="H573" s="4">
        <v>-2.6230287839612569E-3</v>
      </c>
      <c r="I573" s="4">
        <v>-9.5005246975105409E-4</v>
      </c>
      <c r="J573" s="4">
        <v>2.4713243528104992E-4</v>
      </c>
      <c r="K573" s="4">
        <v>-1.8964991744494492E-4</v>
      </c>
    </row>
    <row r="574" spans="2:11" x14ac:dyDescent="0.2">
      <c r="B574" s="4">
        <v>-0.2778981135833779</v>
      </c>
      <c r="C574" s="4">
        <v>0.44123779722283019</v>
      </c>
      <c r="D574" s="4">
        <v>-0.21734875019188341</v>
      </c>
      <c r="E574" s="4">
        <v>9.2983506461762358E-2</v>
      </c>
      <c r="F574" s="4">
        <v>-9.8796861346632264E-2</v>
      </c>
      <c r="G574" s="4">
        <v>-7.8659699346934495E-2</v>
      </c>
      <c r="H574" s="4">
        <v>-2.3387034251444744E-2</v>
      </c>
      <c r="I574" s="4">
        <v>9.8994877270480838E-4</v>
      </c>
      <c r="J574" s="4">
        <v>-3.6267123391167206E-3</v>
      </c>
      <c r="K574" s="4">
        <v>-2.2146144434507305E-4</v>
      </c>
    </row>
    <row r="575" spans="2:11" x14ac:dyDescent="0.2">
      <c r="B575" s="4">
        <v>0.56644297439390823</v>
      </c>
      <c r="C575" s="4">
        <v>-8.5476512078561273E-2</v>
      </c>
      <c r="D575" s="4">
        <v>7.9933540986682275E-2</v>
      </c>
      <c r="E575" s="4">
        <v>1.4517866726991286E-2</v>
      </c>
      <c r="F575" s="4">
        <v>3.7999495229133706E-2</v>
      </c>
      <c r="G575" s="4">
        <v>-1.8511267040094405E-2</v>
      </c>
      <c r="H575" s="4">
        <v>5.9173719511280672E-3</v>
      </c>
      <c r="I575" s="4">
        <v>2.7945923948883853E-3</v>
      </c>
      <c r="J575" s="4">
        <v>9.229314604164478E-4</v>
      </c>
      <c r="K575" s="4">
        <v>-3.7701517378894972E-4</v>
      </c>
    </row>
    <row r="576" spans="2:11" x14ac:dyDescent="0.2">
      <c r="B576" s="4">
        <v>-6.981108381141217E-2</v>
      </c>
      <c r="C576" s="4">
        <v>-0.23447211967890913</v>
      </c>
      <c r="D576" s="4">
        <v>-5.6322393530271665E-2</v>
      </c>
      <c r="E576" s="4">
        <v>-0.10065189511217772</v>
      </c>
      <c r="F576" s="4">
        <v>1.2786914308830673E-2</v>
      </c>
      <c r="G576" s="4">
        <v>-2.8621716526786873E-2</v>
      </c>
      <c r="H576" s="4">
        <v>2.3356752897057884E-2</v>
      </c>
      <c r="I576" s="4">
        <v>-1.0007625603890746E-2</v>
      </c>
      <c r="J576" s="4">
        <v>-2.7695320268080973E-3</v>
      </c>
      <c r="K576" s="4">
        <v>7.8067529602252484E-4</v>
      </c>
    </row>
    <row r="577" spans="2:11" x14ac:dyDescent="0.2">
      <c r="B577" s="4">
        <v>-0.61608550489740799</v>
      </c>
      <c r="C577" s="4">
        <v>0.58137576934073809</v>
      </c>
      <c r="D577" s="4">
        <v>7.6508746157088026E-2</v>
      </c>
      <c r="E577" s="4">
        <v>0.18631491893134425</v>
      </c>
      <c r="F577" s="4">
        <v>-7.0832294495848686E-2</v>
      </c>
      <c r="G577" s="4">
        <v>3.2032005530846586E-3</v>
      </c>
      <c r="H577" s="4">
        <v>-2.7258721602521171E-2</v>
      </c>
      <c r="I577" s="4">
        <v>1.0425166610497397E-2</v>
      </c>
      <c r="J577" s="4">
        <v>4.4854598230057553E-4</v>
      </c>
      <c r="K577" s="4">
        <v>-2.0464051529489357E-5</v>
      </c>
    </row>
    <row r="578" spans="2:11" x14ac:dyDescent="0.2">
      <c r="B578" s="4">
        <v>-1.3635194908621093E-2</v>
      </c>
      <c r="C578" s="4">
        <v>0.13521020354566024</v>
      </c>
      <c r="D578" s="4">
        <v>0.15112328872187505</v>
      </c>
      <c r="E578" s="4">
        <v>-9.9325956554170619E-2</v>
      </c>
      <c r="F578" s="4">
        <v>-3.1244103189837981E-2</v>
      </c>
      <c r="G578" s="4">
        <v>5.1606445535926047E-2</v>
      </c>
      <c r="H578" s="4">
        <v>6.5447635759086891E-3</v>
      </c>
      <c r="I578" s="4">
        <v>1.2717294842384025E-3</v>
      </c>
      <c r="J578" s="4">
        <v>7.2966394387647031E-3</v>
      </c>
      <c r="K578" s="4">
        <v>-2.9164374629232731E-3</v>
      </c>
    </row>
    <row r="579" spans="2:11" x14ac:dyDescent="0.2">
      <c r="B579" s="4">
        <v>-0.55676602532261754</v>
      </c>
      <c r="C579" s="4">
        <v>0.15214027312399622</v>
      </c>
      <c r="D579" s="4">
        <v>-6.1766914891467238E-3</v>
      </c>
      <c r="E579" s="4">
        <v>-9.7745808198216821E-2</v>
      </c>
      <c r="F579" s="4">
        <v>7.6625402430235218E-2</v>
      </c>
      <c r="G579" s="4">
        <v>-2.0075272738878915E-2</v>
      </c>
      <c r="H579" s="4">
        <v>-8.5162335006925909E-4</v>
      </c>
      <c r="I579" s="4">
        <v>-2.4660782196184788E-3</v>
      </c>
      <c r="J579" s="4">
        <v>-8.368270800713049E-4</v>
      </c>
      <c r="K579" s="4">
        <v>2.329871519162671E-3</v>
      </c>
    </row>
    <row r="580" spans="2:11" x14ac:dyDescent="0.2">
      <c r="B580" s="4">
        <v>-0.340998502018726</v>
      </c>
      <c r="C580" s="4">
        <v>0.19132887300302792</v>
      </c>
      <c r="D580" s="4">
        <v>4.2024726708878709E-3</v>
      </c>
      <c r="E580" s="4">
        <v>0.14947838844182737</v>
      </c>
      <c r="F580" s="4">
        <v>-8.4234810099666019E-2</v>
      </c>
      <c r="G580" s="4">
        <v>7.9520071945358827E-3</v>
      </c>
      <c r="H580" s="4">
        <v>5.0239317361641085E-3</v>
      </c>
      <c r="I580" s="4">
        <v>-4.0014082696851767E-3</v>
      </c>
      <c r="J580" s="4">
        <v>6.719318480373414E-3</v>
      </c>
      <c r="K580" s="4">
        <v>-4.2268245369620362E-3</v>
      </c>
    </row>
    <row r="581" spans="2:11" x14ac:dyDescent="0.2">
      <c r="B581" s="4">
        <v>-9.4287958266492222E-2</v>
      </c>
      <c r="C581" s="4">
        <v>0.15113242089622975</v>
      </c>
      <c r="D581" s="4">
        <v>5.4719583119419671E-2</v>
      </c>
      <c r="E581" s="4">
        <v>-2.2885513797535707E-2</v>
      </c>
      <c r="F581" s="4">
        <v>-3.5083241868558872E-2</v>
      </c>
      <c r="G581" s="4">
        <v>-1.4507783037868951E-2</v>
      </c>
      <c r="H581" s="4">
        <v>-1.1298016545642442E-2</v>
      </c>
      <c r="I581" s="4">
        <v>7.7921950521286495E-3</v>
      </c>
      <c r="J581" s="4">
        <v>5.8405150773001486E-4</v>
      </c>
      <c r="K581" s="4">
        <v>-1.1622491356099234E-3</v>
      </c>
    </row>
    <row r="582" spans="2:11" x14ac:dyDescent="0.2">
      <c r="B582" s="4">
        <v>-0.91819334299082833</v>
      </c>
      <c r="C582" s="4">
        <v>0.11185046143997616</v>
      </c>
      <c r="D582" s="4">
        <v>3.2658507043574848E-2</v>
      </c>
      <c r="E582" s="4">
        <v>-0.10945683503457705</v>
      </c>
      <c r="F582" s="4">
        <v>2.0072453070408263E-2</v>
      </c>
      <c r="G582" s="4">
        <v>-3.2280870043663069E-2</v>
      </c>
      <c r="H582" s="4">
        <v>-6.72183246530891E-3</v>
      </c>
      <c r="I582" s="4">
        <v>2.9926690735648112E-3</v>
      </c>
      <c r="J582" s="4">
        <v>-3.9696988108465668E-3</v>
      </c>
      <c r="K582" s="4">
        <v>2.8391531530222594E-3</v>
      </c>
    </row>
    <row r="583" spans="2:11" x14ac:dyDescent="0.2">
      <c r="B583" s="4">
        <v>-1.3622060934195914</v>
      </c>
      <c r="C583" s="4">
        <v>0.17967597078115849</v>
      </c>
      <c r="D583" s="4">
        <v>5.5756760326901515E-2</v>
      </c>
      <c r="E583" s="4">
        <v>3.9988678190603776E-2</v>
      </c>
      <c r="F583" s="4">
        <v>-3.2899239218033151E-2</v>
      </c>
      <c r="G583" s="4">
        <v>1.5477097497811187E-2</v>
      </c>
      <c r="H583" s="4">
        <v>-5.8713122546487249E-3</v>
      </c>
      <c r="I583" s="4">
        <v>7.4539411676153861E-4</v>
      </c>
      <c r="J583" s="4">
        <v>2.2758020448361686E-3</v>
      </c>
      <c r="K583" s="4">
        <v>-7.7040875553278801E-4</v>
      </c>
    </row>
    <row r="584" spans="2:11" x14ac:dyDescent="0.2">
      <c r="B584" s="4">
        <v>-1.4503098226896309</v>
      </c>
      <c r="C584" s="4">
        <v>-0.60354505491056798</v>
      </c>
      <c r="D584" s="4">
        <v>3.7145414257871323E-2</v>
      </c>
      <c r="E584" s="4">
        <v>4.9279172863115721E-2</v>
      </c>
      <c r="F584" s="4">
        <v>7.5825773473828045E-2</v>
      </c>
      <c r="G584" s="4">
        <v>1.3157883917840636E-2</v>
      </c>
      <c r="H584" s="4">
        <v>2.8591385597422445E-2</v>
      </c>
      <c r="I584" s="4">
        <v>-8.7885305933540249E-3</v>
      </c>
      <c r="J584" s="4">
        <v>-1.0660548569194583E-2</v>
      </c>
      <c r="K584" s="4">
        <v>2.8045766631704023E-3</v>
      </c>
    </row>
    <row r="585" spans="2:11" x14ac:dyDescent="0.2">
      <c r="B585" s="4">
        <v>-0.56828663648368405</v>
      </c>
      <c r="C585" s="4">
        <v>-6.0699135161958261E-2</v>
      </c>
      <c r="D585" s="4">
        <v>-3.2412748207036157E-2</v>
      </c>
      <c r="E585" s="4">
        <v>-1.7219769863919775E-2</v>
      </c>
      <c r="F585" s="4">
        <v>-1.0335966046222786E-2</v>
      </c>
      <c r="G585" s="4">
        <v>6.2222148047116716E-3</v>
      </c>
      <c r="H585" s="4">
        <v>8.1964395530607498E-3</v>
      </c>
      <c r="I585" s="4">
        <v>-4.9134006768178935E-3</v>
      </c>
      <c r="J585" s="4">
        <v>-2.2873696375144237E-3</v>
      </c>
      <c r="K585" s="4">
        <v>7.2081720086616464E-4</v>
      </c>
    </row>
    <row r="586" spans="2:11" x14ac:dyDescent="0.2">
      <c r="B586" s="4">
        <v>-0.6135443686043438</v>
      </c>
      <c r="C586" s="4">
        <v>-0.25136031243793044</v>
      </c>
      <c r="D586" s="4">
        <v>-5.6377897657189306E-2</v>
      </c>
      <c r="E586" s="4">
        <v>7.3780438609757068E-2</v>
      </c>
      <c r="F586" s="4">
        <v>-4.7420065949533366E-3</v>
      </c>
      <c r="G586" s="4">
        <v>5.9893992585813294E-3</v>
      </c>
      <c r="H586" s="4">
        <v>-5.5519435796968853E-3</v>
      </c>
      <c r="I586" s="4">
        <v>7.8710450582815438E-4</v>
      </c>
      <c r="J586" s="4">
        <v>-2.3102722201232004E-3</v>
      </c>
      <c r="K586" s="4">
        <v>1.9539656938877129E-4</v>
      </c>
    </row>
    <row r="587" spans="2:11" x14ac:dyDescent="0.2">
      <c r="B587" s="4">
        <v>0.35799463558447325</v>
      </c>
      <c r="C587" s="4">
        <v>-0.63281337118151026</v>
      </c>
      <c r="D587" s="4">
        <v>4.3961609843905472E-2</v>
      </c>
      <c r="E587" s="4">
        <v>-1.4653939675158845E-2</v>
      </c>
      <c r="F587" s="4">
        <v>2.3833104460170289E-3</v>
      </c>
      <c r="G587" s="4">
        <v>5.0145599189392154E-2</v>
      </c>
      <c r="H587" s="4">
        <v>-9.7316331307227295E-3</v>
      </c>
      <c r="I587" s="4">
        <v>6.259107761719312E-5</v>
      </c>
      <c r="J587" s="4">
        <v>5.1490313549712287E-3</v>
      </c>
      <c r="K587" s="4">
        <v>-2.3655957792451886E-3</v>
      </c>
    </row>
    <row r="588" spans="2:11" x14ac:dyDescent="0.2">
      <c r="B588" s="4">
        <v>-0.22371728276327768</v>
      </c>
      <c r="C588" s="4">
        <v>-0.31830585794716054</v>
      </c>
      <c r="D588" s="4">
        <v>3.2020201891515207E-2</v>
      </c>
      <c r="E588" s="4">
        <v>-4.1781929512658994E-2</v>
      </c>
      <c r="F588" s="4">
        <v>2.9794749417034624E-2</v>
      </c>
      <c r="G588" s="4">
        <v>-2.7217261888289549E-3</v>
      </c>
      <c r="H588" s="4">
        <v>-7.3487859807801099E-3</v>
      </c>
      <c r="I588" s="4">
        <v>4.3327547821272964E-3</v>
      </c>
      <c r="J588" s="4">
        <v>9.5705854885935737E-4</v>
      </c>
      <c r="K588" s="4">
        <v>-1.3376534827028394E-3</v>
      </c>
    </row>
    <row r="589" spans="2:11" x14ac:dyDescent="0.2">
      <c r="B589" s="4">
        <v>0.17347582431131309</v>
      </c>
      <c r="C589" s="4">
        <v>-5.7042276184477115E-3</v>
      </c>
      <c r="D589" s="4">
        <v>3.8897912395845093E-2</v>
      </c>
      <c r="E589" s="4">
        <v>6.1709236802501746E-2</v>
      </c>
      <c r="F589" s="4">
        <v>4.5837411826154758E-4</v>
      </c>
      <c r="G589" s="4">
        <v>2.8066889960568768E-2</v>
      </c>
      <c r="H589" s="4">
        <v>6.5325175925514747E-3</v>
      </c>
      <c r="I589" s="4">
        <v>-4.9589353835067839E-3</v>
      </c>
      <c r="J589" s="4">
        <v>-6.8488779582576999E-4</v>
      </c>
      <c r="K589" s="4">
        <v>2.8743087453420453E-4</v>
      </c>
    </row>
    <row r="590" spans="2:11" x14ac:dyDescent="0.2">
      <c r="B590" s="4">
        <v>-1.312476749964959</v>
      </c>
      <c r="C590" s="4">
        <v>0.20502493459308208</v>
      </c>
      <c r="D590" s="4">
        <v>8.3340409930101417E-2</v>
      </c>
      <c r="E590" s="4">
        <v>-1.7875434207859441E-2</v>
      </c>
      <c r="F590" s="4">
        <v>3.3750474870052113E-3</v>
      </c>
      <c r="G590" s="4">
        <v>2.0255585880747345E-3</v>
      </c>
      <c r="H590" s="4">
        <v>-1.9399444193281639E-2</v>
      </c>
      <c r="I590" s="4">
        <v>8.6823106229634486E-3</v>
      </c>
      <c r="J590" s="4">
        <v>-4.5082400450991711E-3</v>
      </c>
      <c r="K590" s="4">
        <v>2.1470918040917089E-3</v>
      </c>
    </row>
    <row r="591" spans="2:11" x14ac:dyDescent="0.2">
      <c r="B591" s="4">
        <v>-0.49405360315256941</v>
      </c>
      <c r="C591" s="4">
        <v>8.2996463270597606E-2</v>
      </c>
      <c r="D591" s="4">
        <v>-4.2291568525947287E-2</v>
      </c>
      <c r="E591" s="4">
        <v>1.9479466654972494E-2</v>
      </c>
      <c r="F591" s="4">
        <v>-1.854289778420419E-2</v>
      </c>
      <c r="G591" s="4">
        <v>-1.0795497879226386E-2</v>
      </c>
      <c r="H591" s="4">
        <v>2.5511194627808984E-3</v>
      </c>
      <c r="I591" s="4">
        <v>-1.2117596122127366E-3</v>
      </c>
      <c r="J591" s="4">
        <v>-7.2236273834416992E-4</v>
      </c>
      <c r="K591" s="4">
        <v>2.1108201068703266E-4</v>
      </c>
    </row>
    <row r="592" spans="2:11" x14ac:dyDescent="0.2">
      <c r="B592" s="4">
        <v>-2.1775073038606525</v>
      </c>
      <c r="C592" s="4">
        <v>-0.268934172960341</v>
      </c>
      <c r="D592" s="4">
        <v>1.0153219132749112E-3</v>
      </c>
      <c r="E592" s="4">
        <v>0.13892012176566401</v>
      </c>
      <c r="F592" s="4">
        <v>-2.2112714254185196E-2</v>
      </c>
      <c r="G592" s="4">
        <v>4.826412221976397E-2</v>
      </c>
      <c r="H592" s="4">
        <v>1.954385052623716E-2</v>
      </c>
      <c r="I592" s="4">
        <v>-1.3034242634442748E-2</v>
      </c>
      <c r="J592" s="4">
        <v>-2.4369226410970368E-3</v>
      </c>
      <c r="K592" s="4">
        <v>-4.67974411121913E-4</v>
      </c>
    </row>
    <row r="593" spans="2:11" x14ac:dyDescent="0.2">
      <c r="B593" s="4">
        <v>-1.4153381329842301</v>
      </c>
      <c r="C593" s="4">
        <v>4.4064096341482957E-2</v>
      </c>
      <c r="D593" s="4">
        <v>8.0926095679417664E-2</v>
      </c>
      <c r="E593" s="4">
        <v>-5.6359173400030362E-2</v>
      </c>
      <c r="F593" s="4">
        <v>4.7594176513494867E-2</v>
      </c>
      <c r="G593" s="4">
        <v>-1.6929139404250258E-2</v>
      </c>
      <c r="H593" s="4">
        <v>-2.6774246174422089E-2</v>
      </c>
      <c r="I593" s="4">
        <v>1.0597685651269567E-2</v>
      </c>
      <c r="J593" s="4">
        <v>-1.118995387186723E-3</v>
      </c>
      <c r="K593" s="4">
        <v>1.3737047473344691E-4</v>
      </c>
    </row>
    <row r="594" spans="2:11" x14ac:dyDescent="0.2">
      <c r="B594" s="4">
        <v>1.1874680752024434</v>
      </c>
      <c r="C594" s="4">
        <v>-0.74779218191988495</v>
      </c>
      <c r="D594" s="4">
        <v>-0.12465245804674757</v>
      </c>
      <c r="E594" s="4">
        <v>-0.14459398354388162</v>
      </c>
      <c r="F594" s="4">
        <v>-3.5548437106235974E-2</v>
      </c>
      <c r="G594" s="4">
        <v>-3.5929383593530255E-2</v>
      </c>
      <c r="H594" s="4">
        <v>5.7125424900053541E-3</v>
      </c>
      <c r="I594" s="4">
        <v>1.9108874319147002E-3</v>
      </c>
      <c r="J594" s="4">
        <v>6.6275627035546833E-3</v>
      </c>
      <c r="K594" s="4">
        <v>-3.8074070934836341E-3</v>
      </c>
    </row>
    <row r="595" spans="2:11" x14ac:dyDescent="0.2">
      <c r="B595" s="4">
        <v>0.64452109313084871</v>
      </c>
      <c r="C595" s="4">
        <v>-0.47280200482146134</v>
      </c>
      <c r="D595" s="4">
        <v>3.9860905681564626E-2</v>
      </c>
      <c r="E595" s="4">
        <v>-6.5059431308674767E-2</v>
      </c>
      <c r="F595" s="4">
        <v>3.4338321994512998E-2</v>
      </c>
      <c r="G595" s="4">
        <v>4.0640346785571727E-2</v>
      </c>
      <c r="H595" s="4">
        <v>-5.4919388388024043E-3</v>
      </c>
      <c r="I595" s="4">
        <v>6.5379369416084291E-4</v>
      </c>
      <c r="J595" s="4">
        <v>1.6640199488051485E-4</v>
      </c>
      <c r="K595" s="4">
        <v>4.4664735939065545E-5</v>
      </c>
    </row>
    <row r="596" spans="2:11" x14ac:dyDescent="0.2">
      <c r="B596" s="4">
        <v>0.25261133342425723</v>
      </c>
      <c r="C596" s="4">
        <v>0.13283912702136991</v>
      </c>
      <c r="D596" s="4">
        <v>-7.5357696266176818E-2</v>
      </c>
      <c r="E596" s="4">
        <v>0.14725084109379705</v>
      </c>
      <c r="F596" s="4">
        <v>3.4408651318005579E-2</v>
      </c>
      <c r="G596" s="4">
        <v>3.2668839837840524E-3</v>
      </c>
      <c r="H596" s="4">
        <v>1.6403681508374825E-2</v>
      </c>
      <c r="I596" s="4">
        <v>-1.1203794252743895E-2</v>
      </c>
      <c r="J596" s="4">
        <v>3.2010904112983262E-4</v>
      </c>
      <c r="K596" s="4">
        <v>-5.805729202339483E-4</v>
      </c>
    </row>
    <row r="597" spans="2:11" x14ac:dyDescent="0.2">
      <c r="B597" s="4">
        <v>-0.41134267383403295</v>
      </c>
      <c r="C597" s="4">
        <v>0.16536455292138641</v>
      </c>
      <c r="D597" s="4">
        <v>-2.7589166918831912E-2</v>
      </c>
      <c r="E597" s="4">
        <v>2.4166563385651103E-2</v>
      </c>
      <c r="F597" s="4">
        <v>2.8437077786564732E-2</v>
      </c>
      <c r="G597" s="4">
        <v>-2.9286961099034118E-2</v>
      </c>
      <c r="H597" s="4">
        <v>-2.465311787708261E-3</v>
      </c>
      <c r="I597" s="4">
        <v>1.0752473004742057E-3</v>
      </c>
      <c r="J597" s="4">
        <v>-1.1949851744840166E-3</v>
      </c>
      <c r="K597" s="4">
        <v>5.5699122595103453E-4</v>
      </c>
    </row>
    <row r="598" spans="2:11" x14ac:dyDescent="0.2">
      <c r="B598" s="4">
        <v>1.8422811834763131</v>
      </c>
      <c r="C598" s="4">
        <v>-0.56269368595231994</v>
      </c>
      <c r="D598" s="4">
        <v>-0.13780733284517832</v>
      </c>
      <c r="E598" s="4">
        <v>2.142411219434032E-3</v>
      </c>
      <c r="F598" s="4">
        <v>-2.3889358319023838E-2</v>
      </c>
      <c r="G598" s="4">
        <v>4.4505952907598539E-2</v>
      </c>
      <c r="H598" s="4">
        <v>1.1905166668564228E-2</v>
      </c>
      <c r="I598" s="4">
        <v>-6.9802821124782732E-3</v>
      </c>
      <c r="J598" s="4">
        <v>2.0481420699281667E-3</v>
      </c>
      <c r="K598" s="4">
        <v>-7.4922969257274082E-4</v>
      </c>
    </row>
    <row r="599" spans="2:11" x14ac:dyDescent="0.2">
      <c r="B599" s="4">
        <v>-1.3272387143411122</v>
      </c>
      <c r="C599" s="4">
        <v>0.26863732892865483</v>
      </c>
      <c r="D599" s="4">
        <v>0.12591890419041499</v>
      </c>
      <c r="E599" s="4">
        <v>-4.540757720031488E-2</v>
      </c>
      <c r="F599" s="4">
        <v>2.3316660896894589E-2</v>
      </c>
      <c r="G599" s="4">
        <v>-1.4296991234196433E-2</v>
      </c>
      <c r="H599" s="4">
        <v>-1.4693130002343737E-2</v>
      </c>
      <c r="I599" s="4">
        <v>7.6062721026869179E-3</v>
      </c>
      <c r="J599" s="4">
        <v>-2.3057334944920353E-3</v>
      </c>
      <c r="K599" s="4">
        <v>8.843268256920674E-4</v>
      </c>
    </row>
    <row r="600" spans="2:11" x14ac:dyDescent="0.2">
      <c r="B600" s="4">
        <v>-0.24929031495928017</v>
      </c>
      <c r="C600" s="4">
        <v>0.25110772329441261</v>
      </c>
      <c r="D600" s="4">
        <v>-0.11445445343202076</v>
      </c>
      <c r="E600" s="4">
        <v>5.8151364741396757E-3</v>
      </c>
      <c r="F600" s="4">
        <v>8.564855186158734E-3</v>
      </c>
      <c r="G600" s="4">
        <v>-2.1591448397782431E-2</v>
      </c>
      <c r="H600" s="4">
        <v>7.0283360235415138E-3</v>
      </c>
      <c r="I600" s="4">
        <v>-4.3086556782463044E-3</v>
      </c>
      <c r="J600" s="4">
        <v>1.7585336801857548E-4</v>
      </c>
      <c r="K600" s="4">
        <v>3.6121693453137522E-4</v>
      </c>
    </row>
    <row r="601" spans="2:11" x14ac:dyDescent="0.2">
      <c r="B601" s="4">
        <v>-0.85131426473127825</v>
      </c>
      <c r="C601" s="4">
        <v>0.13294405592862157</v>
      </c>
      <c r="D601" s="4">
        <v>0.12555259496832163</v>
      </c>
      <c r="E601" s="4">
        <v>-8.0173941094835291E-2</v>
      </c>
      <c r="F601" s="4">
        <v>6.0886361523010239E-3</v>
      </c>
      <c r="G601" s="4">
        <v>-1.014847118787078E-3</v>
      </c>
      <c r="H601" s="4">
        <v>-2.0576968175071608E-2</v>
      </c>
      <c r="I601" s="4">
        <v>1.0604824721545003E-2</v>
      </c>
      <c r="J601" s="4">
        <v>-2.4436004264719409E-3</v>
      </c>
      <c r="K601" s="4">
        <v>1.3077728046424662E-3</v>
      </c>
    </row>
    <row r="602" spans="2:11" x14ac:dyDescent="0.2">
      <c r="B602" s="4">
        <v>-1.5023811460174958</v>
      </c>
      <c r="C602" s="4">
        <v>0.63848076762878692</v>
      </c>
      <c r="D602" s="4">
        <v>0.18324378561900043</v>
      </c>
      <c r="E602" s="4">
        <v>0.16945675417630501</v>
      </c>
      <c r="F602" s="4">
        <v>-6.1760643464875857E-2</v>
      </c>
      <c r="G602" s="4">
        <v>2.3415568840041052E-2</v>
      </c>
      <c r="H602" s="4">
        <v>-1.2078501591970931E-3</v>
      </c>
      <c r="I602" s="4">
        <v>3.6520541142304077E-4</v>
      </c>
      <c r="J602" s="4">
        <v>-3.1226384354552253E-3</v>
      </c>
      <c r="K602" s="4">
        <v>1.4570641446036002E-3</v>
      </c>
    </row>
    <row r="603" spans="2:11" x14ac:dyDescent="0.2">
      <c r="B603" s="4">
        <v>-0.5609249112526592</v>
      </c>
      <c r="C603" s="4">
        <v>0.45676531778630647</v>
      </c>
      <c r="D603" s="4">
        <v>-0.17054506494679647</v>
      </c>
      <c r="E603" s="4">
        <v>7.0518510047235958E-2</v>
      </c>
      <c r="F603" s="4">
        <v>8.5940925049244991E-3</v>
      </c>
      <c r="G603" s="4">
        <v>-9.5195788812922913E-2</v>
      </c>
      <c r="H603" s="4">
        <v>1.546024349127899E-2</v>
      </c>
      <c r="I603" s="4">
        <v>-8.0330117966625515E-3</v>
      </c>
      <c r="J603" s="4">
        <v>3.5947999645228922E-3</v>
      </c>
      <c r="K603" s="4">
        <v>-9.3544583458660959E-4</v>
      </c>
    </row>
    <row r="604" spans="2:11" x14ac:dyDescent="0.2">
      <c r="B604" s="4">
        <v>-1.4331948449058811</v>
      </c>
      <c r="C604" s="4">
        <v>0.53285410533537281</v>
      </c>
      <c r="D604" s="4">
        <v>-0.11082781355133146</v>
      </c>
      <c r="E604" s="4">
        <v>-3.8434102031123477E-2</v>
      </c>
      <c r="F604" s="4">
        <v>-3.1986521937632031E-2</v>
      </c>
      <c r="G604" s="4">
        <v>-4.3584355866717508E-2</v>
      </c>
      <c r="H604" s="4">
        <v>-1.0502001885780499E-4</v>
      </c>
      <c r="I604" s="4">
        <v>2.138559823122386E-4</v>
      </c>
      <c r="J604" s="4">
        <v>-7.3798688079450986E-4</v>
      </c>
      <c r="K604" s="4">
        <v>8.1607521901532322E-4</v>
      </c>
    </row>
    <row r="605" spans="2:11" x14ac:dyDescent="0.2">
      <c r="B605" s="4">
        <v>0.12724746273519455</v>
      </c>
      <c r="C605" s="4">
        <v>-0.3061827074358105</v>
      </c>
      <c r="D605" s="4">
        <v>0.13181615127978902</v>
      </c>
      <c r="E605" s="4">
        <v>1.0539766092253851E-2</v>
      </c>
      <c r="F605" s="4">
        <v>2.6287702787068781E-2</v>
      </c>
      <c r="G605" s="4">
        <v>6.4746750470877815E-2</v>
      </c>
      <c r="H605" s="4">
        <v>-4.3645792355283307E-3</v>
      </c>
      <c r="I605" s="4">
        <v>1.3549372725036235E-3</v>
      </c>
      <c r="J605" s="4">
        <v>-1.9944170429621985E-3</v>
      </c>
      <c r="K605" s="4">
        <v>1.8341283771630272E-4</v>
      </c>
    </row>
    <row r="606" spans="2:11" x14ac:dyDescent="0.2">
      <c r="B606" s="4">
        <v>1.0811967505226507</v>
      </c>
      <c r="C606" s="4">
        <v>-0.67407270033031175</v>
      </c>
      <c r="D606" s="4">
        <v>-9.4547677810876155E-2</v>
      </c>
      <c r="E606" s="4">
        <v>-4.1853510273836053E-3</v>
      </c>
      <c r="F606" s="4">
        <v>-5.1063369333881094E-2</v>
      </c>
      <c r="G606" s="4">
        <v>3.9352030617455045E-3</v>
      </c>
      <c r="H606" s="4">
        <v>1.0470491907266717E-2</v>
      </c>
      <c r="I606" s="4">
        <v>-3.4569894219217264E-3</v>
      </c>
      <c r="J606" s="4">
        <v>3.0705705871173785E-3</v>
      </c>
      <c r="K606" s="4">
        <v>-2.7657132709380436E-3</v>
      </c>
    </row>
    <row r="607" spans="2:11" x14ac:dyDescent="0.2">
      <c r="B607" s="4">
        <v>-1.3908484288082645</v>
      </c>
      <c r="C607" s="4">
        <v>0.58062456414816876</v>
      </c>
      <c r="D607" s="4">
        <v>4.0001540185956634E-2</v>
      </c>
      <c r="E607" s="4">
        <v>2.7415364212148654E-2</v>
      </c>
      <c r="F607" s="4">
        <v>5.550887234560789E-2</v>
      </c>
      <c r="G607" s="4">
        <v>-1.9405068741595619E-2</v>
      </c>
      <c r="H607" s="4">
        <v>-1.5231698468690266E-2</v>
      </c>
      <c r="I607" s="4">
        <v>3.8504692139729852E-3</v>
      </c>
      <c r="J607" s="4">
        <v>-2.6531286806484181E-3</v>
      </c>
      <c r="K607" s="4">
        <v>2.6595459664730879E-3</v>
      </c>
    </row>
    <row r="608" spans="2:11" x14ac:dyDescent="0.2">
      <c r="B608" s="4">
        <v>0.44618612425934429</v>
      </c>
      <c r="C608" s="4">
        <v>-0.25225961466676966</v>
      </c>
      <c r="D608" s="4">
        <v>5.2305424126790158E-2</v>
      </c>
      <c r="E608" s="4">
        <v>4.294846723249101E-2</v>
      </c>
      <c r="F608" s="4">
        <v>9.5469800466658743E-3</v>
      </c>
      <c r="G608" s="4">
        <v>2.2803472510151388E-2</v>
      </c>
      <c r="H608" s="4">
        <v>1.0607942600993327E-2</v>
      </c>
      <c r="I608" s="4">
        <v>-5.169847633929199E-3</v>
      </c>
      <c r="J608" s="4">
        <v>1.0270663495102904E-3</v>
      </c>
      <c r="K608" s="4">
        <v>-1.1325141480276063E-3</v>
      </c>
    </row>
    <row r="609" spans="2:11" x14ac:dyDescent="0.2">
      <c r="B609" s="4">
        <v>-0.61746538568517784</v>
      </c>
      <c r="C609" s="4">
        <v>0.40593894764148231</v>
      </c>
      <c r="D609" s="4">
        <v>-6.4500706406046396E-2</v>
      </c>
      <c r="E609" s="4">
        <v>1.4061535328323755E-2</v>
      </c>
      <c r="F609" s="4">
        <v>-9.9566031225441602E-3</v>
      </c>
      <c r="G609" s="4">
        <v>-3.3048046323241681E-2</v>
      </c>
      <c r="H609" s="4">
        <v>-1.1161210931492141E-3</v>
      </c>
      <c r="I609" s="4">
        <v>2.7091649929606983E-4</v>
      </c>
      <c r="J609" s="4">
        <v>-8.7808665044421599E-4</v>
      </c>
      <c r="K609" s="4">
        <v>1.3408803565901841E-3</v>
      </c>
    </row>
    <row r="610" spans="2:11" x14ac:dyDescent="0.2">
      <c r="B610" s="4">
        <v>1.2071934721258918E-2</v>
      </c>
      <c r="C610" s="4">
        <v>-0.21729356513610332</v>
      </c>
      <c r="D610" s="4">
        <v>6.0371004240117931E-2</v>
      </c>
      <c r="E610" s="4">
        <v>5.1207774006498978E-3</v>
      </c>
      <c r="F610" s="4">
        <v>8.0662169698997796E-3</v>
      </c>
      <c r="G610" s="4">
        <v>2.6121123054725918E-2</v>
      </c>
      <c r="H610" s="4">
        <v>-2.3187149504205564E-3</v>
      </c>
      <c r="I610" s="4">
        <v>8.9345536748406599E-4</v>
      </c>
      <c r="J610" s="4">
        <v>-7.3921973458377895E-4</v>
      </c>
      <c r="K610" s="4">
        <v>-2.9547381731678541E-4</v>
      </c>
    </row>
    <row r="611" spans="2:11" x14ac:dyDescent="0.2">
      <c r="B611" s="4">
        <v>5.1076726343833381E-2</v>
      </c>
      <c r="C611" s="4">
        <v>-3.1894751382400367E-2</v>
      </c>
      <c r="D611" s="4">
        <v>4.9670663311822225E-2</v>
      </c>
      <c r="E611" s="4">
        <v>2.3707352109720768E-2</v>
      </c>
      <c r="F611" s="4">
        <v>1.524845445890609E-2</v>
      </c>
      <c r="G611" s="4">
        <v>2.2237844411449562E-2</v>
      </c>
      <c r="H611" s="4">
        <v>1.5113987409435244E-3</v>
      </c>
      <c r="I611" s="4">
        <v>-1.1244816326004647E-3</v>
      </c>
      <c r="J611" s="4">
        <v>-8.2814873271361267E-4</v>
      </c>
      <c r="K611" s="4">
        <v>3.2562868830859627E-4</v>
      </c>
    </row>
    <row r="612" spans="2:11" x14ac:dyDescent="0.2">
      <c r="B612" s="4">
        <v>-0.8077276438852421</v>
      </c>
      <c r="C612" s="4">
        <v>0.66369524888084219</v>
      </c>
      <c r="D612" s="4">
        <v>-0.28078206266625882</v>
      </c>
      <c r="E612" s="4">
        <v>6.6652842788627945E-3</v>
      </c>
      <c r="F612" s="4">
        <v>-3.6647075764296322E-2</v>
      </c>
      <c r="G612" s="4">
        <v>-8.8942310225478244E-2</v>
      </c>
      <c r="H612" s="4">
        <v>1.1968748856879324E-2</v>
      </c>
      <c r="I612" s="4">
        <v>-6.5458755232698845E-3</v>
      </c>
      <c r="J612" s="4">
        <v>3.1672515647523177E-3</v>
      </c>
      <c r="K612" s="4">
        <v>4.213667756756594E-4</v>
      </c>
    </row>
    <row r="613" spans="2:11" x14ac:dyDescent="0.2">
      <c r="B613" s="4">
        <v>4.726079770503424E-2</v>
      </c>
      <c r="C613" s="4">
        <v>-0.32999802384026328</v>
      </c>
      <c r="D613" s="4">
        <v>6.98187925315438E-2</v>
      </c>
      <c r="E613" s="4">
        <v>-2.9163560232381425E-3</v>
      </c>
      <c r="F613" s="4">
        <v>7.3145710023277315E-3</v>
      </c>
      <c r="G613" s="4">
        <v>3.827580869800034E-2</v>
      </c>
      <c r="H613" s="4">
        <v>1.5088706078930769E-3</v>
      </c>
      <c r="I613" s="4">
        <v>-3.8351533122236428E-4</v>
      </c>
      <c r="J613" s="4">
        <v>-2.0360865148240031E-4</v>
      </c>
      <c r="K613" s="4">
        <v>-1.3151459528690287E-3</v>
      </c>
    </row>
    <row r="614" spans="2:11" x14ac:dyDescent="0.2">
      <c r="B614" s="4">
        <v>1.613056248147368</v>
      </c>
      <c r="C614" s="4">
        <v>-0.93610642816342415</v>
      </c>
      <c r="D614" s="4">
        <v>0.24792273507090687</v>
      </c>
      <c r="E614" s="4">
        <v>2.7427063652499275E-2</v>
      </c>
      <c r="F614" s="4">
        <v>7.2054136581022263E-2</v>
      </c>
      <c r="G614" s="4">
        <v>0.1051270778562492</v>
      </c>
      <c r="H614" s="4">
        <v>-5.7490414107309283E-3</v>
      </c>
      <c r="I614" s="4">
        <v>4.1705211112728397E-4</v>
      </c>
      <c r="J614" s="4">
        <v>8.1647624466068075E-5</v>
      </c>
      <c r="K614" s="4">
        <v>-1.2871542669696508E-3</v>
      </c>
    </row>
    <row r="615" spans="2:11" x14ac:dyDescent="0.2">
      <c r="B615" s="4">
        <v>0.5036917712751342</v>
      </c>
      <c r="C615" s="4">
        <v>-0.2182773901904104</v>
      </c>
      <c r="D615" s="4">
        <v>-5.2579021141427804E-2</v>
      </c>
      <c r="E615" s="4">
        <v>-8.5554796535926042E-2</v>
      </c>
      <c r="F615" s="4">
        <v>8.2439763519280059E-3</v>
      </c>
      <c r="G615" s="4">
        <v>-2.3003423687419117E-2</v>
      </c>
      <c r="H615" s="4">
        <v>-8.5721846223974323E-3</v>
      </c>
      <c r="I615" s="4">
        <v>4.5927465857118635E-3</v>
      </c>
      <c r="J615" s="4">
        <v>1.0697585190102962E-3</v>
      </c>
      <c r="K615" s="4">
        <v>-4.2008707907325319E-4</v>
      </c>
    </row>
    <row r="616" spans="2:11" x14ac:dyDescent="0.2">
      <c r="B616" s="4">
        <v>-1.4625735676685869</v>
      </c>
      <c r="C616" s="4">
        <v>0.71254032331820916</v>
      </c>
      <c r="D616" s="4">
        <v>-4.3533407717289745E-2</v>
      </c>
      <c r="E616" s="4">
        <v>2.7831070350152271E-2</v>
      </c>
      <c r="F616" s="4">
        <v>-4.4530467208336026E-2</v>
      </c>
      <c r="G616" s="4">
        <v>-1.9054381047773055E-2</v>
      </c>
      <c r="H616" s="4">
        <v>3.721026087347974E-3</v>
      </c>
      <c r="I616" s="4">
        <v>-4.6605337312930823E-4</v>
      </c>
      <c r="J616" s="4">
        <v>-2.0672567486988585E-3</v>
      </c>
      <c r="K616" s="4">
        <v>1.4697143572734127E-3</v>
      </c>
    </row>
    <row r="617" spans="2:11" x14ac:dyDescent="0.2">
      <c r="B617" s="4">
        <v>1.0293970988069769</v>
      </c>
      <c r="C617" s="4">
        <v>-0.47921423883079628</v>
      </c>
      <c r="D617" s="4">
        <v>-4.0017619996310115E-2</v>
      </c>
      <c r="E617" s="4">
        <v>-3.3999905120861804E-2</v>
      </c>
      <c r="F617" s="4">
        <v>1.063256476093583E-3</v>
      </c>
      <c r="G617" s="4">
        <v>2.9196329570514865E-2</v>
      </c>
      <c r="H617" s="4">
        <v>1.4469463103546848E-3</v>
      </c>
      <c r="I617" s="4">
        <v>-9.3397253961683866E-4</v>
      </c>
      <c r="J617" s="4">
        <v>1.7696879523757957E-3</v>
      </c>
      <c r="K617" s="4">
        <v>-1.3037335895580361E-3</v>
      </c>
    </row>
    <row r="618" spans="2:11" x14ac:dyDescent="0.2">
      <c r="B618" s="4">
        <v>0.49850565934196089</v>
      </c>
      <c r="C618" s="4">
        <v>-5.5450717610606756E-2</v>
      </c>
      <c r="D618" s="4">
        <v>-0.1463204394185468</v>
      </c>
      <c r="E618" s="4">
        <v>7.9924326558229487E-3</v>
      </c>
      <c r="F618" s="4">
        <v>-2.8303135558081303E-2</v>
      </c>
      <c r="G618" s="4">
        <v>-3.1594814213809684E-2</v>
      </c>
      <c r="H618" s="4">
        <v>6.9506953801406427E-3</v>
      </c>
      <c r="I618" s="4">
        <v>-2.7154216933191065E-3</v>
      </c>
      <c r="J618" s="4">
        <v>1.3784411548379127E-3</v>
      </c>
      <c r="K618" s="4">
        <v>-6.6553687560454947E-4</v>
      </c>
    </row>
    <row r="619" spans="2:11" x14ac:dyDescent="0.2">
      <c r="B619" s="4">
        <v>-0.52052698519811735</v>
      </c>
      <c r="C619" s="4">
        <v>0.11863909272253439</v>
      </c>
      <c r="D619" s="4">
        <v>0.13987166672804308</v>
      </c>
      <c r="E619" s="4">
        <v>-3.0404154046847681E-2</v>
      </c>
      <c r="F619" s="4">
        <v>5.2340546653371477E-2</v>
      </c>
      <c r="G619" s="4">
        <v>1.1103034378093773E-2</v>
      </c>
      <c r="H619" s="4">
        <v>-7.0852525289335959E-3</v>
      </c>
      <c r="I619" s="4">
        <v>2.2664904720535138E-3</v>
      </c>
      <c r="J619" s="4">
        <v>-4.4148055093964103E-4</v>
      </c>
      <c r="K619" s="4">
        <v>5.2051938203013094E-4</v>
      </c>
    </row>
    <row r="620" spans="2:11" x14ac:dyDescent="0.2">
      <c r="B620" s="4">
        <v>-9.6767699592386971E-2</v>
      </c>
      <c r="C620" s="4">
        <v>5.7451087127323053E-2</v>
      </c>
      <c r="D620" s="4">
        <v>-4.8799253633642105E-2</v>
      </c>
      <c r="E620" s="4">
        <v>-1.1764548997320875E-2</v>
      </c>
      <c r="F620" s="4">
        <v>-3.6820299029241665E-2</v>
      </c>
      <c r="G620" s="4">
        <v>-1.1187786171142357E-2</v>
      </c>
      <c r="H620" s="4">
        <v>2.4557234861034339E-3</v>
      </c>
      <c r="I620" s="4">
        <v>1.9327744522731964E-4</v>
      </c>
      <c r="J620" s="4">
        <v>3.7074275352616072E-5</v>
      </c>
      <c r="K620" s="4">
        <v>-2.2279548178059561E-4</v>
      </c>
    </row>
    <row r="621" spans="2:11" x14ac:dyDescent="0.2">
      <c r="B621" s="4">
        <v>-0.50290163116919939</v>
      </c>
      <c r="C621" s="4">
        <v>0.23182713078507455</v>
      </c>
      <c r="D621" s="4">
        <v>3.3689071709376854E-3</v>
      </c>
      <c r="E621" s="4">
        <v>2.5387363080519823E-2</v>
      </c>
      <c r="F621" s="4">
        <v>-4.9471936549463262E-3</v>
      </c>
      <c r="G621" s="4">
        <v>-2.0987751157080313E-2</v>
      </c>
      <c r="H621" s="4">
        <v>-4.0692527356566005E-3</v>
      </c>
      <c r="I621" s="4">
        <v>1.8033806990636206E-3</v>
      </c>
      <c r="J621" s="4">
        <v>-1.1046925212178601E-3</v>
      </c>
      <c r="K621" s="4">
        <v>8.2509315024933614E-4</v>
      </c>
    </row>
    <row r="622" spans="2:11" x14ac:dyDescent="0.2">
      <c r="B622" s="4">
        <v>-0.27785324650026588</v>
      </c>
      <c r="C622" s="4">
        <v>0.20906507161273935</v>
      </c>
      <c r="D622" s="4">
        <v>-7.0002029897577381E-2</v>
      </c>
      <c r="E622" s="4">
        <v>2.5087375109785766E-2</v>
      </c>
      <c r="F622" s="4">
        <v>-2.2527025177729375E-3</v>
      </c>
      <c r="G622" s="4">
        <v>-3.6290382736395281E-2</v>
      </c>
      <c r="H622" s="4">
        <v>3.4367357322131354E-3</v>
      </c>
      <c r="I622" s="4">
        <v>-2.4700898474679109E-3</v>
      </c>
      <c r="J622" s="4">
        <v>1.0814898038126097E-3</v>
      </c>
      <c r="K622" s="4">
        <v>1.3074308301221779E-4</v>
      </c>
    </row>
    <row r="623" spans="2:11" x14ac:dyDescent="0.2">
      <c r="B623" s="4">
        <v>2.2315283044946699</v>
      </c>
      <c r="C623" s="4">
        <v>-0.85366914272350858</v>
      </c>
      <c r="D623" s="4">
        <v>-7.2546331499775806E-3</v>
      </c>
      <c r="E623" s="4">
        <v>-7.0540196364100721E-2</v>
      </c>
      <c r="F623" s="4">
        <v>-2.5628150997776551E-2</v>
      </c>
      <c r="G623" s="4">
        <v>5.273905371711915E-2</v>
      </c>
      <c r="H623" s="4">
        <v>9.2406865314378622E-3</v>
      </c>
      <c r="I623" s="4">
        <v>-1.392199966679643E-3</v>
      </c>
      <c r="J623" s="4">
        <v>1.952347491260571E-3</v>
      </c>
      <c r="K623" s="4">
        <v>-2.375298967905246E-3</v>
      </c>
    </row>
    <row r="624" spans="2:11" x14ac:dyDescent="0.2">
      <c r="B624" s="4">
        <v>0.64967635853311489</v>
      </c>
      <c r="C624" s="4">
        <v>-0.10870396422703259</v>
      </c>
      <c r="D624" s="4">
        <v>-1.8678919354510756E-2</v>
      </c>
      <c r="E624" s="4">
        <v>-2.0449594556887479E-3</v>
      </c>
      <c r="F624" s="4">
        <v>-3.968462887577461E-3</v>
      </c>
      <c r="G624" s="4">
        <v>9.5479713627830577E-3</v>
      </c>
      <c r="H624" s="4">
        <v>1.2283610470231454E-3</v>
      </c>
      <c r="I624" s="4">
        <v>-3.4748014947722037E-4</v>
      </c>
      <c r="J624" s="4">
        <v>4.2274193429477053E-4</v>
      </c>
      <c r="K624" s="4">
        <v>-4.6957592379722611E-5</v>
      </c>
    </row>
    <row r="625" spans="2:11" x14ac:dyDescent="0.2">
      <c r="B625" s="4">
        <v>0.26453682570095788</v>
      </c>
      <c r="C625" s="4">
        <v>0.25090360360795011</v>
      </c>
      <c r="D625" s="4">
        <v>-0.12616136088904953</v>
      </c>
      <c r="E625" s="4">
        <v>-9.5930536623256724E-3</v>
      </c>
      <c r="F625" s="4">
        <v>-4.7729498633206783E-5</v>
      </c>
      <c r="G625" s="4">
        <v>-2.2093433164858605E-2</v>
      </c>
      <c r="H625" s="4">
        <v>9.9433577462385708E-4</v>
      </c>
      <c r="I625" s="4">
        <v>-3.3243264268618277E-4</v>
      </c>
      <c r="J625" s="4">
        <v>1.7455393876339933E-4</v>
      </c>
      <c r="K625" s="4">
        <v>7.8066700462461512E-4</v>
      </c>
    </row>
    <row r="626" spans="2:11" x14ac:dyDescent="0.2">
      <c r="B626" s="4">
        <v>-3.7658254197249774E-2</v>
      </c>
      <c r="C626" s="4">
        <v>0.21035634324122968</v>
      </c>
      <c r="D626" s="4">
        <v>2.1938068017024959E-2</v>
      </c>
      <c r="E626" s="4">
        <v>-2.4081773005673154E-2</v>
      </c>
      <c r="F626" s="4">
        <v>3.91196286002628E-3</v>
      </c>
      <c r="G626" s="4">
        <v>-5.6160400890502577E-3</v>
      </c>
      <c r="H626" s="4">
        <v>-6.2762811213353323E-4</v>
      </c>
      <c r="I626" s="4">
        <v>9.7962616007046832E-4</v>
      </c>
      <c r="J626" s="4">
        <v>3.1106262625805824E-4</v>
      </c>
      <c r="K626" s="4">
        <v>2.7687384944502053E-4</v>
      </c>
    </row>
    <row r="627" spans="2:11" x14ac:dyDescent="0.2">
      <c r="B627" s="4">
        <v>-0.82785297066873687</v>
      </c>
      <c r="C627" s="4">
        <v>0.52890940595471325</v>
      </c>
      <c r="D627" s="4">
        <v>2.8633450821200706E-2</v>
      </c>
      <c r="E627" s="4">
        <v>1.3480225529047294E-2</v>
      </c>
      <c r="F627" s="4">
        <v>2.3052996739910701E-2</v>
      </c>
      <c r="G627" s="4">
        <v>-4.2102687543099176E-2</v>
      </c>
      <c r="H627" s="4">
        <v>-3.1569593689686577E-3</v>
      </c>
      <c r="I627" s="4">
        <v>9.6753542796520098E-4</v>
      </c>
      <c r="J627" s="4">
        <v>-1.6032050564392632E-4</v>
      </c>
      <c r="K627" s="4">
        <v>9.4116997040413286E-4</v>
      </c>
    </row>
    <row r="628" spans="2:11" x14ac:dyDescent="0.2">
      <c r="B628" s="4">
        <v>0.47662102852147975</v>
      </c>
      <c r="C628" s="4">
        <v>8.8656553676669497E-2</v>
      </c>
      <c r="D628" s="4">
        <v>-0.11148224389303252</v>
      </c>
      <c r="E628" s="4">
        <v>-2.7077789808193836E-2</v>
      </c>
      <c r="F628" s="4">
        <v>-2.0427851682288185E-2</v>
      </c>
      <c r="G628" s="4">
        <v>-4.2914501385943465E-2</v>
      </c>
      <c r="H628" s="4">
        <v>4.7833565374024428E-3</v>
      </c>
      <c r="I628" s="4">
        <v>-7.1205916322736209E-4</v>
      </c>
      <c r="J628" s="4">
        <v>8.3363551787423253E-4</v>
      </c>
      <c r="K628" s="4">
        <v>-7.2184129527168785E-6</v>
      </c>
    </row>
    <row r="629" spans="2:11" x14ac:dyDescent="0.2">
      <c r="B629" s="4">
        <v>-0.11193202212663879</v>
      </c>
      <c r="C629" s="4">
        <v>0.22755196209725562</v>
      </c>
      <c r="D629" s="4">
        <v>4.7880691392918562E-2</v>
      </c>
      <c r="E629" s="4">
        <v>1.3835345632428664E-2</v>
      </c>
      <c r="F629" s="4">
        <v>-9.757028173012626E-3</v>
      </c>
      <c r="G629" s="4">
        <v>1.9222577261056915E-3</v>
      </c>
      <c r="H629" s="4">
        <v>-3.5297252899473518E-3</v>
      </c>
      <c r="I629" s="4">
        <v>1.8293940410411098E-3</v>
      </c>
      <c r="J629" s="4">
        <v>-3.9173445257534387E-5</v>
      </c>
      <c r="K629" s="4">
        <v>4.3271252803866583E-4</v>
      </c>
    </row>
    <row r="630" spans="2:11" x14ac:dyDescent="0.2">
      <c r="B630" s="4">
        <v>1.3472448732122877</v>
      </c>
      <c r="C630" s="4">
        <v>-0.14662365753471787</v>
      </c>
      <c r="D630" s="4">
        <v>-8.5800177069170758E-3</v>
      </c>
      <c r="E630" s="4">
        <v>-3.3718594239293978E-2</v>
      </c>
      <c r="F630" s="4">
        <v>-7.9234081849037877E-4</v>
      </c>
      <c r="G630" s="4">
        <v>1.5394953168463598E-2</v>
      </c>
      <c r="H630" s="4">
        <v>1.8299117723174646E-3</v>
      </c>
      <c r="I630" s="4">
        <v>1.0640002158177021E-3</v>
      </c>
      <c r="J630" s="4">
        <v>3.7804735362547288E-4</v>
      </c>
      <c r="K630" s="4">
        <v>-1.8061001561076869E-4</v>
      </c>
    </row>
    <row r="631" spans="2:11" x14ac:dyDescent="0.2">
      <c r="B631" s="4">
        <v>7.5672365878315787E-2</v>
      </c>
      <c r="C631" s="4">
        <v>0.17426046689072736</v>
      </c>
      <c r="D631" s="4">
        <v>-0.10531069545497912</v>
      </c>
      <c r="E631" s="4">
        <v>1.6552776910511994E-2</v>
      </c>
      <c r="F631" s="4">
        <v>-1.7859325994065377E-2</v>
      </c>
      <c r="G631" s="4">
        <v>-4.3810979816666262E-2</v>
      </c>
      <c r="H631" s="4">
        <v>1.7754310559472005E-3</v>
      </c>
      <c r="I631" s="4">
        <v>-8.0953294384937557E-4</v>
      </c>
      <c r="J631" s="4">
        <v>5.9388345777110099E-4</v>
      </c>
      <c r="K631" s="4">
        <v>5.3150153290022891E-4</v>
      </c>
    </row>
    <row r="632" spans="2:11" x14ac:dyDescent="0.2">
      <c r="B632" s="4">
        <v>0.50962668741683748</v>
      </c>
      <c r="C632" s="4">
        <v>8.5715025069353482E-2</v>
      </c>
      <c r="D632" s="4">
        <v>-5.8174509983015932E-2</v>
      </c>
      <c r="E632" s="4">
        <v>-7.303497710616591E-2</v>
      </c>
      <c r="F632" s="4">
        <v>-1.0373042088144047E-2</v>
      </c>
      <c r="G632" s="4">
        <v>1.9149251308208102E-3</v>
      </c>
      <c r="H632" s="4">
        <v>2.4843573935463947E-3</v>
      </c>
      <c r="I632" s="4">
        <v>1.7634488839965413E-3</v>
      </c>
      <c r="J632" s="4">
        <v>-5.4617244437043762E-4</v>
      </c>
      <c r="K632" s="4">
        <v>1.4639773489935737E-4</v>
      </c>
    </row>
    <row r="633" spans="2:11" x14ac:dyDescent="0.2">
      <c r="B633" s="4">
        <v>1.0079502040678221</v>
      </c>
      <c r="C633" s="4">
        <v>-0.12140999127714777</v>
      </c>
      <c r="D633" s="4">
        <v>3.1930731664198367E-2</v>
      </c>
      <c r="E633" s="4">
        <v>-1.0090026494122141E-2</v>
      </c>
      <c r="F633" s="4">
        <v>-9.3808736518297836E-4</v>
      </c>
      <c r="G633" s="4">
        <v>1.5432683542880875E-2</v>
      </c>
      <c r="H633" s="4">
        <v>-1.1344007274060757E-3</v>
      </c>
      <c r="I633" s="4">
        <v>1.3721326969495299E-3</v>
      </c>
      <c r="J633" s="4">
        <v>3.4795145519360957E-4</v>
      </c>
      <c r="K633" s="4">
        <v>-5.4448879639666084E-5</v>
      </c>
    </row>
    <row r="634" spans="2:11" x14ac:dyDescent="0.2">
      <c r="B634" s="4">
        <v>0.48780557408981112</v>
      </c>
      <c r="C634" s="4">
        <v>-0.10123227453121007</v>
      </c>
      <c r="D634" s="4">
        <v>-6.5148104924843922E-2</v>
      </c>
      <c r="E634" s="4">
        <v>1.08304612740204E-2</v>
      </c>
      <c r="F634" s="4">
        <v>-1.5498963737484529E-2</v>
      </c>
      <c r="G634" s="4">
        <v>-9.554509808065631E-3</v>
      </c>
      <c r="H634" s="4">
        <v>-1.6952740069766078E-4</v>
      </c>
      <c r="I634" s="4">
        <v>7.1690608271529046E-4</v>
      </c>
      <c r="J634" s="4">
        <v>-6.9690182807133556E-4</v>
      </c>
      <c r="K634" s="4">
        <v>2.8484267666580666E-4</v>
      </c>
    </row>
    <row r="635" spans="2:11" x14ac:dyDescent="0.2">
      <c r="B635" s="4">
        <v>-0.47974642345233087</v>
      </c>
      <c r="C635" s="4">
        <v>0.37728029013619468</v>
      </c>
      <c r="D635" s="4">
        <v>-2.1533587912091586E-2</v>
      </c>
      <c r="E635" s="4">
        <v>-2.601434618582902E-2</v>
      </c>
      <c r="F635" s="4">
        <v>-1.5679960184602215E-2</v>
      </c>
      <c r="G635" s="4">
        <v>-2.1577486036531379E-2</v>
      </c>
      <c r="H635" s="4">
        <v>-9.0358152883443748E-4</v>
      </c>
      <c r="I635" s="4">
        <v>1.512909073417768E-3</v>
      </c>
      <c r="J635" s="4">
        <v>3.640416373925392E-4</v>
      </c>
      <c r="K635" s="4">
        <v>3.9596569032879697E-4</v>
      </c>
    </row>
    <row r="636" spans="2:11" x14ac:dyDescent="0.2">
      <c r="B636" s="4">
        <v>-0.23832737643270677</v>
      </c>
      <c r="C636" s="4">
        <v>0.23655412265918238</v>
      </c>
      <c r="D636" s="4">
        <v>-3.1885298322226634E-2</v>
      </c>
      <c r="E636" s="4">
        <v>-1.2712013408500452E-2</v>
      </c>
      <c r="F636" s="4">
        <v>-8.5059246900082638E-3</v>
      </c>
      <c r="G636" s="4">
        <v>-2.9292136501573116E-2</v>
      </c>
      <c r="H636" s="4">
        <v>8.5547296766950802E-4</v>
      </c>
      <c r="I636" s="4">
        <v>4.3027478952584793E-4</v>
      </c>
      <c r="J636" s="4">
        <v>-4.1847506783636833E-4</v>
      </c>
      <c r="K636" s="4">
        <v>5.6614592407673581E-4</v>
      </c>
    </row>
    <row r="637" spans="2:11" x14ac:dyDescent="0.2">
      <c r="B637" s="4">
        <v>0.13986684942442223</v>
      </c>
      <c r="C637" s="4">
        <v>0.13353521201299831</v>
      </c>
      <c r="D637" s="4">
        <v>-4.1928852842979453E-2</v>
      </c>
      <c r="E637" s="4">
        <v>3.5282911335585252E-3</v>
      </c>
      <c r="F637" s="4">
        <v>-2.7722977290458618E-2</v>
      </c>
      <c r="G637" s="4">
        <v>-2.9167580267918831E-2</v>
      </c>
      <c r="H637" s="4">
        <v>-3.1200336798082838E-3</v>
      </c>
      <c r="I637" s="4">
        <v>2.2831154244263223E-3</v>
      </c>
      <c r="J637" s="4">
        <v>-1.4015852275813941E-4</v>
      </c>
      <c r="K637" s="4">
        <v>8.5482888365542506E-4</v>
      </c>
    </row>
    <row r="638" spans="2:11" x14ac:dyDescent="0.2">
      <c r="B638" s="4">
        <v>1.2169513271123549</v>
      </c>
      <c r="C638" s="4">
        <v>-0.19931931873441669</v>
      </c>
      <c r="D638" s="4">
        <v>9.7706449730793732E-2</v>
      </c>
      <c r="E638" s="4">
        <v>9.02671946614725E-3</v>
      </c>
      <c r="F638" s="4">
        <v>-3.5342291174753583E-3</v>
      </c>
      <c r="G638" s="4">
        <v>2.5380795707590692E-2</v>
      </c>
      <c r="H638" s="4">
        <v>-2.7620944217974838E-3</v>
      </c>
      <c r="I638" s="4">
        <v>8.468509120396055E-3</v>
      </c>
      <c r="J638" s="4">
        <v>2.8677249229187231E-3</v>
      </c>
      <c r="K638" s="4">
        <v>1.4245667195098645E-4</v>
      </c>
    </row>
    <row r="639" spans="2:11" x14ac:dyDescent="0.2">
      <c r="B639" s="4">
        <v>-0.59585574493437532</v>
      </c>
      <c r="C639" s="4">
        <v>0.3311680977684982</v>
      </c>
      <c r="D639" s="4">
        <v>-2.0147321773616521E-2</v>
      </c>
      <c r="E639" s="4">
        <v>-4.8872658368416338E-2</v>
      </c>
      <c r="F639" s="4">
        <v>1.5963931456833211E-2</v>
      </c>
      <c r="G639" s="4">
        <v>-6.908528711470293E-3</v>
      </c>
      <c r="H639" s="4">
        <v>2.2843580680106911E-3</v>
      </c>
      <c r="I639" s="4">
        <v>-7.0080256382763625E-3</v>
      </c>
      <c r="J639" s="4">
        <v>-2.0896854710556819E-3</v>
      </c>
      <c r="K639" s="4">
        <v>-4.4775129329880688E-4</v>
      </c>
    </row>
    <row r="640" spans="2:11" x14ac:dyDescent="0.2">
      <c r="B640" s="4">
        <v>1.0301077300465966</v>
      </c>
      <c r="C640" s="4">
        <v>-0.18890116789181338</v>
      </c>
      <c r="D640" s="4">
        <v>-2.8965004011037045E-2</v>
      </c>
      <c r="E640" s="4">
        <v>3.5619701942843501E-2</v>
      </c>
      <c r="F640" s="4">
        <v>-1.6506246018017853E-2</v>
      </c>
      <c r="G640" s="4">
        <v>6.3071935867861813E-4</v>
      </c>
      <c r="H640" s="4">
        <v>-6.1532758022394638E-3</v>
      </c>
      <c r="I640" s="4">
        <v>3.8371235008426677E-3</v>
      </c>
      <c r="J640" s="4">
        <v>-4.9409140715929391E-4</v>
      </c>
      <c r="K640" s="4">
        <v>4.3650083466362905E-4</v>
      </c>
    </row>
    <row r="641" spans="2:11" x14ac:dyDescent="0.2">
      <c r="B641" s="4">
        <v>0.7785817096478711</v>
      </c>
      <c r="C641" s="4">
        <v>-1.0990659724719007E-2</v>
      </c>
      <c r="D641" s="4">
        <v>0.11102450754839049</v>
      </c>
      <c r="E641" s="4">
        <v>-1.6527843632991316E-2</v>
      </c>
      <c r="F641" s="4">
        <v>7.1407638967790864E-3</v>
      </c>
      <c r="G641" s="4">
        <v>2.7764275246767906E-2</v>
      </c>
      <c r="H641" s="4">
        <v>-1.8047581232405482E-3</v>
      </c>
      <c r="I641" s="4">
        <v>2.9111135687130175E-3</v>
      </c>
      <c r="J641" s="4">
        <v>9.449703382882229E-4</v>
      </c>
      <c r="K641" s="4">
        <v>-6.0074049631028062E-5</v>
      </c>
    </row>
    <row r="642" spans="2:11" x14ac:dyDescent="0.2">
      <c r="B642" s="4">
        <v>-1.8463543208061324E-2</v>
      </c>
      <c r="C642" s="4">
        <v>4.9698488092231478E-2</v>
      </c>
      <c r="D642" s="4">
        <v>-0.11651556302800926</v>
      </c>
      <c r="E642" s="4">
        <v>7.3269053622765437E-2</v>
      </c>
      <c r="F642" s="4">
        <v>-1.1059285550031854E-2</v>
      </c>
      <c r="G642" s="4">
        <v>-1.3364782558577325E-2</v>
      </c>
      <c r="H642" s="4">
        <v>-8.2454166130539602E-3</v>
      </c>
      <c r="I642" s="4">
        <v>1.1655464216480541E-3</v>
      </c>
      <c r="J642" s="4">
        <v>-1.1499846587603732E-3</v>
      </c>
      <c r="K642" s="4">
        <v>1.3436279820794516E-3</v>
      </c>
    </row>
    <row r="643" spans="2:11" x14ac:dyDescent="0.2">
      <c r="B643" s="4">
        <v>-4.511814155462153E-2</v>
      </c>
      <c r="C643" s="4">
        <v>0.17258109755058296</v>
      </c>
      <c r="D643" s="4">
        <v>7.0563665288775654E-2</v>
      </c>
      <c r="E643" s="4">
        <v>-6.1425922462520648E-2</v>
      </c>
      <c r="F643" s="4">
        <v>-5.2240352056069786E-3</v>
      </c>
      <c r="G643" s="4">
        <v>-3.2116607758194567E-3</v>
      </c>
      <c r="H643" s="4">
        <v>6.1435438144816189E-3</v>
      </c>
      <c r="I643" s="4">
        <v>-3.4234695201882017E-3</v>
      </c>
      <c r="J643" s="4">
        <v>2.2082750368603099E-3</v>
      </c>
      <c r="K643" s="4">
        <v>-1.7086769028474488E-3</v>
      </c>
    </row>
    <row r="644" spans="2:11" x14ac:dyDescent="0.2">
      <c r="B644" s="4">
        <v>0.48469028488608107</v>
      </c>
      <c r="C644" s="4">
        <v>9.3059988948314479E-2</v>
      </c>
      <c r="D644" s="4">
        <v>9.3321148438710491E-2</v>
      </c>
      <c r="E644" s="4">
        <v>-3.4050772636438846E-2</v>
      </c>
      <c r="F644" s="4">
        <v>3.0830282360636698E-2</v>
      </c>
      <c r="G644" s="4">
        <v>-1.3894242229068297E-2</v>
      </c>
      <c r="H644" s="4">
        <v>7.8909105660959836E-3</v>
      </c>
      <c r="I644" s="4">
        <v>-3.6308953351904781E-3</v>
      </c>
      <c r="J644" s="4">
        <v>2.9762507740784937E-4</v>
      </c>
      <c r="K644" s="4">
        <v>-3.3048493725440742E-4</v>
      </c>
    </row>
    <row r="645" spans="2:11" x14ac:dyDescent="0.2">
      <c r="B645" s="4">
        <v>0.45751797055105969</v>
      </c>
      <c r="C645" s="4">
        <v>-3.6814901389589635E-2</v>
      </c>
      <c r="D645" s="4">
        <v>9.3624689257133416E-3</v>
      </c>
      <c r="E645" s="4">
        <v>-3.2515303762039927E-2</v>
      </c>
      <c r="F645" s="4">
        <v>-4.847964404537085E-3</v>
      </c>
      <c r="G645" s="4">
        <v>1.5022339302612934E-2</v>
      </c>
      <c r="H645" s="4">
        <v>-1.1326761309334496E-3</v>
      </c>
      <c r="I645" s="4">
        <v>1.2671829668034404E-3</v>
      </c>
      <c r="J645" s="4">
        <v>6.8769001243700696E-4</v>
      </c>
      <c r="K645" s="4">
        <v>2.8457650580700798E-5</v>
      </c>
    </row>
    <row r="646" spans="2:11" x14ac:dyDescent="0.2">
      <c r="B646" s="4">
        <v>0.44075187889123962</v>
      </c>
      <c r="C646" s="4">
        <v>-0.19282282017086816</v>
      </c>
      <c r="D646" s="4">
        <v>-1.3232188803782454E-2</v>
      </c>
      <c r="E646" s="4">
        <v>6.432588283914821E-2</v>
      </c>
      <c r="F646" s="4">
        <v>7.6747209945545623E-3</v>
      </c>
      <c r="G646" s="4">
        <v>2.6186987012172331E-2</v>
      </c>
      <c r="H646" s="4">
        <v>-8.386382165482778E-3</v>
      </c>
      <c r="I646" s="4">
        <v>3.0161706024912681E-3</v>
      </c>
      <c r="J646" s="4">
        <v>6.0357305797221681E-4</v>
      </c>
      <c r="K646" s="4">
        <v>5.8395884487081381E-4</v>
      </c>
    </row>
    <row r="647" spans="2:11" x14ac:dyDescent="0.2">
      <c r="B647" s="4">
        <v>0.20771523362791333</v>
      </c>
      <c r="C647" s="4">
        <v>2.5784081943479413E-2</v>
      </c>
      <c r="D647" s="4">
        <v>0.11977650084284051</v>
      </c>
      <c r="E647" s="4">
        <v>-1.0035407290291332E-2</v>
      </c>
      <c r="F647" s="4">
        <v>2.5238077826651665E-2</v>
      </c>
      <c r="G647" s="4">
        <v>2.2476968907203312E-2</v>
      </c>
      <c r="H647" s="4">
        <v>7.4677696666404529E-3</v>
      </c>
      <c r="I647" s="4">
        <v>-9.9677055752810844E-4</v>
      </c>
      <c r="J647" s="4">
        <v>7.7841111132106859E-4</v>
      </c>
      <c r="K647" s="4">
        <v>-6.4167442637815702E-4</v>
      </c>
    </row>
    <row r="648" spans="2:11" x14ac:dyDescent="0.2">
      <c r="B648" s="4">
        <v>0.4790067846616558</v>
      </c>
      <c r="C648" s="4">
        <v>-7.9166748004420497E-3</v>
      </c>
      <c r="D648" s="4">
        <v>-5.9288022180896224E-2</v>
      </c>
      <c r="E648" s="4">
        <v>-1.3702471278571997E-3</v>
      </c>
      <c r="F648" s="4">
        <v>7.6727110893378761E-3</v>
      </c>
      <c r="G648" s="4">
        <v>2.4339076886334167E-3</v>
      </c>
      <c r="H648" s="4">
        <v>-2.7204175092815199E-3</v>
      </c>
      <c r="I648" s="4">
        <v>4.586749969738404E-4</v>
      </c>
      <c r="J648" s="4">
        <v>-9.1907781394434565E-4</v>
      </c>
      <c r="K648" s="4">
        <v>4.6922210311762462E-4</v>
      </c>
    </row>
    <row r="649" spans="2:11" x14ac:dyDescent="0.2">
      <c r="B649" s="4">
        <v>0.35048177174667455</v>
      </c>
      <c r="C649" s="4">
        <v>0.10045131421310696</v>
      </c>
      <c r="D649" s="4">
        <v>-2.5596887663232658E-2</v>
      </c>
      <c r="E649" s="4">
        <v>-2.031954848996027E-3</v>
      </c>
      <c r="F649" s="4">
        <v>-1.1285496186324292E-2</v>
      </c>
      <c r="G649" s="4">
        <v>6.4627110513615074E-3</v>
      </c>
      <c r="H649" s="4">
        <v>1.7900076203003126E-3</v>
      </c>
      <c r="I649" s="4">
        <v>-2.3937989348229564E-3</v>
      </c>
      <c r="J649" s="4">
        <v>5.0678024603228837E-4</v>
      </c>
      <c r="K649" s="4">
        <v>-9.6508804491657785E-5</v>
      </c>
    </row>
    <row r="650" spans="2:11" x14ac:dyDescent="0.2">
      <c r="B650" s="4">
        <v>-0.54309415924152116</v>
      </c>
      <c r="C650" s="4">
        <v>0.17855804564151823</v>
      </c>
      <c r="D650" s="4">
        <v>5.172032845448099E-2</v>
      </c>
      <c r="E650" s="4">
        <v>-1.9351261366992976E-2</v>
      </c>
      <c r="F650" s="4">
        <v>1.9046700803207462E-2</v>
      </c>
      <c r="G650" s="4">
        <v>1.9856689539775904E-3</v>
      </c>
      <c r="H650" s="4">
        <v>4.2568104965702864E-3</v>
      </c>
      <c r="I650" s="4">
        <v>-1.5042549792363037E-4</v>
      </c>
      <c r="J650" s="4">
        <v>1.5317274389964272E-3</v>
      </c>
      <c r="K650" s="4">
        <v>-3.1293461435532731E-4</v>
      </c>
    </row>
    <row r="651" spans="2:11" x14ac:dyDescent="0.2">
      <c r="B651" s="4">
        <v>-0.53527366499610851</v>
      </c>
      <c r="C651" s="4">
        <v>0.17670940781881833</v>
      </c>
      <c r="D651" s="4">
        <v>2.0031409101419102E-3</v>
      </c>
      <c r="E651" s="4">
        <v>2.0721464566877106E-2</v>
      </c>
      <c r="F651" s="4">
        <v>-1.3104497234349512E-2</v>
      </c>
      <c r="G651" s="4">
        <v>-3.6857935753319547E-2</v>
      </c>
      <c r="H651" s="4">
        <v>-2.8427578673385006E-4</v>
      </c>
      <c r="I651" s="4">
        <v>1.6371922584187202E-3</v>
      </c>
      <c r="J651" s="4">
        <v>-2.1706101383845936E-3</v>
      </c>
      <c r="K651" s="4">
        <v>-5.2007789122086813E-4</v>
      </c>
    </row>
    <row r="652" spans="2:11" x14ac:dyDescent="0.2">
      <c r="B652" s="4">
        <v>-0.3013202296448626</v>
      </c>
      <c r="C652" s="4">
        <v>3.9222302329574965E-2</v>
      </c>
      <c r="D652" s="4">
        <v>-5.6606779204837344E-2</v>
      </c>
      <c r="E652" s="4">
        <v>2.8714325938002105E-2</v>
      </c>
      <c r="F652" s="4">
        <v>-3.3372720267873336E-2</v>
      </c>
      <c r="G652" s="4">
        <v>-7.87480115846367E-3</v>
      </c>
      <c r="H652" s="4">
        <v>7.7120150049405402E-3</v>
      </c>
      <c r="I652" s="4">
        <v>-5.8754957511178273E-3</v>
      </c>
      <c r="J652" s="4">
        <v>3.9918297923922444E-3</v>
      </c>
      <c r="K652" s="4">
        <v>-1.0846128046227755E-3</v>
      </c>
    </row>
    <row r="653" spans="2:11" x14ac:dyDescent="0.2">
      <c r="B653" s="4">
        <v>1.9201111948012897E-2</v>
      </c>
      <c r="C653" s="4">
        <v>7.410120606141217E-2</v>
      </c>
      <c r="D653" s="4">
        <v>4.1564684120515831E-2</v>
      </c>
      <c r="E653" s="4">
        <v>-5.6645562198200695E-2</v>
      </c>
      <c r="F653" s="4">
        <v>3.142546358299992E-2</v>
      </c>
      <c r="G653" s="4">
        <v>8.2196872811554004E-4</v>
      </c>
      <c r="H653" s="4">
        <v>-1.5180520966522615E-2</v>
      </c>
      <c r="I653" s="4">
        <v>6.7930609186684417E-3</v>
      </c>
      <c r="J653" s="4">
        <v>-5.1989268949026021E-3</v>
      </c>
      <c r="K653" s="4">
        <v>1.9215439526936474E-3</v>
      </c>
    </row>
    <row r="654" spans="2:11" x14ac:dyDescent="0.2">
      <c r="B654" s="4">
        <v>-0.25716382683770972</v>
      </c>
      <c r="C654" s="4">
        <v>0.14038090828839003</v>
      </c>
      <c r="D654" s="4">
        <v>-6.3324268205651076E-3</v>
      </c>
      <c r="E654" s="4">
        <v>-5.1799098983348292E-3</v>
      </c>
      <c r="F654" s="4">
        <v>3.9470044715760443E-3</v>
      </c>
      <c r="G654" s="4">
        <v>-9.9442782757370972E-3</v>
      </c>
      <c r="H654" s="4">
        <v>2.7779191698870604E-3</v>
      </c>
      <c r="I654" s="4">
        <v>-2.0211696955355135E-3</v>
      </c>
      <c r="J654" s="4">
        <v>-2.0691431678226306E-4</v>
      </c>
      <c r="K654" s="4">
        <v>-2.8032460024274584E-4</v>
      </c>
    </row>
    <row r="655" spans="2:11" x14ac:dyDescent="0.2">
      <c r="B655" s="4">
        <v>0.56907485015885007</v>
      </c>
      <c r="C655" s="4">
        <v>-0.24747490761920823</v>
      </c>
      <c r="D655" s="4">
        <v>-1.2896857177106965E-3</v>
      </c>
      <c r="E655" s="4">
        <v>2.6360512812047755E-2</v>
      </c>
      <c r="F655" s="4">
        <v>-1.0512723349511113E-2</v>
      </c>
      <c r="G655" s="4">
        <v>1.7014041749969549E-2</v>
      </c>
      <c r="H655" s="4">
        <v>4.8280515983192673E-3</v>
      </c>
      <c r="I655" s="4">
        <v>-1.5419096339840486E-3</v>
      </c>
      <c r="J655" s="4">
        <v>2.4083608852077287E-3</v>
      </c>
      <c r="K655" s="4">
        <v>-6.763312083554289E-4</v>
      </c>
    </row>
    <row r="656" spans="2:11" x14ac:dyDescent="0.2">
      <c r="B656" s="4">
        <v>0.31262478901695073</v>
      </c>
      <c r="C656" s="4">
        <v>-7.3180801111658492E-2</v>
      </c>
      <c r="D656" s="4">
        <v>4.1830346052201795E-4</v>
      </c>
      <c r="E656" s="4">
        <v>-4.3617240398226551E-2</v>
      </c>
      <c r="F656" s="4">
        <v>3.6021610610341488E-2</v>
      </c>
      <c r="G656" s="4">
        <v>1.3138731174817156E-2</v>
      </c>
      <c r="H656" s="4">
        <v>-2.5666089869640415E-3</v>
      </c>
      <c r="I656" s="4">
        <v>2.3731925188399108E-3</v>
      </c>
      <c r="J656" s="4">
        <v>-1.4892689691642482E-3</v>
      </c>
      <c r="K656" s="4">
        <v>1.6245017953284797E-3</v>
      </c>
    </row>
    <row r="657" spans="2:11" x14ac:dyDescent="0.2">
      <c r="B657" s="4">
        <v>-0.70876974007117</v>
      </c>
      <c r="C657" s="4">
        <v>0.26711365209832932</v>
      </c>
      <c r="D657" s="4">
        <v>5.1925716851794895E-2</v>
      </c>
      <c r="E657" s="4">
        <v>8.4541350993062869E-3</v>
      </c>
      <c r="F657" s="4">
        <v>-2.9548396068569183E-2</v>
      </c>
      <c r="G657" s="4">
        <v>-1.5860526859240259E-2</v>
      </c>
      <c r="H657" s="4">
        <v>-7.6772462353234035E-3</v>
      </c>
      <c r="I657" s="4">
        <v>1.279955215728633E-3</v>
      </c>
      <c r="J657" s="4">
        <v>1.6599279126913743E-4</v>
      </c>
      <c r="K657" s="4">
        <v>-9.7096496432462075E-4</v>
      </c>
    </row>
    <row r="658" spans="2:11" x14ac:dyDescent="0.2">
      <c r="B658" s="4">
        <v>-8.466631247148812E-2</v>
      </c>
      <c r="C658" s="4">
        <v>-6.5880436531638498E-2</v>
      </c>
      <c r="D658" s="4">
        <v>3.728395566095153E-2</v>
      </c>
      <c r="E658" s="4">
        <v>5.3760999697140675E-2</v>
      </c>
      <c r="F658" s="4">
        <v>-3.7432248540431763E-2</v>
      </c>
      <c r="G658" s="4">
        <v>6.1493763303828407E-3</v>
      </c>
      <c r="H658" s="4">
        <v>-4.961098896568315E-3</v>
      </c>
      <c r="I658" s="4">
        <v>2.7618829948198374E-3</v>
      </c>
      <c r="J658" s="4">
        <v>5.1573542429408448E-3</v>
      </c>
      <c r="K658" s="4">
        <v>-1.6303347294368048E-3</v>
      </c>
    </row>
    <row r="659" spans="2:11" x14ac:dyDescent="0.2">
      <c r="B659" s="4">
        <v>4.8762542102842848E-3</v>
      </c>
      <c r="C659" s="4">
        <v>3.115440235282279E-2</v>
      </c>
      <c r="D659" s="4">
        <v>-0.1077678434038357</v>
      </c>
      <c r="E659" s="4">
        <v>6.3664058333801996E-2</v>
      </c>
      <c r="F659" s="4">
        <v>6.2986751446756396E-3</v>
      </c>
      <c r="G659" s="4">
        <v>-1.5038981977778811E-2</v>
      </c>
      <c r="H659" s="4">
        <v>2.6958444307478513E-2</v>
      </c>
      <c r="I659" s="4">
        <v>-9.3488403739314923E-3</v>
      </c>
      <c r="J659" s="4">
        <v>-7.8437516976144093E-4</v>
      </c>
      <c r="K659" s="4">
        <v>-1.2447260265862044E-3</v>
      </c>
    </row>
    <row r="660" spans="2:11" x14ac:dyDescent="0.2">
      <c r="B660" s="4">
        <v>0.77266733996703651</v>
      </c>
      <c r="C660" s="4">
        <v>-0.50150466264008275</v>
      </c>
      <c r="D660" s="4">
        <v>-9.9663987286606817E-2</v>
      </c>
      <c r="E660" s="4">
        <v>-3.6449166359885259E-2</v>
      </c>
      <c r="F660" s="4">
        <v>1.6696954102744126E-2</v>
      </c>
      <c r="G660" s="4">
        <v>9.4102615797181464E-3</v>
      </c>
      <c r="H660" s="4">
        <v>-1.5545327727029054E-2</v>
      </c>
      <c r="I660" s="4">
        <v>7.418451810309353E-3</v>
      </c>
      <c r="J660" s="4">
        <v>-6.7928175072188828E-3</v>
      </c>
      <c r="K660" s="4">
        <v>3.33495704294582E-3</v>
      </c>
    </row>
    <row r="661" spans="2:11" x14ac:dyDescent="0.2">
      <c r="B661" s="4">
        <v>4.1892374374619838E-2</v>
      </c>
      <c r="C661" s="4">
        <v>-2.0028694521682509E-2</v>
      </c>
      <c r="D661" s="4">
        <v>0.17317865501705587</v>
      </c>
      <c r="E661" s="4">
        <v>-5.0549500910730924E-5</v>
      </c>
      <c r="F661" s="4">
        <v>2.2743564487732945E-3</v>
      </c>
      <c r="G661" s="4">
        <v>2.8865857624412426E-2</v>
      </c>
      <c r="H661" s="4">
        <v>-4.1144621380375128E-4</v>
      </c>
      <c r="I661" s="4">
        <v>-2.9582484924692812E-3</v>
      </c>
      <c r="J661" s="4">
        <v>6.6104855285575659E-3</v>
      </c>
      <c r="K661" s="4">
        <v>-1.531907667962643E-3</v>
      </c>
    </row>
    <row r="662" spans="2:11" x14ac:dyDescent="0.2">
      <c r="B662" s="4">
        <v>-0.92348805681494373</v>
      </c>
      <c r="C662" s="4">
        <v>0.35634634776812968</v>
      </c>
      <c r="D662" s="4">
        <v>5.6639678578451723E-2</v>
      </c>
      <c r="E662" s="4">
        <v>-6.4651575562140687E-3</v>
      </c>
      <c r="F662" s="4">
        <v>1.0612161607860592E-2</v>
      </c>
      <c r="G662" s="4">
        <v>-1.6040135702572528E-2</v>
      </c>
      <c r="H662" s="4">
        <v>-1.3543679033922569E-2</v>
      </c>
      <c r="I662" s="4">
        <v>2.3845463827437065E-3</v>
      </c>
      <c r="J662" s="4">
        <v>2.2380804742261548E-3</v>
      </c>
      <c r="K662" s="4">
        <v>8.9198976840761785E-4</v>
      </c>
    </row>
    <row r="663" spans="2:11" x14ac:dyDescent="0.2">
      <c r="B663" s="4">
        <v>-1.1084598974930935</v>
      </c>
      <c r="C663" s="4">
        <v>-0.17640815222854675</v>
      </c>
      <c r="D663" s="4">
        <v>-0.16824300472027462</v>
      </c>
      <c r="E663" s="4">
        <v>0.10962859735034174</v>
      </c>
      <c r="F663" s="4">
        <v>-6.8761950539044145E-2</v>
      </c>
      <c r="G663" s="4">
        <v>-2.0198770367871318E-2</v>
      </c>
      <c r="H663" s="4">
        <v>1.0794682501011274E-2</v>
      </c>
      <c r="I663" s="4">
        <v>-4.6429434456789443E-3</v>
      </c>
      <c r="J663" s="4">
        <v>-3.4757067583788761E-4</v>
      </c>
      <c r="K663" s="4">
        <v>-1.7680068492251623E-3</v>
      </c>
    </row>
    <row r="664" spans="2:11" x14ac:dyDescent="0.2">
      <c r="B664" s="4">
        <v>-0.50635266746796759</v>
      </c>
      <c r="C664" s="4">
        <v>-0.23183466308498082</v>
      </c>
      <c r="D664" s="4">
        <v>9.2111978760813298E-2</v>
      </c>
      <c r="E664" s="4">
        <v>-2.6274519903125366E-2</v>
      </c>
      <c r="F664" s="4">
        <v>4.8339303149377691E-2</v>
      </c>
      <c r="G664" s="4">
        <v>3.157867036117043E-2</v>
      </c>
      <c r="H664" s="4">
        <v>6.4950753317254287E-3</v>
      </c>
      <c r="I664" s="4">
        <v>-8.0970342576818432E-4</v>
      </c>
      <c r="J664" s="4">
        <v>-8.2656527566244108E-3</v>
      </c>
      <c r="K664" s="4">
        <v>2.1963992689345881E-3</v>
      </c>
    </row>
    <row r="665" spans="2:11" x14ac:dyDescent="0.2">
      <c r="B665" s="4">
        <v>-0.13791944809436957</v>
      </c>
      <c r="C665" s="4">
        <v>0.10654441864638098</v>
      </c>
      <c r="D665" s="4">
        <v>-3.1202133809357244E-2</v>
      </c>
      <c r="E665" s="4">
        <v>7.918954482482676E-3</v>
      </c>
      <c r="F665" s="4">
        <v>2.5395421809919647E-2</v>
      </c>
      <c r="G665" s="4">
        <v>-2.0184537886231646E-2</v>
      </c>
      <c r="H665" s="4">
        <v>-6.5463001894114749E-3</v>
      </c>
      <c r="I665" s="4">
        <v>-3.8076821678777115E-3</v>
      </c>
      <c r="J665" s="4">
        <v>6.4304184890692237E-3</v>
      </c>
      <c r="K665" s="4">
        <v>1.5120055837095954E-4</v>
      </c>
    </row>
    <row r="666" spans="2:11" x14ac:dyDescent="0.2">
      <c r="B666" s="4">
        <v>-2.673906595908027</v>
      </c>
      <c r="C666" s="4">
        <v>0.16444945289925109</v>
      </c>
      <c r="D666" s="4">
        <v>4.3763111176666467E-2</v>
      </c>
      <c r="E666" s="4">
        <v>6.1076114993856193E-2</v>
      </c>
      <c r="F666" s="4">
        <v>5.7101209697024233E-3</v>
      </c>
      <c r="G666" s="4">
        <v>-4.4210530399507848E-2</v>
      </c>
      <c r="H666" s="4">
        <v>2.9726085290598166E-3</v>
      </c>
      <c r="I666" s="4">
        <v>-6.5778184767245444E-3</v>
      </c>
      <c r="J666" s="4">
        <v>3.4121004971760767E-3</v>
      </c>
      <c r="K666" s="4">
        <v>1.5536977144964815E-4</v>
      </c>
    </row>
    <row r="667" spans="2:11" x14ac:dyDescent="0.2">
      <c r="B667" s="4">
        <v>0.17727088220004075</v>
      </c>
      <c r="C667" s="4">
        <v>0.11779427215836502</v>
      </c>
      <c r="D667" s="4">
        <v>9.9060729039286838E-3</v>
      </c>
      <c r="E667" s="4">
        <v>7.8750665348313639E-2</v>
      </c>
      <c r="F667" s="4">
        <v>3.6019896029692723E-2</v>
      </c>
      <c r="G667" s="4">
        <v>6.0975033266391712E-3</v>
      </c>
      <c r="H667" s="4">
        <v>-9.6618829261058466E-3</v>
      </c>
      <c r="I667" s="4">
        <v>-1.1920970112300528E-2</v>
      </c>
      <c r="J667" s="4">
        <v>1.2882722207047673E-2</v>
      </c>
      <c r="K667" s="4">
        <v>1.1635421698416391E-3</v>
      </c>
    </row>
    <row r="668" spans="2:11" x14ac:dyDescent="0.2">
      <c r="B668" s="4">
        <v>-2.9075391801355521</v>
      </c>
      <c r="C668" s="4">
        <v>-0.35510784607780022</v>
      </c>
      <c r="D668" s="4">
        <v>-2.3569176198949465E-2</v>
      </c>
      <c r="E668" s="4">
        <v>1.4569292454965691E-2</v>
      </c>
      <c r="F668" s="4">
        <v>1.4142237970972764E-2</v>
      </c>
      <c r="G668" s="4">
        <v>2.5600205117304272E-3</v>
      </c>
      <c r="H668" s="4">
        <v>1.0140628164930643E-2</v>
      </c>
      <c r="I668" s="4">
        <v>6.7756984016371551E-3</v>
      </c>
      <c r="J668" s="4">
        <v>-2.1700603021841212E-2</v>
      </c>
      <c r="K668" s="4">
        <v>1.9593006355617536E-3</v>
      </c>
    </row>
    <row r="669" spans="2:11" x14ac:dyDescent="0.2">
      <c r="B669" s="4">
        <v>-1.1353907476859932</v>
      </c>
      <c r="C669" s="4">
        <v>8.1464027566787403E-2</v>
      </c>
      <c r="D669" s="4">
        <v>0.14284305175994788</v>
      </c>
      <c r="E669" s="4">
        <v>2.1548672728418729E-2</v>
      </c>
      <c r="F669" s="4">
        <v>-2.7386189796082865E-2</v>
      </c>
      <c r="G669" s="4">
        <v>3.2648306706544859E-2</v>
      </c>
      <c r="H669" s="4">
        <v>8.8341056680027435E-3</v>
      </c>
      <c r="I669" s="4">
        <v>3.5162639531978431E-3</v>
      </c>
      <c r="J669" s="4">
        <v>-8.0411590764353415E-3</v>
      </c>
      <c r="K669" s="4">
        <v>-8.9552708856560301E-4</v>
      </c>
    </row>
    <row r="670" spans="2:11" x14ac:dyDescent="0.2">
      <c r="B670" s="4">
        <v>-0.31933261274247099</v>
      </c>
      <c r="C670" s="4">
        <v>-0.31462678308065906</v>
      </c>
      <c r="D670" s="4">
        <v>-0.10896939574320759</v>
      </c>
      <c r="E670" s="4">
        <v>1.3808712821374159E-2</v>
      </c>
      <c r="F670" s="4">
        <v>4.5083603314029323E-2</v>
      </c>
      <c r="G670" s="4">
        <v>-6.3076617996363757E-2</v>
      </c>
      <c r="H670" s="4">
        <v>-1.2556996968637359E-2</v>
      </c>
      <c r="I670" s="4">
        <v>-6.2783435238586991E-3</v>
      </c>
      <c r="J670" s="4">
        <v>1.4922735288247703E-2</v>
      </c>
      <c r="K670" s="4">
        <v>-1.4686762550945637E-3</v>
      </c>
    </row>
    <row r="671" spans="2:11" x14ac:dyDescent="0.2">
      <c r="B671" s="4">
        <v>1.8027702891919841</v>
      </c>
      <c r="C671" s="4">
        <v>-0.52130051110580811</v>
      </c>
      <c r="D671" s="4">
        <v>-0.15975235028174736</v>
      </c>
      <c r="E671" s="4">
        <v>-9.5447194474601052E-2</v>
      </c>
      <c r="F671" s="4">
        <v>-4.1421269757791597E-2</v>
      </c>
      <c r="G671" s="4">
        <v>1.8609620874954515E-2</v>
      </c>
      <c r="H671" s="4">
        <v>8.2534001003648997E-3</v>
      </c>
      <c r="I671" s="4">
        <v>6.881832618103355E-3</v>
      </c>
      <c r="J671" s="4">
        <v>-4.8949434406389035E-3</v>
      </c>
      <c r="K671" s="4">
        <v>-2.9264486756788118E-3</v>
      </c>
    </row>
    <row r="672" spans="2:11" x14ac:dyDescent="0.2">
      <c r="B672" s="4">
        <v>1.2684352286506226</v>
      </c>
      <c r="C672" s="4">
        <v>-0.18206541249784977</v>
      </c>
      <c r="D672" s="4">
        <v>0.10110072803132474</v>
      </c>
      <c r="E672" s="4">
        <v>-7.0940822902986853E-2</v>
      </c>
      <c r="F672" s="4">
        <v>-4.0471966543952638E-2</v>
      </c>
      <c r="G672" s="4">
        <v>4.8649718306566829E-2</v>
      </c>
      <c r="H672" s="4">
        <v>-2.3016182171990487E-3</v>
      </c>
      <c r="I672" s="4">
        <v>8.8675532791325125E-3</v>
      </c>
      <c r="J672" s="4">
        <v>-3.5296751743655536E-3</v>
      </c>
      <c r="K672" s="4">
        <v>-1.3407583611691621E-3</v>
      </c>
    </row>
    <row r="673" spans="2:11" x14ac:dyDescent="0.2">
      <c r="B673" s="4">
        <v>-6.9331283329814003E-2</v>
      </c>
      <c r="C673" s="4">
        <v>0.11427172421291326</v>
      </c>
      <c r="D673" s="4">
        <v>-0.12761344429273497</v>
      </c>
      <c r="E673" s="4">
        <v>6.522004805167117E-2</v>
      </c>
      <c r="F673" s="4">
        <v>-6.311338165814373E-2</v>
      </c>
      <c r="G673" s="4">
        <v>-6.5677987128877641E-3</v>
      </c>
      <c r="H673" s="4">
        <v>-9.7617307709733339E-4</v>
      </c>
      <c r="I673" s="4">
        <v>8.0837242086152111E-4</v>
      </c>
      <c r="J673" s="4">
        <v>-2.9085639897189941E-3</v>
      </c>
      <c r="K673" s="4">
        <v>1.1125260206211361E-3</v>
      </c>
    </row>
    <row r="674" spans="2:11" x14ac:dyDescent="0.2">
      <c r="B674" s="4">
        <v>-0.32683103498871707</v>
      </c>
      <c r="C674" s="4">
        <v>8.3540402014821283E-2</v>
      </c>
      <c r="D674" s="4">
        <v>1.25488390113446E-2</v>
      </c>
      <c r="E674" s="4">
        <v>-2.0305050282630584E-2</v>
      </c>
      <c r="F674" s="4">
        <v>1.9318448483781833E-2</v>
      </c>
      <c r="G674" s="4">
        <v>3.1668644084512719E-2</v>
      </c>
      <c r="H674" s="4">
        <v>1.6325362277379227E-3</v>
      </c>
      <c r="I674" s="4">
        <v>-3.7252062645179366E-3</v>
      </c>
      <c r="J674" s="4">
        <v>-1.6563287225346848E-4</v>
      </c>
      <c r="K674" s="4">
        <v>2.7557100391157994E-4</v>
      </c>
    </row>
    <row r="675" spans="2:11" x14ac:dyDescent="0.2">
      <c r="B675" s="4">
        <v>-0.42899889601701147</v>
      </c>
      <c r="C675" s="4">
        <v>0.17944861971053749</v>
      </c>
      <c r="D675" s="4">
        <v>3.8717968435396301E-2</v>
      </c>
      <c r="E675" s="4">
        <v>5.6684866144188746E-3</v>
      </c>
      <c r="F675" s="4">
        <v>1.8988614331900664E-2</v>
      </c>
      <c r="G675" s="4">
        <v>-1.1841622724529068E-2</v>
      </c>
      <c r="H675" s="4">
        <v>6.599849593688081E-4</v>
      </c>
      <c r="I675" s="4">
        <v>-7.3183856513401127E-4</v>
      </c>
      <c r="J675" s="4">
        <v>1.5658921298069231E-5</v>
      </c>
      <c r="K675" s="4">
        <v>2.7260072395472718E-4</v>
      </c>
    </row>
    <row r="676" spans="2:11" x14ac:dyDescent="0.2">
      <c r="B676" s="4">
        <v>-1.1282196982737831</v>
      </c>
      <c r="C676" s="4">
        <v>-0.47539060013208251</v>
      </c>
      <c r="D676" s="4">
        <v>-0.17994318948635946</v>
      </c>
      <c r="E676" s="4">
        <v>0.32238338895017643</v>
      </c>
      <c r="F676" s="4">
        <v>-2.2139016143190117E-2</v>
      </c>
      <c r="G676" s="4">
        <v>2.7570813734968194E-2</v>
      </c>
      <c r="H676" s="4">
        <v>-1.9302327879778359E-2</v>
      </c>
      <c r="I676" s="4">
        <v>2.0461510983318248E-3</v>
      </c>
      <c r="J676" s="4">
        <v>-9.2281029365080744E-3</v>
      </c>
      <c r="K676" s="4">
        <v>4.16285374475313E-3</v>
      </c>
    </row>
    <row r="677" spans="2:11" x14ac:dyDescent="0.2">
      <c r="B677" s="4">
        <v>-1.3457798499357219</v>
      </c>
      <c r="C677" s="4">
        <v>0.30632430652390885</v>
      </c>
      <c r="D677" s="4">
        <v>0.26761028069455833</v>
      </c>
      <c r="E677" s="4">
        <v>0.13398002502272652</v>
      </c>
      <c r="F677" s="4">
        <v>9.3360016362375647E-2</v>
      </c>
      <c r="G677" s="4">
        <v>0.24217224503161655</v>
      </c>
      <c r="H677" s="4">
        <v>3.1658675525770057E-2</v>
      </c>
      <c r="I677" s="4">
        <v>3.4792189262682215E-3</v>
      </c>
      <c r="J677" s="4">
        <v>-1.2252279221701506E-2</v>
      </c>
      <c r="K677" s="4">
        <v>5.1269783767701957E-3</v>
      </c>
    </row>
    <row r="678" spans="2:11" x14ac:dyDescent="0.2">
      <c r="B678" s="4">
        <v>-1.9720586626833811</v>
      </c>
      <c r="C678" s="4">
        <v>0.49840100490782696</v>
      </c>
      <c r="D678" s="4">
        <v>-0.60919687208675288</v>
      </c>
      <c r="E678" s="4">
        <v>-0.30484857377845059</v>
      </c>
      <c r="F678" s="4">
        <v>-4.1269582746263467E-2</v>
      </c>
      <c r="G678" s="4">
        <v>-2.847297279054568E-2</v>
      </c>
      <c r="H678" s="4">
        <v>-4.6250336936993538E-3</v>
      </c>
      <c r="I678" s="4">
        <v>3.0420160559645266E-2</v>
      </c>
      <c r="J678" s="4">
        <v>3.4079711598442496E-2</v>
      </c>
      <c r="K678" s="4">
        <v>-6.5960572997773165E-3</v>
      </c>
    </row>
    <row r="679" spans="2:11" x14ac:dyDescent="0.2">
      <c r="B679" s="4">
        <v>-0.95471172538600468</v>
      </c>
      <c r="C679" s="4">
        <v>0.14394268051614803</v>
      </c>
      <c r="D679" s="4">
        <v>0.33920214020430778</v>
      </c>
      <c r="E679" s="4">
        <v>-0.15671269578751112</v>
      </c>
      <c r="F679" s="4">
        <v>-7.8894272997736076E-2</v>
      </c>
      <c r="G679" s="4">
        <v>-4.8856817203925033E-2</v>
      </c>
      <c r="H679" s="4">
        <v>1.3839734657227066E-2</v>
      </c>
      <c r="I679" s="4">
        <v>-2.2107800975504428E-2</v>
      </c>
      <c r="J679" s="4">
        <v>-1.3303783292952951E-3</v>
      </c>
      <c r="K679" s="4">
        <v>1.9761024053168903E-3</v>
      </c>
    </row>
    <row r="680" spans="2:11" x14ac:dyDescent="0.2">
      <c r="B680" s="4">
        <v>1.0105521996379896</v>
      </c>
      <c r="C680" s="4">
        <v>-0.38281430906786085</v>
      </c>
      <c r="D680" s="4">
        <v>1.5426298702002525E-2</v>
      </c>
      <c r="E680" s="4">
        <v>-6.2829552614740686E-2</v>
      </c>
      <c r="F680" s="4">
        <v>5.3427191313387593E-2</v>
      </c>
      <c r="G680" s="4">
        <v>-0.11142909176063918</v>
      </c>
      <c r="H680" s="4">
        <v>-1.8414398750478983E-2</v>
      </c>
      <c r="I680" s="4">
        <v>-1.2875446091518574E-2</v>
      </c>
      <c r="J680" s="4">
        <v>-6.8198012288900644E-3</v>
      </c>
      <c r="K680" s="4">
        <v>-5.5178840801317578E-3</v>
      </c>
    </row>
    <row r="681" spans="2:11" x14ac:dyDescent="0.2">
      <c r="B681" s="4">
        <v>0.34716701785194354</v>
      </c>
      <c r="C681" s="4">
        <v>-3.2442519756803165E-2</v>
      </c>
      <c r="D681" s="4">
        <v>9.6277921502489955E-2</v>
      </c>
      <c r="E681" s="4">
        <v>0.16075801217425076</v>
      </c>
      <c r="F681" s="4">
        <v>-6.397104910142902E-2</v>
      </c>
      <c r="G681" s="4">
        <v>-4.8345753676575128E-2</v>
      </c>
      <c r="H681" s="4">
        <v>3.5676884194595698E-3</v>
      </c>
      <c r="I681" s="4">
        <v>-5.1378982868594616E-3</v>
      </c>
      <c r="J681" s="4">
        <v>-1.071458205913014E-2</v>
      </c>
      <c r="K681" s="4">
        <v>1.9730565554036249E-3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/>
  <dimension ref="A1:B10"/>
  <sheetViews>
    <sheetView workbookViewId="0"/>
  </sheetViews>
  <sheetFormatPr baseColWidth="10" defaultColWidth="8.83203125" defaultRowHeight="15" x14ac:dyDescent="0.2"/>
  <sheetData>
    <row r="1" spans="1:2" x14ac:dyDescent="0.2">
      <c r="A1">
        <v>0.87487572610923092</v>
      </c>
      <c r="B1">
        <v>0.44923488709889614</v>
      </c>
    </row>
    <row r="2" spans="1:2" x14ac:dyDescent="0.2">
      <c r="A2">
        <v>0.94983435917850378</v>
      </c>
      <c r="B2">
        <v>0.26915822868786565</v>
      </c>
    </row>
    <row r="3" spans="1:2" x14ac:dyDescent="0.2">
      <c r="A3">
        <v>0.98246630155196302</v>
      </c>
      <c r="B3">
        <v>0.13479688186704789</v>
      </c>
    </row>
    <row r="4" spans="1:2" x14ac:dyDescent="0.2">
      <c r="A4">
        <v>0.98284620001073442</v>
      </c>
      <c r="B4">
        <v>7.0435241460120868E-3</v>
      </c>
    </row>
    <row r="5" spans="1:2" x14ac:dyDescent="0.2">
      <c r="A5">
        <v>0.98698320728398636</v>
      </c>
      <c r="B5">
        <v>-7.5347385823060192E-2</v>
      </c>
    </row>
    <row r="6" spans="1:2" x14ac:dyDescent="0.2">
      <c r="A6">
        <v>0.97663168419090607</v>
      </c>
      <c r="B6">
        <v>-0.14182873185552725</v>
      </c>
    </row>
    <row r="7" spans="1:2" x14ac:dyDescent="0.2">
      <c r="A7">
        <v>0.97137355631739308</v>
      </c>
      <c r="B7">
        <v>-0.21672374614708811</v>
      </c>
    </row>
    <row r="8" spans="1:2" x14ac:dyDescent="0.2">
      <c r="A8">
        <v>0.95168907742558084</v>
      </c>
      <c r="B8">
        <v>-0.26962154858945192</v>
      </c>
    </row>
    <row r="9" spans="1:2" x14ac:dyDescent="0.2">
      <c r="A9">
        <v>0.94876113583384791</v>
      </c>
      <c r="B9">
        <v>-0.28627600206273468</v>
      </c>
    </row>
    <row r="10" spans="1:2" x14ac:dyDescent="0.2">
      <c r="A10">
        <v>0.93727248025474252</v>
      </c>
      <c r="B10">
        <v>-0.2774338824108521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/>
  <dimension ref="A1:B780"/>
  <sheetViews>
    <sheetView workbookViewId="0"/>
  </sheetViews>
  <sheetFormatPr baseColWidth="10" defaultColWidth="8.83203125" defaultRowHeight="15" x14ac:dyDescent="0.2"/>
  <sheetData>
    <row r="1" spans="1:2" x14ac:dyDescent="0.2">
      <c r="A1">
        <v>0.33610287325602672</v>
      </c>
      <c r="B1">
        <v>-1.826329973262009E-2</v>
      </c>
    </row>
    <row r="2" spans="1:2" x14ac:dyDescent="0.2">
      <c r="A2">
        <v>0.10835964825003742</v>
      </c>
      <c r="B2">
        <v>-5.2676972013454171E-2</v>
      </c>
    </row>
    <row r="3" spans="1:2" x14ac:dyDescent="0.2">
      <c r="A3">
        <v>8.1531545265480107E-2</v>
      </c>
      <c r="B3">
        <v>-7.5953396518098279E-2</v>
      </c>
    </row>
    <row r="4" spans="1:2" x14ac:dyDescent="0.2">
      <c r="A4">
        <v>-7.0553510093184904E-2</v>
      </c>
      <c r="B4">
        <v>-6.7597480511928142E-3</v>
      </c>
    </row>
    <row r="5" spans="1:2" x14ac:dyDescent="0.2">
      <c r="A5">
        <v>0.24062849267110709</v>
      </c>
      <c r="B5">
        <v>0.15774507835044591</v>
      </c>
    </row>
    <row r="6" spans="1:2" x14ac:dyDescent="0.2">
      <c r="A6">
        <v>1.9669262178891068E-3</v>
      </c>
      <c r="B6">
        <v>-4.2305762499276568E-2</v>
      </c>
    </row>
    <row r="7" spans="1:2" x14ac:dyDescent="0.2">
      <c r="A7">
        <v>-6.7983363692240048E-2</v>
      </c>
      <c r="B7">
        <v>-5.5495303653257527E-2</v>
      </c>
    </row>
    <row r="8" spans="1:2" x14ac:dyDescent="0.2">
      <c r="A8">
        <v>0.22379485001551064</v>
      </c>
      <c r="B8">
        <v>5.5594392221826765E-2</v>
      </c>
    </row>
    <row r="9" spans="1:2" x14ac:dyDescent="0.2">
      <c r="A9">
        <v>0.26795608966064405</v>
      </c>
      <c r="B9">
        <v>-0.26354820799484879</v>
      </c>
    </row>
    <row r="10" spans="1:2" x14ac:dyDescent="0.2">
      <c r="A10">
        <v>0.44581893015678808</v>
      </c>
      <c r="B10">
        <v>0.24674212246172467</v>
      </c>
    </row>
    <row r="11" spans="1:2" x14ac:dyDescent="0.2">
      <c r="A11">
        <v>0.66598599873053688</v>
      </c>
      <c r="B11">
        <v>-0.15052472369966616</v>
      </c>
    </row>
    <row r="12" spans="1:2" x14ac:dyDescent="0.2">
      <c r="A12">
        <v>-0.57657905028724543</v>
      </c>
      <c r="B12">
        <v>2.8854693082113973E-2</v>
      </c>
    </row>
    <row r="13" spans="1:2" x14ac:dyDescent="0.2">
      <c r="A13">
        <v>-0.20054806687032439</v>
      </c>
      <c r="B13">
        <v>-2.744966397871235E-2</v>
      </c>
    </row>
    <row r="14" spans="1:2" x14ac:dyDescent="0.2">
      <c r="A14">
        <v>3.5915606881895684E-2</v>
      </c>
      <c r="B14">
        <v>-6.8006384160022124E-2</v>
      </c>
    </row>
    <row r="15" spans="1:2" x14ac:dyDescent="0.2">
      <c r="A15">
        <v>-0.72694815757339171</v>
      </c>
      <c r="B15">
        <v>-0.11089049008601948</v>
      </c>
    </row>
    <row r="16" spans="1:2" x14ac:dyDescent="0.2">
      <c r="A16">
        <v>-0.84332520955083168</v>
      </c>
      <c r="B16">
        <v>-7.5203476027214861E-2</v>
      </c>
    </row>
    <row r="17" spans="1:2" x14ac:dyDescent="0.2">
      <c r="A17">
        <v>4.0843167788883299E-2</v>
      </c>
      <c r="B17">
        <v>-3.5463874682049465E-2</v>
      </c>
    </row>
    <row r="18" spans="1:2" x14ac:dyDescent="0.2">
      <c r="A18">
        <v>-0.15980561934743545</v>
      </c>
      <c r="B18">
        <v>6.7688792217926966E-2</v>
      </c>
    </row>
    <row r="19" spans="1:2" x14ac:dyDescent="0.2">
      <c r="A19">
        <v>-0.97202793088003014</v>
      </c>
      <c r="B19">
        <v>-0.17867712858864687</v>
      </c>
    </row>
    <row r="20" spans="1:2" x14ac:dyDescent="0.2">
      <c r="A20">
        <v>-0.37020806374806914</v>
      </c>
      <c r="B20">
        <v>0.15028410875851045</v>
      </c>
    </row>
    <row r="21" spans="1:2" x14ac:dyDescent="0.2">
      <c r="A21">
        <v>-0.16838531340689558</v>
      </c>
      <c r="B21">
        <v>3.4052706914322467E-2</v>
      </c>
    </row>
    <row r="22" spans="1:2" x14ac:dyDescent="0.2">
      <c r="A22">
        <v>-0.38809553453991452</v>
      </c>
      <c r="B22">
        <v>-0.10801061956166884</v>
      </c>
    </row>
    <row r="23" spans="1:2" x14ac:dyDescent="0.2">
      <c r="A23">
        <v>0.24888774840150787</v>
      </c>
      <c r="B23">
        <v>-0.31236800874474574</v>
      </c>
    </row>
    <row r="24" spans="1:2" x14ac:dyDescent="0.2">
      <c r="A24">
        <v>-0.3996798057211704</v>
      </c>
      <c r="B24">
        <v>2.4483631214095341E-2</v>
      </c>
    </row>
    <row r="25" spans="1:2" x14ac:dyDescent="0.2">
      <c r="A25">
        <v>-5.6406995770509734E-2</v>
      </c>
      <c r="B25">
        <v>3.2783486356647858E-2</v>
      </c>
    </row>
    <row r="26" spans="1:2" x14ac:dyDescent="0.2">
      <c r="A26">
        <v>0.20535983569996524</v>
      </c>
      <c r="B26">
        <v>0.20985770904613682</v>
      </c>
    </row>
    <row r="27" spans="1:2" x14ac:dyDescent="0.2">
      <c r="A27">
        <v>0.30961850425652121</v>
      </c>
      <c r="B27">
        <v>-2.8774296780479661E-2</v>
      </c>
    </row>
    <row r="28" spans="1:2" x14ac:dyDescent="0.2">
      <c r="A28">
        <v>0.37146894258170277</v>
      </c>
      <c r="B28">
        <v>-1.4186933370005473E-2</v>
      </c>
    </row>
    <row r="29" spans="1:2" x14ac:dyDescent="0.2">
      <c r="A29">
        <v>0.13198273406083136</v>
      </c>
      <c r="B29">
        <v>-9.818790399575035E-2</v>
      </c>
    </row>
    <row r="30" spans="1:2" x14ac:dyDescent="0.2">
      <c r="A30">
        <v>0.32819093417263101</v>
      </c>
      <c r="B30">
        <v>-7.9749754055939398E-2</v>
      </c>
    </row>
    <row r="31" spans="1:2" x14ac:dyDescent="0.2">
      <c r="A31">
        <v>0.53108428054500301</v>
      </c>
      <c r="B31">
        <v>-1.2378180754620971E-2</v>
      </c>
    </row>
    <row r="32" spans="1:2" x14ac:dyDescent="0.2">
      <c r="A32">
        <v>0.73630278979445507</v>
      </c>
      <c r="B32">
        <v>0.10717707653699397</v>
      </c>
    </row>
    <row r="33" spans="1:2" x14ac:dyDescent="0.2">
      <c r="A33">
        <v>5.8480021698020856E-2</v>
      </c>
      <c r="B33">
        <v>-6.8281284083116942E-2</v>
      </c>
    </row>
    <row r="34" spans="1:2" x14ac:dyDescent="0.2">
      <c r="A34">
        <v>0.18372850928748735</v>
      </c>
      <c r="B34">
        <v>0.10369935859500688</v>
      </c>
    </row>
    <row r="35" spans="1:2" x14ac:dyDescent="0.2">
      <c r="A35">
        <v>0.14571150223872795</v>
      </c>
      <c r="B35">
        <v>3.4691696441350207E-2</v>
      </c>
    </row>
    <row r="36" spans="1:2" x14ac:dyDescent="0.2">
      <c r="A36">
        <v>0.28903808121437014</v>
      </c>
      <c r="B36">
        <v>-0.14876296072697015</v>
      </c>
    </row>
    <row r="37" spans="1:2" x14ac:dyDescent="0.2">
      <c r="A37">
        <v>0.41684613561282768</v>
      </c>
      <c r="B37">
        <v>8.4322190668929306E-2</v>
      </c>
    </row>
    <row r="38" spans="1:2" x14ac:dyDescent="0.2">
      <c r="A38">
        <v>0.49572329889718014</v>
      </c>
      <c r="B38">
        <v>9.8330817374573165E-2</v>
      </c>
    </row>
    <row r="39" spans="1:2" x14ac:dyDescent="0.2">
      <c r="A39">
        <v>-0.35613205168018447</v>
      </c>
      <c r="B39">
        <v>5.1526093614785363E-2</v>
      </c>
    </row>
    <row r="40" spans="1:2" x14ac:dyDescent="0.2">
      <c r="A40">
        <v>-0.12982944328498008</v>
      </c>
      <c r="B40">
        <v>0.14929294216859579</v>
      </c>
    </row>
    <row r="41" spans="1:2" x14ac:dyDescent="0.2">
      <c r="A41">
        <v>0.82137956592720429</v>
      </c>
      <c r="B41">
        <v>0.28020200031680387</v>
      </c>
    </row>
    <row r="42" spans="1:2" x14ac:dyDescent="0.2">
      <c r="A42">
        <v>0.25785825464849083</v>
      </c>
      <c r="B42">
        <v>8.0194033619113408E-3</v>
      </c>
    </row>
    <row r="43" spans="1:2" x14ac:dyDescent="0.2">
      <c r="A43">
        <v>-0.5479427626305734</v>
      </c>
      <c r="B43">
        <v>-9.6733217115715586E-2</v>
      </c>
    </row>
    <row r="44" spans="1:2" x14ac:dyDescent="0.2">
      <c r="A44">
        <v>0.15087681947332038</v>
      </c>
      <c r="B44">
        <v>3.3363107714606877E-2</v>
      </c>
    </row>
    <row r="45" spans="1:2" x14ac:dyDescent="0.2">
      <c r="A45">
        <v>0.39751669757807295</v>
      </c>
      <c r="B45">
        <v>-0.20311093123212015</v>
      </c>
    </row>
    <row r="46" spans="1:2" x14ac:dyDescent="0.2">
      <c r="A46">
        <v>1.0256612952033182</v>
      </c>
      <c r="B46">
        <v>0.20795694754460631</v>
      </c>
    </row>
    <row r="47" spans="1:2" x14ac:dyDescent="0.2">
      <c r="A47">
        <v>-0.47353212165103148</v>
      </c>
      <c r="B47">
        <v>2.5965497691045794E-2</v>
      </c>
    </row>
    <row r="48" spans="1:2" x14ac:dyDescent="0.2">
      <c r="A48">
        <v>-0.36287377108379226</v>
      </c>
      <c r="B48">
        <v>-0.20125023227806091</v>
      </c>
    </row>
    <row r="49" spans="1:2" x14ac:dyDescent="0.2">
      <c r="A49">
        <v>0.6466588216510939</v>
      </c>
      <c r="B49">
        <v>-0.19721694869288792</v>
      </c>
    </row>
    <row r="50" spans="1:2" x14ac:dyDescent="0.2">
      <c r="A50">
        <v>0.88848892362956888</v>
      </c>
      <c r="B50">
        <v>-1.7825419763724853E-2</v>
      </c>
    </row>
    <row r="51" spans="1:2" x14ac:dyDescent="0.2">
      <c r="A51">
        <v>0.23025966370309589</v>
      </c>
      <c r="B51">
        <v>4.7024146238825316E-2</v>
      </c>
    </row>
    <row r="52" spans="1:2" x14ac:dyDescent="0.2">
      <c r="A52">
        <v>-0.20503679584930984</v>
      </c>
      <c r="B52">
        <v>1.1920276073348179E-2</v>
      </c>
    </row>
    <row r="53" spans="1:2" x14ac:dyDescent="0.2">
      <c r="A53">
        <v>0.80241303482502235</v>
      </c>
      <c r="B53">
        <v>9.3799890025602184E-2</v>
      </c>
    </row>
    <row r="54" spans="1:2" x14ac:dyDescent="0.2">
      <c r="A54">
        <v>0.13340179748501058</v>
      </c>
      <c r="B54">
        <v>5.1732528951976484E-2</v>
      </c>
    </row>
    <row r="55" spans="1:2" x14ac:dyDescent="0.2">
      <c r="A55">
        <v>-1.0387146986140914</v>
      </c>
      <c r="B55">
        <v>3.5914373341783545E-2</v>
      </c>
    </row>
    <row r="56" spans="1:2" x14ac:dyDescent="0.2">
      <c r="A56">
        <v>0.44919166298947022</v>
      </c>
      <c r="B56">
        <v>7.8212256553567991E-2</v>
      </c>
    </row>
    <row r="57" spans="1:2" x14ac:dyDescent="0.2">
      <c r="A57">
        <v>-9.6460510296683497E-2</v>
      </c>
      <c r="B57">
        <v>-9.8145561913121019E-3</v>
      </c>
    </row>
    <row r="58" spans="1:2" x14ac:dyDescent="0.2">
      <c r="A58">
        <v>0.32410720284799188</v>
      </c>
      <c r="B58">
        <v>-0.13351866153965658</v>
      </c>
    </row>
    <row r="59" spans="1:2" x14ac:dyDescent="0.2">
      <c r="A59">
        <v>0.40859072638569727</v>
      </c>
      <c r="B59">
        <v>-4.2768287163192566E-2</v>
      </c>
    </row>
    <row r="60" spans="1:2" x14ac:dyDescent="0.2">
      <c r="A60">
        <v>0.42311564492757464</v>
      </c>
      <c r="B60">
        <v>-0.21580972766989429</v>
      </c>
    </row>
    <row r="61" spans="1:2" x14ac:dyDescent="0.2">
      <c r="A61">
        <v>0.47479535667867462</v>
      </c>
      <c r="B61">
        <v>0.18532591367706833</v>
      </c>
    </row>
    <row r="62" spans="1:2" x14ac:dyDescent="0.2">
      <c r="A62">
        <v>-0.14049105888179475</v>
      </c>
      <c r="B62">
        <v>0.23138165064786267</v>
      </c>
    </row>
    <row r="63" spans="1:2" x14ac:dyDescent="0.2">
      <c r="A63">
        <v>0.47613806366160527</v>
      </c>
      <c r="B63">
        <v>-0.11784243060522462</v>
      </c>
    </row>
    <row r="64" spans="1:2" x14ac:dyDescent="0.2">
      <c r="A64">
        <v>3.5240483892804216E-2</v>
      </c>
      <c r="B64">
        <v>-0.17463937432396071</v>
      </c>
    </row>
    <row r="65" spans="1:2" x14ac:dyDescent="0.2">
      <c r="A65">
        <v>-2.1806423937580361</v>
      </c>
      <c r="B65">
        <v>0.49465001140046311</v>
      </c>
    </row>
    <row r="66" spans="1:2" x14ac:dyDescent="0.2">
      <c r="A66">
        <v>-1.6883074012419865</v>
      </c>
      <c r="B66">
        <v>-6.0592889742718571E-2</v>
      </c>
    </row>
    <row r="67" spans="1:2" x14ac:dyDescent="0.2">
      <c r="A67">
        <v>-1.1130608949900627</v>
      </c>
      <c r="B67">
        <v>-0.92831084915689377</v>
      </c>
    </row>
    <row r="68" spans="1:2" x14ac:dyDescent="0.2">
      <c r="A68">
        <v>-0.84910914454920816</v>
      </c>
      <c r="B68">
        <v>7.7022922732601001E-2</v>
      </c>
    </row>
    <row r="69" spans="1:2" x14ac:dyDescent="0.2">
      <c r="A69">
        <v>-0.26399211274362561</v>
      </c>
      <c r="B69">
        <v>-0.15704190310071664</v>
      </c>
    </row>
    <row r="70" spans="1:2" x14ac:dyDescent="0.2">
      <c r="A70">
        <v>-0.59483395864240174</v>
      </c>
      <c r="B70">
        <v>0.10340393251029897</v>
      </c>
    </row>
    <row r="71" spans="1:2" x14ac:dyDescent="0.2">
      <c r="A71">
        <v>-0.49457931657280318</v>
      </c>
      <c r="B71">
        <v>-0.19794536948867877</v>
      </c>
    </row>
    <row r="72" spans="1:2" x14ac:dyDescent="0.2">
      <c r="A72">
        <v>0.65864098427046458</v>
      </c>
      <c r="B72">
        <v>-0.44939165281988575</v>
      </c>
    </row>
    <row r="73" spans="1:2" x14ac:dyDescent="0.2">
      <c r="A73">
        <v>0.94531819204920053</v>
      </c>
      <c r="B73">
        <v>9.7665125883509965E-2</v>
      </c>
    </row>
    <row r="74" spans="1:2" x14ac:dyDescent="0.2">
      <c r="A74">
        <v>3.4971834704785976</v>
      </c>
      <c r="B74">
        <v>0.31555752141950888</v>
      </c>
    </row>
    <row r="75" spans="1:2" x14ac:dyDescent="0.2">
      <c r="A75">
        <v>0.33854940131695294</v>
      </c>
      <c r="B75">
        <v>0.21019924817427652</v>
      </c>
    </row>
    <row r="76" spans="1:2" x14ac:dyDescent="0.2">
      <c r="A76">
        <v>-2.0127898964404985E-2</v>
      </c>
      <c r="B76">
        <v>1.7741405188657994E-2</v>
      </c>
    </row>
    <row r="77" spans="1:2" x14ac:dyDescent="0.2">
      <c r="A77">
        <v>-2.505082936240173E-2</v>
      </c>
      <c r="B77">
        <v>0.35034698465043784</v>
      </c>
    </row>
    <row r="78" spans="1:2" x14ac:dyDescent="0.2">
      <c r="A78">
        <v>-8.6071783345985226E-3</v>
      </c>
      <c r="B78">
        <v>-0.52563237267937324</v>
      </c>
    </row>
    <row r="79" spans="1:2" x14ac:dyDescent="0.2">
      <c r="A79">
        <v>0.59885157552474322</v>
      </c>
      <c r="B79">
        <v>-0.1617710691045251</v>
      </c>
    </row>
    <row r="80" spans="1:2" x14ac:dyDescent="0.2">
      <c r="A80">
        <v>-2.6809775605217391E-2</v>
      </c>
      <c r="B80">
        <v>0.57540240548440469</v>
      </c>
    </row>
    <row r="81" spans="1:2" x14ac:dyDescent="0.2">
      <c r="A81">
        <v>0.51775761589380775</v>
      </c>
      <c r="B81">
        <v>-3.647222323200535E-2</v>
      </c>
    </row>
    <row r="82" spans="1:2" x14ac:dyDescent="0.2">
      <c r="A82">
        <v>0.5436569022688218</v>
      </c>
      <c r="B82">
        <v>-0.11962586301477478</v>
      </c>
    </row>
    <row r="83" spans="1:2" x14ac:dyDescent="0.2">
      <c r="A83">
        <v>0.3742309968543952</v>
      </c>
      <c r="B83">
        <v>-4.5198863867583192E-2</v>
      </c>
    </row>
    <row r="84" spans="1:2" x14ac:dyDescent="0.2">
      <c r="A84">
        <v>0.7439345987066055</v>
      </c>
      <c r="B84">
        <v>5.3921393154235811E-3</v>
      </c>
    </row>
    <row r="85" spans="1:2" x14ac:dyDescent="0.2">
      <c r="A85">
        <v>6.251715672826526E-3</v>
      </c>
      <c r="B85">
        <v>6.9881216073451186E-2</v>
      </c>
    </row>
    <row r="86" spans="1:2" x14ac:dyDescent="0.2">
      <c r="A86">
        <v>0.90404172323186571</v>
      </c>
      <c r="B86">
        <v>0.10129405958281773</v>
      </c>
    </row>
    <row r="87" spans="1:2" x14ac:dyDescent="0.2">
      <c r="A87">
        <v>0.64015705673677681</v>
      </c>
      <c r="B87">
        <v>0.23968915080024283</v>
      </c>
    </row>
    <row r="88" spans="1:2" x14ac:dyDescent="0.2">
      <c r="A88">
        <v>-1.2521720312683808</v>
      </c>
      <c r="B88">
        <v>-0.14613254517407737</v>
      </c>
    </row>
    <row r="89" spans="1:2" x14ac:dyDescent="0.2">
      <c r="A89">
        <v>1.3981957698328504</v>
      </c>
      <c r="B89">
        <v>0.24918915269457981</v>
      </c>
    </row>
    <row r="90" spans="1:2" x14ac:dyDescent="0.2">
      <c r="A90">
        <v>0.34292587012127446</v>
      </c>
      <c r="B90">
        <v>-0.16749190820181351</v>
      </c>
    </row>
    <row r="91" spans="1:2" x14ac:dyDescent="0.2">
      <c r="A91">
        <v>-0.78685899153364991</v>
      </c>
      <c r="B91">
        <v>-1.1068683162080491E-2</v>
      </c>
    </row>
    <row r="92" spans="1:2" x14ac:dyDescent="0.2">
      <c r="A92">
        <v>-0.24588833949946332</v>
      </c>
      <c r="B92">
        <v>5.4932366931027377E-2</v>
      </c>
    </row>
    <row r="93" spans="1:2" x14ac:dyDescent="0.2">
      <c r="A93">
        <v>-2.3832791671030935</v>
      </c>
      <c r="B93">
        <v>-0.25075525760717327</v>
      </c>
    </row>
    <row r="94" spans="1:2" x14ac:dyDescent="0.2">
      <c r="A94">
        <v>1.0415797151088344</v>
      </c>
      <c r="B94">
        <v>-0.10264362237705893</v>
      </c>
    </row>
    <row r="95" spans="1:2" x14ac:dyDescent="0.2">
      <c r="A95">
        <v>6.7629003359893358E-2</v>
      </c>
      <c r="B95">
        <v>6.061318514256947E-2</v>
      </c>
    </row>
    <row r="96" spans="1:2" x14ac:dyDescent="0.2">
      <c r="A96">
        <v>-1.7012167260571771</v>
      </c>
      <c r="B96">
        <v>-0.55108896092482573</v>
      </c>
    </row>
    <row r="97" spans="1:2" x14ac:dyDescent="0.2">
      <c r="A97">
        <v>-1.5182278931948927</v>
      </c>
      <c r="B97">
        <v>0.47416532176212234</v>
      </c>
    </row>
    <row r="98" spans="1:2" x14ac:dyDescent="0.2">
      <c r="A98">
        <v>9.4084039352110668E-2</v>
      </c>
      <c r="B98">
        <v>-8.0128973461200376E-2</v>
      </c>
    </row>
    <row r="99" spans="1:2" x14ac:dyDescent="0.2">
      <c r="A99">
        <v>-0.14196907947727666</v>
      </c>
      <c r="B99">
        <v>-0.1598233015989117</v>
      </c>
    </row>
    <row r="100" spans="1:2" x14ac:dyDescent="0.2">
      <c r="A100">
        <v>0.33704285544768231</v>
      </c>
      <c r="B100">
        <v>-5.652559401432157E-2</v>
      </c>
    </row>
    <row r="101" spans="1:2" x14ac:dyDescent="0.2">
      <c r="A101">
        <v>0.5000181867937874</v>
      </c>
      <c r="B101">
        <v>2.5578388972713216E-2</v>
      </c>
    </row>
    <row r="102" spans="1:2" x14ac:dyDescent="0.2">
      <c r="A102">
        <v>-1.2337094375768514</v>
      </c>
      <c r="B102">
        <v>0.16298168576701669</v>
      </c>
    </row>
    <row r="103" spans="1:2" x14ac:dyDescent="0.2">
      <c r="A103">
        <v>0.75573808858268532</v>
      </c>
      <c r="B103">
        <v>-0.14594688469202538</v>
      </c>
    </row>
    <row r="104" spans="1:2" x14ac:dyDescent="0.2">
      <c r="A104">
        <v>-1.5499084948266437E-2</v>
      </c>
      <c r="B104">
        <v>0.4121918074175816</v>
      </c>
    </row>
    <row r="105" spans="1:2" x14ac:dyDescent="0.2">
      <c r="A105">
        <v>-0.45251783450607685</v>
      </c>
      <c r="B105">
        <v>7.0576320142232016E-2</v>
      </c>
    </row>
    <row r="106" spans="1:2" x14ac:dyDescent="0.2">
      <c r="A106">
        <v>-3.3805897056130484E-2</v>
      </c>
      <c r="B106">
        <v>7.0051904808196064E-2</v>
      </c>
    </row>
    <row r="107" spans="1:2" x14ac:dyDescent="0.2">
      <c r="A107">
        <v>0.41142084976649945</v>
      </c>
      <c r="B107">
        <v>-0.21562756834875973</v>
      </c>
    </row>
    <row r="108" spans="1:2" x14ac:dyDescent="0.2">
      <c r="A108">
        <v>0.40811615032271453</v>
      </c>
      <c r="B108">
        <v>-0.28239960657810198</v>
      </c>
    </row>
    <row r="109" spans="1:2" x14ac:dyDescent="0.2">
      <c r="A109">
        <v>-4.7800851537260811E-2</v>
      </c>
      <c r="B109">
        <v>-0.10067265720568842</v>
      </c>
    </row>
    <row r="110" spans="1:2" x14ac:dyDescent="0.2">
      <c r="A110">
        <v>0.31075262068191123</v>
      </c>
      <c r="B110">
        <v>2.8056369738648283E-2</v>
      </c>
    </row>
    <row r="111" spans="1:2" x14ac:dyDescent="0.2">
      <c r="A111">
        <v>-0.32678352693408713</v>
      </c>
      <c r="B111">
        <v>2.5522141460167399E-2</v>
      </c>
    </row>
    <row r="112" spans="1:2" x14ac:dyDescent="0.2">
      <c r="A112">
        <v>-6.9958612164568584E-2</v>
      </c>
      <c r="B112">
        <v>0.11054538104805084</v>
      </c>
    </row>
    <row r="113" spans="1:2" x14ac:dyDescent="0.2">
      <c r="A113">
        <v>0.27772127288958515</v>
      </c>
      <c r="B113">
        <v>2.7560246978052049E-2</v>
      </c>
    </row>
    <row r="114" spans="1:2" x14ac:dyDescent="0.2">
      <c r="A114">
        <v>0.37287791446179797</v>
      </c>
      <c r="B114">
        <v>-4.9931409179432777E-2</v>
      </c>
    </row>
    <row r="115" spans="1:2" x14ac:dyDescent="0.2">
      <c r="A115">
        <v>0.40894454739092584</v>
      </c>
      <c r="B115">
        <v>1.4228420186240757E-3</v>
      </c>
    </row>
    <row r="116" spans="1:2" x14ac:dyDescent="0.2">
      <c r="A116">
        <v>-0.75022825374255619</v>
      </c>
      <c r="B116">
        <v>0.27126438186902935</v>
      </c>
    </row>
    <row r="117" spans="1:2" x14ac:dyDescent="0.2">
      <c r="A117">
        <v>-0.42001288553347432</v>
      </c>
      <c r="B117">
        <v>-3.7628436206724243E-2</v>
      </c>
    </row>
    <row r="118" spans="1:2" x14ac:dyDescent="0.2">
      <c r="A118">
        <v>0.23736174429050694</v>
      </c>
      <c r="B118">
        <v>1.2867277650765209E-2</v>
      </c>
    </row>
    <row r="119" spans="1:2" x14ac:dyDescent="0.2">
      <c r="A119">
        <v>-0.18216663638150132</v>
      </c>
      <c r="B119">
        <v>1.4682520589037391E-2</v>
      </c>
    </row>
    <row r="120" spans="1:2" x14ac:dyDescent="0.2">
      <c r="A120">
        <v>0.4396933474847341</v>
      </c>
      <c r="B120">
        <v>2.5159109951672552E-2</v>
      </c>
    </row>
    <row r="121" spans="1:2" x14ac:dyDescent="0.2">
      <c r="A121">
        <v>0.29675384932224702</v>
      </c>
      <c r="B121">
        <v>0.12786206270666434</v>
      </c>
    </row>
    <row r="122" spans="1:2" x14ac:dyDescent="0.2">
      <c r="A122">
        <v>-0.68567206881818066</v>
      </c>
      <c r="B122">
        <v>4.9361289836166661E-3</v>
      </c>
    </row>
    <row r="123" spans="1:2" x14ac:dyDescent="0.2">
      <c r="A123">
        <v>-9.7439427092147521E-2</v>
      </c>
      <c r="B123">
        <v>-0.13716656842398892</v>
      </c>
    </row>
    <row r="124" spans="1:2" x14ac:dyDescent="0.2">
      <c r="A124">
        <v>-7.5027457682577875E-2</v>
      </c>
      <c r="B124">
        <v>3.7723665678815695E-2</v>
      </c>
    </row>
    <row r="125" spans="1:2" x14ac:dyDescent="0.2">
      <c r="A125">
        <v>0.11374688211281107</v>
      </c>
      <c r="B125">
        <v>4.7650212503120154E-2</v>
      </c>
    </row>
    <row r="126" spans="1:2" x14ac:dyDescent="0.2">
      <c r="A126">
        <v>3.2491935837632033E-2</v>
      </c>
      <c r="B126">
        <v>9.5884289764291392E-2</v>
      </c>
    </row>
    <row r="127" spans="1:2" x14ac:dyDescent="0.2">
      <c r="A127">
        <v>3.3146393208879618E-2</v>
      </c>
      <c r="B127">
        <v>-5.0085083775339531E-2</v>
      </c>
    </row>
    <row r="128" spans="1:2" x14ac:dyDescent="0.2">
      <c r="A128">
        <v>1.4986403380916193E-2</v>
      </c>
      <c r="B128">
        <v>-0.10559382242349144</v>
      </c>
    </row>
    <row r="129" spans="1:2" x14ac:dyDescent="0.2">
      <c r="A129">
        <v>0.19343996417786591</v>
      </c>
      <c r="B129">
        <v>-3.8383614656462908E-2</v>
      </c>
    </row>
    <row r="130" spans="1:2" x14ac:dyDescent="0.2">
      <c r="A130">
        <v>0.20318288435981335</v>
      </c>
      <c r="B130">
        <v>8.398595195520088E-3</v>
      </c>
    </row>
    <row r="131" spans="1:2" x14ac:dyDescent="0.2">
      <c r="A131">
        <v>0.12224735332169001</v>
      </c>
      <c r="B131">
        <v>1.0170090907157866E-2</v>
      </c>
    </row>
    <row r="132" spans="1:2" x14ac:dyDescent="0.2">
      <c r="A132">
        <v>1.7798679390862307E-3</v>
      </c>
      <c r="B132">
        <v>-5.3902380471230062E-2</v>
      </c>
    </row>
    <row r="133" spans="1:2" x14ac:dyDescent="0.2">
      <c r="A133">
        <v>0.69634360128284589</v>
      </c>
      <c r="B133">
        <v>0.28734345276061274</v>
      </c>
    </row>
    <row r="134" spans="1:2" x14ac:dyDescent="0.2">
      <c r="A134">
        <v>0.21885805235542372</v>
      </c>
      <c r="B134">
        <v>0.15623897927194269</v>
      </c>
    </row>
    <row r="135" spans="1:2" x14ac:dyDescent="0.2">
      <c r="A135">
        <v>3.4001831208884753E-2</v>
      </c>
      <c r="B135">
        <v>-5.5245731170083225E-2</v>
      </c>
    </row>
    <row r="136" spans="1:2" x14ac:dyDescent="0.2">
      <c r="A136">
        <v>0.19044926777497484</v>
      </c>
      <c r="B136">
        <v>-4.5773843986510625E-2</v>
      </c>
    </row>
    <row r="137" spans="1:2" x14ac:dyDescent="0.2">
      <c r="A137">
        <v>0.11154114611810512</v>
      </c>
      <c r="B137">
        <v>0.13421381999103399</v>
      </c>
    </row>
    <row r="138" spans="1:2" x14ac:dyDescent="0.2">
      <c r="A138">
        <v>0.27231385375690281</v>
      </c>
      <c r="B138">
        <v>-0.10972683658833789</v>
      </c>
    </row>
    <row r="139" spans="1:2" x14ac:dyDescent="0.2">
      <c r="A139">
        <v>-8.053418195553616E-2</v>
      </c>
      <c r="B139">
        <v>4.4720828673694927E-3</v>
      </c>
    </row>
    <row r="140" spans="1:2" x14ac:dyDescent="0.2">
      <c r="A140">
        <v>0.29511495387483117</v>
      </c>
      <c r="B140">
        <v>7.5813884673832363E-2</v>
      </c>
    </row>
    <row r="141" spans="1:2" x14ac:dyDescent="0.2">
      <c r="A141">
        <v>0.19046182574125947</v>
      </c>
      <c r="B141">
        <v>-0.20924880593591874</v>
      </c>
    </row>
    <row r="142" spans="1:2" x14ac:dyDescent="0.2">
      <c r="A142">
        <v>-0.24425658172672385</v>
      </c>
      <c r="B142">
        <v>-5.0975481635055386E-2</v>
      </c>
    </row>
    <row r="143" spans="1:2" x14ac:dyDescent="0.2">
      <c r="A143">
        <v>-0.12351954896143753</v>
      </c>
      <c r="B143">
        <v>0.16161603256330995</v>
      </c>
    </row>
    <row r="144" spans="1:2" x14ac:dyDescent="0.2">
      <c r="A144">
        <v>-0.22244504126882508</v>
      </c>
      <c r="B144">
        <v>-1.633749736226587E-2</v>
      </c>
    </row>
    <row r="145" spans="1:2" x14ac:dyDescent="0.2">
      <c r="A145">
        <v>-8.1788432195625899E-2</v>
      </c>
      <c r="B145">
        <v>-2.5331441939293008E-3</v>
      </c>
    </row>
    <row r="146" spans="1:2" x14ac:dyDescent="0.2">
      <c r="A146">
        <v>0.12262690061427611</v>
      </c>
      <c r="B146">
        <v>1.0518445710714532E-2</v>
      </c>
    </row>
    <row r="147" spans="1:2" x14ac:dyDescent="0.2">
      <c r="A147">
        <v>0.12542260412273559</v>
      </c>
      <c r="B147">
        <v>8.9509211659509119E-2</v>
      </c>
    </row>
    <row r="148" spans="1:2" x14ac:dyDescent="0.2">
      <c r="A148">
        <v>8.6212555631842727E-2</v>
      </c>
      <c r="B148">
        <v>4.6925778908158602E-3</v>
      </c>
    </row>
    <row r="149" spans="1:2" x14ac:dyDescent="0.2">
      <c r="A149">
        <v>0.52299945425766725</v>
      </c>
      <c r="B149">
        <v>0.22318087724528402</v>
      </c>
    </row>
    <row r="150" spans="1:2" x14ac:dyDescent="0.2">
      <c r="A150">
        <v>-0.30293984272461144</v>
      </c>
      <c r="B150">
        <v>-5.2924591124546852E-2</v>
      </c>
    </row>
    <row r="151" spans="1:2" x14ac:dyDescent="0.2">
      <c r="A151">
        <v>-1.9734901085339731E-2</v>
      </c>
      <c r="B151">
        <v>4.9168655036329077E-2</v>
      </c>
    </row>
    <row r="152" spans="1:2" x14ac:dyDescent="0.2">
      <c r="A152">
        <v>0.2635802744422695</v>
      </c>
      <c r="B152">
        <v>0.122427681705884</v>
      </c>
    </row>
    <row r="153" spans="1:2" x14ac:dyDescent="0.2">
      <c r="A153">
        <v>-4.5056482549263692E-2</v>
      </c>
      <c r="B153">
        <v>-6.7106699946466924E-2</v>
      </c>
    </row>
    <row r="154" spans="1:2" x14ac:dyDescent="0.2">
      <c r="A154">
        <v>-9.9552139726679176E-3</v>
      </c>
      <c r="B154">
        <v>-6.5541311828187787E-2</v>
      </c>
    </row>
    <row r="155" spans="1:2" x14ac:dyDescent="0.2">
      <c r="A155">
        <v>-1.6053753929532972E-2</v>
      </c>
      <c r="B155">
        <v>-2.4623257559681325E-2</v>
      </c>
    </row>
    <row r="156" spans="1:2" x14ac:dyDescent="0.2">
      <c r="A156">
        <v>-0.17645612396945257</v>
      </c>
      <c r="B156">
        <v>-9.1614678467924468E-2</v>
      </c>
    </row>
    <row r="157" spans="1:2" x14ac:dyDescent="0.2">
      <c r="A157">
        <v>0.17438364337316029</v>
      </c>
      <c r="B157">
        <v>-5.1244881046889713E-2</v>
      </c>
    </row>
    <row r="158" spans="1:2" x14ac:dyDescent="0.2">
      <c r="A158">
        <v>0.26890647029651854</v>
      </c>
      <c r="B158">
        <v>4.0737556467232074E-2</v>
      </c>
    </row>
    <row r="159" spans="1:2" x14ac:dyDescent="0.2">
      <c r="A159">
        <v>0.43844230361063063</v>
      </c>
      <c r="B159">
        <v>7.261113831331234E-2</v>
      </c>
    </row>
    <row r="160" spans="1:2" x14ac:dyDescent="0.2">
      <c r="A160">
        <v>0.11157189236992963</v>
      </c>
      <c r="B160">
        <v>-5.5026585060016522E-2</v>
      </c>
    </row>
    <row r="161" spans="1:2" x14ac:dyDescent="0.2">
      <c r="A161">
        <v>0.23961268182613735</v>
      </c>
      <c r="B161">
        <v>-5.7761216490784861E-2</v>
      </c>
    </row>
    <row r="162" spans="1:2" x14ac:dyDescent="0.2">
      <c r="A162">
        <v>1.4565520448559959</v>
      </c>
      <c r="B162">
        <v>-8.267931221528084E-2</v>
      </c>
    </row>
    <row r="163" spans="1:2" x14ac:dyDescent="0.2">
      <c r="A163">
        <v>9.8681336235219852E-2</v>
      </c>
      <c r="B163">
        <v>1.8036506031174692E-2</v>
      </c>
    </row>
    <row r="164" spans="1:2" x14ac:dyDescent="0.2">
      <c r="A164">
        <v>0.22306997301303777</v>
      </c>
      <c r="B164">
        <v>-7.5742501444531124E-2</v>
      </c>
    </row>
    <row r="165" spans="1:2" x14ac:dyDescent="0.2">
      <c r="A165">
        <v>-0.50988639769857635</v>
      </c>
      <c r="B165">
        <v>0.22313954748653189</v>
      </c>
    </row>
    <row r="166" spans="1:2" x14ac:dyDescent="0.2">
      <c r="A166">
        <v>0.27230884751005641</v>
      </c>
      <c r="B166">
        <v>-1.0716589741801593E-2</v>
      </c>
    </row>
    <row r="167" spans="1:2" x14ac:dyDescent="0.2">
      <c r="A167">
        <v>0.38826950049016312</v>
      </c>
      <c r="B167">
        <v>-0.10840697240942906</v>
      </c>
    </row>
    <row r="168" spans="1:2" x14ac:dyDescent="0.2">
      <c r="A168">
        <v>0.25049446267344055</v>
      </c>
      <c r="B168">
        <v>-0.1812992846595588</v>
      </c>
    </row>
    <row r="169" spans="1:2" x14ac:dyDescent="0.2">
      <c r="A169">
        <v>0.40868185801165768</v>
      </c>
      <c r="B169">
        <v>3.1171006786177208E-2</v>
      </c>
    </row>
    <row r="170" spans="1:2" x14ac:dyDescent="0.2">
      <c r="A170">
        <v>1.777384705368394</v>
      </c>
      <c r="B170">
        <v>-0.10874612133302258</v>
      </c>
    </row>
    <row r="171" spans="1:2" x14ac:dyDescent="0.2">
      <c r="A171">
        <v>-0.86536251853534496</v>
      </c>
      <c r="B171">
        <v>0.79258151372463426</v>
      </c>
    </row>
    <row r="172" spans="1:2" x14ac:dyDescent="0.2">
      <c r="A172">
        <v>-0.45967260481997407</v>
      </c>
      <c r="B172">
        <v>-0.1190639984474179</v>
      </c>
    </row>
    <row r="173" spans="1:2" x14ac:dyDescent="0.2">
      <c r="A173">
        <v>5.2513024265807276E-3</v>
      </c>
      <c r="B173">
        <v>-0.35944804966839905</v>
      </c>
    </row>
    <row r="174" spans="1:2" x14ac:dyDescent="0.2">
      <c r="A174">
        <v>-1.570341426614142</v>
      </c>
      <c r="B174">
        <v>0.25423794378012904</v>
      </c>
    </row>
    <row r="175" spans="1:2" x14ac:dyDescent="0.2">
      <c r="A175">
        <v>-0.83700650453417647</v>
      </c>
      <c r="B175">
        <v>-0.22169695687747812</v>
      </c>
    </row>
    <row r="176" spans="1:2" x14ac:dyDescent="0.2">
      <c r="A176">
        <v>0.34030572732090975</v>
      </c>
      <c r="B176">
        <v>-0.11057659622799812</v>
      </c>
    </row>
    <row r="177" spans="1:2" x14ac:dyDescent="0.2">
      <c r="A177">
        <v>-1.4642390740265518</v>
      </c>
      <c r="B177">
        <v>-8.2130290122891969E-2</v>
      </c>
    </row>
    <row r="178" spans="1:2" x14ac:dyDescent="0.2">
      <c r="A178">
        <v>0.47331416796303977</v>
      </c>
      <c r="B178">
        <v>-0.54562607758264292</v>
      </c>
    </row>
    <row r="179" spans="1:2" x14ac:dyDescent="0.2">
      <c r="A179">
        <v>-9.033562887924057E-2</v>
      </c>
      <c r="B179">
        <v>-0.1725751438579684</v>
      </c>
    </row>
    <row r="180" spans="1:2" x14ac:dyDescent="0.2">
      <c r="A180">
        <v>2.1279377303099807</v>
      </c>
      <c r="B180">
        <v>0.24085222680467797</v>
      </c>
    </row>
    <row r="181" spans="1:2" x14ac:dyDescent="0.2">
      <c r="A181">
        <v>-0.23026086640094298</v>
      </c>
      <c r="B181">
        <v>0.38703081751840218</v>
      </c>
    </row>
    <row r="182" spans="1:2" x14ac:dyDescent="0.2">
      <c r="A182">
        <v>0.70662963370124754</v>
      </c>
      <c r="B182">
        <v>-3.672263484543626E-2</v>
      </c>
    </row>
    <row r="183" spans="1:2" x14ac:dyDescent="0.2">
      <c r="A183">
        <v>0.2013095769515437</v>
      </c>
      <c r="B183">
        <v>-6.438504195205795E-2</v>
      </c>
    </row>
    <row r="184" spans="1:2" x14ac:dyDescent="0.2">
      <c r="A184">
        <v>0.82022990281904473</v>
      </c>
      <c r="B184">
        <v>-0.17592757340742921</v>
      </c>
    </row>
    <row r="185" spans="1:2" x14ac:dyDescent="0.2">
      <c r="A185">
        <v>0.38693721681127657</v>
      </c>
      <c r="B185">
        <v>0.37244378830521341</v>
      </c>
    </row>
    <row r="186" spans="1:2" x14ac:dyDescent="0.2">
      <c r="A186">
        <v>0.3410967594292425</v>
      </c>
      <c r="B186">
        <v>8.5356982154541836E-3</v>
      </c>
    </row>
    <row r="187" spans="1:2" x14ac:dyDescent="0.2">
      <c r="A187">
        <v>-1.056893918115769</v>
      </c>
      <c r="B187">
        <v>-0.1409123236206335</v>
      </c>
    </row>
    <row r="188" spans="1:2" x14ac:dyDescent="0.2">
      <c r="A188">
        <v>0.26746623372423362</v>
      </c>
      <c r="B188">
        <v>2.9761050538124188E-2</v>
      </c>
    </row>
    <row r="189" spans="1:2" x14ac:dyDescent="0.2">
      <c r="A189">
        <v>0.46808942705121154</v>
      </c>
      <c r="B189">
        <v>-9.2213609004994396E-2</v>
      </c>
    </row>
    <row r="190" spans="1:2" x14ac:dyDescent="0.2">
      <c r="A190">
        <v>0.53749613083156866</v>
      </c>
      <c r="B190">
        <v>6.3097422212431142E-2</v>
      </c>
    </row>
    <row r="191" spans="1:2" x14ac:dyDescent="0.2">
      <c r="A191">
        <v>0.1676549101848786</v>
      </c>
      <c r="B191">
        <v>0.30015943780208559</v>
      </c>
    </row>
    <row r="192" spans="1:2" x14ac:dyDescent="0.2">
      <c r="A192">
        <v>-0.77000410619220028</v>
      </c>
      <c r="B192">
        <v>7.7343013191333673E-2</v>
      </c>
    </row>
    <row r="193" spans="1:2" x14ac:dyDescent="0.2">
      <c r="A193">
        <v>-1.1534671994737886</v>
      </c>
      <c r="B193">
        <v>0.10191506189814245</v>
      </c>
    </row>
    <row r="194" spans="1:2" x14ac:dyDescent="0.2">
      <c r="A194">
        <v>-0.10272144767972582</v>
      </c>
      <c r="B194">
        <v>-3.9612417730744379E-2</v>
      </c>
    </row>
    <row r="195" spans="1:2" x14ac:dyDescent="0.2">
      <c r="A195">
        <v>0.1743120553833348</v>
      </c>
      <c r="B195">
        <v>-0.10118261565144741</v>
      </c>
    </row>
    <row r="196" spans="1:2" x14ac:dyDescent="0.2">
      <c r="A196">
        <v>0.50963261818882322</v>
      </c>
      <c r="B196">
        <v>0.241360457021598</v>
      </c>
    </row>
    <row r="197" spans="1:2" x14ac:dyDescent="0.2">
      <c r="A197">
        <v>0.41401673289001623</v>
      </c>
      <c r="B197">
        <v>-3.2131782437332897E-2</v>
      </c>
    </row>
    <row r="198" spans="1:2" x14ac:dyDescent="0.2">
      <c r="A198">
        <v>2.3901095900195206</v>
      </c>
      <c r="B198">
        <v>-0.33440196901404473</v>
      </c>
    </row>
    <row r="199" spans="1:2" x14ac:dyDescent="0.2">
      <c r="A199">
        <v>-0.79789557719511739</v>
      </c>
      <c r="B199">
        <v>0.11372519341722549</v>
      </c>
    </row>
    <row r="200" spans="1:2" x14ac:dyDescent="0.2">
      <c r="A200">
        <v>1.0309715658469252</v>
      </c>
      <c r="B200">
        <v>5.1849931247276732E-3</v>
      </c>
    </row>
    <row r="201" spans="1:2" x14ac:dyDescent="0.2">
      <c r="A201">
        <v>-0.5227420049379421</v>
      </c>
      <c r="B201">
        <v>-0.12187129472631002</v>
      </c>
    </row>
    <row r="202" spans="1:2" x14ac:dyDescent="0.2">
      <c r="A202">
        <v>-0.37094947299440351</v>
      </c>
      <c r="B202">
        <v>-0.17971823003158913</v>
      </c>
    </row>
    <row r="203" spans="1:2" x14ac:dyDescent="0.2">
      <c r="A203">
        <v>1.1657069540484695</v>
      </c>
      <c r="B203">
        <v>-0.17438704244913777</v>
      </c>
    </row>
    <row r="204" spans="1:2" x14ac:dyDescent="0.2">
      <c r="A204">
        <v>1.6355098154735972</v>
      </c>
      <c r="B204">
        <v>5.3546971961294355E-2</v>
      </c>
    </row>
    <row r="205" spans="1:2" x14ac:dyDescent="0.2">
      <c r="A205">
        <v>0.39937043795072286</v>
      </c>
      <c r="B205">
        <v>0.33770843273484846</v>
      </c>
    </row>
    <row r="206" spans="1:2" x14ac:dyDescent="0.2">
      <c r="A206">
        <v>0.45867633206693387</v>
      </c>
      <c r="B206">
        <v>4.7758956271693784E-2</v>
      </c>
    </row>
    <row r="207" spans="1:2" x14ac:dyDescent="0.2">
      <c r="A207">
        <v>1.6445737925391659</v>
      </c>
      <c r="B207">
        <v>-1.023294382386446</v>
      </c>
    </row>
    <row r="208" spans="1:2" x14ac:dyDescent="0.2">
      <c r="A208">
        <v>-1.6722896504195131</v>
      </c>
      <c r="B208">
        <v>0.57681416841281152</v>
      </c>
    </row>
    <row r="209" spans="1:2" x14ac:dyDescent="0.2">
      <c r="A209">
        <v>1.056893120070002</v>
      </c>
      <c r="B209">
        <v>0.19488587510743982</v>
      </c>
    </row>
    <row r="210" spans="1:2" x14ac:dyDescent="0.2">
      <c r="A210">
        <v>1.7067680761093862</v>
      </c>
      <c r="B210">
        <v>-0.55625868505296339</v>
      </c>
    </row>
    <row r="211" spans="1:2" x14ac:dyDescent="0.2">
      <c r="A211">
        <v>-0.23254905291156705</v>
      </c>
      <c r="B211">
        <v>-2.7809997130854813E-2</v>
      </c>
    </row>
    <row r="212" spans="1:2" x14ac:dyDescent="0.2">
      <c r="A212">
        <v>-3.1419309123774504</v>
      </c>
      <c r="B212">
        <v>6.5347390965934921E-2</v>
      </c>
    </row>
    <row r="213" spans="1:2" x14ac:dyDescent="0.2">
      <c r="A213">
        <v>-0.54181552417801693</v>
      </c>
      <c r="B213">
        <v>-0.35512166315725302</v>
      </c>
    </row>
    <row r="214" spans="1:2" x14ac:dyDescent="0.2">
      <c r="A214">
        <v>2.3982322773169509</v>
      </c>
      <c r="B214">
        <v>-5.4424637127787494E-2</v>
      </c>
    </row>
    <row r="215" spans="1:2" x14ac:dyDescent="0.2">
      <c r="A215">
        <v>-0.1207411521205415</v>
      </c>
      <c r="B215">
        <v>0.19830711265565434</v>
      </c>
    </row>
    <row r="216" spans="1:2" x14ac:dyDescent="0.2">
      <c r="A216">
        <v>-0.55715252602165644</v>
      </c>
      <c r="B216">
        <v>-0.38250649964369221</v>
      </c>
    </row>
    <row r="217" spans="1:2" x14ac:dyDescent="0.2">
      <c r="A217">
        <v>-0.76171654071498096</v>
      </c>
      <c r="B217">
        <v>-9.8884405310242424E-2</v>
      </c>
    </row>
    <row r="218" spans="1:2" x14ac:dyDescent="0.2">
      <c r="A218">
        <v>-0.33500856253039879</v>
      </c>
      <c r="B218">
        <v>0.13049106603168392</v>
      </c>
    </row>
    <row r="219" spans="1:2" x14ac:dyDescent="0.2">
      <c r="A219">
        <v>-1.0830991157236687</v>
      </c>
      <c r="B219">
        <v>0.11960465871594474</v>
      </c>
    </row>
    <row r="220" spans="1:2" x14ac:dyDescent="0.2">
      <c r="A220">
        <v>-0.39490931725597811</v>
      </c>
      <c r="B220">
        <v>4.3945626896417865E-2</v>
      </c>
    </row>
    <row r="221" spans="1:2" x14ac:dyDescent="0.2">
      <c r="A221">
        <v>-3.4844349579057128</v>
      </c>
      <c r="B221">
        <v>6.36905649941195E-2</v>
      </c>
    </row>
    <row r="222" spans="1:2" x14ac:dyDescent="0.2">
      <c r="A222">
        <v>-2.8173264327859816E-2</v>
      </c>
      <c r="B222">
        <v>-0.22914072454284251</v>
      </c>
    </row>
    <row r="223" spans="1:2" x14ac:dyDescent="0.2">
      <c r="A223">
        <v>-1.5742252982900382</v>
      </c>
      <c r="B223">
        <v>-0.31878988044665763</v>
      </c>
    </row>
    <row r="224" spans="1:2" x14ac:dyDescent="0.2">
      <c r="A224">
        <v>-1.3970097274009052</v>
      </c>
      <c r="B224">
        <v>-0.13807273644384557</v>
      </c>
    </row>
    <row r="225" spans="1:2" x14ac:dyDescent="0.2">
      <c r="A225">
        <v>-0.64334879651917365</v>
      </c>
      <c r="B225">
        <v>0.43736211098297179</v>
      </c>
    </row>
    <row r="226" spans="1:2" x14ac:dyDescent="0.2">
      <c r="A226">
        <v>3.0920588636801853</v>
      </c>
      <c r="B226">
        <v>-0.58147953626309046</v>
      </c>
    </row>
    <row r="227" spans="1:2" x14ac:dyDescent="0.2">
      <c r="A227">
        <v>0.64259576506278437</v>
      </c>
      <c r="B227">
        <v>0.27692390965039698</v>
      </c>
    </row>
    <row r="228" spans="1:2" x14ac:dyDescent="0.2">
      <c r="A228">
        <v>2.7247356193685888</v>
      </c>
      <c r="B228">
        <v>0.22265454361730477</v>
      </c>
    </row>
    <row r="229" spans="1:2" x14ac:dyDescent="0.2">
      <c r="A229">
        <v>0.29978754140143538</v>
      </c>
      <c r="B229">
        <v>-0.13473402574314966</v>
      </c>
    </row>
    <row r="230" spans="1:2" x14ac:dyDescent="0.2">
      <c r="A230">
        <v>-2.9411476381815471</v>
      </c>
      <c r="B230">
        <v>0.31653525148250278</v>
      </c>
    </row>
    <row r="231" spans="1:2" x14ac:dyDescent="0.2">
      <c r="A231">
        <v>-7.2781796070699595E-2</v>
      </c>
      <c r="B231">
        <v>0.13901044432004098</v>
      </c>
    </row>
    <row r="232" spans="1:2" x14ac:dyDescent="0.2">
      <c r="A232">
        <v>-1.3796689497699264</v>
      </c>
      <c r="B232">
        <v>-0.11376825893403064</v>
      </c>
    </row>
    <row r="233" spans="1:2" x14ac:dyDescent="0.2">
      <c r="A233">
        <v>0.28636475095237168</v>
      </c>
      <c r="B233">
        <v>2.7381265661992206E-2</v>
      </c>
    </row>
    <row r="234" spans="1:2" x14ac:dyDescent="0.2">
      <c r="A234">
        <v>-1.0629196166443167</v>
      </c>
      <c r="B234">
        <v>-0.27508244058413334</v>
      </c>
    </row>
    <row r="235" spans="1:2" x14ac:dyDescent="0.2">
      <c r="A235">
        <v>0.29910002442612971</v>
      </c>
      <c r="B235">
        <v>-0.61520681693943113</v>
      </c>
    </row>
    <row r="236" spans="1:2" x14ac:dyDescent="0.2">
      <c r="A236">
        <v>-1.1124748099843037E-2</v>
      </c>
      <c r="B236">
        <v>0.20107221075241424</v>
      </c>
    </row>
    <row r="237" spans="1:2" x14ac:dyDescent="0.2">
      <c r="A237">
        <v>1.7671891800878754</v>
      </c>
      <c r="B237">
        <v>0.1135315468885208</v>
      </c>
    </row>
    <row r="238" spans="1:2" x14ac:dyDescent="0.2">
      <c r="A238">
        <v>-0.97071776368872709</v>
      </c>
      <c r="B238">
        <v>-8.757500347446795E-2</v>
      </c>
    </row>
    <row r="239" spans="1:2" x14ac:dyDescent="0.2">
      <c r="A239">
        <v>-0.15588885584155757</v>
      </c>
      <c r="B239">
        <v>0.32612047101422514</v>
      </c>
    </row>
    <row r="240" spans="1:2" x14ac:dyDescent="0.2">
      <c r="A240">
        <v>1.2398114119037793</v>
      </c>
      <c r="B240">
        <v>0.19997804794944407</v>
      </c>
    </row>
    <row r="241" spans="1:2" x14ac:dyDescent="0.2">
      <c r="A241">
        <v>-0.4143127700941493</v>
      </c>
      <c r="B241">
        <v>-0.35537733146208356</v>
      </c>
    </row>
    <row r="242" spans="1:2" x14ac:dyDescent="0.2">
      <c r="A242">
        <v>1.1471079131524173</v>
      </c>
      <c r="B242">
        <v>0.42099522688291241</v>
      </c>
    </row>
    <row r="243" spans="1:2" x14ac:dyDescent="0.2">
      <c r="A243">
        <v>0.14701574790757546</v>
      </c>
      <c r="B243">
        <v>0.17509638173929176</v>
      </c>
    </row>
    <row r="244" spans="1:2" x14ac:dyDescent="0.2">
      <c r="A244">
        <v>1.5283811487056201E-2</v>
      </c>
      <c r="B244">
        <v>-7.4174923661060335E-2</v>
      </c>
    </row>
    <row r="245" spans="1:2" x14ac:dyDescent="0.2">
      <c r="A245">
        <v>-0.30919576904195395</v>
      </c>
      <c r="B245">
        <v>4.7655592556711389E-2</v>
      </c>
    </row>
    <row r="246" spans="1:2" x14ac:dyDescent="0.2">
      <c r="A246">
        <v>0.5500595124962594</v>
      </c>
      <c r="B246">
        <v>8.9624263233831367E-2</v>
      </c>
    </row>
    <row r="247" spans="1:2" x14ac:dyDescent="0.2">
      <c r="A247">
        <v>1.1446394933797317</v>
      </c>
      <c r="B247">
        <v>0.34952035040905233</v>
      </c>
    </row>
    <row r="248" spans="1:2" x14ac:dyDescent="0.2">
      <c r="A248">
        <v>0.86899981238850943</v>
      </c>
      <c r="B248">
        <v>-8.629993608476938E-2</v>
      </c>
    </row>
    <row r="249" spans="1:2" x14ac:dyDescent="0.2">
      <c r="A249">
        <v>0.75869858076068819</v>
      </c>
      <c r="B249">
        <v>0.56454624476015647</v>
      </c>
    </row>
    <row r="250" spans="1:2" x14ac:dyDescent="0.2">
      <c r="A250">
        <v>-0.4295189028539047</v>
      </c>
      <c r="B250">
        <v>-0.1601896288412745</v>
      </c>
    </row>
    <row r="251" spans="1:2" x14ac:dyDescent="0.2">
      <c r="A251">
        <v>0.35661001997525094</v>
      </c>
      <c r="B251">
        <v>0.4562311882173386</v>
      </c>
    </row>
    <row r="252" spans="1:2" x14ac:dyDescent="0.2">
      <c r="A252">
        <v>0.99707184065187582</v>
      </c>
      <c r="B252">
        <v>0.43482326011770428</v>
      </c>
    </row>
    <row r="253" spans="1:2" x14ac:dyDescent="0.2">
      <c r="A253">
        <v>3.1733968432906527</v>
      </c>
      <c r="B253">
        <v>-0.24338455228098665</v>
      </c>
    </row>
    <row r="254" spans="1:2" x14ac:dyDescent="0.2">
      <c r="A254">
        <v>-1.3088899255392619</v>
      </c>
      <c r="B254">
        <v>0.86994576058070361</v>
      </c>
    </row>
    <row r="255" spans="1:2" x14ac:dyDescent="0.2">
      <c r="A255">
        <v>-2.2381009599158981</v>
      </c>
      <c r="B255">
        <v>-0.55392440917157471</v>
      </c>
    </row>
    <row r="256" spans="1:2" x14ac:dyDescent="0.2">
      <c r="A256">
        <v>-0.29445176945466051</v>
      </c>
      <c r="B256">
        <v>-0.28612641567818631</v>
      </c>
    </row>
    <row r="257" spans="1:2" x14ac:dyDescent="0.2">
      <c r="A257">
        <v>8.7577457958584626E-2</v>
      </c>
      <c r="B257">
        <v>0.23020864571666114</v>
      </c>
    </row>
    <row r="258" spans="1:2" x14ac:dyDescent="0.2">
      <c r="A258">
        <v>-7.7206123350489805E-2</v>
      </c>
      <c r="B258">
        <v>-0.1867174884641844</v>
      </c>
    </row>
    <row r="259" spans="1:2" x14ac:dyDescent="0.2">
      <c r="A259">
        <v>-2.2853461710257986E-2</v>
      </c>
      <c r="B259">
        <v>-0.25776867346759302</v>
      </c>
    </row>
    <row r="260" spans="1:2" x14ac:dyDescent="0.2">
      <c r="A260">
        <v>0.21659379870403431</v>
      </c>
      <c r="B260">
        <v>3.6324230636735233E-2</v>
      </c>
    </row>
    <row r="261" spans="1:2" x14ac:dyDescent="0.2">
      <c r="A261">
        <v>2.6689657282356496</v>
      </c>
      <c r="B261">
        <v>0.13093610112135867</v>
      </c>
    </row>
    <row r="262" spans="1:2" x14ac:dyDescent="0.2">
      <c r="A262">
        <v>1.6369018278846819</v>
      </c>
      <c r="B262">
        <v>2.6630389837126157E-3</v>
      </c>
    </row>
    <row r="263" spans="1:2" x14ac:dyDescent="0.2">
      <c r="A263">
        <v>-0.74218996984002261</v>
      </c>
      <c r="B263">
        <v>-0.44524712926543991</v>
      </c>
    </row>
    <row r="264" spans="1:2" x14ac:dyDescent="0.2">
      <c r="A264">
        <v>0.63547068495028725</v>
      </c>
      <c r="B264">
        <v>-0.59471272409734288</v>
      </c>
    </row>
    <row r="265" spans="1:2" x14ac:dyDescent="0.2">
      <c r="A265">
        <v>0.43615449264270612</v>
      </c>
      <c r="B265">
        <v>6.3833996755609509E-2</v>
      </c>
    </row>
    <row r="266" spans="1:2" x14ac:dyDescent="0.2">
      <c r="A266">
        <v>1.2390959846302383</v>
      </c>
      <c r="B266">
        <v>1.1610240252382005</v>
      </c>
    </row>
    <row r="267" spans="1:2" x14ac:dyDescent="0.2">
      <c r="A267">
        <v>-2.9525073301897895</v>
      </c>
      <c r="B267">
        <v>-1.6203450138018967</v>
      </c>
    </row>
    <row r="268" spans="1:2" x14ac:dyDescent="0.2">
      <c r="A268">
        <v>-0.23248589343441398</v>
      </c>
      <c r="B268">
        <v>0.52574891045780991</v>
      </c>
    </row>
    <row r="269" spans="1:2" x14ac:dyDescent="0.2">
      <c r="A269">
        <v>-1.1824333293277745</v>
      </c>
      <c r="B269">
        <v>0.31791018045113184</v>
      </c>
    </row>
    <row r="270" spans="1:2" x14ac:dyDescent="0.2">
      <c r="A270">
        <v>-0.83359537924630811</v>
      </c>
      <c r="B270">
        <v>-0.3192226349970993</v>
      </c>
    </row>
    <row r="271" spans="1:2" x14ac:dyDescent="0.2">
      <c r="A271">
        <v>-1.3932036377914072</v>
      </c>
      <c r="B271">
        <v>-1.0419897799538607</v>
      </c>
    </row>
    <row r="272" spans="1:2" x14ac:dyDescent="0.2">
      <c r="A272">
        <v>-1.0437120588918312</v>
      </c>
      <c r="B272">
        <v>0.20776122703664354</v>
      </c>
    </row>
    <row r="273" spans="1:2" x14ac:dyDescent="0.2">
      <c r="A273">
        <v>1.3780686161372997</v>
      </c>
      <c r="B273">
        <v>-0.38290476440949411</v>
      </c>
    </row>
    <row r="274" spans="1:2" x14ac:dyDescent="0.2">
      <c r="A274">
        <v>1.8399454886634727</v>
      </c>
      <c r="B274">
        <v>-0.54978467812089926</v>
      </c>
    </row>
    <row r="275" spans="1:2" x14ac:dyDescent="0.2">
      <c r="A275">
        <v>-1.8026924606760617</v>
      </c>
      <c r="B275">
        <v>0.13020181460235847</v>
      </c>
    </row>
    <row r="276" spans="1:2" x14ac:dyDescent="0.2">
      <c r="A276">
        <v>1.0366902715822119</v>
      </c>
      <c r="B276">
        <v>0.70700347219003812</v>
      </c>
    </row>
    <row r="277" spans="1:2" x14ac:dyDescent="0.2">
      <c r="A277">
        <v>1.3097079025804499</v>
      </c>
      <c r="B277">
        <v>-7.193865339017079E-2</v>
      </c>
    </row>
    <row r="278" spans="1:2" x14ac:dyDescent="0.2">
      <c r="A278">
        <v>0.34393669174195157</v>
      </c>
      <c r="B278">
        <v>2.0402522830092688E-2</v>
      </c>
    </row>
    <row r="279" spans="1:2" x14ac:dyDescent="0.2">
      <c r="A279">
        <v>0.88421807189789636</v>
      </c>
      <c r="B279">
        <v>-0.1189877753839601</v>
      </c>
    </row>
    <row r="280" spans="1:2" x14ac:dyDescent="0.2">
      <c r="A280">
        <v>-3.2364538741626028</v>
      </c>
      <c r="B280">
        <v>-0.29784931505799361</v>
      </c>
    </row>
    <row r="281" spans="1:2" x14ac:dyDescent="0.2">
      <c r="A281">
        <v>0.55183827114051998</v>
      </c>
      <c r="B281">
        <v>9.8749421030219098E-3</v>
      </c>
    </row>
    <row r="282" spans="1:2" x14ac:dyDescent="0.2">
      <c r="A282">
        <v>-1.2420022349148974</v>
      </c>
      <c r="B282">
        <v>-0.13214552343568903</v>
      </c>
    </row>
    <row r="283" spans="1:2" x14ac:dyDescent="0.2">
      <c r="A283">
        <v>-0.5918666855329463</v>
      </c>
      <c r="B283">
        <v>-0.54004393277517138</v>
      </c>
    </row>
    <row r="284" spans="1:2" x14ac:dyDescent="0.2">
      <c r="A284">
        <v>0.73687905279028532</v>
      </c>
      <c r="B284">
        <v>0.47224561508737239</v>
      </c>
    </row>
    <row r="285" spans="1:2" x14ac:dyDescent="0.2">
      <c r="A285">
        <v>-0.16148838932311349</v>
      </c>
      <c r="B285">
        <v>2.5401787426222209E-2</v>
      </c>
    </row>
    <row r="286" spans="1:2" x14ac:dyDescent="0.2">
      <c r="A286">
        <v>-0.19899353539395198</v>
      </c>
      <c r="B286">
        <v>9.7148638412874258E-2</v>
      </c>
    </row>
    <row r="287" spans="1:2" x14ac:dyDescent="0.2">
      <c r="A287">
        <v>1.8003186724455409</v>
      </c>
      <c r="B287">
        <v>0.13408683622002529</v>
      </c>
    </row>
    <row r="288" spans="1:2" x14ac:dyDescent="0.2">
      <c r="A288">
        <v>-0.80258621223142057</v>
      </c>
      <c r="B288">
        <v>-7.5713828440539518E-2</v>
      </c>
    </row>
    <row r="289" spans="1:2" x14ac:dyDescent="0.2">
      <c r="A289">
        <v>-0.74336672441357476</v>
      </c>
      <c r="B289">
        <v>-4.1956749602092058E-2</v>
      </c>
    </row>
    <row r="290" spans="1:2" x14ac:dyDescent="0.2">
      <c r="A290">
        <v>-0.53907536194220418</v>
      </c>
      <c r="B290">
        <v>9.7740320076675172E-2</v>
      </c>
    </row>
    <row r="291" spans="1:2" x14ac:dyDescent="0.2">
      <c r="A291">
        <v>-0.55948926054093717</v>
      </c>
      <c r="B291">
        <v>0.10403274529780007</v>
      </c>
    </row>
    <row r="292" spans="1:2" x14ac:dyDescent="0.2">
      <c r="A292">
        <v>-0.86207526948946911</v>
      </c>
      <c r="B292">
        <v>0.13259574309657896</v>
      </c>
    </row>
    <row r="293" spans="1:2" x14ac:dyDescent="0.2">
      <c r="A293">
        <v>-1.8816048484718211</v>
      </c>
      <c r="B293">
        <v>0.29093531065955408</v>
      </c>
    </row>
    <row r="294" spans="1:2" x14ac:dyDescent="0.2">
      <c r="A294">
        <v>-0.12832945665013121</v>
      </c>
      <c r="B294">
        <v>-0.12717722848162169</v>
      </c>
    </row>
    <row r="295" spans="1:2" x14ac:dyDescent="0.2">
      <c r="A295">
        <v>2.5032744792988155</v>
      </c>
      <c r="B295">
        <v>-0.33164435494144129</v>
      </c>
    </row>
    <row r="296" spans="1:2" x14ac:dyDescent="0.2">
      <c r="A296">
        <v>-0.11666176091011231</v>
      </c>
      <c r="B296">
        <v>-0.18081078366585596</v>
      </c>
    </row>
    <row r="297" spans="1:2" x14ac:dyDescent="0.2">
      <c r="A297">
        <v>-0.29076348019366055</v>
      </c>
      <c r="B297">
        <v>-0.13666297887643522</v>
      </c>
    </row>
    <row r="298" spans="1:2" x14ac:dyDescent="0.2">
      <c r="A298">
        <v>0.16458013329674062</v>
      </c>
      <c r="B298">
        <v>0.19281964279015013</v>
      </c>
    </row>
    <row r="299" spans="1:2" x14ac:dyDescent="0.2">
      <c r="A299">
        <v>0.22957377708423546</v>
      </c>
      <c r="B299">
        <v>0.34178502412306466</v>
      </c>
    </row>
    <row r="300" spans="1:2" x14ac:dyDescent="0.2">
      <c r="A300">
        <v>-0.40483013956051878</v>
      </c>
      <c r="B300">
        <v>0.18388370576395571</v>
      </c>
    </row>
    <row r="301" spans="1:2" x14ac:dyDescent="0.2">
      <c r="A301">
        <v>1.2099475968051669</v>
      </c>
      <c r="B301">
        <v>0.12352721273915009</v>
      </c>
    </row>
    <row r="302" spans="1:2" x14ac:dyDescent="0.2">
      <c r="A302">
        <v>0.22780935156533891</v>
      </c>
      <c r="B302">
        <v>0.19632351040089335</v>
      </c>
    </row>
    <row r="303" spans="1:2" x14ac:dyDescent="0.2">
      <c r="A303">
        <v>0.60678357418131801</v>
      </c>
      <c r="B303">
        <v>0.11229366485446013</v>
      </c>
    </row>
    <row r="304" spans="1:2" x14ac:dyDescent="0.2">
      <c r="A304">
        <v>0.99893189733337051</v>
      </c>
      <c r="B304">
        <v>-8.3087778754418015E-2</v>
      </c>
    </row>
    <row r="305" spans="1:2" x14ac:dyDescent="0.2">
      <c r="A305">
        <v>-0.26918108797564949</v>
      </c>
      <c r="B305">
        <v>-2.5374971009700521E-2</v>
      </c>
    </row>
    <row r="306" spans="1:2" x14ac:dyDescent="0.2">
      <c r="A306">
        <v>0.50848021817310252</v>
      </c>
      <c r="B306">
        <v>-8.952258451352485E-2</v>
      </c>
    </row>
    <row r="307" spans="1:2" x14ac:dyDescent="0.2">
      <c r="A307">
        <v>0.72165993416160845</v>
      </c>
      <c r="B307">
        <v>3.2708253263852592E-2</v>
      </c>
    </row>
    <row r="308" spans="1:2" x14ac:dyDescent="0.2">
      <c r="A308">
        <v>0.32506411962364462</v>
      </c>
      <c r="B308">
        <v>-0.14984330536766322</v>
      </c>
    </row>
    <row r="309" spans="1:2" x14ac:dyDescent="0.2">
      <c r="A309">
        <v>0.22424205140408943</v>
      </c>
      <c r="B309">
        <v>-0.10195074227480945</v>
      </c>
    </row>
    <row r="310" spans="1:2" x14ac:dyDescent="0.2">
      <c r="A310">
        <v>0.30002921570099111</v>
      </c>
      <c r="B310">
        <v>-6.5517779532801038E-2</v>
      </c>
    </row>
    <row r="311" spans="1:2" x14ac:dyDescent="0.2">
      <c r="A311">
        <v>0.90245394802983092</v>
      </c>
      <c r="B311">
        <v>0.19349595792777702</v>
      </c>
    </row>
    <row r="312" spans="1:2" x14ac:dyDescent="0.2">
      <c r="A312">
        <v>1.0764976323956308</v>
      </c>
      <c r="B312">
        <v>0.15787064899623585</v>
      </c>
    </row>
    <row r="313" spans="1:2" x14ac:dyDescent="0.2">
      <c r="A313">
        <v>-0.24914335358889142</v>
      </c>
      <c r="B313">
        <v>-6.4646967669277758E-2</v>
      </c>
    </row>
    <row r="314" spans="1:2" x14ac:dyDescent="0.2">
      <c r="A314">
        <v>0.12285158492343522</v>
      </c>
      <c r="B314">
        <v>0.43802998064843196</v>
      </c>
    </row>
    <row r="315" spans="1:2" x14ac:dyDescent="0.2">
      <c r="A315">
        <v>0.55871686618497729</v>
      </c>
      <c r="B315">
        <v>0.30000571216116828</v>
      </c>
    </row>
    <row r="316" spans="1:2" x14ac:dyDescent="0.2">
      <c r="A316">
        <v>2.4796605404130436</v>
      </c>
      <c r="B316">
        <v>0.14989055130063111</v>
      </c>
    </row>
    <row r="317" spans="1:2" x14ac:dyDescent="0.2">
      <c r="A317">
        <v>-0.14205835647628315</v>
      </c>
      <c r="B317">
        <v>0.61337474058931374</v>
      </c>
    </row>
    <row r="318" spans="1:2" x14ac:dyDescent="0.2">
      <c r="A318">
        <v>1.3067612951788095</v>
      </c>
      <c r="B318">
        <v>-0.15472217420671877</v>
      </c>
    </row>
    <row r="319" spans="1:2" x14ac:dyDescent="0.2">
      <c r="A319">
        <v>-1.0831420172635202</v>
      </c>
      <c r="B319">
        <v>0.16653184794149806</v>
      </c>
    </row>
    <row r="320" spans="1:2" x14ac:dyDescent="0.2">
      <c r="A320">
        <v>0.68670018980075553</v>
      </c>
      <c r="B320">
        <v>-0.18348626092305667</v>
      </c>
    </row>
    <row r="321" spans="1:2" x14ac:dyDescent="0.2">
      <c r="A321">
        <v>-0.43379056195480031</v>
      </c>
      <c r="B321">
        <v>-0.16038420669351491</v>
      </c>
    </row>
    <row r="322" spans="1:2" x14ac:dyDescent="0.2">
      <c r="A322">
        <v>0.4996156952510698</v>
      </c>
      <c r="B322">
        <v>-3.4351952642675106E-2</v>
      </c>
    </row>
    <row r="323" spans="1:2" x14ac:dyDescent="0.2">
      <c r="A323">
        <v>-0.85429921360153827</v>
      </c>
      <c r="B323">
        <v>0.39331004080302195</v>
      </c>
    </row>
    <row r="324" spans="1:2" x14ac:dyDescent="0.2">
      <c r="A324">
        <v>-1.4025632712560758</v>
      </c>
      <c r="B324">
        <v>-0.24615477217290024</v>
      </c>
    </row>
    <row r="325" spans="1:2" x14ac:dyDescent="0.2">
      <c r="A325">
        <v>0.92488422496400735</v>
      </c>
      <c r="B325">
        <v>1.4547332841228031E-2</v>
      </c>
    </row>
    <row r="326" spans="1:2" x14ac:dyDescent="0.2">
      <c r="A326">
        <v>1.4615606400303784</v>
      </c>
      <c r="B326">
        <v>0.28185889733589842</v>
      </c>
    </row>
    <row r="327" spans="1:2" x14ac:dyDescent="0.2">
      <c r="A327">
        <v>0.93937293912351283</v>
      </c>
      <c r="B327">
        <v>0.24110744109644808</v>
      </c>
    </row>
    <row r="328" spans="1:2" x14ac:dyDescent="0.2">
      <c r="A328">
        <v>5.5184557099759219</v>
      </c>
      <c r="B328">
        <v>-1.7986993370634286E-3</v>
      </c>
    </row>
    <row r="329" spans="1:2" x14ac:dyDescent="0.2">
      <c r="A329">
        <v>-2.8295323024922223</v>
      </c>
      <c r="B329">
        <v>1.2582551190673204E-2</v>
      </c>
    </row>
    <row r="330" spans="1:2" x14ac:dyDescent="0.2">
      <c r="A330">
        <v>0.24680630511130422</v>
      </c>
      <c r="B330">
        <v>4.928197033475034E-2</v>
      </c>
    </row>
    <row r="331" spans="1:2" x14ac:dyDescent="0.2">
      <c r="A331">
        <v>1.5116228023088523</v>
      </c>
      <c r="B331">
        <v>-0.42291779871181234</v>
      </c>
    </row>
    <row r="332" spans="1:2" x14ac:dyDescent="0.2">
      <c r="A332">
        <v>7.1470571812606849</v>
      </c>
      <c r="B332">
        <v>0.12720551511617265</v>
      </c>
    </row>
    <row r="333" spans="1:2" x14ac:dyDescent="0.2">
      <c r="A333">
        <v>0.36671682751600754</v>
      </c>
      <c r="B333">
        <v>1.1535649108124226</v>
      </c>
    </row>
    <row r="334" spans="1:2" x14ac:dyDescent="0.2">
      <c r="A334">
        <v>-10.212895422026692</v>
      </c>
      <c r="B334">
        <v>-2.1368429098375716</v>
      </c>
    </row>
    <row r="335" spans="1:2" x14ac:dyDescent="0.2">
      <c r="A335">
        <v>-4.2895326706869188</v>
      </c>
      <c r="B335">
        <v>-1.4077304534812094</v>
      </c>
    </row>
    <row r="336" spans="1:2" x14ac:dyDescent="0.2">
      <c r="A336">
        <v>-0.36703488193558992</v>
      </c>
      <c r="B336">
        <v>-3.4626478184767176E-2</v>
      </c>
    </row>
    <row r="337" spans="1:2" x14ac:dyDescent="0.2">
      <c r="A337">
        <v>2.1250047951581448</v>
      </c>
      <c r="B337">
        <v>-6.069163741996577E-2</v>
      </c>
    </row>
    <row r="338" spans="1:2" x14ac:dyDescent="0.2">
      <c r="A338">
        <v>5.1012726759674987</v>
      </c>
      <c r="B338">
        <v>0.30765740054867285</v>
      </c>
    </row>
    <row r="339" spans="1:2" x14ac:dyDescent="0.2">
      <c r="A339">
        <v>1.7172448408399694</v>
      </c>
      <c r="B339">
        <v>0.615856174454255</v>
      </c>
    </row>
    <row r="340" spans="1:2" x14ac:dyDescent="0.2">
      <c r="A340">
        <v>2.7285295170397084</v>
      </c>
      <c r="B340">
        <v>0.59432718707252086</v>
      </c>
    </row>
    <row r="341" spans="1:2" x14ac:dyDescent="0.2">
      <c r="A341">
        <v>2.2071639467343611</v>
      </c>
      <c r="B341">
        <v>1.123260963289104</v>
      </c>
    </row>
    <row r="342" spans="1:2" x14ac:dyDescent="0.2">
      <c r="A342">
        <v>-2.4721318401113064</v>
      </c>
      <c r="B342">
        <v>-7.7600624661277012E-2</v>
      </c>
    </row>
    <row r="343" spans="1:2" x14ac:dyDescent="0.2">
      <c r="A343">
        <v>1.0209551947784861</v>
      </c>
      <c r="B343">
        <v>0.21536430566882253</v>
      </c>
    </row>
    <row r="344" spans="1:2" x14ac:dyDescent="0.2">
      <c r="A344">
        <v>2.0965033826863442</v>
      </c>
      <c r="B344">
        <v>-1.019445310344788</v>
      </c>
    </row>
    <row r="345" spans="1:2" x14ac:dyDescent="0.2">
      <c r="A345">
        <v>-2.3284335346536276</v>
      </c>
      <c r="B345">
        <v>-1.4280309671313334</v>
      </c>
    </row>
    <row r="346" spans="1:2" x14ac:dyDescent="0.2">
      <c r="A346">
        <v>4.6815806523166223</v>
      </c>
      <c r="B346">
        <v>1.074911869616777</v>
      </c>
    </row>
    <row r="347" spans="1:2" x14ac:dyDescent="0.2">
      <c r="A347">
        <v>-1.1659111429335782</v>
      </c>
      <c r="B347">
        <v>0.56447752459894329</v>
      </c>
    </row>
    <row r="348" spans="1:2" x14ac:dyDescent="0.2">
      <c r="A348">
        <v>9.3575528294522897E-2</v>
      </c>
      <c r="B348">
        <v>-0.94832839775028033</v>
      </c>
    </row>
    <row r="349" spans="1:2" x14ac:dyDescent="0.2">
      <c r="A349">
        <v>2.9444715264377637</v>
      </c>
      <c r="B349">
        <v>0.37796823639435256</v>
      </c>
    </row>
    <row r="350" spans="1:2" x14ac:dyDescent="0.2">
      <c r="A350">
        <v>2.1417101075162099</v>
      </c>
      <c r="B350">
        <v>-0.41870092213099797</v>
      </c>
    </row>
    <row r="351" spans="1:2" x14ac:dyDescent="0.2">
      <c r="A351">
        <v>0.19088787297508028</v>
      </c>
      <c r="B351">
        <v>-1.4144249003486102</v>
      </c>
    </row>
    <row r="352" spans="1:2" x14ac:dyDescent="0.2">
      <c r="A352">
        <v>-4.7104874498834874</v>
      </c>
      <c r="B352">
        <v>-0.19175222554588389</v>
      </c>
    </row>
    <row r="353" spans="1:2" x14ac:dyDescent="0.2">
      <c r="A353">
        <v>-6.9149919269869526</v>
      </c>
      <c r="B353">
        <v>-0.44805988707282113</v>
      </c>
    </row>
    <row r="354" spans="1:2" x14ac:dyDescent="0.2">
      <c r="A354">
        <v>4.4054572518453945</v>
      </c>
      <c r="B354">
        <v>0.17502323585614318</v>
      </c>
    </row>
    <row r="355" spans="1:2" x14ac:dyDescent="0.2">
      <c r="A355">
        <v>1.1936015215793625</v>
      </c>
      <c r="B355">
        <v>0.71513803793430286</v>
      </c>
    </row>
    <row r="356" spans="1:2" x14ac:dyDescent="0.2">
      <c r="A356">
        <v>-9.9203866679109919E-3</v>
      </c>
      <c r="B356">
        <v>0.38172469232905321</v>
      </c>
    </row>
    <row r="357" spans="1:2" x14ac:dyDescent="0.2">
      <c r="A357">
        <v>0.61154585543495976</v>
      </c>
      <c r="B357">
        <v>-0.18131722682696322</v>
      </c>
    </row>
    <row r="358" spans="1:2" x14ac:dyDescent="0.2">
      <c r="A358">
        <v>-1.4564635969010309</v>
      </c>
      <c r="B358">
        <v>0.16637360113850633</v>
      </c>
    </row>
    <row r="359" spans="1:2" x14ac:dyDescent="0.2">
      <c r="A359">
        <v>-1.1810130062264006</v>
      </c>
      <c r="B359">
        <v>-0.63198676441182255</v>
      </c>
    </row>
    <row r="360" spans="1:2" x14ac:dyDescent="0.2">
      <c r="A360">
        <v>3.2777742781317976</v>
      </c>
      <c r="B360">
        <v>0.37378771667313526</v>
      </c>
    </row>
    <row r="361" spans="1:2" x14ac:dyDescent="0.2">
      <c r="A361">
        <v>-4.1772313212355519</v>
      </c>
      <c r="B361">
        <v>-0.88585331238134235</v>
      </c>
    </row>
    <row r="362" spans="1:2" x14ac:dyDescent="0.2">
      <c r="A362">
        <v>-2.8284379039353214</v>
      </c>
      <c r="B362">
        <v>-0.64537714527855994</v>
      </c>
    </row>
    <row r="363" spans="1:2" x14ac:dyDescent="0.2">
      <c r="A363">
        <v>-3.1629055669572992</v>
      </c>
      <c r="B363">
        <v>0.33579185432959163</v>
      </c>
    </row>
    <row r="364" spans="1:2" x14ac:dyDescent="0.2">
      <c r="A364">
        <v>-2.5459060675044065</v>
      </c>
      <c r="B364">
        <v>0.61780235431739094</v>
      </c>
    </row>
    <row r="365" spans="1:2" x14ac:dyDescent="0.2">
      <c r="A365">
        <v>-0.11122440437821238</v>
      </c>
      <c r="B365">
        <v>-8.485267532003854E-2</v>
      </c>
    </row>
    <row r="366" spans="1:2" x14ac:dyDescent="0.2">
      <c r="A366">
        <v>-1.4621323415419614</v>
      </c>
      <c r="B366">
        <v>-0.30794736189647975</v>
      </c>
    </row>
    <row r="367" spans="1:2" x14ac:dyDescent="0.2">
      <c r="A367">
        <v>0.35278201722865782</v>
      </c>
      <c r="B367">
        <v>0.26201344589682074</v>
      </c>
    </row>
    <row r="368" spans="1:2" x14ac:dyDescent="0.2">
      <c r="A368">
        <v>-0.84300932900896475</v>
      </c>
      <c r="B368">
        <v>0.13329152963768423</v>
      </c>
    </row>
    <row r="369" spans="1:2" x14ac:dyDescent="0.2">
      <c r="A369">
        <v>1.3760487312023073</v>
      </c>
      <c r="B369">
        <v>0.48484780879216177</v>
      </c>
    </row>
    <row r="370" spans="1:2" x14ac:dyDescent="0.2">
      <c r="A370">
        <v>-1.3211450812743741</v>
      </c>
      <c r="B370">
        <v>-0.18664983607805261</v>
      </c>
    </row>
    <row r="371" spans="1:2" x14ac:dyDescent="0.2">
      <c r="A371">
        <v>1.8219049326199759</v>
      </c>
      <c r="B371">
        <v>-3.9876219520144217E-2</v>
      </c>
    </row>
    <row r="372" spans="1:2" x14ac:dyDescent="0.2">
      <c r="A372">
        <v>0.49633307630031237</v>
      </c>
      <c r="B372">
        <v>5.5302564188307295E-3</v>
      </c>
    </row>
    <row r="373" spans="1:2" x14ac:dyDescent="0.2">
      <c r="A373">
        <v>2.4593810243511012</v>
      </c>
      <c r="B373">
        <v>-0.4106113728307792</v>
      </c>
    </row>
    <row r="374" spans="1:2" x14ac:dyDescent="0.2">
      <c r="A374">
        <v>0.43409420029303369</v>
      </c>
      <c r="B374">
        <v>-0.15200221490200622</v>
      </c>
    </row>
    <row r="375" spans="1:2" x14ac:dyDescent="0.2">
      <c r="A375">
        <v>-1.8733946836226023</v>
      </c>
      <c r="B375">
        <v>7.8724884019043845E-2</v>
      </c>
    </row>
    <row r="376" spans="1:2" x14ac:dyDescent="0.2">
      <c r="A376">
        <v>0.13975656849482387</v>
      </c>
      <c r="B376">
        <v>-0.39121527974812476</v>
      </c>
    </row>
    <row r="377" spans="1:2" x14ac:dyDescent="0.2">
      <c r="A377">
        <v>0.15847369866934574</v>
      </c>
      <c r="B377">
        <v>0.3814709036943319</v>
      </c>
    </row>
    <row r="378" spans="1:2" x14ac:dyDescent="0.2">
      <c r="A378">
        <v>0.40303120200323345</v>
      </c>
      <c r="B378">
        <v>-3.5485749236568748E-2</v>
      </c>
    </row>
    <row r="379" spans="1:2" x14ac:dyDescent="0.2">
      <c r="A379">
        <v>-0.6494972738244742</v>
      </c>
      <c r="B379">
        <v>2.5345853136361982E-2</v>
      </c>
    </row>
    <row r="380" spans="1:2" x14ac:dyDescent="0.2">
      <c r="A380">
        <v>1.2074735718064857</v>
      </c>
      <c r="B380">
        <v>-0.10594680005250502</v>
      </c>
    </row>
    <row r="381" spans="1:2" x14ac:dyDescent="0.2">
      <c r="A381">
        <v>1.8406380332365553</v>
      </c>
      <c r="B381">
        <v>2.5513180866655102E-2</v>
      </c>
    </row>
    <row r="382" spans="1:2" x14ac:dyDescent="0.2">
      <c r="A382">
        <v>0.61022685155671574</v>
      </c>
      <c r="B382">
        <v>-0.2095156187207797</v>
      </c>
    </row>
    <row r="383" spans="1:2" x14ac:dyDescent="0.2">
      <c r="A383">
        <v>3.3043107713205662</v>
      </c>
      <c r="B383">
        <v>-0.62635111039757851</v>
      </c>
    </row>
    <row r="384" spans="1:2" x14ac:dyDescent="0.2">
      <c r="A384">
        <v>0.30832496047735414</v>
      </c>
      <c r="B384">
        <v>2.9994748852737101E-2</v>
      </c>
    </row>
    <row r="385" spans="1:2" x14ac:dyDescent="0.2">
      <c r="A385">
        <v>-1.8127116143425348</v>
      </c>
      <c r="B385">
        <v>1.0571671243567882</v>
      </c>
    </row>
    <row r="386" spans="1:2" x14ac:dyDescent="0.2">
      <c r="A386">
        <v>1.8417819450876768E-2</v>
      </c>
      <c r="B386">
        <v>0.20136780681862612</v>
      </c>
    </row>
    <row r="387" spans="1:2" x14ac:dyDescent="0.2">
      <c r="A387">
        <v>-1.3858534374408309</v>
      </c>
      <c r="B387">
        <v>-0.36523847773695339</v>
      </c>
    </row>
    <row r="388" spans="1:2" x14ac:dyDescent="0.2">
      <c r="A388">
        <v>-2.7898977109326992</v>
      </c>
      <c r="B388">
        <v>0.1438010479506599</v>
      </c>
    </row>
    <row r="389" spans="1:2" x14ac:dyDescent="0.2">
      <c r="A389">
        <v>-1.4627148936540182</v>
      </c>
      <c r="B389">
        <v>-0.29839083841630903</v>
      </c>
    </row>
    <row r="390" spans="1:2" x14ac:dyDescent="0.2">
      <c r="A390">
        <v>-1.1102046408627537</v>
      </c>
      <c r="B390">
        <v>-0.33464509066288189</v>
      </c>
    </row>
    <row r="391" spans="1:2" x14ac:dyDescent="0.2">
      <c r="A391">
        <v>-0.5263931394939324</v>
      </c>
      <c r="B391">
        <v>0.27919318242967295</v>
      </c>
    </row>
    <row r="392" spans="1:2" x14ac:dyDescent="0.2">
      <c r="A392">
        <v>2.2888492522681596</v>
      </c>
      <c r="B392">
        <v>-0.11955396495735096</v>
      </c>
    </row>
    <row r="393" spans="1:2" x14ac:dyDescent="0.2">
      <c r="A393">
        <v>-0.60412468734396663</v>
      </c>
      <c r="B393">
        <v>-0.10314740040905375</v>
      </c>
    </row>
    <row r="394" spans="1:2" x14ac:dyDescent="0.2">
      <c r="A394">
        <v>-1.3597268264249469</v>
      </c>
      <c r="B394">
        <v>-5.4687531369741697E-3</v>
      </c>
    </row>
    <row r="395" spans="1:2" x14ac:dyDescent="0.2">
      <c r="A395">
        <v>-3.0711203698994063</v>
      </c>
      <c r="B395">
        <v>0.40358890968979294</v>
      </c>
    </row>
    <row r="396" spans="1:2" x14ac:dyDescent="0.2">
      <c r="A396">
        <v>-0.4384052274211413</v>
      </c>
      <c r="B396">
        <v>-0.3539273527919416</v>
      </c>
    </row>
    <row r="397" spans="1:2" x14ac:dyDescent="0.2">
      <c r="A397">
        <v>1.0281035051779368</v>
      </c>
      <c r="B397">
        <v>0.14067412833006071</v>
      </c>
    </row>
    <row r="398" spans="1:2" x14ac:dyDescent="0.2">
      <c r="A398">
        <v>-0.52895617908504</v>
      </c>
      <c r="B398">
        <v>0.20901004350789551</v>
      </c>
    </row>
    <row r="399" spans="1:2" x14ac:dyDescent="0.2">
      <c r="A399">
        <v>-0.15494049722593689</v>
      </c>
      <c r="B399">
        <v>-3.3183110543848419E-2</v>
      </c>
    </row>
    <row r="400" spans="1:2" x14ac:dyDescent="0.2">
      <c r="A400">
        <v>-0.7528701520266029</v>
      </c>
      <c r="B400">
        <v>0.3150465614904655</v>
      </c>
    </row>
    <row r="401" spans="1:2" x14ac:dyDescent="0.2">
      <c r="A401">
        <v>-0.71747074641348874</v>
      </c>
      <c r="B401">
        <v>0.39184886596431601</v>
      </c>
    </row>
    <row r="402" spans="1:2" x14ac:dyDescent="0.2">
      <c r="A402">
        <v>-1.2769632444966055</v>
      </c>
      <c r="B402">
        <v>0.51448449203930369</v>
      </c>
    </row>
    <row r="403" spans="1:2" x14ac:dyDescent="0.2">
      <c r="A403">
        <v>9.1484798862405556E-2</v>
      </c>
      <c r="B403">
        <v>-8.0758684536805982E-3</v>
      </c>
    </row>
    <row r="404" spans="1:2" x14ac:dyDescent="0.2">
      <c r="A404">
        <v>-1.2159003517496909</v>
      </c>
      <c r="B404">
        <v>0.65500098955736286</v>
      </c>
    </row>
    <row r="405" spans="1:2" x14ac:dyDescent="0.2">
      <c r="A405">
        <v>-2.021470905920884</v>
      </c>
      <c r="B405">
        <v>0.14273219517641891</v>
      </c>
    </row>
    <row r="406" spans="1:2" x14ac:dyDescent="0.2">
      <c r="A406">
        <v>-0.29340569970253766</v>
      </c>
      <c r="B406">
        <v>-0.33789985440378695</v>
      </c>
    </row>
    <row r="407" spans="1:2" x14ac:dyDescent="0.2">
      <c r="A407">
        <v>1.7314588628321486</v>
      </c>
      <c r="B407">
        <v>-0.61184581982954012</v>
      </c>
    </row>
    <row r="408" spans="1:2" x14ac:dyDescent="0.2">
      <c r="A408">
        <v>-1.6142244836285868</v>
      </c>
      <c r="B408">
        <v>0.34303907661269489</v>
      </c>
    </row>
    <row r="409" spans="1:2" x14ac:dyDescent="0.2">
      <c r="A409">
        <v>-0.65542225129986431</v>
      </c>
      <c r="B409">
        <v>6.2162458640850089E-3</v>
      </c>
    </row>
    <row r="410" spans="1:2" x14ac:dyDescent="0.2">
      <c r="A410">
        <v>-2.0881164720531773</v>
      </c>
      <c r="B410">
        <v>0.12942615282710926</v>
      </c>
    </row>
    <row r="411" spans="1:2" x14ac:dyDescent="0.2">
      <c r="A411">
        <v>1.3633462693028759</v>
      </c>
      <c r="B411">
        <v>-0.48653542821697637</v>
      </c>
    </row>
    <row r="412" spans="1:2" x14ac:dyDescent="0.2">
      <c r="A412">
        <v>-0.65611717969395367</v>
      </c>
      <c r="B412">
        <v>0.25869883973333835</v>
      </c>
    </row>
    <row r="413" spans="1:2" x14ac:dyDescent="0.2">
      <c r="A413">
        <v>-0.24331173718065033</v>
      </c>
      <c r="B413">
        <v>0.43827748296594893</v>
      </c>
    </row>
    <row r="414" spans="1:2" x14ac:dyDescent="0.2">
      <c r="A414">
        <v>0.56294754277749814</v>
      </c>
      <c r="B414">
        <v>0.25034083438430105</v>
      </c>
    </row>
    <row r="415" spans="1:2" x14ac:dyDescent="0.2">
      <c r="A415">
        <v>-0.27599631909442474</v>
      </c>
      <c r="B415">
        <v>-9.7549480352772569E-2</v>
      </c>
    </row>
    <row r="416" spans="1:2" x14ac:dyDescent="0.2">
      <c r="A416">
        <v>7.0964720820860763E-2</v>
      </c>
      <c r="B416">
        <v>1.2422085443801169E-2</v>
      </c>
    </row>
    <row r="417" spans="1:2" x14ac:dyDescent="0.2">
      <c r="A417">
        <v>0.69959965099451915</v>
      </c>
      <c r="B417">
        <v>-0.10011783200923279</v>
      </c>
    </row>
    <row r="418" spans="1:2" x14ac:dyDescent="0.2">
      <c r="A418">
        <v>2.3663528421219158</v>
      </c>
      <c r="B418">
        <v>-0.69440514223286787</v>
      </c>
    </row>
    <row r="419" spans="1:2" x14ac:dyDescent="0.2">
      <c r="A419">
        <v>0.85914950653045918</v>
      </c>
      <c r="B419">
        <v>-0.15334030524207587</v>
      </c>
    </row>
    <row r="420" spans="1:2" x14ac:dyDescent="0.2">
      <c r="A420">
        <v>-0.60140250301865295</v>
      </c>
      <c r="B420">
        <v>0.10176646082615001</v>
      </c>
    </row>
    <row r="421" spans="1:2" x14ac:dyDescent="0.2">
      <c r="A421">
        <v>0.49184355032099492</v>
      </c>
      <c r="B421">
        <v>-2.4733321042942413E-2</v>
      </c>
    </row>
    <row r="422" spans="1:2" x14ac:dyDescent="0.2">
      <c r="A422">
        <v>0.9235686860081197</v>
      </c>
      <c r="B422">
        <v>-0.15734677509022191</v>
      </c>
    </row>
    <row r="423" spans="1:2" x14ac:dyDescent="0.2">
      <c r="A423">
        <v>2.0164095405950144</v>
      </c>
      <c r="B423">
        <v>-0.32296629388551074</v>
      </c>
    </row>
    <row r="424" spans="1:2" x14ac:dyDescent="0.2">
      <c r="A424">
        <v>-2.6900796987236002</v>
      </c>
      <c r="B424">
        <v>-0.32696424131302448</v>
      </c>
    </row>
    <row r="425" spans="1:2" x14ac:dyDescent="0.2">
      <c r="A425">
        <v>7.1420103978611857E-2</v>
      </c>
      <c r="B425">
        <v>0.22982677812962804</v>
      </c>
    </row>
    <row r="426" spans="1:2" x14ac:dyDescent="0.2">
      <c r="A426">
        <v>0.1434144088908175</v>
      </c>
      <c r="B426">
        <v>0.58140227608099881</v>
      </c>
    </row>
    <row r="427" spans="1:2" x14ac:dyDescent="0.2">
      <c r="A427">
        <v>-1.6314412786262082</v>
      </c>
      <c r="B427">
        <v>0.25438923124352558</v>
      </c>
    </row>
    <row r="428" spans="1:2" x14ac:dyDescent="0.2">
      <c r="A428">
        <v>-0.39768128144382631</v>
      </c>
      <c r="B428">
        <v>0.12166117539379781</v>
      </c>
    </row>
    <row r="429" spans="1:2" x14ac:dyDescent="0.2">
      <c r="A429">
        <v>0.89603856188472875</v>
      </c>
      <c r="B429">
        <v>-0.40182752039762915</v>
      </c>
    </row>
    <row r="430" spans="1:2" x14ac:dyDescent="0.2">
      <c r="A430">
        <v>1.0085399655040976</v>
      </c>
      <c r="B430">
        <v>-6.9958459006647017E-2</v>
      </c>
    </row>
    <row r="431" spans="1:2" x14ac:dyDescent="0.2">
      <c r="A431">
        <v>1.4470691658899595</v>
      </c>
      <c r="B431">
        <v>0.16160084463073313</v>
      </c>
    </row>
    <row r="432" spans="1:2" x14ac:dyDescent="0.2">
      <c r="A432">
        <v>-0.75065898543299103</v>
      </c>
      <c r="B432">
        <v>0.25383963401647908</v>
      </c>
    </row>
    <row r="433" spans="1:2" x14ac:dyDescent="0.2">
      <c r="A433">
        <v>1.1691837816852833</v>
      </c>
      <c r="B433">
        <v>9.6586147308379902E-2</v>
      </c>
    </row>
    <row r="434" spans="1:2" x14ac:dyDescent="0.2">
      <c r="A434">
        <v>0.82770525092191449</v>
      </c>
      <c r="B434">
        <v>5.2017713338084748E-2</v>
      </c>
    </row>
    <row r="435" spans="1:2" x14ac:dyDescent="0.2">
      <c r="A435">
        <v>-0.83790502559645941</v>
      </c>
      <c r="B435">
        <v>0.2029249109243858</v>
      </c>
    </row>
    <row r="436" spans="1:2" x14ac:dyDescent="0.2">
      <c r="A436">
        <v>-0.56154828098935938</v>
      </c>
      <c r="B436">
        <v>0.3510476376681706</v>
      </c>
    </row>
    <row r="437" spans="1:2" x14ac:dyDescent="0.2">
      <c r="A437">
        <v>1.7265667424008138</v>
      </c>
      <c r="B437">
        <v>-0.10836122889090108</v>
      </c>
    </row>
    <row r="438" spans="1:2" x14ac:dyDescent="0.2">
      <c r="A438">
        <v>1.0245627987757917</v>
      </c>
      <c r="B438">
        <v>6.6644329275664244E-2</v>
      </c>
    </row>
    <row r="439" spans="1:2" x14ac:dyDescent="0.2">
      <c r="A439">
        <v>-0.19438307543960012</v>
      </c>
      <c r="B439">
        <v>0.25213314470149523</v>
      </c>
    </row>
    <row r="440" spans="1:2" x14ac:dyDescent="0.2">
      <c r="A440">
        <v>1.2635282558180896</v>
      </c>
      <c r="B440">
        <v>2.3197355506588582E-3</v>
      </c>
    </row>
    <row r="441" spans="1:2" x14ac:dyDescent="0.2">
      <c r="A441">
        <v>0.56718910810112433</v>
      </c>
      <c r="B441">
        <v>9.6878181478563474E-2</v>
      </c>
    </row>
    <row r="442" spans="1:2" x14ac:dyDescent="0.2">
      <c r="A442">
        <v>-1.4561770414053423</v>
      </c>
      <c r="B442">
        <v>-0.13629364569620711</v>
      </c>
    </row>
    <row r="443" spans="1:2" x14ac:dyDescent="0.2">
      <c r="A443">
        <v>-1.0665779656790404</v>
      </c>
      <c r="B443">
        <v>0.39141888359318261</v>
      </c>
    </row>
    <row r="444" spans="1:2" x14ac:dyDescent="0.2">
      <c r="A444">
        <v>-2.1498274711926268</v>
      </c>
      <c r="B444">
        <v>0.19546558388404833</v>
      </c>
    </row>
    <row r="445" spans="1:2" x14ac:dyDescent="0.2">
      <c r="A445">
        <v>-1.4645522958770592</v>
      </c>
      <c r="B445">
        <v>0.18946336901074934</v>
      </c>
    </row>
    <row r="446" spans="1:2" x14ac:dyDescent="0.2">
      <c r="A446">
        <v>2.1076867365192076</v>
      </c>
      <c r="B446">
        <v>-0.57955635382283788</v>
      </c>
    </row>
    <row r="447" spans="1:2" x14ac:dyDescent="0.2">
      <c r="A447">
        <v>0.34204675051301514</v>
      </c>
      <c r="B447">
        <v>3.809709166313538E-2</v>
      </c>
    </row>
    <row r="448" spans="1:2" x14ac:dyDescent="0.2">
      <c r="A448">
        <v>-1.6161065406847028</v>
      </c>
      <c r="B448">
        <v>0.17842757171146581</v>
      </c>
    </row>
    <row r="449" spans="1:2" x14ac:dyDescent="0.2">
      <c r="A449">
        <v>-0.32511554710270157</v>
      </c>
      <c r="B449">
        <v>-6.14231542105214E-3</v>
      </c>
    </row>
    <row r="450" spans="1:2" x14ac:dyDescent="0.2">
      <c r="A450">
        <v>0.34746380406360466</v>
      </c>
      <c r="B450">
        <v>-0.10130543693942044</v>
      </c>
    </row>
    <row r="451" spans="1:2" x14ac:dyDescent="0.2">
      <c r="A451">
        <v>1.181888376342116</v>
      </c>
      <c r="B451">
        <v>-0.2676024047244806</v>
      </c>
    </row>
    <row r="452" spans="1:2" x14ac:dyDescent="0.2">
      <c r="A452">
        <v>0.28771158482713549</v>
      </c>
      <c r="B452">
        <v>-0.18838608124628872</v>
      </c>
    </row>
    <row r="453" spans="1:2" x14ac:dyDescent="0.2">
      <c r="A453">
        <v>0.63624599042210361</v>
      </c>
      <c r="B453">
        <v>-0.116829883671037</v>
      </c>
    </row>
    <row r="454" spans="1:2" x14ac:dyDescent="0.2">
      <c r="A454">
        <v>0.93164324896302697</v>
      </c>
      <c r="B454">
        <v>-0.21874939218929007</v>
      </c>
    </row>
    <row r="455" spans="1:2" x14ac:dyDescent="0.2">
      <c r="A455">
        <v>-1.3100194066845705</v>
      </c>
      <c r="B455">
        <v>0.25443604242361095</v>
      </c>
    </row>
    <row r="456" spans="1:2" x14ac:dyDescent="0.2">
      <c r="A456">
        <v>-0.67177862443397618</v>
      </c>
      <c r="B456">
        <v>0.15356991381529911</v>
      </c>
    </row>
    <row r="457" spans="1:2" x14ac:dyDescent="0.2">
      <c r="A457">
        <v>-0.86982983465187169</v>
      </c>
      <c r="B457">
        <v>4.3005320660690377E-2</v>
      </c>
    </row>
    <row r="458" spans="1:2" x14ac:dyDescent="0.2">
      <c r="A458">
        <v>0.60334523994557765</v>
      </c>
      <c r="B458">
        <v>-0.57747489120842133</v>
      </c>
    </row>
    <row r="459" spans="1:2" x14ac:dyDescent="0.2">
      <c r="A459">
        <v>-0.19580263104152365</v>
      </c>
      <c r="B459">
        <v>-1.4584088265749707E-2</v>
      </c>
    </row>
    <row r="460" spans="1:2" x14ac:dyDescent="0.2">
      <c r="A460">
        <v>-0.63933406021833616</v>
      </c>
      <c r="B460">
        <v>0.20883971834026993</v>
      </c>
    </row>
    <row r="461" spans="1:2" x14ac:dyDescent="0.2">
      <c r="A461">
        <v>-0.69723247025571111</v>
      </c>
      <c r="B461">
        <v>0.24829224632381508</v>
      </c>
    </row>
    <row r="462" spans="1:2" x14ac:dyDescent="0.2">
      <c r="A462">
        <v>-0.99452549913572252</v>
      </c>
      <c r="B462">
        <v>-0.17974372083091017</v>
      </c>
    </row>
    <row r="463" spans="1:2" x14ac:dyDescent="0.2">
      <c r="A463">
        <v>-0.50779600816914239</v>
      </c>
      <c r="B463">
        <v>-0.22960823271887146</v>
      </c>
    </row>
    <row r="464" spans="1:2" x14ac:dyDescent="0.2">
      <c r="A464">
        <v>-9.1725383394299254E-2</v>
      </c>
      <c r="B464">
        <v>-0.16627531310044369</v>
      </c>
    </row>
    <row r="465" spans="1:2" x14ac:dyDescent="0.2">
      <c r="A465">
        <v>4.838566502209516E-3</v>
      </c>
      <c r="B465">
        <v>-0.45735715743061461</v>
      </c>
    </row>
    <row r="466" spans="1:2" x14ac:dyDescent="0.2">
      <c r="A466">
        <v>-0.56108639932142312</v>
      </c>
      <c r="B466">
        <v>3.908334330049E-2</v>
      </c>
    </row>
    <row r="467" spans="1:2" x14ac:dyDescent="0.2">
      <c r="A467">
        <v>0.15247206286638704</v>
      </c>
      <c r="B467">
        <v>3.0390176766618541E-2</v>
      </c>
    </row>
    <row r="468" spans="1:2" x14ac:dyDescent="0.2">
      <c r="A468">
        <v>0.50273144383562507</v>
      </c>
      <c r="B468">
        <v>-0.27006651004416016</v>
      </c>
    </row>
    <row r="469" spans="1:2" x14ac:dyDescent="0.2">
      <c r="A469">
        <v>-0.51571159974107239</v>
      </c>
      <c r="B469">
        <v>5.951985749951598E-2</v>
      </c>
    </row>
    <row r="470" spans="1:2" x14ac:dyDescent="0.2">
      <c r="A470">
        <v>-1.3363504854934187</v>
      </c>
      <c r="B470">
        <v>0.1399823246812161</v>
      </c>
    </row>
    <row r="471" spans="1:2" x14ac:dyDescent="0.2">
      <c r="A471">
        <v>-1.0754727039948957</v>
      </c>
      <c r="B471">
        <v>0.2294978962046563</v>
      </c>
    </row>
    <row r="472" spans="1:2" x14ac:dyDescent="0.2">
      <c r="A472">
        <v>-0.75101726332411134</v>
      </c>
      <c r="B472">
        <v>-1.4331583767345767E-2</v>
      </c>
    </row>
    <row r="473" spans="1:2" x14ac:dyDescent="0.2">
      <c r="A473">
        <v>-0.81390791711540122</v>
      </c>
      <c r="B473">
        <v>-0.20494144143270959</v>
      </c>
    </row>
    <row r="474" spans="1:2" x14ac:dyDescent="0.2">
      <c r="A474">
        <v>-1.9221257337334132</v>
      </c>
      <c r="B474">
        <v>0.16506173949919178</v>
      </c>
    </row>
    <row r="475" spans="1:2" x14ac:dyDescent="0.2">
      <c r="A475">
        <v>1.1465028780876174</v>
      </c>
      <c r="B475">
        <v>-0.58672692183668584</v>
      </c>
    </row>
    <row r="476" spans="1:2" x14ac:dyDescent="0.2">
      <c r="A476">
        <v>0.39482604498731261</v>
      </c>
      <c r="B476">
        <v>-0.10886334565666468</v>
      </c>
    </row>
    <row r="477" spans="1:2" x14ac:dyDescent="0.2">
      <c r="A477">
        <v>0.97798966030188239</v>
      </c>
      <c r="B477">
        <v>-0.29897201647946231</v>
      </c>
    </row>
    <row r="478" spans="1:2" x14ac:dyDescent="0.2">
      <c r="A478">
        <v>-0.51437432680422401</v>
      </c>
      <c r="B478">
        <v>-0.15064111810015501</v>
      </c>
    </row>
    <row r="479" spans="1:2" x14ac:dyDescent="0.2">
      <c r="A479">
        <v>-0.67819619972890288</v>
      </c>
      <c r="B479">
        <v>0.28063393181687485</v>
      </c>
    </row>
    <row r="480" spans="1:2" x14ac:dyDescent="0.2">
      <c r="A480">
        <v>-0.9599744389237389</v>
      </c>
      <c r="B480">
        <v>0.25680851906193597</v>
      </c>
    </row>
    <row r="481" spans="1:2" x14ac:dyDescent="0.2">
      <c r="A481">
        <v>-1.4088687542699037</v>
      </c>
      <c r="B481">
        <v>0.10501494128427948</v>
      </c>
    </row>
    <row r="482" spans="1:2" x14ac:dyDescent="0.2">
      <c r="A482">
        <v>-0.65191627502513827</v>
      </c>
      <c r="B482">
        <v>0.20057583396206521</v>
      </c>
    </row>
    <row r="483" spans="1:2" x14ac:dyDescent="0.2">
      <c r="A483">
        <v>-1.0900042722070666</v>
      </c>
      <c r="B483">
        <v>-1.6089932718486168E-2</v>
      </c>
    </row>
    <row r="484" spans="1:2" x14ac:dyDescent="0.2">
      <c r="A484">
        <v>1.9545810542221311</v>
      </c>
      <c r="B484">
        <v>-0.40081010600699962</v>
      </c>
    </row>
    <row r="485" spans="1:2" x14ac:dyDescent="0.2">
      <c r="A485">
        <v>0.9820109632696622</v>
      </c>
      <c r="B485">
        <v>-1.335058848380825E-2</v>
      </c>
    </row>
    <row r="486" spans="1:2" x14ac:dyDescent="0.2">
      <c r="A486">
        <v>-0.78604908878714863</v>
      </c>
      <c r="B486">
        <v>1.8564294316039925E-2</v>
      </c>
    </row>
    <row r="487" spans="1:2" x14ac:dyDescent="0.2">
      <c r="A487">
        <v>-1.0717307183312488</v>
      </c>
      <c r="B487">
        <v>0.34186761723616688</v>
      </c>
    </row>
    <row r="488" spans="1:2" x14ac:dyDescent="0.2">
      <c r="A488">
        <v>-0.79708703950018744</v>
      </c>
      <c r="B488">
        <v>0.40368267002153069</v>
      </c>
    </row>
    <row r="489" spans="1:2" x14ac:dyDescent="0.2">
      <c r="A489">
        <v>3.5363915005584376E-2</v>
      </c>
      <c r="B489">
        <v>-3.5351715716009577E-2</v>
      </c>
    </row>
    <row r="490" spans="1:2" x14ac:dyDescent="0.2">
      <c r="A490">
        <v>-0.31507763885237122</v>
      </c>
      <c r="B490">
        <v>0.14376437011030499</v>
      </c>
    </row>
    <row r="491" spans="1:2" x14ac:dyDescent="0.2">
      <c r="A491">
        <v>0.95455270425736327</v>
      </c>
      <c r="B491">
        <v>-2.8030805135032661E-2</v>
      </c>
    </row>
    <row r="492" spans="1:2" x14ac:dyDescent="0.2">
      <c r="A492">
        <v>-0.71398273206519558</v>
      </c>
      <c r="B492">
        <v>0.34403615319546216</v>
      </c>
    </row>
    <row r="493" spans="1:2" x14ac:dyDescent="0.2">
      <c r="A493">
        <v>0.26414847648438344</v>
      </c>
      <c r="B493">
        <v>-0.16153117064112282</v>
      </c>
    </row>
    <row r="494" spans="1:2" x14ac:dyDescent="0.2">
      <c r="A494">
        <v>-0.82829410049343666</v>
      </c>
      <c r="B494">
        <v>0.37224673039362333</v>
      </c>
    </row>
    <row r="495" spans="1:2" x14ac:dyDescent="0.2">
      <c r="A495">
        <v>2.1481604763517879E-2</v>
      </c>
      <c r="B495">
        <v>-4.2439485675681822E-2</v>
      </c>
    </row>
    <row r="496" spans="1:2" x14ac:dyDescent="0.2">
      <c r="A496">
        <v>0.24516525661766661</v>
      </c>
      <c r="B496">
        <v>3.9083103522190896E-2</v>
      </c>
    </row>
    <row r="497" spans="1:2" x14ac:dyDescent="0.2">
      <c r="A497">
        <v>0.7708876736536785</v>
      </c>
      <c r="B497">
        <v>-0.22509353470511198</v>
      </c>
    </row>
    <row r="498" spans="1:2" x14ac:dyDescent="0.2">
      <c r="A498">
        <v>-1.3967443207745046E-2</v>
      </c>
      <c r="B498">
        <v>-0.11720479475203854</v>
      </c>
    </row>
    <row r="499" spans="1:2" x14ac:dyDescent="0.2">
      <c r="A499">
        <v>-0.37950181360054536</v>
      </c>
      <c r="B499">
        <v>0.13289721286622669</v>
      </c>
    </row>
    <row r="500" spans="1:2" x14ac:dyDescent="0.2">
      <c r="A500">
        <v>1.791287502197223</v>
      </c>
      <c r="B500">
        <v>-0.21395180325186453</v>
      </c>
    </row>
    <row r="501" spans="1:2" x14ac:dyDescent="0.2">
      <c r="A501">
        <v>1.6463459800843567</v>
      </c>
      <c r="B501">
        <v>-0.57734725593295322</v>
      </c>
    </row>
    <row r="502" spans="1:2" x14ac:dyDescent="0.2">
      <c r="A502">
        <v>1.4844201432075588</v>
      </c>
      <c r="B502">
        <v>8.276391904991862E-3</v>
      </c>
    </row>
    <row r="503" spans="1:2" x14ac:dyDescent="0.2">
      <c r="A503">
        <v>0.71561013017267483</v>
      </c>
      <c r="B503">
        <v>0.19122658063955894</v>
      </c>
    </row>
    <row r="504" spans="1:2" x14ac:dyDescent="0.2">
      <c r="A504">
        <v>0.4239296389480271</v>
      </c>
      <c r="B504">
        <v>-0.12125865875706378</v>
      </c>
    </row>
    <row r="505" spans="1:2" x14ac:dyDescent="0.2">
      <c r="A505">
        <v>-0.54823030103718018</v>
      </c>
      <c r="B505">
        <v>0.23801370028567334</v>
      </c>
    </row>
    <row r="506" spans="1:2" x14ac:dyDescent="0.2">
      <c r="A506">
        <v>0.45262878857381555</v>
      </c>
      <c r="B506">
        <v>8.6670708564974622E-2</v>
      </c>
    </row>
    <row r="507" spans="1:2" x14ac:dyDescent="0.2">
      <c r="A507">
        <v>1.2971731442707168</v>
      </c>
      <c r="B507">
        <v>-0.28170202307401687</v>
      </c>
    </row>
    <row r="508" spans="1:2" x14ac:dyDescent="0.2">
      <c r="A508">
        <v>0.71500738843626443</v>
      </c>
      <c r="B508">
        <v>5.7611698295397064E-2</v>
      </c>
    </row>
    <row r="509" spans="1:2" x14ac:dyDescent="0.2">
      <c r="A509">
        <v>1.6248106366402237</v>
      </c>
      <c r="B509">
        <v>0.31652076227839643</v>
      </c>
    </row>
    <row r="510" spans="1:2" x14ac:dyDescent="0.2">
      <c r="A510">
        <v>0.5158578375743621</v>
      </c>
      <c r="B510">
        <v>0.14524207196921779</v>
      </c>
    </row>
    <row r="511" spans="1:2" x14ac:dyDescent="0.2">
      <c r="A511">
        <v>-0.97680418963325577</v>
      </c>
      <c r="B511">
        <v>0.20943316996011041</v>
      </c>
    </row>
    <row r="512" spans="1:2" x14ac:dyDescent="0.2">
      <c r="A512">
        <v>-1.3871135845209821</v>
      </c>
      <c r="B512">
        <v>0.31595696747285668</v>
      </c>
    </row>
    <row r="513" spans="1:2" x14ac:dyDescent="0.2">
      <c r="A513">
        <v>-1.7569908964112323E-2</v>
      </c>
      <c r="B513">
        <v>-0.11999773886821799</v>
      </c>
    </row>
    <row r="514" spans="1:2" x14ac:dyDescent="0.2">
      <c r="A514">
        <v>-0.5476976378570052</v>
      </c>
      <c r="B514">
        <v>0.17626781729206226</v>
      </c>
    </row>
    <row r="515" spans="1:2" x14ac:dyDescent="0.2">
      <c r="A515">
        <v>-2.0371459929476972</v>
      </c>
      <c r="B515">
        <v>0.66699434499863641</v>
      </c>
    </row>
    <row r="516" spans="1:2" x14ac:dyDescent="0.2">
      <c r="A516">
        <v>-0.30094788769453162</v>
      </c>
      <c r="B516">
        <v>-8.7323515541312263E-2</v>
      </c>
    </row>
    <row r="517" spans="1:2" x14ac:dyDescent="0.2">
      <c r="A517">
        <v>0.34989512489698676</v>
      </c>
      <c r="B517">
        <v>-0.23412635394473602</v>
      </c>
    </row>
    <row r="518" spans="1:2" x14ac:dyDescent="0.2">
      <c r="A518">
        <v>-0.18224233028202727</v>
      </c>
      <c r="B518">
        <v>0.11055277055813816</v>
      </c>
    </row>
    <row r="519" spans="1:2" x14ac:dyDescent="0.2">
      <c r="A519">
        <v>-0.10871549565944948</v>
      </c>
      <c r="B519">
        <v>5.8881831374025868E-2</v>
      </c>
    </row>
    <row r="520" spans="1:2" x14ac:dyDescent="0.2">
      <c r="A520">
        <v>-0.47747578883229036</v>
      </c>
      <c r="B520">
        <v>0.23048739157145801</v>
      </c>
    </row>
    <row r="521" spans="1:2" x14ac:dyDescent="0.2">
      <c r="A521">
        <v>-0.75277864340313572</v>
      </c>
      <c r="B521">
        <v>0.23431330056338037</v>
      </c>
    </row>
    <row r="522" spans="1:2" x14ac:dyDescent="0.2">
      <c r="A522">
        <v>-0.62554091902062015</v>
      </c>
      <c r="B522">
        <v>-0.10367896609830526</v>
      </c>
    </row>
    <row r="523" spans="1:2" x14ac:dyDescent="0.2">
      <c r="A523">
        <v>-0.52194632807584307</v>
      </c>
      <c r="B523">
        <v>3.1525161443471984E-2</v>
      </c>
    </row>
    <row r="524" spans="1:2" x14ac:dyDescent="0.2">
      <c r="A524">
        <v>1.2637352505645678</v>
      </c>
      <c r="B524">
        <v>-0.50865455828597783</v>
      </c>
    </row>
    <row r="525" spans="1:2" x14ac:dyDescent="0.2">
      <c r="A525">
        <v>1.0253855891440524</v>
      </c>
      <c r="B525">
        <v>-0.28113399171432968</v>
      </c>
    </row>
    <row r="526" spans="1:2" x14ac:dyDescent="0.2">
      <c r="A526">
        <v>0.72087397985544532</v>
      </c>
      <c r="B526">
        <v>-0.22702530013855535</v>
      </c>
    </row>
    <row r="527" spans="1:2" x14ac:dyDescent="0.2">
      <c r="A527">
        <v>0.6114286504319576</v>
      </c>
      <c r="B527">
        <v>-0.23481726002686207</v>
      </c>
    </row>
    <row r="528" spans="1:2" x14ac:dyDescent="0.2">
      <c r="A528">
        <v>-0.35477614795865858</v>
      </c>
      <c r="B528">
        <v>0.2410756814995656</v>
      </c>
    </row>
    <row r="529" spans="1:2" x14ac:dyDescent="0.2">
      <c r="A529">
        <v>0.39819350680917293</v>
      </c>
      <c r="B529">
        <v>8.4246381070350818E-2</v>
      </c>
    </row>
    <row r="530" spans="1:2" x14ac:dyDescent="0.2">
      <c r="A530">
        <v>0.27034949962215304</v>
      </c>
      <c r="B530">
        <v>-0.27141523548371349</v>
      </c>
    </row>
    <row r="531" spans="1:2" x14ac:dyDescent="0.2">
      <c r="A531">
        <v>-0.73623660721506134</v>
      </c>
      <c r="B531">
        <v>6.7672229976323411E-2</v>
      </c>
    </row>
    <row r="532" spans="1:2" x14ac:dyDescent="0.2">
      <c r="A532">
        <v>-0.93048617300302294</v>
      </c>
      <c r="B532">
        <v>0.46497388517755844</v>
      </c>
    </row>
    <row r="533" spans="1:2" x14ac:dyDescent="0.2">
      <c r="A533">
        <v>-0.53050387189987047</v>
      </c>
      <c r="B533">
        <v>0.27452811395469845</v>
      </c>
    </row>
    <row r="534" spans="1:2" x14ac:dyDescent="0.2">
      <c r="A534">
        <v>0.8503927677955746</v>
      </c>
      <c r="B534">
        <v>-0.41272126622071975</v>
      </c>
    </row>
    <row r="535" spans="1:2" x14ac:dyDescent="0.2">
      <c r="A535">
        <v>7.7160069222617422E-2</v>
      </c>
      <c r="B535">
        <v>-1.9022889349132464E-2</v>
      </c>
    </row>
    <row r="536" spans="1:2" x14ac:dyDescent="0.2">
      <c r="A536">
        <v>0.44950340005972322</v>
      </c>
      <c r="B536">
        <v>-0.11316095907659987</v>
      </c>
    </row>
    <row r="537" spans="1:2" x14ac:dyDescent="0.2">
      <c r="A537">
        <v>1.0406171481904882</v>
      </c>
      <c r="B537">
        <v>-0.27035488779187483</v>
      </c>
    </row>
    <row r="538" spans="1:2" x14ac:dyDescent="0.2">
      <c r="A538">
        <v>-0.43938869413455522</v>
      </c>
      <c r="B538">
        <v>0.2242019065719541</v>
      </c>
    </row>
    <row r="539" spans="1:2" x14ac:dyDescent="0.2">
      <c r="A539">
        <v>-0.19205801376519818</v>
      </c>
      <c r="B539">
        <v>7.5028577391604068E-2</v>
      </c>
    </row>
    <row r="540" spans="1:2" x14ac:dyDescent="0.2">
      <c r="A540">
        <v>-0.4233327595487717</v>
      </c>
      <c r="B540">
        <v>-4.2815469428735632E-2</v>
      </c>
    </row>
    <row r="541" spans="1:2" x14ac:dyDescent="0.2">
      <c r="A541">
        <v>-1.012710756796025</v>
      </c>
      <c r="B541">
        <v>0.59050684324249492</v>
      </c>
    </row>
    <row r="542" spans="1:2" x14ac:dyDescent="0.2">
      <c r="A542">
        <v>0.7652397232513295</v>
      </c>
      <c r="B542">
        <v>-0.28929422753449457</v>
      </c>
    </row>
    <row r="543" spans="1:2" x14ac:dyDescent="0.2">
      <c r="A543">
        <v>-0.55077515720855341</v>
      </c>
      <c r="B543">
        <v>0.14200131019509243</v>
      </c>
    </row>
    <row r="544" spans="1:2" x14ac:dyDescent="0.2">
      <c r="A544">
        <v>-0.62198982274815517</v>
      </c>
      <c r="B544">
        <v>0.1872576645111094</v>
      </c>
    </row>
    <row r="545" spans="1:2" x14ac:dyDescent="0.2">
      <c r="A545">
        <v>0.44163119282070556</v>
      </c>
      <c r="B545">
        <v>-2.8578826365581043E-2</v>
      </c>
    </row>
    <row r="546" spans="1:2" x14ac:dyDescent="0.2">
      <c r="A546">
        <v>-0.3369698505570905</v>
      </c>
      <c r="B546">
        <v>0.18028883746997565</v>
      </c>
    </row>
    <row r="547" spans="1:2" x14ac:dyDescent="0.2">
      <c r="A547">
        <v>-0.92553374560014523</v>
      </c>
      <c r="B547">
        <v>0.16936617458507852</v>
      </c>
    </row>
    <row r="548" spans="1:2" x14ac:dyDescent="0.2">
      <c r="A548">
        <v>0.59576951980882142</v>
      </c>
      <c r="B548">
        <v>-8.6567436023490082E-2</v>
      </c>
    </row>
    <row r="549" spans="1:2" x14ac:dyDescent="0.2">
      <c r="A549">
        <v>7.2140215014359244E-2</v>
      </c>
      <c r="B549">
        <v>-0.16741847939369042</v>
      </c>
    </row>
    <row r="550" spans="1:2" x14ac:dyDescent="0.2">
      <c r="A550">
        <v>-4.706167728372743E-3</v>
      </c>
      <c r="B550">
        <v>-2.2396463885035654E-2</v>
      </c>
    </row>
    <row r="551" spans="1:2" x14ac:dyDescent="0.2">
      <c r="A551">
        <v>-8.2518955971573979E-2</v>
      </c>
      <c r="B551">
        <v>0.11164178161653152</v>
      </c>
    </row>
    <row r="552" spans="1:2" x14ac:dyDescent="0.2">
      <c r="A552">
        <v>-0.14395175576842129</v>
      </c>
      <c r="B552">
        <v>0.11094400541044616</v>
      </c>
    </row>
    <row r="553" spans="1:2" x14ac:dyDescent="0.2">
      <c r="A553">
        <v>8.8564734321896141E-2</v>
      </c>
      <c r="B553">
        <v>3.2426546390424478E-2</v>
      </c>
    </row>
    <row r="554" spans="1:2" x14ac:dyDescent="0.2">
      <c r="A554">
        <v>-1.6545750609209182</v>
      </c>
      <c r="B554">
        <v>0.40263052921508369</v>
      </c>
    </row>
    <row r="555" spans="1:2" x14ac:dyDescent="0.2">
      <c r="A555">
        <v>-1.6645789192369951</v>
      </c>
      <c r="B555">
        <v>0.2388615923404743</v>
      </c>
    </row>
    <row r="556" spans="1:2" x14ac:dyDescent="0.2">
      <c r="A556">
        <v>-0.1494203769977448</v>
      </c>
      <c r="B556">
        <v>-0.23631875746457964</v>
      </c>
    </row>
    <row r="557" spans="1:2" x14ac:dyDescent="0.2">
      <c r="A557">
        <v>0.74465334817645168</v>
      </c>
      <c r="B557">
        <v>-4.8930959062418358E-2</v>
      </c>
    </row>
    <row r="558" spans="1:2" x14ac:dyDescent="0.2">
      <c r="A558">
        <v>-3.6095174776718114E-2</v>
      </c>
      <c r="B558">
        <v>-0.19516490420590674</v>
      </c>
    </row>
    <row r="559" spans="1:2" x14ac:dyDescent="0.2">
      <c r="A559">
        <v>-5.5720716601141349E-2</v>
      </c>
      <c r="B559">
        <v>9.2358176712606141E-2</v>
      </c>
    </row>
    <row r="560" spans="1:2" x14ac:dyDescent="0.2">
      <c r="A560">
        <v>1.7673457796411698</v>
      </c>
      <c r="B560">
        <v>-0.54422946729522337</v>
      </c>
    </row>
    <row r="561" spans="1:2" x14ac:dyDescent="0.2">
      <c r="A561">
        <v>-0.46414104308789195</v>
      </c>
      <c r="B561">
        <v>-9.9019121512727168E-2</v>
      </c>
    </row>
    <row r="562" spans="1:2" x14ac:dyDescent="0.2">
      <c r="A562">
        <v>0.22038061010097024</v>
      </c>
      <c r="B562">
        <v>-1.3632194653749041E-2</v>
      </c>
    </row>
    <row r="563" spans="1:2" x14ac:dyDescent="0.2">
      <c r="A563">
        <v>1.0276866215801939</v>
      </c>
      <c r="B563">
        <v>-0.30959101418683221</v>
      </c>
    </row>
    <row r="564" spans="1:2" x14ac:dyDescent="0.2">
      <c r="A564">
        <v>0.35954797192329274</v>
      </c>
      <c r="B564">
        <v>0.16432216109485467</v>
      </c>
    </row>
    <row r="565" spans="1:2" x14ac:dyDescent="0.2">
      <c r="A565">
        <v>0.37465782283513482</v>
      </c>
      <c r="B565">
        <v>-0.16238461792683775</v>
      </c>
    </row>
    <row r="566" spans="1:2" x14ac:dyDescent="0.2">
      <c r="A566">
        <v>0.36785729153624841</v>
      </c>
      <c r="B566">
        <v>9.1885636084575159E-2</v>
      </c>
    </row>
    <row r="567" spans="1:2" x14ac:dyDescent="0.2">
      <c r="A567">
        <v>-0.329707375989648</v>
      </c>
      <c r="B567">
        <v>5.6363028606947543E-2</v>
      </c>
    </row>
    <row r="568" spans="1:2" x14ac:dyDescent="0.2">
      <c r="A568">
        <v>0.55193641354855782</v>
      </c>
      <c r="B568">
        <v>-1.6248666108827432E-2</v>
      </c>
    </row>
    <row r="569" spans="1:2" x14ac:dyDescent="0.2">
      <c r="A569">
        <v>0.54556054908860663</v>
      </c>
      <c r="B569">
        <v>0.11496781723799293</v>
      </c>
    </row>
    <row r="570" spans="1:2" x14ac:dyDescent="0.2">
      <c r="A570">
        <v>0.60303721361514462</v>
      </c>
      <c r="B570">
        <v>-0.21253797686990983</v>
      </c>
    </row>
    <row r="571" spans="1:2" x14ac:dyDescent="0.2">
      <c r="A571">
        <v>0.95218102647754732</v>
      </c>
      <c r="B571">
        <v>-4.2763972254694534E-2</v>
      </c>
    </row>
    <row r="572" spans="1:2" x14ac:dyDescent="0.2">
      <c r="A572">
        <v>-0.17226695548528567</v>
      </c>
      <c r="B572">
        <v>9.0406041550598795E-2</v>
      </c>
    </row>
    <row r="573" spans="1:2" x14ac:dyDescent="0.2">
      <c r="A573">
        <v>-0.2844733799067341</v>
      </c>
      <c r="B573">
        <v>0.44429676134026541</v>
      </c>
    </row>
    <row r="574" spans="1:2" x14ac:dyDescent="0.2">
      <c r="A574">
        <v>0.56624119905479264</v>
      </c>
      <c r="B574">
        <v>-8.3651219835696206E-2</v>
      </c>
    </row>
    <row r="575" spans="1:2" x14ac:dyDescent="0.2">
      <c r="A575">
        <v>-6.9179155575922621E-2</v>
      </c>
      <c r="B575">
        <v>-0.23380954463394049</v>
      </c>
    </row>
    <row r="576" spans="1:2" x14ac:dyDescent="0.2">
      <c r="A576">
        <v>-0.62292869627789427</v>
      </c>
      <c r="B576">
        <v>0.57145994539577505</v>
      </c>
    </row>
    <row r="577" spans="1:2" x14ac:dyDescent="0.2">
      <c r="A577">
        <v>-1.6576876430172603E-2</v>
      </c>
      <c r="B577">
        <v>0.13095961379560286</v>
      </c>
    </row>
    <row r="578" spans="1:2" x14ac:dyDescent="0.2">
      <c r="A578">
        <v>-0.55945439776607309</v>
      </c>
      <c r="B578">
        <v>0.14537953389773886</v>
      </c>
    </row>
    <row r="579" spans="1:2" x14ac:dyDescent="0.2">
      <c r="A579">
        <v>-0.34483708319844686</v>
      </c>
      <c r="B579">
        <v>0.18732460925221228</v>
      </c>
    </row>
    <row r="580" spans="1:2" x14ac:dyDescent="0.2">
      <c r="A580">
        <v>-9.7389240938080657E-2</v>
      </c>
      <c r="B580">
        <v>0.14791298482511303</v>
      </c>
    </row>
    <row r="581" spans="1:2" x14ac:dyDescent="0.2">
      <c r="A581">
        <v>-0.91974310815840254</v>
      </c>
      <c r="B581">
        <v>0.10115827059551866</v>
      </c>
    </row>
    <row r="582" spans="1:2" x14ac:dyDescent="0.2">
      <c r="A582">
        <v>-1.3656687216986378</v>
      </c>
      <c r="B582">
        <v>0.1649238749048873</v>
      </c>
    </row>
    <row r="583" spans="1:2" x14ac:dyDescent="0.2">
      <c r="A583">
        <v>-1.4456325876487808</v>
      </c>
      <c r="B583">
        <v>-0.62013237488887241</v>
      </c>
    </row>
    <row r="584" spans="1:2" x14ac:dyDescent="0.2">
      <c r="A584">
        <v>-0.56962401729781764</v>
      </c>
      <c r="B584">
        <v>-6.5826365954491442E-2</v>
      </c>
    </row>
    <row r="585" spans="1:2" x14ac:dyDescent="0.2">
      <c r="A585">
        <v>-0.61277729741984821</v>
      </c>
      <c r="B585">
        <v>-0.25761977169694011</v>
      </c>
    </row>
    <row r="586" spans="1:2" x14ac:dyDescent="0.2">
      <c r="A586">
        <v>0.36281088680487328</v>
      </c>
      <c r="B586">
        <v>-0.63161398007498515</v>
      </c>
    </row>
    <row r="587" spans="1:2" x14ac:dyDescent="0.2">
      <c r="A587">
        <v>-0.22292018887081425</v>
      </c>
      <c r="B587">
        <v>-0.32231596040910104</v>
      </c>
    </row>
    <row r="588" spans="1:2" x14ac:dyDescent="0.2">
      <c r="A588">
        <v>0.17256503251668956</v>
      </c>
      <c r="B588">
        <v>-6.7649962973408634E-3</v>
      </c>
    </row>
    <row r="589" spans="1:2" x14ac:dyDescent="0.2">
      <c r="A589">
        <v>-1.3152893410354911</v>
      </c>
      <c r="B589">
        <v>0.18967393848181974</v>
      </c>
    </row>
    <row r="590" spans="1:2" x14ac:dyDescent="0.2">
      <c r="A590">
        <v>-0.4975468294907695</v>
      </c>
      <c r="B590">
        <v>7.8682220694975005E-2</v>
      </c>
    </row>
    <row r="591" spans="1:2" x14ac:dyDescent="0.2">
      <c r="A591">
        <v>-2.1760012528506403</v>
      </c>
      <c r="B591">
        <v>-0.29082900968379366</v>
      </c>
    </row>
    <row r="592" spans="1:2" x14ac:dyDescent="0.2">
      <c r="A592">
        <v>-1.4167825592320005</v>
      </c>
      <c r="B592">
        <v>2.6724794766424895E-2</v>
      </c>
    </row>
    <row r="593" spans="1:2" x14ac:dyDescent="0.2">
      <c r="A593">
        <v>1.1928131528583064</v>
      </c>
      <c r="B593">
        <v>-0.73217078456123696</v>
      </c>
    </row>
    <row r="594" spans="1:2" x14ac:dyDescent="0.2">
      <c r="A594">
        <v>0.6469574617940399</v>
      </c>
      <c r="B594">
        <v>-0.46961557111288293</v>
      </c>
    </row>
    <row r="595" spans="1:2" x14ac:dyDescent="0.2">
      <c r="A595">
        <v>0.24976523019763872</v>
      </c>
      <c r="B595">
        <v>0.13599829890876192</v>
      </c>
    </row>
    <row r="596" spans="1:2" x14ac:dyDescent="0.2">
      <c r="A596">
        <v>-0.41379059097016019</v>
      </c>
      <c r="B596">
        <v>0.16180920026289181</v>
      </c>
    </row>
    <row r="597" spans="1:2" x14ac:dyDescent="0.2">
      <c r="A597">
        <v>1.8453841891872853</v>
      </c>
      <c r="B597">
        <v>-0.54266754384505245</v>
      </c>
    </row>
    <row r="598" spans="1:2" x14ac:dyDescent="0.2">
      <c r="A598">
        <v>-1.3312693756929626</v>
      </c>
      <c r="B598">
        <v>0.25080323956610812</v>
      </c>
    </row>
    <row r="599" spans="1:2" x14ac:dyDescent="0.2">
      <c r="A599">
        <v>-0.25340658017312828</v>
      </c>
      <c r="B599">
        <v>0.25045321118973579</v>
      </c>
    </row>
    <row r="600" spans="1:2" x14ac:dyDescent="0.2">
      <c r="A600">
        <v>-0.85380492550759357</v>
      </c>
      <c r="B600">
        <v>0.12062189673127288</v>
      </c>
    </row>
    <row r="601" spans="1:2" x14ac:dyDescent="0.2">
      <c r="A601">
        <v>-1.5092595771878181</v>
      </c>
      <c r="B601">
        <v>0.61775240539137266</v>
      </c>
    </row>
    <row r="602" spans="1:2" x14ac:dyDescent="0.2">
      <c r="A602">
        <v>-0.5669679355399081</v>
      </c>
      <c r="B602">
        <v>0.45568482038357494</v>
      </c>
    </row>
    <row r="603" spans="1:2" x14ac:dyDescent="0.2">
      <c r="A603">
        <v>-1.4406248333216005</v>
      </c>
      <c r="B603">
        <v>0.521579129292154</v>
      </c>
    </row>
    <row r="604" spans="1:2" x14ac:dyDescent="0.2">
      <c r="A604">
        <v>0.12876533420663203</v>
      </c>
      <c r="B604">
        <v>-0.31044234975002793</v>
      </c>
    </row>
    <row r="605" spans="1:2" x14ac:dyDescent="0.2">
      <c r="A605">
        <v>1.0866046374936733</v>
      </c>
      <c r="B605">
        <v>-0.66089088989011391</v>
      </c>
    </row>
    <row r="606" spans="1:2" x14ac:dyDescent="0.2">
      <c r="A606">
        <v>-1.3985489604492274</v>
      </c>
      <c r="B606">
        <v>0.56426460254140709</v>
      </c>
    </row>
    <row r="607" spans="1:2" x14ac:dyDescent="0.2">
      <c r="A607">
        <v>0.44786898822583032</v>
      </c>
      <c r="B607">
        <v>-0.25137592174166618</v>
      </c>
    </row>
    <row r="608" spans="1:2" x14ac:dyDescent="0.2">
      <c r="A608">
        <v>-0.6230183542853539</v>
      </c>
      <c r="B608">
        <v>0.40074376172867932</v>
      </c>
    </row>
    <row r="609" spans="1:2" x14ac:dyDescent="0.2">
      <c r="A609">
        <v>1.2146289663577977E-2</v>
      </c>
      <c r="B609">
        <v>-0.21989003610586036</v>
      </c>
    </row>
    <row r="610" spans="1:2" x14ac:dyDescent="0.2">
      <c r="A610">
        <v>5.0845180190708703E-2</v>
      </c>
      <c r="B610">
        <v>-3.3162171554557501E-2</v>
      </c>
    </row>
    <row r="611" spans="1:2" x14ac:dyDescent="0.2">
      <c r="A611">
        <v>-0.81638342232067929</v>
      </c>
      <c r="B611">
        <v>0.6631330744961591</v>
      </c>
    </row>
    <row r="612" spans="1:2" x14ac:dyDescent="0.2">
      <c r="A612">
        <v>4.9591953234082178E-2</v>
      </c>
      <c r="B612">
        <v>-0.33253786566466853</v>
      </c>
    </row>
    <row r="613" spans="1:2" x14ac:dyDescent="0.2">
      <c r="A613">
        <v>1.621054444732664</v>
      </c>
      <c r="B613">
        <v>-0.92973507867101524</v>
      </c>
    </row>
    <row r="614" spans="1:2" x14ac:dyDescent="0.2">
      <c r="A614">
        <v>0.50324684844403356</v>
      </c>
      <c r="B614">
        <v>-0.21272916745924716</v>
      </c>
    </row>
    <row r="615" spans="1:2" x14ac:dyDescent="0.2">
      <c r="A615">
        <v>-1.4719273167853424</v>
      </c>
      <c r="B615">
        <v>0.6993105253951819</v>
      </c>
    </row>
    <row r="616" spans="1:2" x14ac:dyDescent="0.2">
      <c r="A616">
        <v>1.0327525014112042</v>
      </c>
      <c r="B616">
        <v>-0.47011674244749907</v>
      </c>
    </row>
    <row r="617" spans="1:2" x14ac:dyDescent="0.2">
      <c r="A617">
        <v>0.49743295212461042</v>
      </c>
      <c r="B617">
        <v>-4.6934677321422112E-2</v>
      </c>
    </row>
    <row r="618" spans="1:2" x14ac:dyDescent="0.2">
      <c r="A618">
        <v>-0.5226335269136978</v>
      </c>
      <c r="B618">
        <v>0.10908214953135789</v>
      </c>
    </row>
    <row r="619" spans="1:2" x14ac:dyDescent="0.2">
      <c r="A619">
        <v>-9.869877713118988E-2</v>
      </c>
      <c r="B619">
        <v>5.6793072467584152E-2</v>
      </c>
    </row>
    <row r="620" spans="1:2" x14ac:dyDescent="0.2">
      <c r="A620">
        <v>-0.50757746058664999</v>
      </c>
      <c r="B620">
        <v>0.22534699951006754</v>
      </c>
    </row>
    <row r="621" spans="1:2" x14ac:dyDescent="0.2">
      <c r="A621">
        <v>-0.28191443936767524</v>
      </c>
      <c r="B621">
        <v>0.20782074055913888</v>
      </c>
    </row>
    <row r="622" spans="1:2" x14ac:dyDescent="0.2">
      <c r="A622">
        <v>2.2388185704990722</v>
      </c>
      <c r="B622">
        <v>-0.83244130462966404</v>
      </c>
    </row>
    <row r="623" spans="1:2" x14ac:dyDescent="0.2">
      <c r="A623">
        <v>0.64869474530104565</v>
      </c>
      <c r="B623">
        <v>-0.10365999760225605</v>
      </c>
    </row>
    <row r="624" spans="1:2" x14ac:dyDescent="0.2">
      <c r="A624">
        <v>0.26093397001089008</v>
      </c>
      <c r="B624">
        <v>0.25626366707153214</v>
      </c>
    </row>
    <row r="625" spans="1:2" x14ac:dyDescent="0.2">
      <c r="A625">
        <v>-4.1218928475222565E-2</v>
      </c>
      <c r="B625">
        <v>0.20814248170888938</v>
      </c>
    </row>
    <row r="626" spans="1:2" x14ac:dyDescent="0.2">
      <c r="A626">
        <v>-0.83408597307861554</v>
      </c>
      <c r="B626">
        <v>0.51858150206268994</v>
      </c>
    </row>
    <row r="627" spans="1:2" x14ac:dyDescent="0.2">
      <c r="A627">
        <v>0.47290341120229173</v>
      </c>
      <c r="B627">
        <v>9.6644736456052524E-2</v>
      </c>
    </row>
    <row r="628" spans="1:2" x14ac:dyDescent="0.2">
      <c r="A628">
        <v>-0.11494808951232119</v>
      </c>
      <c r="B628">
        <v>0.22287572864370381</v>
      </c>
    </row>
    <row r="629" spans="1:2" x14ac:dyDescent="0.2">
      <c r="A629">
        <v>1.3462511577824057</v>
      </c>
      <c r="B629">
        <v>-0.13400377393585292</v>
      </c>
    </row>
    <row r="630" spans="1:2" x14ac:dyDescent="0.2">
      <c r="A630">
        <v>7.2805676680723963E-2</v>
      </c>
      <c r="B630">
        <v>0.1776751691468926</v>
      </c>
    </row>
    <row r="631" spans="1:2" x14ac:dyDescent="0.2">
      <c r="A631">
        <v>0.50715674107939301</v>
      </c>
      <c r="B631">
        <v>9.0630149179991806E-2</v>
      </c>
    </row>
    <row r="632" spans="1:2" x14ac:dyDescent="0.2">
      <c r="A632">
        <v>1.0083572815371575</v>
      </c>
      <c r="B632">
        <v>-0.11329648230469848</v>
      </c>
    </row>
    <row r="633" spans="1:2" x14ac:dyDescent="0.2">
      <c r="A633">
        <v>0.48689306059571286</v>
      </c>
      <c r="B633">
        <v>-9.5444352346435765E-2</v>
      </c>
    </row>
    <row r="634" spans="1:2" x14ac:dyDescent="0.2">
      <c r="A634">
        <v>-0.48557196446726131</v>
      </c>
      <c r="B634">
        <v>0.37208088054298993</v>
      </c>
    </row>
    <row r="635" spans="1:2" x14ac:dyDescent="0.2">
      <c r="A635">
        <v>-0.24147732681444239</v>
      </c>
      <c r="B635">
        <v>0.23469640718764351</v>
      </c>
    </row>
    <row r="636" spans="1:2" x14ac:dyDescent="0.2">
      <c r="A636">
        <v>0.13670026062166921</v>
      </c>
      <c r="B636">
        <v>0.13485130762373929</v>
      </c>
    </row>
    <row r="637" spans="1:2" x14ac:dyDescent="0.2">
      <c r="A637">
        <v>1.2173095223453627</v>
      </c>
      <c r="B637">
        <v>-0.19171320371415809</v>
      </c>
    </row>
    <row r="638" spans="1:2" x14ac:dyDescent="0.2">
      <c r="A638">
        <v>-0.59999106620726528</v>
      </c>
      <c r="B638">
        <v>0.32544954984002905</v>
      </c>
    </row>
    <row r="639" spans="1:2" x14ac:dyDescent="0.2">
      <c r="A639">
        <v>1.0292897390052926</v>
      </c>
      <c r="B639">
        <v>-0.18008987249455752</v>
      </c>
    </row>
    <row r="640" spans="1:2" x14ac:dyDescent="0.2">
      <c r="A640">
        <v>0.77813128365552031</v>
      </c>
      <c r="B640">
        <v>-7.5355960296623033E-3</v>
      </c>
    </row>
    <row r="641" spans="1:2" x14ac:dyDescent="0.2">
      <c r="A641">
        <v>-2.1291090701673444E-2</v>
      </c>
      <c r="B641">
        <v>5.1866879008085814E-2</v>
      </c>
    </row>
    <row r="642" spans="1:2" x14ac:dyDescent="0.2">
      <c r="A642">
        <v>-4.8602100236543731E-2</v>
      </c>
      <c r="B642">
        <v>0.16897250047852924</v>
      </c>
    </row>
    <row r="643" spans="1:2" x14ac:dyDescent="0.2">
      <c r="A643">
        <v>0.48262970876627637</v>
      </c>
      <c r="B643">
        <v>9.4022490180852791E-2</v>
      </c>
    </row>
    <row r="644" spans="1:2" x14ac:dyDescent="0.2">
      <c r="A644">
        <v>0.45628738976199251</v>
      </c>
      <c r="B644">
        <v>-3.3413771482415255E-2</v>
      </c>
    </row>
    <row r="645" spans="1:2" x14ac:dyDescent="0.2">
      <c r="A645">
        <v>0.44138410286335128</v>
      </c>
      <c r="B645">
        <v>-0.18993176837335574</v>
      </c>
    </row>
    <row r="646" spans="1:2" x14ac:dyDescent="0.2">
      <c r="A646">
        <v>0.2066760188868503</v>
      </c>
      <c r="B646">
        <v>2.368809395304259E-2</v>
      </c>
    </row>
    <row r="647" spans="1:2" x14ac:dyDescent="0.2">
      <c r="A647">
        <v>0.47737421067880065</v>
      </c>
      <c r="B647">
        <v>-2.6725101704525838E-3</v>
      </c>
    </row>
    <row r="648" spans="1:2" x14ac:dyDescent="0.2">
      <c r="A648">
        <v>0.34712405213801562</v>
      </c>
      <c r="B648">
        <v>0.10276375082943097</v>
      </c>
    </row>
    <row r="649" spans="1:2" x14ac:dyDescent="0.2">
      <c r="A649">
        <v>-0.54542469784765957</v>
      </c>
      <c r="B649">
        <v>0.17098917871115402</v>
      </c>
    </row>
    <row r="650" spans="1:2" x14ac:dyDescent="0.2">
      <c r="A650">
        <v>-0.5388218291184238</v>
      </c>
      <c r="B650">
        <v>0.17083870412202906</v>
      </c>
    </row>
    <row r="651" spans="1:2" x14ac:dyDescent="0.2">
      <c r="A651">
        <v>-0.30304667353434267</v>
      </c>
      <c r="B651">
        <v>3.6374816630981063E-2</v>
      </c>
    </row>
    <row r="652" spans="1:2" x14ac:dyDescent="0.2">
      <c r="A652">
        <v>1.68611412828495E-2</v>
      </c>
      <c r="B652">
        <v>7.3350644970025997E-2</v>
      </c>
    </row>
    <row r="653" spans="1:2" x14ac:dyDescent="0.2">
      <c r="A653">
        <v>-0.26000268149911654</v>
      </c>
      <c r="B653">
        <v>0.13634331538306391</v>
      </c>
    </row>
    <row r="654" spans="1:2" x14ac:dyDescent="0.2">
      <c r="A654">
        <v>0.56987038775073451</v>
      </c>
      <c r="B654">
        <v>-0.24226409206492422</v>
      </c>
    </row>
    <row r="655" spans="1:2" x14ac:dyDescent="0.2">
      <c r="A655">
        <v>0.3121588067806072</v>
      </c>
      <c r="B655">
        <v>-7.2023071296144617E-2</v>
      </c>
    </row>
    <row r="656" spans="1:2" x14ac:dyDescent="0.2">
      <c r="A656">
        <v>-0.71295211032496253</v>
      </c>
      <c r="B656">
        <v>0.25838825466367749</v>
      </c>
    </row>
    <row r="657" spans="1:2" x14ac:dyDescent="0.2">
      <c r="A657">
        <v>-8.5752123364634197E-2</v>
      </c>
      <c r="B657">
        <v>-6.859068554236103E-2</v>
      </c>
    </row>
    <row r="658" spans="1:2" x14ac:dyDescent="0.2">
      <c r="A658">
        <v>3.0910910506681136E-3</v>
      </c>
      <c r="B658">
        <v>3.2383187365536414E-2</v>
      </c>
    </row>
    <row r="659" spans="1:2" x14ac:dyDescent="0.2">
      <c r="A659">
        <v>0.77538423755179697</v>
      </c>
      <c r="B659">
        <v>-0.49195320716729152</v>
      </c>
    </row>
    <row r="660" spans="1:2" x14ac:dyDescent="0.2">
      <c r="A660">
        <v>4.0709102113881561E-2</v>
      </c>
      <c r="B660">
        <v>-2.5707988470343959E-2</v>
      </c>
    </row>
    <row r="661" spans="1:2" x14ac:dyDescent="0.2">
      <c r="A661">
        <v>-0.9283963419615795</v>
      </c>
      <c r="B661">
        <v>0.34461773284276648</v>
      </c>
    </row>
    <row r="662" spans="1:2" x14ac:dyDescent="0.2">
      <c r="A662">
        <v>-1.1082372201138684</v>
      </c>
      <c r="B662">
        <v>-0.18279551334287722</v>
      </c>
    </row>
    <row r="663" spans="1:2" x14ac:dyDescent="0.2">
      <c r="A663">
        <v>-0.50518177419873689</v>
      </c>
      <c r="B663">
        <v>-0.24053227708452923</v>
      </c>
    </row>
    <row r="664" spans="1:2" x14ac:dyDescent="0.2">
      <c r="A664">
        <v>-0.14052061856772402</v>
      </c>
      <c r="B664">
        <v>0.10501450105053919</v>
      </c>
    </row>
    <row r="665" spans="1:2" x14ac:dyDescent="0.2">
      <c r="A665">
        <v>-2.6771963732462503</v>
      </c>
      <c r="B665">
        <v>0.13678902655322023</v>
      </c>
    </row>
    <row r="666" spans="1:2" x14ac:dyDescent="0.2">
      <c r="A666">
        <v>0.17577185803426157</v>
      </c>
      <c r="B666">
        <v>0.11741343380653496</v>
      </c>
    </row>
    <row r="667" spans="1:2" x14ac:dyDescent="0.2">
      <c r="A667">
        <v>-2.9061794883126391</v>
      </c>
      <c r="B667">
        <v>-0.38241221893111271</v>
      </c>
    </row>
    <row r="668" spans="1:2" x14ac:dyDescent="0.2">
      <c r="A668">
        <v>-1.1378548275132627</v>
      </c>
      <c r="B668">
        <v>6.5811334367996119E-2</v>
      </c>
    </row>
    <row r="669" spans="1:2" x14ac:dyDescent="0.2">
      <c r="A669">
        <v>-0.31788039383612587</v>
      </c>
      <c r="B669">
        <v>-0.31568619951817128</v>
      </c>
    </row>
    <row r="670" spans="1:2" x14ac:dyDescent="0.2">
      <c r="A670">
        <v>1.8063114557214766</v>
      </c>
      <c r="B670">
        <v>-0.50024109264545191</v>
      </c>
    </row>
    <row r="671" spans="1:2" x14ac:dyDescent="0.2">
      <c r="A671">
        <v>1.2674574773449758</v>
      </c>
      <c r="B671">
        <v>-0.173576327710178</v>
      </c>
    </row>
    <row r="672" spans="1:2" x14ac:dyDescent="0.2">
      <c r="A672">
        <v>-7.0801494425810893E-2</v>
      </c>
      <c r="B672">
        <v>0.11591572277842283</v>
      </c>
    </row>
    <row r="673" spans="1:2" x14ac:dyDescent="0.2">
      <c r="A673">
        <v>-0.33043893121628765</v>
      </c>
      <c r="B673">
        <v>7.9193433722401799E-2</v>
      </c>
    </row>
    <row r="674" spans="1:2" x14ac:dyDescent="0.2">
      <c r="A674">
        <v>-0.43178686087189838</v>
      </c>
      <c r="B674">
        <v>0.17307597316005979</v>
      </c>
    </row>
    <row r="675" spans="1:2" x14ac:dyDescent="0.2">
      <c r="A675">
        <v>-1.1253670723603149</v>
      </c>
      <c r="B675">
        <v>-0.4838920088295251</v>
      </c>
    </row>
    <row r="676" spans="1:2" x14ac:dyDescent="0.2">
      <c r="A676">
        <v>-1.3493452612297319</v>
      </c>
      <c r="B676">
        <v>0.28301356206520834</v>
      </c>
    </row>
    <row r="677" spans="1:2" x14ac:dyDescent="0.2">
      <c r="A677">
        <v>-1.9793740807672218</v>
      </c>
      <c r="B677">
        <v>0.49585276605735595</v>
      </c>
    </row>
    <row r="678" spans="1:2" x14ac:dyDescent="0.2">
      <c r="A678">
        <v>-0.95740792328109836</v>
      </c>
      <c r="B678">
        <v>0.12625977060463209</v>
      </c>
    </row>
    <row r="679" spans="1:2" x14ac:dyDescent="0.2">
      <c r="A679">
        <v>1.0123766068695521</v>
      </c>
      <c r="B679">
        <v>-0.37401506434182363</v>
      </c>
    </row>
    <row r="680" spans="1:2" x14ac:dyDescent="0.2">
      <c r="A680">
        <v>0.34621937648064333</v>
      </c>
      <c r="B680">
        <v>-3.2836808874967316E-2</v>
      </c>
    </row>
    <row r="681" spans="1:2" x14ac:dyDescent="0.2">
      <c r="A681">
        <v>-0.7132174500948143</v>
      </c>
      <c r="B681">
        <v>0.28128458581939236</v>
      </c>
    </row>
    <row r="682" spans="1:2" x14ac:dyDescent="0.2">
      <c r="A682">
        <v>0.51804000952185636</v>
      </c>
      <c r="B682">
        <v>-0.56941070617241107</v>
      </c>
    </row>
    <row r="683" spans="1:2" x14ac:dyDescent="0.2">
      <c r="A683">
        <v>0.23578808823557443</v>
      </c>
      <c r="B683">
        <v>-0.263812020594407</v>
      </c>
    </row>
    <row r="684" spans="1:2" x14ac:dyDescent="0.2">
      <c r="A684">
        <v>0.59281303414092046</v>
      </c>
      <c r="B684">
        <v>-0.30850160823133671</v>
      </c>
    </row>
    <row r="685" spans="1:2" x14ac:dyDescent="0.2">
      <c r="A685">
        <v>-0.14426381546394662</v>
      </c>
      <c r="B685">
        <v>4.0754618718977745E-2</v>
      </c>
    </row>
    <row r="686" spans="1:2" x14ac:dyDescent="0.2">
      <c r="A686">
        <v>-0.34383862200534121</v>
      </c>
      <c r="B686">
        <v>0.10753214394666913</v>
      </c>
    </row>
    <row r="687" spans="1:2" x14ac:dyDescent="0.2">
      <c r="A687">
        <v>-0.11734927971329924</v>
      </c>
      <c r="B687">
        <v>9.5012285632921939E-2</v>
      </c>
    </row>
    <row r="688" spans="1:2" x14ac:dyDescent="0.2">
      <c r="A688">
        <v>-0.10074693860719637</v>
      </c>
      <c r="B688">
        <v>-4.3541919204749001E-2</v>
      </c>
    </row>
    <row r="689" spans="1:2" x14ac:dyDescent="0.2">
      <c r="A689">
        <v>-0.74767779863450423</v>
      </c>
      <c r="B689">
        <v>0.34089744105497477</v>
      </c>
    </row>
    <row r="690" spans="1:2" x14ac:dyDescent="0.2">
      <c r="A690">
        <v>1.4870568542091416</v>
      </c>
      <c r="B690">
        <v>-0.72345041910739083</v>
      </c>
    </row>
    <row r="691" spans="1:2" x14ac:dyDescent="0.2">
      <c r="A691">
        <v>-0.90315731930268217</v>
      </c>
      <c r="B691">
        <v>0.38290316811662617</v>
      </c>
    </row>
    <row r="692" spans="1:2" x14ac:dyDescent="0.2">
      <c r="A692">
        <v>8.0800584953163557E-2</v>
      </c>
      <c r="B692">
        <v>3.8459627248967017E-2</v>
      </c>
    </row>
    <row r="693" spans="1:2" x14ac:dyDescent="0.2">
      <c r="A693">
        <v>0.59527492399089688</v>
      </c>
      <c r="B693">
        <v>-0.2868529552169351</v>
      </c>
    </row>
    <row r="694" spans="1:2" x14ac:dyDescent="0.2">
      <c r="A694">
        <v>-0.24102987798050721</v>
      </c>
      <c r="B694">
        <v>0.13376968788306035</v>
      </c>
    </row>
    <row r="695" spans="1:2" x14ac:dyDescent="0.2">
      <c r="A695">
        <v>-0.59807985626595805</v>
      </c>
      <c r="B695">
        <v>0.3566600036174542</v>
      </c>
    </row>
    <row r="696" spans="1:2" x14ac:dyDescent="0.2">
      <c r="A696">
        <v>-0.65070006325563878</v>
      </c>
      <c r="B696">
        <v>0.40180519428829492</v>
      </c>
    </row>
    <row r="697" spans="1:2" x14ac:dyDescent="0.2">
      <c r="A697">
        <v>-0.35348664706493987</v>
      </c>
      <c r="B697">
        <v>0.23607313738026492</v>
      </c>
    </row>
    <row r="698" spans="1:2" x14ac:dyDescent="0.2">
      <c r="A698">
        <v>-0.36551213018807727</v>
      </c>
      <c r="B698">
        <v>0.25332155783013821</v>
      </c>
    </row>
    <row r="699" spans="1:2" x14ac:dyDescent="0.2">
      <c r="A699">
        <v>-6.701729085891156E-2</v>
      </c>
      <c r="B699">
        <v>0.14136190507291374</v>
      </c>
    </row>
    <row r="700" spans="1:2" x14ac:dyDescent="0.2">
      <c r="A700">
        <v>-0.30054356035957752</v>
      </c>
      <c r="B700">
        <v>0.11464238472335493</v>
      </c>
    </row>
    <row r="701" spans="1:2" x14ac:dyDescent="0.2">
      <c r="A701">
        <v>0.5222696364296574</v>
      </c>
      <c r="B701">
        <v>-0.29345513095928821</v>
      </c>
    </row>
    <row r="702" spans="1:2" x14ac:dyDescent="0.2">
      <c r="A702">
        <v>0.79084628153862657</v>
      </c>
      <c r="B702">
        <v>-0.61996708639182008</v>
      </c>
    </row>
    <row r="703" spans="1:2" x14ac:dyDescent="0.2">
      <c r="A703">
        <v>-0.16764178704196891</v>
      </c>
      <c r="B703">
        <v>7.3699132280067553E-2</v>
      </c>
    </row>
    <row r="704" spans="1:2" x14ac:dyDescent="0.2">
      <c r="A704">
        <v>0.43982679206220521</v>
      </c>
      <c r="B704">
        <v>-0.2762326228474164</v>
      </c>
    </row>
    <row r="705" spans="1:2" x14ac:dyDescent="0.2">
      <c r="A705">
        <v>0.3022567663667256</v>
      </c>
      <c r="B705">
        <v>-0.22715407798865575</v>
      </c>
    </row>
    <row r="706" spans="1:2" x14ac:dyDescent="0.2">
      <c r="A706">
        <v>-0.68799709685159571</v>
      </c>
      <c r="B706">
        <v>0.34001876980774626</v>
      </c>
    </row>
    <row r="707" spans="1:2" x14ac:dyDescent="0.2">
      <c r="A707">
        <v>-0.53930115635850484</v>
      </c>
      <c r="B707">
        <v>0.34597848619438187</v>
      </c>
    </row>
    <row r="708" spans="1:2" x14ac:dyDescent="0.2">
      <c r="A708">
        <v>6.1510831425147308E-2</v>
      </c>
      <c r="B708">
        <v>-8.7943205311011741E-2</v>
      </c>
    </row>
    <row r="709" spans="1:2" x14ac:dyDescent="0.2">
      <c r="A709">
        <v>-0.55994160130482085</v>
      </c>
      <c r="B709">
        <v>0.56568525586991658</v>
      </c>
    </row>
    <row r="710" spans="1:2" x14ac:dyDescent="0.2">
      <c r="A710">
        <v>-0.63708383086718823</v>
      </c>
      <c r="B710">
        <v>0.34121042688798436</v>
      </c>
    </row>
    <row r="711" spans="1:2" x14ac:dyDescent="0.2">
      <c r="A711">
        <v>0.13873176446605667</v>
      </c>
      <c r="B711">
        <v>-2.4967807682492401E-2</v>
      </c>
    </row>
    <row r="712" spans="1:2" x14ac:dyDescent="0.2">
      <c r="A712">
        <v>-2.4471909356882034E-2</v>
      </c>
      <c r="B712">
        <v>-2.8557322819399166E-2</v>
      </c>
    </row>
    <row r="713" spans="1:2" x14ac:dyDescent="0.2">
      <c r="A713">
        <v>2.6155649941299944E-2</v>
      </c>
      <c r="B713">
        <v>8.5508202467047285E-3</v>
      </c>
    </row>
    <row r="714" spans="1:2" x14ac:dyDescent="0.2">
      <c r="A714">
        <v>-0.13239086174014816</v>
      </c>
      <c r="B714">
        <v>0.12116982922127012</v>
      </c>
    </row>
    <row r="715" spans="1:2" x14ac:dyDescent="0.2">
      <c r="A715">
        <v>-0.16841973040415317</v>
      </c>
      <c r="B715">
        <v>0.16525532786250802</v>
      </c>
    </row>
    <row r="716" spans="1:2" x14ac:dyDescent="0.2">
      <c r="A716">
        <v>0.34100687509257682</v>
      </c>
      <c r="B716">
        <v>-0.16570476837835191</v>
      </c>
    </row>
    <row r="717" spans="1:2" x14ac:dyDescent="0.2">
      <c r="A717">
        <v>0.21618610331220148</v>
      </c>
      <c r="B717">
        <v>-0.22667020042903024</v>
      </c>
    </row>
    <row r="718" spans="1:2" x14ac:dyDescent="0.2">
      <c r="A718">
        <v>-0.31297731479792357</v>
      </c>
      <c r="B718">
        <v>0.26942150529003739</v>
      </c>
    </row>
    <row r="719" spans="1:2" x14ac:dyDescent="0.2">
      <c r="A719">
        <v>-0.12176443988976782</v>
      </c>
      <c r="B719">
        <v>0.12305109196063907</v>
      </c>
    </row>
    <row r="720" spans="1:2" x14ac:dyDescent="0.2">
      <c r="A720">
        <v>0.13802686284177751</v>
      </c>
      <c r="B720">
        <v>-5.2320394485403765E-2</v>
      </c>
    </row>
    <row r="721" spans="1:2" x14ac:dyDescent="0.2">
      <c r="A721">
        <v>-0.32235504093045919</v>
      </c>
      <c r="B721">
        <v>0.1842392432922868</v>
      </c>
    </row>
    <row r="722" spans="1:2" x14ac:dyDescent="0.2">
      <c r="A722">
        <v>2.8141775347735251E-2</v>
      </c>
      <c r="B722">
        <v>9.1958269893120514E-3</v>
      </c>
    </row>
    <row r="723" spans="1:2" x14ac:dyDescent="0.2">
      <c r="A723">
        <v>6.0138143118838749E-2</v>
      </c>
      <c r="B723">
        <v>-3.3323799397217364E-2</v>
      </c>
    </row>
    <row r="724" spans="1:2" x14ac:dyDescent="0.2">
      <c r="A724">
        <v>0.18017830668975585</v>
      </c>
      <c r="B724">
        <v>-0.10059908897404031</v>
      </c>
    </row>
    <row r="725" spans="1:2" x14ac:dyDescent="0.2">
      <c r="A725">
        <v>-0.15025825663873579</v>
      </c>
      <c r="B725">
        <v>8.1462068963449485E-2</v>
      </c>
    </row>
    <row r="726" spans="1:2" x14ac:dyDescent="0.2">
      <c r="A726">
        <v>8.1320690621620492E-2</v>
      </c>
      <c r="B726">
        <v>-0.1126081554353215</v>
      </c>
    </row>
    <row r="727" spans="1:2" x14ac:dyDescent="0.2">
      <c r="A727">
        <v>0.1458604396571932</v>
      </c>
      <c r="B727">
        <v>-0.1860190379156681</v>
      </c>
    </row>
    <row r="728" spans="1:2" x14ac:dyDescent="0.2">
      <c r="A728">
        <v>-0.13768984115256833</v>
      </c>
      <c r="B728">
        <v>0.1683186533450266</v>
      </c>
    </row>
    <row r="729" spans="1:2" x14ac:dyDescent="0.2">
      <c r="A729">
        <v>-1.457546319882734E-2</v>
      </c>
      <c r="B729">
        <v>-4.2179754323895827E-2</v>
      </c>
    </row>
    <row r="730" spans="1:2" x14ac:dyDescent="0.2">
      <c r="A730">
        <v>-0.14917148139558173</v>
      </c>
      <c r="B730">
        <v>7.9054405071887351E-2</v>
      </c>
    </row>
    <row r="731" spans="1:2" x14ac:dyDescent="0.2">
      <c r="A731">
        <v>0.50432718035794943</v>
      </c>
      <c r="B731">
        <v>-0.39063243946321813</v>
      </c>
    </row>
    <row r="732" spans="1:2" x14ac:dyDescent="0.2">
      <c r="A732">
        <v>0.49814768532709575</v>
      </c>
      <c r="B732">
        <v>-0.40800576550314577</v>
      </c>
    </row>
    <row r="733" spans="1:2" x14ac:dyDescent="0.2">
      <c r="A733">
        <v>-0.10837652383037785</v>
      </c>
      <c r="B733">
        <v>5.663472342600806E-2</v>
      </c>
    </row>
    <row r="734" spans="1:2" x14ac:dyDescent="0.2">
      <c r="A734">
        <v>0.45043027696524318</v>
      </c>
      <c r="B734">
        <v>-0.35674601312898863</v>
      </c>
    </row>
    <row r="735" spans="1:2" x14ac:dyDescent="0.2">
      <c r="A735">
        <v>-0.44509315098232849</v>
      </c>
      <c r="B735">
        <v>0.29049984025471026</v>
      </c>
    </row>
    <row r="736" spans="1:2" x14ac:dyDescent="0.2">
      <c r="A736">
        <v>-7.6054822579561851E-2</v>
      </c>
      <c r="B736">
        <v>8.9040471384030109E-2</v>
      </c>
    </row>
    <row r="737" spans="1:2" x14ac:dyDescent="0.2">
      <c r="A737">
        <v>2.677508825389785E-2</v>
      </c>
      <c r="B737">
        <v>3.8263671826447479E-2</v>
      </c>
    </row>
    <row r="738" spans="1:2" x14ac:dyDescent="0.2">
      <c r="A738">
        <v>0.55085385345752291</v>
      </c>
      <c r="B738">
        <v>-0.43303740693980231</v>
      </c>
    </row>
    <row r="739" spans="1:2" x14ac:dyDescent="0.2">
      <c r="A739">
        <v>-0.36561845663849191</v>
      </c>
      <c r="B739">
        <v>0.16374364697068053</v>
      </c>
    </row>
    <row r="740" spans="1:2" x14ac:dyDescent="0.2">
      <c r="A740">
        <v>2.8467673006323312E-2</v>
      </c>
      <c r="B740">
        <v>2.9828629645663681E-2</v>
      </c>
    </row>
    <row r="741" spans="1:2" x14ac:dyDescent="0.2">
      <c r="A741">
        <v>0.40475912334250952</v>
      </c>
      <c r="B741">
        <v>-0.30442745953536188</v>
      </c>
    </row>
    <row r="742" spans="1:2" x14ac:dyDescent="0.2">
      <c r="A742">
        <v>-7.6829716582411903E-2</v>
      </c>
      <c r="B742">
        <v>3.8967368599327049E-2</v>
      </c>
    </row>
    <row r="743" spans="1:2" x14ac:dyDescent="0.2">
      <c r="A743">
        <v>-0.19419977347913728</v>
      </c>
      <c r="B743">
        <v>0.15076786449025303</v>
      </c>
    </row>
    <row r="744" spans="1:2" x14ac:dyDescent="0.2">
      <c r="A744">
        <v>0.22258280080337722</v>
      </c>
      <c r="B744">
        <v>-0.12261780081208899</v>
      </c>
    </row>
    <row r="745" spans="1:2" x14ac:dyDescent="0.2">
      <c r="A745">
        <v>0.32348586305733829</v>
      </c>
      <c r="B745">
        <v>-0.202555689685676</v>
      </c>
    </row>
    <row r="746" spans="1:2" x14ac:dyDescent="0.2">
      <c r="A746">
        <v>-0.18195027965379779</v>
      </c>
      <c r="B746">
        <v>0.12828161415209485</v>
      </c>
    </row>
    <row r="747" spans="1:2" x14ac:dyDescent="0.2">
      <c r="A747">
        <v>0.25880760009838655</v>
      </c>
      <c r="B747">
        <v>-0.17904675468728615</v>
      </c>
    </row>
    <row r="748" spans="1:2" x14ac:dyDescent="0.2">
      <c r="A748">
        <v>-0.27647684715998722</v>
      </c>
      <c r="B748">
        <v>0.20445223052861469</v>
      </c>
    </row>
    <row r="749" spans="1:2" x14ac:dyDescent="0.2">
      <c r="A749">
        <v>-0.16310258610120718</v>
      </c>
      <c r="B749">
        <v>0.18389401581233972</v>
      </c>
    </row>
    <row r="750" spans="1:2" x14ac:dyDescent="0.2">
      <c r="A750">
        <v>0.5360436135732527</v>
      </c>
      <c r="B750">
        <v>-0.18777635022970837</v>
      </c>
    </row>
    <row r="751" spans="1:2" x14ac:dyDescent="0.2">
      <c r="A751">
        <v>-0.89942637469245768</v>
      </c>
      <c r="B751">
        <v>0.52961269200446548</v>
      </c>
    </row>
    <row r="752" spans="1:2" x14ac:dyDescent="0.2">
      <c r="A752">
        <v>0.65574452481644285</v>
      </c>
      <c r="B752">
        <v>-0.39134510607389283</v>
      </c>
    </row>
    <row r="753" spans="1:2" x14ac:dyDescent="0.2">
      <c r="A753">
        <v>-0.25376384850853123</v>
      </c>
      <c r="B753">
        <v>0.21511848320706742</v>
      </c>
    </row>
    <row r="754" spans="1:2" x14ac:dyDescent="0.2">
      <c r="A754">
        <v>5.2111428340702967E-2</v>
      </c>
      <c r="B754">
        <v>-8.1531327082386043E-2</v>
      </c>
    </row>
    <row r="755" spans="1:2" x14ac:dyDescent="0.2">
      <c r="A755">
        <v>0.11437171863111008</v>
      </c>
      <c r="B755">
        <v>-4.771232237903264E-2</v>
      </c>
    </row>
    <row r="756" spans="1:2" x14ac:dyDescent="0.2">
      <c r="A756">
        <v>0.27037771058857596</v>
      </c>
      <c r="B756">
        <v>-7.9919636638885475E-2</v>
      </c>
    </row>
    <row r="757" spans="1:2" x14ac:dyDescent="0.2">
      <c r="A757">
        <v>-6.9271178712169965E-2</v>
      </c>
      <c r="B757">
        <v>0.12666815985380361</v>
      </c>
    </row>
    <row r="758" spans="1:2" x14ac:dyDescent="0.2">
      <c r="A758">
        <v>0.20589052799481414</v>
      </c>
      <c r="B758">
        <v>-7.6841975762385731E-2</v>
      </c>
    </row>
    <row r="759" spans="1:2" x14ac:dyDescent="0.2">
      <c r="A759">
        <v>-0.4350159460634424</v>
      </c>
      <c r="B759">
        <v>0.22773979946655765</v>
      </c>
    </row>
    <row r="760" spans="1:2" x14ac:dyDescent="0.2">
      <c r="A760">
        <v>0.4031991519581245</v>
      </c>
      <c r="B760">
        <v>-8.7931159219131819E-2</v>
      </c>
    </row>
    <row r="761" spans="1:2" x14ac:dyDescent="0.2">
      <c r="A761">
        <v>0.55953922180636662</v>
      </c>
      <c r="B761">
        <v>6.0671150194827723E-4</v>
      </c>
    </row>
    <row r="762" spans="1:2" x14ac:dyDescent="0.2">
      <c r="A762">
        <v>0.26195917872589319</v>
      </c>
      <c r="B762">
        <v>-0.1211994420914234</v>
      </c>
    </row>
    <row r="763" spans="1:2" x14ac:dyDescent="0.2">
      <c r="A763">
        <v>-0.88365818966845533</v>
      </c>
      <c r="B763">
        <v>0.47438958853955948</v>
      </c>
    </row>
    <row r="764" spans="1:2" x14ac:dyDescent="0.2">
      <c r="A764">
        <v>-7.1729189425557338E-2</v>
      </c>
      <c r="B764">
        <v>0.19891311128525552</v>
      </c>
    </row>
    <row r="765" spans="1:2" x14ac:dyDescent="0.2">
      <c r="A765">
        <v>-0.1600492475619045</v>
      </c>
      <c r="B765">
        <v>-1.3916306097602261E-2</v>
      </c>
    </row>
    <row r="766" spans="1:2" x14ac:dyDescent="0.2">
      <c r="A766">
        <v>0.1487700746461324</v>
      </c>
      <c r="B766">
        <v>-0.14799264052347971</v>
      </c>
    </row>
    <row r="767" spans="1:2" x14ac:dyDescent="0.2">
      <c r="A767">
        <v>0.33176880270378012</v>
      </c>
      <c r="B767">
        <v>3.3740857645710852E-2</v>
      </c>
    </row>
    <row r="768" spans="1:2" x14ac:dyDescent="0.2">
      <c r="A768">
        <v>-0.91329756063536027</v>
      </c>
      <c r="B768">
        <v>0.33417795518170135</v>
      </c>
    </row>
    <row r="769" spans="1:2" x14ac:dyDescent="0.2">
      <c r="A769">
        <v>0.17399376725389026</v>
      </c>
      <c r="B769">
        <v>7.1648010542603186E-3</v>
      </c>
    </row>
    <row r="770" spans="1:2" x14ac:dyDescent="0.2">
      <c r="A770">
        <v>0.48870123438990698</v>
      </c>
      <c r="B770">
        <v>-0.16690972554985017</v>
      </c>
    </row>
    <row r="771" spans="1:2" x14ac:dyDescent="0.2">
      <c r="A771">
        <v>-0.12572928700103864</v>
      </c>
      <c r="B771">
        <v>4.0840866927969489E-2</v>
      </c>
    </row>
    <row r="772" spans="1:2" x14ac:dyDescent="0.2">
      <c r="A772">
        <v>0.29670307140993574</v>
      </c>
      <c r="B772">
        <v>-0.14531134711590377</v>
      </c>
    </row>
    <row r="773" spans="1:2" x14ac:dyDescent="0.2">
      <c r="A773">
        <v>1.1145115420139848</v>
      </c>
      <c r="B773">
        <v>-0.47708401891066143</v>
      </c>
    </row>
    <row r="774" spans="1:2" x14ac:dyDescent="0.2">
      <c r="A774">
        <v>0.10992435892111244</v>
      </c>
      <c r="B774">
        <v>-0.10034847429413184</v>
      </c>
    </row>
    <row r="775" spans="1:2" x14ac:dyDescent="0.2">
      <c r="A775">
        <v>4.2150755300723944E-3</v>
      </c>
      <c r="B775">
        <v>-2.3665765276965442E-2</v>
      </c>
    </row>
    <row r="776" spans="1:2" x14ac:dyDescent="0.2">
      <c r="A776">
        <v>0.17352968390631396</v>
      </c>
      <c r="B776">
        <v>6.7500272619403764E-2</v>
      </c>
    </row>
    <row r="777" spans="1:2" x14ac:dyDescent="0.2">
      <c r="A777">
        <v>6.8963758363937769E-2</v>
      </c>
      <c r="B777">
        <v>0.15582675083269368</v>
      </c>
    </row>
    <row r="778" spans="1:2" x14ac:dyDescent="0.2">
      <c r="A778">
        <v>-7.0940928671735737E-2</v>
      </c>
      <c r="B778">
        <v>0.20316720503224503</v>
      </c>
    </row>
    <row r="779" spans="1:2" x14ac:dyDescent="0.2">
      <c r="A779">
        <v>5.6778486355963873E-2</v>
      </c>
      <c r="B779">
        <v>0.23028424644698398</v>
      </c>
    </row>
    <row r="780" spans="1:2" x14ac:dyDescent="0.2">
      <c r="A780">
        <v>0.31250620825661191</v>
      </c>
      <c r="B780">
        <v>-0.10281985081301666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7"/>
  <dimension ref="A1:B790"/>
  <sheetViews>
    <sheetView workbookViewId="0"/>
  </sheetViews>
  <sheetFormatPr baseColWidth="10" defaultColWidth="8.83203125" defaultRowHeight="15" x14ac:dyDescent="0.2"/>
  <sheetData>
    <row r="1" spans="1:2" x14ac:dyDescent="0.2">
      <c r="A1">
        <v>0.33418449085755458</v>
      </c>
      <c r="B1">
        <v>0.64861262395267449</v>
      </c>
    </row>
    <row r="2" spans="1:2" x14ac:dyDescent="0.2">
      <c r="A2">
        <v>0.3616667876592991</v>
      </c>
      <c r="B2">
        <v>0.3873828697710523</v>
      </c>
    </row>
    <row r="3" spans="1:2" x14ac:dyDescent="0.2">
      <c r="A3">
        <v>0.34943085530494084</v>
      </c>
      <c r="B3">
        <v>0.18121553760410419</v>
      </c>
    </row>
    <row r="4" spans="1:2" x14ac:dyDescent="0.2">
      <c r="A4">
        <v>0.33121700163813667</v>
      </c>
      <c r="B4">
        <v>8.9719958427371075E-3</v>
      </c>
    </row>
    <row r="5" spans="1:2" x14ac:dyDescent="0.2">
      <c r="A5">
        <v>0.31814427678339446</v>
      </c>
      <c r="B5">
        <v>-9.1802506270306478E-2</v>
      </c>
    </row>
    <row r="6" spans="1:2" x14ac:dyDescent="0.2">
      <c r="A6">
        <v>0.30733470192529289</v>
      </c>
      <c r="B6">
        <v>-0.16870074782566055</v>
      </c>
    </row>
    <row r="7" spans="1:2" x14ac:dyDescent="0.2">
      <c r="A7">
        <v>0.29994460626598907</v>
      </c>
      <c r="B7">
        <v>-0.25294918043970632</v>
      </c>
    </row>
    <row r="8" spans="1:2" x14ac:dyDescent="0.2">
      <c r="A8">
        <v>0.29317615732377311</v>
      </c>
      <c r="B8">
        <v>-0.3139497629653491</v>
      </c>
    </row>
    <row r="9" spans="1:2" x14ac:dyDescent="0.2">
      <c r="A9">
        <v>0.28409688813372275</v>
      </c>
      <c r="B9">
        <v>-0.32401605593727567</v>
      </c>
    </row>
    <row r="10" spans="1:2" x14ac:dyDescent="0.2">
      <c r="A10">
        <v>0.27094421603936225</v>
      </c>
      <c r="B10">
        <v>-0.30314158399650687</v>
      </c>
    </row>
    <row r="11" spans="1:2" x14ac:dyDescent="0.2">
      <c r="A11">
        <v>0.33610287325602672</v>
      </c>
      <c r="B11">
        <v>-1.826329973262009E-2</v>
      </c>
    </row>
    <row r="12" spans="1:2" x14ac:dyDescent="0.2">
      <c r="A12">
        <v>0.10835964825003742</v>
      </c>
      <c r="B12">
        <v>-5.2676972013454171E-2</v>
      </c>
    </row>
    <row r="13" spans="1:2" x14ac:dyDescent="0.2">
      <c r="A13">
        <v>8.1531545265480107E-2</v>
      </c>
      <c r="B13">
        <v>-7.5953396518098279E-2</v>
      </c>
    </row>
    <row r="14" spans="1:2" x14ac:dyDescent="0.2">
      <c r="A14">
        <v>-7.0553510093184904E-2</v>
      </c>
      <c r="B14">
        <v>-6.7597480511928142E-3</v>
      </c>
    </row>
    <row r="15" spans="1:2" x14ac:dyDescent="0.2">
      <c r="A15">
        <v>0.24062849267110709</v>
      </c>
      <c r="B15">
        <v>0.15774507835044591</v>
      </c>
    </row>
    <row r="16" spans="1:2" x14ac:dyDescent="0.2">
      <c r="A16">
        <v>1.9669262178891068E-3</v>
      </c>
      <c r="B16">
        <v>-4.2305762499276568E-2</v>
      </c>
    </row>
    <row r="17" spans="1:2" x14ac:dyDescent="0.2">
      <c r="A17">
        <v>-6.7983363692240048E-2</v>
      </c>
      <c r="B17">
        <v>-5.5495303653257527E-2</v>
      </c>
    </row>
    <row r="18" spans="1:2" x14ac:dyDescent="0.2">
      <c r="A18">
        <v>0.22379485001551064</v>
      </c>
      <c r="B18">
        <v>5.5594392221826765E-2</v>
      </c>
    </row>
    <row r="19" spans="1:2" x14ac:dyDescent="0.2">
      <c r="A19">
        <v>0.26795608966064405</v>
      </c>
      <c r="B19">
        <v>-0.26354820799484879</v>
      </c>
    </row>
    <row r="20" spans="1:2" x14ac:dyDescent="0.2">
      <c r="A20">
        <v>0.44581893015678808</v>
      </c>
      <c r="B20">
        <v>0.24674212246172467</v>
      </c>
    </row>
    <row r="21" spans="1:2" x14ac:dyDescent="0.2">
      <c r="A21">
        <v>0.66598599873053688</v>
      </c>
      <c r="B21">
        <v>-0.15052472369966616</v>
      </c>
    </row>
    <row r="22" spans="1:2" x14ac:dyDescent="0.2">
      <c r="A22">
        <v>-0.57657905028724543</v>
      </c>
      <c r="B22">
        <v>2.8854693082113973E-2</v>
      </c>
    </row>
    <row r="23" spans="1:2" x14ac:dyDescent="0.2">
      <c r="A23">
        <v>-0.20054806687032439</v>
      </c>
      <c r="B23">
        <v>-2.744966397871235E-2</v>
      </c>
    </row>
    <row r="24" spans="1:2" x14ac:dyDescent="0.2">
      <c r="A24">
        <v>3.5915606881895684E-2</v>
      </c>
      <c r="B24">
        <v>-6.8006384160022124E-2</v>
      </c>
    </row>
    <row r="25" spans="1:2" x14ac:dyDescent="0.2">
      <c r="A25">
        <v>-0.72694815757339171</v>
      </c>
      <c r="B25">
        <v>-0.11089049008601948</v>
      </c>
    </row>
    <row r="26" spans="1:2" x14ac:dyDescent="0.2">
      <c r="A26">
        <v>-0.84332520955083168</v>
      </c>
      <c r="B26">
        <v>-7.5203476027214861E-2</v>
      </c>
    </row>
    <row r="27" spans="1:2" x14ac:dyDescent="0.2">
      <c r="A27">
        <v>4.0843167788883299E-2</v>
      </c>
      <c r="B27">
        <v>-3.5463874682049465E-2</v>
      </c>
    </row>
    <row r="28" spans="1:2" x14ac:dyDescent="0.2">
      <c r="A28">
        <v>-0.15980561934743545</v>
      </c>
      <c r="B28">
        <v>6.7688792217926966E-2</v>
      </c>
    </row>
    <row r="29" spans="1:2" x14ac:dyDescent="0.2">
      <c r="A29">
        <v>-0.97202793088003014</v>
      </c>
      <c r="B29">
        <v>-0.17867712858864687</v>
      </c>
    </row>
    <row r="30" spans="1:2" x14ac:dyDescent="0.2">
      <c r="A30">
        <v>-0.37020806374806914</v>
      </c>
      <c r="B30">
        <v>0.15028410875851045</v>
      </c>
    </row>
    <row r="31" spans="1:2" x14ac:dyDescent="0.2">
      <c r="A31">
        <v>-0.16838531340689558</v>
      </c>
      <c r="B31">
        <v>3.4052706914322467E-2</v>
      </c>
    </row>
    <row r="32" spans="1:2" x14ac:dyDescent="0.2">
      <c r="A32">
        <v>-0.38809553453991452</v>
      </c>
      <c r="B32">
        <v>-0.10801061956166884</v>
      </c>
    </row>
    <row r="33" spans="1:2" x14ac:dyDescent="0.2">
      <c r="A33">
        <v>0.24888774840150787</v>
      </c>
      <c r="B33">
        <v>-0.31236800874474574</v>
      </c>
    </row>
    <row r="34" spans="1:2" x14ac:dyDescent="0.2">
      <c r="A34">
        <v>-0.3996798057211704</v>
      </c>
      <c r="B34">
        <v>2.4483631214095341E-2</v>
      </c>
    </row>
    <row r="35" spans="1:2" x14ac:dyDescent="0.2">
      <c r="A35">
        <v>-5.6406995770509734E-2</v>
      </c>
      <c r="B35">
        <v>3.2783486356647858E-2</v>
      </c>
    </row>
    <row r="36" spans="1:2" x14ac:dyDescent="0.2">
      <c r="A36">
        <v>0.20535983569996524</v>
      </c>
      <c r="B36">
        <v>0.20985770904613682</v>
      </c>
    </row>
    <row r="37" spans="1:2" x14ac:dyDescent="0.2">
      <c r="A37">
        <v>0.30961850425652121</v>
      </c>
      <c r="B37">
        <v>-2.8774296780479661E-2</v>
      </c>
    </row>
    <row r="38" spans="1:2" x14ac:dyDescent="0.2">
      <c r="A38">
        <v>0.37146894258170277</v>
      </c>
      <c r="B38">
        <v>-1.4186933370005473E-2</v>
      </c>
    </row>
    <row r="39" spans="1:2" x14ac:dyDescent="0.2">
      <c r="A39">
        <v>0.13198273406083136</v>
      </c>
      <c r="B39">
        <v>-9.818790399575035E-2</v>
      </c>
    </row>
    <row r="40" spans="1:2" x14ac:dyDescent="0.2">
      <c r="A40">
        <v>0.32819093417263101</v>
      </c>
      <c r="B40">
        <v>-7.9749754055939398E-2</v>
      </c>
    </row>
    <row r="41" spans="1:2" x14ac:dyDescent="0.2">
      <c r="A41">
        <v>0.53108428054500301</v>
      </c>
      <c r="B41">
        <v>-1.2378180754620971E-2</v>
      </c>
    </row>
    <row r="42" spans="1:2" x14ac:dyDescent="0.2">
      <c r="A42">
        <v>0.73630278979445507</v>
      </c>
      <c r="B42">
        <v>0.10717707653699397</v>
      </c>
    </row>
    <row r="43" spans="1:2" x14ac:dyDescent="0.2">
      <c r="A43">
        <v>5.8480021698020856E-2</v>
      </c>
      <c r="B43">
        <v>-6.8281284083116942E-2</v>
      </c>
    </row>
    <row r="44" spans="1:2" x14ac:dyDescent="0.2">
      <c r="A44">
        <v>0.18372850928748735</v>
      </c>
      <c r="B44">
        <v>0.10369935859500688</v>
      </c>
    </row>
    <row r="45" spans="1:2" x14ac:dyDescent="0.2">
      <c r="A45">
        <v>0.14571150223872795</v>
      </c>
      <c r="B45">
        <v>3.4691696441350207E-2</v>
      </c>
    </row>
    <row r="46" spans="1:2" x14ac:dyDescent="0.2">
      <c r="A46">
        <v>0.28903808121437014</v>
      </c>
      <c r="B46">
        <v>-0.14876296072697015</v>
      </c>
    </row>
    <row r="47" spans="1:2" x14ac:dyDescent="0.2">
      <c r="A47">
        <v>0.41684613561282768</v>
      </c>
      <c r="B47">
        <v>8.4322190668929306E-2</v>
      </c>
    </row>
    <row r="48" spans="1:2" x14ac:dyDescent="0.2">
      <c r="A48">
        <v>0.49572329889718014</v>
      </c>
      <c r="B48">
        <v>9.8330817374573165E-2</v>
      </c>
    </row>
    <row r="49" spans="1:2" x14ac:dyDescent="0.2">
      <c r="A49">
        <v>-0.35613205168018447</v>
      </c>
      <c r="B49">
        <v>5.1526093614785363E-2</v>
      </c>
    </row>
    <row r="50" spans="1:2" x14ac:dyDescent="0.2">
      <c r="A50">
        <v>-0.12982944328498008</v>
      </c>
      <c r="B50">
        <v>0.14929294216859579</v>
      </c>
    </row>
    <row r="51" spans="1:2" x14ac:dyDescent="0.2">
      <c r="A51">
        <v>0.82137956592720429</v>
      </c>
      <c r="B51">
        <v>0.28020200031680387</v>
      </c>
    </row>
    <row r="52" spans="1:2" x14ac:dyDescent="0.2">
      <c r="A52">
        <v>0.25785825464849083</v>
      </c>
      <c r="B52">
        <v>8.0194033619113408E-3</v>
      </c>
    </row>
    <row r="53" spans="1:2" x14ac:dyDescent="0.2">
      <c r="A53">
        <v>-0.5479427626305734</v>
      </c>
      <c r="B53">
        <v>-9.6733217115715586E-2</v>
      </c>
    </row>
    <row r="54" spans="1:2" x14ac:dyDescent="0.2">
      <c r="A54">
        <v>0.15087681947332038</v>
      </c>
      <c r="B54">
        <v>3.3363107714606877E-2</v>
      </c>
    </row>
    <row r="55" spans="1:2" x14ac:dyDescent="0.2">
      <c r="A55">
        <v>0.39751669757807295</v>
      </c>
      <c r="B55">
        <v>-0.20311093123212015</v>
      </c>
    </row>
    <row r="56" spans="1:2" x14ac:dyDescent="0.2">
      <c r="A56">
        <v>1.0256612952033182</v>
      </c>
      <c r="B56">
        <v>0.20795694754460631</v>
      </c>
    </row>
    <row r="57" spans="1:2" x14ac:dyDescent="0.2">
      <c r="A57">
        <v>-0.47353212165103148</v>
      </c>
      <c r="B57">
        <v>2.5965497691045794E-2</v>
      </c>
    </row>
    <row r="58" spans="1:2" x14ac:dyDescent="0.2">
      <c r="A58">
        <v>-0.36287377108379226</v>
      </c>
      <c r="B58">
        <v>-0.20125023227806091</v>
      </c>
    </row>
    <row r="59" spans="1:2" x14ac:dyDescent="0.2">
      <c r="A59">
        <v>0.6466588216510939</v>
      </c>
      <c r="B59">
        <v>-0.19721694869288792</v>
      </c>
    </row>
    <row r="60" spans="1:2" x14ac:dyDescent="0.2">
      <c r="A60">
        <v>0.88848892362956888</v>
      </c>
      <c r="B60">
        <v>-1.7825419763724853E-2</v>
      </c>
    </row>
    <row r="61" spans="1:2" x14ac:dyDescent="0.2">
      <c r="A61">
        <v>0.23025966370309589</v>
      </c>
      <c r="B61">
        <v>4.7024146238825316E-2</v>
      </c>
    </row>
    <row r="62" spans="1:2" x14ac:dyDescent="0.2">
      <c r="A62">
        <v>-0.20503679584930984</v>
      </c>
      <c r="B62">
        <v>1.1920276073348179E-2</v>
      </c>
    </row>
    <row r="63" spans="1:2" x14ac:dyDescent="0.2">
      <c r="A63">
        <v>0.80241303482502235</v>
      </c>
      <c r="B63">
        <v>9.3799890025602184E-2</v>
      </c>
    </row>
    <row r="64" spans="1:2" x14ac:dyDescent="0.2">
      <c r="A64">
        <v>0.13340179748501058</v>
      </c>
      <c r="B64">
        <v>5.1732528951976484E-2</v>
      </c>
    </row>
    <row r="65" spans="1:2" x14ac:dyDescent="0.2">
      <c r="A65">
        <v>-1.0387146986140914</v>
      </c>
      <c r="B65">
        <v>3.5914373341783545E-2</v>
      </c>
    </row>
    <row r="66" spans="1:2" x14ac:dyDescent="0.2">
      <c r="A66">
        <v>0.44919166298947022</v>
      </c>
      <c r="B66">
        <v>7.8212256553567991E-2</v>
      </c>
    </row>
    <row r="67" spans="1:2" x14ac:dyDescent="0.2">
      <c r="A67">
        <v>-9.6460510296683497E-2</v>
      </c>
      <c r="B67">
        <v>-9.8145561913121019E-3</v>
      </c>
    </row>
    <row r="68" spans="1:2" x14ac:dyDescent="0.2">
      <c r="A68">
        <v>0.32410720284799188</v>
      </c>
      <c r="B68">
        <v>-0.13351866153965658</v>
      </c>
    </row>
    <row r="69" spans="1:2" x14ac:dyDescent="0.2">
      <c r="A69">
        <v>0.40859072638569727</v>
      </c>
      <c r="B69">
        <v>-4.2768287163192566E-2</v>
      </c>
    </row>
    <row r="70" spans="1:2" x14ac:dyDescent="0.2">
      <c r="A70">
        <v>0.42311564492757464</v>
      </c>
      <c r="B70">
        <v>-0.21580972766989429</v>
      </c>
    </row>
    <row r="71" spans="1:2" x14ac:dyDescent="0.2">
      <c r="A71">
        <v>0.47479535667867462</v>
      </c>
      <c r="B71">
        <v>0.18532591367706833</v>
      </c>
    </row>
    <row r="72" spans="1:2" x14ac:dyDescent="0.2">
      <c r="A72">
        <v>-0.14049105888179475</v>
      </c>
      <c r="B72">
        <v>0.23138165064786267</v>
      </c>
    </row>
    <row r="73" spans="1:2" x14ac:dyDescent="0.2">
      <c r="A73">
        <v>0.47613806366160527</v>
      </c>
      <c r="B73">
        <v>-0.11784243060522462</v>
      </c>
    </row>
    <row r="74" spans="1:2" x14ac:dyDescent="0.2">
      <c r="A74">
        <v>3.5240483892804216E-2</v>
      </c>
      <c r="B74">
        <v>-0.17463937432396071</v>
      </c>
    </row>
    <row r="75" spans="1:2" x14ac:dyDescent="0.2">
      <c r="A75">
        <v>-2.1806423937580361</v>
      </c>
      <c r="B75">
        <v>0.49465001140046311</v>
      </c>
    </row>
    <row r="76" spans="1:2" x14ac:dyDescent="0.2">
      <c r="A76">
        <v>-1.6883074012419865</v>
      </c>
      <c r="B76">
        <v>-6.0592889742718571E-2</v>
      </c>
    </row>
    <row r="77" spans="1:2" x14ac:dyDescent="0.2">
      <c r="A77">
        <v>-1.1130608949900627</v>
      </c>
      <c r="B77">
        <v>-0.92831084915689377</v>
      </c>
    </row>
    <row r="78" spans="1:2" x14ac:dyDescent="0.2">
      <c r="A78">
        <v>-0.84910914454920816</v>
      </c>
      <c r="B78">
        <v>7.7022922732601001E-2</v>
      </c>
    </row>
    <row r="79" spans="1:2" x14ac:dyDescent="0.2">
      <c r="A79">
        <v>-0.26399211274362561</v>
      </c>
      <c r="B79">
        <v>-0.15704190310071664</v>
      </c>
    </row>
    <row r="80" spans="1:2" x14ac:dyDescent="0.2">
      <c r="A80">
        <v>-0.59483395864240174</v>
      </c>
      <c r="B80">
        <v>0.10340393251029897</v>
      </c>
    </row>
    <row r="81" spans="1:2" x14ac:dyDescent="0.2">
      <c r="A81">
        <v>-0.49457931657280318</v>
      </c>
      <c r="B81">
        <v>-0.19794536948867877</v>
      </c>
    </row>
    <row r="82" spans="1:2" x14ac:dyDescent="0.2">
      <c r="A82">
        <v>0.65864098427046458</v>
      </c>
      <c r="B82">
        <v>-0.44939165281988575</v>
      </c>
    </row>
    <row r="83" spans="1:2" x14ac:dyDescent="0.2">
      <c r="A83">
        <v>0.94531819204920053</v>
      </c>
      <c r="B83">
        <v>9.7665125883509965E-2</v>
      </c>
    </row>
    <row r="84" spans="1:2" x14ac:dyDescent="0.2">
      <c r="A84">
        <v>3.4971834704785976</v>
      </c>
      <c r="B84">
        <v>0.31555752141950888</v>
      </c>
    </row>
    <row r="85" spans="1:2" x14ac:dyDescent="0.2">
      <c r="A85">
        <v>0.33854940131695294</v>
      </c>
      <c r="B85">
        <v>0.21019924817427652</v>
      </c>
    </row>
    <row r="86" spans="1:2" x14ac:dyDescent="0.2">
      <c r="A86">
        <v>-2.0127898964404985E-2</v>
      </c>
      <c r="B86">
        <v>1.7741405188657994E-2</v>
      </c>
    </row>
    <row r="87" spans="1:2" x14ac:dyDescent="0.2">
      <c r="A87">
        <v>-2.505082936240173E-2</v>
      </c>
      <c r="B87">
        <v>0.35034698465043784</v>
      </c>
    </row>
    <row r="88" spans="1:2" x14ac:dyDescent="0.2">
      <c r="A88">
        <v>-8.6071783345985226E-3</v>
      </c>
      <c r="B88">
        <v>-0.52563237267937324</v>
      </c>
    </row>
    <row r="89" spans="1:2" x14ac:dyDescent="0.2">
      <c r="A89">
        <v>0.59885157552474322</v>
      </c>
      <c r="B89">
        <v>-0.1617710691045251</v>
      </c>
    </row>
    <row r="90" spans="1:2" x14ac:dyDescent="0.2">
      <c r="A90">
        <v>-2.6809775605217391E-2</v>
      </c>
      <c r="B90">
        <v>0.57540240548440469</v>
      </c>
    </row>
    <row r="91" spans="1:2" x14ac:dyDescent="0.2">
      <c r="A91">
        <v>0.51775761589380775</v>
      </c>
      <c r="B91">
        <v>-3.647222323200535E-2</v>
      </c>
    </row>
    <row r="92" spans="1:2" x14ac:dyDescent="0.2">
      <c r="A92">
        <v>0.5436569022688218</v>
      </c>
      <c r="B92">
        <v>-0.11962586301477478</v>
      </c>
    </row>
    <row r="93" spans="1:2" x14ac:dyDescent="0.2">
      <c r="A93">
        <v>0.3742309968543952</v>
      </c>
      <c r="B93">
        <v>-4.5198863867583192E-2</v>
      </c>
    </row>
    <row r="94" spans="1:2" x14ac:dyDescent="0.2">
      <c r="A94">
        <v>0.7439345987066055</v>
      </c>
      <c r="B94">
        <v>5.3921393154235811E-3</v>
      </c>
    </row>
    <row r="95" spans="1:2" x14ac:dyDescent="0.2">
      <c r="A95">
        <v>6.251715672826526E-3</v>
      </c>
      <c r="B95">
        <v>6.9881216073451186E-2</v>
      </c>
    </row>
    <row r="96" spans="1:2" x14ac:dyDescent="0.2">
      <c r="A96">
        <v>0.90404172323186571</v>
      </c>
      <c r="B96">
        <v>0.10129405958281773</v>
      </c>
    </row>
    <row r="97" spans="1:2" x14ac:dyDescent="0.2">
      <c r="A97">
        <v>0.64015705673677681</v>
      </c>
      <c r="B97">
        <v>0.23968915080024283</v>
      </c>
    </row>
    <row r="98" spans="1:2" x14ac:dyDescent="0.2">
      <c r="A98">
        <v>-1.2521720312683808</v>
      </c>
      <c r="B98">
        <v>-0.14613254517407737</v>
      </c>
    </row>
    <row r="99" spans="1:2" x14ac:dyDescent="0.2">
      <c r="A99">
        <v>1.3981957698328504</v>
      </c>
      <c r="B99">
        <v>0.24918915269457981</v>
      </c>
    </row>
    <row r="100" spans="1:2" x14ac:dyDescent="0.2">
      <c r="A100">
        <v>0.34292587012127446</v>
      </c>
      <c r="B100">
        <v>-0.16749190820181351</v>
      </c>
    </row>
    <row r="101" spans="1:2" x14ac:dyDescent="0.2">
      <c r="A101">
        <v>-0.78685899153364991</v>
      </c>
      <c r="B101">
        <v>-1.1068683162080491E-2</v>
      </c>
    </row>
    <row r="102" spans="1:2" x14ac:dyDescent="0.2">
      <c r="A102">
        <v>-0.24588833949946332</v>
      </c>
      <c r="B102">
        <v>5.4932366931027377E-2</v>
      </c>
    </row>
    <row r="103" spans="1:2" x14ac:dyDescent="0.2">
      <c r="A103">
        <v>-2.3832791671030935</v>
      </c>
      <c r="B103">
        <v>-0.25075525760717327</v>
      </c>
    </row>
    <row r="104" spans="1:2" x14ac:dyDescent="0.2">
      <c r="A104">
        <v>1.0415797151088344</v>
      </c>
      <c r="B104">
        <v>-0.10264362237705893</v>
      </c>
    </row>
    <row r="105" spans="1:2" x14ac:dyDescent="0.2">
      <c r="A105">
        <v>6.7629003359893358E-2</v>
      </c>
      <c r="B105">
        <v>6.061318514256947E-2</v>
      </c>
    </row>
    <row r="106" spans="1:2" x14ac:dyDescent="0.2">
      <c r="A106">
        <v>-1.7012167260571771</v>
      </c>
      <c r="B106">
        <v>-0.55108896092482573</v>
      </c>
    </row>
    <row r="107" spans="1:2" x14ac:dyDescent="0.2">
      <c r="A107">
        <v>-1.5182278931948927</v>
      </c>
      <c r="B107">
        <v>0.47416532176212234</v>
      </c>
    </row>
    <row r="108" spans="1:2" x14ac:dyDescent="0.2">
      <c r="A108">
        <v>9.4084039352110668E-2</v>
      </c>
      <c r="B108">
        <v>-8.0128973461200376E-2</v>
      </c>
    </row>
    <row r="109" spans="1:2" x14ac:dyDescent="0.2">
      <c r="A109">
        <v>-0.14196907947727666</v>
      </c>
      <c r="B109">
        <v>-0.1598233015989117</v>
      </c>
    </row>
    <row r="110" spans="1:2" x14ac:dyDescent="0.2">
      <c r="A110">
        <v>0.33704285544768231</v>
      </c>
      <c r="B110">
        <v>-5.652559401432157E-2</v>
      </c>
    </row>
    <row r="111" spans="1:2" x14ac:dyDescent="0.2">
      <c r="A111">
        <v>0.5000181867937874</v>
      </c>
      <c r="B111">
        <v>2.5578388972713216E-2</v>
      </c>
    </row>
    <row r="112" spans="1:2" x14ac:dyDescent="0.2">
      <c r="A112">
        <v>-1.2337094375768514</v>
      </c>
      <c r="B112">
        <v>0.16298168576701669</v>
      </c>
    </row>
    <row r="113" spans="1:2" x14ac:dyDescent="0.2">
      <c r="A113">
        <v>0.75573808858268532</v>
      </c>
      <c r="B113">
        <v>-0.14594688469202538</v>
      </c>
    </row>
    <row r="114" spans="1:2" x14ac:dyDescent="0.2">
      <c r="A114">
        <v>-1.5499084948266437E-2</v>
      </c>
      <c r="B114">
        <v>0.4121918074175816</v>
      </c>
    </row>
    <row r="115" spans="1:2" x14ac:dyDescent="0.2">
      <c r="A115">
        <v>-0.45251783450607685</v>
      </c>
      <c r="B115">
        <v>7.0576320142232016E-2</v>
      </c>
    </row>
    <row r="116" spans="1:2" x14ac:dyDescent="0.2">
      <c r="A116">
        <v>-3.3805897056130484E-2</v>
      </c>
      <c r="B116">
        <v>7.0051904808196064E-2</v>
      </c>
    </row>
    <row r="117" spans="1:2" x14ac:dyDescent="0.2">
      <c r="A117">
        <v>0.41142084976649945</v>
      </c>
      <c r="B117">
        <v>-0.21562756834875973</v>
      </c>
    </row>
    <row r="118" spans="1:2" x14ac:dyDescent="0.2">
      <c r="A118">
        <v>0.40811615032271453</v>
      </c>
      <c r="B118">
        <v>-0.28239960657810198</v>
      </c>
    </row>
    <row r="119" spans="1:2" x14ac:dyDescent="0.2">
      <c r="A119">
        <v>-4.7800851537260811E-2</v>
      </c>
      <c r="B119">
        <v>-0.10067265720568842</v>
      </c>
    </row>
    <row r="120" spans="1:2" x14ac:dyDescent="0.2">
      <c r="A120">
        <v>0.31075262068191123</v>
      </c>
      <c r="B120">
        <v>2.8056369738648283E-2</v>
      </c>
    </row>
    <row r="121" spans="1:2" x14ac:dyDescent="0.2">
      <c r="A121">
        <v>-0.32678352693408713</v>
      </c>
      <c r="B121">
        <v>2.5522141460167399E-2</v>
      </c>
    </row>
    <row r="122" spans="1:2" x14ac:dyDescent="0.2">
      <c r="A122">
        <v>-6.9958612164568584E-2</v>
      </c>
      <c r="B122">
        <v>0.11054538104805084</v>
      </c>
    </row>
    <row r="123" spans="1:2" x14ac:dyDescent="0.2">
      <c r="A123">
        <v>0.27772127288958515</v>
      </c>
      <c r="B123">
        <v>2.7560246978052049E-2</v>
      </c>
    </row>
    <row r="124" spans="1:2" x14ac:dyDescent="0.2">
      <c r="A124">
        <v>0.37287791446179797</v>
      </c>
      <c r="B124">
        <v>-4.9931409179432777E-2</v>
      </c>
    </row>
    <row r="125" spans="1:2" x14ac:dyDescent="0.2">
      <c r="A125">
        <v>0.40894454739092584</v>
      </c>
      <c r="B125">
        <v>1.4228420186240757E-3</v>
      </c>
    </row>
    <row r="126" spans="1:2" x14ac:dyDescent="0.2">
      <c r="A126">
        <v>-0.75022825374255619</v>
      </c>
      <c r="B126">
        <v>0.27126438186902935</v>
      </c>
    </row>
    <row r="127" spans="1:2" x14ac:dyDescent="0.2">
      <c r="A127">
        <v>-0.42001288553347432</v>
      </c>
      <c r="B127">
        <v>-3.7628436206724243E-2</v>
      </c>
    </row>
    <row r="128" spans="1:2" x14ac:dyDescent="0.2">
      <c r="A128">
        <v>0.23736174429050694</v>
      </c>
      <c r="B128">
        <v>1.2867277650765209E-2</v>
      </c>
    </row>
    <row r="129" spans="1:2" x14ac:dyDescent="0.2">
      <c r="A129">
        <v>-0.18216663638150132</v>
      </c>
      <c r="B129">
        <v>1.4682520589037391E-2</v>
      </c>
    </row>
    <row r="130" spans="1:2" x14ac:dyDescent="0.2">
      <c r="A130">
        <v>0.4396933474847341</v>
      </c>
      <c r="B130">
        <v>2.5159109951672552E-2</v>
      </c>
    </row>
    <row r="131" spans="1:2" x14ac:dyDescent="0.2">
      <c r="A131">
        <v>0.29675384932224702</v>
      </c>
      <c r="B131">
        <v>0.12786206270666434</v>
      </c>
    </row>
    <row r="132" spans="1:2" x14ac:dyDescent="0.2">
      <c r="A132">
        <v>-0.68567206881818066</v>
      </c>
      <c r="B132">
        <v>4.9361289836166661E-3</v>
      </c>
    </row>
    <row r="133" spans="1:2" x14ac:dyDescent="0.2">
      <c r="A133">
        <v>-9.7439427092147521E-2</v>
      </c>
      <c r="B133">
        <v>-0.13716656842398892</v>
      </c>
    </row>
    <row r="134" spans="1:2" x14ac:dyDescent="0.2">
      <c r="A134">
        <v>-7.5027457682577875E-2</v>
      </c>
      <c r="B134">
        <v>3.7723665678815695E-2</v>
      </c>
    </row>
    <row r="135" spans="1:2" x14ac:dyDescent="0.2">
      <c r="A135">
        <v>0.11374688211281107</v>
      </c>
      <c r="B135">
        <v>4.7650212503120154E-2</v>
      </c>
    </row>
    <row r="136" spans="1:2" x14ac:dyDescent="0.2">
      <c r="A136">
        <v>3.2491935837632033E-2</v>
      </c>
      <c r="B136">
        <v>9.5884289764291392E-2</v>
      </c>
    </row>
    <row r="137" spans="1:2" x14ac:dyDescent="0.2">
      <c r="A137">
        <v>3.3146393208879618E-2</v>
      </c>
      <c r="B137">
        <v>-5.0085083775339531E-2</v>
      </c>
    </row>
    <row r="138" spans="1:2" x14ac:dyDescent="0.2">
      <c r="A138">
        <v>1.4986403380916193E-2</v>
      </c>
      <c r="B138">
        <v>-0.10559382242349144</v>
      </c>
    </row>
    <row r="139" spans="1:2" x14ac:dyDescent="0.2">
      <c r="A139">
        <v>0.19343996417786591</v>
      </c>
      <c r="B139">
        <v>-3.8383614656462908E-2</v>
      </c>
    </row>
    <row r="140" spans="1:2" x14ac:dyDescent="0.2">
      <c r="A140">
        <v>0.20318288435981335</v>
      </c>
      <c r="B140">
        <v>8.398595195520088E-3</v>
      </c>
    </row>
    <row r="141" spans="1:2" x14ac:dyDescent="0.2">
      <c r="A141">
        <v>0.12224735332169001</v>
      </c>
      <c r="B141">
        <v>1.0170090907157866E-2</v>
      </c>
    </row>
    <row r="142" spans="1:2" x14ac:dyDescent="0.2">
      <c r="A142">
        <v>1.7798679390862307E-3</v>
      </c>
      <c r="B142">
        <v>-5.3902380471230062E-2</v>
      </c>
    </row>
    <row r="143" spans="1:2" x14ac:dyDescent="0.2">
      <c r="A143">
        <v>0.69634360128284589</v>
      </c>
      <c r="B143">
        <v>0.28734345276061274</v>
      </c>
    </row>
    <row r="144" spans="1:2" x14ac:dyDescent="0.2">
      <c r="A144">
        <v>0.21885805235542372</v>
      </c>
      <c r="B144">
        <v>0.15623897927194269</v>
      </c>
    </row>
    <row r="145" spans="1:2" x14ac:dyDescent="0.2">
      <c r="A145">
        <v>3.4001831208884753E-2</v>
      </c>
      <c r="B145">
        <v>-5.5245731170083225E-2</v>
      </c>
    </row>
    <row r="146" spans="1:2" x14ac:dyDescent="0.2">
      <c r="A146">
        <v>0.19044926777497484</v>
      </c>
      <c r="B146">
        <v>-4.5773843986510625E-2</v>
      </c>
    </row>
    <row r="147" spans="1:2" x14ac:dyDescent="0.2">
      <c r="A147">
        <v>0.11154114611810512</v>
      </c>
      <c r="B147">
        <v>0.13421381999103399</v>
      </c>
    </row>
    <row r="148" spans="1:2" x14ac:dyDescent="0.2">
      <c r="A148">
        <v>0.27231385375690281</v>
      </c>
      <c r="B148">
        <v>-0.10972683658833789</v>
      </c>
    </row>
    <row r="149" spans="1:2" x14ac:dyDescent="0.2">
      <c r="A149">
        <v>-8.053418195553616E-2</v>
      </c>
      <c r="B149">
        <v>4.4720828673694927E-3</v>
      </c>
    </row>
    <row r="150" spans="1:2" x14ac:dyDescent="0.2">
      <c r="A150">
        <v>0.29511495387483117</v>
      </c>
      <c r="B150">
        <v>7.5813884673832363E-2</v>
      </c>
    </row>
    <row r="151" spans="1:2" x14ac:dyDescent="0.2">
      <c r="A151">
        <v>0.19046182574125947</v>
      </c>
      <c r="B151">
        <v>-0.20924880593591874</v>
      </c>
    </row>
    <row r="152" spans="1:2" x14ac:dyDescent="0.2">
      <c r="A152">
        <v>-0.24425658172672385</v>
      </c>
      <c r="B152">
        <v>-5.0975481635055386E-2</v>
      </c>
    </row>
    <row r="153" spans="1:2" x14ac:dyDescent="0.2">
      <c r="A153">
        <v>-0.12351954896143753</v>
      </c>
      <c r="B153">
        <v>0.16161603256330995</v>
      </c>
    </row>
    <row r="154" spans="1:2" x14ac:dyDescent="0.2">
      <c r="A154">
        <v>-0.22244504126882508</v>
      </c>
      <c r="B154">
        <v>-1.633749736226587E-2</v>
      </c>
    </row>
    <row r="155" spans="1:2" x14ac:dyDescent="0.2">
      <c r="A155">
        <v>-8.1788432195625899E-2</v>
      </c>
      <c r="B155">
        <v>-2.5331441939293008E-3</v>
      </c>
    </row>
    <row r="156" spans="1:2" x14ac:dyDescent="0.2">
      <c r="A156">
        <v>0.12262690061427611</v>
      </c>
      <c r="B156">
        <v>1.0518445710714532E-2</v>
      </c>
    </row>
    <row r="157" spans="1:2" x14ac:dyDescent="0.2">
      <c r="A157">
        <v>0.12542260412273559</v>
      </c>
      <c r="B157">
        <v>8.9509211659509119E-2</v>
      </c>
    </row>
    <row r="158" spans="1:2" x14ac:dyDescent="0.2">
      <c r="A158">
        <v>8.6212555631842727E-2</v>
      </c>
      <c r="B158">
        <v>4.6925778908158602E-3</v>
      </c>
    </row>
    <row r="159" spans="1:2" x14ac:dyDescent="0.2">
      <c r="A159">
        <v>0.52299945425766725</v>
      </c>
      <c r="B159">
        <v>0.22318087724528402</v>
      </c>
    </row>
    <row r="160" spans="1:2" x14ac:dyDescent="0.2">
      <c r="A160">
        <v>-0.30293984272461144</v>
      </c>
      <c r="B160">
        <v>-5.2924591124546852E-2</v>
      </c>
    </row>
    <row r="161" spans="1:2" x14ac:dyDescent="0.2">
      <c r="A161">
        <v>-1.9734901085339731E-2</v>
      </c>
      <c r="B161">
        <v>4.9168655036329077E-2</v>
      </c>
    </row>
    <row r="162" spans="1:2" x14ac:dyDescent="0.2">
      <c r="A162">
        <v>0.2635802744422695</v>
      </c>
      <c r="B162">
        <v>0.122427681705884</v>
      </c>
    </row>
    <row r="163" spans="1:2" x14ac:dyDescent="0.2">
      <c r="A163">
        <v>-4.5056482549263692E-2</v>
      </c>
      <c r="B163">
        <v>-6.7106699946466924E-2</v>
      </c>
    </row>
    <row r="164" spans="1:2" x14ac:dyDescent="0.2">
      <c r="A164">
        <v>-9.9552139726679176E-3</v>
      </c>
      <c r="B164">
        <v>-6.5541311828187787E-2</v>
      </c>
    </row>
    <row r="165" spans="1:2" x14ac:dyDescent="0.2">
      <c r="A165">
        <v>-1.6053753929532972E-2</v>
      </c>
      <c r="B165">
        <v>-2.4623257559681325E-2</v>
      </c>
    </row>
    <row r="166" spans="1:2" x14ac:dyDescent="0.2">
      <c r="A166">
        <v>-0.17645612396945257</v>
      </c>
      <c r="B166">
        <v>-9.1614678467924468E-2</v>
      </c>
    </row>
    <row r="167" spans="1:2" x14ac:dyDescent="0.2">
      <c r="A167">
        <v>0.17438364337316029</v>
      </c>
      <c r="B167">
        <v>-5.1244881046889713E-2</v>
      </c>
    </row>
    <row r="168" spans="1:2" x14ac:dyDescent="0.2">
      <c r="A168">
        <v>0.26890647029651854</v>
      </c>
      <c r="B168">
        <v>4.0737556467232074E-2</v>
      </c>
    </row>
    <row r="169" spans="1:2" x14ac:dyDescent="0.2">
      <c r="A169">
        <v>0.43844230361063063</v>
      </c>
      <c r="B169">
        <v>7.261113831331234E-2</v>
      </c>
    </row>
    <row r="170" spans="1:2" x14ac:dyDescent="0.2">
      <c r="A170">
        <v>0.11157189236992963</v>
      </c>
      <c r="B170">
        <v>-5.5026585060016522E-2</v>
      </c>
    </row>
    <row r="171" spans="1:2" x14ac:dyDescent="0.2">
      <c r="A171">
        <v>0.23961268182613735</v>
      </c>
      <c r="B171">
        <v>-5.7761216490784861E-2</v>
      </c>
    </row>
    <row r="172" spans="1:2" x14ac:dyDescent="0.2">
      <c r="A172">
        <v>1.4565520448559959</v>
      </c>
      <c r="B172">
        <v>-8.267931221528084E-2</v>
      </c>
    </row>
    <row r="173" spans="1:2" x14ac:dyDescent="0.2">
      <c r="A173">
        <v>9.8681336235219852E-2</v>
      </c>
      <c r="B173">
        <v>1.8036506031174692E-2</v>
      </c>
    </row>
    <row r="174" spans="1:2" x14ac:dyDescent="0.2">
      <c r="A174">
        <v>0.22306997301303777</v>
      </c>
      <c r="B174">
        <v>-7.5742501444531124E-2</v>
      </c>
    </row>
    <row r="175" spans="1:2" x14ac:dyDescent="0.2">
      <c r="A175">
        <v>-0.50988639769857635</v>
      </c>
      <c r="B175">
        <v>0.22313954748653189</v>
      </c>
    </row>
    <row r="176" spans="1:2" x14ac:dyDescent="0.2">
      <c r="A176">
        <v>0.27230884751005641</v>
      </c>
      <c r="B176">
        <v>-1.0716589741801593E-2</v>
      </c>
    </row>
    <row r="177" spans="1:2" x14ac:dyDescent="0.2">
      <c r="A177">
        <v>0.38826950049016312</v>
      </c>
      <c r="B177">
        <v>-0.10840697240942906</v>
      </c>
    </row>
    <row r="178" spans="1:2" x14ac:dyDescent="0.2">
      <c r="A178">
        <v>0.25049446267344055</v>
      </c>
      <c r="B178">
        <v>-0.1812992846595588</v>
      </c>
    </row>
    <row r="179" spans="1:2" x14ac:dyDescent="0.2">
      <c r="A179">
        <v>0.40868185801165768</v>
      </c>
      <c r="B179">
        <v>3.1171006786177208E-2</v>
      </c>
    </row>
    <row r="180" spans="1:2" x14ac:dyDescent="0.2">
      <c r="A180">
        <v>1.777384705368394</v>
      </c>
      <c r="B180">
        <v>-0.10874612133302258</v>
      </c>
    </row>
    <row r="181" spans="1:2" x14ac:dyDescent="0.2">
      <c r="A181">
        <v>-0.86536251853534496</v>
      </c>
      <c r="B181">
        <v>0.79258151372463426</v>
      </c>
    </row>
    <row r="182" spans="1:2" x14ac:dyDescent="0.2">
      <c r="A182">
        <v>-0.45967260481997407</v>
      </c>
      <c r="B182">
        <v>-0.1190639984474179</v>
      </c>
    </row>
    <row r="183" spans="1:2" x14ac:dyDescent="0.2">
      <c r="A183">
        <v>5.2513024265807276E-3</v>
      </c>
      <c r="B183">
        <v>-0.35944804966839905</v>
      </c>
    </row>
    <row r="184" spans="1:2" x14ac:dyDescent="0.2">
      <c r="A184">
        <v>-1.570341426614142</v>
      </c>
      <c r="B184">
        <v>0.25423794378012904</v>
      </c>
    </row>
    <row r="185" spans="1:2" x14ac:dyDescent="0.2">
      <c r="A185">
        <v>-0.83700650453417647</v>
      </c>
      <c r="B185">
        <v>-0.22169695687747812</v>
      </c>
    </row>
    <row r="186" spans="1:2" x14ac:dyDescent="0.2">
      <c r="A186">
        <v>0.34030572732090975</v>
      </c>
      <c r="B186">
        <v>-0.11057659622799812</v>
      </c>
    </row>
    <row r="187" spans="1:2" x14ac:dyDescent="0.2">
      <c r="A187">
        <v>-1.4642390740265518</v>
      </c>
      <c r="B187">
        <v>-8.2130290122891969E-2</v>
      </c>
    </row>
    <row r="188" spans="1:2" x14ac:dyDescent="0.2">
      <c r="A188">
        <v>0.47331416796303977</v>
      </c>
      <c r="B188">
        <v>-0.54562607758264292</v>
      </c>
    </row>
    <row r="189" spans="1:2" x14ac:dyDescent="0.2">
      <c r="A189">
        <v>-9.033562887924057E-2</v>
      </c>
      <c r="B189">
        <v>-0.1725751438579684</v>
      </c>
    </row>
    <row r="190" spans="1:2" x14ac:dyDescent="0.2">
      <c r="A190">
        <v>2.1279377303099807</v>
      </c>
      <c r="B190">
        <v>0.24085222680467797</v>
      </c>
    </row>
    <row r="191" spans="1:2" x14ac:dyDescent="0.2">
      <c r="A191">
        <v>-0.23026086640094298</v>
      </c>
      <c r="B191">
        <v>0.38703081751840218</v>
      </c>
    </row>
    <row r="192" spans="1:2" x14ac:dyDescent="0.2">
      <c r="A192">
        <v>0.70662963370124754</v>
      </c>
      <c r="B192">
        <v>-3.672263484543626E-2</v>
      </c>
    </row>
    <row r="193" spans="1:2" x14ac:dyDescent="0.2">
      <c r="A193">
        <v>0.2013095769515437</v>
      </c>
      <c r="B193">
        <v>-6.438504195205795E-2</v>
      </c>
    </row>
    <row r="194" spans="1:2" x14ac:dyDescent="0.2">
      <c r="A194">
        <v>0.82022990281904473</v>
      </c>
      <c r="B194">
        <v>-0.17592757340742921</v>
      </c>
    </row>
    <row r="195" spans="1:2" x14ac:dyDescent="0.2">
      <c r="A195">
        <v>0.38693721681127657</v>
      </c>
      <c r="B195">
        <v>0.37244378830521341</v>
      </c>
    </row>
    <row r="196" spans="1:2" x14ac:dyDescent="0.2">
      <c r="A196">
        <v>0.3410967594292425</v>
      </c>
      <c r="B196">
        <v>8.5356982154541836E-3</v>
      </c>
    </row>
    <row r="197" spans="1:2" x14ac:dyDescent="0.2">
      <c r="A197">
        <v>-1.056893918115769</v>
      </c>
      <c r="B197">
        <v>-0.1409123236206335</v>
      </c>
    </row>
    <row r="198" spans="1:2" x14ac:dyDescent="0.2">
      <c r="A198">
        <v>0.26746623372423362</v>
      </c>
      <c r="B198">
        <v>2.9761050538124188E-2</v>
      </c>
    </row>
    <row r="199" spans="1:2" x14ac:dyDescent="0.2">
      <c r="A199">
        <v>0.46808942705121154</v>
      </c>
      <c r="B199">
        <v>-9.2213609004994396E-2</v>
      </c>
    </row>
    <row r="200" spans="1:2" x14ac:dyDescent="0.2">
      <c r="A200">
        <v>0.53749613083156866</v>
      </c>
      <c r="B200">
        <v>6.3097422212431142E-2</v>
      </c>
    </row>
    <row r="201" spans="1:2" x14ac:dyDescent="0.2">
      <c r="A201">
        <v>0.1676549101848786</v>
      </c>
      <c r="B201">
        <v>0.30015943780208559</v>
      </c>
    </row>
    <row r="202" spans="1:2" x14ac:dyDescent="0.2">
      <c r="A202">
        <v>-0.77000410619220028</v>
      </c>
      <c r="B202">
        <v>7.7343013191333673E-2</v>
      </c>
    </row>
    <row r="203" spans="1:2" x14ac:dyDescent="0.2">
      <c r="A203">
        <v>-1.1534671994737886</v>
      </c>
      <c r="B203">
        <v>0.10191506189814245</v>
      </c>
    </row>
    <row r="204" spans="1:2" x14ac:dyDescent="0.2">
      <c r="A204">
        <v>-0.10272144767972582</v>
      </c>
      <c r="B204">
        <v>-3.9612417730744379E-2</v>
      </c>
    </row>
    <row r="205" spans="1:2" x14ac:dyDescent="0.2">
      <c r="A205">
        <v>0.1743120553833348</v>
      </c>
      <c r="B205">
        <v>-0.10118261565144741</v>
      </c>
    </row>
    <row r="206" spans="1:2" x14ac:dyDescent="0.2">
      <c r="A206">
        <v>0.50963261818882322</v>
      </c>
      <c r="B206">
        <v>0.241360457021598</v>
      </c>
    </row>
    <row r="207" spans="1:2" x14ac:dyDescent="0.2">
      <c r="A207">
        <v>0.41401673289001623</v>
      </c>
      <c r="B207">
        <v>-3.2131782437332897E-2</v>
      </c>
    </row>
    <row r="208" spans="1:2" x14ac:dyDescent="0.2">
      <c r="A208">
        <v>2.3901095900195206</v>
      </c>
      <c r="B208">
        <v>-0.33440196901404473</v>
      </c>
    </row>
    <row r="209" spans="1:2" x14ac:dyDescent="0.2">
      <c r="A209">
        <v>-0.79789557719511739</v>
      </c>
      <c r="B209">
        <v>0.11372519341722549</v>
      </c>
    </row>
    <row r="210" spans="1:2" x14ac:dyDescent="0.2">
      <c r="A210">
        <v>1.0309715658469252</v>
      </c>
      <c r="B210">
        <v>5.1849931247276732E-3</v>
      </c>
    </row>
    <row r="211" spans="1:2" x14ac:dyDescent="0.2">
      <c r="A211">
        <v>-0.5227420049379421</v>
      </c>
      <c r="B211">
        <v>-0.12187129472631002</v>
      </c>
    </row>
    <row r="212" spans="1:2" x14ac:dyDescent="0.2">
      <c r="A212">
        <v>-0.37094947299440351</v>
      </c>
      <c r="B212">
        <v>-0.17971823003158913</v>
      </c>
    </row>
    <row r="213" spans="1:2" x14ac:dyDescent="0.2">
      <c r="A213">
        <v>1.1657069540484695</v>
      </c>
      <c r="B213">
        <v>-0.17438704244913777</v>
      </c>
    </row>
    <row r="214" spans="1:2" x14ac:dyDescent="0.2">
      <c r="A214">
        <v>1.6355098154735972</v>
      </c>
      <c r="B214">
        <v>5.3546971961294355E-2</v>
      </c>
    </row>
    <row r="215" spans="1:2" x14ac:dyDescent="0.2">
      <c r="A215">
        <v>0.39937043795072286</v>
      </c>
      <c r="B215">
        <v>0.33770843273484846</v>
      </c>
    </row>
    <row r="216" spans="1:2" x14ac:dyDescent="0.2">
      <c r="A216">
        <v>0.45867633206693387</v>
      </c>
      <c r="B216">
        <v>4.7758956271693784E-2</v>
      </c>
    </row>
    <row r="217" spans="1:2" x14ac:dyDescent="0.2">
      <c r="A217">
        <v>1.6445737925391659</v>
      </c>
      <c r="B217">
        <v>-1.023294382386446</v>
      </c>
    </row>
    <row r="218" spans="1:2" x14ac:dyDescent="0.2">
      <c r="A218">
        <v>-1.6722896504195131</v>
      </c>
      <c r="B218">
        <v>0.57681416841281152</v>
      </c>
    </row>
    <row r="219" spans="1:2" x14ac:dyDescent="0.2">
      <c r="A219">
        <v>1.056893120070002</v>
      </c>
      <c r="B219">
        <v>0.19488587510743982</v>
      </c>
    </row>
    <row r="220" spans="1:2" x14ac:dyDescent="0.2">
      <c r="A220">
        <v>1.7067680761093862</v>
      </c>
      <c r="B220">
        <v>-0.55625868505296339</v>
      </c>
    </row>
    <row r="221" spans="1:2" x14ac:dyDescent="0.2">
      <c r="A221">
        <v>-0.23254905291156705</v>
      </c>
      <c r="B221">
        <v>-2.7809997130854813E-2</v>
      </c>
    </row>
    <row r="222" spans="1:2" x14ac:dyDescent="0.2">
      <c r="A222">
        <v>-3.1419309123774504</v>
      </c>
      <c r="B222">
        <v>6.5347390965934921E-2</v>
      </c>
    </row>
    <row r="223" spans="1:2" x14ac:dyDescent="0.2">
      <c r="A223">
        <v>-0.54181552417801693</v>
      </c>
      <c r="B223">
        <v>-0.35512166315725302</v>
      </c>
    </row>
    <row r="224" spans="1:2" x14ac:dyDescent="0.2">
      <c r="A224">
        <v>2.3982322773169509</v>
      </c>
      <c r="B224">
        <v>-5.4424637127787494E-2</v>
      </c>
    </row>
    <row r="225" spans="1:2" x14ac:dyDescent="0.2">
      <c r="A225">
        <v>-0.1207411521205415</v>
      </c>
      <c r="B225">
        <v>0.19830711265565434</v>
      </c>
    </row>
    <row r="226" spans="1:2" x14ac:dyDescent="0.2">
      <c r="A226">
        <v>-0.55715252602165644</v>
      </c>
      <c r="B226">
        <v>-0.38250649964369221</v>
      </c>
    </row>
    <row r="227" spans="1:2" x14ac:dyDescent="0.2">
      <c r="A227">
        <v>-0.76171654071498096</v>
      </c>
      <c r="B227">
        <v>-9.8884405310242424E-2</v>
      </c>
    </row>
    <row r="228" spans="1:2" x14ac:dyDescent="0.2">
      <c r="A228">
        <v>-0.33500856253039879</v>
      </c>
      <c r="B228">
        <v>0.13049106603168392</v>
      </c>
    </row>
    <row r="229" spans="1:2" x14ac:dyDescent="0.2">
      <c r="A229">
        <v>-1.0830991157236687</v>
      </c>
      <c r="B229">
        <v>0.11960465871594474</v>
      </c>
    </row>
    <row r="230" spans="1:2" x14ac:dyDescent="0.2">
      <c r="A230">
        <v>-0.39490931725597811</v>
      </c>
      <c r="B230">
        <v>4.3945626896417865E-2</v>
      </c>
    </row>
    <row r="231" spans="1:2" x14ac:dyDescent="0.2">
      <c r="A231">
        <v>-3.4844349579057128</v>
      </c>
      <c r="B231">
        <v>6.36905649941195E-2</v>
      </c>
    </row>
    <row r="232" spans="1:2" x14ac:dyDescent="0.2">
      <c r="A232">
        <v>-2.8173264327859816E-2</v>
      </c>
      <c r="B232">
        <v>-0.22914072454284251</v>
      </c>
    </row>
    <row r="233" spans="1:2" x14ac:dyDescent="0.2">
      <c r="A233">
        <v>-1.5742252982900382</v>
      </c>
      <c r="B233">
        <v>-0.31878988044665763</v>
      </c>
    </row>
    <row r="234" spans="1:2" x14ac:dyDescent="0.2">
      <c r="A234">
        <v>-1.3970097274009052</v>
      </c>
      <c r="B234">
        <v>-0.13807273644384557</v>
      </c>
    </row>
    <row r="235" spans="1:2" x14ac:dyDescent="0.2">
      <c r="A235">
        <v>-0.64334879651917365</v>
      </c>
      <c r="B235">
        <v>0.43736211098297179</v>
      </c>
    </row>
    <row r="236" spans="1:2" x14ac:dyDescent="0.2">
      <c r="A236">
        <v>3.0920588636801853</v>
      </c>
      <c r="B236">
        <v>-0.58147953626309046</v>
      </c>
    </row>
    <row r="237" spans="1:2" x14ac:dyDescent="0.2">
      <c r="A237">
        <v>0.64259576506278437</v>
      </c>
      <c r="B237">
        <v>0.27692390965039698</v>
      </c>
    </row>
    <row r="238" spans="1:2" x14ac:dyDescent="0.2">
      <c r="A238">
        <v>2.7247356193685888</v>
      </c>
      <c r="B238">
        <v>0.22265454361730477</v>
      </c>
    </row>
    <row r="239" spans="1:2" x14ac:dyDescent="0.2">
      <c r="A239">
        <v>0.29978754140143538</v>
      </c>
      <c r="B239">
        <v>-0.13473402574314966</v>
      </c>
    </row>
    <row r="240" spans="1:2" x14ac:dyDescent="0.2">
      <c r="A240">
        <v>-2.9411476381815471</v>
      </c>
      <c r="B240">
        <v>0.31653525148250278</v>
      </c>
    </row>
    <row r="241" spans="1:2" x14ac:dyDescent="0.2">
      <c r="A241">
        <v>-7.2781796070699595E-2</v>
      </c>
      <c r="B241">
        <v>0.13901044432004098</v>
      </c>
    </row>
    <row r="242" spans="1:2" x14ac:dyDescent="0.2">
      <c r="A242">
        <v>-1.3796689497699264</v>
      </c>
      <c r="B242">
        <v>-0.11376825893403064</v>
      </c>
    </row>
    <row r="243" spans="1:2" x14ac:dyDescent="0.2">
      <c r="A243">
        <v>0.28636475095237168</v>
      </c>
      <c r="B243">
        <v>2.7381265661992206E-2</v>
      </c>
    </row>
    <row r="244" spans="1:2" x14ac:dyDescent="0.2">
      <c r="A244">
        <v>-1.0629196166443167</v>
      </c>
      <c r="B244">
        <v>-0.27508244058413334</v>
      </c>
    </row>
    <row r="245" spans="1:2" x14ac:dyDescent="0.2">
      <c r="A245">
        <v>0.29910002442612971</v>
      </c>
      <c r="B245">
        <v>-0.61520681693943113</v>
      </c>
    </row>
    <row r="246" spans="1:2" x14ac:dyDescent="0.2">
      <c r="A246">
        <v>-1.1124748099843037E-2</v>
      </c>
      <c r="B246">
        <v>0.20107221075241424</v>
      </c>
    </row>
    <row r="247" spans="1:2" x14ac:dyDescent="0.2">
      <c r="A247">
        <v>1.7671891800878754</v>
      </c>
      <c r="B247">
        <v>0.1135315468885208</v>
      </c>
    </row>
    <row r="248" spans="1:2" x14ac:dyDescent="0.2">
      <c r="A248">
        <v>-0.97071776368872709</v>
      </c>
      <c r="B248">
        <v>-8.757500347446795E-2</v>
      </c>
    </row>
    <row r="249" spans="1:2" x14ac:dyDescent="0.2">
      <c r="A249">
        <v>-0.15588885584155757</v>
      </c>
      <c r="B249">
        <v>0.32612047101422514</v>
      </c>
    </row>
    <row r="250" spans="1:2" x14ac:dyDescent="0.2">
      <c r="A250">
        <v>1.2398114119037793</v>
      </c>
      <c r="B250">
        <v>0.19997804794944407</v>
      </c>
    </row>
    <row r="251" spans="1:2" x14ac:dyDescent="0.2">
      <c r="A251">
        <v>-0.4143127700941493</v>
      </c>
      <c r="B251">
        <v>-0.35537733146208356</v>
      </c>
    </row>
    <row r="252" spans="1:2" x14ac:dyDescent="0.2">
      <c r="A252">
        <v>1.1471079131524173</v>
      </c>
      <c r="B252">
        <v>0.42099522688291241</v>
      </c>
    </row>
    <row r="253" spans="1:2" x14ac:dyDescent="0.2">
      <c r="A253">
        <v>0.14701574790757546</v>
      </c>
      <c r="B253">
        <v>0.17509638173929176</v>
      </c>
    </row>
    <row r="254" spans="1:2" x14ac:dyDescent="0.2">
      <c r="A254">
        <v>1.5283811487056201E-2</v>
      </c>
      <c r="B254">
        <v>-7.4174923661060335E-2</v>
      </c>
    </row>
    <row r="255" spans="1:2" x14ac:dyDescent="0.2">
      <c r="A255">
        <v>-0.30919576904195395</v>
      </c>
      <c r="B255">
        <v>4.7655592556711389E-2</v>
      </c>
    </row>
    <row r="256" spans="1:2" x14ac:dyDescent="0.2">
      <c r="A256">
        <v>0.5500595124962594</v>
      </c>
      <c r="B256">
        <v>8.9624263233831367E-2</v>
      </c>
    </row>
    <row r="257" spans="1:2" x14ac:dyDescent="0.2">
      <c r="A257">
        <v>1.1446394933797317</v>
      </c>
      <c r="B257">
        <v>0.34952035040905233</v>
      </c>
    </row>
    <row r="258" spans="1:2" x14ac:dyDescent="0.2">
      <c r="A258">
        <v>0.86899981238850943</v>
      </c>
      <c r="B258">
        <v>-8.629993608476938E-2</v>
      </c>
    </row>
    <row r="259" spans="1:2" x14ac:dyDescent="0.2">
      <c r="A259">
        <v>0.75869858076068819</v>
      </c>
      <c r="B259">
        <v>0.56454624476015647</v>
      </c>
    </row>
    <row r="260" spans="1:2" x14ac:dyDescent="0.2">
      <c r="A260">
        <v>-0.4295189028539047</v>
      </c>
      <c r="B260">
        <v>-0.1601896288412745</v>
      </c>
    </row>
    <row r="261" spans="1:2" x14ac:dyDescent="0.2">
      <c r="A261">
        <v>0.35661001997525094</v>
      </c>
      <c r="B261">
        <v>0.4562311882173386</v>
      </c>
    </row>
    <row r="262" spans="1:2" x14ac:dyDescent="0.2">
      <c r="A262">
        <v>0.99707184065187582</v>
      </c>
      <c r="B262">
        <v>0.43482326011770428</v>
      </c>
    </row>
    <row r="263" spans="1:2" x14ac:dyDescent="0.2">
      <c r="A263">
        <v>3.1733968432906527</v>
      </c>
      <c r="B263">
        <v>-0.24338455228098665</v>
      </c>
    </row>
    <row r="264" spans="1:2" x14ac:dyDescent="0.2">
      <c r="A264">
        <v>-1.3088899255392619</v>
      </c>
      <c r="B264">
        <v>0.86994576058070361</v>
      </c>
    </row>
    <row r="265" spans="1:2" x14ac:dyDescent="0.2">
      <c r="A265">
        <v>-2.2381009599158981</v>
      </c>
      <c r="B265">
        <v>-0.55392440917157471</v>
      </c>
    </row>
    <row r="266" spans="1:2" x14ac:dyDescent="0.2">
      <c r="A266">
        <v>-0.29445176945466051</v>
      </c>
      <c r="B266">
        <v>-0.28612641567818631</v>
      </c>
    </row>
    <row r="267" spans="1:2" x14ac:dyDescent="0.2">
      <c r="A267">
        <v>8.7577457958584626E-2</v>
      </c>
      <c r="B267">
        <v>0.23020864571666114</v>
      </c>
    </row>
    <row r="268" spans="1:2" x14ac:dyDescent="0.2">
      <c r="A268">
        <v>-7.7206123350489805E-2</v>
      </c>
      <c r="B268">
        <v>-0.1867174884641844</v>
      </c>
    </row>
    <row r="269" spans="1:2" x14ac:dyDescent="0.2">
      <c r="A269">
        <v>-2.2853461710257986E-2</v>
      </c>
      <c r="B269">
        <v>-0.25776867346759302</v>
      </c>
    </row>
    <row r="270" spans="1:2" x14ac:dyDescent="0.2">
      <c r="A270">
        <v>0.21659379870403431</v>
      </c>
      <c r="B270">
        <v>3.6324230636735233E-2</v>
      </c>
    </row>
    <row r="271" spans="1:2" x14ac:dyDescent="0.2">
      <c r="A271">
        <v>2.6689657282356496</v>
      </c>
      <c r="B271">
        <v>0.13093610112135867</v>
      </c>
    </row>
    <row r="272" spans="1:2" x14ac:dyDescent="0.2">
      <c r="A272">
        <v>1.6369018278846819</v>
      </c>
      <c r="B272">
        <v>2.6630389837126157E-3</v>
      </c>
    </row>
    <row r="273" spans="1:2" x14ac:dyDescent="0.2">
      <c r="A273">
        <v>-0.74218996984002261</v>
      </c>
      <c r="B273">
        <v>-0.44524712926543991</v>
      </c>
    </row>
    <row r="274" spans="1:2" x14ac:dyDescent="0.2">
      <c r="A274">
        <v>0.63547068495028725</v>
      </c>
      <c r="B274">
        <v>-0.59471272409734288</v>
      </c>
    </row>
    <row r="275" spans="1:2" x14ac:dyDescent="0.2">
      <c r="A275">
        <v>0.43615449264270612</v>
      </c>
      <c r="B275">
        <v>6.3833996755609509E-2</v>
      </c>
    </row>
    <row r="276" spans="1:2" x14ac:dyDescent="0.2">
      <c r="A276">
        <v>1.2390959846302383</v>
      </c>
      <c r="B276">
        <v>1.1610240252382005</v>
      </c>
    </row>
    <row r="277" spans="1:2" x14ac:dyDescent="0.2">
      <c r="A277">
        <v>-2.9525073301897895</v>
      </c>
      <c r="B277">
        <v>-1.6203450138018967</v>
      </c>
    </row>
    <row r="278" spans="1:2" x14ac:dyDescent="0.2">
      <c r="A278">
        <v>-0.23248589343441398</v>
      </c>
      <c r="B278">
        <v>0.52574891045780991</v>
      </c>
    </row>
    <row r="279" spans="1:2" x14ac:dyDescent="0.2">
      <c r="A279">
        <v>-1.1824333293277745</v>
      </c>
      <c r="B279">
        <v>0.31791018045113184</v>
      </c>
    </row>
    <row r="280" spans="1:2" x14ac:dyDescent="0.2">
      <c r="A280">
        <v>-0.83359537924630811</v>
      </c>
      <c r="B280">
        <v>-0.3192226349970993</v>
      </c>
    </row>
    <row r="281" spans="1:2" x14ac:dyDescent="0.2">
      <c r="A281">
        <v>-1.3932036377914072</v>
      </c>
      <c r="B281">
        <v>-1.0419897799538607</v>
      </c>
    </row>
    <row r="282" spans="1:2" x14ac:dyDescent="0.2">
      <c r="A282">
        <v>-1.0437120588918312</v>
      </c>
      <c r="B282">
        <v>0.20776122703664354</v>
      </c>
    </row>
    <row r="283" spans="1:2" x14ac:dyDescent="0.2">
      <c r="A283">
        <v>1.3780686161372997</v>
      </c>
      <c r="B283">
        <v>-0.38290476440949411</v>
      </c>
    </row>
    <row r="284" spans="1:2" x14ac:dyDescent="0.2">
      <c r="A284">
        <v>1.8399454886634727</v>
      </c>
      <c r="B284">
        <v>-0.54978467812089926</v>
      </c>
    </row>
    <row r="285" spans="1:2" x14ac:dyDescent="0.2">
      <c r="A285">
        <v>-1.8026924606760617</v>
      </c>
      <c r="B285">
        <v>0.13020181460235847</v>
      </c>
    </row>
    <row r="286" spans="1:2" x14ac:dyDescent="0.2">
      <c r="A286">
        <v>1.0366902715822119</v>
      </c>
      <c r="B286">
        <v>0.70700347219003812</v>
      </c>
    </row>
    <row r="287" spans="1:2" x14ac:dyDescent="0.2">
      <c r="A287">
        <v>1.3097079025804499</v>
      </c>
      <c r="B287">
        <v>-7.193865339017079E-2</v>
      </c>
    </row>
    <row r="288" spans="1:2" x14ac:dyDescent="0.2">
      <c r="A288">
        <v>0.34393669174195157</v>
      </c>
      <c r="B288">
        <v>2.0402522830092688E-2</v>
      </c>
    </row>
    <row r="289" spans="1:2" x14ac:dyDescent="0.2">
      <c r="A289">
        <v>0.88421807189789636</v>
      </c>
      <c r="B289">
        <v>-0.1189877753839601</v>
      </c>
    </row>
    <row r="290" spans="1:2" x14ac:dyDescent="0.2">
      <c r="A290">
        <v>-3.2364538741626028</v>
      </c>
      <c r="B290">
        <v>-0.29784931505799361</v>
      </c>
    </row>
    <row r="291" spans="1:2" x14ac:dyDescent="0.2">
      <c r="A291">
        <v>0.55183827114051998</v>
      </c>
      <c r="B291">
        <v>9.8749421030219098E-3</v>
      </c>
    </row>
    <row r="292" spans="1:2" x14ac:dyDescent="0.2">
      <c r="A292">
        <v>-1.2420022349148974</v>
      </c>
      <c r="B292">
        <v>-0.13214552343568903</v>
      </c>
    </row>
    <row r="293" spans="1:2" x14ac:dyDescent="0.2">
      <c r="A293">
        <v>-0.5918666855329463</v>
      </c>
      <c r="B293">
        <v>-0.54004393277517138</v>
      </c>
    </row>
    <row r="294" spans="1:2" x14ac:dyDescent="0.2">
      <c r="A294">
        <v>0.73687905279028532</v>
      </c>
      <c r="B294">
        <v>0.47224561508737239</v>
      </c>
    </row>
    <row r="295" spans="1:2" x14ac:dyDescent="0.2">
      <c r="A295">
        <v>-0.16148838932311349</v>
      </c>
      <c r="B295">
        <v>2.5401787426222209E-2</v>
      </c>
    </row>
    <row r="296" spans="1:2" x14ac:dyDescent="0.2">
      <c r="A296">
        <v>-0.19899353539395198</v>
      </c>
      <c r="B296">
        <v>9.7148638412874258E-2</v>
      </c>
    </row>
    <row r="297" spans="1:2" x14ac:dyDescent="0.2">
      <c r="A297">
        <v>1.8003186724455409</v>
      </c>
      <c r="B297">
        <v>0.13408683622002529</v>
      </c>
    </row>
    <row r="298" spans="1:2" x14ac:dyDescent="0.2">
      <c r="A298">
        <v>-0.80258621223142057</v>
      </c>
      <c r="B298">
        <v>-7.5713828440539518E-2</v>
      </c>
    </row>
    <row r="299" spans="1:2" x14ac:dyDescent="0.2">
      <c r="A299">
        <v>-0.74336672441357476</v>
      </c>
      <c r="B299">
        <v>-4.1956749602092058E-2</v>
      </c>
    </row>
    <row r="300" spans="1:2" x14ac:dyDescent="0.2">
      <c r="A300">
        <v>-0.53907536194220418</v>
      </c>
      <c r="B300">
        <v>9.7740320076675172E-2</v>
      </c>
    </row>
    <row r="301" spans="1:2" x14ac:dyDescent="0.2">
      <c r="A301">
        <v>-0.55948926054093717</v>
      </c>
      <c r="B301">
        <v>0.10403274529780007</v>
      </c>
    </row>
    <row r="302" spans="1:2" x14ac:dyDescent="0.2">
      <c r="A302">
        <v>-0.86207526948946911</v>
      </c>
      <c r="B302">
        <v>0.13259574309657896</v>
      </c>
    </row>
    <row r="303" spans="1:2" x14ac:dyDescent="0.2">
      <c r="A303">
        <v>-1.8816048484718211</v>
      </c>
      <c r="B303">
        <v>0.29093531065955408</v>
      </c>
    </row>
    <row r="304" spans="1:2" x14ac:dyDescent="0.2">
      <c r="A304">
        <v>-0.12832945665013121</v>
      </c>
      <c r="B304">
        <v>-0.12717722848162169</v>
      </c>
    </row>
    <row r="305" spans="1:2" x14ac:dyDescent="0.2">
      <c r="A305">
        <v>2.5032744792988155</v>
      </c>
      <c r="B305">
        <v>-0.33164435494144129</v>
      </c>
    </row>
    <row r="306" spans="1:2" x14ac:dyDescent="0.2">
      <c r="A306">
        <v>-0.11666176091011231</v>
      </c>
      <c r="B306">
        <v>-0.18081078366585596</v>
      </c>
    </row>
    <row r="307" spans="1:2" x14ac:dyDescent="0.2">
      <c r="A307">
        <v>-0.29076348019366055</v>
      </c>
      <c r="B307">
        <v>-0.13666297887643522</v>
      </c>
    </row>
    <row r="308" spans="1:2" x14ac:dyDescent="0.2">
      <c r="A308">
        <v>0.16458013329674062</v>
      </c>
      <c r="B308">
        <v>0.19281964279015013</v>
      </c>
    </row>
    <row r="309" spans="1:2" x14ac:dyDescent="0.2">
      <c r="A309">
        <v>0.22957377708423546</v>
      </c>
      <c r="B309">
        <v>0.34178502412306466</v>
      </c>
    </row>
    <row r="310" spans="1:2" x14ac:dyDescent="0.2">
      <c r="A310">
        <v>-0.40483013956051878</v>
      </c>
      <c r="B310">
        <v>0.18388370576395571</v>
      </c>
    </row>
    <row r="311" spans="1:2" x14ac:dyDescent="0.2">
      <c r="A311">
        <v>1.2099475968051669</v>
      </c>
      <c r="B311">
        <v>0.12352721273915009</v>
      </c>
    </row>
    <row r="312" spans="1:2" x14ac:dyDescent="0.2">
      <c r="A312">
        <v>0.22780935156533891</v>
      </c>
      <c r="B312">
        <v>0.19632351040089335</v>
      </c>
    </row>
    <row r="313" spans="1:2" x14ac:dyDescent="0.2">
      <c r="A313">
        <v>0.60678357418131801</v>
      </c>
      <c r="B313">
        <v>0.11229366485446013</v>
      </c>
    </row>
    <row r="314" spans="1:2" x14ac:dyDescent="0.2">
      <c r="A314">
        <v>0.99893189733337051</v>
      </c>
      <c r="B314">
        <v>-8.3087778754418015E-2</v>
      </c>
    </row>
    <row r="315" spans="1:2" x14ac:dyDescent="0.2">
      <c r="A315">
        <v>-0.26918108797564949</v>
      </c>
      <c r="B315">
        <v>-2.5374971009700521E-2</v>
      </c>
    </row>
    <row r="316" spans="1:2" x14ac:dyDescent="0.2">
      <c r="A316">
        <v>0.50848021817310252</v>
      </c>
      <c r="B316">
        <v>-8.952258451352485E-2</v>
      </c>
    </row>
    <row r="317" spans="1:2" x14ac:dyDescent="0.2">
      <c r="A317">
        <v>0.72165993416160845</v>
      </c>
      <c r="B317">
        <v>3.2708253263852592E-2</v>
      </c>
    </row>
    <row r="318" spans="1:2" x14ac:dyDescent="0.2">
      <c r="A318">
        <v>0.32506411962364462</v>
      </c>
      <c r="B318">
        <v>-0.14984330536766322</v>
      </c>
    </row>
    <row r="319" spans="1:2" x14ac:dyDescent="0.2">
      <c r="A319">
        <v>0.22424205140408943</v>
      </c>
      <c r="B319">
        <v>-0.10195074227480945</v>
      </c>
    </row>
    <row r="320" spans="1:2" x14ac:dyDescent="0.2">
      <c r="A320">
        <v>0.30002921570099111</v>
      </c>
      <c r="B320">
        <v>-6.5517779532801038E-2</v>
      </c>
    </row>
    <row r="321" spans="1:2" x14ac:dyDescent="0.2">
      <c r="A321">
        <v>0.90245394802983092</v>
      </c>
      <c r="B321">
        <v>0.19349595792777702</v>
      </c>
    </row>
    <row r="322" spans="1:2" x14ac:dyDescent="0.2">
      <c r="A322">
        <v>1.0764976323956308</v>
      </c>
      <c r="B322">
        <v>0.15787064899623585</v>
      </c>
    </row>
    <row r="323" spans="1:2" x14ac:dyDescent="0.2">
      <c r="A323">
        <v>-0.24914335358889142</v>
      </c>
      <c r="B323">
        <v>-6.4646967669277758E-2</v>
      </c>
    </row>
    <row r="324" spans="1:2" x14ac:dyDescent="0.2">
      <c r="A324">
        <v>0.12285158492343522</v>
      </c>
      <c r="B324">
        <v>0.43802998064843196</v>
      </c>
    </row>
    <row r="325" spans="1:2" x14ac:dyDescent="0.2">
      <c r="A325">
        <v>0.55871686618497729</v>
      </c>
      <c r="B325">
        <v>0.30000571216116828</v>
      </c>
    </row>
    <row r="326" spans="1:2" x14ac:dyDescent="0.2">
      <c r="A326">
        <v>2.4796605404130436</v>
      </c>
      <c r="B326">
        <v>0.14989055130063111</v>
      </c>
    </row>
    <row r="327" spans="1:2" x14ac:dyDescent="0.2">
      <c r="A327">
        <v>-0.14205835647628315</v>
      </c>
      <c r="B327">
        <v>0.61337474058931374</v>
      </c>
    </row>
    <row r="328" spans="1:2" x14ac:dyDescent="0.2">
      <c r="A328">
        <v>1.3067612951788095</v>
      </c>
      <c r="B328">
        <v>-0.15472217420671877</v>
      </c>
    </row>
    <row r="329" spans="1:2" x14ac:dyDescent="0.2">
      <c r="A329">
        <v>-1.0831420172635202</v>
      </c>
      <c r="B329">
        <v>0.16653184794149806</v>
      </c>
    </row>
    <row r="330" spans="1:2" x14ac:dyDescent="0.2">
      <c r="A330">
        <v>0.68670018980075553</v>
      </c>
      <c r="B330">
        <v>-0.18348626092305667</v>
      </c>
    </row>
    <row r="331" spans="1:2" x14ac:dyDescent="0.2">
      <c r="A331">
        <v>-0.43379056195480031</v>
      </c>
      <c r="B331">
        <v>-0.16038420669351491</v>
      </c>
    </row>
    <row r="332" spans="1:2" x14ac:dyDescent="0.2">
      <c r="A332">
        <v>0.4996156952510698</v>
      </c>
      <c r="B332">
        <v>-3.4351952642675106E-2</v>
      </c>
    </row>
    <row r="333" spans="1:2" x14ac:dyDescent="0.2">
      <c r="A333">
        <v>-0.85429921360153827</v>
      </c>
      <c r="B333">
        <v>0.39331004080302195</v>
      </c>
    </row>
    <row r="334" spans="1:2" x14ac:dyDescent="0.2">
      <c r="A334">
        <v>-1.4025632712560758</v>
      </c>
      <c r="B334">
        <v>-0.24615477217290024</v>
      </c>
    </row>
    <row r="335" spans="1:2" x14ac:dyDescent="0.2">
      <c r="A335">
        <v>0.92488422496400735</v>
      </c>
      <c r="B335">
        <v>1.4547332841228031E-2</v>
      </c>
    </row>
    <row r="336" spans="1:2" x14ac:dyDescent="0.2">
      <c r="A336">
        <v>1.4615606400303784</v>
      </c>
      <c r="B336">
        <v>0.28185889733589842</v>
      </c>
    </row>
    <row r="337" spans="1:2" x14ac:dyDescent="0.2">
      <c r="A337">
        <v>0.93937293912351283</v>
      </c>
      <c r="B337">
        <v>0.24110744109644808</v>
      </c>
    </row>
    <row r="338" spans="1:2" x14ac:dyDescent="0.2">
      <c r="A338">
        <v>5.5184557099759219</v>
      </c>
      <c r="B338">
        <v>-1.7986993370634286E-3</v>
      </c>
    </row>
    <row r="339" spans="1:2" x14ac:dyDescent="0.2">
      <c r="A339">
        <v>-2.8295323024922223</v>
      </c>
      <c r="B339">
        <v>1.2582551190673204E-2</v>
      </c>
    </row>
    <row r="340" spans="1:2" x14ac:dyDescent="0.2">
      <c r="A340">
        <v>0.24680630511130422</v>
      </c>
      <c r="B340">
        <v>4.928197033475034E-2</v>
      </c>
    </row>
    <row r="341" spans="1:2" x14ac:dyDescent="0.2">
      <c r="A341">
        <v>1.5116228023088523</v>
      </c>
      <c r="B341">
        <v>-0.42291779871181234</v>
      </c>
    </row>
    <row r="342" spans="1:2" x14ac:dyDescent="0.2">
      <c r="A342">
        <v>7.1470571812606849</v>
      </c>
      <c r="B342">
        <v>0.12720551511617265</v>
      </c>
    </row>
    <row r="343" spans="1:2" x14ac:dyDescent="0.2">
      <c r="A343">
        <v>0.36671682751600754</v>
      </c>
      <c r="B343">
        <v>1.1535649108124226</v>
      </c>
    </row>
    <row r="344" spans="1:2" x14ac:dyDescent="0.2">
      <c r="A344">
        <v>-10.212895422026692</v>
      </c>
      <c r="B344">
        <v>-2.1368429098375716</v>
      </c>
    </row>
    <row r="345" spans="1:2" x14ac:dyDescent="0.2">
      <c r="A345">
        <v>-4.2895326706869188</v>
      </c>
      <c r="B345">
        <v>-1.4077304534812094</v>
      </c>
    </row>
    <row r="346" spans="1:2" x14ac:dyDescent="0.2">
      <c r="A346">
        <v>-0.36703488193558992</v>
      </c>
      <c r="B346">
        <v>-3.4626478184767176E-2</v>
      </c>
    </row>
    <row r="347" spans="1:2" x14ac:dyDescent="0.2">
      <c r="A347">
        <v>2.1250047951581448</v>
      </c>
      <c r="B347">
        <v>-6.069163741996577E-2</v>
      </c>
    </row>
    <row r="348" spans="1:2" x14ac:dyDescent="0.2">
      <c r="A348">
        <v>5.1012726759674987</v>
      </c>
      <c r="B348">
        <v>0.30765740054867285</v>
      </c>
    </row>
    <row r="349" spans="1:2" x14ac:dyDescent="0.2">
      <c r="A349">
        <v>1.7172448408399694</v>
      </c>
      <c r="B349">
        <v>0.615856174454255</v>
      </c>
    </row>
    <row r="350" spans="1:2" x14ac:dyDescent="0.2">
      <c r="A350">
        <v>2.7285295170397084</v>
      </c>
      <c r="B350">
        <v>0.59432718707252086</v>
      </c>
    </row>
    <row r="351" spans="1:2" x14ac:dyDescent="0.2">
      <c r="A351">
        <v>2.2071639467343611</v>
      </c>
      <c r="B351">
        <v>1.123260963289104</v>
      </c>
    </row>
    <row r="352" spans="1:2" x14ac:dyDescent="0.2">
      <c r="A352">
        <v>-2.4721318401113064</v>
      </c>
      <c r="B352">
        <v>-7.7600624661277012E-2</v>
      </c>
    </row>
    <row r="353" spans="1:2" x14ac:dyDescent="0.2">
      <c r="A353">
        <v>1.0209551947784861</v>
      </c>
      <c r="B353">
        <v>0.21536430566882253</v>
      </c>
    </row>
    <row r="354" spans="1:2" x14ac:dyDescent="0.2">
      <c r="A354">
        <v>2.0965033826863442</v>
      </c>
      <c r="B354">
        <v>-1.019445310344788</v>
      </c>
    </row>
    <row r="355" spans="1:2" x14ac:dyDescent="0.2">
      <c r="A355">
        <v>-2.3284335346536276</v>
      </c>
      <c r="B355">
        <v>-1.4280309671313334</v>
      </c>
    </row>
    <row r="356" spans="1:2" x14ac:dyDescent="0.2">
      <c r="A356">
        <v>4.6815806523166223</v>
      </c>
      <c r="B356">
        <v>1.074911869616777</v>
      </c>
    </row>
    <row r="357" spans="1:2" x14ac:dyDescent="0.2">
      <c r="A357">
        <v>-1.1659111429335782</v>
      </c>
      <c r="B357">
        <v>0.56447752459894329</v>
      </c>
    </row>
    <row r="358" spans="1:2" x14ac:dyDescent="0.2">
      <c r="A358">
        <v>9.3575528294522897E-2</v>
      </c>
      <c r="B358">
        <v>-0.94832839775028033</v>
      </c>
    </row>
    <row r="359" spans="1:2" x14ac:dyDescent="0.2">
      <c r="A359">
        <v>2.9444715264377637</v>
      </c>
      <c r="B359">
        <v>0.37796823639435256</v>
      </c>
    </row>
    <row r="360" spans="1:2" x14ac:dyDescent="0.2">
      <c r="A360">
        <v>2.1417101075162099</v>
      </c>
      <c r="B360">
        <v>-0.41870092213099797</v>
      </c>
    </row>
    <row r="361" spans="1:2" x14ac:dyDescent="0.2">
      <c r="A361">
        <v>0.19088787297508028</v>
      </c>
      <c r="B361">
        <v>-1.4144249003486102</v>
      </c>
    </row>
    <row r="362" spans="1:2" x14ac:dyDescent="0.2">
      <c r="A362">
        <v>-4.7104874498834874</v>
      </c>
      <c r="B362">
        <v>-0.19175222554588389</v>
      </c>
    </row>
    <row r="363" spans="1:2" x14ac:dyDescent="0.2">
      <c r="A363">
        <v>-6.9149919269869526</v>
      </c>
      <c r="B363">
        <v>-0.44805988707282113</v>
      </c>
    </row>
    <row r="364" spans="1:2" x14ac:dyDescent="0.2">
      <c r="A364">
        <v>4.4054572518453945</v>
      </c>
      <c r="B364">
        <v>0.17502323585614318</v>
      </c>
    </row>
    <row r="365" spans="1:2" x14ac:dyDescent="0.2">
      <c r="A365">
        <v>1.1936015215793625</v>
      </c>
      <c r="B365">
        <v>0.71513803793430286</v>
      </c>
    </row>
    <row r="366" spans="1:2" x14ac:dyDescent="0.2">
      <c r="A366">
        <v>-9.9203866679109919E-3</v>
      </c>
      <c r="B366">
        <v>0.38172469232905321</v>
      </c>
    </row>
    <row r="367" spans="1:2" x14ac:dyDescent="0.2">
      <c r="A367">
        <v>0.61154585543495976</v>
      </c>
      <c r="B367">
        <v>-0.18131722682696322</v>
      </c>
    </row>
    <row r="368" spans="1:2" x14ac:dyDescent="0.2">
      <c r="A368">
        <v>-1.4564635969010309</v>
      </c>
      <c r="B368">
        <v>0.16637360113850633</v>
      </c>
    </row>
    <row r="369" spans="1:2" x14ac:dyDescent="0.2">
      <c r="A369">
        <v>-1.1810130062264006</v>
      </c>
      <c r="B369">
        <v>-0.63198676441182255</v>
      </c>
    </row>
    <row r="370" spans="1:2" x14ac:dyDescent="0.2">
      <c r="A370">
        <v>3.2777742781317976</v>
      </c>
      <c r="B370">
        <v>0.37378771667313526</v>
      </c>
    </row>
    <row r="371" spans="1:2" x14ac:dyDescent="0.2">
      <c r="A371">
        <v>-4.1772313212355519</v>
      </c>
      <c r="B371">
        <v>-0.88585331238134235</v>
      </c>
    </row>
    <row r="372" spans="1:2" x14ac:dyDescent="0.2">
      <c r="A372">
        <v>-2.8284379039353214</v>
      </c>
      <c r="B372">
        <v>-0.64537714527855994</v>
      </c>
    </row>
    <row r="373" spans="1:2" x14ac:dyDescent="0.2">
      <c r="A373">
        <v>-3.1629055669572992</v>
      </c>
      <c r="B373">
        <v>0.33579185432959163</v>
      </c>
    </row>
    <row r="374" spans="1:2" x14ac:dyDescent="0.2">
      <c r="A374">
        <v>-2.5459060675044065</v>
      </c>
      <c r="B374">
        <v>0.61780235431739094</v>
      </c>
    </row>
    <row r="375" spans="1:2" x14ac:dyDescent="0.2">
      <c r="A375">
        <v>-0.11122440437821238</v>
      </c>
      <c r="B375">
        <v>-8.485267532003854E-2</v>
      </c>
    </row>
    <row r="376" spans="1:2" x14ac:dyDescent="0.2">
      <c r="A376">
        <v>-1.4621323415419614</v>
      </c>
      <c r="B376">
        <v>-0.30794736189647975</v>
      </c>
    </row>
    <row r="377" spans="1:2" x14ac:dyDescent="0.2">
      <c r="A377">
        <v>0.35278201722865782</v>
      </c>
      <c r="B377">
        <v>0.26201344589682074</v>
      </c>
    </row>
    <row r="378" spans="1:2" x14ac:dyDescent="0.2">
      <c r="A378">
        <v>-0.84300932900896475</v>
      </c>
      <c r="B378">
        <v>0.13329152963768423</v>
      </c>
    </row>
    <row r="379" spans="1:2" x14ac:dyDescent="0.2">
      <c r="A379">
        <v>1.3760487312023073</v>
      </c>
      <c r="B379">
        <v>0.48484780879216177</v>
      </c>
    </row>
    <row r="380" spans="1:2" x14ac:dyDescent="0.2">
      <c r="A380">
        <v>-1.3211450812743741</v>
      </c>
      <c r="B380">
        <v>-0.18664983607805261</v>
      </c>
    </row>
    <row r="381" spans="1:2" x14ac:dyDescent="0.2">
      <c r="A381">
        <v>1.8219049326199759</v>
      </c>
      <c r="B381">
        <v>-3.9876219520144217E-2</v>
      </c>
    </row>
    <row r="382" spans="1:2" x14ac:dyDescent="0.2">
      <c r="A382">
        <v>0.49633307630031237</v>
      </c>
      <c r="B382">
        <v>5.5302564188307295E-3</v>
      </c>
    </row>
    <row r="383" spans="1:2" x14ac:dyDescent="0.2">
      <c r="A383">
        <v>2.4593810243511012</v>
      </c>
      <c r="B383">
        <v>-0.4106113728307792</v>
      </c>
    </row>
    <row r="384" spans="1:2" x14ac:dyDescent="0.2">
      <c r="A384">
        <v>0.43409420029303369</v>
      </c>
      <c r="B384">
        <v>-0.15200221490200622</v>
      </c>
    </row>
    <row r="385" spans="1:2" x14ac:dyDescent="0.2">
      <c r="A385">
        <v>-1.8733946836226023</v>
      </c>
      <c r="B385">
        <v>7.8724884019043845E-2</v>
      </c>
    </row>
    <row r="386" spans="1:2" x14ac:dyDescent="0.2">
      <c r="A386">
        <v>0.13975656849482387</v>
      </c>
      <c r="B386">
        <v>-0.39121527974812476</v>
      </c>
    </row>
    <row r="387" spans="1:2" x14ac:dyDescent="0.2">
      <c r="A387">
        <v>0.15847369866934574</v>
      </c>
      <c r="B387">
        <v>0.3814709036943319</v>
      </c>
    </row>
    <row r="388" spans="1:2" x14ac:dyDescent="0.2">
      <c r="A388">
        <v>0.40303120200323345</v>
      </c>
      <c r="B388">
        <v>-3.5485749236568748E-2</v>
      </c>
    </row>
    <row r="389" spans="1:2" x14ac:dyDescent="0.2">
      <c r="A389">
        <v>-0.6494972738244742</v>
      </c>
      <c r="B389">
        <v>2.5345853136361982E-2</v>
      </c>
    </row>
    <row r="390" spans="1:2" x14ac:dyDescent="0.2">
      <c r="A390">
        <v>1.2074735718064857</v>
      </c>
      <c r="B390">
        <v>-0.10594680005250502</v>
      </c>
    </row>
    <row r="391" spans="1:2" x14ac:dyDescent="0.2">
      <c r="A391">
        <v>1.8406380332365553</v>
      </c>
      <c r="B391">
        <v>2.5513180866655102E-2</v>
      </c>
    </row>
    <row r="392" spans="1:2" x14ac:dyDescent="0.2">
      <c r="A392">
        <v>0.61022685155671574</v>
      </c>
      <c r="B392">
        <v>-0.2095156187207797</v>
      </c>
    </row>
    <row r="393" spans="1:2" x14ac:dyDescent="0.2">
      <c r="A393">
        <v>3.3043107713205662</v>
      </c>
      <c r="B393">
        <v>-0.62635111039757851</v>
      </c>
    </row>
    <row r="394" spans="1:2" x14ac:dyDescent="0.2">
      <c r="A394">
        <v>0.30832496047735414</v>
      </c>
      <c r="B394">
        <v>2.9994748852737101E-2</v>
      </c>
    </row>
    <row r="395" spans="1:2" x14ac:dyDescent="0.2">
      <c r="A395">
        <v>-1.8127116143425348</v>
      </c>
      <c r="B395">
        <v>1.0571671243567882</v>
      </c>
    </row>
    <row r="396" spans="1:2" x14ac:dyDescent="0.2">
      <c r="A396">
        <v>1.8417819450876768E-2</v>
      </c>
      <c r="B396">
        <v>0.20136780681862612</v>
      </c>
    </row>
    <row r="397" spans="1:2" x14ac:dyDescent="0.2">
      <c r="A397">
        <v>-1.3858534374408309</v>
      </c>
      <c r="B397">
        <v>-0.36523847773695339</v>
      </c>
    </row>
    <row r="398" spans="1:2" x14ac:dyDescent="0.2">
      <c r="A398">
        <v>-2.7898977109326992</v>
      </c>
      <c r="B398">
        <v>0.1438010479506599</v>
      </c>
    </row>
    <row r="399" spans="1:2" x14ac:dyDescent="0.2">
      <c r="A399">
        <v>-1.4627148936540182</v>
      </c>
      <c r="B399">
        <v>-0.29839083841630903</v>
      </c>
    </row>
    <row r="400" spans="1:2" x14ac:dyDescent="0.2">
      <c r="A400">
        <v>-1.1102046408627537</v>
      </c>
      <c r="B400">
        <v>-0.33464509066288189</v>
      </c>
    </row>
    <row r="401" spans="1:2" x14ac:dyDescent="0.2">
      <c r="A401">
        <v>-0.5263931394939324</v>
      </c>
      <c r="B401">
        <v>0.27919318242967295</v>
      </c>
    </row>
    <row r="402" spans="1:2" x14ac:dyDescent="0.2">
      <c r="A402">
        <v>2.2888492522681596</v>
      </c>
      <c r="B402">
        <v>-0.11955396495735096</v>
      </c>
    </row>
    <row r="403" spans="1:2" x14ac:dyDescent="0.2">
      <c r="A403">
        <v>-0.60412468734396663</v>
      </c>
      <c r="B403">
        <v>-0.10314740040905375</v>
      </c>
    </row>
    <row r="404" spans="1:2" x14ac:dyDescent="0.2">
      <c r="A404">
        <v>-1.3597268264249469</v>
      </c>
      <c r="B404">
        <v>-5.4687531369741697E-3</v>
      </c>
    </row>
    <row r="405" spans="1:2" x14ac:dyDescent="0.2">
      <c r="A405">
        <v>-3.0711203698994063</v>
      </c>
      <c r="B405">
        <v>0.40358890968979294</v>
      </c>
    </row>
    <row r="406" spans="1:2" x14ac:dyDescent="0.2">
      <c r="A406">
        <v>-0.4384052274211413</v>
      </c>
      <c r="B406">
        <v>-0.3539273527919416</v>
      </c>
    </row>
    <row r="407" spans="1:2" x14ac:dyDescent="0.2">
      <c r="A407">
        <v>1.0281035051779368</v>
      </c>
      <c r="B407">
        <v>0.14067412833006071</v>
      </c>
    </row>
    <row r="408" spans="1:2" x14ac:dyDescent="0.2">
      <c r="A408">
        <v>-0.52895617908504</v>
      </c>
      <c r="B408">
        <v>0.20901004350789551</v>
      </c>
    </row>
    <row r="409" spans="1:2" x14ac:dyDescent="0.2">
      <c r="A409">
        <v>-0.15494049722593689</v>
      </c>
      <c r="B409">
        <v>-3.3183110543848419E-2</v>
      </c>
    </row>
    <row r="410" spans="1:2" x14ac:dyDescent="0.2">
      <c r="A410">
        <v>-0.7528701520266029</v>
      </c>
      <c r="B410">
        <v>0.3150465614904655</v>
      </c>
    </row>
    <row r="411" spans="1:2" x14ac:dyDescent="0.2">
      <c r="A411">
        <v>-0.71747074641348874</v>
      </c>
      <c r="B411">
        <v>0.39184886596431601</v>
      </c>
    </row>
    <row r="412" spans="1:2" x14ac:dyDescent="0.2">
      <c r="A412">
        <v>-1.2769632444966055</v>
      </c>
      <c r="B412">
        <v>0.51448449203930369</v>
      </c>
    </row>
    <row r="413" spans="1:2" x14ac:dyDescent="0.2">
      <c r="A413">
        <v>9.1484798862405556E-2</v>
      </c>
      <c r="B413">
        <v>-8.0758684536805982E-3</v>
      </c>
    </row>
    <row r="414" spans="1:2" x14ac:dyDescent="0.2">
      <c r="A414">
        <v>-1.2159003517496909</v>
      </c>
      <c r="B414">
        <v>0.65500098955736286</v>
      </c>
    </row>
    <row r="415" spans="1:2" x14ac:dyDescent="0.2">
      <c r="A415">
        <v>-2.021470905920884</v>
      </c>
      <c r="B415">
        <v>0.14273219517641891</v>
      </c>
    </row>
    <row r="416" spans="1:2" x14ac:dyDescent="0.2">
      <c r="A416">
        <v>-0.29340569970253766</v>
      </c>
      <c r="B416">
        <v>-0.33789985440378695</v>
      </c>
    </row>
    <row r="417" spans="1:2" x14ac:dyDescent="0.2">
      <c r="A417">
        <v>1.7314588628321486</v>
      </c>
      <c r="B417">
        <v>-0.61184581982954012</v>
      </c>
    </row>
    <row r="418" spans="1:2" x14ac:dyDescent="0.2">
      <c r="A418">
        <v>-1.6142244836285868</v>
      </c>
      <c r="B418">
        <v>0.34303907661269489</v>
      </c>
    </row>
    <row r="419" spans="1:2" x14ac:dyDescent="0.2">
      <c r="A419">
        <v>-0.65542225129986431</v>
      </c>
      <c r="B419">
        <v>6.2162458640850089E-3</v>
      </c>
    </row>
    <row r="420" spans="1:2" x14ac:dyDescent="0.2">
      <c r="A420">
        <v>-2.0881164720531773</v>
      </c>
      <c r="B420">
        <v>0.12942615282710926</v>
      </c>
    </row>
    <row r="421" spans="1:2" x14ac:dyDescent="0.2">
      <c r="A421">
        <v>1.3633462693028759</v>
      </c>
      <c r="B421">
        <v>-0.48653542821697637</v>
      </c>
    </row>
    <row r="422" spans="1:2" x14ac:dyDescent="0.2">
      <c r="A422">
        <v>-0.65611717969395367</v>
      </c>
      <c r="B422">
        <v>0.25869883973333835</v>
      </c>
    </row>
    <row r="423" spans="1:2" x14ac:dyDescent="0.2">
      <c r="A423">
        <v>-0.24331173718065033</v>
      </c>
      <c r="B423">
        <v>0.43827748296594893</v>
      </c>
    </row>
    <row r="424" spans="1:2" x14ac:dyDescent="0.2">
      <c r="A424">
        <v>0.56294754277749814</v>
      </c>
      <c r="B424">
        <v>0.25034083438430105</v>
      </c>
    </row>
    <row r="425" spans="1:2" x14ac:dyDescent="0.2">
      <c r="A425">
        <v>-0.27599631909442474</v>
      </c>
      <c r="B425">
        <v>-9.7549480352772569E-2</v>
      </c>
    </row>
    <row r="426" spans="1:2" x14ac:dyDescent="0.2">
      <c r="A426">
        <v>7.0964720820860763E-2</v>
      </c>
      <c r="B426">
        <v>1.2422085443801169E-2</v>
      </c>
    </row>
    <row r="427" spans="1:2" x14ac:dyDescent="0.2">
      <c r="A427">
        <v>0.69959965099451915</v>
      </c>
      <c r="B427">
        <v>-0.10011783200923279</v>
      </c>
    </row>
    <row r="428" spans="1:2" x14ac:dyDescent="0.2">
      <c r="A428">
        <v>2.3663528421219158</v>
      </c>
      <c r="B428">
        <v>-0.69440514223286787</v>
      </c>
    </row>
    <row r="429" spans="1:2" x14ac:dyDescent="0.2">
      <c r="A429">
        <v>0.85914950653045918</v>
      </c>
      <c r="B429">
        <v>-0.15334030524207587</v>
      </c>
    </row>
    <row r="430" spans="1:2" x14ac:dyDescent="0.2">
      <c r="A430">
        <v>-0.60140250301865295</v>
      </c>
      <c r="B430">
        <v>0.10176646082615001</v>
      </c>
    </row>
    <row r="431" spans="1:2" x14ac:dyDescent="0.2">
      <c r="A431">
        <v>0.49184355032099492</v>
      </c>
      <c r="B431">
        <v>-2.4733321042942413E-2</v>
      </c>
    </row>
    <row r="432" spans="1:2" x14ac:dyDescent="0.2">
      <c r="A432">
        <v>0.9235686860081197</v>
      </c>
      <c r="B432">
        <v>-0.15734677509022191</v>
      </c>
    </row>
    <row r="433" spans="1:2" x14ac:dyDescent="0.2">
      <c r="A433">
        <v>2.0164095405950144</v>
      </c>
      <c r="B433">
        <v>-0.32296629388551074</v>
      </c>
    </row>
    <row r="434" spans="1:2" x14ac:dyDescent="0.2">
      <c r="A434">
        <v>-2.6900796987236002</v>
      </c>
      <c r="B434">
        <v>-0.32696424131302448</v>
      </c>
    </row>
    <row r="435" spans="1:2" x14ac:dyDescent="0.2">
      <c r="A435">
        <v>7.1420103978611857E-2</v>
      </c>
      <c r="B435">
        <v>0.22982677812962804</v>
      </c>
    </row>
    <row r="436" spans="1:2" x14ac:dyDescent="0.2">
      <c r="A436">
        <v>0.1434144088908175</v>
      </c>
      <c r="B436">
        <v>0.58140227608099881</v>
      </c>
    </row>
    <row r="437" spans="1:2" x14ac:dyDescent="0.2">
      <c r="A437">
        <v>-1.6314412786262082</v>
      </c>
      <c r="B437">
        <v>0.25438923124352558</v>
      </c>
    </row>
    <row r="438" spans="1:2" x14ac:dyDescent="0.2">
      <c r="A438">
        <v>-0.39768128144382631</v>
      </c>
      <c r="B438">
        <v>0.12166117539379781</v>
      </c>
    </row>
    <row r="439" spans="1:2" x14ac:dyDescent="0.2">
      <c r="A439">
        <v>0.89603856188472875</v>
      </c>
      <c r="B439">
        <v>-0.40182752039762915</v>
      </c>
    </row>
    <row r="440" spans="1:2" x14ac:dyDescent="0.2">
      <c r="A440">
        <v>1.0085399655040976</v>
      </c>
      <c r="B440">
        <v>-6.9958459006647017E-2</v>
      </c>
    </row>
    <row r="441" spans="1:2" x14ac:dyDescent="0.2">
      <c r="A441">
        <v>1.4470691658899595</v>
      </c>
      <c r="B441">
        <v>0.16160084463073313</v>
      </c>
    </row>
    <row r="442" spans="1:2" x14ac:dyDescent="0.2">
      <c r="A442">
        <v>-0.75065898543299103</v>
      </c>
      <c r="B442">
        <v>0.25383963401647908</v>
      </c>
    </row>
    <row r="443" spans="1:2" x14ac:dyDescent="0.2">
      <c r="A443">
        <v>1.1691837816852833</v>
      </c>
      <c r="B443">
        <v>9.6586147308379902E-2</v>
      </c>
    </row>
    <row r="444" spans="1:2" x14ac:dyDescent="0.2">
      <c r="A444">
        <v>0.82770525092191449</v>
      </c>
      <c r="B444">
        <v>5.2017713338084748E-2</v>
      </c>
    </row>
    <row r="445" spans="1:2" x14ac:dyDescent="0.2">
      <c r="A445">
        <v>-0.83790502559645941</v>
      </c>
      <c r="B445">
        <v>0.2029249109243858</v>
      </c>
    </row>
    <row r="446" spans="1:2" x14ac:dyDescent="0.2">
      <c r="A446">
        <v>-0.56154828098935938</v>
      </c>
      <c r="B446">
        <v>0.3510476376681706</v>
      </c>
    </row>
    <row r="447" spans="1:2" x14ac:dyDescent="0.2">
      <c r="A447">
        <v>1.7265667424008138</v>
      </c>
      <c r="B447">
        <v>-0.10836122889090108</v>
      </c>
    </row>
    <row r="448" spans="1:2" x14ac:dyDescent="0.2">
      <c r="A448">
        <v>1.0245627987757917</v>
      </c>
      <c r="B448">
        <v>6.6644329275664244E-2</v>
      </c>
    </row>
    <row r="449" spans="1:2" x14ac:dyDescent="0.2">
      <c r="A449">
        <v>-0.19438307543960012</v>
      </c>
      <c r="B449">
        <v>0.25213314470149523</v>
      </c>
    </row>
    <row r="450" spans="1:2" x14ac:dyDescent="0.2">
      <c r="A450">
        <v>1.2635282558180896</v>
      </c>
      <c r="B450">
        <v>2.3197355506588582E-3</v>
      </c>
    </row>
    <row r="451" spans="1:2" x14ac:dyDescent="0.2">
      <c r="A451">
        <v>0.56718910810112433</v>
      </c>
      <c r="B451">
        <v>9.6878181478563474E-2</v>
      </c>
    </row>
    <row r="452" spans="1:2" x14ac:dyDescent="0.2">
      <c r="A452">
        <v>-1.4561770414053423</v>
      </c>
      <c r="B452">
        <v>-0.13629364569620711</v>
      </c>
    </row>
    <row r="453" spans="1:2" x14ac:dyDescent="0.2">
      <c r="A453">
        <v>-1.0665779656790404</v>
      </c>
      <c r="B453">
        <v>0.39141888359318261</v>
      </c>
    </row>
    <row r="454" spans="1:2" x14ac:dyDescent="0.2">
      <c r="A454">
        <v>-2.1498274711926268</v>
      </c>
      <c r="B454">
        <v>0.19546558388404833</v>
      </c>
    </row>
    <row r="455" spans="1:2" x14ac:dyDescent="0.2">
      <c r="A455">
        <v>-1.4645522958770592</v>
      </c>
      <c r="B455">
        <v>0.18946336901074934</v>
      </c>
    </row>
    <row r="456" spans="1:2" x14ac:dyDescent="0.2">
      <c r="A456">
        <v>2.1076867365192076</v>
      </c>
      <c r="B456">
        <v>-0.57955635382283788</v>
      </c>
    </row>
    <row r="457" spans="1:2" x14ac:dyDescent="0.2">
      <c r="A457">
        <v>0.34204675051301514</v>
      </c>
      <c r="B457">
        <v>3.809709166313538E-2</v>
      </c>
    </row>
    <row r="458" spans="1:2" x14ac:dyDescent="0.2">
      <c r="A458">
        <v>-1.6161065406847028</v>
      </c>
      <c r="B458">
        <v>0.17842757171146581</v>
      </c>
    </row>
    <row r="459" spans="1:2" x14ac:dyDescent="0.2">
      <c r="A459">
        <v>-0.32511554710270157</v>
      </c>
      <c r="B459">
        <v>-6.14231542105214E-3</v>
      </c>
    </row>
    <row r="460" spans="1:2" x14ac:dyDescent="0.2">
      <c r="A460">
        <v>0.34746380406360466</v>
      </c>
      <c r="B460">
        <v>-0.10130543693942044</v>
      </c>
    </row>
    <row r="461" spans="1:2" x14ac:dyDescent="0.2">
      <c r="A461">
        <v>1.181888376342116</v>
      </c>
      <c r="B461">
        <v>-0.2676024047244806</v>
      </c>
    </row>
    <row r="462" spans="1:2" x14ac:dyDescent="0.2">
      <c r="A462">
        <v>0.28771158482713549</v>
      </c>
      <c r="B462">
        <v>-0.18838608124628872</v>
      </c>
    </row>
    <row r="463" spans="1:2" x14ac:dyDescent="0.2">
      <c r="A463">
        <v>0.63624599042210361</v>
      </c>
      <c r="B463">
        <v>-0.116829883671037</v>
      </c>
    </row>
    <row r="464" spans="1:2" x14ac:dyDescent="0.2">
      <c r="A464">
        <v>0.93164324896302697</v>
      </c>
      <c r="B464">
        <v>-0.21874939218929007</v>
      </c>
    </row>
    <row r="465" spans="1:2" x14ac:dyDescent="0.2">
      <c r="A465">
        <v>-1.3100194066845705</v>
      </c>
      <c r="B465">
        <v>0.25443604242361095</v>
      </c>
    </row>
    <row r="466" spans="1:2" x14ac:dyDescent="0.2">
      <c r="A466">
        <v>-0.67177862443397618</v>
      </c>
      <c r="B466">
        <v>0.15356991381529911</v>
      </c>
    </row>
    <row r="467" spans="1:2" x14ac:dyDescent="0.2">
      <c r="A467">
        <v>-0.86982983465187169</v>
      </c>
      <c r="B467">
        <v>4.3005320660690377E-2</v>
      </c>
    </row>
    <row r="468" spans="1:2" x14ac:dyDescent="0.2">
      <c r="A468">
        <v>0.60334523994557765</v>
      </c>
      <c r="B468">
        <v>-0.57747489120842133</v>
      </c>
    </row>
    <row r="469" spans="1:2" x14ac:dyDescent="0.2">
      <c r="A469">
        <v>-0.19580263104152365</v>
      </c>
      <c r="B469">
        <v>-1.4584088265749707E-2</v>
      </c>
    </row>
    <row r="470" spans="1:2" x14ac:dyDescent="0.2">
      <c r="A470">
        <v>-0.63933406021833616</v>
      </c>
      <c r="B470">
        <v>0.20883971834026993</v>
      </c>
    </row>
    <row r="471" spans="1:2" x14ac:dyDescent="0.2">
      <c r="A471">
        <v>-0.69723247025571111</v>
      </c>
      <c r="B471">
        <v>0.24829224632381508</v>
      </c>
    </row>
    <row r="472" spans="1:2" x14ac:dyDescent="0.2">
      <c r="A472">
        <v>-0.99452549913572252</v>
      </c>
      <c r="B472">
        <v>-0.17974372083091017</v>
      </c>
    </row>
    <row r="473" spans="1:2" x14ac:dyDescent="0.2">
      <c r="A473">
        <v>-0.50779600816914239</v>
      </c>
      <c r="B473">
        <v>-0.22960823271887146</v>
      </c>
    </row>
    <row r="474" spans="1:2" x14ac:dyDescent="0.2">
      <c r="A474">
        <v>-9.1725383394299254E-2</v>
      </c>
      <c r="B474">
        <v>-0.16627531310044369</v>
      </c>
    </row>
    <row r="475" spans="1:2" x14ac:dyDescent="0.2">
      <c r="A475">
        <v>4.838566502209516E-3</v>
      </c>
      <c r="B475">
        <v>-0.45735715743061461</v>
      </c>
    </row>
    <row r="476" spans="1:2" x14ac:dyDescent="0.2">
      <c r="A476">
        <v>-0.56108639932142312</v>
      </c>
      <c r="B476">
        <v>3.908334330049E-2</v>
      </c>
    </row>
    <row r="477" spans="1:2" x14ac:dyDescent="0.2">
      <c r="A477">
        <v>0.15247206286638704</v>
      </c>
      <c r="B477">
        <v>3.0390176766618541E-2</v>
      </c>
    </row>
    <row r="478" spans="1:2" x14ac:dyDescent="0.2">
      <c r="A478">
        <v>0.50273144383562507</v>
      </c>
      <c r="B478">
        <v>-0.27006651004416016</v>
      </c>
    </row>
    <row r="479" spans="1:2" x14ac:dyDescent="0.2">
      <c r="A479">
        <v>-0.51571159974107239</v>
      </c>
      <c r="B479">
        <v>5.951985749951598E-2</v>
      </c>
    </row>
    <row r="480" spans="1:2" x14ac:dyDescent="0.2">
      <c r="A480">
        <v>-1.3363504854934187</v>
      </c>
      <c r="B480">
        <v>0.1399823246812161</v>
      </c>
    </row>
    <row r="481" spans="1:2" x14ac:dyDescent="0.2">
      <c r="A481">
        <v>-1.0754727039948957</v>
      </c>
      <c r="B481">
        <v>0.2294978962046563</v>
      </c>
    </row>
    <row r="482" spans="1:2" x14ac:dyDescent="0.2">
      <c r="A482">
        <v>-0.75101726332411134</v>
      </c>
      <c r="B482">
        <v>-1.4331583767345767E-2</v>
      </c>
    </row>
    <row r="483" spans="1:2" x14ac:dyDescent="0.2">
      <c r="A483">
        <v>-0.81390791711540122</v>
      </c>
      <c r="B483">
        <v>-0.20494144143270959</v>
      </c>
    </row>
    <row r="484" spans="1:2" x14ac:dyDescent="0.2">
      <c r="A484">
        <v>-1.9221257337334132</v>
      </c>
      <c r="B484">
        <v>0.16506173949919178</v>
      </c>
    </row>
    <row r="485" spans="1:2" x14ac:dyDescent="0.2">
      <c r="A485">
        <v>1.1465028780876174</v>
      </c>
      <c r="B485">
        <v>-0.58672692183668584</v>
      </c>
    </row>
    <row r="486" spans="1:2" x14ac:dyDescent="0.2">
      <c r="A486">
        <v>0.39482604498731261</v>
      </c>
      <c r="B486">
        <v>-0.10886334565666468</v>
      </c>
    </row>
    <row r="487" spans="1:2" x14ac:dyDescent="0.2">
      <c r="A487">
        <v>0.97798966030188239</v>
      </c>
      <c r="B487">
        <v>-0.29897201647946231</v>
      </c>
    </row>
    <row r="488" spans="1:2" x14ac:dyDescent="0.2">
      <c r="A488">
        <v>-0.51437432680422401</v>
      </c>
      <c r="B488">
        <v>-0.15064111810015501</v>
      </c>
    </row>
    <row r="489" spans="1:2" x14ac:dyDescent="0.2">
      <c r="A489">
        <v>-0.67819619972890288</v>
      </c>
      <c r="B489">
        <v>0.28063393181687485</v>
      </c>
    </row>
    <row r="490" spans="1:2" x14ac:dyDescent="0.2">
      <c r="A490">
        <v>-0.9599744389237389</v>
      </c>
      <c r="B490">
        <v>0.25680851906193597</v>
      </c>
    </row>
    <row r="491" spans="1:2" x14ac:dyDescent="0.2">
      <c r="A491">
        <v>-1.4088687542699037</v>
      </c>
      <c r="B491">
        <v>0.10501494128427948</v>
      </c>
    </row>
    <row r="492" spans="1:2" x14ac:dyDescent="0.2">
      <c r="A492">
        <v>-0.65191627502513827</v>
      </c>
      <c r="B492">
        <v>0.20057583396206521</v>
      </c>
    </row>
    <row r="493" spans="1:2" x14ac:dyDescent="0.2">
      <c r="A493">
        <v>-1.0900042722070666</v>
      </c>
      <c r="B493">
        <v>-1.6089932718486168E-2</v>
      </c>
    </row>
    <row r="494" spans="1:2" x14ac:dyDescent="0.2">
      <c r="A494">
        <v>1.9545810542221311</v>
      </c>
      <c r="B494">
        <v>-0.40081010600699962</v>
      </c>
    </row>
    <row r="495" spans="1:2" x14ac:dyDescent="0.2">
      <c r="A495">
        <v>0.9820109632696622</v>
      </c>
      <c r="B495">
        <v>-1.335058848380825E-2</v>
      </c>
    </row>
    <row r="496" spans="1:2" x14ac:dyDescent="0.2">
      <c r="A496">
        <v>-0.78604908878714863</v>
      </c>
      <c r="B496">
        <v>1.8564294316039925E-2</v>
      </c>
    </row>
    <row r="497" spans="1:2" x14ac:dyDescent="0.2">
      <c r="A497">
        <v>-1.0717307183312488</v>
      </c>
      <c r="B497">
        <v>0.34186761723616688</v>
      </c>
    </row>
    <row r="498" spans="1:2" x14ac:dyDescent="0.2">
      <c r="A498">
        <v>-0.79708703950018744</v>
      </c>
      <c r="B498">
        <v>0.40368267002153069</v>
      </c>
    </row>
    <row r="499" spans="1:2" x14ac:dyDescent="0.2">
      <c r="A499">
        <v>3.5363915005584376E-2</v>
      </c>
      <c r="B499">
        <v>-3.5351715716009577E-2</v>
      </c>
    </row>
    <row r="500" spans="1:2" x14ac:dyDescent="0.2">
      <c r="A500">
        <v>-0.31507763885237122</v>
      </c>
      <c r="B500">
        <v>0.14376437011030499</v>
      </c>
    </row>
    <row r="501" spans="1:2" x14ac:dyDescent="0.2">
      <c r="A501">
        <v>0.95455270425736327</v>
      </c>
      <c r="B501">
        <v>-2.8030805135032661E-2</v>
      </c>
    </row>
    <row r="502" spans="1:2" x14ac:dyDescent="0.2">
      <c r="A502">
        <v>-0.71398273206519558</v>
      </c>
      <c r="B502">
        <v>0.34403615319546216</v>
      </c>
    </row>
    <row r="503" spans="1:2" x14ac:dyDescent="0.2">
      <c r="A503">
        <v>0.26414847648438344</v>
      </c>
      <c r="B503">
        <v>-0.16153117064112282</v>
      </c>
    </row>
    <row r="504" spans="1:2" x14ac:dyDescent="0.2">
      <c r="A504">
        <v>-0.82829410049343666</v>
      </c>
      <c r="B504">
        <v>0.37224673039362333</v>
      </c>
    </row>
    <row r="505" spans="1:2" x14ac:dyDescent="0.2">
      <c r="A505">
        <v>2.1481604763517879E-2</v>
      </c>
      <c r="B505">
        <v>-4.2439485675681822E-2</v>
      </c>
    </row>
    <row r="506" spans="1:2" x14ac:dyDescent="0.2">
      <c r="A506">
        <v>0.24516525661766661</v>
      </c>
      <c r="B506">
        <v>3.9083103522190896E-2</v>
      </c>
    </row>
    <row r="507" spans="1:2" x14ac:dyDescent="0.2">
      <c r="A507">
        <v>0.7708876736536785</v>
      </c>
      <c r="B507">
        <v>-0.22509353470511198</v>
      </c>
    </row>
    <row r="508" spans="1:2" x14ac:dyDescent="0.2">
      <c r="A508">
        <v>-1.3967443207745046E-2</v>
      </c>
      <c r="B508">
        <v>-0.11720479475203854</v>
      </c>
    </row>
    <row r="509" spans="1:2" x14ac:dyDescent="0.2">
      <c r="A509">
        <v>-0.37950181360054536</v>
      </c>
      <c r="B509">
        <v>0.13289721286622669</v>
      </c>
    </row>
    <row r="510" spans="1:2" x14ac:dyDescent="0.2">
      <c r="A510">
        <v>1.791287502197223</v>
      </c>
      <c r="B510">
        <v>-0.21395180325186453</v>
      </c>
    </row>
    <row r="511" spans="1:2" x14ac:dyDescent="0.2">
      <c r="A511">
        <v>1.6463459800843567</v>
      </c>
      <c r="B511">
        <v>-0.57734725593295322</v>
      </c>
    </row>
    <row r="512" spans="1:2" x14ac:dyDescent="0.2">
      <c r="A512">
        <v>1.4844201432075588</v>
      </c>
      <c r="B512">
        <v>8.276391904991862E-3</v>
      </c>
    </row>
    <row r="513" spans="1:2" x14ac:dyDescent="0.2">
      <c r="A513">
        <v>0.71561013017267483</v>
      </c>
      <c r="B513">
        <v>0.19122658063955894</v>
      </c>
    </row>
    <row r="514" spans="1:2" x14ac:dyDescent="0.2">
      <c r="A514">
        <v>0.4239296389480271</v>
      </c>
      <c r="B514">
        <v>-0.12125865875706378</v>
      </c>
    </row>
    <row r="515" spans="1:2" x14ac:dyDescent="0.2">
      <c r="A515">
        <v>-0.54823030103718018</v>
      </c>
      <c r="B515">
        <v>0.23801370028567334</v>
      </c>
    </row>
    <row r="516" spans="1:2" x14ac:dyDescent="0.2">
      <c r="A516">
        <v>0.45262878857381555</v>
      </c>
      <c r="B516">
        <v>8.6670708564974622E-2</v>
      </c>
    </row>
    <row r="517" spans="1:2" x14ac:dyDescent="0.2">
      <c r="A517">
        <v>1.2971731442707168</v>
      </c>
      <c r="B517">
        <v>-0.28170202307401687</v>
      </c>
    </row>
    <row r="518" spans="1:2" x14ac:dyDescent="0.2">
      <c r="A518">
        <v>0.71500738843626443</v>
      </c>
      <c r="B518">
        <v>5.7611698295397064E-2</v>
      </c>
    </row>
    <row r="519" spans="1:2" x14ac:dyDescent="0.2">
      <c r="A519">
        <v>1.6248106366402237</v>
      </c>
      <c r="B519">
        <v>0.31652076227839643</v>
      </c>
    </row>
    <row r="520" spans="1:2" x14ac:dyDescent="0.2">
      <c r="A520">
        <v>0.5158578375743621</v>
      </c>
      <c r="B520">
        <v>0.14524207196921779</v>
      </c>
    </row>
    <row r="521" spans="1:2" x14ac:dyDescent="0.2">
      <c r="A521">
        <v>-0.97680418963325577</v>
      </c>
      <c r="B521">
        <v>0.20943316996011041</v>
      </c>
    </row>
    <row r="522" spans="1:2" x14ac:dyDescent="0.2">
      <c r="A522">
        <v>-1.3871135845209821</v>
      </c>
      <c r="B522">
        <v>0.31595696747285668</v>
      </c>
    </row>
    <row r="523" spans="1:2" x14ac:dyDescent="0.2">
      <c r="A523">
        <v>-1.7569908964112323E-2</v>
      </c>
      <c r="B523">
        <v>-0.11999773886821799</v>
      </c>
    </row>
    <row r="524" spans="1:2" x14ac:dyDescent="0.2">
      <c r="A524">
        <v>-0.5476976378570052</v>
      </c>
      <c r="B524">
        <v>0.17626781729206226</v>
      </c>
    </row>
    <row r="525" spans="1:2" x14ac:dyDescent="0.2">
      <c r="A525">
        <v>-2.0371459929476972</v>
      </c>
      <c r="B525">
        <v>0.66699434499863641</v>
      </c>
    </row>
    <row r="526" spans="1:2" x14ac:dyDescent="0.2">
      <c r="A526">
        <v>-0.30094788769453162</v>
      </c>
      <c r="B526">
        <v>-8.7323515541312263E-2</v>
      </c>
    </row>
    <row r="527" spans="1:2" x14ac:dyDescent="0.2">
      <c r="A527">
        <v>0.34989512489698676</v>
      </c>
      <c r="B527">
        <v>-0.23412635394473602</v>
      </c>
    </row>
    <row r="528" spans="1:2" x14ac:dyDescent="0.2">
      <c r="A528">
        <v>-0.18224233028202727</v>
      </c>
      <c r="B528">
        <v>0.11055277055813816</v>
      </c>
    </row>
    <row r="529" spans="1:2" x14ac:dyDescent="0.2">
      <c r="A529">
        <v>-0.10871549565944948</v>
      </c>
      <c r="B529">
        <v>5.8881831374025868E-2</v>
      </c>
    </row>
    <row r="530" spans="1:2" x14ac:dyDescent="0.2">
      <c r="A530">
        <v>-0.47747578883229036</v>
      </c>
      <c r="B530">
        <v>0.23048739157145801</v>
      </c>
    </row>
    <row r="531" spans="1:2" x14ac:dyDescent="0.2">
      <c r="A531">
        <v>-0.75277864340313572</v>
      </c>
      <c r="B531">
        <v>0.23431330056338037</v>
      </c>
    </row>
    <row r="532" spans="1:2" x14ac:dyDescent="0.2">
      <c r="A532">
        <v>-0.62554091902062015</v>
      </c>
      <c r="B532">
        <v>-0.10367896609830526</v>
      </c>
    </row>
    <row r="533" spans="1:2" x14ac:dyDescent="0.2">
      <c r="A533">
        <v>-0.52194632807584307</v>
      </c>
      <c r="B533">
        <v>3.1525161443471984E-2</v>
      </c>
    </row>
    <row r="534" spans="1:2" x14ac:dyDescent="0.2">
      <c r="A534">
        <v>1.2637352505645678</v>
      </c>
      <c r="B534">
        <v>-0.50865455828597783</v>
      </c>
    </row>
    <row r="535" spans="1:2" x14ac:dyDescent="0.2">
      <c r="A535">
        <v>1.0253855891440524</v>
      </c>
      <c r="B535">
        <v>-0.28113399171432968</v>
      </c>
    </row>
    <row r="536" spans="1:2" x14ac:dyDescent="0.2">
      <c r="A536">
        <v>0.72087397985544532</v>
      </c>
      <c r="B536">
        <v>-0.22702530013855535</v>
      </c>
    </row>
    <row r="537" spans="1:2" x14ac:dyDescent="0.2">
      <c r="A537">
        <v>0.6114286504319576</v>
      </c>
      <c r="B537">
        <v>-0.23481726002686207</v>
      </c>
    </row>
    <row r="538" spans="1:2" x14ac:dyDescent="0.2">
      <c r="A538">
        <v>-0.35477614795865858</v>
      </c>
      <c r="B538">
        <v>0.2410756814995656</v>
      </c>
    </row>
    <row r="539" spans="1:2" x14ac:dyDescent="0.2">
      <c r="A539">
        <v>0.39819350680917293</v>
      </c>
      <c r="B539">
        <v>8.4246381070350818E-2</v>
      </c>
    </row>
    <row r="540" spans="1:2" x14ac:dyDescent="0.2">
      <c r="A540">
        <v>0.27034949962215304</v>
      </c>
      <c r="B540">
        <v>-0.27141523548371349</v>
      </c>
    </row>
    <row r="541" spans="1:2" x14ac:dyDescent="0.2">
      <c r="A541">
        <v>-0.73623660721506134</v>
      </c>
      <c r="B541">
        <v>6.7672229976323411E-2</v>
      </c>
    </row>
    <row r="542" spans="1:2" x14ac:dyDescent="0.2">
      <c r="A542">
        <v>-0.93048617300302294</v>
      </c>
      <c r="B542">
        <v>0.46497388517755844</v>
      </c>
    </row>
    <row r="543" spans="1:2" x14ac:dyDescent="0.2">
      <c r="A543">
        <v>-0.53050387189987047</v>
      </c>
      <c r="B543">
        <v>0.27452811395469845</v>
      </c>
    </row>
    <row r="544" spans="1:2" x14ac:dyDescent="0.2">
      <c r="A544">
        <v>0.8503927677955746</v>
      </c>
      <c r="B544">
        <v>-0.41272126622071975</v>
      </c>
    </row>
    <row r="545" spans="1:2" x14ac:dyDescent="0.2">
      <c r="A545">
        <v>7.7160069222617422E-2</v>
      </c>
      <c r="B545">
        <v>-1.9022889349132464E-2</v>
      </c>
    </row>
    <row r="546" spans="1:2" x14ac:dyDescent="0.2">
      <c r="A546">
        <v>0.44950340005972322</v>
      </c>
      <c r="B546">
        <v>-0.11316095907659987</v>
      </c>
    </row>
    <row r="547" spans="1:2" x14ac:dyDescent="0.2">
      <c r="A547">
        <v>1.0406171481904882</v>
      </c>
      <c r="B547">
        <v>-0.27035488779187483</v>
      </c>
    </row>
    <row r="548" spans="1:2" x14ac:dyDescent="0.2">
      <c r="A548">
        <v>-0.43938869413455522</v>
      </c>
      <c r="B548">
        <v>0.2242019065719541</v>
      </c>
    </row>
    <row r="549" spans="1:2" x14ac:dyDescent="0.2">
      <c r="A549">
        <v>-0.19205801376519818</v>
      </c>
      <c r="B549">
        <v>7.5028577391604068E-2</v>
      </c>
    </row>
    <row r="550" spans="1:2" x14ac:dyDescent="0.2">
      <c r="A550">
        <v>-0.4233327595487717</v>
      </c>
      <c r="B550">
        <v>-4.2815469428735632E-2</v>
      </c>
    </row>
    <row r="551" spans="1:2" x14ac:dyDescent="0.2">
      <c r="A551">
        <v>-1.012710756796025</v>
      </c>
      <c r="B551">
        <v>0.59050684324249492</v>
      </c>
    </row>
    <row r="552" spans="1:2" x14ac:dyDescent="0.2">
      <c r="A552">
        <v>0.7652397232513295</v>
      </c>
      <c r="B552">
        <v>-0.28929422753449457</v>
      </c>
    </row>
    <row r="553" spans="1:2" x14ac:dyDescent="0.2">
      <c r="A553">
        <v>-0.55077515720855341</v>
      </c>
      <c r="B553">
        <v>0.14200131019509243</v>
      </c>
    </row>
    <row r="554" spans="1:2" x14ac:dyDescent="0.2">
      <c r="A554">
        <v>-0.62198982274815517</v>
      </c>
      <c r="B554">
        <v>0.1872576645111094</v>
      </c>
    </row>
    <row r="555" spans="1:2" x14ac:dyDescent="0.2">
      <c r="A555">
        <v>0.44163119282070556</v>
      </c>
      <c r="B555">
        <v>-2.8578826365581043E-2</v>
      </c>
    </row>
    <row r="556" spans="1:2" x14ac:dyDescent="0.2">
      <c r="A556">
        <v>-0.3369698505570905</v>
      </c>
      <c r="B556">
        <v>0.18028883746997565</v>
      </c>
    </row>
    <row r="557" spans="1:2" x14ac:dyDescent="0.2">
      <c r="A557">
        <v>-0.92553374560014523</v>
      </c>
      <c r="B557">
        <v>0.16936617458507852</v>
      </c>
    </row>
    <row r="558" spans="1:2" x14ac:dyDescent="0.2">
      <c r="A558">
        <v>0.59576951980882142</v>
      </c>
      <c r="B558">
        <v>-8.6567436023490082E-2</v>
      </c>
    </row>
    <row r="559" spans="1:2" x14ac:dyDescent="0.2">
      <c r="A559">
        <v>7.2140215014359244E-2</v>
      </c>
      <c r="B559">
        <v>-0.16741847939369042</v>
      </c>
    </row>
    <row r="560" spans="1:2" x14ac:dyDescent="0.2">
      <c r="A560">
        <v>-4.706167728372743E-3</v>
      </c>
      <c r="B560">
        <v>-2.2396463885035654E-2</v>
      </c>
    </row>
    <row r="561" spans="1:2" x14ac:dyDescent="0.2">
      <c r="A561">
        <v>-8.2518955971573979E-2</v>
      </c>
      <c r="B561">
        <v>0.11164178161653152</v>
      </c>
    </row>
    <row r="562" spans="1:2" x14ac:dyDescent="0.2">
      <c r="A562">
        <v>-0.14395175576842129</v>
      </c>
      <c r="B562">
        <v>0.11094400541044616</v>
      </c>
    </row>
    <row r="563" spans="1:2" x14ac:dyDescent="0.2">
      <c r="A563">
        <v>8.8564734321896141E-2</v>
      </c>
      <c r="B563">
        <v>3.2426546390424478E-2</v>
      </c>
    </row>
    <row r="564" spans="1:2" x14ac:dyDescent="0.2">
      <c r="A564">
        <v>-1.6545750609209182</v>
      </c>
      <c r="B564">
        <v>0.40263052921508369</v>
      </c>
    </row>
    <row r="565" spans="1:2" x14ac:dyDescent="0.2">
      <c r="A565">
        <v>-1.6645789192369951</v>
      </c>
      <c r="B565">
        <v>0.2388615923404743</v>
      </c>
    </row>
    <row r="566" spans="1:2" x14ac:dyDescent="0.2">
      <c r="A566">
        <v>-0.1494203769977448</v>
      </c>
      <c r="B566">
        <v>-0.23631875746457964</v>
      </c>
    </row>
    <row r="567" spans="1:2" x14ac:dyDescent="0.2">
      <c r="A567">
        <v>0.74465334817645168</v>
      </c>
      <c r="B567">
        <v>-4.8930959062418358E-2</v>
      </c>
    </row>
    <row r="568" spans="1:2" x14ac:dyDescent="0.2">
      <c r="A568">
        <v>-3.6095174776718114E-2</v>
      </c>
      <c r="B568">
        <v>-0.19516490420590674</v>
      </c>
    </row>
    <row r="569" spans="1:2" x14ac:dyDescent="0.2">
      <c r="A569">
        <v>-5.5720716601141349E-2</v>
      </c>
      <c r="B569">
        <v>9.2358176712606141E-2</v>
      </c>
    </row>
    <row r="570" spans="1:2" x14ac:dyDescent="0.2">
      <c r="A570">
        <v>1.7673457796411698</v>
      </c>
      <c r="B570">
        <v>-0.54422946729522337</v>
      </c>
    </row>
    <row r="571" spans="1:2" x14ac:dyDescent="0.2">
      <c r="A571">
        <v>-0.46414104308789195</v>
      </c>
      <c r="B571">
        <v>-9.9019121512727168E-2</v>
      </c>
    </row>
    <row r="572" spans="1:2" x14ac:dyDescent="0.2">
      <c r="A572">
        <v>0.22038061010097024</v>
      </c>
      <c r="B572">
        <v>-1.3632194653749041E-2</v>
      </c>
    </row>
    <row r="573" spans="1:2" x14ac:dyDescent="0.2">
      <c r="A573">
        <v>1.0276866215801939</v>
      </c>
      <c r="B573">
        <v>-0.30959101418683221</v>
      </c>
    </row>
    <row r="574" spans="1:2" x14ac:dyDescent="0.2">
      <c r="A574">
        <v>0.35954797192329274</v>
      </c>
      <c r="B574">
        <v>0.16432216109485467</v>
      </c>
    </row>
    <row r="575" spans="1:2" x14ac:dyDescent="0.2">
      <c r="A575">
        <v>0.37465782283513482</v>
      </c>
      <c r="B575">
        <v>-0.16238461792683775</v>
      </c>
    </row>
    <row r="576" spans="1:2" x14ac:dyDescent="0.2">
      <c r="A576">
        <v>0.36785729153624841</v>
      </c>
      <c r="B576">
        <v>9.1885636084575159E-2</v>
      </c>
    </row>
    <row r="577" spans="1:2" x14ac:dyDescent="0.2">
      <c r="A577">
        <v>-0.329707375989648</v>
      </c>
      <c r="B577">
        <v>5.6363028606947543E-2</v>
      </c>
    </row>
    <row r="578" spans="1:2" x14ac:dyDescent="0.2">
      <c r="A578">
        <v>0.55193641354855782</v>
      </c>
      <c r="B578">
        <v>-1.6248666108827432E-2</v>
      </c>
    </row>
    <row r="579" spans="1:2" x14ac:dyDescent="0.2">
      <c r="A579">
        <v>0.54556054908860663</v>
      </c>
      <c r="B579">
        <v>0.11496781723799293</v>
      </c>
    </row>
    <row r="580" spans="1:2" x14ac:dyDescent="0.2">
      <c r="A580">
        <v>0.60303721361514462</v>
      </c>
      <c r="B580">
        <v>-0.21253797686990983</v>
      </c>
    </row>
    <row r="581" spans="1:2" x14ac:dyDescent="0.2">
      <c r="A581">
        <v>0.95218102647754732</v>
      </c>
      <c r="B581">
        <v>-4.2763972254694534E-2</v>
      </c>
    </row>
    <row r="582" spans="1:2" x14ac:dyDescent="0.2">
      <c r="A582">
        <v>-0.17226695548528567</v>
      </c>
      <c r="B582">
        <v>9.0406041550598795E-2</v>
      </c>
    </row>
    <row r="583" spans="1:2" x14ac:dyDescent="0.2">
      <c r="A583">
        <v>-0.2844733799067341</v>
      </c>
      <c r="B583">
        <v>0.44429676134026541</v>
      </c>
    </row>
    <row r="584" spans="1:2" x14ac:dyDescent="0.2">
      <c r="A584">
        <v>0.56624119905479264</v>
      </c>
      <c r="B584">
        <v>-8.3651219835696206E-2</v>
      </c>
    </row>
    <row r="585" spans="1:2" x14ac:dyDescent="0.2">
      <c r="A585">
        <v>-6.9179155575922621E-2</v>
      </c>
      <c r="B585">
        <v>-0.23380954463394049</v>
      </c>
    </row>
    <row r="586" spans="1:2" x14ac:dyDescent="0.2">
      <c r="A586">
        <v>-0.62292869627789427</v>
      </c>
      <c r="B586">
        <v>0.57145994539577505</v>
      </c>
    </row>
    <row r="587" spans="1:2" x14ac:dyDescent="0.2">
      <c r="A587">
        <v>-1.6576876430172603E-2</v>
      </c>
      <c r="B587">
        <v>0.13095961379560286</v>
      </c>
    </row>
    <row r="588" spans="1:2" x14ac:dyDescent="0.2">
      <c r="A588">
        <v>-0.55945439776607309</v>
      </c>
      <c r="B588">
        <v>0.14537953389773886</v>
      </c>
    </row>
    <row r="589" spans="1:2" x14ac:dyDescent="0.2">
      <c r="A589">
        <v>-0.34483708319844686</v>
      </c>
      <c r="B589">
        <v>0.18732460925221228</v>
      </c>
    </row>
    <row r="590" spans="1:2" x14ac:dyDescent="0.2">
      <c r="A590">
        <v>-9.7389240938080657E-2</v>
      </c>
      <c r="B590">
        <v>0.14791298482511303</v>
      </c>
    </row>
    <row r="591" spans="1:2" x14ac:dyDescent="0.2">
      <c r="A591">
        <v>-0.91974310815840254</v>
      </c>
      <c r="B591">
        <v>0.10115827059551866</v>
      </c>
    </row>
    <row r="592" spans="1:2" x14ac:dyDescent="0.2">
      <c r="A592">
        <v>-1.3656687216986378</v>
      </c>
      <c r="B592">
        <v>0.1649238749048873</v>
      </c>
    </row>
    <row r="593" spans="1:2" x14ac:dyDescent="0.2">
      <c r="A593">
        <v>-1.4456325876487808</v>
      </c>
      <c r="B593">
        <v>-0.62013237488887241</v>
      </c>
    </row>
    <row r="594" spans="1:2" x14ac:dyDescent="0.2">
      <c r="A594">
        <v>-0.56962401729781764</v>
      </c>
      <c r="B594">
        <v>-6.5826365954491442E-2</v>
      </c>
    </row>
    <row r="595" spans="1:2" x14ac:dyDescent="0.2">
      <c r="A595">
        <v>-0.61277729741984821</v>
      </c>
      <c r="B595">
        <v>-0.25761977169694011</v>
      </c>
    </row>
    <row r="596" spans="1:2" x14ac:dyDescent="0.2">
      <c r="A596">
        <v>0.36281088680487328</v>
      </c>
      <c r="B596">
        <v>-0.63161398007498515</v>
      </c>
    </row>
    <row r="597" spans="1:2" x14ac:dyDescent="0.2">
      <c r="A597">
        <v>-0.22292018887081425</v>
      </c>
      <c r="B597">
        <v>-0.32231596040910104</v>
      </c>
    </row>
    <row r="598" spans="1:2" x14ac:dyDescent="0.2">
      <c r="A598">
        <v>0.17256503251668956</v>
      </c>
      <c r="B598">
        <v>-6.7649962973408634E-3</v>
      </c>
    </row>
    <row r="599" spans="1:2" x14ac:dyDescent="0.2">
      <c r="A599">
        <v>-1.3152893410354911</v>
      </c>
      <c r="B599">
        <v>0.18967393848181974</v>
      </c>
    </row>
    <row r="600" spans="1:2" x14ac:dyDescent="0.2">
      <c r="A600">
        <v>-0.4975468294907695</v>
      </c>
      <c r="B600">
        <v>7.8682220694975005E-2</v>
      </c>
    </row>
    <row r="601" spans="1:2" x14ac:dyDescent="0.2">
      <c r="A601">
        <v>-2.1760012528506403</v>
      </c>
      <c r="B601">
        <v>-0.29082900968379366</v>
      </c>
    </row>
    <row r="602" spans="1:2" x14ac:dyDescent="0.2">
      <c r="A602">
        <v>-1.4167825592320005</v>
      </c>
      <c r="B602">
        <v>2.6724794766424895E-2</v>
      </c>
    </row>
    <row r="603" spans="1:2" x14ac:dyDescent="0.2">
      <c r="A603">
        <v>1.1928131528583064</v>
      </c>
      <c r="B603">
        <v>-0.73217078456123696</v>
      </c>
    </row>
    <row r="604" spans="1:2" x14ac:dyDescent="0.2">
      <c r="A604">
        <v>0.6469574617940399</v>
      </c>
      <c r="B604">
        <v>-0.46961557111288293</v>
      </c>
    </row>
    <row r="605" spans="1:2" x14ac:dyDescent="0.2">
      <c r="A605">
        <v>0.24976523019763872</v>
      </c>
      <c r="B605">
        <v>0.13599829890876192</v>
      </c>
    </row>
    <row r="606" spans="1:2" x14ac:dyDescent="0.2">
      <c r="A606">
        <v>-0.41379059097016019</v>
      </c>
      <c r="B606">
        <v>0.16180920026289181</v>
      </c>
    </row>
    <row r="607" spans="1:2" x14ac:dyDescent="0.2">
      <c r="A607">
        <v>1.8453841891872853</v>
      </c>
      <c r="B607">
        <v>-0.54266754384505245</v>
      </c>
    </row>
    <row r="608" spans="1:2" x14ac:dyDescent="0.2">
      <c r="A608">
        <v>-1.3312693756929626</v>
      </c>
      <c r="B608">
        <v>0.25080323956610812</v>
      </c>
    </row>
    <row r="609" spans="1:2" x14ac:dyDescent="0.2">
      <c r="A609">
        <v>-0.25340658017312828</v>
      </c>
      <c r="B609">
        <v>0.25045321118973579</v>
      </c>
    </row>
    <row r="610" spans="1:2" x14ac:dyDescent="0.2">
      <c r="A610">
        <v>-0.85380492550759357</v>
      </c>
      <c r="B610">
        <v>0.12062189673127288</v>
      </c>
    </row>
    <row r="611" spans="1:2" x14ac:dyDescent="0.2">
      <c r="A611">
        <v>-1.5092595771878181</v>
      </c>
      <c r="B611">
        <v>0.61775240539137266</v>
      </c>
    </row>
    <row r="612" spans="1:2" x14ac:dyDescent="0.2">
      <c r="A612">
        <v>-0.5669679355399081</v>
      </c>
      <c r="B612">
        <v>0.45568482038357494</v>
      </c>
    </row>
    <row r="613" spans="1:2" x14ac:dyDescent="0.2">
      <c r="A613">
        <v>-1.4406248333216005</v>
      </c>
      <c r="B613">
        <v>0.521579129292154</v>
      </c>
    </row>
    <row r="614" spans="1:2" x14ac:dyDescent="0.2">
      <c r="A614">
        <v>0.12876533420663203</v>
      </c>
      <c r="B614">
        <v>-0.31044234975002793</v>
      </c>
    </row>
    <row r="615" spans="1:2" x14ac:dyDescent="0.2">
      <c r="A615">
        <v>1.0866046374936733</v>
      </c>
      <c r="B615">
        <v>-0.66089088989011391</v>
      </c>
    </row>
    <row r="616" spans="1:2" x14ac:dyDescent="0.2">
      <c r="A616">
        <v>-1.3985489604492274</v>
      </c>
      <c r="B616">
        <v>0.56426460254140709</v>
      </c>
    </row>
    <row r="617" spans="1:2" x14ac:dyDescent="0.2">
      <c r="A617">
        <v>0.44786898822583032</v>
      </c>
      <c r="B617">
        <v>-0.25137592174166618</v>
      </c>
    </row>
    <row r="618" spans="1:2" x14ac:dyDescent="0.2">
      <c r="A618">
        <v>-0.6230183542853539</v>
      </c>
      <c r="B618">
        <v>0.40074376172867932</v>
      </c>
    </row>
    <row r="619" spans="1:2" x14ac:dyDescent="0.2">
      <c r="A619">
        <v>1.2146289663577977E-2</v>
      </c>
      <c r="B619">
        <v>-0.21989003610586036</v>
      </c>
    </row>
    <row r="620" spans="1:2" x14ac:dyDescent="0.2">
      <c r="A620">
        <v>5.0845180190708703E-2</v>
      </c>
      <c r="B620">
        <v>-3.3162171554557501E-2</v>
      </c>
    </row>
    <row r="621" spans="1:2" x14ac:dyDescent="0.2">
      <c r="A621">
        <v>-0.81638342232067929</v>
      </c>
      <c r="B621">
        <v>0.6631330744961591</v>
      </c>
    </row>
    <row r="622" spans="1:2" x14ac:dyDescent="0.2">
      <c r="A622">
        <v>4.9591953234082178E-2</v>
      </c>
      <c r="B622">
        <v>-0.33253786566466853</v>
      </c>
    </row>
    <row r="623" spans="1:2" x14ac:dyDescent="0.2">
      <c r="A623">
        <v>1.621054444732664</v>
      </c>
      <c r="B623">
        <v>-0.92973507867101524</v>
      </c>
    </row>
    <row r="624" spans="1:2" x14ac:dyDescent="0.2">
      <c r="A624">
        <v>0.50324684844403356</v>
      </c>
      <c r="B624">
        <v>-0.21272916745924716</v>
      </c>
    </row>
    <row r="625" spans="1:2" x14ac:dyDescent="0.2">
      <c r="A625">
        <v>-1.4719273167853424</v>
      </c>
      <c r="B625">
        <v>0.6993105253951819</v>
      </c>
    </row>
    <row r="626" spans="1:2" x14ac:dyDescent="0.2">
      <c r="A626">
        <v>1.0327525014112042</v>
      </c>
      <c r="B626">
        <v>-0.47011674244749907</v>
      </c>
    </row>
    <row r="627" spans="1:2" x14ac:dyDescent="0.2">
      <c r="A627">
        <v>0.49743295212461042</v>
      </c>
      <c r="B627">
        <v>-4.6934677321422112E-2</v>
      </c>
    </row>
    <row r="628" spans="1:2" x14ac:dyDescent="0.2">
      <c r="A628">
        <v>-0.5226335269136978</v>
      </c>
      <c r="B628">
        <v>0.10908214953135789</v>
      </c>
    </row>
    <row r="629" spans="1:2" x14ac:dyDescent="0.2">
      <c r="A629">
        <v>-9.869877713118988E-2</v>
      </c>
      <c r="B629">
        <v>5.6793072467584152E-2</v>
      </c>
    </row>
    <row r="630" spans="1:2" x14ac:dyDescent="0.2">
      <c r="A630">
        <v>-0.50757746058664999</v>
      </c>
      <c r="B630">
        <v>0.22534699951006754</v>
      </c>
    </row>
    <row r="631" spans="1:2" x14ac:dyDescent="0.2">
      <c r="A631">
        <v>-0.28191443936767524</v>
      </c>
      <c r="B631">
        <v>0.20782074055913888</v>
      </c>
    </row>
    <row r="632" spans="1:2" x14ac:dyDescent="0.2">
      <c r="A632">
        <v>2.2388185704990722</v>
      </c>
      <c r="B632">
        <v>-0.83244130462966404</v>
      </c>
    </row>
    <row r="633" spans="1:2" x14ac:dyDescent="0.2">
      <c r="A633">
        <v>0.64869474530104565</v>
      </c>
      <c r="B633">
        <v>-0.10365999760225605</v>
      </c>
    </row>
    <row r="634" spans="1:2" x14ac:dyDescent="0.2">
      <c r="A634">
        <v>0.26093397001089008</v>
      </c>
      <c r="B634">
        <v>0.25626366707153214</v>
      </c>
    </row>
    <row r="635" spans="1:2" x14ac:dyDescent="0.2">
      <c r="A635">
        <v>-4.1218928475222565E-2</v>
      </c>
      <c r="B635">
        <v>0.20814248170888938</v>
      </c>
    </row>
    <row r="636" spans="1:2" x14ac:dyDescent="0.2">
      <c r="A636">
        <v>-0.83408597307861554</v>
      </c>
      <c r="B636">
        <v>0.51858150206268994</v>
      </c>
    </row>
    <row r="637" spans="1:2" x14ac:dyDescent="0.2">
      <c r="A637">
        <v>0.47290341120229173</v>
      </c>
      <c r="B637">
        <v>9.6644736456052524E-2</v>
      </c>
    </row>
    <row r="638" spans="1:2" x14ac:dyDescent="0.2">
      <c r="A638">
        <v>-0.11494808951232119</v>
      </c>
      <c r="B638">
        <v>0.22287572864370381</v>
      </c>
    </row>
    <row r="639" spans="1:2" x14ac:dyDescent="0.2">
      <c r="A639">
        <v>1.3462511577824057</v>
      </c>
      <c r="B639">
        <v>-0.13400377393585292</v>
      </c>
    </row>
    <row r="640" spans="1:2" x14ac:dyDescent="0.2">
      <c r="A640">
        <v>7.2805676680723963E-2</v>
      </c>
      <c r="B640">
        <v>0.1776751691468926</v>
      </c>
    </row>
    <row r="641" spans="1:2" x14ac:dyDescent="0.2">
      <c r="A641">
        <v>0.50715674107939301</v>
      </c>
      <c r="B641">
        <v>9.0630149179991806E-2</v>
      </c>
    </row>
    <row r="642" spans="1:2" x14ac:dyDescent="0.2">
      <c r="A642">
        <v>1.0083572815371575</v>
      </c>
      <c r="B642">
        <v>-0.11329648230469848</v>
      </c>
    </row>
    <row r="643" spans="1:2" x14ac:dyDescent="0.2">
      <c r="A643">
        <v>0.48689306059571286</v>
      </c>
      <c r="B643">
        <v>-9.5444352346435765E-2</v>
      </c>
    </row>
    <row r="644" spans="1:2" x14ac:dyDescent="0.2">
      <c r="A644">
        <v>-0.48557196446726131</v>
      </c>
      <c r="B644">
        <v>0.37208088054298993</v>
      </c>
    </row>
    <row r="645" spans="1:2" x14ac:dyDescent="0.2">
      <c r="A645">
        <v>-0.24147732681444239</v>
      </c>
      <c r="B645">
        <v>0.23469640718764351</v>
      </c>
    </row>
    <row r="646" spans="1:2" x14ac:dyDescent="0.2">
      <c r="A646">
        <v>0.13670026062166921</v>
      </c>
      <c r="B646">
        <v>0.13485130762373929</v>
      </c>
    </row>
    <row r="647" spans="1:2" x14ac:dyDescent="0.2">
      <c r="A647">
        <v>1.2173095223453627</v>
      </c>
      <c r="B647">
        <v>-0.19171320371415809</v>
      </c>
    </row>
    <row r="648" spans="1:2" x14ac:dyDescent="0.2">
      <c r="A648">
        <v>-0.59999106620726528</v>
      </c>
      <c r="B648">
        <v>0.32544954984002905</v>
      </c>
    </row>
    <row r="649" spans="1:2" x14ac:dyDescent="0.2">
      <c r="A649">
        <v>1.0292897390052926</v>
      </c>
      <c r="B649">
        <v>-0.18008987249455752</v>
      </c>
    </row>
    <row r="650" spans="1:2" x14ac:dyDescent="0.2">
      <c r="A650">
        <v>0.77813128365552031</v>
      </c>
      <c r="B650">
        <v>-7.5355960296623033E-3</v>
      </c>
    </row>
    <row r="651" spans="1:2" x14ac:dyDescent="0.2">
      <c r="A651">
        <v>-2.1291090701673444E-2</v>
      </c>
      <c r="B651">
        <v>5.1866879008085814E-2</v>
      </c>
    </row>
    <row r="652" spans="1:2" x14ac:dyDescent="0.2">
      <c r="A652">
        <v>-4.8602100236543731E-2</v>
      </c>
      <c r="B652">
        <v>0.16897250047852924</v>
      </c>
    </row>
    <row r="653" spans="1:2" x14ac:dyDescent="0.2">
      <c r="A653">
        <v>0.48262970876627637</v>
      </c>
      <c r="B653">
        <v>9.4022490180852791E-2</v>
      </c>
    </row>
    <row r="654" spans="1:2" x14ac:dyDescent="0.2">
      <c r="A654">
        <v>0.45628738976199251</v>
      </c>
      <c r="B654">
        <v>-3.3413771482415255E-2</v>
      </c>
    </row>
    <row r="655" spans="1:2" x14ac:dyDescent="0.2">
      <c r="A655">
        <v>0.44138410286335128</v>
      </c>
      <c r="B655">
        <v>-0.18993176837335574</v>
      </c>
    </row>
    <row r="656" spans="1:2" x14ac:dyDescent="0.2">
      <c r="A656">
        <v>0.2066760188868503</v>
      </c>
      <c r="B656">
        <v>2.368809395304259E-2</v>
      </c>
    </row>
    <row r="657" spans="1:2" x14ac:dyDescent="0.2">
      <c r="A657">
        <v>0.47737421067880065</v>
      </c>
      <c r="B657">
        <v>-2.6725101704525838E-3</v>
      </c>
    </row>
    <row r="658" spans="1:2" x14ac:dyDescent="0.2">
      <c r="A658">
        <v>0.34712405213801562</v>
      </c>
      <c r="B658">
        <v>0.10276375082943097</v>
      </c>
    </row>
    <row r="659" spans="1:2" x14ac:dyDescent="0.2">
      <c r="A659">
        <v>-0.54542469784765957</v>
      </c>
      <c r="B659">
        <v>0.17098917871115402</v>
      </c>
    </row>
    <row r="660" spans="1:2" x14ac:dyDescent="0.2">
      <c r="A660">
        <v>-0.5388218291184238</v>
      </c>
      <c r="B660">
        <v>0.17083870412202906</v>
      </c>
    </row>
    <row r="661" spans="1:2" x14ac:dyDescent="0.2">
      <c r="A661">
        <v>-0.30304667353434267</v>
      </c>
      <c r="B661">
        <v>3.6374816630981063E-2</v>
      </c>
    </row>
    <row r="662" spans="1:2" x14ac:dyDescent="0.2">
      <c r="A662">
        <v>1.68611412828495E-2</v>
      </c>
      <c r="B662">
        <v>7.3350644970025997E-2</v>
      </c>
    </row>
    <row r="663" spans="1:2" x14ac:dyDescent="0.2">
      <c r="A663">
        <v>-0.26000268149911654</v>
      </c>
      <c r="B663">
        <v>0.13634331538306391</v>
      </c>
    </row>
    <row r="664" spans="1:2" x14ac:dyDescent="0.2">
      <c r="A664">
        <v>0.56987038775073451</v>
      </c>
      <c r="B664">
        <v>-0.24226409206492422</v>
      </c>
    </row>
    <row r="665" spans="1:2" x14ac:dyDescent="0.2">
      <c r="A665">
        <v>0.3121588067806072</v>
      </c>
      <c r="B665">
        <v>-7.2023071296144617E-2</v>
      </c>
    </row>
    <row r="666" spans="1:2" x14ac:dyDescent="0.2">
      <c r="A666">
        <v>-0.71295211032496253</v>
      </c>
      <c r="B666">
        <v>0.25838825466367749</v>
      </c>
    </row>
    <row r="667" spans="1:2" x14ac:dyDescent="0.2">
      <c r="A667">
        <v>-8.5752123364634197E-2</v>
      </c>
      <c r="B667">
        <v>-6.859068554236103E-2</v>
      </c>
    </row>
    <row r="668" spans="1:2" x14ac:dyDescent="0.2">
      <c r="A668">
        <v>3.0910910506681136E-3</v>
      </c>
      <c r="B668">
        <v>3.2383187365536414E-2</v>
      </c>
    </row>
    <row r="669" spans="1:2" x14ac:dyDescent="0.2">
      <c r="A669">
        <v>0.77538423755179697</v>
      </c>
      <c r="B669">
        <v>-0.49195320716729152</v>
      </c>
    </row>
    <row r="670" spans="1:2" x14ac:dyDescent="0.2">
      <c r="A670">
        <v>4.0709102113881561E-2</v>
      </c>
      <c r="B670">
        <v>-2.5707988470343959E-2</v>
      </c>
    </row>
    <row r="671" spans="1:2" x14ac:dyDescent="0.2">
      <c r="A671">
        <v>-0.9283963419615795</v>
      </c>
      <c r="B671">
        <v>0.34461773284276648</v>
      </c>
    </row>
    <row r="672" spans="1:2" x14ac:dyDescent="0.2">
      <c r="A672">
        <v>-1.1082372201138684</v>
      </c>
      <c r="B672">
        <v>-0.18279551334287722</v>
      </c>
    </row>
    <row r="673" spans="1:2" x14ac:dyDescent="0.2">
      <c r="A673">
        <v>-0.50518177419873689</v>
      </c>
      <c r="B673">
        <v>-0.24053227708452923</v>
      </c>
    </row>
    <row r="674" spans="1:2" x14ac:dyDescent="0.2">
      <c r="A674">
        <v>-0.14052061856772402</v>
      </c>
      <c r="B674">
        <v>0.10501450105053919</v>
      </c>
    </row>
    <row r="675" spans="1:2" x14ac:dyDescent="0.2">
      <c r="A675">
        <v>-2.6771963732462503</v>
      </c>
      <c r="B675">
        <v>0.13678902655322023</v>
      </c>
    </row>
    <row r="676" spans="1:2" x14ac:dyDescent="0.2">
      <c r="A676">
        <v>0.17577185803426157</v>
      </c>
      <c r="B676">
        <v>0.11741343380653496</v>
      </c>
    </row>
    <row r="677" spans="1:2" x14ac:dyDescent="0.2">
      <c r="A677">
        <v>-2.9061794883126391</v>
      </c>
      <c r="B677">
        <v>-0.38241221893111271</v>
      </c>
    </row>
    <row r="678" spans="1:2" x14ac:dyDescent="0.2">
      <c r="A678">
        <v>-1.1378548275132627</v>
      </c>
      <c r="B678">
        <v>6.5811334367996119E-2</v>
      </c>
    </row>
    <row r="679" spans="1:2" x14ac:dyDescent="0.2">
      <c r="A679">
        <v>-0.31788039383612587</v>
      </c>
      <c r="B679">
        <v>-0.31568619951817128</v>
      </c>
    </row>
    <row r="680" spans="1:2" x14ac:dyDescent="0.2">
      <c r="A680">
        <v>1.8063114557214766</v>
      </c>
      <c r="B680">
        <v>-0.50024109264545191</v>
      </c>
    </row>
    <row r="681" spans="1:2" x14ac:dyDescent="0.2">
      <c r="A681">
        <v>1.2674574773449758</v>
      </c>
      <c r="B681">
        <v>-0.173576327710178</v>
      </c>
    </row>
    <row r="682" spans="1:2" x14ac:dyDescent="0.2">
      <c r="A682">
        <v>-7.0801494425810893E-2</v>
      </c>
      <c r="B682">
        <v>0.11591572277842283</v>
      </c>
    </row>
    <row r="683" spans="1:2" x14ac:dyDescent="0.2">
      <c r="A683">
        <v>-0.33043893121628765</v>
      </c>
      <c r="B683">
        <v>7.9193433722401799E-2</v>
      </c>
    </row>
    <row r="684" spans="1:2" x14ac:dyDescent="0.2">
      <c r="A684">
        <v>-0.43178686087189838</v>
      </c>
      <c r="B684">
        <v>0.17307597316005979</v>
      </c>
    </row>
    <row r="685" spans="1:2" x14ac:dyDescent="0.2">
      <c r="A685">
        <v>-1.1253670723603149</v>
      </c>
      <c r="B685">
        <v>-0.4838920088295251</v>
      </c>
    </row>
    <row r="686" spans="1:2" x14ac:dyDescent="0.2">
      <c r="A686">
        <v>-1.3493452612297319</v>
      </c>
      <c r="B686">
        <v>0.28301356206520834</v>
      </c>
    </row>
    <row r="687" spans="1:2" x14ac:dyDescent="0.2">
      <c r="A687">
        <v>-1.9793740807672218</v>
      </c>
      <c r="B687">
        <v>0.49585276605735595</v>
      </c>
    </row>
    <row r="688" spans="1:2" x14ac:dyDescent="0.2">
      <c r="A688">
        <v>-0.95740792328109836</v>
      </c>
      <c r="B688">
        <v>0.12625977060463209</v>
      </c>
    </row>
    <row r="689" spans="1:2" x14ac:dyDescent="0.2">
      <c r="A689">
        <v>1.0123766068695521</v>
      </c>
      <c r="B689">
        <v>-0.37401506434182363</v>
      </c>
    </row>
    <row r="690" spans="1:2" x14ac:dyDescent="0.2">
      <c r="A690">
        <v>0.34621937648064333</v>
      </c>
      <c r="B690">
        <v>-3.2836808874967316E-2</v>
      </c>
    </row>
    <row r="691" spans="1:2" x14ac:dyDescent="0.2">
      <c r="A691">
        <v>-0.7132174500948143</v>
      </c>
      <c r="B691">
        <v>0.28128458581939236</v>
      </c>
    </row>
    <row r="692" spans="1:2" x14ac:dyDescent="0.2">
      <c r="A692">
        <v>0.51804000952185636</v>
      </c>
      <c r="B692">
        <v>-0.56941070617241107</v>
      </c>
    </row>
    <row r="693" spans="1:2" x14ac:dyDescent="0.2">
      <c r="A693">
        <v>0.23578808823557443</v>
      </c>
      <c r="B693">
        <v>-0.263812020594407</v>
      </c>
    </row>
    <row r="694" spans="1:2" x14ac:dyDescent="0.2">
      <c r="A694">
        <v>0.59281303414092046</v>
      </c>
      <c r="B694">
        <v>-0.30850160823133671</v>
      </c>
    </row>
    <row r="695" spans="1:2" x14ac:dyDescent="0.2">
      <c r="A695">
        <v>-0.14426381546394662</v>
      </c>
      <c r="B695">
        <v>4.0754618718977745E-2</v>
      </c>
    </row>
    <row r="696" spans="1:2" x14ac:dyDescent="0.2">
      <c r="A696">
        <v>-0.34383862200534121</v>
      </c>
      <c r="B696">
        <v>0.10753214394666913</v>
      </c>
    </row>
    <row r="697" spans="1:2" x14ac:dyDescent="0.2">
      <c r="A697">
        <v>-0.11734927971329924</v>
      </c>
      <c r="B697">
        <v>9.5012285632921939E-2</v>
      </c>
    </row>
    <row r="698" spans="1:2" x14ac:dyDescent="0.2">
      <c r="A698">
        <v>-0.10074693860719637</v>
      </c>
      <c r="B698">
        <v>-4.3541919204749001E-2</v>
      </c>
    </row>
    <row r="699" spans="1:2" x14ac:dyDescent="0.2">
      <c r="A699">
        <v>-0.74767779863450423</v>
      </c>
      <c r="B699">
        <v>0.34089744105497477</v>
      </c>
    </row>
    <row r="700" spans="1:2" x14ac:dyDescent="0.2">
      <c r="A700">
        <v>1.4870568542091416</v>
      </c>
      <c r="B700">
        <v>-0.72345041910739083</v>
      </c>
    </row>
    <row r="701" spans="1:2" x14ac:dyDescent="0.2">
      <c r="A701">
        <v>-0.90315731930268217</v>
      </c>
      <c r="B701">
        <v>0.38290316811662617</v>
      </c>
    </row>
    <row r="702" spans="1:2" x14ac:dyDescent="0.2">
      <c r="A702">
        <v>8.0800584953163557E-2</v>
      </c>
      <c r="B702">
        <v>3.8459627248967017E-2</v>
      </c>
    </row>
    <row r="703" spans="1:2" x14ac:dyDescent="0.2">
      <c r="A703">
        <v>0.59527492399089688</v>
      </c>
      <c r="B703">
        <v>-0.2868529552169351</v>
      </c>
    </row>
    <row r="704" spans="1:2" x14ac:dyDescent="0.2">
      <c r="A704">
        <v>-0.24102987798050721</v>
      </c>
      <c r="B704">
        <v>0.13376968788306035</v>
      </c>
    </row>
    <row r="705" spans="1:2" x14ac:dyDescent="0.2">
      <c r="A705">
        <v>-0.59807985626595805</v>
      </c>
      <c r="B705">
        <v>0.3566600036174542</v>
      </c>
    </row>
    <row r="706" spans="1:2" x14ac:dyDescent="0.2">
      <c r="A706">
        <v>-0.65070006325563878</v>
      </c>
      <c r="B706">
        <v>0.40180519428829492</v>
      </c>
    </row>
    <row r="707" spans="1:2" x14ac:dyDescent="0.2">
      <c r="A707">
        <v>-0.35348664706493987</v>
      </c>
      <c r="B707">
        <v>0.23607313738026492</v>
      </c>
    </row>
    <row r="708" spans="1:2" x14ac:dyDescent="0.2">
      <c r="A708">
        <v>-0.36551213018807727</v>
      </c>
      <c r="B708">
        <v>0.25332155783013821</v>
      </c>
    </row>
    <row r="709" spans="1:2" x14ac:dyDescent="0.2">
      <c r="A709">
        <v>-6.701729085891156E-2</v>
      </c>
      <c r="B709">
        <v>0.14136190507291374</v>
      </c>
    </row>
    <row r="710" spans="1:2" x14ac:dyDescent="0.2">
      <c r="A710">
        <v>-0.30054356035957752</v>
      </c>
      <c r="B710">
        <v>0.11464238472335493</v>
      </c>
    </row>
    <row r="711" spans="1:2" x14ac:dyDescent="0.2">
      <c r="A711">
        <v>0.5222696364296574</v>
      </c>
      <c r="B711">
        <v>-0.29345513095928821</v>
      </c>
    </row>
    <row r="712" spans="1:2" x14ac:dyDescent="0.2">
      <c r="A712">
        <v>0.79084628153862657</v>
      </c>
      <c r="B712">
        <v>-0.61996708639182008</v>
      </c>
    </row>
    <row r="713" spans="1:2" x14ac:dyDescent="0.2">
      <c r="A713">
        <v>-0.16764178704196891</v>
      </c>
      <c r="B713">
        <v>7.3699132280067553E-2</v>
      </c>
    </row>
    <row r="714" spans="1:2" x14ac:dyDescent="0.2">
      <c r="A714">
        <v>0.43982679206220521</v>
      </c>
      <c r="B714">
        <v>-0.2762326228474164</v>
      </c>
    </row>
    <row r="715" spans="1:2" x14ac:dyDescent="0.2">
      <c r="A715">
        <v>0.3022567663667256</v>
      </c>
      <c r="B715">
        <v>-0.22715407798865575</v>
      </c>
    </row>
    <row r="716" spans="1:2" x14ac:dyDescent="0.2">
      <c r="A716">
        <v>-0.68799709685159571</v>
      </c>
      <c r="B716">
        <v>0.34001876980774626</v>
      </c>
    </row>
    <row r="717" spans="1:2" x14ac:dyDescent="0.2">
      <c r="A717">
        <v>-0.53930115635850484</v>
      </c>
      <c r="B717">
        <v>0.34597848619438187</v>
      </c>
    </row>
    <row r="718" spans="1:2" x14ac:dyDescent="0.2">
      <c r="A718">
        <v>6.1510831425147308E-2</v>
      </c>
      <c r="B718">
        <v>-8.7943205311011741E-2</v>
      </c>
    </row>
    <row r="719" spans="1:2" x14ac:dyDescent="0.2">
      <c r="A719">
        <v>-0.55994160130482085</v>
      </c>
      <c r="B719">
        <v>0.56568525586991658</v>
      </c>
    </row>
    <row r="720" spans="1:2" x14ac:dyDescent="0.2">
      <c r="A720">
        <v>-0.63708383086718823</v>
      </c>
      <c r="B720">
        <v>0.34121042688798436</v>
      </c>
    </row>
    <row r="721" spans="1:2" x14ac:dyDescent="0.2">
      <c r="A721">
        <v>0.13873176446605667</v>
      </c>
      <c r="B721">
        <v>-2.4967807682492401E-2</v>
      </c>
    </row>
    <row r="722" spans="1:2" x14ac:dyDescent="0.2">
      <c r="A722">
        <v>-2.4471909356882034E-2</v>
      </c>
      <c r="B722">
        <v>-2.8557322819399166E-2</v>
      </c>
    </row>
    <row r="723" spans="1:2" x14ac:dyDescent="0.2">
      <c r="A723">
        <v>2.6155649941299944E-2</v>
      </c>
      <c r="B723">
        <v>8.5508202467047285E-3</v>
      </c>
    </row>
    <row r="724" spans="1:2" x14ac:dyDescent="0.2">
      <c r="A724">
        <v>-0.13239086174014816</v>
      </c>
      <c r="B724">
        <v>0.12116982922127012</v>
      </c>
    </row>
    <row r="725" spans="1:2" x14ac:dyDescent="0.2">
      <c r="A725">
        <v>-0.16841973040415317</v>
      </c>
      <c r="B725">
        <v>0.16525532786250802</v>
      </c>
    </row>
    <row r="726" spans="1:2" x14ac:dyDescent="0.2">
      <c r="A726">
        <v>0.34100687509257682</v>
      </c>
      <c r="B726">
        <v>-0.16570476837835191</v>
      </c>
    </row>
    <row r="727" spans="1:2" x14ac:dyDescent="0.2">
      <c r="A727">
        <v>0.21618610331220148</v>
      </c>
      <c r="B727">
        <v>-0.22667020042903024</v>
      </c>
    </row>
    <row r="728" spans="1:2" x14ac:dyDescent="0.2">
      <c r="A728">
        <v>-0.31297731479792357</v>
      </c>
      <c r="B728">
        <v>0.26942150529003739</v>
      </c>
    </row>
    <row r="729" spans="1:2" x14ac:dyDescent="0.2">
      <c r="A729">
        <v>-0.12176443988976782</v>
      </c>
      <c r="B729">
        <v>0.12305109196063907</v>
      </c>
    </row>
    <row r="730" spans="1:2" x14ac:dyDescent="0.2">
      <c r="A730">
        <v>0.13802686284177751</v>
      </c>
      <c r="B730">
        <v>-5.2320394485403765E-2</v>
      </c>
    </row>
    <row r="731" spans="1:2" x14ac:dyDescent="0.2">
      <c r="A731">
        <v>-0.32235504093045919</v>
      </c>
      <c r="B731">
        <v>0.1842392432922868</v>
      </c>
    </row>
    <row r="732" spans="1:2" x14ac:dyDescent="0.2">
      <c r="A732">
        <v>2.8141775347735251E-2</v>
      </c>
      <c r="B732">
        <v>9.1958269893120514E-3</v>
      </c>
    </row>
    <row r="733" spans="1:2" x14ac:dyDescent="0.2">
      <c r="A733">
        <v>6.0138143118838749E-2</v>
      </c>
      <c r="B733">
        <v>-3.3323799397217364E-2</v>
      </c>
    </row>
    <row r="734" spans="1:2" x14ac:dyDescent="0.2">
      <c r="A734">
        <v>0.18017830668975585</v>
      </c>
      <c r="B734">
        <v>-0.10059908897404031</v>
      </c>
    </row>
    <row r="735" spans="1:2" x14ac:dyDescent="0.2">
      <c r="A735">
        <v>-0.15025825663873579</v>
      </c>
      <c r="B735">
        <v>8.1462068963449485E-2</v>
      </c>
    </row>
    <row r="736" spans="1:2" x14ac:dyDescent="0.2">
      <c r="A736">
        <v>8.1320690621620492E-2</v>
      </c>
      <c r="B736">
        <v>-0.1126081554353215</v>
      </c>
    </row>
    <row r="737" spans="1:2" x14ac:dyDescent="0.2">
      <c r="A737">
        <v>0.1458604396571932</v>
      </c>
      <c r="B737">
        <v>-0.1860190379156681</v>
      </c>
    </row>
    <row r="738" spans="1:2" x14ac:dyDescent="0.2">
      <c r="A738">
        <v>-0.13768984115256833</v>
      </c>
      <c r="B738">
        <v>0.1683186533450266</v>
      </c>
    </row>
    <row r="739" spans="1:2" x14ac:dyDescent="0.2">
      <c r="A739">
        <v>-1.457546319882734E-2</v>
      </c>
      <c r="B739">
        <v>-4.2179754323895827E-2</v>
      </c>
    </row>
    <row r="740" spans="1:2" x14ac:dyDescent="0.2">
      <c r="A740">
        <v>-0.14917148139558173</v>
      </c>
      <c r="B740">
        <v>7.9054405071887351E-2</v>
      </c>
    </row>
    <row r="741" spans="1:2" x14ac:dyDescent="0.2">
      <c r="A741">
        <v>0.50432718035794943</v>
      </c>
      <c r="B741">
        <v>-0.39063243946321813</v>
      </c>
    </row>
    <row r="742" spans="1:2" x14ac:dyDescent="0.2">
      <c r="A742">
        <v>0.49814768532709575</v>
      </c>
      <c r="B742">
        <v>-0.40800576550314577</v>
      </c>
    </row>
    <row r="743" spans="1:2" x14ac:dyDescent="0.2">
      <c r="A743">
        <v>-0.10837652383037785</v>
      </c>
      <c r="B743">
        <v>5.663472342600806E-2</v>
      </c>
    </row>
    <row r="744" spans="1:2" x14ac:dyDescent="0.2">
      <c r="A744">
        <v>0.45043027696524318</v>
      </c>
      <c r="B744">
        <v>-0.35674601312898863</v>
      </c>
    </row>
    <row r="745" spans="1:2" x14ac:dyDescent="0.2">
      <c r="A745">
        <v>-0.44509315098232849</v>
      </c>
      <c r="B745">
        <v>0.29049984025471026</v>
      </c>
    </row>
    <row r="746" spans="1:2" x14ac:dyDescent="0.2">
      <c r="A746">
        <v>-7.6054822579561851E-2</v>
      </c>
      <c r="B746">
        <v>8.9040471384030109E-2</v>
      </c>
    </row>
    <row r="747" spans="1:2" x14ac:dyDescent="0.2">
      <c r="A747">
        <v>2.677508825389785E-2</v>
      </c>
      <c r="B747">
        <v>3.8263671826447479E-2</v>
      </c>
    </row>
    <row r="748" spans="1:2" x14ac:dyDescent="0.2">
      <c r="A748">
        <v>0.55085385345752291</v>
      </c>
      <c r="B748">
        <v>-0.43303740693980231</v>
      </c>
    </row>
    <row r="749" spans="1:2" x14ac:dyDescent="0.2">
      <c r="A749">
        <v>-0.36561845663849191</v>
      </c>
      <c r="B749">
        <v>0.16374364697068053</v>
      </c>
    </row>
    <row r="750" spans="1:2" x14ac:dyDescent="0.2">
      <c r="A750">
        <v>2.8467673006323312E-2</v>
      </c>
      <c r="B750">
        <v>2.9828629645663681E-2</v>
      </c>
    </row>
    <row r="751" spans="1:2" x14ac:dyDescent="0.2">
      <c r="A751">
        <v>0.40475912334250952</v>
      </c>
      <c r="B751">
        <v>-0.30442745953536188</v>
      </c>
    </row>
    <row r="752" spans="1:2" x14ac:dyDescent="0.2">
      <c r="A752">
        <v>-7.6829716582411903E-2</v>
      </c>
      <c r="B752">
        <v>3.8967368599327049E-2</v>
      </c>
    </row>
    <row r="753" spans="1:2" x14ac:dyDescent="0.2">
      <c r="A753">
        <v>-0.19419977347913728</v>
      </c>
      <c r="B753">
        <v>0.15076786449025303</v>
      </c>
    </row>
    <row r="754" spans="1:2" x14ac:dyDescent="0.2">
      <c r="A754">
        <v>0.22258280080337722</v>
      </c>
      <c r="B754">
        <v>-0.12261780081208899</v>
      </c>
    </row>
    <row r="755" spans="1:2" x14ac:dyDescent="0.2">
      <c r="A755">
        <v>0.32348586305733829</v>
      </c>
      <c r="B755">
        <v>-0.202555689685676</v>
      </c>
    </row>
    <row r="756" spans="1:2" x14ac:dyDescent="0.2">
      <c r="A756">
        <v>-0.18195027965379779</v>
      </c>
      <c r="B756">
        <v>0.12828161415209485</v>
      </c>
    </row>
    <row r="757" spans="1:2" x14ac:dyDescent="0.2">
      <c r="A757">
        <v>0.25880760009838655</v>
      </c>
      <c r="B757">
        <v>-0.17904675468728615</v>
      </c>
    </row>
    <row r="758" spans="1:2" x14ac:dyDescent="0.2">
      <c r="A758">
        <v>-0.27647684715998722</v>
      </c>
      <c r="B758">
        <v>0.20445223052861469</v>
      </c>
    </row>
    <row r="759" spans="1:2" x14ac:dyDescent="0.2">
      <c r="A759">
        <v>-0.16310258610120718</v>
      </c>
      <c r="B759">
        <v>0.18389401581233972</v>
      </c>
    </row>
    <row r="760" spans="1:2" x14ac:dyDescent="0.2">
      <c r="A760">
        <v>0.5360436135732527</v>
      </c>
      <c r="B760">
        <v>-0.18777635022970837</v>
      </c>
    </row>
    <row r="761" spans="1:2" x14ac:dyDescent="0.2">
      <c r="A761">
        <v>-0.89942637469245768</v>
      </c>
      <c r="B761">
        <v>0.52961269200446548</v>
      </c>
    </row>
    <row r="762" spans="1:2" x14ac:dyDescent="0.2">
      <c r="A762">
        <v>0.65574452481644285</v>
      </c>
      <c r="B762">
        <v>-0.39134510607389283</v>
      </c>
    </row>
    <row r="763" spans="1:2" x14ac:dyDescent="0.2">
      <c r="A763">
        <v>-0.25376384850853123</v>
      </c>
      <c r="B763">
        <v>0.21511848320706742</v>
      </c>
    </row>
    <row r="764" spans="1:2" x14ac:dyDescent="0.2">
      <c r="A764">
        <v>5.2111428340702967E-2</v>
      </c>
      <c r="B764">
        <v>-8.1531327082386043E-2</v>
      </c>
    </row>
    <row r="765" spans="1:2" x14ac:dyDescent="0.2">
      <c r="A765">
        <v>0.11437171863111008</v>
      </c>
      <c r="B765">
        <v>-4.771232237903264E-2</v>
      </c>
    </row>
    <row r="766" spans="1:2" x14ac:dyDescent="0.2">
      <c r="A766">
        <v>0.27037771058857596</v>
      </c>
      <c r="B766">
        <v>-7.9919636638885475E-2</v>
      </c>
    </row>
    <row r="767" spans="1:2" x14ac:dyDescent="0.2">
      <c r="A767">
        <v>-6.9271178712169965E-2</v>
      </c>
      <c r="B767">
        <v>0.12666815985380361</v>
      </c>
    </row>
    <row r="768" spans="1:2" x14ac:dyDescent="0.2">
      <c r="A768">
        <v>0.20589052799481414</v>
      </c>
      <c r="B768">
        <v>-7.6841975762385731E-2</v>
      </c>
    </row>
    <row r="769" spans="1:2" x14ac:dyDescent="0.2">
      <c r="A769">
        <v>-0.4350159460634424</v>
      </c>
      <c r="B769">
        <v>0.22773979946655765</v>
      </c>
    </row>
    <row r="770" spans="1:2" x14ac:dyDescent="0.2">
      <c r="A770">
        <v>0.4031991519581245</v>
      </c>
      <c r="B770">
        <v>-8.7931159219131819E-2</v>
      </c>
    </row>
    <row r="771" spans="1:2" x14ac:dyDescent="0.2">
      <c r="A771">
        <v>0.55953922180636662</v>
      </c>
      <c r="B771">
        <v>6.0671150194827723E-4</v>
      </c>
    </row>
    <row r="772" spans="1:2" x14ac:dyDescent="0.2">
      <c r="A772">
        <v>0.26195917872589319</v>
      </c>
      <c r="B772">
        <v>-0.1211994420914234</v>
      </c>
    </row>
    <row r="773" spans="1:2" x14ac:dyDescent="0.2">
      <c r="A773">
        <v>-0.88365818966845533</v>
      </c>
      <c r="B773">
        <v>0.47438958853955948</v>
      </c>
    </row>
    <row r="774" spans="1:2" x14ac:dyDescent="0.2">
      <c r="A774">
        <v>-7.1729189425557338E-2</v>
      </c>
      <c r="B774">
        <v>0.19891311128525552</v>
      </c>
    </row>
    <row r="775" spans="1:2" x14ac:dyDescent="0.2">
      <c r="A775">
        <v>-0.1600492475619045</v>
      </c>
      <c r="B775">
        <v>-1.3916306097602261E-2</v>
      </c>
    </row>
    <row r="776" spans="1:2" x14ac:dyDescent="0.2">
      <c r="A776">
        <v>0.1487700746461324</v>
      </c>
      <c r="B776">
        <v>-0.14799264052347971</v>
      </c>
    </row>
    <row r="777" spans="1:2" x14ac:dyDescent="0.2">
      <c r="A777">
        <v>0.33176880270378012</v>
      </c>
      <c r="B777">
        <v>3.3740857645710852E-2</v>
      </c>
    </row>
    <row r="778" spans="1:2" x14ac:dyDescent="0.2">
      <c r="A778">
        <v>-0.91329756063536027</v>
      </c>
      <c r="B778">
        <v>0.33417795518170135</v>
      </c>
    </row>
    <row r="779" spans="1:2" x14ac:dyDescent="0.2">
      <c r="A779">
        <v>0.17399376725389026</v>
      </c>
      <c r="B779">
        <v>7.1648010542603186E-3</v>
      </c>
    </row>
    <row r="780" spans="1:2" x14ac:dyDescent="0.2">
      <c r="A780">
        <v>0.48870123438990698</v>
      </c>
      <c r="B780">
        <v>-0.16690972554985017</v>
      </c>
    </row>
    <row r="781" spans="1:2" x14ac:dyDescent="0.2">
      <c r="A781">
        <v>-0.12572928700103864</v>
      </c>
      <c r="B781">
        <v>4.0840866927969489E-2</v>
      </c>
    </row>
    <row r="782" spans="1:2" x14ac:dyDescent="0.2">
      <c r="A782">
        <v>0.29670307140993574</v>
      </c>
      <c r="B782">
        <v>-0.14531134711590377</v>
      </c>
    </row>
    <row r="783" spans="1:2" x14ac:dyDescent="0.2">
      <c r="A783">
        <v>1.1145115420139848</v>
      </c>
      <c r="B783">
        <v>-0.47708401891066143</v>
      </c>
    </row>
    <row r="784" spans="1:2" x14ac:dyDescent="0.2">
      <c r="A784">
        <v>0.10992435892111244</v>
      </c>
      <c r="B784">
        <v>-0.10034847429413184</v>
      </c>
    </row>
    <row r="785" spans="1:2" x14ac:dyDescent="0.2">
      <c r="A785">
        <v>4.2150755300723944E-3</v>
      </c>
      <c r="B785">
        <v>-2.3665765276965442E-2</v>
      </c>
    </row>
    <row r="786" spans="1:2" x14ac:dyDescent="0.2">
      <c r="A786">
        <v>0.17352968390631396</v>
      </c>
      <c r="B786">
        <v>6.7500272619403764E-2</v>
      </c>
    </row>
    <row r="787" spans="1:2" x14ac:dyDescent="0.2">
      <c r="A787">
        <v>6.8963758363937769E-2</v>
      </c>
      <c r="B787">
        <v>0.15582675083269368</v>
      </c>
    </row>
    <row r="788" spans="1:2" x14ac:dyDescent="0.2">
      <c r="A788">
        <v>-7.0940928671735737E-2</v>
      </c>
      <c r="B788">
        <v>0.20316720503224503</v>
      </c>
    </row>
    <row r="789" spans="1:2" x14ac:dyDescent="0.2">
      <c r="A789">
        <v>5.6778486355963873E-2</v>
      </c>
      <c r="B789">
        <v>0.23028424644698398</v>
      </c>
    </row>
    <row r="790" spans="1:2" x14ac:dyDescent="0.2">
      <c r="A790">
        <v>0.31250620825661191</v>
      </c>
      <c r="B790">
        <v>-0.10281985081301666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/>
  <dimension ref="A1:B10"/>
  <sheetViews>
    <sheetView workbookViewId="0"/>
  </sheetViews>
  <sheetFormatPr baseColWidth="10" defaultColWidth="8.83203125" defaultRowHeight="15" x14ac:dyDescent="0.2"/>
  <sheetData>
    <row r="1" spans="1:2" x14ac:dyDescent="0.2">
      <c r="A1">
        <v>0.87487572610923092</v>
      </c>
      <c r="B1">
        <v>0.44923488709889614</v>
      </c>
    </row>
    <row r="2" spans="1:2" x14ac:dyDescent="0.2">
      <c r="A2">
        <v>0.94983435917850378</v>
      </c>
      <c r="B2">
        <v>0.26915822868786565</v>
      </c>
    </row>
    <row r="3" spans="1:2" x14ac:dyDescent="0.2">
      <c r="A3">
        <v>0.98246630155196302</v>
      </c>
      <c r="B3">
        <v>0.13479688186704789</v>
      </c>
    </row>
    <row r="4" spans="1:2" x14ac:dyDescent="0.2">
      <c r="A4">
        <v>0.98284620001073442</v>
      </c>
      <c r="B4">
        <v>7.0435241460120868E-3</v>
      </c>
    </row>
    <row r="5" spans="1:2" x14ac:dyDescent="0.2">
      <c r="A5">
        <v>0.98698320728398636</v>
      </c>
      <c r="B5">
        <v>-7.5347385823060192E-2</v>
      </c>
    </row>
    <row r="6" spans="1:2" x14ac:dyDescent="0.2">
      <c r="A6">
        <v>0.97663168419090607</v>
      </c>
      <c r="B6">
        <v>-0.14182873185552725</v>
      </c>
    </row>
    <row r="7" spans="1:2" x14ac:dyDescent="0.2">
      <c r="A7">
        <v>0.97137355631739308</v>
      </c>
      <c r="B7">
        <v>-0.21672374614708811</v>
      </c>
    </row>
    <row r="8" spans="1:2" x14ac:dyDescent="0.2">
      <c r="A8">
        <v>0.95168907742558084</v>
      </c>
      <c r="B8">
        <v>-0.26962154858945192</v>
      </c>
    </row>
    <row r="9" spans="1:2" x14ac:dyDescent="0.2">
      <c r="A9">
        <v>0.94876113583384791</v>
      </c>
      <c r="B9">
        <v>-0.28627600206273468</v>
      </c>
    </row>
    <row r="10" spans="1:2" x14ac:dyDescent="0.2">
      <c r="A10">
        <v>0.93727248025474252</v>
      </c>
      <c r="B10">
        <v>-0.2774338824108521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B780"/>
  <sheetViews>
    <sheetView workbookViewId="0"/>
  </sheetViews>
  <sheetFormatPr baseColWidth="10" defaultColWidth="8.83203125" defaultRowHeight="15" x14ac:dyDescent="0.2"/>
  <sheetData>
    <row r="1" spans="1:2" x14ac:dyDescent="0.2">
      <c r="A1">
        <v>0.33610287325602672</v>
      </c>
      <c r="B1">
        <v>-1.826329973262009E-2</v>
      </c>
    </row>
    <row r="2" spans="1:2" x14ac:dyDescent="0.2">
      <c r="A2">
        <v>0.10835964825003742</v>
      </c>
      <c r="B2">
        <v>-5.2676972013454171E-2</v>
      </c>
    </row>
    <row r="3" spans="1:2" x14ac:dyDescent="0.2">
      <c r="A3">
        <v>8.1531545265480107E-2</v>
      </c>
      <c r="B3">
        <v>-7.5953396518098279E-2</v>
      </c>
    </row>
    <row r="4" spans="1:2" x14ac:dyDescent="0.2">
      <c r="A4">
        <v>-7.0553510093184904E-2</v>
      </c>
      <c r="B4">
        <v>-6.7597480511928142E-3</v>
      </c>
    </row>
    <row r="5" spans="1:2" x14ac:dyDescent="0.2">
      <c r="A5">
        <v>0.24062849267110709</v>
      </c>
      <c r="B5">
        <v>0.15774507835044591</v>
      </c>
    </row>
    <row r="6" spans="1:2" x14ac:dyDescent="0.2">
      <c r="A6">
        <v>1.9669262178891068E-3</v>
      </c>
      <c r="B6">
        <v>-4.2305762499276568E-2</v>
      </c>
    </row>
    <row r="7" spans="1:2" x14ac:dyDescent="0.2">
      <c r="A7">
        <v>-6.7983363692240048E-2</v>
      </c>
      <c r="B7">
        <v>-5.5495303653257527E-2</v>
      </c>
    </row>
    <row r="8" spans="1:2" x14ac:dyDescent="0.2">
      <c r="A8">
        <v>0.22379485001551064</v>
      </c>
      <c r="B8">
        <v>5.5594392221826765E-2</v>
      </c>
    </row>
    <row r="9" spans="1:2" x14ac:dyDescent="0.2">
      <c r="A9">
        <v>0.26795608966064405</v>
      </c>
      <c r="B9">
        <v>-0.26354820799484879</v>
      </c>
    </row>
    <row r="10" spans="1:2" x14ac:dyDescent="0.2">
      <c r="A10">
        <v>0.44581893015678808</v>
      </c>
      <c r="B10">
        <v>0.24674212246172467</v>
      </c>
    </row>
    <row r="11" spans="1:2" x14ac:dyDescent="0.2">
      <c r="A11">
        <v>0.66598599873053688</v>
      </c>
      <c r="B11">
        <v>-0.15052472369966616</v>
      </c>
    </row>
    <row r="12" spans="1:2" x14ac:dyDescent="0.2">
      <c r="A12">
        <v>-0.57657905028724543</v>
      </c>
      <c r="B12">
        <v>2.8854693082113973E-2</v>
      </c>
    </row>
    <row r="13" spans="1:2" x14ac:dyDescent="0.2">
      <c r="A13">
        <v>-0.20054806687032439</v>
      </c>
      <c r="B13">
        <v>-2.744966397871235E-2</v>
      </c>
    </row>
    <row r="14" spans="1:2" x14ac:dyDescent="0.2">
      <c r="A14">
        <v>3.5915606881895684E-2</v>
      </c>
      <c r="B14">
        <v>-6.8006384160022124E-2</v>
      </c>
    </row>
    <row r="15" spans="1:2" x14ac:dyDescent="0.2">
      <c r="A15">
        <v>-0.72694815757339171</v>
      </c>
      <c r="B15">
        <v>-0.11089049008601948</v>
      </c>
    </row>
    <row r="16" spans="1:2" x14ac:dyDescent="0.2">
      <c r="A16">
        <v>-0.84332520955083168</v>
      </c>
      <c r="B16">
        <v>-7.5203476027214861E-2</v>
      </c>
    </row>
    <row r="17" spans="1:2" x14ac:dyDescent="0.2">
      <c r="A17">
        <v>4.0843167788883299E-2</v>
      </c>
      <c r="B17">
        <v>-3.5463874682049465E-2</v>
      </c>
    </row>
    <row r="18" spans="1:2" x14ac:dyDescent="0.2">
      <c r="A18">
        <v>-0.15980561934743545</v>
      </c>
      <c r="B18">
        <v>6.7688792217926966E-2</v>
      </c>
    </row>
    <row r="19" spans="1:2" x14ac:dyDescent="0.2">
      <c r="A19">
        <v>-0.97202793088003014</v>
      </c>
      <c r="B19">
        <v>-0.17867712858864687</v>
      </c>
    </row>
    <row r="20" spans="1:2" x14ac:dyDescent="0.2">
      <c r="A20">
        <v>-0.37020806374806914</v>
      </c>
      <c r="B20">
        <v>0.15028410875851045</v>
      </c>
    </row>
    <row r="21" spans="1:2" x14ac:dyDescent="0.2">
      <c r="A21">
        <v>-0.16838531340689558</v>
      </c>
      <c r="B21">
        <v>3.4052706914322467E-2</v>
      </c>
    </row>
    <row r="22" spans="1:2" x14ac:dyDescent="0.2">
      <c r="A22">
        <v>-0.38809553453991452</v>
      </c>
      <c r="B22">
        <v>-0.10801061956166884</v>
      </c>
    </row>
    <row r="23" spans="1:2" x14ac:dyDescent="0.2">
      <c r="A23">
        <v>0.24888774840150787</v>
      </c>
      <c r="B23">
        <v>-0.31236800874474574</v>
      </c>
    </row>
    <row r="24" spans="1:2" x14ac:dyDescent="0.2">
      <c r="A24">
        <v>-0.3996798057211704</v>
      </c>
      <c r="B24">
        <v>2.4483631214095341E-2</v>
      </c>
    </row>
    <row r="25" spans="1:2" x14ac:dyDescent="0.2">
      <c r="A25">
        <v>-5.6406995770509734E-2</v>
      </c>
      <c r="B25">
        <v>3.2783486356647858E-2</v>
      </c>
    </row>
    <row r="26" spans="1:2" x14ac:dyDescent="0.2">
      <c r="A26">
        <v>0.20535983569996524</v>
      </c>
      <c r="B26">
        <v>0.20985770904613682</v>
      </c>
    </row>
    <row r="27" spans="1:2" x14ac:dyDescent="0.2">
      <c r="A27">
        <v>0.30961850425652121</v>
      </c>
      <c r="B27">
        <v>-2.8774296780479661E-2</v>
      </c>
    </row>
    <row r="28" spans="1:2" x14ac:dyDescent="0.2">
      <c r="A28">
        <v>0.37146894258170277</v>
      </c>
      <c r="B28">
        <v>-1.4186933370005473E-2</v>
      </c>
    </row>
    <row r="29" spans="1:2" x14ac:dyDescent="0.2">
      <c r="A29">
        <v>0.13198273406083136</v>
      </c>
      <c r="B29">
        <v>-9.818790399575035E-2</v>
      </c>
    </row>
    <row r="30" spans="1:2" x14ac:dyDescent="0.2">
      <c r="A30">
        <v>0.32819093417263101</v>
      </c>
      <c r="B30">
        <v>-7.9749754055939398E-2</v>
      </c>
    </row>
    <row r="31" spans="1:2" x14ac:dyDescent="0.2">
      <c r="A31">
        <v>0.53108428054500301</v>
      </c>
      <c r="B31">
        <v>-1.2378180754620971E-2</v>
      </c>
    </row>
    <row r="32" spans="1:2" x14ac:dyDescent="0.2">
      <c r="A32">
        <v>0.73630278979445507</v>
      </c>
      <c r="B32">
        <v>0.10717707653699397</v>
      </c>
    </row>
    <row r="33" spans="1:2" x14ac:dyDescent="0.2">
      <c r="A33">
        <v>5.8480021698020856E-2</v>
      </c>
      <c r="B33">
        <v>-6.8281284083116942E-2</v>
      </c>
    </row>
    <row r="34" spans="1:2" x14ac:dyDescent="0.2">
      <c r="A34">
        <v>0.18372850928748735</v>
      </c>
      <c r="B34">
        <v>0.10369935859500688</v>
      </c>
    </row>
    <row r="35" spans="1:2" x14ac:dyDescent="0.2">
      <c r="A35">
        <v>0.14571150223872795</v>
      </c>
      <c r="B35">
        <v>3.4691696441350207E-2</v>
      </c>
    </row>
    <row r="36" spans="1:2" x14ac:dyDescent="0.2">
      <c r="A36">
        <v>0.28903808121437014</v>
      </c>
      <c r="B36">
        <v>-0.14876296072697015</v>
      </c>
    </row>
    <row r="37" spans="1:2" x14ac:dyDescent="0.2">
      <c r="A37">
        <v>0.41684613561282768</v>
      </c>
      <c r="B37">
        <v>8.4322190668929306E-2</v>
      </c>
    </row>
    <row r="38" spans="1:2" x14ac:dyDescent="0.2">
      <c r="A38">
        <v>0.49572329889718014</v>
      </c>
      <c r="B38">
        <v>9.8330817374573165E-2</v>
      </c>
    </row>
    <row r="39" spans="1:2" x14ac:dyDescent="0.2">
      <c r="A39">
        <v>-0.35613205168018447</v>
      </c>
      <c r="B39">
        <v>5.1526093614785363E-2</v>
      </c>
    </row>
    <row r="40" spans="1:2" x14ac:dyDescent="0.2">
      <c r="A40">
        <v>-0.12982944328498008</v>
      </c>
      <c r="B40">
        <v>0.14929294216859579</v>
      </c>
    </row>
    <row r="41" spans="1:2" x14ac:dyDescent="0.2">
      <c r="A41">
        <v>0.82137956592720429</v>
      </c>
      <c r="B41">
        <v>0.28020200031680387</v>
      </c>
    </row>
    <row r="42" spans="1:2" x14ac:dyDescent="0.2">
      <c r="A42">
        <v>0.25785825464849083</v>
      </c>
      <c r="B42">
        <v>8.0194033619113408E-3</v>
      </c>
    </row>
    <row r="43" spans="1:2" x14ac:dyDescent="0.2">
      <c r="A43">
        <v>-0.5479427626305734</v>
      </c>
      <c r="B43">
        <v>-9.6733217115715586E-2</v>
      </c>
    </row>
    <row r="44" spans="1:2" x14ac:dyDescent="0.2">
      <c r="A44">
        <v>0.15087681947332038</v>
      </c>
      <c r="B44">
        <v>3.3363107714606877E-2</v>
      </c>
    </row>
    <row r="45" spans="1:2" x14ac:dyDescent="0.2">
      <c r="A45">
        <v>0.39751669757807295</v>
      </c>
      <c r="B45">
        <v>-0.20311093123212015</v>
      </c>
    </row>
    <row r="46" spans="1:2" x14ac:dyDescent="0.2">
      <c r="A46">
        <v>1.0256612952033182</v>
      </c>
      <c r="B46">
        <v>0.20795694754460631</v>
      </c>
    </row>
    <row r="47" spans="1:2" x14ac:dyDescent="0.2">
      <c r="A47">
        <v>-0.47353212165103148</v>
      </c>
      <c r="B47">
        <v>2.5965497691045794E-2</v>
      </c>
    </row>
    <row r="48" spans="1:2" x14ac:dyDescent="0.2">
      <c r="A48">
        <v>-0.36287377108379226</v>
      </c>
      <c r="B48">
        <v>-0.20125023227806091</v>
      </c>
    </row>
    <row r="49" spans="1:2" x14ac:dyDescent="0.2">
      <c r="A49">
        <v>0.6466588216510939</v>
      </c>
      <c r="B49">
        <v>-0.19721694869288792</v>
      </c>
    </row>
    <row r="50" spans="1:2" x14ac:dyDescent="0.2">
      <c r="A50">
        <v>0.88848892362956888</v>
      </c>
      <c r="B50">
        <v>-1.7825419763724853E-2</v>
      </c>
    </row>
    <row r="51" spans="1:2" x14ac:dyDescent="0.2">
      <c r="A51">
        <v>0.23025966370309589</v>
      </c>
      <c r="B51">
        <v>4.7024146238825316E-2</v>
      </c>
    </row>
    <row r="52" spans="1:2" x14ac:dyDescent="0.2">
      <c r="A52">
        <v>-0.20503679584930984</v>
      </c>
      <c r="B52">
        <v>1.1920276073348179E-2</v>
      </c>
    </row>
    <row r="53" spans="1:2" x14ac:dyDescent="0.2">
      <c r="A53">
        <v>0.80241303482502235</v>
      </c>
      <c r="B53">
        <v>9.3799890025602184E-2</v>
      </c>
    </row>
    <row r="54" spans="1:2" x14ac:dyDescent="0.2">
      <c r="A54">
        <v>0.13340179748501058</v>
      </c>
      <c r="B54">
        <v>5.1732528951976484E-2</v>
      </c>
    </row>
    <row r="55" spans="1:2" x14ac:dyDescent="0.2">
      <c r="A55">
        <v>-1.0387146986140914</v>
      </c>
      <c r="B55">
        <v>3.5914373341783545E-2</v>
      </c>
    </row>
    <row r="56" spans="1:2" x14ac:dyDescent="0.2">
      <c r="A56">
        <v>0.44919166298947022</v>
      </c>
      <c r="B56">
        <v>7.8212256553567991E-2</v>
      </c>
    </row>
    <row r="57" spans="1:2" x14ac:dyDescent="0.2">
      <c r="A57">
        <v>-9.6460510296683497E-2</v>
      </c>
      <c r="B57">
        <v>-9.8145561913121019E-3</v>
      </c>
    </row>
    <row r="58" spans="1:2" x14ac:dyDescent="0.2">
      <c r="A58">
        <v>0.32410720284799188</v>
      </c>
      <c r="B58">
        <v>-0.13351866153965658</v>
      </c>
    </row>
    <row r="59" spans="1:2" x14ac:dyDescent="0.2">
      <c r="A59">
        <v>0.40859072638569727</v>
      </c>
      <c r="B59">
        <v>-4.2768287163192566E-2</v>
      </c>
    </row>
    <row r="60" spans="1:2" x14ac:dyDescent="0.2">
      <c r="A60">
        <v>0.42311564492757464</v>
      </c>
      <c r="B60">
        <v>-0.21580972766989429</v>
      </c>
    </row>
    <row r="61" spans="1:2" x14ac:dyDescent="0.2">
      <c r="A61">
        <v>0.47479535667867462</v>
      </c>
      <c r="B61">
        <v>0.18532591367706833</v>
      </c>
    </row>
    <row r="62" spans="1:2" x14ac:dyDescent="0.2">
      <c r="A62">
        <v>-0.14049105888179475</v>
      </c>
      <c r="B62">
        <v>0.23138165064786267</v>
      </c>
    </row>
    <row r="63" spans="1:2" x14ac:dyDescent="0.2">
      <c r="A63">
        <v>0.47613806366160527</v>
      </c>
      <c r="B63">
        <v>-0.11784243060522462</v>
      </c>
    </row>
    <row r="64" spans="1:2" x14ac:dyDescent="0.2">
      <c r="A64">
        <v>3.5240483892804216E-2</v>
      </c>
      <c r="B64">
        <v>-0.17463937432396071</v>
      </c>
    </row>
    <row r="65" spans="1:2" x14ac:dyDescent="0.2">
      <c r="A65">
        <v>-2.1806423937580361</v>
      </c>
      <c r="B65">
        <v>0.49465001140046311</v>
      </c>
    </row>
    <row r="66" spans="1:2" x14ac:dyDescent="0.2">
      <c r="A66">
        <v>-1.6883074012419865</v>
      </c>
      <c r="B66">
        <v>-6.0592889742718571E-2</v>
      </c>
    </row>
    <row r="67" spans="1:2" x14ac:dyDescent="0.2">
      <c r="A67">
        <v>-1.1130608949900627</v>
      </c>
      <c r="B67">
        <v>-0.92831084915689377</v>
      </c>
    </row>
    <row r="68" spans="1:2" x14ac:dyDescent="0.2">
      <c r="A68">
        <v>-0.84910914454920816</v>
      </c>
      <c r="B68">
        <v>7.7022922732601001E-2</v>
      </c>
    </row>
    <row r="69" spans="1:2" x14ac:dyDescent="0.2">
      <c r="A69">
        <v>-0.26399211274362561</v>
      </c>
      <c r="B69">
        <v>-0.15704190310071664</v>
      </c>
    </row>
    <row r="70" spans="1:2" x14ac:dyDescent="0.2">
      <c r="A70">
        <v>-0.59483395864240174</v>
      </c>
      <c r="B70">
        <v>0.10340393251029897</v>
      </c>
    </row>
    <row r="71" spans="1:2" x14ac:dyDescent="0.2">
      <c r="A71">
        <v>-0.49457931657280318</v>
      </c>
      <c r="B71">
        <v>-0.19794536948867877</v>
      </c>
    </row>
    <row r="72" spans="1:2" x14ac:dyDescent="0.2">
      <c r="A72">
        <v>0.65864098427046458</v>
      </c>
      <c r="B72">
        <v>-0.44939165281988575</v>
      </c>
    </row>
    <row r="73" spans="1:2" x14ac:dyDescent="0.2">
      <c r="A73">
        <v>0.94531819204920053</v>
      </c>
      <c r="B73">
        <v>9.7665125883509965E-2</v>
      </c>
    </row>
    <row r="74" spans="1:2" x14ac:dyDescent="0.2">
      <c r="A74">
        <v>3.4971834704785976</v>
      </c>
      <c r="B74">
        <v>0.31555752141950888</v>
      </c>
    </row>
    <row r="75" spans="1:2" x14ac:dyDescent="0.2">
      <c r="A75">
        <v>0.33854940131695294</v>
      </c>
      <c r="B75">
        <v>0.21019924817427652</v>
      </c>
    </row>
    <row r="76" spans="1:2" x14ac:dyDescent="0.2">
      <c r="A76">
        <v>-2.0127898964404985E-2</v>
      </c>
      <c r="B76">
        <v>1.7741405188657994E-2</v>
      </c>
    </row>
    <row r="77" spans="1:2" x14ac:dyDescent="0.2">
      <c r="A77">
        <v>-2.505082936240173E-2</v>
      </c>
      <c r="B77">
        <v>0.35034698465043784</v>
      </c>
    </row>
    <row r="78" spans="1:2" x14ac:dyDescent="0.2">
      <c r="A78">
        <v>-8.6071783345985226E-3</v>
      </c>
      <c r="B78">
        <v>-0.52563237267937324</v>
      </c>
    </row>
    <row r="79" spans="1:2" x14ac:dyDescent="0.2">
      <c r="A79">
        <v>0.59885157552474322</v>
      </c>
      <c r="B79">
        <v>-0.1617710691045251</v>
      </c>
    </row>
    <row r="80" spans="1:2" x14ac:dyDescent="0.2">
      <c r="A80">
        <v>-2.6809775605217391E-2</v>
      </c>
      <c r="B80">
        <v>0.57540240548440469</v>
      </c>
    </row>
    <row r="81" spans="1:2" x14ac:dyDescent="0.2">
      <c r="A81">
        <v>0.51775761589380775</v>
      </c>
      <c r="B81">
        <v>-3.647222323200535E-2</v>
      </c>
    </row>
    <row r="82" spans="1:2" x14ac:dyDescent="0.2">
      <c r="A82">
        <v>0.5436569022688218</v>
      </c>
      <c r="B82">
        <v>-0.11962586301477478</v>
      </c>
    </row>
    <row r="83" spans="1:2" x14ac:dyDescent="0.2">
      <c r="A83">
        <v>0.3742309968543952</v>
      </c>
      <c r="B83">
        <v>-4.5198863867583192E-2</v>
      </c>
    </row>
    <row r="84" spans="1:2" x14ac:dyDescent="0.2">
      <c r="A84">
        <v>0.7439345987066055</v>
      </c>
      <c r="B84">
        <v>5.3921393154235811E-3</v>
      </c>
    </row>
    <row r="85" spans="1:2" x14ac:dyDescent="0.2">
      <c r="A85">
        <v>6.251715672826526E-3</v>
      </c>
      <c r="B85">
        <v>6.9881216073451186E-2</v>
      </c>
    </row>
    <row r="86" spans="1:2" x14ac:dyDescent="0.2">
      <c r="A86">
        <v>0.90404172323186571</v>
      </c>
      <c r="B86">
        <v>0.10129405958281773</v>
      </c>
    </row>
    <row r="87" spans="1:2" x14ac:dyDescent="0.2">
      <c r="A87">
        <v>0.64015705673677681</v>
      </c>
      <c r="B87">
        <v>0.23968915080024283</v>
      </c>
    </row>
    <row r="88" spans="1:2" x14ac:dyDescent="0.2">
      <c r="A88">
        <v>-1.2521720312683808</v>
      </c>
      <c r="B88">
        <v>-0.14613254517407737</v>
      </c>
    </row>
    <row r="89" spans="1:2" x14ac:dyDescent="0.2">
      <c r="A89">
        <v>1.3981957698328504</v>
      </c>
      <c r="B89">
        <v>0.24918915269457981</v>
      </c>
    </row>
    <row r="90" spans="1:2" x14ac:dyDescent="0.2">
      <c r="A90">
        <v>0.34292587012127446</v>
      </c>
      <c r="B90">
        <v>-0.16749190820181351</v>
      </c>
    </row>
    <row r="91" spans="1:2" x14ac:dyDescent="0.2">
      <c r="A91">
        <v>-0.78685899153364991</v>
      </c>
      <c r="B91">
        <v>-1.1068683162080491E-2</v>
      </c>
    </row>
    <row r="92" spans="1:2" x14ac:dyDescent="0.2">
      <c r="A92">
        <v>-0.24588833949946332</v>
      </c>
      <c r="B92">
        <v>5.4932366931027377E-2</v>
      </c>
    </row>
    <row r="93" spans="1:2" x14ac:dyDescent="0.2">
      <c r="A93">
        <v>-2.3832791671030935</v>
      </c>
      <c r="B93">
        <v>-0.25075525760717327</v>
      </c>
    </row>
    <row r="94" spans="1:2" x14ac:dyDescent="0.2">
      <c r="A94">
        <v>1.0415797151088344</v>
      </c>
      <c r="B94">
        <v>-0.10264362237705893</v>
      </c>
    </row>
    <row r="95" spans="1:2" x14ac:dyDescent="0.2">
      <c r="A95">
        <v>6.7629003359893358E-2</v>
      </c>
      <c r="B95">
        <v>6.061318514256947E-2</v>
      </c>
    </row>
    <row r="96" spans="1:2" x14ac:dyDescent="0.2">
      <c r="A96">
        <v>-1.7012167260571771</v>
      </c>
      <c r="B96">
        <v>-0.55108896092482573</v>
      </c>
    </row>
    <row r="97" spans="1:2" x14ac:dyDescent="0.2">
      <c r="A97">
        <v>-1.5182278931948927</v>
      </c>
      <c r="B97">
        <v>0.47416532176212234</v>
      </c>
    </row>
    <row r="98" spans="1:2" x14ac:dyDescent="0.2">
      <c r="A98">
        <v>9.4084039352110668E-2</v>
      </c>
      <c r="B98">
        <v>-8.0128973461200376E-2</v>
      </c>
    </row>
    <row r="99" spans="1:2" x14ac:dyDescent="0.2">
      <c r="A99">
        <v>-0.14196907947727666</v>
      </c>
      <c r="B99">
        <v>-0.1598233015989117</v>
      </c>
    </row>
    <row r="100" spans="1:2" x14ac:dyDescent="0.2">
      <c r="A100">
        <v>0.33704285544768231</v>
      </c>
      <c r="B100">
        <v>-5.652559401432157E-2</v>
      </c>
    </row>
    <row r="101" spans="1:2" x14ac:dyDescent="0.2">
      <c r="A101">
        <v>0.5000181867937874</v>
      </c>
      <c r="B101">
        <v>2.5578388972713216E-2</v>
      </c>
    </row>
    <row r="102" spans="1:2" x14ac:dyDescent="0.2">
      <c r="A102">
        <v>-1.2337094375768514</v>
      </c>
      <c r="B102">
        <v>0.16298168576701669</v>
      </c>
    </row>
    <row r="103" spans="1:2" x14ac:dyDescent="0.2">
      <c r="A103">
        <v>0.75573808858268532</v>
      </c>
      <c r="B103">
        <v>-0.14594688469202538</v>
      </c>
    </row>
    <row r="104" spans="1:2" x14ac:dyDescent="0.2">
      <c r="A104">
        <v>-1.5499084948266437E-2</v>
      </c>
      <c r="B104">
        <v>0.4121918074175816</v>
      </c>
    </row>
    <row r="105" spans="1:2" x14ac:dyDescent="0.2">
      <c r="A105">
        <v>-0.45251783450607685</v>
      </c>
      <c r="B105">
        <v>7.0576320142232016E-2</v>
      </c>
    </row>
    <row r="106" spans="1:2" x14ac:dyDescent="0.2">
      <c r="A106">
        <v>-3.3805897056130484E-2</v>
      </c>
      <c r="B106">
        <v>7.0051904808196064E-2</v>
      </c>
    </row>
    <row r="107" spans="1:2" x14ac:dyDescent="0.2">
      <c r="A107">
        <v>0.41142084976649945</v>
      </c>
      <c r="B107">
        <v>-0.21562756834875973</v>
      </c>
    </row>
    <row r="108" spans="1:2" x14ac:dyDescent="0.2">
      <c r="A108">
        <v>0.40811615032271453</v>
      </c>
      <c r="B108">
        <v>-0.28239960657810198</v>
      </c>
    </row>
    <row r="109" spans="1:2" x14ac:dyDescent="0.2">
      <c r="A109">
        <v>-4.7800851537260811E-2</v>
      </c>
      <c r="B109">
        <v>-0.10067265720568842</v>
      </c>
    </row>
    <row r="110" spans="1:2" x14ac:dyDescent="0.2">
      <c r="A110">
        <v>0.31075262068191123</v>
      </c>
      <c r="B110">
        <v>2.8056369738648283E-2</v>
      </c>
    </row>
    <row r="111" spans="1:2" x14ac:dyDescent="0.2">
      <c r="A111">
        <v>-0.32678352693408713</v>
      </c>
      <c r="B111">
        <v>2.5522141460167399E-2</v>
      </c>
    </row>
    <row r="112" spans="1:2" x14ac:dyDescent="0.2">
      <c r="A112">
        <v>-6.9958612164568584E-2</v>
      </c>
      <c r="B112">
        <v>0.11054538104805084</v>
      </c>
    </row>
    <row r="113" spans="1:2" x14ac:dyDescent="0.2">
      <c r="A113">
        <v>0.27772127288958515</v>
      </c>
      <c r="B113">
        <v>2.7560246978052049E-2</v>
      </c>
    </row>
    <row r="114" spans="1:2" x14ac:dyDescent="0.2">
      <c r="A114">
        <v>0.37287791446179797</v>
      </c>
      <c r="B114">
        <v>-4.9931409179432777E-2</v>
      </c>
    </row>
    <row r="115" spans="1:2" x14ac:dyDescent="0.2">
      <c r="A115">
        <v>0.40894454739092584</v>
      </c>
      <c r="B115">
        <v>1.4228420186240757E-3</v>
      </c>
    </row>
    <row r="116" spans="1:2" x14ac:dyDescent="0.2">
      <c r="A116">
        <v>-0.75022825374255619</v>
      </c>
      <c r="B116">
        <v>0.27126438186902935</v>
      </c>
    </row>
    <row r="117" spans="1:2" x14ac:dyDescent="0.2">
      <c r="A117">
        <v>-0.42001288553347432</v>
      </c>
      <c r="B117">
        <v>-3.7628436206724243E-2</v>
      </c>
    </row>
    <row r="118" spans="1:2" x14ac:dyDescent="0.2">
      <c r="A118">
        <v>0.23736174429050694</v>
      </c>
      <c r="B118">
        <v>1.2867277650765209E-2</v>
      </c>
    </row>
    <row r="119" spans="1:2" x14ac:dyDescent="0.2">
      <c r="A119">
        <v>-0.18216663638150132</v>
      </c>
      <c r="B119">
        <v>1.4682520589037391E-2</v>
      </c>
    </row>
    <row r="120" spans="1:2" x14ac:dyDescent="0.2">
      <c r="A120">
        <v>0.4396933474847341</v>
      </c>
      <c r="B120">
        <v>2.5159109951672552E-2</v>
      </c>
    </row>
    <row r="121" spans="1:2" x14ac:dyDescent="0.2">
      <c r="A121">
        <v>0.29675384932224702</v>
      </c>
      <c r="B121">
        <v>0.12786206270666434</v>
      </c>
    </row>
    <row r="122" spans="1:2" x14ac:dyDescent="0.2">
      <c r="A122">
        <v>-0.68567206881818066</v>
      </c>
      <c r="B122">
        <v>4.9361289836166661E-3</v>
      </c>
    </row>
    <row r="123" spans="1:2" x14ac:dyDescent="0.2">
      <c r="A123">
        <v>-9.7439427092147521E-2</v>
      </c>
      <c r="B123">
        <v>-0.13716656842398892</v>
      </c>
    </row>
    <row r="124" spans="1:2" x14ac:dyDescent="0.2">
      <c r="A124">
        <v>-7.5027457682577875E-2</v>
      </c>
      <c r="B124">
        <v>3.7723665678815695E-2</v>
      </c>
    </row>
    <row r="125" spans="1:2" x14ac:dyDescent="0.2">
      <c r="A125">
        <v>0.11374688211281107</v>
      </c>
      <c r="B125">
        <v>4.7650212503120154E-2</v>
      </c>
    </row>
    <row r="126" spans="1:2" x14ac:dyDescent="0.2">
      <c r="A126">
        <v>3.2491935837632033E-2</v>
      </c>
      <c r="B126">
        <v>9.5884289764291392E-2</v>
      </c>
    </row>
    <row r="127" spans="1:2" x14ac:dyDescent="0.2">
      <c r="A127">
        <v>3.3146393208879618E-2</v>
      </c>
      <c r="B127">
        <v>-5.0085083775339531E-2</v>
      </c>
    </row>
    <row r="128" spans="1:2" x14ac:dyDescent="0.2">
      <c r="A128">
        <v>1.4986403380916193E-2</v>
      </c>
      <c r="B128">
        <v>-0.10559382242349144</v>
      </c>
    </row>
    <row r="129" spans="1:2" x14ac:dyDescent="0.2">
      <c r="A129">
        <v>0.19343996417786591</v>
      </c>
      <c r="B129">
        <v>-3.8383614656462908E-2</v>
      </c>
    </row>
    <row r="130" spans="1:2" x14ac:dyDescent="0.2">
      <c r="A130">
        <v>0.20318288435981335</v>
      </c>
      <c r="B130">
        <v>8.398595195520088E-3</v>
      </c>
    </row>
    <row r="131" spans="1:2" x14ac:dyDescent="0.2">
      <c r="A131">
        <v>0.12224735332169001</v>
      </c>
      <c r="B131">
        <v>1.0170090907157866E-2</v>
      </c>
    </row>
    <row r="132" spans="1:2" x14ac:dyDescent="0.2">
      <c r="A132">
        <v>1.7798679390862307E-3</v>
      </c>
      <c r="B132">
        <v>-5.3902380471230062E-2</v>
      </c>
    </row>
    <row r="133" spans="1:2" x14ac:dyDescent="0.2">
      <c r="A133">
        <v>0.69634360128284589</v>
      </c>
      <c r="B133">
        <v>0.28734345276061274</v>
      </c>
    </row>
    <row r="134" spans="1:2" x14ac:dyDescent="0.2">
      <c r="A134">
        <v>0.21885805235542372</v>
      </c>
      <c r="B134">
        <v>0.15623897927194269</v>
      </c>
    </row>
    <row r="135" spans="1:2" x14ac:dyDescent="0.2">
      <c r="A135">
        <v>3.4001831208884753E-2</v>
      </c>
      <c r="B135">
        <v>-5.5245731170083225E-2</v>
      </c>
    </row>
    <row r="136" spans="1:2" x14ac:dyDescent="0.2">
      <c r="A136">
        <v>0.19044926777497484</v>
      </c>
      <c r="B136">
        <v>-4.5773843986510625E-2</v>
      </c>
    </row>
    <row r="137" spans="1:2" x14ac:dyDescent="0.2">
      <c r="A137">
        <v>0.11154114611810512</v>
      </c>
      <c r="B137">
        <v>0.13421381999103399</v>
      </c>
    </row>
    <row r="138" spans="1:2" x14ac:dyDescent="0.2">
      <c r="A138">
        <v>0.27231385375690281</v>
      </c>
      <c r="B138">
        <v>-0.10972683658833789</v>
      </c>
    </row>
    <row r="139" spans="1:2" x14ac:dyDescent="0.2">
      <c r="A139">
        <v>-8.053418195553616E-2</v>
      </c>
      <c r="B139">
        <v>4.4720828673694927E-3</v>
      </c>
    </row>
    <row r="140" spans="1:2" x14ac:dyDescent="0.2">
      <c r="A140">
        <v>0.29511495387483117</v>
      </c>
      <c r="B140">
        <v>7.5813884673832363E-2</v>
      </c>
    </row>
    <row r="141" spans="1:2" x14ac:dyDescent="0.2">
      <c r="A141">
        <v>0.19046182574125947</v>
      </c>
      <c r="B141">
        <v>-0.20924880593591874</v>
      </c>
    </row>
    <row r="142" spans="1:2" x14ac:dyDescent="0.2">
      <c r="A142">
        <v>-0.24425658172672385</v>
      </c>
      <c r="B142">
        <v>-5.0975481635055386E-2</v>
      </c>
    </row>
    <row r="143" spans="1:2" x14ac:dyDescent="0.2">
      <c r="A143">
        <v>-0.12351954896143753</v>
      </c>
      <c r="B143">
        <v>0.16161603256330995</v>
      </c>
    </row>
    <row r="144" spans="1:2" x14ac:dyDescent="0.2">
      <c r="A144">
        <v>-0.22244504126882508</v>
      </c>
      <c r="B144">
        <v>-1.633749736226587E-2</v>
      </c>
    </row>
    <row r="145" spans="1:2" x14ac:dyDescent="0.2">
      <c r="A145">
        <v>-8.1788432195625899E-2</v>
      </c>
      <c r="B145">
        <v>-2.5331441939293008E-3</v>
      </c>
    </row>
    <row r="146" spans="1:2" x14ac:dyDescent="0.2">
      <c r="A146">
        <v>0.12262690061427611</v>
      </c>
      <c r="B146">
        <v>1.0518445710714532E-2</v>
      </c>
    </row>
    <row r="147" spans="1:2" x14ac:dyDescent="0.2">
      <c r="A147">
        <v>0.12542260412273559</v>
      </c>
      <c r="B147">
        <v>8.9509211659509119E-2</v>
      </c>
    </row>
    <row r="148" spans="1:2" x14ac:dyDescent="0.2">
      <c r="A148">
        <v>8.6212555631842727E-2</v>
      </c>
      <c r="B148">
        <v>4.6925778908158602E-3</v>
      </c>
    </row>
    <row r="149" spans="1:2" x14ac:dyDescent="0.2">
      <c r="A149">
        <v>0.52299945425766725</v>
      </c>
      <c r="B149">
        <v>0.22318087724528402</v>
      </c>
    </row>
    <row r="150" spans="1:2" x14ac:dyDescent="0.2">
      <c r="A150">
        <v>-0.30293984272461144</v>
      </c>
      <c r="B150">
        <v>-5.2924591124546852E-2</v>
      </c>
    </row>
    <row r="151" spans="1:2" x14ac:dyDescent="0.2">
      <c r="A151">
        <v>-1.9734901085339731E-2</v>
      </c>
      <c r="B151">
        <v>4.9168655036329077E-2</v>
      </c>
    </row>
    <row r="152" spans="1:2" x14ac:dyDescent="0.2">
      <c r="A152">
        <v>0.2635802744422695</v>
      </c>
      <c r="B152">
        <v>0.122427681705884</v>
      </c>
    </row>
    <row r="153" spans="1:2" x14ac:dyDescent="0.2">
      <c r="A153">
        <v>-4.5056482549263692E-2</v>
      </c>
      <c r="B153">
        <v>-6.7106699946466924E-2</v>
      </c>
    </row>
    <row r="154" spans="1:2" x14ac:dyDescent="0.2">
      <c r="A154">
        <v>-9.9552139726679176E-3</v>
      </c>
      <c r="B154">
        <v>-6.5541311828187787E-2</v>
      </c>
    </row>
    <row r="155" spans="1:2" x14ac:dyDescent="0.2">
      <c r="A155">
        <v>-1.6053753929532972E-2</v>
      </c>
      <c r="B155">
        <v>-2.4623257559681325E-2</v>
      </c>
    </row>
    <row r="156" spans="1:2" x14ac:dyDescent="0.2">
      <c r="A156">
        <v>-0.17645612396945257</v>
      </c>
      <c r="B156">
        <v>-9.1614678467924468E-2</v>
      </c>
    </row>
    <row r="157" spans="1:2" x14ac:dyDescent="0.2">
      <c r="A157">
        <v>0.17438364337316029</v>
      </c>
      <c r="B157">
        <v>-5.1244881046889713E-2</v>
      </c>
    </row>
    <row r="158" spans="1:2" x14ac:dyDescent="0.2">
      <c r="A158">
        <v>0.26890647029651854</v>
      </c>
      <c r="B158">
        <v>4.0737556467232074E-2</v>
      </c>
    </row>
    <row r="159" spans="1:2" x14ac:dyDescent="0.2">
      <c r="A159">
        <v>0.43844230361063063</v>
      </c>
      <c r="B159">
        <v>7.261113831331234E-2</v>
      </c>
    </row>
    <row r="160" spans="1:2" x14ac:dyDescent="0.2">
      <c r="A160">
        <v>0.11157189236992963</v>
      </c>
      <c r="B160">
        <v>-5.5026585060016522E-2</v>
      </c>
    </row>
    <row r="161" spans="1:2" x14ac:dyDescent="0.2">
      <c r="A161">
        <v>0.23961268182613735</v>
      </c>
      <c r="B161">
        <v>-5.7761216490784861E-2</v>
      </c>
    </row>
    <row r="162" spans="1:2" x14ac:dyDescent="0.2">
      <c r="A162">
        <v>1.4565520448559959</v>
      </c>
      <c r="B162">
        <v>-8.267931221528084E-2</v>
      </c>
    </row>
    <row r="163" spans="1:2" x14ac:dyDescent="0.2">
      <c r="A163">
        <v>9.8681336235219852E-2</v>
      </c>
      <c r="B163">
        <v>1.8036506031174692E-2</v>
      </c>
    </row>
    <row r="164" spans="1:2" x14ac:dyDescent="0.2">
      <c r="A164">
        <v>0.22306997301303777</v>
      </c>
      <c r="B164">
        <v>-7.5742501444531124E-2</v>
      </c>
    </row>
    <row r="165" spans="1:2" x14ac:dyDescent="0.2">
      <c r="A165">
        <v>-0.50988639769857635</v>
      </c>
      <c r="B165">
        <v>0.22313954748653189</v>
      </c>
    </row>
    <row r="166" spans="1:2" x14ac:dyDescent="0.2">
      <c r="A166">
        <v>0.27230884751005641</v>
      </c>
      <c r="B166">
        <v>-1.0716589741801593E-2</v>
      </c>
    </row>
    <row r="167" spans="1:2" x14ac:dyDescent="0.2">
      <c r="A167">
        <v>0.38826950049016312</v>
      </c>
      <c r="B167">
        <v>-0.10840697240942906</v>
      </c>
    </row>
    <row r="168" spans="1:2" x14ac:dyDescent="0.2">
      <c r="A168">
        <v>0.25049446267344055</v>
      </c>
      <c r="B168">
        <v>-0.1812992846595588</v>
      </c>
    </row>
    <row r="169" spans="1:2" x14ac:dyDescent="0.2">
      <c r="A169">
        <v>0.40868185801165768</v>
      </c>
      <c r="B169">
        <v>3.1171006786177208E-2</v>
      </c>
    </row>
    <row r="170" spans="1:2" x14ac:dyDescent="0.2">
      <c r="A170">
        <v>1.777384705368394</v>
      </c>
      <c r="B170">
        <v>-0.10874612133302258</v>
      </c>
    </row>
    <row r="171" spans="1:2" x14ac:dyDescent="0.2">
      <c r="A171">
        <v>-0.86536251853534496</v>
      </c>
      <c r="B171">
        <v>0.79258151372463426</v>
      </c>
    </row>
    <row r="172" spans="1:2" x14ac:dyDescent="0.2">
      <c r="A172">
        <v>-0.45967260481997407</v>
      </c>
      <c r="B172">
        <v>-0.1190639984474179</v>
      </c>
    </row>
    <row r="173" spans="1:2" x14ac:dyDescent="0.2">
      <c r="A173">
        <v>5.2513024265807276E-3</v>
      </c>
      <c r="B173">
        <v>-0.35944804966839905</v>
      </c>
    </row>
    <row r="174" spans="1:2" x14ac:dyDescent="0.2">
      <c r="A174">
        <v>-1.570341426614142</v>
      </c>
      <c r="B174">
        <v>0.25423794378012904</v>
      </c>
    </row>
    <row r="175" spans="1:2" x14ac:dyDescent="0.2">
      <c r="A175">
        <v>-0.83700650453417647</v>
      </c>
      <c r="B175">
        <v>-0.22169695687747812</v>
      </c>
    </row>
    <row r="176" spans="1:2" x14ac:dyDescent="0.2">
      <c r="A176">
        <v>0.34030572732090975</v>
      </c>
      <c r="B176">
        <v>-0.11057659622799812</v>
      </c>
    </row>
    <row r="177" spans="1:2" x14ac:dyDescent="0.2">
      <c r="A177">
        <v>-1.4642390740265518</v>
      </c>
      <c r="B177">
        <v>-8.2130290122891969E-2</v>
      </c>
    </row>
    <row r="178" spans="1:2" x14ac:dyDescent="0.2">
      <c r="A178">
        <v>0.47331416796303977</v>
      </c>
      <c r="B178">
        <v>-0.54562607758264292</v>
      </c>
    </row>
    <row r="179" spans="1:2" x14ac:dyDescent="0.2">
      <c r="A179">
        <v>-9.033562887924057E-2</v>
      </c>
      <c r="B179">
        <v>-0.1725751438579684</v>
      </c>
    </row>
    <row r="180" spans="1:2" x14ac:dyDescent="0.2">
      <c r="A180">
        <v>2.1279377303099807</v>
      </c>
      <c r="B180">
        <v>0.24085222680467797</v>
      </c>
    </row>
    <row r="181" spans="1:2" x14ac:dyDescent="0.2">
      <c r="A181">
        <v>-0.23026086640094298</v>
      </c>
      <c r="B181">
        <v>0.38703081751840218</v>
      </c>
    </row>
    <row r="182" spans="1:2" x14ac:dyDescent="0.2">
      <c r="A182">
        <v>0.70662963370124754</v>
      </c>
      <c r="B182">
        <v>-3.672263484543626E-2</v>
      </c>
    </row>
    <row r="183" spans="1:2" x14ac:dyDescent="0.2">
      <c r="A183">
        <v>0.2013095769515437</v>
      </c>
      <c r="B183">
        <v>-6.438504195205795E-2</v>
      </c>
    </row>
    <row r="184" spans="1:2" x14ac:dyDescent="0.2">
      <c r="A184">
        <v>0.82022990281904473</v>
      </c>
      <c r="B184">
        <v>-0.17592757340742921</v>
      </c>
    </row>
    <row r="185" spans="1:2" x14ac:dyDescent="0.2">
      <c r="A185">
        <v>0.38693721681127657</v>
      </c>
      <c r="B185">
        <v>0.37244378830521341</v>
      </c>
    </row>
    <row r="186" spans="1:2" x14ac:dyDescent="0.2">
      <c r="A186">
        <v>0.3410967594292425</v>
      </c>
      <c r="B186">
        <v>8.5356982154541836E-3</v>
      </c>
    </row>
    <row r="187" spans="1:2" x14ac:dyDescent="0.2">
      <c r="A187">
        <v>-1.056893918115769</v>
      </c>
      <c r="B187">
        <v>-0.1409123236206335</v>
      </c>
    </row>
    <row r="188" spans="1:2" x14ac:dyDescent="0.2">
      <c r="A188">
        <v>0.26746623372423362</v>
      </c>
      <c r="B188">
        <v>2.9761050538124188E-2</v>
      </c>
    </row>
    <row r="189" spans="1:2" x14ac:dyDescent="0.2">
      <c r="A189">
        <v>0.46808942705121154</v>
      </c>
      <c r="B189">
        <v>-9.2213609004994396E-2</v>
      </c>
    </row>
    <row r="190" spans="1:2" x14ac:dyDescent="0.2">
      <c r="A190">
        <v>0.53749613083156866</v>
      </c>
      <c r="B190">
        <v>6.3097422212431142E-2</v>
      </c>
    </row>
    <row r="191" spans="1:2" x14ac:dyDescent="0.2">
      <c r="A191">
        <v>0.1676549101848786</v>
      </c>
      <c r="B191">
        <v>0.30015943780208559</v>
      </c>
    </row>
    <row r="192" spans="1:2" x14ac:dyDescent="0.2">
      <c r="A192">
        <v>-0.77000410619220028</v>
      </c>
      <c r="B192">
        <v>7.7343013191333673E-2</v>
      </c>
    </row>
    <row r="193" spans="1:2" x14ac:dyDescent="0.2">
      <c r="A193">
        <v>-1.1534671994737886</v>
      </c>
      <c r="B193">
        <v>0.10191506189814245</v>
      </c>
    </row>
    <row r="194" spans="1:2" x14ac:dyDescent="0.2">
      <c r="A194">
        <v>-0.10272144767972582</v>
      </c>
      <c r="B194">
        <v>-3.9612417730744379E-2</v>
      </c>
    </row>
    <row r="195" spans="1:2" x14ac:dyDescent="0.2">
      <c r="A195">
        <v>0.1743120553833348</v>
      </c>
      <c r="B195">
        <v>-0.10118261565144741</v>
      </c>
    </row>
    <row r="196" spans="1:2" x14ac:dyDescent="0.2">
      <c r="A196">
        <v>0.50963261818882322</v>
      </c>
      <c r="B196">
        <v>0.241360457021598</v>
      </c>
    </row>
    <row r="197" spans="1:2" x14ac:dyDescent="0.2">
      <c r="A197">
        <v>0.41401673289001623</v>
      </c>
      <c r="B197">
        <v>-3.2131782437332897E-2</v>
      </c>
    </row>
    <row r="198" spans="1:2" x14ac:dyDescent="0.2">
      <c r="A198">
        <v>2.3901095900195206</v>
      </c>
      <c r="B198">
        <v>-0.33440196901404473</v>
      </c>
    </row>
    <row r="199" spans="1:2" x14ac:dyDescent="0.2">
      <c r="A199">
        <v>-0.79789557719511739</v>
      </c>
      <c r="B199">
        <v>0.11372519341722549</v>
      </c>
    </row>
    <row r="200" spans="1:2" x14ac:dyDescent="0.2">
      <c r="A200">
        <v>1.0309715658469252</v>
      </c>
      <c r="B200">
        <v>5.1849931247276732E-3</v>
      </c>
    </row>
    <row r="201" spans="1:2" x14ac:dyDescent="0.2">
      <c r="A201">
        <v>-0.5227420049379421</v>
      </c>
      <c r="B201">
        <v>-0.12187129472631002</v>
      </c>
    </row>
    <row r="202" spans="1:2" x14ac:dyDescent="0.2">
      <c r="A202">
        <v>-0.37094947299440351</v>
      </c>
      <c r="B202">
        <v>-0.17971823003158913</v>
      </c>
    </row>
    <row r="203" spans="1:2" x14ac:dyDescent="0.2">
      <c r="A203">
        <v>1.1657069540484695</v>
      </c>
      <c r="B203">
        <v>-0.17438704244913777</v>
      </c>
    </row>
    <row r="204" spans="1:2" x14ac:dyDescent="0.2">
      <c r="A204">
        <v>1.6355098154735972</v>
      </c>
      <c r="B204">
        <v>5.3546971961294355E-2</v>
      </c>
    </row>
    <row r="205" spans="1:2" x14ac:dyDescent="0.2">
      <c r="A205">
        <v>0.39937043795072286</v>
      </c>
      <c r="B205">
        <v>0.33770843273484846</v>
      </c>
    </row>
    <row r="206" spans="1:2" x14ac:dyDescent="0.2">
      <c r="A206">
        <v>0.45867633206693387</v>
      </c>
      <c r="B206">
        <v>4.7758956271693784E-2</v>
      </c>
    </row>
    <row r="207" spans="1:2" x14ac:dyDescent="0.2">
      <c r="A207">
        <v>1.6445737925391659</v>
      </c>
      <c r="B207">
        <v>-1.023294382386446</v>
      </c>
    </row>
    <row r="208" spans="1:2" x14ac:dyDescent="0.2">
      <c r="A208">
        <v>-1.6722896504195131</v>
      </c>
      <c r="B208">
        <v>0.57681416841281152</v>
      </c>
    </row>
    <row r="209" spans="1:2" x14ac:dyDescent="0.2">
      <c r="A209">
        <v>1.056893120070002</v>
      </c>
      <c r="B209">
        <v>0.19488587510743982</v>
      </c>
    </row>
    <row r="210" spans="1:2" x14ac:dyDescent="0.2">
      <c r="A210">
        <v>1.7067680761093862</v>
      </c>
      <c r="B210">
        <v>-0.55625868505296339</v>
      </c>
    </row>
    <row r="211" spans="1:2" x14ac:dyDescent="0.2">
      <c r="A211">
        <v>-0.23254905291156705</v>
      </c>
      <c r="B211">
        <v>-2.7809997130854813E-2</v>
      </c>
    </row>
    <row r="212" spans="1:2" x14ac:dyDescent="0.2">
      <c r="A212">
        <v>-3.1419309123774504</v>
      </c>
      <c r="B212">
        <v>6.5347390965934921E-2</v>
      </c>
    </row>
    <row r="213" spans="1:2" x14ac:dyDescent="0.2">
      <c r="A213">
        <v>-0.54181552417801693</v>
      </c>
      <c r="B213">
        <v>-0.35512166315725302</v>
      </c>
    </row>
    <row r="214" spans="1:2" x14ac:dyDescent="0.2">
      <c r="A214">
        <v>2.3982322773169509</v>
      </c>
      <c r="B214">
        <v>-5.4424637127787494E-2</v>
      </c>
    </row>
    <row r="215" spans="1:2" x14ac:dyDescent="0.2">
      <c r="A215">
        <v>-0.1207411521205415</v>
      </c>
      <c r="B215">
        <v>0.19830711265565434</v>
      </c>
    </row>
    <row r="216" spans="1:2" x14ac:dyDescent="0.2">
      <c r="A216">
        <v>-0.55715252602165644</v>
      </c>
      <c r="B216">
        <v>-0.38250649964369221</v>
      </c>
    </row>
    <row r="217" spans="1:2" x14ac:dyDescent="0.2">
      <c r="A217">
        <v>-0.76171654071498096</v>
      </c>
      <c r="B217">
        <v>-9.8884405310242424E-2</v>
      </c>
    </row>
    <row r="218" spans="1:2" x14ac:dyDescent="0.2">
      <c r="A218">
        <v>-0.33500856253039879</v>
      </c>
      <c r="B218">
        <v>0.13049106603168392</v>
      </c>
    </row>
    <row r="219" spans="1:2" x14ac:dyDescent="0.2">
      <c r="A219">
        <v>-1.0830991157236687</v>
      </c>
      <c r="B219">
        <v>0.11960465871594474</v>
      </c>
    </row>
    <row r="220" spans="1:2" x14ac:dyDescent="0.2">
      <c r="A220">
        <v>-0.39490931725597811</v>
      </c>
      <c r="B220">
        <v>4.3945626896417865E-2</v>
      </c>
    </row>
    <row r="221" spans="1:2" x14ac:dyDescent="0.2">
      <c r="A221">
        <v>-3.4844349579057128</v>
      </c>
      <c r="B221">
        <v>6.36905649941195E-2</v>
      </c>
    </row>
    <row r="222" spans="1:2" x14ac:dyDescent="0.2">
      <c r="A222">
        <v>-2.8173264327859816E-2</v>
      </c>
      <c r="B222">
        <v>-0.22914072454284251</v>
      </c>
    </row>
    <row r="223" spans="1:2" x14ac:dyDescent="0.2">
      <c r="A223">
        <v>-1.5742252982900382</v>
      </c>
      <c r="B223">
        <v>-0.31878988044665763</v>
      </c>
    </row>
    <row r="224" spans="1:2" x14ac:dyDescent="0.2">
      <c r="A224">
        <v>-1.3970097274009052</v>
      </c>
      <c r="B224">
        <v>-0.13807273644384557</v>
      </c>
    </row>
    <row r="225" spans="1:2" x14ac:dyDescent="0.2">
      <c r="A225">
        <v>-0.64334879651917365</v>
      </c>
      <c r="B225">
        <v>0.43736211098297179</v>
      </c>
    </row>
    <row r="226" spans="1:2" x14ac:dyDescent="0.2">
      <c r="A226">
        <v>3.0920588636801853</v>
      </c>
      <c r="B226">
        <v>-0.58147953626309046</v>
      </c>
    </row>
    <row r="227" spans="1:2" x14ac:dyDescent="0.2">
      <c r="A227">
        <v>0.64259576506278437</v>
      </c>
      <c r="B227">
        <v>0.27692390965039698</v>
      </c>
    </row>
    <row r="228" spans="1:2" x14ac:dyDescent="0.2">
      <c r="A228">
        <v>2.7247356193685888</v>
      </c>
      <c r="B228">
        <v>0.22265454361730477</v>
      </c>
    </row>
    <row r="229" spans="1:2" x14ac:dyDescent="0.2">
      <c r="A229">
        <v>0.29978754140143538</v>
      </c>
      <c r="B229">
        <v>-0.13473402574314966</v>
      </c>
    </row>
    <row r="230" spans="1:2" x14ac:dyDescent="0.2">
      <c r="A230">
        <v>-2.9411476381815471</v>
      </c>
      <c r="B230">
        <v>0.31653525148250278</v>
      </c>
    </row>
    <row r="231" spans="1:2" x14ac:dyDescent="0.2">
      <c r="A231">
        <v>-7.2781796070699595E-2</v>
      </c>
      <c r="B231">
        <v>0.13901044432004098</v>
      </c>
    </row>
    <row r="232" spans="1:2" x14ac:dyDescent="0.2">
      <c r="A232">
        <v>-1.3796689497699264</v>
      </c>
      <c r="B232">
        <v>-0.11376825893403064</v>
      </c>
    </row>
    <row r="233" spans="1:2" x14ac:dyDescent="0.2">
      <c r="A233">
        <v>0.28636475095237168</v>
      </c>
      <c r="B233">
        <v>2.7381265661992206E-2</v>
      </c>
    </row>
    <row r="234" spans="1:2" x14ac:dyDescent="0.2">
      <c r="A234">
        <v>-1.0629196166443167</v>
      </c>
      <c r="B234">
        <v>-0.27508244058413334</v>
      </c>
    </row>
    <row r="235" spans="1:2" x14ac:dyDescent="0.2">
      <c r="A235">
        <v>0.29910002442612971</v>
      </c>
      <c r="B235">
        <v>-0.61520681693943113</v>
      </c>
    </row>
    <row r="236" spans="1:2" x14ac:dyDescent="0.2">
      <c r="A236">
        <v>-1.1124748099843037E-2</v>
      </c>
      <c r="B236">
        <v>0.20107221075241424</v>
      </c>
    </row>
    <row r="237" spans="1:2" x14ac:dyDescent="0.2">
      <c r="A237">
        <v>1.7671891800878754</v>
      </c>
      <c r="B237">
        <v>0.1135315468885208</v>
      </c>
    </row>
    <row r="238" spans="1:2" x14ac:dyDescent="0.2">
      <c r="A238">
        <v>-0.97071776368872709</v>
      </c>
      <c r="B238">
        <v>-8.757500347446795E-2</v>
      </c>
    </row>
    <row r="239" spans="1:2" x14ac:dyDescent="0.2">
      <c r="A239">
        <v>-0.15588885584155757</v>
      </c>
      <c r="B239">
        <v>0.32612047101422514</v>
      </c>
    </row>
    <row r="240" spans="1:2" x14ac:dyDescent="0.2">
      <c r="A240">
        <v>1.2398114119037793</v>
      </c>
      <c r="B240">
        <v>0.19997804794944407</v>
      </c>
    </row>
    <row r="241" spans="1:2" x14ac:dyDescent="0.2">
      <c r="A241">
        <v>-0.4143127700941493</v>
      </c>
      <c r="B241">
        <v>-0.35537733146208356</v>
      </c>
    </row>
    <row r="242" spans="1:2" x14ac:dyDescent="0.2">
      <c r="A242">
        <v>1.1471079131524173</v>
      </c>
      <c r="B242">
        <v>0.42099522688291241</v>
      </c>
    </row>
    <row r="243" spans="1:2" x14ac:dyDescent="0.2">
      <c r="A243">
        <v>0.14701574790757546</v>
      </c>
      <c r="B243">
        <v>0.17509638173929176</v>
      </c>
    </row>
    <row r="244" spans="1:2" x14ac:dyDescent="0.2">
      <c r="A244">
        <v>1.5283811487056201E-2</v>
      </c>
      <c r="B244">
        <v>-7.4174923661060335E-2</v>
      </c>
    </row>
    <row r="245" spans="1:2" x14ac:dyDescent="0.2">
      <c r="A245">
        <v>-0.30919576904195395</v>
      </c>
      <c r="B245">
        <v>4.7655592556711389E-2</v>
      </c>
    </row>
    <row r="246" spans="1:2" x14ac:dyDescent="0.2">
      <c r="A246">
        <v>0.5500595124962594</v>
      </c>
      <c r="B246">
        <v>8.9624263233831367E-2</v>
      </c>
    </row>
    <row r="247" spans="1:2" x14ac:dyDescent="0.2">
      <c r="A247">
        <v>1.1446394933797317</v>
      </c>
      <c r="B247">
        <v>0.34952035040905233</v>
      </c>
    </row>
    <row r="248" spans="1:2" x14ac:dyDescent="0.2">
      <c r="A248">
        <v>0.86899981238850943</v>
      </c>
      <c r="B248">
        <v>-8.629993608476938E-2</v>
      </c>
    </row>
    <row r="249" spans="1:2" x14ac:dyDescent="0.2">
      <c r="A249">
        <v>0.75869858076068819</v>
      </c>
      <c r="B249">
        <v>0.56454624476015647</v>
      </c>
    </row>
    <row r="250" spans="1:2" x14ac:dyDescent="0.2">
      <c r="A250">
        <v>-0.4295189028539047</v>
      </c>
      <c r="B250">
        <v>-0.1601896288412745</v>
      </c>
    </row>
    <row r="251" spans="1:2" x14ac:dyDescent="0.2">
      <c r="A251">
        <v>0.35661001997525094</v>
      </c>
      <c r="B251">
        <v>0.4562311882173386</v>
      </c>
    </row>
    <row r="252" spans="1:2" x14ac:dyDescent="0.2">
      <c r="A252">
        <v>0.99707184065187582</v>
      </c>
      <c r="B252">
        <v>0.43482326011770428</v>
      </c>
    </row>
    <row r="253" spans="1:2" x14ac:dyDescent="0.2">
      <c r="A253">
        <v>3.1733968432906527</v>
      </c>
      <c r="B253">
        <v>-0.24338455228098665</v>
      </c>
    </row>
    <row r="254" spans="1:2" x14ac:dyDescent="0.2">
      <c r="A254">
        <v>-1.3088899255392619</v>
      </c>
      <c r="B254">
        <v>0.86994576058070361</v>
      </c>
    </row>
    <row r="255" spans="1:2" x14ac:dyDescent="0.2">
      <c r="A255">
        <v>-2.2381009599158981</v>
      </c>
      <c r="B255">
        <v>-0.55392440917157471</v>
      </c>
    </row>
    <row r="256" spans="1:2" x14ac:dyDescent="0.2">
      <c r="A256">
        <v>-0.29445176945466051</v>
      </c>
      <c r="B256">
        <v>-0.28612641567818631</v>
      </c>
    </row>
    <row r="257" spans="1:2" x14ac:dyDescent="0.2">
      <c r="A257">
        <v>8.7577457958584626E-2</v>
      </c>
      <c r="B257">
        <v>0.23020864571666114</v>
      </c>
    </row>
    <row r="258" spans="1:2" x14ac:dyDescent="0.2">
      <c r="A258">
        <v>-7.7206123350489805E-2</v>
      </c>
      <c r="B258">
        <v>-0.1867174884641844</v>
      </c>
    </row>
    <row r="259" spans="1:2" x14ac:dyDescent="0.2">
      <c r="A259">
        <v>-2.2853461710257986E-2</v>
      </c>
      <c r="B259">
        <v>-0.25776867346759302</v>
      </c>
    </row>
    <row r="260" spans="1:2" x14ac:dyDescent="0.2">
      <c r="A260">
        <v>0.21659379870403431</v>
      </c>
      <c r="B260">
        <v>3.6324230636735233E-2</v>
      </c>
    </row>
    <row r="261" spans="1:2" x14ac:dyDescent="0.2">
      <c r="A261">
        <v>2.6689657282356496</v>
      </c>
      <c r="B261">
        <v>0.13093610112135867</v>
      </c>
    </row>
    <row r="262" spans="1:2" x14ac:dyDescent="0.2">
      <c r="A262">
        <v>1.6369018278846819</v>
      </c>
      <c r="B262">
        <v>2.6630389837126157E-3</v>
      </c>
    </row>
    <row r="263" spans="1:2" x14ac:dyDescent="0.2">
      <c r="A263">
        <v>-0.74218996984002261</v>
      </c>
      <c r="B263">
        <v>-0.44524712926543991</v>
      </c>
    </row>
    <row r="264" spans="1:2" x14ac:dyDescent="0.2">
      <c r="A264">
        <v>0.63547068495028725</v>
      </c>
      <c r="B264">
        <v>-0.59471272409734288</v>
      </c>
    </row>
    <row r="265" spans="1:2" x14ac:dyDescent="0.2">
      <c r="A265">
        <v>0.43615449264270612</v>
      </c>
      <c r="B265">
        <v>6.3833996755609509E-2</v>
      </c>
    </row>
    <row r="266" spans="1:2" x14ac:dyDescent="0.2">
      <c r="A266">
        <v>1.2390959846302383</v>
      </c>
      <c r="B266">
        <v>1.1610240252382005</v>
      </c>
    </row>
    <row r="267" spans="1:2" x14ac:dyDescent="0.2">
      <c r="A267">
        <v>-2.9525073301897895</v>
      </c>
      <c r="B267">
        <v>-1.6203450138018967</v>
      </c>
    </row>
    <row r="268" spans="1:2" x14ac:dyDescent="0.2">
      <c r="A268">
        <v>-0.23248589343441398</v>
      </c>
      <c r="B268">
        <v>0.52574891045780991</v>
      </c>
    </row>
    <row r="269" spans="1:2" x14ac:dyDescent="0.2">
      <c r="A269">
        <v>-1.1824333293277745</v>
      </c>
      <c r="B269">
        <v>0.31791018045113184</v>
      </c>
    </row>
    <row r="270" spans="1:2" x14ac:dyDescent="0.2">
      <c r="A270">
        <v>-0.83359537924630811</v>
      </c>
      <c r="B270">
        <v>-0.3192226349970993</v>
      </c>
    </row>
    <row r="271" spans="1:2" x14ac:dyDescent="0.2">
      <c r="A271">
        <v>-1.3932036377914072</v>
      </c>
      <c r="B271">
        <v>-1.0419897799538607</v>
      </c>
    </row>
    <row r="272" spans="1:2" x14ac:dyDescent="0.2">
      <c r="A272">
        <v>-1.0437120588918312</v>
      </c>
      <c r="B272">
        <v>0.20776122703664354</v>
      </c>
    </row>
    <row r="273" spans="1:2" x14ac:dyDescent="0.2">
      <c r="A273">
        <v>1.3780686161372997</v>
      </c>
      <c r="B273">
        <v>-0.38290476440949411</v>
      </c>
    </row>
    <row r="274" spans="1:2" x14ac:dyDescent="0.2">
      <c r="A274">
        <v>1.8399454886634727</v>
      </c>
      <c r="B274">
        <v>-0.54978467812089926</v>
      </c>
    </row>
    <row r="275" spans="1:2" x14ac:dyDescent="0.2">
      <c r="A275">
        <v>-1.8026924606760617</v>
      </c>
      <c r="B275">
        <v>0.13020181460235847</v>
      </c>
    </row>
    <row r="276" spans="1:2" x14ac:dyDescent="0.2">
      <c r="A276">
        <v>1.0366902715822119</v>
      </c>
      <c r="B276">
        <v>0.70700347219003812</v>
      </c>
    </row>
    <row r="277" spans="1:2" x14ac:dyDescent="0.2">
      <c r="A277">
        <v>1.3097079025804499</v>
      </c>
      <c r="B277">
        <v>-7.193865339017079E-2</v>
      </c>
    </row>
    <row r="278" spans="1:2" x14ac:dyDescent="0.2">
      <c r="A278">
        <v>0.34393669174195157</v>
      </c>
      <c r="B278">
        <v>2.0402522830092688E-2</v>
      </c>
    </row>
    <row r="279" spans="1:2" x14ac:dyDescent="0.2">
      <c r="A279">
        <v>0.88421807189789636</v>
      </c>
      <c r="B279">
        <v>-0.1189877753839601</v>
      </c>
    </row>
    <row r="280" spans="1:2" x14ac:dyDescent="0.2">
      <c r="A280">
        <v>-3.2364538741626028</v>
      </c>
      <c r="B280">
        <v>-0.29784931505799361</v>
      </c>
    </row>
    <row r="281" spans="1:2" x14ac:dyDescent="0.2">
      <c r="A281">
        <v>0.55183827114051998</v>
      </c>
      <c r="B281">
        <v>9.8749421030219098E-3</v>
      </c>
    </row>
    <row r="282" spans="1:2" x14ac:dyDescent="0.2">
      <c r="A282">
        <v>-1.2420022349148974</v>
      </c>
      <c r="B282">
        <v>-0.13214552343568903</v>
      </c>
    </row>
    <row r="283" spans="1:2" x14ac:dyDescent="0.2">
      <c r="A283">
        <v>-0.5918666855329463</v>
      </c>
      <c r="B283">
        <v>-0.54004393277517138</v>
      </c>
    </row>
    <row r="284" spans="1:2" x14ac:dyDescent="0.2">
      <c r="A284">
        <v>0.73687905279028532</v>
      </c>
      <c r="B284">
        <v>0.47224561508737239</v>
      </c>
    </row>
    <row r="285" spans="1:2" x14ac:dyDescent="0.2">
      <c r="A285">
        <v>-0.16148838932311349</v>
      </c>
      <c r="B285">
        <v>2.5401787426222209E-2</v>
      </c>
    </row>
    <row r="286" spans="1:2" x14ac:dyDescent="0.2">
      <c r="A286">
        <v>-0.19899353539395198</v>
      </c>
      <c r="B286">
        <v>9.7148638412874258E-2</v>
      </c>
    </row>
    <row r="287" spans="1:2" x14ac:dyDescent="0.2">
      <c r="A287">
        <v>1.8003186724455409</v>
      </c>
      <c r="B287">
        <v>0.13408683622002529</v>
      </c>
    </row>
    <row r="288" spans="1:2" x14ac:dyDescent="0.2">
      <c r="A288">
        <v>-0.80258621223142057</v>
      </c>
      <c r="B288">
        <v>-7.5713828440539518E-2</v>
      </c>
    </row>
    <row r="289" spans="1:2" x14ac:dyDescent="0.2">
      <c r="A289">
        <v>-0.74336672441357476</v>
      </c>
      <c r="B289">
        <v>-4.1956749602092058E-2</v>
      </c>
    </row>
    <row r="290" spans="1:2" x14ac:dyDescent="0.2">
      <c r="A290">
        <v>-0.53907536194220418</v>
      </c>
      <c r="B290">
        <v>9.7740320076675172E-2</v>
      </c>
    </row>
    <row r="291" spans="1:2" x14ac:dyDescent="0.2">
      <c r="A291">
        <v>-0.55948926054093717</v>
      </c>
      <c r="B291">
        <v>0.10403274529780007</v>
      </c>
    </row>
    <row r="292" spans="1:2" x14ac:dyDescent="0.2">
      <c r="A292">
        <v>-0.86207526948946911</v>
      </c>
      <c r="B292">
        <v>0.13259574309657896</v>
      </c>
    </row>
    <row r="293" spans="1:2" x14ac:dyDescent="0.2">
      <c r="A293">
        <v>-1.8816048484718211</v>
      </c>
      <c r="B293">
        <v>0.29093531065955408</v>
      </c>
    </row>
    <row r="294" spans="1:2" x14ac:dyDescent="0.2">
      <c r="A294">
        <v>-0.12832945665013121</v>
      </c>
      <c r="B294">
        <v>-0.12717722848162169</v>
      </c>
    </row>
    <row r="295" spans="1:2" x14ac:dyDescent="0.2">
      <c r="A295">
        <v>2.5032744792988155</v>
      </c>
      <c r="B295">
        <v>-0.33164435494144129</v>
      </c>
    </row>
    <row r="296" spans="1:2" x14ac:dyDescent="0.2">
      <c r="A296">
        <v>-0.11666176091011231</v>
      </c>
      <c r="B296">
        <v>-0.18081078366585596</v>
      </c>
    </row>
    <row r="297" spans="1:2" x14ac:dyDescent="0.2">
      <c r="A297">
        <v>-0.29076348019366055</v>
      </c>
      <c r="B297">
        <v>-0.13666297887643522</v>
      </c>
    </row>
    <row r="298" spans="1:2" x14ac:dyDescent="0.2">
      <c r="A298">
        <v>0.16458013329674062</v>
      </c>
      <c r="B298">
        <v>0.19281964279015013</v>
      </c>
    </row>
    <row r="299" spans="1:2" x14ac:dyDescent="0.2">
      <c r="A299">
        <v>0.22957377708423546</v>
      </c>
      <c r="B299">
        <v>0.34178502412306466</v>
      </c>
    </row>
    <row r="300" spans="1:2" x14ac:dyDescent="0.2">
      <c r="A300">
        <v>-0.40483013956051878</v>
      </c>
      <c r="B300">
        <v>0.18388370576395571</v>
      </c>
    </row>
    <row r="301" spans="1:2" x14ac:dyDescent="0.2">
      <c r="A301">
        <v>1.2099475968051669</v>
      </c>
      <c r="B301">
        <v>0.12352721273915009</v>
      </c>
    </row>
    <row r="302" spans="1:2" x14ac:dyDescent="0.2">
      <c r="A302">
        <v>0.22780935156533891</v>
      </c>
      <c r="B302">
        <v>0.19632351040089335</v>
      </c>
    </row>
    <row r="303" spans="1:2" x14ac:dyDescent="0.2">
      <c r="A303">
        <v>0.60678357418131801</v>
      </c>
      <c r="B303">
        <v>0.11229366485446013</v>
      </c>
    </row>
    <row r="304" spans="1:2" x14ac:dyDescent="0.2">
      <c r="A304">
        <v>0.99893189733337051</v>
      </c>
      <c r="B304">
        <v>-8.3087778754418015E-2</v>
      </c>
    </row>
    <row r="305" spans="1:2" x14ac:dyDescent="0.2">
      <c r="A305">
        <v>-0.26918108797564949</v>
      </c>
      <c r="B305">
        <v>-2.5374971009700521E-2</v>
      </c>
    </row>
    <row r="306" spans="1:2" x14ac:dyDescent="0.2">
      <c r="A306">
        <v>0.50848021817310252</v>
      </c>
      <c r="B306">
        <v>-8.952258451352485E-2</v>
      </c>
    </row>
    <row r="307" spans="1:2" x14ac:dyDescent="0.2">
      <c r="A307">
        <v>0.72165993416160845</v>
      </c>
      <c r="B307">
        <v>3.2708253263852592E-2</v>
      </c>
    </row>
    <row r="308" spans="1:2" x14ac:dyDescent="0.2">
      <c r="A308">
        <v>0.32506411962364462</v>
      </c>
      <c r="B308">
        <v>-0.14984330536766322</v>
      </c>
    </row>
    <row r="309" spans="1:2" x14ac:dyDescent="0.2">
      <c r="A309">
        <v>0.22424205140408943</v>
      </c>
      <c r="B309">
        <v>-0.10195074227480945</v>
      </c>
    </row>
    <row r="310" spans="1:2" x14ac:dyDescent="0.2">
      <c r="A310">
        <v>0.30002921570099111</v>
      </c>
      <c r="B310">
        <v>-6.5517779532801038E-2</v>
      </c>
    </row>
    <row r="311" spans="1:2" x14ac:dyDescent="0.2">
      <c r="A311">
        <v>0.90245394802983092</v>
      </c>
      <c r="B311">
        <v>0.19349595792777702</v>
      </c>
    </row>
    <row r="312" spans="1:2" x14ac:dyDescent="0.2">
      <c r="A312">
        <v>1.0764976323956308</v>
      </c>
      <c r="B312">
        <v>0.15787064899623585</v>
      </c>
    </row>
    <row r="313" spans="1:2" x14ac:dyDescent="0.2">
      <c r="A313">
        <v>-0.24914335358889142</v>
      </c>
      <c r="B313">
        <v>-6.4646967669277758E-2</v>
      </c>
    </row>
    <row r="314" spans="1:2" x14ac:dyDescent="0.2">
      <c r="A314">
        <v>0.12285158492343522</v>
      </c>
      <c r="B314">
        <v>0.43802998064843196</v>
      </c>
    </row>
    <row r="315" spans="1:2" x14ac:dyDescent="0.2">
      <c r="A315">
        <v>0.55871686618497729</v>
      </c>
      <c r="B315">
        <v>0.30000571216116828</v>
      </c>
    </row>
    <row r="316" spans="1:2" x14ac:dyDescent="0.2">
      <c r="A316">
        <v>2.4796605404130436</v>
      </c>
      <c r="B316">
        <v>0.14989055130063111</v>
      </c>
    </row>
    <row r="317" spans="1:2" x14ac:dyDescent="0.2">
      <c r="A317">
        <v>-0.14205835647628315</v>
      </c>
      <c r="B317">
        <v>0.61337474058931374</v>
      </c>
    </row>
    <row r="318" spans="1:2" x14ac:dyDescent="0.2">
      <c r="A318">
        <v>1.3067612951788095</v>
      </c>
      <c r="B318">
        <v>-0.15472217420671877</v>
      </c>
    </row>
    <row r="319" spans="1:2" x14ac:dyDescent="0.2">
      <c r="A319">
        <v>-1.0831420172635202</v>
      </c>
      <c r="B319">
        <v>0.16653184794149806</v>
      </c>
    </row>
    <row r="320" spans="1:2" x14ac:dyDescent="0.2">
      <c r="A320">
        <v>0.68670018980075553</v>
      </c>
      <c r="B320">
        <v>-0.18348626092305667</v>
      </c>
    </row>
    <row r="321" spans="1:2" x14ac:dyDescent="0.2">
      <c r="A321">
        <v>-0.43379056195480031</v>
      </c>
      <c r="B321">
        <v>-0.16038420669351491</v>
      </c>
    </row>
    <row r="322" spans="1:2" x14ac:dyDescent="0.2">
      <c r="A322">
        <v>0.4996156952510698</v>
      </c>
      <c r="B322">
        <v>-3.4351952642675106E-2</v>
      </c>
    </row>
    <row r="323" spans="1:2" x14ac:dyDescent="0.2">
      <c r="A323">
        <v>-0.85429921360153827</v>
      </c>
      <c r="B323">
        <v>0.39331004080302195</v>
      </c>
    </row>
    <row r="324" spans="1:2" x14ac:dyDescent="0.2">
      <c r="A324">
        <v>-1.4025632712560758</v>
      </c>
      <c r="B324">
        <v>-0.24615477217290024</v>
      </c>
    </row>
    <row r="325" spans="1:2" x14ac:dyDescent="0.2">
      <c r="A325">
        <v>0.92488422496400735</v>
      </c>
      <c r="B325">
        <v>1.4547332841228031E-2</v>
      </c>
    </row>
    <row r="326" spans="1:2" x14ac:dyDescent="0.2">
      <c r="A326">
        <v>1.4615606400303784</v>
      </c>
      <c r="B326">
        <v>0.28185889733589842</v>
      </c>
    </row>
    <row r="327" spans="1:2" x14ac:dyDescent="0.2">
      <c r="A327">
        <v>0.93937293912351283</v>
      </c>
      <c r="B327">
        <v>0.24110744109644808</v>
      </c>
    </row>
    <row r="328" spans="1:2" x14ac:dyDescent="0.2">
      <c r="A328">
        <v>5.5184557099759219</v>
      </c>
      <c r="B328">
        <v>-1.7986993370634286E-3</v>
      </c>
    </row>
    <row r="329" spans="1:2" x14ac:dyDescent="0.2">
      <c r="A329">
        <v>-2.8295323024922223</v>
      </c>
      <c r="B329">
        <v>1.2582551190673204E-2</v>
      </c>
    </row>
    <row r="330" spans="1:2" x14ac:dyDescent="0.2">
      <c r="A330">
        <v>0.24680630511130422</v>
      </c>
      <c r="B330">
        <v>4.928197033475034E-2</v>
      </c>
    </row>
    <row r="331" spans="1:2" x14ac:dyDescent="0.2">
      <c r="A331">
        <v>1.5116228023088523</v>
      </c>
      <c r="B331">
        <v>-0.42291779871181234</v>
      </c>
    </row>
    <row r="332" spans="1:2" x14ac:dyDescent="0.2">
      <c r="A332">
        <v>7.1470571812606849</v>
      </c>
      <c r="B332">
        <v>0.12720551511617265</v>
      </c>
    </row>
    <row r="333" spans="1:2" x14ac:dyDescent="0.2">
      <c r="A333">
        <v>0.36671682751600754</v>
      </c>
      <c r="B333">
        <v>1.1535649108124226</v>
      </c>
    </row>
    <row r="334" spans="1:2" x14ac:dyDescent="0.2">
      <c r="A334">
        <v>-10.212895422026692</v>
      </c>
      <c r="B334">
        <v>-2.1368429098375716</v>
      </c>
    </row>
    <row r="335" spans="1:2" x14ac:dyDescent="0.2">
      <c r="A335">
        <v>-4.2895326706869188</v>
      </c>
      <c r="B335">
        <v>-1.4077304534812094</v>
      </c>
    </row>
    <row r="336" spans="1:2" x14ac:dyDescent="0.2">
      <c r="A336">
        <v>-0.36703488193558992</v>
      </c>
      <c r="B336">
        <v>-3.4626478184767176E-2</v>
      </c>
    </row>
    <row r="337" spans="1:2" x14ac:dyDescent="0.2">
      <c r="A337">
        <v>2.1250047951581448</v>
      </c>
      <c r="B337">
        <v>-6.069163741996577E-2</v>
      </c>
    </row>
    <row r="338" spans="1:2" x14ac:dyDescent="0.2">
      <c r="A338">
        <v>5.1012726759674987</v>
      </c>
      <c r="B338">
        <v>0.30765740054867285</v>
      </c>
    </row>
    <row r="339" spans="1:2" x14ac:dyDescent="0.2">
      <c r="A339">
        <v>1.7172448408399694</v>
      </c>
      <c r="B339">
        <v>0.615856174454255</v>
      </c>
    </row>
    <row r="340" spans="1:2" x14ac:dyDescent="0.2">
      <c r="A340">
        <v>2.7285295170397084</v>
      </c>
      <c r="B340">
        <v>0.59432718707252086</v>
      </c>
    </row>
    <row r="341" spans="1:2" x14ac:dyDescent="0.2">
      <c r="A341">
        <v>2.2071639467343611</v>
      </c>
      <c r="B341">
        <v>1.123260963289104</v>
      </c>
    </row>
    <row r="342" spans="1:2" x14ac:dyDescent="0.2">
      <c r="A342">
        <v>-2.4721318401113064</v>
      </c>
      <c r="B342">
        <v>-7.7600624661277012E-2</v>
      </c>
    </row>
    <row r="343" spans="1:2" x14ac:dyDescent="0.2">
      <c r="A343">
        <v>1.0209551947784861</v>
      </c>
      <c r="B343">
        <v>0.21536430566882253</v>
      </c>
    </row>
    <row r="344" spans="1:2" x14ac:dyDescent="0.2">
      <c r="A344">
        <v>2.0965033826863442</v>
      </c>
      <c r="B344">
        <v>-1.019445310344788</v>
      </c>
    </row>
    <row r="345" spans="1:2" x14ac:dyDescent="0.2">
      <c r="A345">
        <v>-2.3284335346536276</v>
      </c>
      <c r="B345">
        <v>-1.4280309671313334</v>
      </c>
    </row>
    <row r="346" spans="1:2" x14ac:dyDescent="0.2">
      <c r="A346">
        <v>4.6815806523166223</v>
      </c>
      <c r="B346">
        <v>1.074911869616777</v>
      </c>
    </row>
    <row r="347" spans="1:2" x14ac:dyDescent="0.2">
      <c r="A347">
        <v>-1.1659111429335782</v>
      </c>
      <c r="B347">
        <v>0.56447752459894329</v>
      </c>
    </row>
    <row r="348" spans="1:2" x14ac:dyDescent="0.2">
      <c r="A348">
        <v>9.3575528294522897E-2</v>
      </c>
      <c r="B348">
        <v>-0.94832839775028033</v>
      </c>
    </row>
    <row r="349" spans="1:2" x14ac:dyDescent="0.2">
      <c r="A349">
        <v>2.9444715264377637</v>
      </c>
      <c r="B349">
        <v>0.37796823639435256</v>
      </c>
    </row>
    <row r="350" spans="1:2" x14ac:dyDescent="0.2">
      <c r="A350">
        <v>2.1417101075162099</v>
      </c>
      <c r="B350">
        <v>-0.41870092213099797</v>
      </c>
    </row>
    <row r="351" spans="1:2" x14ac:dyDescent="0.2">
      <c r="A351">
        <v>0.19088787297508028</v>
      </c>
      <c r="B351">
        <v>-1.4144249003486102</v>
      </c>
    </row>
    <row r="352" spans="1:2" x14ac:dyDescent="0.2">
      <c r="A352">
        <v>-4.7104874498834874</v>
      </c>
      <c r="B352">
        <v>-0.19175222554588389</v>
      </c>
    </row>
    <row r="353" spans="1:2" x14ac:dyDescent="0.2">
      <c r="A353">
        <v>-6.9149919269869526</v>
      </c>
      <c r="B353">
        <v>-0.44805988707282113</v>
      </c>
    </row>
    <row r="354" spans="1:2" x14ac:dyDescent="0.2">
      <c r="A354">
        <v>4.4054572518453945</v>
      </c>
      <c r="B354">
        <v>0.17502323585614318</v>
      </c>
    </row>
    <row r="355" spans="1:2" x14ac:dyDescent="0.2">
      <c r="A355">
        <v>1.1936015215793625</v>
      </c>
      <c r="B355">
        <v>0.71513803793430286</v>
      </c>
    </row>
    <row r="356" spans="1:2" x14ac:dyDescent="0.2">
      <c r="A356">
        <v>-9.9203866679109919E-3</v>
      </c>
      <c r="B356">
        <v>0.38172469232905321</v>
      </c>
    </row>
    <row r="357" spans="1:2" x14ac:dyDescent="0.2">
      <c r="A357">
        <v>0.61154585543495976</v>
      </c>
      <c r="B357">
        <v>-0.18131722682696322</v>
      </c>
    </row>
    <row r="358" spans="1:2" x14ac:dyDescent="0.2">
      <c r="A358">
        <v>-1.4564635969010309</v>
      </c>
      <c r="B358">
        <v>0.16637360113850633</v>
      </c>
    </row>
    <row r="359" spans="1:2" x14ac:dyDescent="0.2">
      <c r="A359">
        <v>-1.1810130062264006</v>
      </c>
      <c r="B359">
        <v>-0.63198676441182255</v>
      </c>
    </row>
    <row r="360" spans="1:2" x14ac:dyDescent="0.2">
      <c r="A360">
        <v>3.2777742781317976</v>
      </c>
      <c r="B360">
        <v>0.37378771667313526</v>
      </c>
    </row>
    <row r="361" spans="1:2" x14ac:dyDescent="0.2">
      <c r="A361">
        <v>-4.1772313212355519</v>
      </c>
      <c r="B361">
        <v>-0.88585331238134235</v>
      </c>
    </row>
    <row r="362" spans="1:2" x14ac:dyDescent="0.2">
      <c r="A362">
        <v>-2.8284379039353214</v>
      </c>
      <c r="B362">
        <v>-0.64537714527855994</v>
      </c>
    </row>
    <row r="363" spans="1:2" x14ac:dyDescent="0.2">
      <c r="A363">
        <v>-3.1629055669572992</v>
      </c>
      <c r="B363">
        <v>0.33579185432959163</v>
      </c>
    </row>
    <row r="364" spans="1:2" x14ac:dyDescent="0.2">
      <c r="A364">
        <v>-2.5459060675044065</v>
      </c>
      <c r="B364">
        <v>0.61780235431739094</v>
      </c>
    </row>
    <row r="365" spans="1:2" x14ac:dyDescent="0.2">
      <c r="A365">
        <v>-0.11122440437821238</v>
      </c>
      <c r="B365">
        <v>-8.485267532003854E-2</v>
      </c>
    </row>
    <row r="366" spans="1:2" x14ac:dyDescent="0.2">
      <c r="A366">
        <v>-1.4621323415419614</v>
      </c>
      <c r="B366">
        <v>-0.30794736189647975</v>
      </c>
    </row>
    <row r="367" spans="1:2" x14ac:dyDescent="0.2">
      <c r="A367">
        <v>0.35278201722865782</v>
      </c>
      <c r="B367">
        <v>0.26201344589682074</v>
      </c>
    </row>
    <row r="368" spans="1:2" x14ac:dyDescent="0.2">
      <c r="A368">
        <v>-0.84300932900896475</v>
      </c>
      <c r="B368">
        <v>0.13329152963768423</v>
      </c>
    </row>
    <row r="369" spans="1:2" x14ac:dyDescent="0.2">
      <c r="A369">
        <v>1.3760487312023073</v>
      </c>
      <c r="B369">
        <v>0.48484780879216177</v>
      </c>
    </row>
    <row r="370" spans="1:2" x14ac:dyDescent="0.2">
      <c r="A370">
        <v>-1.3211450812743741</v>
      </c>
      <c r="B370">
        <v>-0.18664983607805261</v>
      </c>
    </row>
    <row r="371" spans="1:2" x14ac:dyDescent="0.2">
      <c r="A371">
        <v>1.8219049326199759</v>
      </c>
      <c r="B371">
        <v>-3.9876219520144217E-2</v>
      </c>
    </row>
    <row r="372" spans="1:2" x14ac:dyDescent="0.2">
      <c r="A372">
        <v>0.49633307630031237</v>
      </c>
      <c r="B372">
        <v>5.5302564188307295E-3</v>
      </c>
    </row>
    <row r="373" spans="1:2" x14ac:dyDescent="0.2">
      <c r="A373">
        <v>2.4593810243511012</v>
      </c>
      <c r="B373">
        <v>-0.4106113728307792</v>
      </c>
    </row>
    <row r="374" spans="1:2" x14ac:dyDescent="0.2">
      <c r="A374">
        <v>0.43409420029303369</v>
      </c>
      <c r="B374">
        <v>-0.15200221490200622</v>
      </c>
    </row>
    <row r="375" spans="1:2" x14ac:dyDescent="0.2">
      <c r="A375">
        <v>-1.8733946836226023</v>
      </c>
      <c r="B375">
        <v>7.8724884019043845E-2</v>
      </c>
    </row>
    <row r="376" spans="1:2" x14ac:dyDescent="0.2">
      <c r="A376">
        <v>0.13975656849482387</v>
      </c>
      <c r="B376">
        <v>-0.39121527974812476</v>
      </c>
    </row>
    <row r="377" spans="1:2" x14ac:dyDescent="0.2">
      <c r="A377">
        <v>0.15847369866934574</v>
      </c>
      <c r="B377">
        <v>0.3814709036943319</v>
      </c>
    </row>
    <row r="378" spans="1:2" x14ac:dyDescent="0.2">
      <c r="A378">
        <v>0.40303120200323345</v>
      </c>
      <c r="B378">
        <v>-3.5485749236568748E-2</v>
      </c>
    </row>
    <row r="379" spans="1:2" x14ac:dyDescent="0.2">
      <c r="A379">
        <v>-0.6494972738244742</v>
      </c>
      <c r="B379">
        <v>2.5345853136361982E-2</v>
      </c>
    </row>
    <row r="380" spans="1:2" x14ac:dyDescent="0.2">
      <c r="A380">
        <v>1.2074735718064857</v>
      </c>
      <c r="B380">
        <v>-0.10594680005250502</v>
      </c>
    </row>
    <row r="381" spans="1:2" x14ac:dyDescent="0.2">
      <c r="A381">
        <v>1.8406380332365553</v>
      </c>
      <c r="B381">
        <v>2.5513180866655102E-2</v>
      </c>
    </row>
    <row r="382" spans="1:2" x14ac:dyDescent="0.2">
      <c r="A382">
        <v>0.61022685155671574</v>
      </c>
      <c r="B382">
        <v>-0.2095156187207797</v>
      </c>
    </row>
    <row r="383" spans="1:2" x14ac:dyDescent="0.2">
      <c r="A383">
        <v>3.3043107713205662</v>
      </c>
      <c r="B383">
        <v>-0.62635111039757851</v>
      </c>
    </row>
    <row r="384" spans="1:2" x14ac:dyDescent="0.2">
      <c r="A384">
        <v>0.30832496047735414</v>
      </c>
      <c r="B384">
        <v>2.9994748852737101E-2</v>
      </c>
    </row>
    <row r="385" spans="1:2" x14ac:dyDescent="0.2">
      <c r="A385">
        <v>-1.8127116143425348</v>
      </c>
      <c r="B385">
        <v>1.0571671243567882</v>
      </c>
    </row>
    <row r="386" spans="1:2" x14ac:dyDescent="0.2">
      <c r="A386">
        <v>1.8417819450876768E-2</v>
      </c>
      <c r="B386">
        <v>0.20136780681862612</v>
      </c>
    </row>
    <row r="387" spans="1:2" x14ac:dyDescent="0.2">
      <c r="A387">
        <v>-1.3858534374408309</v>
      </c>
      <c r="B387">
        <v>-0.36523847773695339</v>
      </c>
    </row>
    <row r="388" spans="1:2" x14ac:dyDescent="0.2">
      <c r="A388">
        <v>-2.7898977109326992</v>
      </c>
      <c r="B388">
        <v>0.1438010479506599</v>
      </c>
    </row>
    <row r="389" spans="1:2" x14ac:dyDescent="0.2">
      <c r="A389">
        <v>-1.4627148936540182</v>
      </c>
      <c r="B389">
        <v>-0.29839083841630903</v>
      </c>
    </row>
    <row r="390" spans="1:2" x14ac:dyDescent="0.2">
      <c r="A390">
        <v>-1.1102046408627537</v>
      </c>
      <c r="B390">
        <v>-0.33464509066288189</v>
      </c>
    </row>
    <row r="391" spans="1:2" x14ac:dyDescent="0.2">
      <c r="A391">
        <v>-0.5263931394939324</v>
      </c>
      <c r="B391">
        <v>0.27919318242967295</v>
      </c>
    </row>
    <row r="392" spans="1:2" x14ac:dyDescent="0.2">
      <c r="A392">
        <v>2.2888492522681596</v>
      </c>
      <c r="B392">
        <v>-0.11955396495735096</v>
      </c>
    </row>
    <row r="393" spans="1:2" x14ac:dyDescent="0.2">
      <c r="A393">
        <v>-0.60412468734396663</v>
      </c>
      <c r="B393">
        <v>-0.10314740040905375</v>
      </c>
    </row>
    <row r="394" spans="1:2" x14ac:dyDescent="0.2">
      <c r="A394">
        <v>-1.3597268264249469</v>
      </c>
      <c r="B394">
        <v>-5.4687531369741697E-3</v>
      </c>
    </row>
    <row r="395" spans="1:2" x14ac:dyDescent="0.2">
      <c r="A395">
        <v>-3.0711203698994063</v>
      </c>
      <c r="B395">
        <v>0.40358890968979294</v>
      </c>
    </row>
    <row r="396" spans="1:2" x14ac:dyDescent="0.2">
      <c r="A396">
        <v>-0.4384052274211413</v>
      </c>
      <c r="B396">
        <v>-0.3539273527919416</v>
      </c>
    </row>
    <row r="397" spans="1:2" x14ac:dyDescent="0.2">
      <c r="A397">
        <v>1.0281035051779368</v>
      </c>
      <c r="B397">
        <v>0.14067412833006071</v>
      </c>
    </row>
    <row r="398" spans="1:2" x14ac:dyDescent="0.2">
      <c r="A398">
        <v>-0.52895617908504</v>
      </c>
      <c r="B398">
        <v>0.20901004350789551</v>
      </c>
    </row>
    <row r="399" spans="1:2" x14ac:dyDescent="0.2">
      <c r="A399">
        <v>-0.15494049722593689</v>
      </c>
      <c r="B399">
        <v>-3.3183110543848419E-2</v>
      </c>
    </row>
    <row r="400" spans="1:2" x14ac:dyDescent="0.2">
      <c r="A400">
        <v>-0.7528701520266029</v>
      </c>
      <c r="B400">
        <v>0.3150465614904655</v>
      </c>
    </row>
    <row r="401" spans="1:2" x14ac:dyDescent="0.2">
      <c r="A401">
        <v>-0.71747074641348874</v>
      </c>
      <c r="B401">
        <v>0.39184886596431601</v>
      </c>
    </row>
    <row r="402" spans="1:2" x14ac:dyDescent="0.2">
      <c r="A402">
        <v>-1.2769632444966055</v>
      </c>
      <c r="B402">
        <v>0.51448449203930369</v>
      </c>
    </row>
    <row r="403" spans="1:2" x14ac:dyDescent="0.2">
      <c r="A403">
        <v>9.1484798862405556E-2</v>
      </c>
      <c r="B403">
        <v>-8.0758684536805982E-3</v>
      </c>
    </row>
    <row r="404" spans="1:2" x14ac:dyDescent="0.2">
      <c r="A404">
        <v>-1.2159003517496909</v>
      </c>
      <c r="B404">
        <v>0.65500098955736286</v>
      </c>
    </row>
    <row r="405" spans="1:2" x14ac:dyDescent="0.2">
      <c r="A405">
        <v>-2.021470905920884</v>
      </c>
      <c r="B405">
        <v>0.14273219517641891</v>
      </c>
    </row>
    <row r="406" spans="1:2" x14ac:dyDescent="0.2">
      <c r="A406">
        <v>-0.29340569970253766</v>
      </c>
      <c r="B406">
        <v>-0.33789985440378695</v>
      </c>
    </row>
    <row r="407" spans="1:2" x14ac:dyDescent="0.2">
      <c r="A407">
        <v>1.7314588628321486</v>
      </c>
      <c r="B407">
        <v>-0.61184581982954012</v>
      </c>
    </row>
    <row r="408" spans="1:2" x14ac:dyDescent="0.2">
      <c r="A408">
        <v>-1.6142244836285868</v>
      </c>
      <c r="B408">
        <v>0.34303907661269489</v>
      </c>
    </row>
    <row r="409" spans="1:2" x14ac:dyDescent="0.2">
      <c r="A409">
        <v>-0.65542225129986431</v>
      </c>
      <c r="B409">
        <v>6.2162458640850089E-3</v>
      </c>
    </row>
    <row r="410" spans="1:2" x14ac:dyDescent="0.2">
      <c r="A410">
        <v>-2.0881164720531773</v>
      </c>
      <c r="B410">
        <v>0.12942615282710926</v>
      </c>
    </row>
    <row r="411" spans="1:2" x14ac:dyDescent="0.2">
      <c r="A411">
        <v>1.3633462693028759</v>
      </c>
      <c r="B411">
        <v>-0.48653542821697637</v>
      </c>
    </row>
    <row r="412" spans="1:2" x14ac:dyDescent="0.2">
      <c r="A412">
        <v>-0.65611717969395367</v>
      </c>
      <c r="B412">
        <v>0.25869883973333835</v>
      </c>
    </row>
    <row r="413" spans="1:2" x14ac:dyDescent="0.2">
      <c r="A413">
        <v>-0.24331173718065033</v>
      </c>
      <c r="B413">
        <v>0.43827748296594893</v>
      </c>
    </row>
    <row r="414" spans="1:2" x14ac:dyDescent="0.2">
      <c r="A414">
        <v>0.56294754277749814</v>
      </c>
      <c r="B414">
        <v>0.25034083438430105</v>
      </c>
    </row>
    <row r="415" spans="1:2" x14ac:dyDescent="0.2">
      <c r="A415">
        <v>-0.27599631909442474</v>
      </c>
      <c r="B415">
        <v>-9.7549480352772569E-2</v>
      </c>
    </row>
    <row r="416" spans="1:2" x14ac:dyDescent="0.2">
      <c r="A416">
        <v>7.0964720820860763E-2</v>
      </c>
      <c r="B416">
        <v>1.2422085443801169E-2</v>
      </c>
    </row>
    <row r="417" spans="1:2" x14ac:dyDescent="0.2">
      <c r="A417">
        <v>0.69959965099451915</v>
      </c>
      <c r="B417">
        <v>-0.10011783200923279</v>
      </c>
    </row>
    <row r="418" spans="1:2" x14ac:dyDescent="0.2">
      <c r="A418">
        <v>2.3663528421219158</v>
      </c>
      <c r="B418">
        <v>-0.69440514223286787</v>
      </c>
    </row>
    <row r="419" spans="1:2" x14ac:dyDescent="0.2">
      <c r="A419">
        <v>0.85914950653045918</v>
      </c>
      <c r="B419">
        <v>-0.15334030524207587</v>
      </c>
    </row>
    <row r="420" spans="1:2" x14ac:dyDescent="0.2">
      <c r="A420">
        <v>-0.60140250301865295</v>
      </c>
      <c r="B420">
        <v>0.10176646082615001</v>
      </c>
    </row>
    <row r="421" spans="1:2" x14ac:dyDescent="0.2">
      <c r="A421">
        <v>0.49184355032099492</v>
      </c>
      <c r="B421">
        <v>-2.4733321042942413E-2</v>
      </c>
    </row>
    <row r="422" spans="1:2" x14ac:dyDescent="0.2">
      <c r="A422">
        <v>0.9235686860081197</v>
      </c>
      <c r="B422">
        <v>-0.15734677509022191</v>
      </c>
    </row>
    <row r="423" spans="1:2" x14ac:dyDescent="0.2">
      <c r="A423">
        <v>2.0164095405950144</v>
      </c>
      <c r="B423">
        <v>-0.32296629388551074</v>
      </c>
    </row>
    <row r="424" spans="1:2" x14ac:dyDescent="0.2">
      <c r="A424">
        <v>-2.6900796987236002</v>
      </c>
      <c r="B424">
        <v>-0.32696424131302448</v>
      </c>
    </row>
    <row r="425" spans="1:2" x14ac:dyDescent="0.2">
      <c r="A425">
        <v>7.1420103978611857E-2</v>
      </c>
      <c r="B425">
        <v>0.22982677812962804</v>
      </c>
    </row>
    <row r="426" spans="1:2" x14ac:dyDescent="0.2">
      <c r="A426">
        <v>0.1434144088908175</v>
      </c>
      <c r="B426">
        <v>0.58140227608099881</v>
      </c>
    </row>
    <row r="427" spans="1:2" x14ac:dyDescent="0.2">
      <c r="A427">
        <v>-1.6314412786262082</v>
      </c>
      <c r="B427">
        <v>0.25438923124352558</v>
      </c>
    </row>
    <row r="428" spans="1:2" x14ac:dyDescent="0.2">
      <c r="A428">
        <v>-0.39768128144382631</v>
      </c>
      <c r="B428">
        <v>0.12166117539379781</v>
      </c>
    </row>
    <row r="429" spans="1:2" x14ac:dyDescent="0.2">
      <c r="A429">
        <v>0.89603856188472875</v>
      </c>
      <c r="B429">
        <v>-0.40182752039762915</v>
      </c>
    </row>
    <row r="430" spans="1:2" x14ac:dyDescent="0.2">
      <c r="A430">
        <v>1.0085399655040976</v>
      </c>
      <c r="B430">
        <v>-6.9958459006647017E-2</v>
      </c>
    </row>
    <row r="431" spans="1:2" x14ac:dyDescent="0.2">
      <c r="A431">
        <v>1.4470691658899595</v>
      </c>
      <c r="B431">
        <v>0.16160084463073313</v>
      </c>
    </row>
    <row r="432" spans="1:2" x14ac:dyDescent="0.2">
      <c r="A432">
        <v>-0.75065898543299103</v>
      </c>
      <c r="B432">
        <v>0.25383963401647908</v>
      </c>
    </row>
    <row r="433" spans="1:2" x14ac:dyDescent="0.2">
      <c r="A433">
        <v>1.1691837816852833</v>
      </c>
      <c r="B433">
        <v>9.6586147308379902E-2</v>
      </c>
    </row>
    <row r="434" spans="1:2" x14ac:dyDescent="0.2">
      <c r="A434">
        <v>0.82770525092191449</v>
      </c>
      <c r="B434">
        <v>5.2017713338084748E-2</v>
      </c>
    </row>
    <row r="435" spans="1:2" x14ac:dyDescent="0.2">
      <c r="A435">
        <v>-0.83790502559645941</v>
      </c>
      <c r="B435">
        <v>0.2029249109243858</v>
      </c>
    </row>
    <row r="436" spans="1:2" x14ac:dyDescent="0.2">
      <c r="A436">
        <v>-0.56154828098935938</v>
      </c>
      <c r="B436">
        <v>0.3510476376681706</v>
      </c>
    </row>
    <row r="437" spans="1:2" x14ac:dyDescent="0.2">
      <c r="A437">
        <v>1.7265667424008138</v>
      </c>
      <c r="B437">
        <v>-0.10836122889090108</v>
      </c>
    </row>
    <row r="438" spans="1:2" x14ac:dyDescent="0.2">
      <c r="A438">
        <v>1.0245627987757917</v>
      </c>
      <c r="B438">
        <v>6.6644329275664244E-2</v>
      </c>
    </row>
    <row r="439" spans="1:2" x14ac:dyDescent="0.2">
      <c r="A439">
        <v>-0.19438307543960012</v>
      </c>
      <c r="B439">
        <v>0.25213314470149523</v>
      </c>
    </row>
    <row r="440" spans="1:2" x14ac:dyDescent="0.2">
      <c r="A440">
        <v>1.2635282558180896</v>
      </c>
      <c r="B440">
        <v>2.3197355506588582E-3</v>
      </c>
    </row>
    <row r="441" spans="1:2" x14ac:dyDescent="0.2">
      <c r="A441">
        <v>0.56718910810112433</v>
      </c>
      <c r="B441">
        <v>9.6878181478563474E-2</v>
      </c>
    </row>
    <row r="442" spans="1:2" x14ac:dyDescent="0.2">
      <c r="A442">
        <v>-1.4561770414053423</v>
      </c>
      <c r="B442">
        <v>-0.13629364569620711</v>
      </c>
    </row>
    <row r="443" spans="1:2" x14ac:dyDescent="0.2">
      <c r="A443">
        <v>-1.0665779656790404</v>
      </c>
      <c r="B443">
        <v>0.39141888359318261</v>
      </c>
    </row>
    <row r="444" spans="1:2" x14ac:dyDescent="0.2">
      <c r="A444">
        <v>-2.1498274711926268</v>
      </c>
      <c r="B444">
        <v>0.19546558388404833</v>
      </c>
    </row>
    <row r="445" spans="1:2" x14ac:dyDescent="0.2">
      <c r="A445">
        <v>-1.4645522958770592</v>
      </c>
      <c r="B445">
        <v>0.18946336901074934</v>
      </c>
    </row>
    <row r="446" spans="1:2" x14ac:dyDescent="0.2">
      <c r="A446">
        <v>2.1076867365192076</v>
      </c>
      <c r="B446">
        <v>-0.57955635382283788</v>
      </c>
    </row>
    <row r="447" spans="1:2" x14ac:dyDescent="0.2">
      <c r="A447">
        <v>0.34204675051301514</v>
      </c>
      <c r="B447">
        <v>3.809709166313538E-2</v>
      </c>
    </row>
    <row r="448" spans="1:2" x14ac:dyDescent="0.2">
      <c r="A448">
        <v>-1.6161065406847028</v>
      </c>
      <c r="B448">
        <v>0.17842757171146581</v>
      </c>
    </row>
    <row r="449" spans="1:2" x14ac:dyDescent="0.2">
      <c r="A449">
        <v>-0.32511554710270157</v>
      </c>
      <c r="B449">
        <v>-6.14231542105214E-3</v>
      </c>
    </row>
    <row r="450" spans="1:2" x14ac:dyDescent="0.2">
      <c r="A450">
        <v>0.34746380406360466</v>
      </c>
      <c r="B450">
        <v>-0.10130543693942044</v>
      </c>
    </row>
    <row r="451" spans="1:2" x14ac:dyDescent="0.2">
      <c r="A451">
        <v>1.181888376342116</v>
      </c>
      <c r="B451">
        <v>-0.2676024047244806</v>
      </c>
    </row>
    <row r="452" spans="1:2" x14ac:dyDescent="0.2">
      <c r="A452">
        <v>0.28771158482713549</v>
      </c>
      <c r="B452">
        <v>-0.18838608124628872</v>
      </c>
    </row>
    <row r="453" spans="1:2" x14ac:dyDescent="0.2">
      <c r="A453">
        <v>0.63624599042210361</v>
      </c>
      <c r="B453">
        <v>-0.116829883671037</v>
      </c>
    </row>
    <row r="454" spans="1:2" x14ac:dyDescent="0.2">
      <c r="A454">
        <v>0.93164324896302697</v>
      </c>
      <c r="B454">
        <v>-0.21874939218929007</v>
      </c>
    </row>
    <row r="455" spans="1:2" x14ac:dyDescent="0.2">
      <c r="A455">
        <v>-1.3100194066845705</v>
      </c>
      <c r="B455">
        <v>0.25443604242361095</v>
      </c>
    </row>
    <row r="456" spans="1:2" x14ac:dyDescent="0.2">
      <c r="A456">
        <v>-0.67177862443397618</v>
      </c>
      <c r="B456">
        <v>0.15356991381529911</v>
      </c>
    </row>
    <row r="457" spans="1:2" x14ac:dyDescent="0.2">
      <c r="A457">
        <v>-0.86982983465187169</v>
      </c>
      <c r="B457">
        <v>4.3005320660690377E-2</v>
      </c>
    </row>
    <row r="458" spans="1:2" x14ac:dyDescent="0.2">
      <c r="A458">
        <v>0.60334523994557765</v>
      </c>
      <c r="B458">
        <v>-0.57747489120842133</v>
      </c>
    </row>
    <row r="459" spans="1:2" x14ac:dyDescent="0.2">
      <c r="A459">
        <v>-0.19580263104152365</v>
      </c>
      <c r="B459">
        <v>-1.4584088265749707E-2</v>
      </c>
    </row>
    <row r="460" spans="1:2" x14ac:dyDescent="0.2">
      <c r="A460">
        <v>-0.63933406021833616</v>
      </c>
      <c r="B460">
        <v>0.20883971834026993</v>
      </c>
    </row>
    <row r="461" spans="1:2" x14ac:dyDescent="0.2">
      <c r="A461">
        <v>-0.69723247025571111</v>
      </c>
      <c r="B461">
        <v>0.24829224632381508</v>
      </c>
    </row>
    <row r="462" spans="1:2" x14ac:dyDescent="0.2">
      <c r="A462">
        <v>-0.99452549913572252</v>
      </c>
      <c r="B462">
        <v>-0.17974372083091017</v>
      </c>
    </row>
    <row r="463" spans="1:2" x14ac:dyDescent="0.2">
      <c r="A463">
        <v>-0.50779600816914239</v>
      </c>
      <c r="B463">
        <v>-0.22960823271887146</v>
      </c>
    </row>
    <row r="464" spans="1:2" x14ac:dyDescent="0.2">
      <c r="A464">
        <v>-9.1725383394299254E-2</v>
      </c>
      <c r="B464">
        <v>-0.16627531310044369</v>
      </c>
    </row>
    <row r="465" spans="1:2" x14ac:dyDescent="0.2">
      <c r="A465">
        <v>4.838566502209516E-3</v>
      </c>
      <c r="B465">
        <v>-0.45735715743061461</v>
      </c>
    </row>
    <row r="466" spans="1:2" x14ac:dyDescent="0.2">
      <c r="A466">
        <v>-0.56108639932142312</v>
      </c>
      <c r="B466">
        <v>3.908334330049E-2</v>
      </c>
    </row>
    <row r="467" spans="1:2" x14ac:dyDescent="0.2">
      <c r="A467">
        <v>0.15247206286638704</v>
      </c>
      <c r="B467">
        <v>3.0390176766618541E-2</v>
      </c>
    </row>
    <row r="468" spans="1:2" x14ac:dyDescent="0.2">
      <c r="A468">
        <v>0.50273144383562507</v>
      </c>
      <c r="B468">
        <v>-0.27006651004416016</v>
      </c>
    </row>
    <row r="469" spans="1:2" x14ac:dyDescent="0.2">
      <c r="A469">
        <v>-0.51571159974107239</v>
      </c>
      <c r="B469">
        <v>5.951985749951598E-2</v>
      </c>
    </row>
    <row r="470" spans="1:2" x14ac:dyDescent="0.2">
      <c r="A470">
        <v>-1.3363504854934187</v>
      </c>
      <c r="B470">
        <v>0.1399823246812161</v>
      </c>
    </row>
    <row r="471" spans="1:2" x14ac:dyDescent="0.2">
      <c r="A471">
        <v>-1.0754727039948957</v>
      </c>
      <c r="B471">
        <v>0.2294978962046563</v>
      </c>
    </row>
    <row r="472" spans="1:2" x14ac:dyDescent="0.2">
      <c r="A472">
        <v>-0.75101726332411134</v>
      </c>
      <c r="B472">
        <v>-1.4331583767345767E-2</v>
      </c>
    </row>
    <row r="473" spans="1:2" x14ac:dyDescent="0.2">
      <c r="A473">
        <v>-0.81390791711540122</v>
      </c>
      <c r="B473">
        <v>-0.20494144143270959</v>
      </c>
    </row>
    <row r="474" spans="1:2" x14ac:dyDescent="0.2">
      <c r="A474">
        <v>-1.9221257337334132</v>
      </c>
      <c r="B474">
        <v>0.16506173949919178</v>
      </c>
    </row>
    <row r="475" spans="1:2" x14ac:dyDescent="0.2">
      <c r="A475">
        <v>1.1465028780876174</v>
      </c>
      <c r="B475">
        <v>-0.58672692183668584</v>
      </c>
    </row>
    <row r="476" spans="1:2" x14ac:dyDescent="0.2">
      <c r="A476">
        <v>0.39482604498731261</v>
      </c>
      <c r="B476">
        <v>-0.10886334565666468</v>
      </c>
    </row>
    <row r="477" spans="1:2" x14ac:dyDescent="0.2">
      <c r="A477">
        <v>0.97798966030188239</v>
      </c>
      <c r="B477">
        <v>-0.29897201647946231</v>
      </c>
    </row>
    <row r="478" spans="1:2" x14ac:dyDescent="0.2">
      <c r="A478">
        <v>-0.51437432680422401</v>
      </c>
      <c r="B478">
        <v>-0.15064111810015501</v>
      </c>
    </row>
    <row r="479" spans="1:2" x14ac:dyDescent="0.2">
      <c r="A479">
        <v>-0.67819619972890288</v>
      </c>
      <c r="B479">
        <v>0.28063393181687485</v>
      </c>
    </row>
    <row r="480" spans="1:2" x14ac:dyDescent="0.2">
      <c r="A480">
        <v>-0.9599744389237389</v>
      </c>
      <c r="B480">
        <v>0.25680851906193597</v>
      </c>
    </row>
    <row r="481" spans="1:2" x14ac:dyDescent="0.2">
      <c r="A481">
        <v>-1.4088687542699037</v>
      </c>
      <c r="B481">
        <v>0.10501494128427948</v>
      </c>
    </row>
    <row r="482" spans="1:2" x14ac:dyDescent="0.2">
      <c r="A482">
        <v>-0.65191627502513827</v>
      </c>
      <c r="B482">
        <v>0.20057583396206521</v>
      </c>
    </row>
    <row r="483" spans="1:2" x14ac:dyDescent="0.2">
      <c r="A483">
        <v>-1.0900042722070666</v>
      </c>
      <c r="B483">
        <v>-1.6089932718486168E-2</v>
      </c>
    </row>
    <row r="484" spans="1:2" x14ac:dyDescent="0.2">
      <c r="A484">
        <v>1.9545810542221311</v>
      </c>
      <c r="B484">
        <v>-0.40081010600699962</v>
      </c>
    </row>
    <row r="485" spans="1:2" x14ac:dyDescent="0.2">
      <c r="A485">
        <v>0.9820109632696622</v>
      </c>
      <c r="B485">
        <v>-1.335058848380825E-2</v>
      </c>
    </row>
    <row r="486" spans="1:2" x14ac:dyDescent="0.2">
      <c r="A486">
        <v>-0.78604908878714863</v>
      </c>
      <c r="B486">
        <v>1.8564294316039925E-2</v>
      </c>
    </row>
    <row r="487" spans="1:2" x14ac:dyDescent="0.2">
      <c r="A487">
        <v>-1.0717307183312488</v>
      </c>
      <c r="B487">
        <v>0.34186761723616688</v>
      </c>
    </row>
    <row r="488" spans="1:2" x14ac:dyDescent="0.2">
      <c r="A488">
        <v>-0.79708703950018744</v>
      </c>
      <c r="B488">
        <v>0.40368267002153069</v>
      </c>
    </row>
    <row r="489" spans="1:2" x14ac:dyDescent="0.2">
      <c r="A489">
        <v>3.5363915005584376E-2</v>
      </c>
      <c r="B489">
        <v>-3.5351715716009577E-2</v>
      </c>
    </row>
    <row r="490" spans="1:2" x14ac:dyDescent="0.2">
      <c r="A490">
        <v>-0.31507763885237122</v>
      </c>
      <c r="B490">
        <v>0.14376437011030499</v>
      </c>
    </row>
    <row r="491" spans="1:2" x14ac:dyDescent="0.2">
      <c r="A491">
        <v>0.95455270425736327</v>
      </c>
      <c r="B491">
        <v>-2.8030805135032661E-2</v>
      </c>
    </row>
    <row r="492" spans="1:2" x14ac:dyDescent="0.2">
      <c r="A492">
        <v>-0.71398273206519558</v>
      </c>
      <c r="B492">
        <v>0.34403615319546216</v>
      </c>
    </row>
    <row r="493" spans="1:2" x14ac:dyDescent="0.2">
      <c r="A493">
        <v>0.26414847648438344</v>
      </c>
      <c r="B493">
        <v>-0.16153117064112282</v>
      </c>
    </row>
    <row r="494" spans="1:2" x14ac:dyDescent="0.2">
      <c r="A494">
        <v>-0.82829410049343666</v>
      </c>
      <c r="B494">
        <v>0.37224673039362333</v>
      </c>
    </row>
    <row r="495" spans="1:2" x14ac:dyDescent="0.2">
      <c r="A495">
        <v>2.1481604763517879E-2</v>
      </c>
      <c r="B495">
        <v>-4.2439485675681822E-2</v>
      </c>
    </row>
    <row r="496" spans="1:2" x14ac:dyDescent="0.2">
      <c r="A496">
        <v>0.24516525661766661</v>
      </c>
      <c r="B496">
        <v>3.9083103522190896E-2</v>
      </c>
    </row>
    <row r="497" spans="1:2" x14ac:dyDescent="0.2">
      <c r="A497">
        <v>0.7708876736536785</v>
      </c>
      <c r="B497">
        <v>-0.22509353470511198</v>
      </c>
    </row>
    <row r="498" spans="1:2" x14ac:dyDescent="0.2">
      <c r="A498">
        <v>-1.3967443207745046E-2</v>
      </c>
      <c r="B498">
        <v>-0.11720479475203854</v>
      </c>
    </row>
    <row r="499" spans="1:2" x14ac:dyDescent="0.2">
      <c r="A499">
        <v>-0.37950181360054536</v>
      </c>
      <c r="B499">
        <v>0.13289721286622669</v>
      </c>
    </row>
    <row r="500" spans="1:2" x14ac:dyDescent="0.2">
      <c r="A500">
        <v>1.791287502197223</v>
      </c>
      <c r="B500">
        <v>-0.21395180325186453</v>
      </c>
    </row>
    <row r="501" spans="1:2" x14ac:dyDescent="0.2">
      <c r="A501">
        <v>1.6463459800843567</v>
      </c>
      <c r="B501">
        <v>-0.57734725593295322</v>
      </c>
    </row>
    <row r="502" spans="1:2" x14ac:dyDescent="0.2">
      <c r="A502">
        <v>1.4844201432075588</v>
      </c>
      <c r="B502">
        <v>8.276391904991862E-3</v>
      </c>
    </row>
    <row r="503" spans="1:2" x14ac:dyDescent="0.2">
      <c r="A503">
        <v>0.71561013017267483</v>
      </c>
      <c r="B503">
        <v>0.19122658063955894</v>
      </c>
    </row>
    <row r="504" spans="1:2" x14ac:dyDescent="0.2">
      <c r="A504">
        <v>0.4239296389480271</v>
      </c>
      <c r="B504">
        <v>-0.12125865875706378</v>
      </c>
    </row>
    <row r="505" spans="1:2" x14ac:dyDescent="0.2">
      <c r="A505">
        <v>-0.54823030103718018</v>
      </c>
      <c r="B505">
        <v>0.23801370028567334</v>
      </c>
    </row>
    <row r="506" spans="1:2" x14ac:dyDescent="0.2">
      <c r="A506">
        <v>0.45262878857381555</v>
      </c>
      <c r="B506">
        <v>8.6670708564974622E-2</v>
      </c>
    </row>
    <row r="507" spans="1:2" x14ac:dyDescent="0.2">
      <c r="A507">
        <v>1.2971731442707168</v>
      </c>
      <c r="B507">
        <v>-0.28170202307401687</v>
      </c>
    </row>
    <row r="508" spans="1:2" x14ac:dyDescent="0.2">
      <c r="A508">
        <v>0.71500738843626443</v>
      </c>
      <c r="B508">
        <v>5.7611698295397064E-2</v>
      </c>
    </row>
    <row r="509" spans="1:2" x14ac:dyDescent="0.2">
      <c r="A509">
        <v>1.6248106366402237</v>
      </c>
      <c r="B509">
        <v>0.31652076227839643</v>
      </c>
    </row>
    <row r="510" spans="1:2" x14ac:dyDescent="0.2">
      <c r="A510">
        <v>0.5158578375743621</v>
      </c>
      <c r="B510">
        <v>0.14524207196921779</v>
      </c>
    </row>
    <row r="511" spans="1:2" x14ac:dyDescent="0.2">
      <c r="A511">
        <v>-0.97680418963325577</v>
      </c>
      <c r="B511">
        <v>0.20943316996011041</v>
      </c>
    </row>
    <row r="512" spans="1:2" x14ac:dyDescent="0.2">
      <c r="A512">
        <v>-1.3871135845209821</v>
      </c>
      <c r="B512">
        <v>0.31595696747285668</v>
      </c>
    </row>
    <row r="513" spans="1:2" x14ac:dyDescent="0.2">
      <c r="A513">
        <v>-1.7569908964112323E-2</v>
      </c>
      <c r="B513">
        <v>-0.11999773886821799</v>
      </c>
    </row>
    <row r="514" spans="1:2" x14ac:dyDescent="0.2">
      <c r="A514">
        <v>-0.5476976378570052</v>
      </c>
      <c r="B514">
        <v>0.17626781729206226</v>
      </c>
    </row>
    <row r="515" spans="1:2" x14ac:dyDescent="0.2">
      <c r="A515">
        <v>-2.0371459929476972</v>
      </c>
      <c r="B515">
        <v>0.66699434499863641</v>
      </c>
    </row>
    <row r="516" spans="1:2" x14ac:dyDescent="0.2">
      <c r="A516">
        <v>-0.30094788769453162</v>
      </c>
      <c r="B516">
        <v>-8.7323515541312263E-2</v>
      </c>
    </row>
    <row r="517" spans="1:2" x14ac:dyDescent="0.2">
      <c r="A517">
        <v>0.34989512489698676</v>
      </c>
      <c r="B517">
        <v>-0.23412635394473602</v>
      </c>
    </row>
    <row r="518" spans="1:2" x14ac:dyDescent="0.2">
      <c r="A518">
        <v>-0.18224233028202727</v>
      </c>
      <c r="B518">
        <v>0.11055277055813816</v>
      </c>
    </row>
    <row r="519" spans="1:2" x14ac:dyDescent="0.2">
      <c r="A519">
        <v>-0.10871549565944948</v>
      </c>
      <c r="B519">
        <v>5.8881831374025868E-2</v>
      </c>
    </row>
    <row r="520" spans="1:2" x14ac:dyDescent="0.2">
      <c r="A520">
        <v>-0.47747578883229036</v>
      </c>
      <c r="B520">
        <v>0.23048739157145801</v>
      </c>
    </row>
    <row r="521" spans="1:2" x14ac:dyDescent="0.2">
      <c r="A521">
        <v>-0.75277864340313572</v>
      </c>
      <c r="B521">
        <v>0.23431330056338037</v>
      </c>
    </row>
    <row r="522" spans="1:2" x14ac:dyDescent="0.2">
      <c r="A522">
        <v>-0.62554091902062015</v>
      </c>
      <c r="B522">
        <v>-0.10367896609830526</v>
      </c>
    </row>
    <row r="523" spans="1:2" x14ac:dyDescent="0.2">
      <c r="A523">
        <v>-0.52194632807584307</v>
      </c>
      <c r="B523">
        <v>3.1525161443471984E-2</v>
      </c>
    </row>
    <row r="524" spans="1:2" x14ac:dyDescent="0.2">
      <c r="A524">
        <v>1.2637352505645678</v>
      </c>
      <c r="B524">
        <v>-0.50865455828597783</v>
      </c>
    </row>
    <row r="525" spans="1:2" x14ac:dyDescent="0.2">
      <c r="A525">
        <v>1.0253855891440524</v>
      </c>
      <c r="B525">
        <v>-0.28113399171432968</v>
      </c>
    </row>
    <row r="526" spans="1:2" x14ac:dyDescent="0.2">
      <c r="A526">
        <v>0.72087397985544532</v>
      </c>
      <c r="B526">
        <v>-0.22702530013855535</v>
      </c>
    </row>
    <row r="527" spans="1:2" x14ac:dyDescent="0.2">
      <c r="A527">
        <v>0.6114286504319576</v>
      </c>
      <c r="B527">
        <v>-0.23481726002686207</v>
      </c>
    </row>
    <row r="528" spans="1:2" x14ac:dyDescent="0.2">
      <c r="A528">
        <v>-0.35477614795865858</v>
      </c>
      <c r="B528">
        <v>0.2410756814995656</v>
      </c>
    </row>
    <row r="529" spans="1:2" x14ac:dyDescent="0.2">
      <c r="A529">
        <v>0.39819350680917293</v>
      </c>
      <c r="B529">
        <v>8.4246381070350818E-2</v>
      </c>
    </row>
    <row r="530" spans="1:2" x14ac:dyDescent="0.2">
      <c r="A530">
        <v>0.27034949962215304</v>
      </c>
      <c r="B530">
        <v>-0.27141523548371349</v>
      </c>
    </row>
    <row r="531" spans="1:2" x14ac:dyDescent="0.2">
      <c r="A531">
        <v>-0.73623660721506134</v>
      </c>
      <c r="B531">
        <v>6.7672229976323411E-2</v>
      </c>
    </row>
    <row r="532" spans="1:2" x14ac:dyDescent="0.2">
      <c r="A532">
        <v>-0.93048617300302294</v>
      </c>
      <c r="B532">
        <v>0.46497388517755844</v>
      </c>
    </row>
    <row r="533" spans="1:2" x14ac:dyDescent="0.2">
      <c r="A533">
        <v>-0.53050387189987047</v>
      </c>
      <c r="B533">
        <v>0.27452811395469845</v>
      </c>
    </row>
    <row r="534" spans="1:2" x14ac:dyDescent="0.2">
      <c r="A534">
        <v>0.8503927677955746</v>
      </c>
      <c r="B534">
        <v>-0.41272126622071975</v>
      </c>
    </row>
    <row r="535" spans="1:2" x14ac:dyDescent="0.2">
      <c r="A535">
        <v>7.7160069222617422E-2</v>
      </c>
      <c r="B535">
        <v>-1.9022889349132464E-2</v>
      </c>
    </row>
    <row r="536" spans="1:2" x14ac:dyDescent="0.2">
      <c r="A536">
        <v>0.44950340005972322</v>
      </c>
      <c r="B536">
        <v>-0.11316095907659987</v>
      </c>
    </row>
    <row r="537" spans="1:2" x14ac:dyDescent="0.2">
      <c r="A537">
        <v>1.0406171481904882</v>
      </c>
      <c r="B537">
        <v>-0.27035488779187483</v>
      </c>
    </row>
    <row r="538" spans="1:2" x14ac:dyDescent="0.2">
      <c r="A538">
        <v>-0.43938869413455522</v>
      </c>
      <c r="B538">
        <v>0.2242019065719541</v>
      </c>
    </row>
    <row r="539" spans="1:2" x14ac:dyDescent="0.2">
      <c r="A539">
        <v>-0.19205801376519818</v>
      </c>
      <c r="B539">
        <v>7.5028577391604068E-2</v>
      </c>
    </row>
    <row r="540" spans="1:2" x14ac:dyDescent="0.2">
      <c r="A540">
        <v>-0.4233327595487717</v>
      </c>
      <c r="B540">
        <v>-4.2815469428735632E-2</v>
      </c>
    </row>
    <row r="541" spans="1:2" x14ac:dyDescent="0.2">
      <c r="A541">
        <v>-1.012710756796025</v>
      </c>
      <c r="B541">
        <v>0.59050684324249492</v>
      </c>
    </row>
    <row r="542" spans="1:2" x14ac:dyDescent="0.2">
      <c r="A542">
        <v>0.7652397232513295</v>
      </c>
      <c r="B542">
        <v>-0.28929422753449457</v>
      </c>
    </row>
    <row r="543" spans="1:2" x14ac:dyDescent="0.2">
      <c r="A543">
        <v>-0.55077515720855341</v>
      </c>
      <c r="B543">
        <v>0.14200131019509243</v>
      </c>
    </row>
    <row r="544" spans="1:2" x14ac:dyDescent="0.2">
      <c r="A544">
        <v>-0.62198982274815517</v>
      </c>
      <c r="B544">
        <v>0.1872576645111094</v>
      </c>
    </row>
    <row r="545" spans="1:2" x14ac:dyDescent="0.2">
      <c r="A545">
        <v>0.44163119282070556</v>
      </c>
      <c r="B545">
        <v>-2.8578826365581043E-2</v>
      </c>
    </row>
    <row r="546" spans="1:2" x14ac:dyDescent="0.2">
      <c r="A546">
        <v>-0.3369698505570905</v>
      </c>
      <c r="B546">
        <v>0.18028883746997565</v>
      </c>
    </row>
    <row r="547" spans="1:2" x14ac:dyDescent="0.2">
      <c r="A547">
        <v>-0.92553374560014523</v>
      </c>
      <c r="B547">
        <v>0.16936617458507852</v>
      </c>
    </row>
    <row r="548" spans="1:2" x14ac:dyDescent="0.2">
      <c r="A548">
        <v>0.59576951980882142</v>
      </c>
      <c r="B548">
        <v>-8.6567436023490082E-2</v>
      </c>
    </row>
    <row r="549" spans="1:2" x14ac:dyDescent="0.2">
      <c r="A549">
        <v>7.2140215014359244E-2</v>
      </c>
      <c r="B549">
        <v>-0.16741847939369042</v>
      </c>
    </row>
    <row r="550" spans="1:2" x14ac:dyDescent="0.2">
      <c r="A550">
        <v>-4.706167728372743E-3</v>
      </c>
      <c r="B550">
        <v>-2.2396463885035654E-2</v>
      </c>
    </row>
    <row r="551" spans="1:2" x14ac:dyDescent="0.2">
      <c r="A551">
        <v>-8.2518955971573979E-2</v>
      </c>
      <c r="B551">
        <v>0.11164178161653152</v>
      </c>
    </row>
    <row r="552" spans="1:2" x14ac:dyDescent="0.2">
      <c r="A552">
        <v>-0.14395175576842129</v>
      </c>
      <c r="B552">
        <v>0.11094400541044616</v>
      </c>
    </row>
    <row r="553" spans="1:2" x14ac:dyDescent="0.2">
      <c r="A553">
        <v>8.8564734321896141E-2</v>
      </c>
      <c r="B553">
        <v>3.2426546390424478E-2</v>
      </c>
    </row>
    <row r="554" spans="1:2" x14ac:dyDescent="0.2">
      <c r="A554">
        <v>-1.6545750609209182</v>
      </c>
      <c r="B554">
        <v>0.40263052921508369</v>
      </c>
    </row>
    <row r="555" spans="1:2" x14ac:dyDescent="0.2">
      <c r="A555">
        <v>-1.6645789192369951</v>
      </c>
      <c r="B555">
        <v>0.2388615923404743</v>
      </c>
    </row>
    <row r="556" spans="1:2" x14ac:dyDescent="0.2">
      <c r="A556">
        <v>-0.1494203769977448</v>
      </c>
      <c r="B556">
        <v>-0.23631875746457964</v>
      </c>
    </row>
    <row r="557" spans="1:2" x14ac:dyDescent="0.2">
      <c r="A557">
        <v>0.74465334817645168</v>
      </c>
      <c r="B557">
        <v>-4.8930959062418358E-2</v>
      </c>
    </row>
    <row r="558" spans="1:2" x14ac:dyDescent="0.2">
      <c r="A558">
        <v>-3.6095174776718114E-2</v>
      </c>
      <c r="B558">
        <v>-0.19516490420590674</v>
      </c>
    </row>
    <row r="559" spans="1:2" x14ac:dyDescent="0.2">
      <c r="A559">
        <v>-5.5720716601141349E-2</v>
      </c>
      <c r="B559">
        <v>9.2358176712606141E-2</v>
      </c>
    </row>
    <row r="560" spans="1:2" x14ac:dyDescent="0.2">
      <c r="A560">
        <v>1.7673457796411698</v>
      </c>
      <c r="B560">
        <v>-0.54422946729522337</v>
      </c>
    </row>
    <row r="561" spans="1:2" x14ac:dyDescent="0.2">
      <c r="A561">
        <v>-0.46414104308789195</v>
      </c>
      <c r="B561">
        <v>-9.9019121512727168E-2</v>
      </c>
    </row>
    <row r="562" spans="1:2" x14ac:dyDescent="0.2">
      <c r="A562">
        <v>0.22038061010097024</v>
      </c>
      <c r="B562">
        <v>-1.3632194653749041E-2</v>
      </c>
    </row>
    <row r="563" spans="1:2" x14ac:dyDescent="0.2">
      <c r="A563">
        <v>1.0276866215801939</v>
      </c>
      <c r="B563">
        <v>-0.30959101418683221</v>
      </c>
    </row>
    <row r="564" spans="1:2" x14ac:dyDescent="0.2">
      <c r="A564">
        <v>0.35954797192329274</v>
      </c>
      <c r="B564">
        <v>0.16432216109485467</v>
      </c>
    </row>
    <row r="565" spans="1:2" x14ac:dyDescent="0.2">
      <c r="A565">
        <v>0.37465782283513482</v>
      </c>
      <c r="B565">
        <v>-0.16238461792683775</v>
      </c>
    </row>
    <row r="566" spans="1:2" x14ac:dyDescent="0.2">
      <c r="A566">
        <v>0.36785729153624841</v>
      </c>
      <c r="B566">
        <v>9.1885636084575159E-2</v>
      </c>
    </row>
    <row r="567" spans="1:2" x14ac:dyDescent="0.2">
      <c r="A567">
        <v>-0.329707375989648</v>
      </c>
      <c r="B567">
        <v>5.6363028606947543E-2</v>
      </c>
    </row>
    <row r="568" spans="1:2" x14ac:dyDescent="0.2">
      <c r="A568">
        <v>0.55193641354855782</v>
      </c>
      <c r="B568">
        <v>-1.6248666108827432E-2</v>
      </c>
    </row>
    <row r="569" spans="1:2" x14ac:dyDescent="0.2">
      <c r="A569">
        <v>0.54556054908860663</v>
      </c>
      <c r="B569">
        <v>0.11496781723799293</v>
      </c>
    </row>
    <row r="570" spans="1:2" x14ac:dyDescent="0.2">
      <c r="A570">
        <v>0.60303721361514462</v>
      </c>
      <c r="B570">
        <v>-0.21253797686990983</v>
      </c>
    </row>
    <row r="571" spans="1:2" x14ac:dyDescent="0.2">
      <c r="A571">
        <v>0.95218102647754732</v>
      </c>
      <c r="B571">
        <v>-4.2763972254694534E-2</v>
      </c>
    </row>
    <row r="572" spans="1:2" x14ac:dyDescent="0.2">
      <c r="A572">
        <v>-0.17226695548528567</v>
      </c>
      <c r="B572">
        <v>9.0406041550598795E-2</v>
      </c>
    </row>
    <row r="573" spans="1:2" x14ac:dyDescent="0.2">
      <c r="A573">
        <v>-0.2844733799067341</v>
      </c>
      <c r="B573">
        <v>0.44429676134026541</v>
      </c>
    </row>
    <row r="574" spans="1:2" x14ac:dyDescent="0.2">
      <c r="A574">
        <v>0.56624119905479264</v>
      </c>
      <c r="B574">
        <v>-8.3651219835696206E-2</v>
      </c>
    </row>
    <row r="575" spans="1:2" x14ac:dyDescent="0.2">
      <c r="A575">
        <v>-6.9179155575922621E-2</v>
      </c>
      <c r="B575">
        <v>-0.23380954463394049</v>
      </c>
    </row>
    <row r="576" spans="1:2" x14ac:dyDescent="0.2">
      <c r="A576">
        <v>-0.62292869627789427</v>
      </c>
      <c r="B576">
        <v>0.57145994539577505</v>
      </c>
    </row>
    <row r="577" spans="1:2" x14ac:dyDescent="0.2">
      <c r="A577">
        <v>-1.6576876430172603E-2</v>
      </c>
      <c r="B577">
        <v>0.13095961379560286</v>
      </c>
    </row>
    <row r="578" spans="1:2" x14ac:dyDescent="0.2">
      <c r="A578">
        <v>-0.55945439776607309</v>
      </c>
      <c r="B578">
        <v>0.14537953389773886</v>
      </c>
    </row>
    <row r="579" spans="1:2" x14ac:dyDescent="0.2">
      <c r="A579">
        <v>-0.34483708319844686</v>
      </c>
      <c r="B579">
        <v>0.18732460925221228</v>
      </c>
    </row>
    <row r="580" spans="1:2" x14ac:dyDescent="0.2">
      <c r="A580">
        <v>-9.7389240938080657E-2</v>
      </c>
      <c r="B580">
        <v>0.14791298482511303</v>
      </c>
    </row>
    <row r="581" spans="1:2" x14ac:dyDescent="0.2">
      <c r="A581">
        <v>-0.91974310815840254</v>
      </c>
      <c r="B581">
        <v>0.10115827059551866</v>
      </c>
    </row>
    <row r="582" spans="1:2" x14ac:dyDescent="0.2">
      <c r="A582">
        <v>-1.3656687216986378</v>
      </c>
      <c r="B582">
        <v>0.1649238749048873</v>
      </c>
    </row>
    <row r="583" spans="1:2" x14ac:dyDescent="0.2">
      <c r="A583">
        <v>-1.4456325876487808</v>
      </c>
      <c r="B583">
        <v>-0.62013237488887241</v>
      </c>
    </row>
    <row r="584" spans="1:2" x14ac:dyDescent="0.2">
      <c r="A584">
        <v>-0.56962401729781764</v>
      </c>
      <c r="B584">
        <v>-6.5826365954491442E-2</v>
      </c>
    </row>
    <row r="585" spans="1:2" x14ac:dyDescent="0.2">
      <c r="A585">
        <v>-0.61277729741984821</v>
      </c>
      <c r="B585">
        <v>-0.25761977169694011</v>
      </c>
    </row>
    <row r="586" spans="1:2" x14ac:dyDescent="0.2">
      <c r="A586">
        <v>0.36281088680487328</v>
      </c>
      <c r="B586">
        <v>-0.63161398007498515</v>
      </c>
    </row>
    <row r="587" spans="1:2" x14ac:dyDescent="0.2">
      <c r="A587">
        <v>-0.22292018887081425</v>
      </c>
      <c r="B587">
        <v>-0.32231596040910104</v>
      </c>
    </row>
    <row r="588" spans="1:2" x14ac:dyDescent="0.2">
      <c r="A588">
        <v>0.17256503251668956</v>
      </c>
      <c r="B588">
        <v>-6.7649962973408634E-3</v>
      </c>
    </row>
    <row r="589" spans="1:2" x14ac:dyDescent="0.2">
      <c r="A589">
        <v>-1.3152893410354911</v>
      </c>
      <c r="B589">
        <v>0.18967393848181974</v>
      </c>
    </row>
    <row r="590" spans="1:2" x14ac:dyDescent="0.2">
      <c r="A590">
        <v>-0.4975468294907695</v>
      </c>
      <c r="B590">
        <v>7.8682220694975005E-2</v>
      </c>
    </row>
    <row r="591" spans="1:2" x14ac:dyDescent="0.2">
      <c r="A591">
        <v>-2.1760012528506403</v>
      </c>
      <c r="B591">
        <v>-0.29082900968379366</v>
      </c>
    </row>
    <row r="592" spans="1:2" x14ac:dyDescent="0.2">
      <c r="A592">
        <v>-1.4167825592320005</v>
      </c>
      <c r="B592">
        <v>2.6724794766424895E-2</v>
      </c>
    </row>
    <row r="593" spans="1:2" x14ac:dyDescent="0.2">
      <c r="A593">
        <v>1.1928131528583064</v>
      </c>
      <c r="B593">
        <v>-0.73217078456123696</v>
      </c>
    </row>
    <row r="594" spans="1:2" x14ac:dyDescent="0.2">
      <c r="A594">
        <v>0.6469574617940399</v>
      </c>
      <c r="B594">
        <v>-0.46961557111288293</v>
      </c>
    </row>
    <row r="595" spans="1:2" x14ac:dyDescent="0.2">
      <c r="A595">
        <v>0.24976523019763872</v>
      </c>
      <c r="B595">
        <v>0.13599829890876192</v>
      </c>
    </row>
    <row r="596" spans="1:2" x14ac:dyDescent="0.2">
      <c r="A596">
        <v>-0.41379059097016019</v>
      </c>
      <c r="B596">
        <v>0.16180920026289181</v>
      </c>
    </row>
    <row r="597" spans="1:2" x14ac:dyDescent="0.2">
      <c r="A597">
        <v>1.8453841891872853</v>
      </c>
      <c r="B597">
        <v>-0.54266754384505245</v>
      </c>
    </row>
    <row r="598" spans="1:2" x14ac:dyDescent="0.2">
      <c r="A598">
        <v>-1.3312693756929626</v>
      </c>
      <c r="B598">
        <v>0.25080323956610812</v>
      </c>
    </row>
    <row r="599" spans="1:2" x14ac:dyDescent="0.2">
      <c r="A599">
        <v>-0.25340658017312828</v>
      </c>
      <c r="B599">
        <v>0.25045321118973579</v>
      </c>
    </row>
    <row r="600" spans="1:2" x14ac:dyDescent="0.2">
      <c r="A600">
        <v>-0.85380492550759357</v>
      </c>
      <c r="B600">
        <v>0.12062189673127288</v>
      </c>
    </row>
    <row r="601" spans="1:2" x14ac:dyDescent="0.2">
      <c r="A601">
        <v>-1.5092595771878181</v>
      </c>
      <c r="B601">
        <v>0.61775240539137266</v>
      </c>
    </row>
    <row r="602" spans="1:2" x14ac:dyDescent="0.2">
      <c r="A602">
        <v>-0.5669679355399081</v>
      </c>
      <c r="B602">
        <v>0.45568482038357494</v>
      </c>
    </row>
    <row r="603" spans="1:2" x14ac:dyDescent="0.2">
      <c r="A603">
        <v>-1.4406248333216005</v>
      </c>
      <c r="B603">
        <v>0.521579129292154</v>
      </c>
    </row>
    <row r="604" spans="1:2" x14ac:dyDescent="0.2">
      <c r="A604">
        <v>0.12876533420663203</v>
      </c>
      <c r="B604">
        <v>-0.31044234975002793</v>
      </c>
    </row>
    <row r="605" spans="1:2" x14ac:dyDescent="0.2">
      <c r="A605">
        <v>1.0866046374936733</v>
      </c>
      <c r="B605">
        <v>-0.66089088989011391</v>
      </c>
    </row>
    <row r="606" spans="1:2" x14ac:dyDescent="0.2">
      <c r="A606">
        <v>-1.3985489604492274</v>
      </c>
      <c r="B606">
        <v>0.56426460254140709</v>
      </c>
    </row>
    <row r="607" spans="1:2" x14ac:dyDescent="0.2">
      <c r="A607">
        <v>0.44786898822583032</v>
      </c>
      <c r="B607">
        <v>-0.25137592174166618</v>
      </c>
    </row>
    <row r="608" spans="1:2" x14ac:dyDescent="0.2">
      <c r="A608">
        <v>-0.6230183542853539</v>
      </c>
      <c r="B608">
        <v>0.40074376172867932</v>
      </c>
    </row>
    <row r="609" spans="1:2" x14ac:dyDescent="0.2">
      <c r="A609">
        <v>1.2146289663577977E-2</v>
      </c>
      <c r="B609">
        <v>-0.21989003610586036</v>
      </c>
    </row>
    <row r="610" spans="1:2" x14ac:dyDescent="0.2">
      <c r="A610">
        <v>5.0845180190708703E-2</v>
      </c>
      <c r="B610">
        <v>-3.3162171554557501E-2</v>
      </c>
    </row>
    <row r="611" spans="1:2" x14ac:dyDescent="0.2">
      <c r="A611">
        <v>-0.81638342232067929</v>
      </c>
      <c r="B611">
        <v>0.6631330744961591</v>
      </c>
    </row>
    <row r="612" spans="1:2" x14ac:dyDescent="0.2">
      <c r="A612">
        <v>4.9591953234082178E-2</v>
      </c>
      <c r="B612">
        <v>-0.33253786566466853</v>
      </c>
    </row>
    <row r="613" spans="1:2" x14ac:dyDescent="0.2">
      <c r="A613">
        <v>1.621054444732664</v>
      </c>
      <c r="B613">
        <v>-0.92973507867101524</v>
      </c>
    </row>
    <row r="614" spans="1:2" x14ac:dyDescent="0.2">
      <c r="A614">
        <v>0.50324684844403356</v>
      </c>
      <c r="B614">
        <v>-0.21272916745924716</v>
      </c>
    </row>
    <row r="615" spans="1:2" x14ac:dyDescent="0.2">
      <c r="A615">
        <v>-1.4719273167853424</v>
      </c>
      <c r="B615">
        <v>0.6993105253951819</v>
      </c>
    </row>
    <row r="616" spans="1:2" x14ac:dyDescent="0.2">
      <c r="A616">
        <v>1.0327525014112042</v>
      </c>
      <c r="B616">
        <v>-0.47011674244749907</v>
      </c>
    </row>
    <row r="617" spans="1:2" x14ac:dyDescent="0.2">
      <c r="A617">
        <v>0.49743295212461042</v>
      </c>
      <c r="B617">
        <v>-4.6934677321422112E-2</v>
      </c>
    </row>
    <row r="618" spans="1:2" x14ac:dyDescent="0.2">
      <c r="A618">
        <v>-0.5226335269136978</v>
      </c>
      <c r="B618">
        <v>0.10908214953135789</v>
      </c>
    </row>
    <row r="619" spans="1:2" x14ac:dyDescent="0.2">
      <c r="A619">
        <v>-9.869877713118988E-2</v>
      </c>
      <c r="B619">
        <v>5.6793072467584152E-2</v>
      </c>
    </row>
    <row r="620" spans="1:2" x14ac:dyDescent="0.2">
      <c r="A620">
        <v>-0.50757746058664999</v>
      </c>
      <c r="B620">
        <v>0.22534699951006754</v>
      </c>
    </row>
    <row r="621" spans="1:2" x14ac:dyDescent="0.2">
      <c r="A621">
        <v>-0.28191443936767524</v>
      </c>
      <c r="B621">
        <v>0.20782074055913888</v>
      </c>
    </row>
    <row r="622" spans="1:2" x14ac:dyDescent="0.2">
      <c r="A622">
        <v>2.2388185704990722</v>
      </c>
      <c r="B622">
        <v>-0.83244130462966404</v>
      </c>
    </row>
    <row r="623" spans="1:2" x14ac:dyDescent="0.2">
      <c r="A623">
        <v>0.64869474530104565</v>
      </c>
      <c r="B623">
        <v>-0.10365999760225605</v>
      </c>
    </row>
    <row r="624" spans="1:2" x14ac:dyDescent="0.2">
      <c r="A624">
        <v>0.26093397001089008</v>
      </c>
      <c r="B624">
        <v>0.25626366707153214</v>
      </c>
    </row>
    <row r="625" spans="1:2" x14ac:dyDescent="0.2">
      <c r="A625">
        <v>-4.1218928475222565E-2</v>
      </c>
      <c r="B625">
        <v>0.20814248170888938</v>
      </c>
    </row>
    <row r="626" spans="1:2" x14ac:dyDescent="0.2">
      <c r="A626">
        <v>-0.83408597307861554</v>
      </c>
      <c r="B626">
        <v>0.51858150206268994</v>
      </c>
    </row>
    <row r="627" spans="1:2" x14ac:dyDescent="0.2">
      <c r="A627">
        <v>0.47290341120229173</v>
      </c>
      <c r="B627">
        <v>9.6644736456052524E-2</v>
      </c>
    </row>
    <row r="628" spans="1:2" x14ac:dyDescent="0.2">
      <c r="A628">
        <v>-0.11494808951232119</v>
      </c>
      <c r="B628">
        <v>0.22287572864370381</v>
      </c>
    </row>
    <row r="629" spans="1:2" x14ac:dyDescent="0.2">
      <c r="A629">
        <v>1.3462511577824057</v>
      </c>
      <c r="B629">
        <v>-0.13400377393585292</v>
      </c>
    </row>
    <row r="630" spans="1:2" x14ac:dyDescent="0.2">
      <c r="A630">
        <v>7.2805676680723963E-2</v>
      </c>
      <c r="B630">
        <v>0.1776751691468926</v>
      </c>
    </row>
    <row r="631" spans="1:2" x14ac:dyDescent="0.2">
      <c r="A631">
        <v>0.50715674107939301</v>
      </c>
      <c r="B631">
        <v>9.0630149179991806E-2</v>
      </c>
    </row>
    <row r="632" spans="1:2" x14ac:dyDescent="0.2">
      <c r="A632">
        <v>1.0083572815371575</v>
      </c>
      <c r="B632">
        <v>-0.11329648230469848</v>
      </c>
    </row>
    <row r="633" spans="1:2" x14ac:dyDescent="0.2">
      <c r="A633">
        <v>0.48689306059571286</v>
      </c>
      <c r="B633">
        <v>-9.5444352346435765E-2</v>
      </c>
    </row>
    <row r="634" spans="1:2" x14ac:dyDescent="0.2">
      <c r="A634">
        <v>-0.48557196446726131</v>
      </c>
      <c r="B634">
        <v>0.37208088054298993</v>
      </c>
    </row>
    <row r="635" spans="1:2" x14ac:dyDescent="0.2">
      <c r="A635">
        <v>-0.24147732681444239</v>
      </c>
      <c r="B635">
        <v>0.23469640718764351</v>
      </c>
    </row>
    <row r="636" spans="1:2" x14ac:dyDescent="0.2">
      <c r="A636">
        <v>0.13670026062166921</v>
      </c>
      <c r="B636">
        <v>0.13485130762373929</v>
      </c>
    </row>
    <row r="637" spans="1:2" x14ac:dyDescent="0.2">
      <c r="A637">
        <v>1.2173095223453627</v>
      </c>
      <c r="B637">
        <v>-0.19171320371415809</v>
      </c>
    </row>
    <row r="638" spans="1:2" x14ac:dyDescent="0.2">
      <c r="A638">
        <v>-0.59999106620726528</v>
      </c>
      <c r="B638">
        <v>0.32544954984002905</v>
      </c>
    </row>
    <row r="639" spans="1:2" x14ac:dyDescent="0.2">
      <c r="A639">
        <v>1.0292897390052926</v>
      </c>
      <c r="B639">
        <v>-0.18008987249455752</v>
      </c>
    </row>
    <row r="640" spans="1:2" x14ac:dyDescent="0.2">
      <c r="A640">
        <v>0.77813128365552031</v>
      </c>
      <c r="B640">
        <v>-7.5355960296623033E-3</v>
      </c>
    </row>
    <row r="641" spans="1:2" x14ac:dyDescent="0.2">
      <c r="A641">
        <v>-2.1291090701673444E-2</v>
      </c>
      <c r="B641">
        <v>5.1866879008085814E-2</v>
      </c>
    </row>
    <row r="642" spans="1:2" x14ac:dyDescent="0.2">
      <c r="A642">
        <v>-4.8602100236543731E-2</v>
      </c>
      <c r="B642">
        <v>0.16897250047852924</v>
      </c>
    </row>
    <row r="643" spans="1:2" x14ac:dyDescent="0.2">
      <c r="A643">
        <v>0.48262970876627637</v>
      </c>
      <c r="B643">
        <v>9.4022490180852791E-2</v>
      </c>
    </row>
    <row r="644" spans="1:2" x14ac:dyDescent="0.2">
      <c r="A644">
        <v>0.45628738976199251</v>
      </c>
      <c r="B644">
        <v>-3.3413771482415255E-2</v>
      </c>
    </row>
    <row r="645" spans="1:2" x14ac:dyDescent="0.2">
      <c r="A645">
        <v>0.44138410286335128</v>
      </c>
      <c r="B645">
        <v>-0.18993176837335574</v>
      </c>
    </row>
    <row r="646" spans="1:2" x14ac:dyDescent="0.2">
      <c r="A646">
        <v>0.2066760188868503</v>
      </c>
      <c r="B646">
        <v>2.368809395304259E-2</v>
      </c>
    </row>
    <row r="647" spans="1:2" x14ac:dyDescent="0.2">
      <c r="A647">
        <v>0.47737421067880065</v>
      </c>
      <c r="B647">
        <v>-2.6725101704525838E-3</v>
      </c>
    </row>
    <row r="648" spans="1:2" x14ac:dyDescent="0.2">
      <c r="A648">
        <v>0.34712405213801562</v>
      </c>
      <c r="B648">
        <v>0.10276375082943097</v>
      </c>
    </row>
    <row r="649" spans="1:2" x14ac:dyDescent="0.2">
      <c r="A649">
        <v>-0.54542469784765957</v>
      </c>
      <c r="B649">
        <v>0.17098917871115402</v>
      </c>
    </row>
    <row r="650" spans="1:2" x14ac:dyDescent="0.2">
      <c r="A650">
        <v>-0.5388218291184238</v>
      </c>
      <c r="B650">
        <v>0.17083870412202906</v>
      </c>
    </row>
    <row r="651" spans="1:2" x14ac:dyDescent="0.2">
      <c r="A651">
        <v>-0.30304667353434267</v>
      </c>
      <c r="B651">
        <v>3.6374816630981063E-2</v>
      </c>
    </row>
    <row r="652" spans="1:2" x14ac:dyDescent="0.2">
      <c r="A652">
        <v>1.68611412828495E-2</v>
      </c>
      <c r="B652">
        <v>7.3350644970025997E-2</v>
      </c>
    </row>
    <row r="653" spans="1:2" x14ac:dyDescent="0.2">
      <c r="A653">
        <v>-0.26000268149911654</v>
      </c>
      <c r="B653">
        <v>0.13634331538306391</v>
      </c>
    </row>
    <row r="654" spans="1:2" x14ac:dyDescent="0.2">
      <c r="A654">
        <v>0.56987038775073451</v>
      </c>
      <c r="B654">
        <v>-0.24226409206492422</v>
      </c>
    </row>
    <row r="655" spans="1:2" x14ac:dyDescent="0.2">
      <c r="A655">
        <v>0.3121588067806072</v>
      </c>
      <c r="B655">
        <v>-7.2023071296144617E-2</v>
      </c>
    </row>
    <row r="656" spans="1:2" x14ac:dyDescent="0.2">
      <c r="A656">
        <v>-0.71295211032496253</v>
      </c>
      <c r="B656">
        <v>0.25838825466367749</v>
      </c>
    </row>
    <row r="657" spans="1:2" x14ac:dyDescent="0.2">
      <c r="A657">
        <v>-8.5752123364634197E-2</v>
      </c>
      <c r="B657">
        <v>-6.859068554236103E-2</v>
      </c>
    </row>
    <row r="658" spans="1:2" x14ac:dyDescent="0.2">
      <c r="A658">
        <v>3.0910910506681136E-3</v>
      </c>
      <c r="B658">
        <v>3.2383187365536414E-2</v>
      </c>
    </row>
    <row r="659" spans="1:2" x14ac:dyDescent="0.2">
      <c r="A659">
        <v>0.77538423755179697</v>
      </c>
      <c r="B659">
        <v>-0.49195320716729152</v>
      </c>
    </row>
    <row r="660" spans="1:2" x14ac:dyDescent="0.2">
      <c r="A660">
        <v>4.0709102113881561E-2</v>
      </c>
      <c r="B660">
        <v>-2.5707988470343959E-2</v>
      </c>
    </row>
    <row r="661" spans="1:2" x14ac:dyDescent="0.2">
      <c r="A661">
        <v>-0.9283963419615795</v>
      </c>
      <c r="B661">
        <v>0.34461773284276648</v>
      </c>
    </row>
    <row r="662" spans="1:2" x14ac:dyDescent="0.2">
      <c r="A662">
        <v>-1.1082372201138684</v>
      </c>
      <c r="B662">
        <v>-0.18279551334287722</v>
      </c>
    </row>
    <row r="663" spans="1:2" x14ac:dyDescent="0.2">
      <c r="A663">
        <v>-0.50518177419873689</v>
      </c>
      <c r="B663">
        <v>-0.24053227708452923</v>
      </c>
    </row>
    <row r="664" spans="1:2" x14ac:dyDescent="0.2">
      <c r="A664">
        <v>-0.14052061856772402</v>
      </c>
      <c r="B664">
        <v>0.10501450105053919</v>
      </c>
    </row>
    <row r="665" spans="1:2" x14ac:dyDescent="0.2">
      <c r="A665">
        <v>-2.6771963732462503</v>
      </c>
      <c r="B665">
        <v>0.13678902655322023</v>
      </c>
    </row>
    <row r="666" spans="1:2" x14ac:dyDescent="0.2">
      <c r="A666">
        <v>0.17577185803426157</v>
      </c>
      <c r="B666">
        <v>0.11741343380653496</v>
      </c>
    </row>
    <row r="667" spans="1:2" x14ac:dyDescent="0.2">
      <c r="A667">
        <v>-2.9061794883126391</v>
      </c>
      <c r="B667">
        <v>-0.38241221893111271</v>
      </c>
    </row>
    <row r="668" spans="1:2" x14ac:dyDescent="0.2">
      <c r="A668">
        <v>-1.1378548275132627</v>
      </c>
      <c r="B668">
        <v>6.5811334367996119E-2</v>
      </c>
    </row>
    <row r="669" spans="1:2" x14ac:dyDescent="0.2">
      <c r="A669">
        <v>-0.31788039383612587</v>
      </c>
      <c r="B669">
        <v>-0.31568619951817128</v>
      </c>
    </row>
    <row r="670" spans="1:2" x14ac:dyDescent="0.2">
      <c r="A670">
        <v>1.8063114557214766</v>
      </c>
      <c r="B670">
        <v>-0.50024109264545191</v>
      </c>
    </row>
    <row r="671" spans="1:2" x14ac:dyDescent="0.2">
      <c r="A671">
        <v>1.2674574773449758</v>
      </c>
      <c r="B671">
        <v>-0.173576327710178</v>
      </c>
    </row>
    <row r="672" spans="1:2" x14ac:dyDescent="0.2">
      <c r="A672">
        <v>-7.0801494425810893E-2</v>
      </c>
      <c r="B672">
        <v>0.11591572277842283</v>
      </c>
    </row>
    <row r="673" spans="1:2" x14ac:dyDescent="0.2">
      <c r="A673">
        <v>-0.33043893121628765</v>
      </c>
      <c r="B673">
        <v>7.9193433722401799E-2</v>
      </c>
    </row>
    <row r="674" spans="1:2" x14ac:dyDescent="0.2">
      <c r="A674">
        <v>-0.43178686087189838</v>
      </c>
      <c r="B674">
        <v>0.17307597316005979</v>
      </c>
    </row>
    <row r="675" spans="1:2" x14ac:dyDescent="0.2">
      <c r="A675">
        <v>-1.1253670723603149</v>
      </c>
      <c r="B675">
        <v>-0.4838920088295251</v>
      </c>
    </row>
    <row r="676" spans="1:2" x14ac:dyDescent="0.2">
      <c r="A676">
        <v>-1.3493452612297319</v>
      </c>
      <c r="B676">
        <v>0.28301356206520834</v>
      </c>
    </row>
    <row r="677" spans="1:2" x14ac:dyDescent="0.2">
      <c r="A677">
        <v>-1.9793740807672218</v>
      </c>
      <c r="B677">
        <v>0.49585276605735595</v>
      </c>
    </row>
    <row r="678" spans="1:2" x14ac:dyDescent="0.2">
      <c r="A678">
        <v>-0.95740792328109836</v>
      </c>
      <c r="B678">
        <v>0.12625977060463209</v>
      </c>
    </row>
    <row r="679" spans="1:2" x14ac:dyDescent="0.2">
      <c r="A679">
        <v>1.0123766068695521</v>
      </c>
      <c r="B679">
        <v>-0.37401506434182363</v>
      </c>
    </row>
    <row r="680" spans="1:2" x14ac:dyDescent="0.2">
      <c r="A680">
        <v>0.34621937648064333</v>
      </c>
      <c r="B680">
        <v>-3.2836808874967316E-2</v>
      </c>
    </row>
    <row r="681" spans="1:2" x14ac:dyDescent="0.2">
      <c r="A681">
        <v>-0.7132174500948143</v>
      </c>
      <c r="B681">
        <v>0.28128458581939236</v>
      </c>
    </row>
    <row r="682" spans="1:2" x14ac:dyDescent="0.2">
      <c r="A682">
        <v>0.51804000952185636</v>
      </c>
      <c r="B682">
        <v>-0.56941070617241107</v>
      </c>
    </row>
    <row r="683" spans="1:2" x14ac:dyDescent="0.2">
      <c r="A683">
        <v>0.23578808823557443</v>
      </c>
      <c r="B683">
        <v>-0.263812020594407</v>
      </c>
    </row>
    <row r="684" spans="1:2" x14ac:dyDescent="0.2">
      <c r="A684">
        <v>0.59281303414092046</v>
      </c>
      <c r="B684">
        <v>-0.30850160823133671</v>
      </c>
    </row>
    <row r="685" spans="1:2" x14ac:dyDescent="0.2">
      <c r="A685">
        <v>-0.14426381546394662</v>
      </c>
      <c r="B685">
        <v>4.0754618718977745E-2</v>
      </c>
    </row>
    <row r="686" spans="1:2" x14ac:dyDescent="0.2">
      <c r="A686">
        <v>-0.34383862200534121</v>
      </c>
      <c r="B686">
        <v>0.10753214394666913</v>
      </c>
    </row>
    <row r="687" spans="1:2" x14ac:dyDescent="0.2">
      <c r="A687">
        <v>-0.11734927971329924</v>
      </c>
      <c r="B687">
        <v>9.5012285632921939E-2</v>
      </c>
    </row>
    <row r="688" spans="1:2" x14ac:dyDescent="0.2">
      <c r="A688">
        <v>-0.10074693860719637</v>
      </c>
      <c r="B688">
        <v>-4.3541919204749001E-2</v>
      </c>
    </row>
    <row r="689" spans="1:2" x14ac:dyDescent="0.2">
      <c r="A689">
        <v>-0.74767779863450423</v>
      </c>
      <c r="B689">
        <v>0.34089744105497477</v>
      </c>
    </row>
    <row r="690" spans="1:2" x14ac:dyDescent="0.2">
      <c r="A690">
        <v>1.4870568542091416</v>
      </c>
      <c r="B690">
        <v>-0.72345041910739083</v>
      </c>
    </row>
    <row r="691" spans="1:2" x14ac:dyDescent="0.2">
      <c r="A691">
        <v>-0.90315731930268217</v>
      </c>
      <c r="B691">
        <v>0.38290316811662617</v>
      </c>
    </row>
    <row r="692" spans="1:2" x14ac:dyDescent="0.2">
      <c r="A692">
        <v>8.0800584953163557E-2</v>
      </c>
      <c r="B692">
        <v>3.8459627248967017E-2</v>
      </c>
    </row>
    <row r="693" spans="1:2" x14ac:dyDescent="0.2">
      <c r="A693">
        <v>0.59527492399089688</v>
      </c>
      <c r="B693">
        <v>-0.2868529552169351</v>
      </c>
    </row>
    <row r="694" spans="1:2" x14ac:dyDescent="0.2">
      <c r="A694">
        <v>-0.24102987798050721</v>
      </c>
      <c r="B694">
        <v>0.13376968788306035</v>
      </c>
    </row>
    <row r="695" spans="1:2" x14ac:dyDescent="0.2">
      <c r="A695">
        <v>-0.59807985626595805</v>
      </c>
      <c r="B695">
        <v>0.3566600036174542</v>
      </c>
    </row>
    <row r="696" spans="1:2" x14ac:dyDescent="0.2">
      <c r="A696">
        <v>-0.65070006325563878</v>
      </c>
      <c r="B696">
        <v>0.40180519428829492</v>
      </c>
    </row>
    <row r="697" spans="1:2" x14ac:dyDescent="0.2">
      <c r="A697">
        <v>-0.35348664706493987</v>
      </c>
      <c r="B697">
        <v>0.23607313738026492</v>
      </c>
    </row>
    <row r="698" spans="1:2" x14ac:dyDescent="0.2">
      <c r="A698">
        <v>-0.36551213018807727</v>
      </c>
      <c r="B698">
        <v>0.25332155783013821</v>
      </c>
    </row>
    <row r="699" spans="1:2" x14ac:dyDescent="0.2">
      <c r="A699">
        <v>-6.701729085891156E-2</v>
      </c>
      <c r="B699">
        <v>0.14136190507291374</v>
      </c>
    </row>
    <row r="700" spans="1:2" x14ac:dyDescent="0.2">
      <c r="A700">
        <v>-0.30054356035957752</v>
      </c>
      <c r="B700">
        <v>0.11464238472335493</v>
      </c>
    </row>
    <row r="701" spans="1:2" x14ac:dyDescent="0.2">
      <c r="A701">
        <v>0.5222696364296574</v>
      </c>
      <c r="B701">
        <v>-0.29345513095928821</v>
      </c>
    </row>
    <row r="702" spans="1:2" x14ac:dyDescent="0.2">
      <c r="A702">
        <v>0.79084628153862657</v>
      </c>
      <c r="B702">
        <v>-0.61996708639182008</v>
      </c>
    </row>
    <row r="703" spans="1:2" x14ac:dyDescent="0.2">
      <c r="A703">
        <v>-0.16764178704196891</v>
      </c>
      <c r="B703">
        <v>7.3699132280067553E-2</v>
      </c>
    </row>
    <row r="704" spans="1:2" x14ac:dyDescent="0.2">
      <c r="A704">
        <v>0.43982679206220521</v>
      </c>
      <c r="B704">
        <v>-0.2762326228474164</v>
      </c>
    </row>
    <row r="705" spans="1:2" x14ac:dyDescent="0.2">
      <c r="A705">
        <v>0.3022567663667256</v>
      </c>
      <c r="B705">
        <v>-0.22715407798865575</v>
      </c>
    </row>
    <row r="706" spans="1:2" x14ac:dyDescent="0.2">
      <c r="A706">
        <v>-0.68799709685159571</v>
      </c>
      <c r="B706">
        <v>0.34001876980774626</v>
      </c>
    </row>
    <row r="707" spans="1:2" x14ac:dyDescent="0.2">
      <c r="A707">
        <v>-0.53930115635850484</v>
      </c>
      <c r="B707">
        <v>0.34597848619438187</v>
      </c>
    </row>
    <row r="708" spans="1:2" x14ac:dyDescent="0.2">
      <c r="A708">
        <v>6.1510831425147308E-2</v>
      </c>
      <c r="B708">
        <v>-8.7943205311011741E-2</v>
      </c>
    </row>
    <row r="709" spans="1:2" x14ac:dyDescent="0.2">
      <c r="A709">
        <v>-0.55994160130482085</v>
      </c>
      <c r="B709">
        <v>0.56568525586991658</v>
      </c>
    </row>
    <row r="710" spans="1:2" x14ac:dyDescent="0.2">
      <c r="A710">
        <v>-0.63708383086718823</v>
      </c>
      <c r="B710">
        <v>0.34121042688798436</v>
      </c>
    </row>
    <row r="711" spans="1:2" x14ac:dyDescent="0.2">
      <c r="A711">
        <v>0.13873176446605667</v>
      </c>
      <c r="B711">
        <v>-2.4967807682492401E-2</v>
      </c>
    </row>
    <row r="712" spans="1:2" x14ac:dyDescent="0.2">
      <c r="A712">
        <v>-2.4471909356882034E-2</v>
      </c>
      <c r="B712">
        <v>-2.8557322819399166E-2</v>
      </c>
    </row>
    <row r="713" spans="1:2" x14ac:dyDescent="0.2">
      <c r="A713">
        <v>2.6155649941299944E-2</v>
      </c>
      <c r="B713">
        <v>8.5508202467047285E-3</v>
      </c>
    </row>
    <row r="714" spans="1:2" x14ac:dyDescent="0.2">
      <c r="A714">
        <v>-0.13239086174014816</v>
      </c>
      <c r="B714">
        <v>0.12116982922127012</v>
      </c>
    </row>
    <row r="715" spans="1:2" x14ac:dyDescent="0.2">
      <c r="A715">
        <v>-0.16841973040415317</v>
      </c>
      <c r="B715">
        <v>0.16525532786250802</v>
      </c>
    </row>
    <row r="716" spans="1:2" x14ac:dyDescent="0.2">
      <c r="A716">
        <v>0.34100687509257682</v>
      </c>
      <c r="B716">
        <v>-0.16570476837835191</v>
      </c>
    </row>
    <row r="717" spans="1:2" x14ac:dyDescent="0.2">
      <c r="A717">
        <v>0.21618610331220148</v>
      </c>
      <c r="B717">
        <v>-0.22667020042903024</v>
      </c>
    </row>
    <row r="718" spans="1:2" x14ac:dyDescent="0.2">
      <c r="A718">
        <v>-0.31297731479792357</v>
      </c>
      <c r="B718">
        <v>0.26942150529003739</v>
      </c>
    </row>
    <row r="719" spans="1:2" x14ac:dyDescent="0.2">
      <c r="A719">
        <v>-0.12176443988976782</v>
      </c>
      <c r="B719">
        <v>0.12305109196063907</v>
      </c>
    </row>
    <row r="720" spans="1:2" x14ac:dyDescent="0.2">
      <c r="A720">
        <v>0.13802686284177751</v>
      </c>
      <c r="B720">
        <v>-5.2320394485403765E-2</v>
      </c>
    </row>
    <row r="721" spans="1:2" x14ac:dyDescent="0.2">
      <c r="A721">
        <v>-0.32235504093045919</v>
      </c>
      <c r="B721">
        <v>0.1842392432922868</v>
      </c>
    </row>
    <row r="722" spans="1:2" x14ac:dyDescent="0.2">
      <c r="A722">
        <v>2.8141775347735251E-2</v>
      </c>
      <c r="B722">
        <v>9.1958269893120514E-3</v>
      </c>
    </row>
    <row r="723" spans="1:2" x14ac:dyDescent="0.2">
      <c r="A723">
        <v>6.0138143118838749E-2</v>
      </c>
      <c r="B723">
        <v>-3.3323799397217364E-2</v>
      </c>
    </row>
    <row r="724" spans="1:2" x14ac:dyDescent="0.2">
      <c r="A724">
        <v>0.18017830668975585</v>
      </c>
      <c r="B724">
        <v>-0.10059908897404031</v>
      </c>
    </row>
    <row r="725" spans="1:2" x14ac:dyDescent="0.2">
      <c r="A725">
        <v>-0.15025825663873579</v>
      </c>
      <c r="B725">
        <v>8.1462068963449485E-2</v>
      </c>
    </row>
    <row r="726" spans="1:2" x14ac:dyDescent="0.2">
      <c r="A726">
        <v>8.1320690621620492E-2</v>
      </c>
      <c r="B726">
        <v>-0.1126081554353215</v>
      </c>
    </row>
    <row r="727" spans="1:2" x14ac:dyDescent="0.2">
      <c r="A727">
        <v>0.1458604396571932</v>
      </c>
      <c r="B727">
        <v>-0.1860190379156681</v>
      </c>
    </row>
    <row r="728" spans="1:2" x14ac:dyDescent="0.2">
      <c r="A728">
        <v>-0.13768984115256833</v>
      </c>
      <c r="B728">
        <v>0.1683186533450266</v>
      </c>
    </row>
    <row r="729" spans="1:2" x14ac:dyDescent="0.2">
      <c r="A729">
        <v>-1.457546319882734E-2</v>
      </c>
      <c r="B729">
        <v>-4.2179754323895827E-2</v>
      </c>
    </row>
    <row r="730" spans="1:2" x14ac:dyDescent="0.2">
      <c r="A730">
        <v>-0.14917148139558173</v>
      </c>
      <c r="B730">
        <v>7.9054405071887351E-2</v>
      </c>
    </row>
    <row r="731" spans="1:2" x14ac:dyDescent="0.2">
      <c r="A731">
        <v>0.50432718035794943</v>
      </c>
      <c r="B731">
        <v>-0.39063243946321813</v>
      </c>
    </row>
    <row r="732" spans="1:2" x14ac:dyDescent="0.2">
      <c r="A732">
        <v>0.49814768532709575</v>
      </c>
      <c r="B732">
        <v>-0.40800576550314577</v>
      </c>
    </row>
    <row r="733" spans="1:2" x14ac:dyDescent="0.2">
      <c r="A733">
        <v>-0.10837652383037785</v>
      </c>
      <c r="B733">
        <v>5.663472342600806E-2</v>
      </c>
    </row>
    <row r="734" spans="1:2" x14ac:dyDescent="0.2">
      <c r="A734">
        <v>0.45043027696524318</v>
      </c>
      <c r="B734">
        <v>-0.35674601312898863</v>
      </c>
    </row>
    <row r="735" spans="1:2" x14ac:dyDescent="0.2">
      <c r="A735">
        <v>-0.44509315098232849</v>
      </c>
      <c r="B735">
        <v>0.29049984025471026</v>
      </c>
    </row>
    <row r="736" spans="1:2" x14ac:dyDescent="0.2">
      <c r="A736">
        <v>-7.6054822579561851E-2</v>
      </c>
      <c r="B736">
        <v>8.9040471384030109E-2</v>
      </c>
    </row>
    <row r="737" spans="1:2" x14ac:dyDescent="0.2">
      <c r="A737">
        <v>2.677508825389785E-2</v>
      </c>
      <c r="B737">
        <v>3.8263671826447479E-2</v>
      </c>
    </row>
    <row r="738" spans="1:2" x14ac:dyDescent="0.2">
      <c r="A738">
        <v>0.55085385345752291</v>
      </c>
      <c r="B738">
        <v>-0.43303740693980231</v>
      </c>
    </row>
    <row r="739" spans="1:2" x14ac:dyDescent="0.2">
      <c r="A739">
        <v>-0.36561845663849191</v>
      </c>
      <c r="B739">
        <v>0.16374364697068053</v>
      </c>
    </row>
    <row r="740" spans="1:2" x14ac:dyDescent="0.2">
      <c r="A740">
        <v>2.8467673006323312E-2</v>
      </c>
      <c r="B740">
        <v>2.9828629645663681E-2</v>
      </c>
    </row>
    <row r="741" spans="1:2" x14ac:dyDescent="0.2">
      <c r="A741">
        <v>0.40475912334250952</v>
      </c>
      <c r="B741">
        <v>-0.30442745953536188</v>
      </c>
    </row>
    <row r="742" spans="1:2" x14ac:dyDescent="0.2">
      <c r="A742">
        <v>-7.6829716582411903E-2</v>
      </c>
      <c r="B742">
        <v>3.8967368599327049E-2</v>
      </c>
    </row>
    <row r="743" spans="1:2" x14ac:dyDescent="0.2">
      <c r="A743">
        <v>-0.19419977347913728</v>
      </c>
      <c r="B743">
        <v>0.15076786449025303</v>
      </c>
    </row>
    <row r="744" spans="1:2" x14ac:dyDescent="0.2">
      <c r="A744">
        <v>0.22258280080337722</v>
      </c>
      <c r="B744">
        <v>-0.12261780081208899</v>
      </c>
    </row>
    <row r="745" spans="1:2" x14ac:dyDescent="0.2">
      <c r="A745">
        <v>0.32348586305733829</v>
      </c>
      <c r="B745">
        <v>-0.202555689685676</v>
      </c>
    </row>
    <row r="746" spans="1:2" x14ac:dyDescent="0.2">
      <c r="A746">
        <v>-0.18195027965379779</v>
      </c>
      <c r="B746">
        <v>0.12828161415209485</v>
      </c>
    </row>
    <row r="747" spans="1:2" x14ac:dyDescent="0.2">
      <c r="A747">
        <v>0.25880760009838655</v>
      </c>
      <c r="B747">
        <v>-0.17904675468728615</v>
      </c>
    </row>
    <row r="748" spans="1:2" x14ac:dyDescent="0.2">
      <c r="A748">
        <v>-0.27647684715998722</v>
      </c>
      <c r="B748">
        <v>0.20445223052861469</v>
      </c>
    </row>
    <row r="749" spans="1:2" x14ac:dyDescent="0.2">
      <c r="A749">
        <v>-0.16310258610120718</v>
      </c>
      <c r="B749">
        <v>0.18389401581233972</v>
      </c>
    </row>
    <row r="750" spans="1:2" x14ac:dyDescent="0.2">
      <c r="A750">
        <v>0.5360436135732527</v>
      </c>
      <c r="B750">
        <v>-0.18777635022970837</v>
      </c>
    </row>
    <row r="751" spans="1:2" x14ac:dyDescent="0.2">
      <c r="A751">
        <v>-0.89942637469245768</v>
      </c>
      <c r="B751">
        <v>0.52961269200446548</v>
      </c>
    </row>
    <row r="752" spans="1:2" x14ac:dyDescent="0.2">
      <c r="A752">
        <v>0.65574452481644285</v>
      </c>
      <c r="B752">
        <v>-0.39134510607389283</v>
      </c>
    </row>
    <row r="753" spans="1:2" x14ac:dyDescent="0.2">
      <c r="A753">
        <v>-0.25376384850853123</v>
      </c>
      <c r="B753">
        <v>0.21511848320706742</v>
      </c>
    </row>
    <row r="754" spans="1:2" x14ac:dyDescent="0.2">
      <c r="A754">
        <v>5.2111428340702967E-2</v>
      </c>
      <c r="B754">
        <v>-8.1531327082386043E-2</v>
      </c>
    </row>
    <row r="755" spans="1:2" x14ac:dyDescent="0.2">
      <c r="A755">
        <v>0.11437171863111008</v>
      </c>
      <c r="B755">
        <v>-4.771232237903264E-2</v>
      </c>
    </row>
    <row r="756" spans="1:2" x14ac:dyDescent="0.2">
      <c r="A756">
        <v>0.27037771058857596</v>
      </c>
      <c r="B756">
        <v>-7.9919636638885475E-2</v>
      </c>
    </row>
    <row r="757" spans="1:2" x14ac:dyDescent="0.2">
      <c r="A757">
        <v>-6.9271178712169965E-2</v>
      </c>
      <c r="B757">
        <v>0.12666815985380361</v>
      </c>
    </row>
    <row r="758" spans="1:2" x14ac:dyDescent="0.2">
      <c r="A758">
        <v>0.20589052799481414</v>
      </c>
      <c r="B758">
        <v>-7.6841975762385731E-2</v>
      </c>
    </row>
    <row r="759" spans="1:2" x14ac:dyDescent="0.2">
      <c r="A759">
        <v>-0.4350159460634424</v>
      </c>
      <c r="B759">
        <v>0.22773979946655765</v>
      </c>
    </row>
    <row r="760" spans="1:2" x14ac:dyDescent="0.2">
      <c r="A760">
        <v>0.4031991519581245</v>
      </c>
      <c r="B760">
        <v>-8.7931159219131819E-2</v>
      </c>
    </row>
    <row r="761" spans="1:2" x14ac:dyDescent="0.2">
      <c r="A761">
        <v>0.55953922180636662</v>
      </c>
      <c r="B761">
        <v>6.0671150194827723E-4</v>
      </c>
    </row>
    <row r="762" spans="1:2" x14ac:dyDescent="0.2">
      <c r="A762">
        <v>0.26195917872589319</v>
      </c>
      <c r="B762">
        <v>-0.1211994420914234</v>
      </c>
    </row>
    <row r="763" spans="1:2" x14ac:dyDescent="0.2">
      <c r="A763">
        <v>-0.88365818966845533</v>
      </c>
      <c r="B763">
        <v>0.47438958853955948</v>
      </c>
    </row>
    <row r="764" spans="1:2" x14ac:dyDescent="0.2">
      <c r="A764">
        <v>-7.1729189425557338E-2</v>
      </c>
      <c r="B764">
        <v>0.19891311128525552</v>
      </c>
    </row>
    <row r="765" spans="1:2" x14ac:dyDescent="0.2">
      <c r="A765">
        <v>-0.1600492475619045</v>
      </c>
      <c r="B765">
        <v>-1.3916306097602261E-2</v>
      </c>
    </row>
    <row r="766" spans="1:2" x14ac:dyDescent="0.2">
      <c r="A766">
        <v>0.1487700746461324</v>
      </c>
      <c r="B766">
        <v>-0.14799264052347971</v>
      </c>
    </row>
    <row r="767" spans="1:2" x14ac:dyDescent="0.2">
      <c r="A767">
        <v>0.33176880270378012</v>
      </c>
      <c r="B767">
        <v>3.3740857645710852E-2</v>
      </c>
    </row>
    <row r="768" spans="1:2" x14ac:dyDescent="0.2">
      <c r="A768">
        <v>-0.91329756063536027</v>
      </c>
      <c r="B768">
        <v>0.33417795518170135</v>
      </c>
    </row>
    <row r="769" spans="1:2" x14ac:dyDescent="0.2">
      <c r="A769">
        <v>0.17399376725389026</v>
      </c>
      <c r="B769">
        <v>7.1648010542603186E-3</v>
      </c>
    </row>
    <row r="770" spans="1:2" x14ac:dyDescent="0.2">
      <c r="A770">
        <v>0.48870123438990698</v>
      </c>
      <c r="B770">
        <v>-0.16690972554985017</v>
      </c>
    </row>
    <row r="771" spans="1:2" x14ac:dyDescent="0.2">
      <c r="A771">
        <v>-0.12572928700103864</v>
      </c>
      <c r="B771">
        <v>4.0840866927969489E-2</v>
      </c>
    </row>
    <row r="772" spans="1:2" x14ac:dyDescent="0.2">
      <c r="A772">
        <v>0.29670307140993574</v>
      </c>
      <c r="B772">
        <v>-0.14531134711590377</v>
      </c>
    </row>
    <row r="773" spans="1:2" x14ac:dyDescent="0.2">
      <c r="A773">
        <v>1.1145115420139848</v>
      </c>
      <c r="B773">
        <v>-0.47708401891066143</v>
      </c>
    </row>
    <row r="774" spans="1:2" x14ac:dyDescent="0.2">
      <c r="A774">
        <v>0.10992435892111244</v>
      </c>
      <c r="B774">
        <v>-0.10034847429413184</v>
      </c>
    </row>
    <row r="775" spans="1:2" x14ac:dyDescent="0.2">
      <c r="A775">
        <v>4.2150755300723944E-3</v>
      </c>
      <c r="B775">
        <v>-2.3665765276965442E-2</v>
      </c>
    </row>
    <row r="776" spans="1:2" x14ac:dyDescent="0.2">
      <c r="A776">
        <v>0.17352968390631396</v>
      </c>
      <c r="B776">
        <v>6.7500272619403764E-2</v>
      </c>
    </row>
    <row r="777" spans="1:2" x14ac:dyDescent="0.2">
      <c r="A777">
        <v>6.8963758363937769E-2</v>
      </c>
      <c r="B777">
        <v>0.15582675083269368</v>
      </c>
    </row>
    <row r="778" spans="1:2" x14ac:dyDescent="0.2">
      <c r="A778">
        <v>-7.0940928671735737E-2</v>
      </c>
      <c r="B778">
        <v>0.20316720503224503</v>
      </c>
    </row>
    <row r="779" spans="1:2" x14ac:dyDescent="0.2">
      <c r="A779">
        <v>5.6778486355963873E-2</v>
      </c>
      <c r="B779">
        <v>0.23028424644698398</v>
      </c>
    </row>
    <row r="780" spans="1:2" x14ac:dyDescent="0.2">
      <c r="A780">
        <v>0.31250620825661191</v>
      </c>
      <c r="B780">
        <v>-0.10281985081301666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5"/>
  <dimension ref="A1:B790"/>
  <sheetViews>
    <sheetView workbookViewId="0"/>
  </sheetViews>
  <sheetFormatPr baseColWidth="10" defaultColWidth="8.83203125" defaultRowHeight="15" x14ac:dyDescent="0.2"/>
  <sheetData>
    <row r="1" spans="1:2" x14ac:dyDescent="0.2">
      <c r="A1">
        <v>0.33418449085755458</v>
      </c>
      <c r="B1">
        <v>0.64861262395267449</v>
      </c>
    </row>
    <row r="2" spans="1:2" x14ac:dyDescent="0.2">
      <c r="A2">
        <v>0.3616667876592991</v>
      </c>
      <c r="B2">
        <v>0.3873828697710523</v>
      </c>
    </row>
    <row r="3" spans="1:2" x14ac:dyDescent="0.2">
      <c r="A3">
        <v>0.34943085530494084</v>
      </c>
      <c r="B3">
        <v>0.18121553760410419</v>
      </c>
    </row>
    <row r="4" spans="1:2" x14ac:dyDescent="0.2">
      <c r="A4">
        <v>0.33121700163813667</v>
      </c>
      <c r="B4">
        <v>8.9719958427371075E-3</v>
      </c>
    </row>
    <row r="5" spans="1:2" x14ac:dyDescent="0.2">
      <c r="A5">
        <v>0.31814427678339446</v>
      </c>
      <c r="B5">
        <v>-9.1802506270306478E-2</v>
      </c>
    </row>
    <row r="6" spans="1:2" x14ac:dyDescent="0.2">
      <c r="A6">
        <v>0.30733470192529289</v>
      </c>
      <c r="B6">
        <v>-0.16870074782566055</v>
      </c>
    </row>
    <row r="7" spans="1:2" x14ac:dyDescent="0.2">
      <c r="A7">
        <v>0.29994460626598907</v>
      </c>
      <c r="B7">
        <v>-0.25294918043970632</v>
      </c>
    </row>
    <row r="8" spans="1:2" x14ac:dyDescent="0.2">
      <c r="A8">
        <v>0.29317615732377311</v>
      </c>
      <c r="B8">
        <v>-0.3139497629653491</v>
      </c>
    </row>
    <row r="9" spans="1:2" x14ac:dyDescent="0.2">
      <c r="A9">
        <v>0.28409688813372275</v>
      </c>
      <c r="B9">
        <v>-0.32401605593727567</v>
      </c>
    </row>
    <row r="10" spans="1:2" x14ac:dyDescent="0.2">
      <c r="A10">
        <v>0.27094421603936225</v>
      </c>
      <c r="B10">
        <v>-0.30314158399650687</v>
      </c>
    </row>
    <row r="11" spans="1:2" x14ac:dyDescent="0.2">
      <c r="A11">
        <v>0.33610287325602672</v>
      </c>
      <c r="B11">
        <v>-1.826329973262009E-2</v>
      </c>
    </row>
    <row r="12" spans="1:2" x14ac:dyDescent="0.2">
      <c r="A12">
        <v>0.10835964825003742</v>
      </c>
      <c r="B12">
        <v>-5.2676972013454171E-2</v>
      </c>
    </row>
    <row r="13" spans="1:2" x14ac:dyDescent="0.2">
      <c r="A13">
        <v>8.1531545265480107E-2</v>
      </c>
      <c r="B13">
        <v>-7.5953396518098279E-2</v>
      </c>
    </row>
    <row r="14" spans="1:2" x14ac:dyDescent="0.2">
      <c r="A14">
        <v>-7.0553510093184904E-2</v>
      </c>
      <c r="B14">
        <v>-6.7597480511928142E-3</v>
      </c>
    </row>
    <row r="15" spans="1:2" x14ac:dyDescent="0.2">
      <c r="A15">
        <v>0.24062849267110709</v>
      </c>
      <c r="B15">
        <v>0.15774507835044591</v>
      </c>
    </row>
    <row r="16" spans="1:2" x14ac:dyDescent="0.2">
      <c r="A16">
        <v>1.9669262178891068E-3</v>
      </c>
      <c r="B16">
        <v>-4.2305762499276568E-2</v>
      </c>
    </row>
    <row r="17" spans="1:2" x14ac:dyDescent="0.2">
      <c r="A17">
        <v>-6.7983363692240048E-2</v>
      </c>
      <c r="B17">
        <v>-5.5495303653257527E-2</v>
      </c>
    </row>
    <row r="18" spans="1:2" x14ac:dyDescent="0.2">
      <c r="A18">
        <v>0.22379485001551064</v>
      </c>
      <c r="B18">
        <v>5.5594392221826765E-2</v>
      </c>
    </row>
    <row r="19" spans="1:2" x14ac:dyDescent="0.2">
      <c r="A19">
        <v>0.26795608966064405</v>
      </c>
      <c r="B19">
        <v>-0.26354820799484879</v>
      </c>
    </row>
    <row r="20" spans="1:2" x14ac:dyDescent="0.2">
      <c r="A20">
        <v>0.44581893015678808</v>
      </c>
      <c r="B20">
        <v>0.24674212246172467</v>
      </c>
    </row>
    <row r="21" spans="1:2" x14ac:dyDescent="0.2">
      <c r="A21">
        <v>0.66598599873053688</v>
      </c>
      <c r="B21">
        <v>-0.15052472369966616</v>
      </c>
    </row>
    <row r="22" spans="1:2" x14ac:dyDescent="0.2">
      <c r="A22">
        <v>-0.57657905028724543</v>
      </c>
      <c r="B22">
        <v>2.8854693082113973E-2</v>
      </c>
    </row>
    <row r="23" spans="1:2" x14ac:dyDescent="0.2">
      <c r="A23">
        <v>-0.20054806687032439</v>
      </c>
      <c r="B23">
        <v>-2.744966397871235E-2</v>
      </c>
    </row>
    <row r="24" spans="1:2" x14ac:dyDescent="0.2">
      <c r="A24">
        <v>3.5915606881895684E-2</v>
      </c>
      <c r="B24">
        <v>-6.8006384160022124E-2</v>
      </c>
    </row>
    <row r="25" spans="1:2" x14ac:dyDescent="0.2">
      <c r="A25">
        <v>-0.72694815757339171</v>
      </c>
      <c r="B25">
        <v>-0.11089049008601948</v>
      </c>
    </row>
    <row r="26" spans="1:2" x14ac:dyDescent="0.2">
      <c r="A26">
        <v>-0.84332520955083168</v>
      </c>
      <c r="B26">
        <v>-7.5203476027214861E-2</v>
      </c>
    </row>
    <row r="27" spans="1:2" x14ac:dyDescent="0.2">
      <c r="A27">
        <v>4.0843167788883299E-2</v>
      </c>
      <c r="B27">
        <v>-3.5463874682049465E-2</v>
      </c>
    </row>
    <row r="28" spans="1:2" x14ac:dyDescent="0.2">
      <c r="A28">
        <v>-0.15980561934743545</v>
      </c>
      <c r="B28">
        <v>6.7688792217926966E-2</v>
      </c>
    </row>
    <row r="29" spans="1:2" x14ac:dyDescent="0.2">
      <c r="A29">
        <v>-0.97202793088003014</v>
      </c>
      <c r="B29">
        <v>-0.17867712858864687</v>
      </c>
    </row>
    <row r="30" spans="1:2" x14ac:dyDescent="0.2">
      <c r="A30">
        <v>-0.37020806374806914</v>
      </c>
      <c r="B30">
        <v>0.15028410875851045</v>
      </c>
    </row>
    <row r="31" spans="1:2" x14ac:dyDescent="0.2">
      <c r="A31">
        <v>-0.16838531340689558</v>
      </c>
      <c r="B31">
        <v>3.4052706914322467E-2</v>
      </c>
    </row>
    <row r="32" spans="1:2" x14ac:dyDescent="0.2">
      <c r="A32">
        <v>-0.38809553453991452</v>
      </c>
      <c r="B32">
        <v>-0.10801061956166884</v>
      </c>
    </row>
    <row r="33" spans="1:2" x14ac:dyDescent="0.2">
      <c r="A33">
        <v>0.24888774840150787</v>
      </c>
      <c r="B33">
        <v>-0.31236800874474574</v>
      </c>
    </row>
    <row r="34" spans="1:2" x14ac:dyDescent="0.2">
      <c r="A34">
        <v>-0.3996798057211704</v>
      </c>
      <c r="B34">
        <v>2.4483631214095341E-2</v>
      </c>
    </row>
    <row r="35" spans="1:2" x14ac:dyDescent="0.2">
      <c r="A35">
        <v>-5.6406995770509734E-2</v>
      </c>
      <c r="B35">
        <v>3.2783486356647858E-2</v>
      </c>
    </row>
    <row r="36" spans="1:2" x14ac:dyDescent="0.2">
      <c r="A36">
        <v>0.20535983569996524</v>
      </c>
      <c r="B36">
        <v>0.20985770904613682</v>
      </c>
    </row>
    <row r="37" spans="1:2" x14ac:dyDescent="0.2">
      <c r="A37">
        <v>0.30961850425652121</v>
      </c>
      <c r="B37">
        <v>-2.8774296780479661E-2</v>
      </c>
    </row>
    <row r="38" spans="1:2" x14ac:dyDescent="0.2">
      <c r="A38">
        <v>0.37146894258170277</v>
      </c>
      <c r="B38">
        <v>-1.4186933370005473E-2</v>
      </c>
    </row>
    <row r="39" spans="1:2" x14ac:dyDescent="0.2">
      <c r="A39">
        <v>0.13198273406083136</v>
      </c>
      <c r="B39">
        <v>-9.818790399575035E-2</v>
      </c>
    </row>
    <row r="40" spans="1:2" x14ac:dyDescent="0.2">
      <c r="A40">
        <v>0.32819093417263101</v>
      </c>
      <c r="B40">
        <v>-7.9749754055939398E-2</v>
      </c>
    </row>
    <row r="41" spans="1:2" x14ac:dyDescent="0.2">
      <c r="A41">
        <v>0.53108428054500301</v>
      </c>
      <c r="B41">
        <v>-1.2378180754620971E-2</v>
      </c>
    </row>
    <row r="42" spans="1:2" x14ac:dyDescent="0.2">
      <c r="A42">
        <v>0.73630278979445507</v>
      </c>
      <c r="B42">
        <v>0.10717707653699397</v>
      </c>
    </row>
    <row r="43" spans="1:2" x14ac:dyDescent="0.2">
      <c r="A43">
        <v>5.8480021698020856E-2</v>
      </c>
      <c r="B43">
        <v>-6.8281284083116942E-2</v>
      </c>
    </row>
    <row r="44" spans="1:2" x14ac:dyDescent="0.2">
      <c r="A44">
        <v>0.18372850928748735</v>
      </c>
      <c r="B44">
        <v>0.10369935859500688</v>
      </c>
    </row>
    <row r="45" spans="1:2" x14ac:dyDescent="0.2">
      <c r="A45">
        <v>0.14571150223872795</v>
      </c>
      <c r="B45">
        <v>3.4691696441350207E-2</v>
      </c>
    </row>
    <row r="46" spans="1:2" x14ac:dyDescent="0.2">
      <c r="A46">
        <v>0.28903808121437014</v>
      </c>
      <c r="B46">
        <v>-0.14876296072697015</v>
      </c>
    </row>
    <row r="47" spans="1:2" x14ac:dyDescent="0.2">
      <c r="A47">
        <v>0.41684613561282768</v>
      </c>
      <c r="B47">
        <v>8.4322190668929306E-2</v>
      </c>
    </row>
    <row r="48" spans="1:2" x14ac:dyDescent="0.2">
      <c r="A48">
        <v>0.49572329889718014</v>
      </c>
      <c r="B48">
        <v>9.8330817374573165E-2</v>
      </c>
    </row>
    <row r="49" spans="1:2" x14ac:dyDescent="0.2">
      <c r="A49">
        <v>-0.35613205168018447</v>
      </c>
      <c r="B49">
        <v>5.1526093614785363E-2</v>
      </c>
    </row>
    <row r="50" spans="1:2" x14ac:dyDescent="0.2">
      <c r="A50">
        <v>-0.12982944328498008</v>
      </c>
      <c r="B50">
        <v>0.14929294216859579</v>
      </c>
    </row>
    <row r="51" spans="1:2" x14ac:dyDescent="0.2">
      <c r="A51">
        <v>0.82137956592720429</v>
      </c>
      <c r="B51">
        <v>0.28020200031680387</v>
      </c>
    </row>
    <row r="52" spans="1:2" x14ac:dyDescent="0.2">
      <c r="A52">
        <v>0.25785825464849083</v>
      </c>
      <c r="B52">
        <v>8.0194033619113408E-3</v>
      </c>
    </row>
    <row r="53" spans="1:2" x14ac:dyDescent="0.2">
      <c r="A53">
        <v>-0.5479427626305734</v>
      </c>
      <c r="B53">
        <v>-9.6733217115715586E-2</v>
      </c>
    </row>
    <row r="54" spans="1:2" x14ac:dyDescent="0.2">
      <c r="A54">
        <v>0.15087681947332038</v>
      </c>
      <c r="B54">
        <v>3.3363107714606877E-2</v>
      </c>
    </row>
    <row r="55" spans="1:2" x14ac:dyDescent="0.2">
      <c r="A55">
        <v>0.39751669757807295</v>
      </c>
      <c r="B55">
        <v>-0.20311093123212015</v>
      </c>
    </row>
    <row r="56" spans="1:2" x14ac:dyDescent="0.2">
      <c r="A56">
        <v>1.0256612952033182</v>
      </c>
      <c r="B56">
        <v>0.20795694754460631</v>
      </c>
    </row>
    <row r="57" spans="1:2" x14ac:dyDescent="0.2">
      <c r="A57">
        <v>-0.47353212165103148</v>
      </c>
      <c r="B57">
        <v>2.5965497691045794E-2</v>
      </c>
    </row>
    <row r="58" spans="1:2" x14ac:dyDescent="0.2">
      <c r="A58">
        <v>-0.36287377108379226</v>
      </c>
      <c r="B58">
        <v>-0.20125023227806091</v>
      </c>
    </row>
    <row r="59" spans="1:2" x14ac:dyDescent="0.2">
      <c r="A59">
        <v>0.6466588216510939</v>
      </c>
      <c r="B59">
        <v>-0.19721694869288792</v>
      </c>
    </row>
    <row r="60" spans="1:2" x14ac:dyDescent="0.2">
      <c r="A60">
        <v>0.88848892362956888</v>
      </c>
      <c r="B60">
        <v>-1.7825419763724853E-2</v>
      </c>
    </row>
    <row r="61" spans="1:2" x14ac:dyDescent="0.2">
      <c r="A61">
        <v>0.23025966370309589</v>
      </c>
      <c r="B61">
        <v>4.7024146238825316E-2</v>
      </c>
    </row>
    <row r="62" spans="1:2" x14ac:dyDescent="0.2">
      <c r="A62">
        <v>-0.20503679584930984</v>
      </c>
      <c r="B62">
        <v>1.1920276073348179E-2</v>
      </c>
    </row>
    <row r="63" spans="1:2" x14ac:dyDescent="0.2">
      <c r="A63">
        <v>0.80241303482502235</v>
      </c>
      <c r="B63">
        <v>9.3799890025602184E-2</v>
      </c>
    </row>
    <row r="64" spans="1:2" x14ac:dyDescent="0.2">
      <c r="A64">
        <v>0.13340179748501058</v>
      </c>
      <c r="B64">
        <v>5.1732528951976484E-2</v>
      </c>
    </row>
    <row r="65" spans="1:2" x14ac:dyDescent="0.2">
      <c r="A65">
        <v>-1.0387146986140914</v>
      </c>
      <c r="B65">
        <v>3.5914373341783545E-2</v>
      </c>
    </row>
    <row r="66" spans="1:2" x14ac:dyDescent="0.2">
      <c r="A66">
        <v>0.44919166298947022</v>
      </c>
      <c r="B66">
        <v>7.8212256553567991E-2</v>
      </c>
    </row>
    <row r="67" spans="1:2" x14ac:dyDescent="0.2">
      <c r="A67">
        <v>-9.6460510296683497E-2</v>
      </c>
      <c r="B67">
        <v>-9.8145561913121019E-3</v>
      </c>
    </row>
    <row r="68" spans="1:2" x14ac:dyDescent="0.2">
      <c r="A68">
        <v>0.32410720284799188</v>
      </c>
      <c r="B68">
        <v>-0.13351866153965658</v>
      </c>
    </row>
    <row r="69" spans="1:2" x14ac:dyDescent="0.2">
      <c r="A69">
        <v>0.40859072638569727</v>
      </c>
      <c r="B69">
        <v>-4.2768287163192566E-2</v>
      </c>
    </row>
    <row r="70" spans="1:2" x14ac:dyDescent="0.2">
      <c r="A70">
        <v>0.42311564492757464</v>
      </c>
      <c r="B70">
        <v>-0.21580972766989429</v>
      </c>
    </row>
    <row r="71" spans="1:2" x14ac:dyDescent="0.2">
      <c r="A71">
        <v>0.47479535667867462</v>
      </c>
      <c r="B71">
        <v>0.18532591367706833</v>
      </c>
    </row>
    <row r="72" spans="1:2" x14ac:dyDescent="0.2">
      <c r="A72">
        <v>-0.14049105888179475</v>
      </c>
      <c r="B72">
        <v>0.23138165064786267</v>
      </c>
    </row>
    <row r="73" spans="1:2" x14ac:dyDescent="0.2">
      <c r="A73">
        <v>0.47613806366160527</v>
      </c>
      <c r="B73">
        <v>-0.11784243060522462</v>
      </c>
    </row>
    <row r="74" spans="1:2" x14ac:dyDescent="0.2">
      <c r="A74">
        <v>3.5240483892804216E-2</v>
      </c>
      <c r="B74">
        <v>-0.17463937432396071</v>
      </c>
    </row>
    <row r="75" spans="1:2" x14ac:dyDescent="0.2">
      <c r="A75">
        <v>-2.1806423937580361</v>
      </c>
      <c r="B75">
        <v>0.49465001140046311</v>
      </c>
    </row>
    <row r="76" spans="1:2" x14ac:dyDescent="0.2">
      <c r="A76">
        <v>-1.6883074012419865</v>
      </c>
      <c r="B76">
        <v>-6.0592889742718571E-2</v>
      </c>
    </row>
    <row r="77" spans="1:2" x14ac:dyDescent="0.2">
      <c r="A77">
        <v>-1.1130608949900627</v>
      </c>
      <c r="B77">
        <v>-0.92831084915689377</v>
      </c>
    </row>
    <row r="78" spans="1:2" x14ac:dyDescent="0.2">
      <c r="A78">
        <v>-0.84910914454920816</v>
      </c>
      <c r="B78">
        <v>7.7022922732601001E-2</v>
      </c>
    </row>
    <row r="79" spans="1:2" x14ac:dyDescent="0.2">
      <c r="A79">
        <v>-0.26399211274362561</v>
      </c>
      <c r="B79">
        <v>-0.15704190310071664</v>
      </c>
    </row>
    <row r="80" spans="1:2" x14ac:dyDescent="0.2">
      <c r="A80">
        <v>-0.59483395864240174</v>
      </c>
      <c r="B80">
        <v>0.10340393251029897</v>
      </c>
    </row>
    <row r="81" spans="1:2" x14ac:dyDescent="0.2">
      <c r="A81">
        <v>-0.49457931657280318</v>
      </c>
      <c r="B81">
        <v>-0.19794536948867877</v>
      </c>
    </row>
    <row r="82" spans="1:2" x14ac:dyDescent="0.2">
      <c r="A82">
        <v>0.65864098427046458</v>
      </c>
      <c r="B82">
        <v>-0.44939165281988575</v>
      </c>
    </row>
    <row r="83" spans="1:2" x14ac:dyDescent="0.2">
      <c r="A83">
        <v>0.94531819204920053</v>
      </c>
      <c r="B83">
        <v>9.7665125883509965E-2</v>
      </c>
    </row>
    <row r="84" spans="1:2" x14ac:dyDescent="0.2">
      <c r="A84">
        <v>3.4971834704785976</v>
      </c>
      <c r="B84">
        <v>0.31555752141950888</v>
      </c>
    </row>
    <row r="85" spans="1:2" x14ac:dyDescent="0.2">
      <c r="A85">
        <v>0.33854940131695294</v>
      </c>
      <c r="B85">
        <v>0.21019924817427652</v>
      </c>
    </row>
    <row r="86" spans="1:2" x14ac:dyDescent="0.2">
      <c r="A86">
        <v>-2.0127898964404985E-2</v>
      </c>
      <c r="B86">
        <v>1.7741405188657994E-2</v>
      </c>
    </row>
    <row r="87" spans="1:2" x14ac:dyDescent="0.2">
      <c r="A87">
        <v>-2.505082936240173E-2</v>
      </c>
      <c r="B87">
        <v>0.35034698465043784</v>
      </c>
    </row>
    <row r="88" spans="1:2" x14ac:dyDescent="0.2">
      <c r="A88">
        <v>-8.6071783345985226E-3</v>
      </c>
      <c r="B88">
        <v>-0.52563237267937324</v>
      </c>
    </row>
    <row r="89" spans="1:2" x14ac:dyDescent="0.2">
      <c r="A89">
        <v>0.59885157552474322</v>
      </c>
      <c r="B89">
        <v>-0.1617710691045251</v>
      </c>
    </row>
    <row r="90" spans="1:2" x14ac:dyDescent="0.2">
      <c r="A90">
        <v>-2.6809775605217391E-2</v>
      </c>
      <c r="B90">
        <v>0.57540240548440469</v>
      </c>
    </row>
    <row r="91" spans="1:2" x14ac:dyDescent="0.2">
      <c r="A91">
        <v>0.51775761589380775</v>
      </c>
      <c r="B91">
        <v>-3.647222323200535E-2</v>
      </c>
    </row>
    <row r="92" spans="1:2" x14ac:dyDescent="0.2">
      <c r="A92">
        <v>0.5436569022688218</v>
      </c>
      <c r="B92">
        <v>-0.11962586301477478</v>
      </c>
    </row>
    <row r="93" spans="1:2" x14ac:dyDescent="0.2">
      <c r="A93">
        <v>0.3742309968543952</v>
      </c>
      <c r="B93">
        <v>-4.5198863867583192E-2</v>
      </c>
    </row>
    <row r="94" spans="1:2" x14ac:dyDescent="0.2">
      <c r="A94">
        <v>0.7439345987066055</v>
      </c>
      <c r="B94">
        <v>5.3921393154235811E-3</v>
      </c>
    </row>
    <row r="95" spans="1:2" x14ac:dyDescent="0.2">
      <c r="A95">
        <v>6.251715672826526E-3</v>
      </c>
      <c r="B95">
        <v>6.9881216073451186E-2</v>
      </c>
    </row>
    <row r="96" spans="1:2" x14ac:dyDescent="0.2">
      <c r="A96">
        <v>0.90404172323186571</v>
      </c>
      <c r="B96">
        <v>0.10129405958281773</v>
      </c>
    </row>
    <row r="97" spans="1:2" x14ac:dyDescent="0.2">
      <c r="A97">
        <v>0.64015705673677681</v>
      </c>
      <c r="B97">
        <v>0.23968915080024283</v>
      </c>
    </row>
    <row r="98" spans="1:2" x14ac:dyDescent="0.2">
      <c r="A98">
        <v>-1.2521720312683808</v>
      </c>
      <c r="B98">
        <v>-0.14613254517407737</v>
      </c>
    </row>
    <row r="99" spans="1:2" x14ac:dyDescent="0.2">
      <c r="A99">
        <v>1.3981957698328504</v>
      </c>
      <c r="B99">
        <v>0.24918915269457981</v>
      </c>
    </row>
    <row r="100" spans="1:2" x14ac:dyDescent="0.2">
      <c r="A100">
        <v>0.34292587012127446</v>
      </c>
      <c r="B100">
        <v>-0.16749190820181351</v>
      </c>
    </row>
    <row r="101" spans="1:2" x14ac:dyDescent="0.2">
      <c r="A101">
        <v>-0.78685899153364991</v>
      </c>
      <c r="B101">
        <v>-1.1068683162080491E-2</v>
      </c>
    </row>
    <row r="102" spans="1:2" x14ac:dyDescent="0.2">
      <c r="A102">
        <v>-0.24588833949946332</v>
      </c>
      <c r="B102">
        <v>5.4932366931027377E-2</v>
      </c>
    </row>
    <row r="103" spans="1:2" x14ac:dyDescent="0.2">
      <c r="A103">
        <v>-2.3832791671030935</v>
      </c>
      <c r="B103">
        <v>-0.25075525760717327</v>
      </c>
    </row>
    <row r="104" spans="1:2" x14ac:dyDescent="0.2">
      <c r="A104">
        <v>1.0415797151088344</v>
      </c>
      <c r="B104">
        <v>-0.10264362237705893</v>
      </c>
    </row>
    <row r="105" spans="1:2" x14ac:dyDescent="0.2">
      <c r="A105">
        <v>6.7629003359893358E-2</v>
      </c>
      <c r="B105">
        <v>6.061318514256947E-2</v>
      </c>
    </row>
    <row r="106" spans="1:2" x14ac:dyDescent="0.2">
      <c r="A106">
        <v>-1.7012167260571771</v>
      </c>
      <c r="B106">
        <v>-0.55108896092482573</v>
      </c>
    </row>
    <row r="107" spans="1:2" x14ac:dyDescent="0.2">
      <c r="A107">
        <v>-1.5182278931948927</v>
      </c>
      <c r="B107">
        <v>0.47416532176212234</v>
      </c>
    </row>
    <row r="108" spans="1:2" x14ac:dyDescent="0.2">
      <c r="A108">
        <v>9.4084039352110668E-2</v>
      </c>
      <c r="B108">
        <v>-8.0128973461200376E-2</v>
      </c>
    </row>
    <row r="109" spans="1:2" x14ac:dyDescent="0.2">
      <c r="A109">
        <v>-0.14196907947727666</v>
      </c>
      <c r="B109">
        <v>-0.1598233015989117</v>
      </c>
    </row>
    <row r="110" spans="1:2" x14ac:dyDescent="0.2">
      <c r="A110">
        <v>0.33704285544768231</v>
      </c>
      <c r="B110">
        <v>-5.652559401432157E-2</v>
      </c>
    </row>
    <row r="111" spans="1:2" x14ac:dyDescent="0.2">
      <c r="A111">
        <v>0.5000181867937874</v>
      </c>
      <c r="B111">
        <v>2.5578388972713216E-2</v>
      </c>
    </row>
    <row r="112" spans="1:2" x14ac:dyDescent="0.2">
      <c r="A112">
        <v>-1.2337094375768514</v>
      </c>
      <c r="B112">
        <v>0.16298168576701669</v>
      </c>
    </row>
    <row r="113" spans="1:2" x14ac:dyDescent="0.2">
      <c r="A113">
        <v>0.75573808858268532</v>
      </c>
      <c r="B113">
        <v>-0.14594688469202538</v>
      </c>
    </row>
    <row r="114" spans="1:2" x14ac:dyDescent="0.2">
      <c r="A114">
        <v>-1.5499084948266437E-2</v>
      </c>
      <c r="B114">
        <v>0.4121918074175816</v>
      </c>
    </row>
    <row r="115" spans="1:2" x14ac:dyDescent="0.2">
      <c r="A115">
        <v>-0.45251783450607685</v>
      </c>
      <c r="B115">
        <v>7.0576320142232016E-2</v>
      </c>
    </row>
    <row r="116" spans="1:2" x14ac:dyDescent="0.2">
      <c r="A116">
        <v>-3.3805897056130484E-2</v>
      </c>
      <c r="B116">
        <v>7.0051904808196064E-2</v>
      </c>
    </row>
    <row r="117" spans="1:2" x14ac:dyDescent="0.2">
      <c r="A117">
        <v>0.41142084976649945</v>
      </c>
      <c r="B117">
        <v>-0.21562756834875973</v>
      </c>
    </row>
    <row r="118" spans="1:2" x14ac:dyDescent="0.2">
      <c r="A118">
        <v>0.40811615032271453</v>
      </c>
      <c r="B118">
        <v>-0.28239960657810198</v>
      </c>
    </row>
    <row r="119" spans="1:2" x14ac:dyDescent="0.2">
      <c r="A119">
        <v>-4.7800851537260811E-2</v>
      </c>
      <c r="B119">
        <v>-0.10067265720568842</v>
      </c>
    </row>
    <row r="120" spans="1:2" x14ac:dyDescent="0.2">
      <c r="A120">
        <v>0.31075262068191123</v>
      </c>
      <c r="B120">
        <v>2.8056369738648283E-2</v>
      </c>
    </row>
    <row r="121" spans="1:2" x14ac:dyDescent="0.2">
      <c r="A121">
        <v>-0.32678352693408713</v>
      </c>
      <c r="B121">
        <v>2.5522141460167399E-2</v>
      </c>
    </row>
    <row r="122" spans="1:2" x14ac:dyDescent="0.2">
      <c r="A122">
        <v>-6.9958612164568584E-2</v>
      </c>
      <c r="B122">
        <v>0.11054538104805084</v>
      </c>
    </row>
    <row r="123" spans="1:2" x14ac:dyDescent="0.2">
      <c r="A123">
        <v>0.27772127288958515</v>
      </c>
      <c r="B123">
        <v>2.7560246978052049E-2</v>
      </c>
    </row>
    <row r="124" spans="1:2" x14ac:dyDescent="0.2">
      <c r="A124">
        <v>0.37287791446179797</v>
      </c>
      <c r="B124">
        <v>-4.9931409179432777E-2</v>
      </c>
    </row>
    <row r="125" spans="1:2" x14ac:dyDescent="0.2">
      <c r="A125">
        <v>0.40894454739092584</v>
      </c>
      <c r="B125">
        <v>1.4228420186240757E-3</v>
      </c>
    </row>
    <row r="126" spans="1:2" x14ac:dyDescent="0.2">
      <c r="A126">
        <v>-0.75022825374255619</v>
      </c>
      <c r="B126">
        <v>0.27126438186902935</v>
      </c>
    </row>
    <row r="127" spans="1:2" x14ac:dyDescent="0.2">
      <c r="A127">
        <v>-0.42001288553347432</v>
      </c>
      <c r="B127">
        <v>-3.7628436206724243E-2</v>
      </c>
    </row>
    <row r="128" spans="1:2" x14ac:dyDescent="0.2">
      <c r="A128">
        <v>0.23736174429050694</v>
      </c>
      <c r="B128">
        <v>1.2867277650765209E-2</v>
      </c>
    </row>
    <row r="129" spans="1:2" x14ac:dyDescent="0.2">
      <c r="A129">
        <v>-0.18216663638150132</v>
      </c>
      <c r="B129">
        <v>1.4682520589037391E-2</v>
      </c>
    </row>
    <row r="130" spans="1:2" x14ac:dyDescent="0.2">
      <c r="A130">
        <v>0.4396933474847341</v>
      </c>
      <c r="B130">
        <v>2.5159109951672552E-2</v>
      </c>
    </row>
    <row r="131" spans="1:2" x14ac:dyDescent="0.2">
      <c r="A131">
        <v>0.29675384932224702</v>
      </c>
      <c r="B131">
        <v>0.12786206270666434</v>
      </c>
    </row>
    <row r="132" spans="1:2" x14ac:dyDescent="0.2">
      <c r="A132">
        <v>-0.68567206881818066</v>
      </c>
      <c r="B132">
        <v>4.9361289836166661E-3</v>
      </c>
    </row>
    <row r="133" spans="1:2" x14ac:dyDescent="0.2">
      <c r="A133">
        <v>-9.7439427092147521E-2</v>
      </c>
      <c r="B133">
        <v>-0.13716656842398892</v>
      </c>
    </row>
    <row r="134" spans="1:2" x14ac:dyDescent="0.2">
      <c r="A134">
        <v>-7.5027457682577875E-2</v>
      </c>
      <c r="B134">
        <v>3.7723665678815695E-2</v>
      </c>
    </row>
    <row r="135" spans="1:2" x14ac:dyDescent="0.2">
      <c r="A135">
        <v>0.11374688211281107</v>
      </c>
      <c r="B135">
        <v>4.7650212503120154E-2</v>
      </c>
    </row>
    <row r="136" spans="1:2" x14ac:dyDescent="0.2">
      <c r="A136">
        <v>3.2491935837632033E-2</v>
      </c>
      <c r="B136">
        <v>9.5884289764291392E-2</v>
      </c>
    </row>
    <row r="137" spans="1:2" x14ac:dyDescent="0.2">
      <c r="A137">
        <v>3.3146393208879618E-2</v>
      </c>
      <c r="B137">
        <v>-5.0085083775339531E-2</v>
      </c>
    </row>
    <row r="138" spans="1:2" x14ac:dyDescent="0.2">
      <c r="A138">
        <v>1.4986403380916193E-2</v>
      </c>
      <c r="B138">
        <v>-0.10559382242349144</v>
      </c>
    </row>
    <row r="139" spans="1:2" x14ac:dyDescent="0.2">
      <c r="A139">
        <v>0.19343996417786591</v>
      </c>
      <c r="B139">
        <v>-3.8383614656462908E-2</v>
      </c>
    </row>
    <row r="140" spans="1:2" x14ac:dyDescent="0.2">
      <c r="A140">
        <v>0.20318288435981335</v>
      </c>
      <c r="B140">
        <v>8.398595195520088E-3</v>
      </c>
    </row>
    <row r="141" spans="1:2" x14ac:dyDescent="0.2">
      <c r="A141">
        <v>0.12224735332169001</v>
      </c>
      <c r="B141">
        <v>1.0170090907157866E-2</v>
      </c>
    </row>
    <row r="142" spans="1:2" x14ac:dyDescent="0.2">
      <c r="A142">
        <v>1.7798679390862307E-3</v>
      </c>
      <c r="B142">
        <v>-5.3902380471230062E-2</v>
      </c>
    </row>
    <row r="143" spans="1:2" x14ac:dyDescent="0.2">
      <c r="A143">
        <v>0.69634360128284589</v>
      </c>
      <c r="B143">
        <v>0.28734345276061274</v>
      </c>
    </row>
    <row r="144" spans="1:2" x14ac:dyDescent="0.2">
      <c r="A144">
        <v>0.21885805235542372</v>
      </c>
      <c r="B144">
        <v>0.15623897927194269</v>
      </c>
    </row>
    <row r="145" spans="1:2" x14ac:dyDescent="0.2">
      <c r="A145">
        <v>3.4001831208884753E-2</v>
      </c>
      <c r="B145">
        <v>-5.5245731170083225E-2</v>
      </c>
    </row>
    <row r="146" spans="1:2" x14ac:dyDescent="0.2">
      <c r="A146">
        <v>0.19044926777497484</v>
      </c>
      <c r="B146">
        <v>-4.5773843986510625E-2</v>
      </c>
    </row>
    <row r="147" spans="1:2" x14ac:dyDescent="0.2">
      <c r="A147">
        <v>0.11154114611810512</v>
      </c>
      <c r="B147">
        <v>0.13421381999103399</v>
      </c>
    </row>
    <row r="148" spans="1:2" x14ac:dyDescent="0.2">
      <c r="A148">
        <v>0.27231385375690281</v>
      </c>
      <c r="B148">
        <v>-0.10972683658833789</v>
      </c>
    </row>
    <row r="149" spans="1:2" x14ac:dyDescent="0.2">
      <c r="A149">
        <v>-8.053418195553616E-2</v>
      </c>
      <c r="B149">
        <v>4.4720828673694927E-3</v>
      </c>
    </row>
    <row r="150" spans="1:2" x14ac:dyDescent="0.2">
      <c r="A150">
        <v>0.29511495387483117</v>
      </c>
      <c r="B150">
        <v>7.5813884673832363E-2</v>
      </c>
    </row>
    <row r="151" spans="1:2" x14ac:dyDescent="0.2">
      <c r="A151">
        <v>0.19046182574125947</v>
      </c>
      <c r="B151">
        <v>-0.20924880593591874</v>
      </c>
    </row>
    <row r="152" spans="1:2" x14ac:dyDescent="0.2">
      <c r="A152">
        <v>-0.24425658172672385</v>
      </c>
      <c r="B152">
        <v>-5.0975481635055386E-2</v>
      </c>
    </row>
    <row r="153" spans="1:2" x14ac:dyDescent="0.2">
      <c r="A153">
        <v>-0.12351954896143753</v>
      </c>
      <c r="B153">
        <v>0.16161603256330995</v>
      </c>
    </row>
    <row r="154" spans="1:2" x14ac:dyDescent="0.2">
      <c r="A154">
        <v>-0.22244504126882508</v>
      </c>
      <c r="B154">
        <v>-1.633749736226587E-2</v>
      </c>
    </row>
    <row r="155" spans="1:2" x14ac:dyDescent="0.2">
      <c r="A155">
        <v>-8.1788432195625899E-2</v>
      </c>
      <c r="B155">
        <v>-2.5331441939293008E-3</v>
      </c>
    </row>
    <row r="156" spans="1:2" x14ac:dyDescent="0.2">
      <c r="A156">
        <v>0.12262690061427611</v>
      </c>
      <c r="B156">
        <v>1.0518445710714532E-2</v>
      </c>
    </row>
    <row r="157" spans="1:2" x14ac:dyDescent="0.2">
      <c r="A157">
        <v>0.12542260412273559</v>
      </c>
      <c r="B157">
        <v>8.9509211659509119E-2</v>
      </c>
    </row>
    <row r="158" spans="1:2" x14ac:dyDescent="0.2">
      <c r="A158">
        <v>8.6212555631842727E-2</v>
      </c>
      <c r="B158">
        <v>4.6925778908158602E-3</v>
      </c>
    </row>
    <row r="159" spans="1:2" x14ac:dyDescent="0.2">
      <c r="A159">
        <v>0.52299945425766725</v>
      </c>
      <c r="B159">
        <v>0.22318087724528402</v>
      </c>
    </row>
    <row r="160" spans="1:2" x14ac:dyDescent="0.2">
      <c r="A160">
        <v>-0.30293984272461144</v>
      </c>
      <c r="B160">
        <v>-5.2924591124546852E-2</v>
      </c>
    </row>
    <row r="161" spans="1:2" x14ac:dyDescent="0.2">
      <c r="A161">
        <v>-1.9734901085339731E-2</v>
      </c>
      <c r="B161">
        <v>4.9168655036329077E-2</v>
      </c>
    </row>
    <row r="162" spans="1:2" x14ac:dyDescent="0.2">
      <c r="A162">
        <v>0.2635802744422695</v>
      </c>
      <c r="B162">
        <v>0.122427681705884</v>
      </c>
    </row>
    <row r="163" spans="1:2" x14ac:dyDescent="0.2">
      <c r="A163">
        <v>-4.5056482549263692E-2</v>
      </c>
      <c r="B163">
        <v>-6.7106699946466924E-2</v>
      </c>
    </row>
    <row r="164" spans="1:2" x14ac:dyDescent="0.2">
      <c r="A164">
        <v>-9.9552139726679176E-3</v>
      </c>
      <c r="B164">
        <v>-6.5541311828187787E-2</v>
      </c>
    </row>
    <row r="165" spans="1:2" x14ac:dyDescent="0.2">
      <c r="A165">
        <v>-1.6053753929532972E-2</v>
      </c>
      <c r="B165">
        <v>-2.4623257559681325E-2</v>
      </c>
    </row>
    <row r="166" spans="1:2" x14ac:dyDescent="0.2">
      <c r="A166">
        <v>-0.17645612396945257</v>
      </c>
      <c r="B166">
        <v>-9.1614678467924468E-2</v>
      </c>
    </row>
    <row r="167" spans="1:2" x14ac:dyDescent="0.2">
      <c r="A167">
        <v>0.17438364337316029</v>
      </c>
      <c r="B167">
        <v>-5.1244881046889713E-2</v>
      </c>
    </row>
    <row r="168" spans="1:2" x14ac:dyDescent="0.2">
      <c r="A168">
        <v>0.26890647029651854</v>
      </c>
      <c r="B168">
        <v>4.0737556467232074E-2</v>
      </c>
    </row>
    <row r="169" spans="1:2" x14ac:dyDescent="0.2">
      <c r="A169">
        <v>0.43844230361063063</v>
      </c>
      <c r="B169">
        <v>7.261113831331234E-2</v>
      </c>
    </row>
    <row r="170" spans="1:2" x14ac:dyDescent="0.2">
      <c r="A170">
        <v>0.11157189236992963</v>
      </c>
      <c r="B170">
        <v>-5.5026585060016522E-2</v>
      </c>
    </row>
    <row r="171" spans="1:2" x14ac:dyDescent="0.2">
      <c r="A171">
        <v>0.23961268182613735</v>
      </c>
      <c r="B171">
        <v>-5.7761216490784861E-2</v>
      </c>
    </row>
    <row r="172" spans="1:2" x14ac:dyDescent="0.2">
      <c r="A172">
        <v>1.4565520448559959</v>
      </c>
      <c r="B172">
        <v>-8.267931221528084E-2</v>
      </c>
    </row>
    <row r="173" spans="1:2" x14ac:dyDescent="0.2">
      <c r="A173">
        <v>9.8681336235219852E-2</v>
      </c>
      <c r="B173">
        <v>1.8036506031174692E-2</v>
      </c>
    </row>
    <row r="174" spans="1:2" x14ac:dyDescent="0.2">
      <c r="A174">
        <v>0.22306997301303777</v>
      </c>
      <c r="B174">
        <v>-7.5742501444531124E-2</v>
      </c>
    </row>
    <row r="175" spans="1:2" x14ac:dyDescent="0.2">
      <c r="A175">
        <v>-0.50988639769857635</v>
      </c>
      <c r="B175">
        <v>0.22313954748653189</v>
      </c>
    </row>
    <row r="176" spans="1:2" x14ac:dyDescent="0.2">
      <c r="A176">
        <v>0.27230884751005641</v>
      </c>
      <c r="B176">
        <v>-1.0716589741801593E-2</v>
      </c>
    </row>
    <row r="177" spans="1:2" x14ac:dyDescent="0.2">
      <c r="A177">
        <v>0.38826950049016312</v>
      </c>
      <c r="B177">
        <v>-0.10840697240942906</v>
      </c>
    </row>
    <row r="178" spans="1:2" x14ac:dyDescent="0.2">
      <c r="A178">
        <v>0.25049446267344055</v>
      </c>
      <c r="B178">
        <v>-0.1812992846595588</v>
      </c>
    </row>
    <row r="179" spans="1:2" x14ac:dyDescent="0.2">
      <c r="A179">
        <v>0.40868185801165768</v>
      </c>
      <c r="B179">
        <v>3.1171006786177208E-2</v>
      </c>
    </row>
    <row r="180" spans="1:2" x14ac:dyDescent="0.2">
      <c r="A180">
        <v>1.777384705368394</v>
      </c>
      <c r="B180">
        <v>-0.10874612133302258</v>
      </c>
    </row>
    <row r="181" spans="1:2" x14ac:dyDescent="0.2">
      <c r="A181">
        <v>-0.86536251853534496</v>
      </c>
      <c r="B181">
        <v>0.79258151372463426</v>
      </c>
    </row>
    <row r="182" spans="1:2" x14ac:dyDescent="0.2">
      <c r="A182">
        <v>-0.45967260481997407</v>
      </c>
      <c r="B182">
        <v>-0.1190639984474179</v>
      </c>
    </row>
    <row r="183" spans="1:2" x14ac:dyDescent="0.2">
      <c r="A183">
        <v>5.2513024265807276E-3</v>
      </c>
      <c r="B183">
        <v>-0.35944804966839905</v>
      </c>
    </row>
    <row r="184" spans="1:2" x14ac:dyDescent="0.2">
      <c r="A184">
        <v>-1.570341426614142</v>
      </c>
      <c r="B184">
        <v>0.25423794378012904</v>
      </c>
    </row>
    <row r="185" spans="1:2" x14ac:dyDescent="0.2">
      <c r="A185">
        <v>-0.83700650453417647</v>
      </c>
      <c r="B185">
        <v>-0.22169695687747812</v>
      </c>
    </row>
    <row r="186" spans="1:2" x14ac:dyDescent="0.2">
      <c r="A186">
        <v>0.34030572732090975</v>
      </c>
      <c r="B186">
        <v>-0.11057659622799812</v>
      </c>
    </row>
    <row r="187" spans="1:2" x14ac:dyDescent="0.2">
      <c r="A187">
        <v>-1.4642390740265518</v>
      </c>
      <c r="B187">
        <v>-8.2130290122891969E-2</v>
      </c>
    </row>
    <row r="188" spans="1:2" x14ac:dyDescent="0.2">
      <c r="A188">
        <v>0.47331416796303977</v>
      </c>
      <c r="B188">
        <v>-0.54562607758264292</v>
      </c>
    </row>
    <row r="189" spans="1:2" x14ac:dyDescent="0.2">
      <c r="A189">
        <v>-9.033562887924057E-2</v>
      </c>
      <c r="B189">
        <v>-0.1725751438579684</v>
      </c>
    </row>
    <row r="190" spans="1:2" x14ac:dyDescent="0.2">
      <c r="A190">
        <v>2.1279377303099807</v>
      </c>
      <c r="B190">
        <v>0.24085222680467797</v>
      </c>
    </row>
    <row r="191" spans="1:2" x14ac:dyDescent="0.2">
      <c r="A191">
        <v>-0.23026086640094298</v>
      </c>
      <c r="B191">
        <v>0.38703081751840218</v>
      </c>
    </row>
    <row r="192" spans="1:2" x14ac:dyDescent="0.2">
      <c r="A192">
        <v>0.70662963370124754</v>
      </c>
      <c r="B192">
        <v>-3.672263484543626E-2</v>
      </c>
    </row>
    <row r="193" spans="1:2" x14ac:dyDescent="0.2">
      <c r="A193">
        <v>0.2013095769515437</v>
      </c>
      <c r="B193">
        <v>-6.438504195205795E-2</v>
      </c>
    </row>
    <row r="194" spans="1:2" x14ac:dyDescent="0.2">
      <c r="A194">
        <v>0.82022990281904473</v>
      </c>
      <c r="B194">
        <v>-0.17592757340742921</v>
      </c>
    </row>
    <row r="195" spans="1:2" x14ac:dyDescent="0.2">
      <c r="A195">
        <v>0.38693721681127657</v>
      </c>
      <c r="B195">
        <v>0.37244378830521341</v>
      </c>
    </row>
    <row r="196" spans="1:2" x14ac:dyDescent="0.2">
      <c r="A196">
        <v>0.3410967594292425</v>
      </c>
      <c r="B196">
        <v>8.5356982154541836E-3</v>
      </c>
    </row>
    <row r="197" spans="1:2" x14ac:dyDescent="0.2">
      <c r="A197">
        <v>-1.056893918115769</v>
      </c>
      <c r="B197">
        <v>-0.1409123236206335</v>
      </c>
    </row>
    <row r="198" spans="1:2" x14ac:dyDescent="0.2">
      <c r="A198">
        <v>0.26746623372423362</v>
      </c>
      <c r="B198">
        <v>2.9761050538124188E-2</v>
      </c>
    </row>
    <row r="199" spans="1:2" x14ac:dyDescent="0.2">
      <c r="A199">
        <v>0.46808942705121154</v>
      </c>
      <c r="B199">
        <v>-9.2213609004994396E-2</v>
      </c>
    </row>
    <row r="200" spans="1:2" x14ac:dyDescent="0.2">
      <c r="A200">
        <v>0.53749613083156866</v>
      </c>
      <c r="B200">
        <v>6.3097422212431142E-2</v>
      </c>
    </row>
    <row r="201" spans="1:2" x14ac:dyDescent="0.2">
      <c r="A201">
        <v>0.1676549101848786</v>
      </c>
      <c r="B201">
        <v>0.30015943780208559</v>
      </c>
    </row>
    <row r="202" spans="1:2" x14ac:dyDescent="0.2">
      <c r="A202">
        <v>-0.77000410619220028</v>
      </c>
      <c r="B202">
        <v>7.7343013191333673E-2</v>
      </c>
    </row>
    <row r="203" spans="1:2" x14ac:dyDescent="0.2">
      <c r="A203">
        <v>-1.1534671994737886</v>
      </c>
      <c r="B203">
        <v>0.10191506189814245</v>
      </c>
    </row>
    <row r="204" spans="1:2" x14ac:dyDescent="0.2">
      <c r="A204">
        <v>-0.10272144767972582</v>
      </c>
      <c r="B204">
        <v>-3.9612417730744379E-2</v>
      </c>
    </row>
    <row r="205" spans="1:2" x14ac:dyDescent="0.2">
      <c r="A205">
        <v>0.1743120553833348</v>
      </c>
      <c r="B205">
        <v>-0.10118261565144741</v>
      </c>
    </row>
    <row r="206" spans="1:2" x14ac:dyDescent="0.2">
      <c r="A206">
        <v>0.50963261818882322</v>
      </c>
      <c r="B206">
        <v>0.241360457021598</v>
      </c>
    </row>
    <row r="207" spans="1:2" x14ac:dyDescent="0.2">
      <c r="A207">
        <v>0.41401673289001623</v>
      </c>
      <c r="B207">
        <v>-3.2131782437332897E-2</v>
      </c>
    </row>
    <row r="208" spans="1:2" x14ac:dyDescent="0.2">
      <c r="A208">
        <v>2.3901095900195206</v>
      </c>
      <c r="B208">
        <v>-0.33440196901404473</v>
      </c>
    </row>
    <row r="209" spans="1:2" x14ac:dyDescent="0.2">
      <c r="A209">
        <v>-0.79789557719511739</v>
      </c>
      <c r="B209">
        <v>0.11372519341722549</v>
      </c>
    </row>
    <row r="210" spans="1:2" x14ac:dyDescent="0.2">
      <c r="A210">
        <v>1.0309715658469252</v>
      </c>
      <c r="B210">
        <v>5.1849931247276732E-3</v>
      </c>
    </row>
    <row r="211" spans="1:2" x14ac:dyDescent="0.2">
      <c r="A211">
        <v>-0.5227420049379421</v>
      </c>
      <c r="B211">
        <v>-0.12187129472631002</v>
      </c>
    </row>
    <row r="212" spans="1:2" x14ac:dyDescent="0.2">
      <c r="A212">
        <v>-0.37094947299440351</v>
      </c>
      <c r="B212">
        <v>-0.17971823003158913</v>
      </c>
    </row>
    <row r="213" spans="1:2" x14ac:dyDescent="0.2">
      <c r="A213">
        <v>1.1657069540484695</v>
      </c>
      <c r="B213">
        <v>-0.17438704244913777</v>
      </c>
    </row>
    <row r="214" spans="1:2" x14ac:dyDescent="0.2">
      <c r="A214">
        <v>1.6355098154735972</v>
      </c>
      <c r="B214">
        <v>5.3546971961294355E-2</v>
      </c>
    </row>
    <row r="215" spans="1:2" x14ac:dyDescent="0.2">
      <c r="A215">
        <v>0.39937043795072286</v>
      </c>
      <c r="B215">
        <v>0.33770843273484846</v>
      </c>
    </row>
    <row r="216" spans="1:2" x14ac:dyDescent="0.2">
      <c r="A216">
        <v>0.45867633206693387</v>
      </c>
      <c r="B216">
        <v>4.7758956271693784E-2</v>
      </c>
    </row>
    <row r="217" spans="1:2" x14ac:dyDescent="0.2">
      <c r="A217">
        <v>1.6445737925391659</v>
      </c>
      <c r="B217">
        <v>-1.023294382386446</v>
      </c>
    </row>
    <row r="218" spans="1:2" x14ac:dyDescent="0.2">
      <c r="A218">
        <v>-1.6722896504195131</v>
      </c>
      <c r="B218">
        <v>0.57681416841281152</v>
      </c>
    </row>
    <row r="219" spans="1:2" x14ac:dyDescent="0.2">
      <c r="A219">
        <v>1.056893120070002</v>
      </c>
      <c r="B219">
        <v>0.19488587510743982</v>
      </c>
    </row>
    <row r="220" spans="1:2" x14ac:dyDescent="0.2">
      <c r="A220">
        <v>1.7067680761093862</v>
      </c>
      <c r="B220">
        <v>-0.55625868505296339</v>
      </c>
    </row>
    <row r="221" spans="1:2" x14ac:dyDescent="0.2">
      <c r="A221">
        <v>-0.23254905291156705</v>
      </c>
      <c r="B221">
        <v>-2.7809997130854813E-2</v>
      </c>
    </row>
    <row r="222" spans="1:2" x14ac:dyDescent="0.2">
      <c r="A222">
        <v>-3.1419309123774504</v>
      </c>
      <c r="B222">
        <v>6.5347390965934921E-2</v>
      </c>
    </row>
    <row r="223" spans="1:2" x14ac:dyDescent="0.2">
      <c r="A223">
        <v>-0.54181552417801693</v>
      </c>
      <c r="B223">
        <v>-0.35512166315725302</v>
      </c>
    </row>
    <row r="224" spans="1:2" x14ac:dyDescent="0.2">
      <c r="A224">
        <v>2.3982322773169509</v>
      </c>
      <c r="B224">
        <v>-5.4424637127787494E-2</v>
      </c>
    </row>
    <row r="225" spans="1:2" x14ac:dyDescent="0.2">
      <c r="A225">
        <v>-0.1207411521205415</v>
      </c>
      <c r="B225">
        <v>0.19830711265565434</v>
      </c>
    </row>
    <row r="226" spans="1:2" x14ac:dyDescent="0.2">
      <c r="A226">
        <v>-0.55715252602165644</v>
      </c>
      <c r="B226">
        <v>-0.38250649964369221</v>
      </c>
    </row>
    <row r="227" spans="1:2" x14ac:dyDescent="0.2">
      <c r="A227">
        <v>-0.76171654071498096</v>
      </c>
      <c r="B227">
        <v>-9.8884405310242424E-2</v>
      </c>
    </row>
    <row r="228" spans="1:2" x14ac:dyDescent="0.2">
      <c r="A228">
        <v>-0.33500856253039879</v>
      </c>
      <c r="B228">
        <v>0.13049106603168392</v>
      </c>
    </row>
    <row r="229" spans="1:2" x14ac:dyDescent="0.2">
      <c r="A229">
        <v>-1.0830991157236687</v>
      </c>
      <c r="B229">
        <v>0.11960465871594474</v>
      </c>
    </row>
    <row r="230" spans="1:2" x14ac:dyDescent="0.2">
      <c r="A230">
        <v>-0.39490931725597811</v>
      </c>
      <c r="B230">
        <v>4.3945626896417865E-2</v>
      </c>
    </row>
    <row r="231" spans="1:2" x14ac:dyDescent="0.2">
      <c r="A231">
        <v>-3.4844349579057128</v>
      </c>
      <c r="B231">
        <v>6.36905649941195E-2</v>
      </c>
    </row>
    <row r="232" spans="1:2" x14ac:dyDescent="0.2">
      <c r="A232">
        <v>-2.8173264327859816E-2</v>
      </c>
      <c r="B232">
        <v>-0.22914072454284251</v>
      </c>
    </row>
    <row r="233" spans="1:2" x14ac:dyDescent="0.2">
      <c r="A233">
        <v>-1.5742252982900382</v>
      </c>
      <c r="B233">
        <v>-0.31878988044665763</v>
      </c>
    </row>
    <row r="234" spans="1:2" x14ac:dyDescent="0.2">
      <c r="A234">
        <v>-1.3970097274009052</v>
      </c>
      <c r="B234">
        <v>-0.13807273644384557</v>
      </c>
    </row>
    <row r="235" spans="1:2" x14ac:dyDescent="0.2">
      <c r="A235">
        <v>-0.64334879651917365</v>
      </c>
      <c r="B235">
        <v>0.43736211098297179</v>
      </c>
    </row>
    <row r="236" spans="1:2" x14ac:dyDescent="0.2">
      <c r="A236">
        <v>3.0920588636801853</v>
      </c>
      <c r="B236">
        <v>-0.58147953626309046</v>
      </c>
    </row>
    <row r="237" spans="1:2" x14ac:dyDescent="0.2">
      <c r="A237">
        <v>0.64259576506278437</v>
      </c>
      <c r="B237">
        <v>0.27692390965039698</v>
      </c>
    </row>
    <row r="238" spans="1:2" x14ac:dyDescent="0.2">
      <c r="A238">
        <v>2.7247356193685888</v>
      </c>
      <c r="B238">
        <v>0.22265454361730477</v>
      </c>
    </row>
    <row r="239" spans="1:2" x14ac:dyDescent="0.2">
      <c r="A239">
        <v>0.29978754140143538</v>
      </c>
      <c r="B239">
        <v>-0.13473402574314966</v>
      </c>
    </row>
    <row r="240" spans="1:2" x14ac:dyDescent="0.2">
      <c r="A240">
        <v>-2.9411476381815471</v>
      </c>
      <c r="B240">
        <v>0.31653525148250278</v>
      </c>
    </row>
    <row r="241" spans="1:2" x14ac:dyDescent="0.2">
      <c r="A241">
        <v>-7.2781796070699595E-2</v>
      </c>
      <c r="B241">
        <v>0.13901044432004098</v>
      </c>
    </row>
    <row r="242" spans="1:2" x14ac:dyDescent="0.2">
      <c r="A242">
        <v>-1.3796689497699264</v>
      </c>
      <c r="B242">
        <v>-0.11376825893403064</v>
      </c>
    </row>
    <row r="243" spans="1:2" x14ac:dyDescent="0.2">
      <c r="A243">
        <v>0.28636475095237168</v>
      </c>
      <c r="B243">
        <v>2.7381265661992206E-2</v>
      </c>
    </row>
    <row r="244" spans="1:2" x14ac:dyDescent="0.2">
      <c r="A244">
        <v>-1.0629196166443167</v>
      </c>
      <c r="B244">
        <v>-0.27508244058413334</v>
      </c>
    </row>
    <row r="245" spans="1:2" x14ac:dyDescent="0.2">
      <c r="A245">
        <v>0.29910002442612971</v>
      </c>
      <c r="B245">
        <v>-0.61520681693943113</v>
      </c>
    </row>
    <row r="246" spans="1:2" x14ac:dyDescent="0.2">
      <c r="A246">
        <v>-1.1124748099843037E-2</v>
      </c>
      <c r="B246">
        <v>0.20107221075241424</v>
      </c>
    </row>
    <row r="247" spans="1:2" x14ac:dyDescent="0.2">
      <c r="A247">
        <v>1.7671891800878754</v>
      </c>
      <c r="B247">
        <v>0.1135315468885208</v>
      </c>
    </row>
    <row r="248" spans="1:2" x14ac:dyDescent="0.2">
      <c r="A248">
        <v>-0.97071776368872709</v>
      </c>
      <c r="B248">
        <v>-8.757500347446795E-2</v>
      </c>
    </row>
    <row r="249" spans="1:2" x14ac:dyDescent="0.2">
      <c r="A249">
        <v>-0.15588885584155757</v>
      </c>
      <c r="B249">
        <v>0.32612047101422514</v>
      </c>
    </row>
    <row r="250" spans="1:2" x14ac:dyDescent="0.2">
      <c r="A250">
        <v>1.2398114119037793</v>
      </c>
      <c r="B250">
        <v>0.19997804794944407</v>
      </c>
    </row>
    <row r="251" spans="1:2" x14ac:dyDescent="0.2">
      <c r="A251">
        <v>-0.4143127700941493</v>
      </c>
      <c r="B251">
        <v>-0.35537733146208356</v>
      </c>
    </row>
    <row r="252" spans="1:2" x14ac:dyDescent="0.2">
      <c r="A252">
        <v>1.1471079131524173</v>
      </c>
      <c r="B252">
        <v>0.42099522688291241</v>
      </c>
    </row>
    <row r="253" spans="1:2" x14ac:dyDescent="0.2">
      <c r="A253">
        <v>0.14701574790757546</v>
      </c>
      <c r="B253">
        <v>0.17509638173929176</v>
      </c>
    </row>
    <row r="254" spans="1:2" x14ac:dyDescent="0.2">
      <c r="A254">
        <v>1.5283811487056201E-2</v>
      </c>
      <c r="B254">
        <v>-7.4174923661060335E-2</v>
      </c>
    </row>
    <row r="255" spans="1:2" x14ac:dyDescent="0.2">
      <c r="A255">
        <v>-0.30919576904195395</v>
      </c>
      <c r="B255">
        <v>4.7655592556711389E-2</v>
      </c>
    </row>
    <row r="256" spans="1:2" x14ac:dyDescent="0.2">
      <c r="A256">
        <v>0.5500595124962594</v>
      </c>
      <c r="B256">
        <v>8.9624263233831367E-2</v>
      </c>
    </row>
    <row r="257" spans="1:2" x14ac:dyDescent="0.2">
      <c r="A257">
        <v>1.1446394933797317</v>
      </c>
      <c r="B257">
        <v>0.34952035040905233</v>
      </c>
    </row>
    <row r="258" spans="1:2" x14ac:dyDescent="0.2">
      <c r="A258">
        <v>0.86899981238850943</v>
      </c>
      <c r="B258">
        <v>-8.629993608476938E-2</v>
      </c>
    </row>
    <row r="259" spans="1:2" x14ac:dyDescent="0.2">
      <c r="A259">
        <v>0.75869858076068819</v>
      </c>
      <c r="B259">
        <v>0.56454624476015647</v>
      </c>
    </row>
    <row r="260" spans="1:2" x14ac:dyDescent="0.2">
      <c r="A260">
        <v>-0.4295189028539047</v>
      </c>
      <c r="B260">
        <v>-0.1601896288412745</v>
      </c>
    </row>
    <row r="261" spans="1:2" x14ac:dyDescent="0.2">
      <c r="A261">
        <v>0.35661001997525094</v>
      </c>
      <c r="B261">
        <v>0.4562311882173386</v>
      </c>
    </row>
    <row r="262" spans="1:2" x14ac:dyDescent="0.2">
      <c r="A262">
        <v>0.99707184065187582</v>
      </c>
      <c r="B262">
        <v>0.43482326011770428</v>
      </c>
    </row>
    <row r="263" spans="1:2" x14ac:dyDescent="0.2">
      <c r="A263">
        <v>3.1733968432906527</v>
      </c>
      <c r="B263">
        <v>-0.24338455228098665</v>
      </c>
    </row>
    <row r="264" spans="1:2" x14ac:dyDescent="0.2">
      <c r="A264">
        <v>-1.3088899255392619</v>
      </c>
      <c r="B264">
        <v>0.86994576058070361</v>
      </c>
    </row>
    <row r="265" spans="1:2" x14ac:dyDescent="0.2">
      <c r="A265">
        <v>-2.2381009599158981</v>
      </c>
      <c r="B265">
        <v>-0.55392440917157471</v>
      </c>
    </row>
    <row r="266" spans="1:2" x14ac:dyDescent="0.2">
      <c r="A266">
        <v>-0.29445176945466051</v>
      </c>
      <c r="B266">
        <v>-0.28612641567818631</v>
      </c>
    </row>
    <row r="267" spans="1:2" x14ac:dyDescent="0.2">
      <c r="A267">
        <v>8.7577457958584626E-2</v>
      </c>
      <c r="B267">
        <v>0.23020864571666114</v>
      </c>
    </row>
    <row r="268" spans="1:2" x14ac:dyDescent="0.2">
      <c r="A268">
        <v>-7.7206123350489805E-2</v>
      </c>
      <c r="B268">
        <v>-0.1867174884641844</v>
      </c>
    </row>
    <row r="269" spans="1:2" x14ac:dyDescent="0.2">
      <c r="A269">
        <v>-2.2853461710257986E-2</v>
      </c>
      <c r="B269">
        <v>-0.25776867346759302</v>
      </c>
    </row>
    <row r="270" spans="1:2" x14ac:dyDescent="0.2">
      <c r="A270">
        <v>0.21659379870403431</v>
      </c>
      <c r="B270">
        <v>3.6324230636735233E-2</v>
      </c>
    </row>
    <row r="271" spans="1:2" x14ac:dyDescent="0.2">
      <c r="A271">
        <v>2.6689657282356496</v>
      </c>
      <c r="B271">
        <v>0.13093610112135867</v>
      </c>
    </row>
    <row r="272" spans="1:2" x14ac:dyDescent="0.2">
      <c r="A272">
        <v>1.6369018278846819</v>
      </c>
      <c r="B272">
        <v>2.6630389837126157E-3</v>
      </c>
    </row>
    <row r="273" spans="1:2" x14ac:dyDescent="0.2">
      <c r="A273">
        <v>-0.74218996984002261</v>
      </c>
      <c r="B273">
        <v>-0.44524712926543991</v>
      </c>
    </row>
    <row r="274" spans="1:2" x14ac:dyDescent="0.2">
      <c r="A274">
        <v>0.63547068495028725</v>
      </c>
      <c r="B274">
        <v>-0.59471272409734288</v>
      </c>
    </row>
    <row r="275" spans="1:2" x14ac:dyDescent="0.2">
      <c r="A275">
        <v>0.43615449264270612</v>
      </c>
      <c r="B275">
        <v>6.3833996755609509E-2</v>
      </c>
    </row>
    <row r="276" spans="1:2" x14ac:dyDescent="0.2">
      <c r="A276">
        <v>1.2390959846302383</v>
      </c>
      <c r="B276">
        <v>1.1610240252382005</v>
      </c>
    </row>
    <row r="277" spans="1:2" x14ac:dyDescent="0.2">
      <c r="A277">
        <v>-2.9525073301897895</v>
      </c>
      <c r="B277">
        <v>-1.6203450138018967</v>
      </c>
    </row>
    <row r="278" spans="1:2" x14ac:dyDescent="0.2">
      <c r="A278">
        <v>-0.23248589343441398</v>
      </c>
      <c r="B278">
        <v>0.52574891045780991</v>
      </c>
    </row>
    <row r="279" spans="1:2" x14ac:dyDescent="0.2">
      <c r="A279">
        <v>-1.1824333293277745</v>
      </c>
      <c r="B279">
        <v>0.31791018045113184</v>
      </c>
    </row>
    <row r="280" spans="1:2" x14ac:dyDescent="0.2">
      <c r="A280">
        <v>-0.83359537924630811</v>
      </c>
      <c r="B280">
        <v>-0.3192226349970993</v>
      </c>
    </row>
    <row r="281" spans="1:2" x14ac:dyDescent="0.2">
      <c r="A281">
        <v>-1.3932036377914072</v>
      </c>
      <c r="B281">
        <v>-1.0419897799538607</v>
      </c>
    </row>
    <row r="282" spans="1:2" x14ac:dyDescent="0.2">
      <c r="A282">
        <v>-1.0437120588918312</v>
      </c>
      <c r="B282">
        <v>0.20776122703664354</v>
      </c>
    </row>
    <row r="283" spans="1:2" x14ac:dyDescent="0.2">
      <c r="A283">
        <v>1.3780686161372997</v>
      </c>
      <c r="B283">
        <v>-0.38290476440949411</v>
      </c>
    </row>
    <row r="284" spans="1:2" x14ac:dyDescent="0.2">
      <c r="A284">
        <v>1.8399454886634727</v>
      </c>
      <c r="B284">
        <v>-0.54978467812089926</v>
      </c>
    </row>
    <row r="285" spans="1:2" x14ac:dyDescent="0.2">
      <c r="A285">
        <v>-1.8026924606760617</v>
      </c>
      <c r="B285">
        <v>0.13020181460235847</v>
      </c>
    </row>
    <row r="286" spans="1:2" x14ac:dyDescent="0.2">
      <c r="A286">
        <v>1.0366902715822119</v>
      </c>
      <c r="B286">
        <v>0.70700347219003812</v>
      </c>
    </row>
    <row r="287" spans="1:2" x14ac:dyDescent="0.2">
      <c r="A287">
        <v>1.3097079025804499</v>
      </c>
      <c r="B287">
        <v>-7.193865339017079E-2</v>
      </c>
    </row>
    <row r="288" spans="1:2" x14ac:dyDescent="0.2">
      <c r="A288">
        <v>0.34393669174195157</v>
      </c>
      <c r="B288">
        <v>2.0402522830092688E-2</v>
      </c>
    </row>
    <row r="289" spans="1:2" x14ac:dyDescent="0.2">
      <c r="A289">
        <v>0.88421807189789636</v>
      </c>
      <c r="B289">
        <v>-0.1189877753839601</v>
      </c>
    </row>
    <row r="290" spans="1:2" x14ac:dyDescent="0.2">
      <c r="A290">
        <v>-3.2364538741626028</v>
      </c>
      <c r="B290">
        <v>-0.29784931505799361</v>
      </c>
    </row>
    <row r="291" spans="1:2" x14ac:dyDescent="0.2">
      <c r="A291">
        <v>0.55183827114051998</v>
      </c>
      <c r="B291">
        <v>9.8749421030219098E-3</v>
      </c>
    </row>
    <row r="292" spans="1:2" x14ac:dyDescent="0.2">
      <c r="A292">
        <v>-1.2420022349148974</v>
      </c>
      <c r="B292">
        <v>-0.13214552343568903</v>
      </c>
    </row>
    <row r="293" spans="1:2" x14ac:dyDescent="0.2">
      <c r="A293">
        <v>-0.5918666855329463</v>
      </c>
      <c r="B293">
        <v>-0.54004393277517138</v>
      </c>
    </row>
    <row r="294" spans="1:2" x14ac:dyDescent="0.2">
      <c r="A294">
        <v>0.73687905279028532</v>
      </c>
      <c r="B294">
        <v>0.47224561508737239</v>
      </c>
    </row>
    <row r="295" spans="1:2" x14ac:dyDescent="0.2">
      <c r="A295">
        <v>-0.16148838932311349</v>
      </c>
      <c r="B295">
        <v>2.5401787426222209E-2</v>
      </c>
    </row>
    <row r="296" spans="1:2" x14ac:dyDescent="0.2">
      <c r="A296">
        <v>-0.19899353539395198</v>
      </c>
      <c r="B296">
        <v>9.7148638412874258E-2</v>
      </c>
    </row>
    <row r="297" spans="1:2" x14ac:dyDescent="0.2">
      <c r="A297">
        <v>1.8003186724455409</v>
      </c>
      <c r="B297">
        <v>0.13408683622002529</v>
      </c>
    </row>
    <row r="298" spans="1:2" x14ac:dyDescent="0.2">
      <c r="A298">
        <v>-0.80258621223142057</v>
      </c>
      <c r="B298">
        <v>-7.5713828440539518E-2</v>
      </c>
    </row>
    <row r="299" spans="1:2" x14ac:dyDescent="0.2">
      <c r="A299">
        <v>-0.74336672441357476</v>
      </c>
      <c r="B299">
        <v>-4.1956749602092058E-2</v>
      </c>
    </row>
    <row r="300" spans="1:2" x14ac:dyDescent="0.2">
      <c r="A300">
        <v>-0.53907536194220418</v>
      </c>
      <c r="B300">
        <v>9.7740320076675172E-2</v>
      </c>
    </row>
    <row r="301" spans="1:2" x14ac:dyDescent="0.2">
      <c r="A301">
        <v>-0.55948926054093717</v>
      </c>
      <c r="B301">
        <v>0.10403274529780007</v>
      </c>
    </row>
    <row r="302" spans="1:2" x14ac:dyDescent="0.2">
      <c r="A302">
        <v>-0.86207526948946911</v>
      </c>
      <c r="B302">
        <v>0.13259574309657896</v>
      </c>
    </row>
    <row r="303" spans="1:2" x14ac:dyDescent="0.2">
      <c r="A303">
        <v>-1.8816048484718211</v>
      </c>
      <c r="B303">
        <v>0.29093531065955408</v>
      </c>
    </row>
    <row r="304" spans="1:2" x14ac:dyDescent="0.2">
      <c r="A304">
        <v>-0.12832945665013121</v>
      </c>
      <c r="B304">
        <v>-0.12717722848162169</v>
      </c>
    </row>
    <row r="305" spans="1:2" x14ac:dyDescent="0.2">
      <c r="A305">
        <v>2.5032744792988155</v>
      </c>
      <c r="B305">
        <v>-0.33164435494144129</v>
      </c>
    </row>
    <row r="306" spans="1:2" x14ac:dyDescent="0.2">
      <c r="A306">
        <v>-0.11666176091011231</v>
      </c>
      <c r="B306">
        <v>-0.18081078366585596</v>
      </c>
    </row>
    <row r="307" spans="1:2" x14ac:dyDescent="0.2">
      <c r="A307">
        <v>-0.29076348019366055</v>
      </c>
      <c r="B307">
        <v>-0.13666297887643522</v>
      </c>
    </row>
    <row r="308" spans="1:2" x14ac:dyDescent="0.2">
      <c r="A308">
        <v>0.16458013329674062</v>
      </c>
      <c r="B308">
        <v>0.19281964279015013</v>
      </c>
    </row>
    <row r="309" spans="1:2" x14ac:dyDescent="0.2">
      <c r="A309">
        <v>0.22957377708423546</v>
      </c>
      <c r="B309">
        <v>0.34178502412306466</v>
      </c>
    </row>
    <row r="310" spans="1:2" x14ac:dyDescent="0.2">
      <c r="A310">
        <v>-0.40483013956051878</v>
      </c>
      <c r="B310">
        <v>0.18388370576395571</v>
      </c>
    </row>
    <row r="311" spans="1:2" x14ac:dyDescent="0.2">
      <c r="A311">
        <v>1.2099475968051669</v>
      </c>
      <c r="B311">
        <v>0.12352721273915009</v>
      </c>
    </row>
    <row r="312" spans="1:2" x14ac:dyDescent="0.2">
      <c r="A312">
        <v>0.22780935156533891</v>
      </c>
      <c r="B312">
        <v>0.19632351040089335</v>
      </c>
    </row>
    <row r="313" spans="1:2" x14ac:dyDescent="0.2">
      <c r="A313">
        <v>0.60678357418131801</v>
      </c>
      <c r="B313">
        <v>0.11229366485446013</v>
      </c>
    </row>
    <row r="314" spans="1:2" x14ac:dyDescent="0.2">
      <c r="A314">
        <v>0.99893189733337051</v>
      </c>
      <c r="B314">
        <v>-8.3087778754418015E-2</v>
      </c>
    </row>
    <row r="315" spans="1:2" x14ac:dyDescent="0.2">
      <c r="A315">
        <v>-0.26918108797564949</v>
      </c>
      <c r="B315">
        <v>-2.5374971009700521E-2</v>
      </c>
    </row>
    <row r="316" spans="1:2" x14ac:dyDescent="0.2">
      <c r="A316">
        <v>0.50848021817310252</v>
      </c>
      <c r="B316">
        <v>-8.952258451352485E-2</v>
      </c>
    </row>
    <row r="317" spans="1:2" x14ac:dyDescent="0.2">
      <c r="A317">
        <v>0.72165993416160845</v>
      </c>
      <c r="B317">
        <v>3.2708253263852592E-2</v>
      </c>
    </row>
    <row r="318" spans="1:2" x14ac:dyDescent="0.2">
      <c r="A318">
        <v>0.32506411962364462</v>
      </c>
      <c r="B318">
        <v>-0.14984330536766322</v>
      </c>
    </row>
    <row r="319" spans="1:2" x14ac:dyDescent="0.2">
      <c r="A319">
        <v>0.22424205140408943</v>
      </c>
      <c r="B319">
        <v>-0.10195074227480945</v>
      </c>
    </row>
    <row r="320" spans="1:2" x14ac:dyDescent="0.2">
      <c r="A320">
        <v>0.30002921570099111</v>
      </c>
      <c r="B320">
        <v>-6.5517779532801038E-2</v>
      </c>
    </row>
    <row r="321" spans="1:2" x14ac:dyDescent="0.2">
      <c r="A321">
        <v>0.90245394802983092</v>
      </c>
      <c r="B321">
        <v>0.19349595792777702</v>
      </c>
    </row>
    <row r="322" spans="1:2" x14ac:dyDescent="0.2">
      <c r="A322">
        <v>1.0764976323956308</v>
      </c>
      <c r="B322">
        <v>0.15787064899623585</v>
      </c>
    </row>
    <row r="323" spans="1:2" x14ac:dyDescent="0.2">
      <c r="A323">
        <v>-0.24914335358889142</v>
      </c>
      <c r="B323">
        <v>-6.4646967669277758E-2</v>
      </c>
    </row>
    <row r="324" spans="1:2" x14ac:dyDescent="0.2">
      <c r="A324">
        <v>0.12285158492343522</v>
      </c>
      <c r="B324">
        <v>0.43802998064843196</v>
      </c>
    </row>
    <row r="325" spans="1:2" x14ac:dyDescent="0.2">
      <c r="A325">
        <v>0.55871686618497729</v>
      </c>
      <c r="B325">
        <v>0.30000571216116828</v>
      </c>
    </row>
    <row r="326" spans="1:2" x14ac:dyDescent="0.2">
      <c r="A326">
        <v>2.4796605404130436</v>
      </c>
      <c r="B326">
        <v>0.14989055130063111</v>
      </c>
    </row>
    <row r="327" spans="1:2" x14ac:dyDescent="0.2">
      <c r="A327">
        <v>-0.14205835647628315</v>
      </c>
      <c r="B327">
        <v>0.61337474058931374</v>
      </c>
    </row>
    <row r="328" spans="1:2" x14ac:dyDescent="0.2">
      <c r="A328">
        <v>1.3067612951788095</v>
      </c>
      <c r="B328">
        <v>-0.15472217420671877</v>
      </c>
    </row>
    <row r="329" spans="1:2" x14ac:dyDescent="0.2">
      <c r="A329">
        <v>-1.0831420172635202</v>
      </c>
      <c r="B329">
        <v>0.16653184794149806</v>
      </c>
    </row>
    <row r="330" spans="1:2" x14ac:dyDescent="0.2">
      <c r="A330">
        <v>0.68670018980075553</v>
      </c>
      <c r="B330">
        <v>-0.18348626092305667</v>
      </c>
    </row>
    <row r="331" spans="1:2" x14ac:dyDescent="0.2">
      <c r="A331">
        <v>-0.43379056195480031</v>
      </c>
      <c r="B331">
        <v>-0.16038420669351491</v>
      </c>
    </row>
    <row r="332" spans="1:2" x14ac:dyDescent="0.2">
      <c r="A332">
        <v>0.4996156952510698</v>
      </c>
      <c r="B332">
        <v>-3.4351952642675106E-2</v>
      </c>
    </row>
    <row r="333" spans="1:2" x14ac:dyDescent="0.2">
      <c r="A333">
        <v>-0.85429921360153827</v>
      </c>
      <c r="B333">
        <v>0.39331004080302195</v>
      </c>
    </row>
    <row r="334" spans="1:2" x14ac:dyDescent="0.2">
      <c r="A334">
        <v>-1.4025632712560758</v>
      </c>
      <c r="B334">
        <v>-0.24615477217290024</v>
      </c>
    </row>
    <row r="335" spans="1:2" x14ac:dyDescent="0.2">
      <c r="A335">
        <v>0.92488422496400735</v>
      </c>
      <c r="B335">
        <v>1.4547332841228031E-2</v>
      </c>
    </row>
    <row r="336" spans="1:2" x14ac:dyDescent="0.2">
      <c r="A336">
        <v>1.4615606400303784</v>
      </c>
      <c r="B336">
        <v>0.28185889733589842</v>
      </c>
    </row>
    <row r="337" spans="1:2" x14ac:dyDescent="0.2">
      <c r="A337">
        <v>0.93937293912351283</v>
      </c>
      <c r="B337">
        <v>0.24110744109644808</v>
      </c>
    </row>
    <row r="338" spans="1:2" x14ac:dyDescent="0.2">
      <c r="A338">
        <v>5.5184557099759219</v>
      </c>
      <c r="B338">
        <v>-1.7986993370634286E-3</v>
      </c>
    </row>
    <row r="339" spans="1:2" x14ac:dyDescent="0.2">
      <c r="A339">
        <v>-2.8295323024922223</v>
      </c>
      <c r="B339">
        <v>1.2582551190673204E-2</v>
      </c>
    </row>
    <row r="340" spans="1:2" x14ac:dyDescent="0.2">
      <c r="A340">
        <v>0.24680630511130422</v>
      </c>
      <c r="B340">
        <v>4.928197033475034E-2</v>
      </c>
    </row>
    <row r="341" spans="1:2" x14ac:dyDescent="0.2">
      <c r="A341">
        <v>1.5116228023088523</v>
      </c>
      <c r="B341">
        <v>-0.42291779871181234</v>
      </c>
    </row>
    <row r="342" spans="1:2" x14ac:dyDescent="0.2">
      <c r="A342">
        <v>7.1470571812606849</v>
      </c>
      <c r="B342">
        <v>0.12720551511617265</v>
      </c>
    </row>
    <row r="343" spans="1:2" x14ac:dyDescent="0.2">
      <c r="A343">
        <v>0.36671682751600754</v>
      </c>
      <c r="B343">
        <v>1.1535649108124226</v>
      </c>
    </row>
    <row r="344" spans="1:2" x14ac:dyDescent="0.2">
      <c r="A344">
        <v>-10.212895422026692</v>
      </c>
      <c r="B344">
        <v>-2.1368429098375716</v>
      </c>
    </row>
    <row r="345" spans="1:2" x14ac:dyDescent="0.2">
      <c r="A345">
        <v>-4.2895326706869188</v>
      </c>
      <c r="B345">
        <v>-1.4077304534812094</v>
      </c>
    </row>
    <row r="346" spans="1:2" x14ac:dyDescent="0.2">
      <c r="A346">
        <v>-0.36703488193558992</v>
      </c>
      <c r="B346">
        <v>-3.4626478184767176E-2</v>
      </c>
    </row>
    <row r="347" spans="1:2" x14ac:dyDescent="0.2">
      <c r="A347">
        <v>2.1250047951581448</v>
      </c>
      <c r="B347">
        <v>-6.069163741996577E-2</v>
      </c>
    </row>
    <row r="348" spans="1:2" x14ac:dyDescent="0.2">
      <c r="A348">
        <v>5.1012726759674987</v>
      </c>
      <c r="B348">
        <v>0.30765740054867285</v>
      </c>
    </row>
    <row r="349" spans="1:2" x14ac:dyDescent="0.2">
      <c r="A349">
        <v>1.7172448408399694</v>
      </c>
      <c r="B349">
        <v>0.615856174454255</v>
      </c>
    </row>
    <row r="350" spans="1:2" x14ac:dyDescent="0.2">
      <c r="A350">
        <v>2.7285295170397084</v>
      </c>
      <c r="B350">
        <v>0.59432718707252086</v>
      </c>
    </row>
    <row r="351" spans="1:2" x14ac:dyDescent="0.2">
      <c r="A351">
        <v>2.2071639467343611</v>
      </c>
      <c r="B351">
        <v>1.123260963289104</v>
      </c>
    </row>
    <row r="352" spans="1:2" x14ac:dyDescent="0.2">
      <c r="A352">
        <v>-2.4721318401113064</v>
      </c>
      <c r="B352">
        <v>-7.7600624661277012E-2</v>
      </c>
    </row>
    <row r="353" spans="1:2" x14ac:dyDescent="0.2">
      <c r="A353">
        <v>1.0209551947784861</v>
      </c>
      <c r="B353">
        <v>0.21536430566882253</v>
      </c>
    </row>
    <row r="354" spans="1:2" x14ac:dyDescent="0.2">
      <c r="A354">
        <v>2.0965033826863442</v>
      </c>
      <c r="B354">
        <v>-1.019445310344788</v>
      </c>
    </row>
    <row r="355" spans="1:2" x14ac:dyDescent="0.2">
      <c r="A355">
        <v>-2.3284335346536276</v>
      </c>
      <c r="B355">
        <v>-1.4280309671313334</v>
      </c>
    </row>
    <row r="356" spans="1:2" x14ac:dyDescent="0.2">
      <c r="A356">
        <v>4.6815806523166223</v>
      </c>
      <c r="B356">
        <v>1.074911869616777</v>
      </c>
    </row>
    <row r="357" spans="1:2" x14ac:dyDescent="0.2">
      <c r="A357">
        <v>-1.1659111429335782</v>
      </c>
      <c r="B357">
        <v>0.56447752459894329</v>
      </c>
    </row>
    <row r="358" spans="1:2" x14ac:dyDescent="0.2">
      <c r="A358">
        <v>9.3575528294522897E-2</v>
      </c>
      <c r="B358">
        <v>-0.94832839775028033</v>
      </c>
    </row>
    <row r="359" spans="1:2" x14ac:dyDescent="0.2">
      <c r="A359">
        <v>2.9444715264377637</v>
      </c>
      <c r="B359">
        <v>0.37796823639435256</v>
      </c>
    </row>
    <row r="360" spans="1:2" x14ac:dyDescent="0.2">
      <c r="A360">
        <v>2.1417101075162099</v>
      </c>
      <c r="B360">
        <v>-0.41870092213099797</v>
      </c>
    </row>
    <row r="361" spans="1:2" x14ac:dyDescent="0.2">
      <c r="A361">
        <v>0.19088787297508028</v>
      </c>
      <c r="B361">
        <v>-1.4144249003486102</v>
      </c>
    </row>
    <row r="362" spans="1:2" x14ac:dyDescent="0.2">
      <c r="A362">
        <v>-4.7104874498834874</v>
      </c>
      <c r="B362">
        <v>-0.19175222554588389</v>
      </c>
    </row>
    <row r="363" spans="1:2" x14ac:dyDescent="0.2">
      <c r="A363">
        <v>-6.9149919269869526</v>
      </c>
      <c r="B363">
        <v>-0.44805988707282113</v>
      </c>
    </row>
    <row r="364" spans="1:2" x14ac:dyDescent="0.2">
      <c r="A364">
        <v>4.4054572518453945</v>
      </c>
      <c r="B364">
        <v>0.17502323585614318</v>
      </c>
    </row>
    <row r="365" spans="1:2" x14ac:dyDescent="0.2">
      <c r="A365">
        <v>1.1936015215793625</v>
      </c>
      <c r="B365">
        <v>0.71513803793430286</v>
      </c>
    </row>
    <row r="366" spans="1:2" x14ac:dyDescent="0.2">
      <c r="A366">
        <v>-9.9203866679109919E-3</v>
      </c>
      <c r="B366">
        <v>0.38172469232905321</v>
      </c>
    </row>
    <row r="367" spans="1:2" x14ac:dyDescent="0.2">
      <c r="A367">
        <v>0.61154585543495976</v>
      </c>
      <c r="B367">
        <v>-0.18131722682696322</v>
      </c>
    </row>
    <row r="368" spans="1:2" x14ac:dyDescent="0.2">
      <c r="A368">
        <v>-1.4564635969010309</v>
      </c>
      <c r="B368">
        <v>0.16637360113850633</v>
      </c>
    </row>
    <row r="369" spans="1:2" x14ac:dyDescent="0.2">
      <c r="A369">
        <v>-1.1810130062264006</v>
      </c>
      <c r="B369">
        <v>-0.63198676441182255</v>
      </c>
    </row>
    <row r="370" spans="1:2" x14ac:dyDescent="0.2">
      <c r="A370">
        <v>3.2777742781317976</v>
      </c>
      <c r="B370">
        <v>0.37378771667313526</v>
      </c>
    </row>
    <row r="371" spans="1:2" x14ac:dyDescent="0.2">
      <c r="A371">
        <v>-4.1772313212355519</v>
      </c>
      <c r="B371">
        <v>-0.88585331238134235</v>
      </c>
    </row>
    <row r="372" spans="1:2" x14ac:dyDescent="0.2">
      <c r="A372">
        <v>-2.8284379039353214</v>
      </c>
      <c r="B372">
        <v>-0.64537714527855994</v>
      </c>
    </row>
    <row r="373" spans="1:2" x14ac:dyDescent="0.2">
      <c r="A373">
        <v>-3.1629055669572992</v>
      </c>
      <c r="B373">
        <v>0.33579185432959163</v>
      </c>
    </row>
    <row r="374" spans="1:2" x14ac:dyDescent="0.2">
      <c r="A374">
        <v>-2.5459060675044065</v>
      </c>
      <c r="B374">
        <v>0.61780235431739094</v>
      </c>
    </row>
    <row r="375" spans="1:2" x14ac:dyDescent="0.2">
      <c r="A375">
        <v>-0.11122440437821238</v>
      </c>
      <c r="B375">
        <v>-8.485267532003854E-2</v>
      </c>
    </row>
    <row r="376" spans="1:2" x14ac:dyDescent="0.2">
      <c r="A376">
        <v>-1.4621323415419614</v>
      </c>
      <c r="B376">
        <v>-0.30794736189647975</v>
      </c>
    </row>
    <row r="377" spans="1:2" x14ac:dyDescent="0.2">
      <c r="A377">
        <v>0.35278201722865782</v>
      </c>
      <c r="B377">
        <v>0.26201344589682074</v>
      </c>
    </row>
    <row r="378" spans="1:2" x14ac:dyDescent="0.2">
      <c r="A378">
        <v>-0.84300932900896475</v>
      </c>
      <c r="B378">
        <v>0.13329152963768423</v>
      </c>
    </row>
    <row r="379" spans="1:2" x14ac:dyDescent="0.2">
      <c r="A379">
        <v>1.3760487312023073</v>
      </c>
      <c r="B379">
        <v>0.48484780879216177</v>
      </c>
    </row>
    <row r="380" spans="1:2" x14ac:dyDescent="0.2">
      <c r="A380">
        <v>-1.3211450812743741</v>
      </c>
      <c r="B380">
        <v>-0.18664983607805261</v>
      </c>
    </row>
    <row r="381" spans="1:2" x14ac:dyDescent="0.2">
      <c r="A381">
        <v>1.8219049326199759</v>
      </c>
      <c r="B381">
        <v>-3.9876219520144217E-2</v>
      </c>
    </row>
    <row r="382" spans="1:2" x14ac:dyDescent="0.2">
      <c r="A382">
        <v>0.49633307630031237</v>
      </c>
      <c r="B382">
        <v>5.5302564188307295E-3</v>
      </c>
    </row>
    <row r="383" spans="1:2" x14ac:dyDescent="0.2">
      <c r="A383">
        <v>2.4593810243511012</v>
      </c>
      <c r="B383">
        <v>-0.4106113728307792</v>
      </c>
    </row>
    <row r="384" spans="1:2" x14ac:dyDescent="0.2">
      <c r="A384">
        <v>0.43409420029303369</v>
      </c>
      <c r="B384">
        <v>-0.15200221490200622</v>
      </c>
    </row>
    <row r="385" spans="1:2" x14ac:dyDescent="0.2">
      <c r="A385">
        <v>-1.8733946836226023</v>
      </c>
      <c r="B385">
        <v>7.8724884019043845E-2</v>
      </c>
    </row>
    <row r="386" spans="1:2" x14ac:dyDescent="0.2">
      <c r="A386">
        <v>0.13975656849482387</v>
      </c>
      <c r="B386">
        <v>-0.39121527974812476</v>
      </c>
    </row>
    <row r="387" spans="1:2" x14ac:dyDescent="0.2">
      <c r="A387">
        <v>0.15847369866934574</v>
      </c>
      <c r="B387">
        <v>0.3814709036943319</v>
      </c>
    </row>
    <row r="388" spans="1:2" x14ac:dyDescent="0.2">
      <c r="A388">
        <v>0.40303120200323345</v>
      </c>
      <c r="B388">
        <v>-3.5485749236568748E-2</v>
      </c>
    </row>
    <row r="389" spans="1:2" x14ac:dyDescent="0.2">
      <c r="A389">
        <v>-0.6494972738244742</v>
      </c>
      <c r="B389">
        <v>2.5345853136361982E-2</v>
      </c>
    </row>
    <row r="390" spans="1:2" x14ac:dyDescent="0.2">
      <c r="A390">
        <v>1.2074735718064857</v>
      </c>
      <c r="B390">
        <v>-0.10594680005250502</v>
      </c>
    </row>
    <row r="391" spans="1:2" x14ac:dyDescent="0.2">
      <c r="A391">
        <v>1.8406380332365553</v>
      </c>
      <c r="B391">
        <v>2.5513180866655102E-2</v>
      </c>
    </row>
    <row r="392" spans="1:2" x14ac:dyDescent="0.2">
      <c r="A392">
        <v>0.61022685155671574</v>
      </c>
      <c r="B392">
        <v>-0.2095156187207797</v>
      </c>
    </row>
    <row r="393" spans="1:2" x14ac:dyDescent="0.2">
      <c r="A393">
        <v>3.3043107713205662</v>
      </c>
      <c r="B393">
        <v>-0.62635111039757851</v>
      </c>
    </row>
    <row r="394" spans="1:2" x14ac:dyDescent="0.2">
      <c r="A394">
        <v>0.30832496047735414</v>
      </c>
      <c r="B394">
        <v>2.9994748852737101E-2</v>
      </c>
    </row>
    <row r="395" spans="1:2" x14ac:dyDescent="0.2">
      <c r="A395">
        <v>-1.8127116143425348</v>
      </c>
      <c r="B395">
        <v>1.0571671243567882</v>
      </c>
    </row>
    <row r="396" spans="1:2" x14ac:dyDescent="0.2">
      <c r="A396">
        <v>1.8417819450876768E-2</v>
      </c>
      <c r="B396">
        <v>0.20136780681862612</v>
      </c>
    </row>
    <row r="397" spans="1:2" x14ac:dyDescent="0.2">
      <c r="A397">
        <v>-1.3858534374408309</v>
      </c>
      <c r="B397">
        <v>-0.36523847773695339</v>
      </c>
    </row>
    <row r="398" spans="1:2" x14ac:dyDescent="0.2">
      <c r="A398">
        <v>-2.7898977109326992</v>
      </c>
      <c r="B398">
        <v>0.1438010479506599</v>
      </c>
    </row>
    <row r="399" spans="1:2" x14ac:dyDescent="0.2">
      <c r="A399">
        <v>-1.4627148936540182</v>
      </c>
      <c r="B399">
        <v>-0.29839083841630903</v>
      </c>
    </row>
    <row r="400" spans="1:2" x14ac:dyDescent="0.2">
      <c r="A400">
        <v>-1.1102046408627537</v>
      </c>
      <c r="B400">
        <v>-0.33464509066288189</v>
      </c>
    </row>
    <row r="401" spans="1:2" x14ac:dyDescent="0.2">
      <c r="A401">
        <v>-0.5263931394939324</v>
      </c>
      <c r="B401">
        <v>0.27919318242967295</v>
      </c>
    </row>
    <row r="402" spans="1:2" x14ac:dyDescent="0.2">
      <c r="A402">
        <v>2.2888492522681596</v>
      </c>
      <c r="B402">
        <v>-0.11955396495735096</v>
      </c>
    </row>
    <row r="403" spans="1:2" x14ac:dyDescent="0.2">
      <c r="A403">
        <v>-0.60412468734396663</v>
      </c>
      <c r="B403">
        <v>-0.10314740040905375</v>
      </c>
    </row>
    <row r="404" spans="1:2" x14ac:dyDescent="0.2">
      <c r="A404">
        <v>-1.3597268264249469</v>
      </c>
      <c r="B404">
        <v>-5.4687531369741697E-3</v>
      </c>
    </row>
    <row r="405" spans="1:2" x14ac:dyDescent="0.2">
      <c r="A405">
        <v>-3.0711203698994063</v>
      </c>
      <c r="B405">
        <v>0.40358890968979294</v>
      </c>
    </row>
    <row r="406" spans="1:2" x14ac:dyDescent="0.2">
      <c r="A406">
        <v>-0.4384052274211413</v>
      </c>
      <c r="B406">
        <v>-0.3539273527919416</v>
      </c>
    </row>
    <row r="407" spans="1:2" x14ac:dyDescent="0.2">
      <c r="A407">
        <v>1.0281035051779368</v>
      </c>
      <c r="B407">
        <v>0.14067412833006071</v>
      </c>
    </row>
    <row r="408" spans="1:2" x14ac:dyDescent="0.2">
      <c r="A408">
        <v>-0.52895617908504</v>
      </c>
      <c r="B408">
        <v>0.20901004350789551</v>
      </c>
    </row>
    <row r="409" spans="1:2" x14ac:dyDescent="0.2">
      <c r="A409">
        <v>-0.15494049722593689</v>
      </c>
      <c r="B409">
        <v>-3.3183110543848419E-2</v>
      </c>
    </row>
    <row r="410" spans="1:2" x14ac:dyDescent="0.2">
      <c r="A410">
        <v>-0.7528701520266029</v>
      </c>
      <c r="B410">
        <v>0.3150465614904655</v>
      </c>
    </row>
    <row r="411" spans="1:2" x14ac:dyDescent="0.2">
      <c r="A411">
        <v>-0.71747074641348874</v>
      </c>
      <c r="B411">
        <v>0.39184886596431601</v>
      </c>
    </row>
    <row r="412" spans="1:2" x14ac:dyDescent="0.2">
      <c r="A412">
        <v>-1.2769632444966055</v>
      </c>
      <c r="B412">
        <v>0.51448449203930369</v>
      </c>
    </row>
    <row r="413" spans="1:2" x14ac:dyDescent="0.2">
      <c r="A413">
        <v>9.1484798862405556E-2</v>
      </c>
      <c r="B413">
        <v>-8.0758684536805982E-3</v>
      </c>
    </row>
    <row r="414" spans="1:2" x14ac:dyDescent="0.2">
      <c r="A414">
        <v>-1.2159003517496909</v>
      </c>
      <c r="B414">
        <v>0.65500098955736286</v>
      </c>
    </row>
    <row r="415" spans="1:2" x14ac:dyDescent="0.2">
      <c r="A415">
        <v>-2.021470905920884</v>
      </c>
      <c r="B415">
        <v>0.14273219517641891</v>
      </c>
    </row>
    <row r="416" spans="1:2" x14ac:dyDescent="0.2">
      <c r="A416">
        <v>-0.29340569970253766</v>
      </c>
      <c r="B416">
        <v>-0.33789985440378695</v>
      </c>
    </row>
    <row r="417" spans="1:2" x14ac:dyDescent="0.2">
      <c r="A417">
        <v>1.7314588628321486</v>
      </c>
      <c r="B417">
        <v>-0.61184581982954012</v>
      </c>
    </row>
    <row r="418" spans="1:2" x14ac:dyDescent="0.2">
      <c r="A418">
        <v>-1.6142244836285868</v>
      </c>
      <c r="B418">
        <v>0.34303907661269489</v>
      </c>
    </row>
    <row r="419" spans="1:2" x14ac:dyDescent="0.2">
      <c r="A419">
        <v>-0.65542225129986431</v>
      </c>
      <c r="B419">
        <v>6.2162458640850089E-3</v>
      </c>
    </row>
    <row r="420" spans="1:2" x14ac:dyDescent="0.2">
      <c r="A420">
        <v>-2.0881164720531773</v>
      </c>
      <c r="B420">
        <v>0.12942615282710926</v>
      </c>
    </row>
    <row r="421" spans="1:2" x14ac:dyDescent="0.2">
      <c r="A421">
        <v>1.3633462693028759</v>
      </c>
      <c r="B421">
        <v>-0.48653542821697637</v>
      </c>
    </row>
    <row r="422" spans="1:2" x14ac:dyDescent="0.2">
      <c r="A422">
        <v>-0.65611717969395367</v>
      </c>
      <c r="B422">
        <v>0.25869883973333835</v>
      </c>
    </row>
    <row r="423" spans="1:2" x14ac:dyDescent="0.2">
      <c r="A423">
        <v>-0.24331173718065033</v>
      </c>
      <c r="B423">
        <v>0.43827748296594893</v>
      </c>
    </row>
    <row r="424" spans="1:2" x14ac:dyDescent="0.2">
      <c r="A424">
        <v>0.56294754277749814</v>
      </c>
      <c r="B424">
        <v>0.25034083438430105</v>
      </c>
    </row>
    <row r="425" spans="1:2" x14ac:dyDescent="0.2">
      <c r="A425">
        <v>-0.27599631909442474</v>
      </c>
      <c r="B425">
        <v>-9.7549480352772569E-2</v>
      </c>
    </row>
    <row r="426" spans="1:2" x14ac:dyDescent="0.2">
      <c r="A426">
        <v>7.0964720820860763E-2</v>
      </c>
      <c r="B426">
        <v>1.2422085443801169E-2</v>
      </c>
    </row>
    <row r="427" spans="1:2" x14ac:dyDescent="0.2">
      <c r="A427">
        <v>0.69959965099451915</v>
      </c>
      <c r="B427">
        <v>-0.10011783200923279</v>
      </c>
    </row>
    <row r="428" spans="1:2" x14ac:dyDescent="0.2">
      <c r="A428">
        <v>2.3663528421219158</v>
      </c>
      <c r="B428">
        <v>-0.69440514223286787</v>
      </c>
    </row>
    <row r="429" spans="1:2" x14ac:dyDescent="0.2">
      <c r="A429">
        <v>0.85914950653045918</v>
      </c>
      <c r="B429">
        <v>-0.15334030524207587</v>
      </c>
    </row>
    <row r="430" spans="1:2" x14ac:dyDescent="0.2">
      <c r="A430">
        <v>-0.60140250301865295</v>
      </c>
      <c r="B430">
        <v>0.10176646082615001</v>
      </c>
    </row>
    <row r="431" spans="1:2" x14ac:dyDescent="0.2">
      <c r="A431">
        <v>0.49184355032099492</v>
      </c>
      <c r="B431">
        <v>-2.4733321042942413E-2</v>
      </c>
    </row>
    <row r="432" spans="1:2" x14ac:dyDescent="0.2">
      <c r="A432">
        <v>0.9235686860081197</v>
      </c>
      <c r="B432">
        <v>-0.15734677509022191</v>
      </c>
    </row>
    <row r="433" spans="1:2" x14ac:dyDescent="0.2">
      <c r="A433">
        <v>2.0164095405950144</v>
      </c>
      <c r="B433">
        <v>-0.32296629388551074</v>
      </c>
    </row>
    <row r="434" spans="1:2" x14ac:dyDescent="0.2">
      <c r="A434">
        <v>-2.6900796987236002</v>
      </c>
      <c r="B434">
        <v>-0.32696424131302448</v>
      </c>
    </row>
    <row r="435" spans="1:2" x14ac:dyDescent="0.2">
      <c r="A435">
        <v>7.1420103978611857E-2</v>
      </c>
      <c r="B435">
        <v>0.22982677812962804</v>
      </c>
    </row>
    <row r="436" spans="1:2" x14ac:dyDescent="0.2">
      <c r="A436">
        <v>0.1434144088908175</v>
      </c>
      <c r="B436">
        <v>0.58140227608099881</v>
      </c>
    </row>
    <row r="437" spans="1:2" x14ac:dyDescent="0.2">
      <c r="A437">
        <v>-1.6314412786262082</v>
      </c>
      <c r="B437">
        <v>0.25438923124352558</v>
      </c>
    </row>
    <row r="438" spans="1:2" x14ac:dyDescent="0.2">
      <c r="A438">
        <v>-0.39768128144382631</v>
      </c>
      <c r="B438">
        <v>0.12166117539379781</v>
      </c>
    </row>
    <row r="439" spans="1:2" x14ac:dyDescent="0.2">
      <c r="A439">
        <v>0.89603856188472875</v>
      </c>
      <c r="B439">
        <v>-0.40182752039762915</v>
      </c>
    </row>
    <row r="440" spans="1:2" x14ac:dyDescent="0.2">
      <c r="A440">
        <v>1.0085399655040976</v>
      </c>
      <c r="B440">
        <v>-6.9958459006647017E-2</v>
      </c>
    </row>
    <row r="441" spans="1:2" x14ac:dyDescent="0.2">
      <c r="A441">
        <v>1.4470691658899595</v>
      </c>
      <c r="B441">
        <v>0.16160084463073313</v>
      </c>
    </row>
    <row r="442" spans="1:2" x14ac:dyDescent="0.2">
      <c r="A442">
        <v>-0.75065898543299103</v>
      </c>
      <c r="B442">
        <v>0.25383963401647908</v>
      </c>
    </row>
    <row r="443" spans="1:2" x14ac:dyDescent="0.2">
      <c r="A443">
        <v>1.1691837816852833</v>
      </c>
      <c r="B443">
        <v>9.6586147308379902E-2</v>
      </c>
    </row>
    <row r="444" spans="1:2" x14ac:dyDescent="0.2">
      <c r="A444">
        <v>0.82770525092191449</v>
      </c>
      <c r="B444">
        <v>5.2017713338084748E-2</v>
      </c>
    </row>
    <row r="445" spans="1:2" x14ac:dyDescent="0.2">
      <c r="A445">
        <v>-0.83790502559645941</v>
      </c>
      <c r="B445">
        <v>0.2029249109243858</v>
      </c>
    </row>
    <row r="446" spans="1:2" x14ac:dyDescent="0.2">
      <c r="A446">
        <v>-0.56154828098935938</v>
      </c>
      <c r="B446">
        <v>0.3510476376681706</v>
      </c>
    </row>
    <row r="447" spans="1:2" x14ac:dyDescent="0.2">
      <c r="A447">
        <v>1.7265667424008138</v>
      </c>
      <c r="B447">
        <v>-0.10836122889090108</v>
      </c>
    </row>
    <row r="448" spans="1:2" x14ac:dyDescent="0.2">
      <c r="A448">
        <v>1.0245627987757917</v>
      </c>
      <c r="B448">
        <v>6.6644329275664244E-2</v>
      </c>
    </row>
    <row r="449" spans="1:2" x14ac:dyDescent="0.2">
      <c r="A449">
        <v>-0.19438307543960012</v>
      </c>
      <c r="B449">
        <v>0.25213314470149523</v>
      </c>
    </row>
    <row r="450" spans="1:2" x14ac:dyDescent="0.2">
      <c r="A450">
        <v>1.2635282558180896</v>
      </c>
      <c r="B450">
        <v>2.3197355506588582E-3</v>
      </c>
    </row>
    <row r="451" spans="1:2" x14ac:dyDescent="0.2">
      <c r="A451">
        <v>0.56718910810112433</v>
      </c>
      <c r="B451">
        <v>9.6878181478563474E-2</v>
      </c>
    </row>
    <row r="452" spans="1:2" x14ac:dyDescent="0.2">
      <c r="A452">
        <v>-1.4561770414053423</v>
      </c>
      <c r="B452">
        <v>-0.13629364569620711</v>
      </c>
    </row>
    <row r="453" spans="1:2" x14ac:dyDescent="0.2">
      <c r="A453">
        <v>-1.0665779656790404</v>
      </c>
      <c r="B453">
        <v>0.39141888359318261</v>
      </c>
    </row>
    <row r="454" spans="1:2" x14ac:dyDescent="0.2">
      <c r="A454">
        <v>-2.1498274711926268</v>
      </c>
      <c r="B454">
        <v>0.19546558388404833</v>
      </c>
    </row>
    <row r="455" spans="1:2" x14ac:dyDescent="0.2">
      <c r="A455">
        <v>-1.4645522958770592</v>
      </c>
      <c r="B455">
        <v>0.18946336901074934</v>
      </c>
    </row>
    <row r="456" spans="1:2" x14ac:dyDescent="0.2">
      <c r="A456">
        <v>2.1076867365192076</v>
      </c>
      <c r="B456">
        <v>-0.57955635382283788</v>
      </c>
    </row>
    <row r="457" spans="1:2" x14ac:dyDescent="0.2">
      <c r="A457">
        <v>0.34204675051301514</v>
      </c>
      <c r="B457">
        <v>3.809709166313538E-2</v>
      </c>
    </row>
    <row r="458" spans="1:2" x14ac:dyDescent="0.2">
      <c r="A458">
        <v>-1.6161065406847028</v>
      </c>
      <c r="B458">
        <v>0.17842757171146581</v>
      </c>
    </row>
    <row r="459" spans="1:2" x14ac:dyDescent="0.2">
      <c r="A459">
        <v>-0.32511554710270157</v>
      </c>
      <c r="B459">
        <v>-6.14231542105214E-3</v>
      </c>
    </row>
    <row r="460" spans="1:2" x14ac:dyDescent="0.2">
      <c r="A460">
        <v>0.34746380406360466</v>
      </c>
      <c r="B460">
        <v>-0.10130543693942044</v>
      </c>
    </row>
    <row r="461" spans="1:2" x14ac:dyDescent="0.2">
      <c r="A461">
        <v>1.181888376342116</v>
      </c>
      <c r="B461">
        <v>-0.2676024047244806</v>
      </c>
    </row>
    <row r="462" spans="1:2" x14ac:dyDescent="0.2">
      <c r="A462">
        <v>0.28771158482713549</v>
      </c>
      <c r="B462">
        <v>-0.18838608124628872</v>
      </c>
    </row>
    <row r="463" spans="1:2" x14ac:dyDescent="0.2">
      <c r="A463">
        <v>0.63624599042210361</v>
      </c>
      <c r="B463">
        <v>-0.116829883671037</v>
      </c>
    </row>
    <row r="464" spans="1:2" x14ac:dyDescent="0.2">
      <c r="A464">
        <v>0.93164324896302697</v>
      </c>
      <c r="B464">
        <v>-0.21874939218929007</v>
      </c>
    </row>
    <row r="465" spans="1:2" x14ac:dyDescent="0.2">
      <c r="A465">
        <v>-1.3100194066845705</v>
      </c>
      <c r="B465">
        <v>0.25443604242361095</v>
      </c>
    </row>
    <row r="466" spans="1:2" x14ac:dyDescent="0.2">
      <c r="A466">
        <v>-0.67177862443397618</v>
      </c>
      <c r="B466">
        <v>0.15356991381529911</v>
      </c>
    </row>
    <row r="467" spans="1:2" x14ac:dyDescent="0.2">
      <c r="A467">
        <v>-0.86982983465187169</v>
      </c>
      <c r="B467">
        <v>4.3005320660690377E-2</v>
      </c>
    </row>
    <row r="468" spans="1:2" x14ac:dyDescent="0.2">
      <c r="A468">
        <v>0.60334523994557765</v>
      </c>
      <c r="B468">
        <v>-0.57747489120842133</v>
      </c>
    </row>
    <row r="469" spans="1:2" x14ac:dyDescent="0.2">
      <c r="A469">
        <v>-0.19580263104152365</v>
      </c>
      <c r="B469">
        <v>-1.4584088265749707E-2</v>
      </c>
    </row>
    <row r="470" spans="1:2" x14ac:dyDescent="0.2">
      <c r="A470">
        <v>-0.63933406021833616</v>
      </c>
      <c r="B470">
        <v>0.20883971834026993</v>
      </c>
    </row>
    <row r="471" spans="1:2" x14ac:dyDescent="0.2">
      <c r="A471">
        <v>-0.69723247025571111</v>
      </c>
      <c r="B471">
        <v>0.24829224632381508</v>
      </c>
    </row>
    <row r="472" spans="1:2" x14ac:dyDescent="0.2">
      <c r="A472">
        <v>-0.99452549913572252</v>
      </c>
      <c r="B472">
        <v>-0.17974372083091017</v>
      </c>
    </row>
    <row r="473" spans="1:2" x14ac:dyDescent="0.2">
      <c r="A473">
        <v>-0.50779600816914239</v>
      </c>
      <c r="B473">
        <v>-0.22960823271887146</v>
      </c>
    </row>
    <row r="474" spans="1:2" x14ac:dyDescent="0.2">
      <c r="A474">
        <v>-9.1725383394299254E-2</v>
      </c>
      <c r="B474">
        <v>-0.16627531310044369</v>
      </c>
    </row>
    <row r="475" spans="1:2" x14ac:dyDescent="0.2">
      <c r="A475">
        <v>4.838566502209516E-3</v>
      </c>
      <c r="B475">
        <v>-0.45735715743061461</v>
      </c>
    </row>
    <row r="476" spans="1:2" x14ac:dyDescent="0.2">
      <c r="A476">
        <v>-0.56108639932142312</v>
      </c>
      <c r="B476">
        <v>3.908334330049E-2</v>
      </c>
    </row>
    <row r="477" spans="1:2" x14ac:dyDescent="0.2">
      <c r="A477">
        <v>0.15247206286638704</v>
      </c>
      <c r="B477">
        <v>3.0390176766618541E-2</v>
      </c>
    </row>
    <row r="478" spans="1:2" x14ac:dyDescent="0.2">
      <c r="A478">
        <v>0.50273144383562507</v>
      </c>
      <c r="B478">
        <v>-0.27006651004416016</v>
      </c>
    </row>
    <row r="479" spans="1:2" x14ac:dyDescent="0.2">
      <c r="A479">
        <v>-0.51571159974107239</v>
      </c>
      <c r="B479">
        <v>5.951985749951598E-2</v>
      </c>
    </row>
    <row r="480" spans="1:2" x14ac:dyDescent="0.2">
      <c r="A480">
        <v>-1.3363504854934187</v>
      </c>
      <c r="B480">
        <v>0.1399823246812161</v>
      </c>
    </row>
    <row r="481" spans="1:2" x14ac:dyDescent="0.2">
      <c r="A481">
        <v>-1.0754727039948957</v>
      </c>
      <c r="B481">
        <v>0.2294978962046563</v>
      </c>
    </row>
    <row r="482" spans="1:2" x14ac:dyDescent="0.2">
      <c r="A482">
        <v>-0.75101726332411134</v>
      </c>
      <c r="B482">
        <v>-1.4331583767345767E-2</v>
      </c>
    </row>
    <row r="483" spans="1:2" x14ac:dyDescent="0.2">
      <c r="A483">
        <v>-0.81390791711540122</v>
      </c>
      <c r="B483">
        <v>-0.20494144143270959</v>
      </c>
    </row>
    <row r="484" spans="1:2" x14ac:dyDescent="0.2">
      <c r="A484">
        <v>-1.9221257337334132</v>
      </c>
      <c r="B484">
        <v>0.16506173949919178</v>
      </c>
    </row>
    <row r="485" spans="1:2" x14ac:dyDescent="0.2">
      <c r="A485">
        <v>1.1465028780876174</v>
      </c>
      <c r="B485">
        <v>-0.58672692183668584</v>
      </c>
    </row>
    <row r="486" spans="1:2" x14ac:dyDescent="0.2">
      <c r="A486">
        <v>0.39482604498731261</v>
      </c>
      <c r="B486">
        <v>-0.10886334565666468</v>
      </c>
    </row>
    <row r="487" spans="1:2" x14ac:dyDescent="0.2">
      <c r="A487">
        <v>0.97798966030188239</v>
      </c>
      <c r="B487">
        <v>-0.29897201647946231</v>
      </c>
    </row>
    <row r="488" spans="1:2" x14ac:dyDescent="0.2">
      <c r="A488">
        <v>-0.51437432680422401</v>
      </c>
      <c r="B488">
        <v>-0.15064111810015501</v>
      </c>
    </row>
    <row r="489" spans="1:2" x14ac:dyDescent="0.2">
      <c r="A489">
        <v>-0.67819619972890288</v>
      </c>
      <c r="B489">
        <v>0.28063393181687485</v>
      </c>
    </row>
    <row r="490" spans="1:2" x14ac:dyDescent="0.2">
      <c r="A490">
        <v>-0.9599744389237389</v>
      </c>
      <c r="B490">
        <v>0.25680851906193597</v>
      </c>
    </row>
    <row r="491" spans="1:2" x14ac:dyDescent="0.2">
      <c r="A491">
        <v>-1.4088687542699037</v>
      </c>
      <c r="B491">
        <v>0.10501494128427948</v>
      </c>
    </row>
    <row r="492" spans="1:2" x14ac:dyDescent="0.2">
      <c r="A492">
        <v>-0.65191627502513827</v>
      </c>
      <c r="B492">
        <v>0.20057583396206521</v>
      </c>
    </row>
    <row r="493" spans="1:2" x14ac:dyDescent="0.2">
      <c r="A493">
        <v>-1.0900042722070666</v>
      </c>
      <c r="B493">
        <v>-1.6089932718486168E-2</v>
      </c>
    </row>
    <row r="494" spans="1:2" x14ac:dyDescent="0.2">
      <c r="A494">
        <v>1.9545810542221311</v>
      </c>
      <c r="B494">
        <v>-0.40081010600699962</v>
      </c>
    </row>
    <row r="495" spans="1:2" x14ac:dyDescent="0.2">
      <c r="A495">
        <v>0.9820109632696622</v>
      </c>
      <c r="B495">
        <v>-1.335058848380825E-2</v>
      </c>
    </row>
    <row r="496" spans="1:2" x14ac:dyDescent="0.2">
      <c r="A496">
        <v>-0.78604908878714863</v>
      </c>
      <c r="B496">
        <v>1.8564294316039925E-2</v>
      </c>
    </row>
    <row r="497" spans="1:2" x14ac:dyDescent="0.2">
      <c r="A497">
        <v>-1.0717307183312488</v>
      </c>
      <c r="B497">
        <v>0.34186761723616688</v>
      </c>
    </row>
    <row r="498" spans="1:2" x14ac:dyDescent="0.2">
      <c r="A498">
        <v>-0.79708703950018744</v>
      </c>
      <c r="B498">
        <v>0.40368267002153069</v>
      </c>
    </row>
    <row r="499" spans="1:2" x14ac:dyDescent="0.2">
      <c r="A499">
        <v>3.5363915005584376E-2</v>
      </c>
      <c r="B499">
        <v>-3.5351715716009577E-2</v>
      </c>
    </row>
    <row r="500" spans="1:2" x14ac:dyDescent="0.2">
      <c r="A500">
        <v>-0.31507763885237122</v>
      </c>
      <c r="B500">
        <v>0.14376437011030499</v>
      </c>
    </row>
    <row r="501" spans="1:2" x14ac:dyDescent="0.2">
      <c r="A501">
        <v>0.95455270425736327</v>
      </c>
      <c r="B501">
        <v>-2.8030805135032661E-2</v>
      </c>
    </row>
    <row r="502" spans="1:2" x14ac:dyDescent="0.2">
      <c r="A502">
        <v>-0.71398273206519558</v>
      </c>
      <c r="B502">
        <v>0.34403615319546216</v>
      </c>
    </row>
    <row r="503" spans="1:2" x14ac:dyDescent="0.2">
      <c r="A503">
        <v>0.26414847648438344</v>
      </c>
      <c r="B503">
        <v>-0.16153117064112282</v>
      </c>
    </row>
    <row r="504" spans="1:2" x14ac:dyDescent="0.2">
      <c r="A504">
        <v>-0.82829410049343666</v>
      </c>
      <c r="B504">
        <v>0.37224673039362333</v>
      </c>
    </row>
    <row r="505" spans="1:2" x14ac:dyDescent="0.2">
      <c r="A505">
        <v>2.1481604763517879E-2</v>
      </c>
      <c r="B505">
        <v>-4.2439485675681822E-2</v>
      </c>
    </row>
    <row r="506" spans="1:2" x14ac:dyDescent="0.2">
      <c r="A506">
        <v>0.24516525661766661</v>
      </c>
      <c r="B506">
        <v>3.9083103522190896E-2</v>
      </c>
    </row>
    <row r="507" spans="1:2" x14ac:dyDescent="0.2">
      <c r="A507">
        <v>0.7708876736536785</v>
      </c>
      <c r="B507">
        <v>-0.22509353470511198</v>
      </c>
    </row>
    <row r="508" spans="1:2" x14ac:dyDescent="0.2">
      <c r="A508">
        <v>-1.3967443207745046E-2</v>
      </c>
      <c r="B508">
        <v>-0.11720479475203854</v>
      </c>
    </row>
    <row r="509" spans="1:2" x14ac:dyDescent="0.2">
      <c r="A509">
        <v>-0.37950181360054536</v>
      </c>
      <c r="B509">
        <v>0.13289721286622669</v>
      </c>
    </row>
    <row r="510" spans="1:2" x14ac:dyDescent="0.2">
      <c r="A510">
        <v>1.791287502197223</v>
      </c>
      <c r="B510">
        <v>-0.21395180325186453</v>
      </c>
    </row>
    <row r="511" spans="1:2" x14ac:dyDescent="0.2">
      <c r="A511">
        <v>1.6463459800843567</v>
      </c>
      <c r="B511">
        <v>-0.57734725593295322</v>
      </c>
    </row>
    <row r="512" spans="1:2" x14ac:dyDescent="0.2">
      <c r="A512">
        <v>1.4844201432075588</v>
      </c>
      <c r="B512">
        <v>8.276391904991862E-3</v>
      </c>
    </row>
    <row r="513" spans="1:2" x14ac:dyDescent="0.2">
      <c r="A513">
        <v>0.71561013017267483</v>
      </c>
      <c r="B513">
        <v>0.19122658063955894</v>
      </c>
    </row>
    <row r="514" spans="1:2" x14ac:dyDescent="0.2">
      <c r="A514">
        <v>0.4239296389480271</v>
      </c>
      <c r="B514">
        <v>-0.12125865875706378</v>
      </c>
    </row>
    <row r="515" spans="1:2" x14ac:dyDescent="0.2">
      <c r="A515">
        <v>-0.54823030103718018</v>
      </c>
      <c r="B515">
        <v>0.23801370028567334</v>
      </c>
    </row>
    <row r="516" spans="1:2" x14ac:dyDescent="0.2">
      <c r="A516">
        <v>0.45262878857381555</v>
      </c>
      <c r="B516">
        <v>8.6670708564974622E-2</v>
      </c>
    </row>
    <row r="517" spans="1:2" x14ac:dyDescent="0.2">
      <c r="A517">
        <v>1.2971731442707168</v>
      </c>
      <c r="B517">
        <v>-0.28170202307401687</v>
      </c>
    </row>
    <row r="518" spans="1:2" x14ac:dyDescent="0.2">
      <c r="A518">
        <v>0.71500738843626443</v>
      </c>
      <c r="B518">
        <v>5.7611698295397064E-2</v>
      </c>
    </row>
    <row r="519" spans="1:2" x14ac:dyDescent="0.2">
      <c r="A519">
        <v>1.6248106366402237</v>
      </c>
      <c r="B519">
        <v>0.31652076227839643</v>
      </c>
    </row>
    <row r="520" spans="1:2" x14ac:dyDescent="0.2">
      <c r="A520">
        <v>0.5158578375743621</v>
      </c>
      <c r="B520">
        <v>0.14524207196921779</v>
      </c>
    </row>
    <row r="521" spans="1:2" x14ac:dyDescent="0.2">
      <c r="A521">
        <v>-0.97680418963325577</v>
      </c>
      <c r="B521">
        <v>0.20943316996011041</v>
      </c>
    </row>
    <row r="522" spans="1:2" x14ac:dyDescent="0.2">
      <c r="A522">
        <v>-1.3871135845209821</v>
      </c>
      <c r="B522">
        <v>0.31595696747285668</v>
      </c>
    </row>
    <row r="523" spans="1:2" x14ac:dyDescent="0.2">
      <c r="A523">
        <v>-1.7569908964112323E-2</v>
      </c>
      <c r="B523">
        <v>-0.11999773886821799</v>
      </c>
    </row>
    <row r="524" spans="1:2" x14ac:dyDescent="0.2">
      <c r="A524">
        <v>-0.5476976378570052</v>
      </c>
      <c r="B524">
        <v>0.17626781729206226</v>
      </c>
    </row>
    <row r="525" spans="1:2" x14ac:dyDescent="0.2">
      <c r="A525">
        <v>-2.0371459929476972</v>
      </c>
      <c r="B525">
        <v>0.66699434499863641</v>
      </c>
    </row>
    <row r="526" spans="1:2" x14ac:dyDescent="0.2">
      <c r="A526">
        <v>-0.30094788769453162</v>
      </c>
      <c r="B526">
        <v>-8.7323515541312263E-2</v>
      </c>
    </row>
    <row r="527" spans="1:2" x14ac:dyDescent="0.2">
      <c r="A527">
        <v>0.34989512489698676</v>
      </c>
      <c r="B527">
        <v>-0.23412635394473602</v>
      </c>
    </row>
    <row r="528" spans="1:2" x14ac:dyDescent="0.2">
      <c r="A528">
        <v>-0.18224233028202727</v>
      </c>
      <c r="B528">
        <v>0.11055277055813816</v>
      </c>
    </row>
    <row r="529" spans="1:2" x14ac:dyDescent="0.2">
      <c r="A529">
        <v>-0.10871549565944948</v>
      </c>
      <c r="B529">
        <v>5.8881831374025868E-2</v>
      </c>
    </row>
    <row r="530" spans="1:2" x14ac:dyDescent="0.2">
      <c r="A530">
        <v>-0.47747578883229036</v>
      </c>
      <c r="B530">
        <v>0.23048739157145801</v>
      </c>
    </row>
    <row r="531" spans="1:2" x14ac:dyDescent="0.2">
      <c r="A531">
        <v>-0.75277864340313572</v>
      </c>
      <c r="B531">
        <v>0.23431330056338037</v>
      </c>
    </row>
    <row r="532" spans="1:2" x14ac:dyDescent="0.2">
      <c r="A532">
        <v>-0.62554091902062015</v>
      </c>
      <c r="B532">
        <v>-0.10367896609830526</v>
      </c>
    </row>
    <row r="533" spans="1:2" x14ac:dyDescent="0.2">
      <c r="A533">
        <v>-0.52194632807584307</v>
      </c>
      <c r="B533">
        <v>3.1525161443471984E-2</v>
      </c>
    </row>
    <row r="534" spans="1:2" x14ac:dyDescent="0.2">
      <c r="A534">
        <v>1.2637352505645678</v>
      </c>
      <c r="B534">
        <v>-0.50865455828597783</v>
      </c>
    </row>
    <row r="535" spans="1:2" x14ac:dyDescent="0.2">
      <c r="A535">
        <v>1.0253855891440524</v>
      </c>
      <c r="B535">
        <v>-0.28113399171432968</v>
      </c>
    </row>
    <row r="536" spans="1:2" x14ac:dyDescent="0.2">
      <c r="A536">
        <v>0.72087397985544532</v>
      </c>
      <c r="B536">
        <v>-0.22702530013855535</v>
      </c>
    </row>
    <row r="537" spans="1:2" x14ac:dyDescent="0.2">
      <c r="A537">
        <v>0.6114286504319576</v>
      </c>
      <c r="B537">
        <v>-0.23481726002686207</v>
      </c>
    </row>
    <row r="538" spans="1:2" x14ac:dyDescent="0.2">
      <c r="A538">
        <v>-0.35477614795865858</v>
      </c>
      <c r="B538">
        <v>0.2410756814995656</v>
      </c>
    </row>
    <row r="539" spans="1:2" x14ac:dyDescent="0.2">
      <c r="A539">
        <v>0.39819350680917293</v>
      </c>
      <c r="B539">
        <v>8.4246381070350818E-2</v>
      </c>
    </row>
    <row r="540" spans="1:2" x14ac:dyDescent="0.2">
      <c r="A540">
        <v>0.27034949962215304</v>
      </c>
      <c r="B540">
        <v>-0.27141523548371349</v>
      </c>
    </row>
    <row r="541" spans="1:2" x14ac:dyDescent="0.2">
      <c r="A541">
        <v>-0.73623660721506134</v>
      </c>
      <c r="B541">
        <v>6.7672229976323411E-2</v>
      </c>
    </row>
    <row r="542" spans="1:2" x14ac:dyDescent="0.2">
      <c r="A542">
        <v>-0.93048617300302294</v>
      </c>
      <c r="B542">
        <v>0.46497388517755844</v>
      </c>
    </row>
    <row r="543" spans="1:2" x14ac:dyDescent="0.2">
      <c r="A543">
        <v>-0.53050387189987047</v>
      </c>
      <c r="B543">
        <v>0.27452811395469845</v>
      </c>
    </row>
    <row r="544" spans="1:2" x14ac:dyDescent="0.2">
      <c r="A544">
        <v>0.8503927677955746</v>
      </c>
      <c r="B544">
        <v>-0.41272126622071975</v>
      </c>
    </row>
    <row r="545" spans="1:2" x14ac:dyDescent="0.2">
      <c r="A545">
        <v>7.7160069222617422E-2</v>
      </c>
      <c r="B545">
        <v>-1.9022889349132464E-2</v>
      </c>
    </row>
    <row r="546" spans="1:2" x14ac:dyDescent="0.2">
      <c r="A546">
        <v>0.44950340005972322</v>
      </c>
      <c r="B546">
        <v>-0.11316095907659987</v>
      </c>
    </row>
    <row r="547" spans="1:2" x14ac:dyDescent="0.2">
      <c r="A547">
        <v>1.0406171481904882</v>
      </c>
      <c r="B547">
        <v>-0.27035488779187483</v>
      </c>
    </row>
    <row r="548" spans="1:2" x14ac:dyDescent="0.2">
      <c r="A548">
        <v>-0.43938869413455522</v>
      </c>
      <c r="B548">
        <v>0.2242019065719541</v>
      </c>
    </row>
    <row r="549" spans="1:2" x14ac:dyDescent="0.2">
      <c r="A549">
        <v>-0.19205801376519818</v>
      </c>
      <c r="B549">
        <v>7.5028577391604068E-2</v>
      </c>
    </row>
    <row r="550" spans="1:2" x14ac:dyDescent="0.2">
      <c r="A550">
        <v>-0.4233327595487717</v>
      </c>
      <c r="B550">
        <v>-4.2815469428735632E-2</v>
      </c>
    </row>
    <row r="551" spans="1:2" x14ac:dyDescent="0.2">
      <c r="A551">
        <v>-1.012710756796025</v>
      </c>
      <c r="B551">
        <v>0.59050684324249492</v>
      </c>
    </row>
    <row r="552" spans="1:2" x14ac:dyDescent="0.2">
      <c r="A552">
        <v>0.7652397232513295</v>
      </c>
      <c r="B552">
        <v>-0.28929422753449457</v>
      </c>
    </row>
    <row r="553" spans="1:2" x14ac:dyDescent="0.2">
      <c r="A553">
        <v>-0.55077515720855341</v>
      </c>
      <c r="B553">
        <v>0.14200131019509243</v>
      </c>
    </row>
    <row r="554" spans="1:2" x14ac:dyDescent="0.2">
      <c r="A554">
        <v>-0.62198982274815517</v>
      </c>
      <c r="B554">
        <v>0.1872576645111094</v>
      </c>
    </row>
    <row r="555" spans="1:2" x14ac:dyDescent="0.2">
      <c r="A555">
        <v>0.44163119282070556</v>
      </c>
      <c r="B555">
        <v>-2.8578826365581043E-2</v>
      </c>
    </row>
    <row r="556" spans="1:2" x14ac:dyDescent="0.2">
      <c r="A556">
        <v>-0.3369698505570905</v>
      </c>
      <c r="B556">
        <v>0.18028883746997565</v>
      </c>
    </row>
    <row r="557" spans="1:2" x14ac:dyDescent="0.2">
      <c r="A557">
        <v>-0.92553374560014523</v>
      </c>
      <c r="B557">
        <v>0.16936617458507852</v>
      </c>
    </row>
    <row r="558" spans="1:2" x14ac:dyDescent="0.2">
      <c r="A558">
        <v>0.59576951980882142</v>
      </c>
      <c r="B558">
        <v>-8.6567436023490082E-2</v>
      </c>
    </row>
    <row r="559" spans="1:2" x14ac:dyDescent="0.2">
      <c r="A559">
        <v>7.2140215014359244E-2</v>
      </c>
      <c r="B559">
        <v>-0.16741847939369042</v>
      </c>
    </row>
    <row r="560" spans="1:2" x14ac:dyDescent="0.2">
      <c r="A560">
        <v>-4.706167728372743E-3</v>
      </c>
      <c r="B560">
        <v>-2.2396463885035654E-2</v>
      </c>
    </row>
    <row r="561" spans="1:2" x14ac:dyDescent="0.2">
      <c r="A561">
        <v>-8.2518955971573979E-2</v>
      </c>
      <c r="B561">
        <v>0.11164178161653152</v>
      </c>
    </row>
    <row r="562" spans="1:2" x14ac:dyDescent="0.2">
      <c r="A562">
        <v>-0.14395175576842129</v>
      </c>
      <c r="B562">
        <v>0.11094400541044616</v>
      </c>
    </row>
    <row r="563" spans="1:2" x14ac:dyDescent="0.2">
      <c r="A563">
        <v>8.8564734321896141E-2</v>
      </c>
      <c r="B563">
        <v>3.2426546390424478E-2</v>
      </c>
    </row>
    <row r="564" spans="1:2" x14ac:dyDescent="0.2">
      <c r="A564">
        <v>-1.6545750609209182</v>
      </c>
      <c r="B564">
        <v>0.40263052921508369</v>
      </c>
    </row>
    <row r="565" spans="1:2" x14ac:dyDescent="0.2">
      <c r="A565">
        <v>-1.6645789192369951</v>
      </c>
      <c r="B565">
        <v>0.2388615923404743</v>
      </c>
    </row>
    <row r="566" spans="1:2" x14ac:dyDescent="0.2">
      <c r="A566">
        <v>-0.1494203769977448</v>
      </c>
      <c r="B566">
        <v>-0.23631875746457964</v>
      </c>
    </row>
    <row r="567" spans="1:2" x14ac:dyDescent="0.2">
      <c r="A567">
        <v>0.74465334817645168</v>
      </c>
      <c r="B567">
        <v>-4.8930959062418358E-2</v>
      </c>
    </row>
    <row r="568" spans="1:2" x14ac:dyDescent="0.2">
      <c r="A568">
        <v>-3.6095174776718114E-2</v>
      </c>
      <c r="B568">
        <v>-0.19516490420590674</v>
      </c>
    </row>
    <row r="569" spans="1:2" x14ac:dyDescent="0.2">
      <c r="A569">
        <v>-5.5720716601141349E-2</v>
      </c>
      <c r="B569">
        <v>9.2358176712606141E-2</v>
      </c>
    </row>
    <row r="570" spans="1:2" x14ac:dyDescent="0.2">
      <c r="A570">
        <v>1.7673457796411698</v>
      </c>
      <c r="B570">
        <v>-0.54422946729522337</v>
      </c>
    </row>
    <row r="571" spans="1:2" x14ac:dyDescent="0.2">
      <c r="A571">
        <v>-0.46414104308789195</v>
      </c>
      <c r="B571">
        <v>-9.9019121512727168E-2</v>
      </c>
    </row>
    <row r="572" spans="1:2" x14ac:dyDescent="0.2">
      <c r="A572">
        <v>0.22038061010097024</v>
      </c>
      <c r="B572">
        <v>-1.3632194653749041E-2</v>
      </c>
    </row>
    <row r="573" spans="1:2" x14ac:dyDescent="0.2">
      <c r="A573">
        <v>1.0276866215801939</v>
      </c>
      <c r="B573">
        <v>-0.30959101418683221</v>
      </c>
    </row>
    <row r="574" spans="1:2" x14ac:dyDescent="0.2">
      <c r="A574">
        <v>0.35954797192329274</v>
      </c>
      <c r="B574">
        <v>0.16432216109485467</v>
      </c>
    </row>
    <row r="575" spans="1:2" x14ac:dyDescent="0.2">
      <c r="A575">
        <v>0.37465782283513482</v>
      </c>
      <c r="B575">
        <v>-0.16238461792683775</v>
      </c>
    </row>
    <row r="576" spans="1:2" x14ac:dyDescent="0.2">
      <c r="A576">
        <v>0.36785729153624841</v>
      </c>
      <c r="B576">
        <v>9.1885636084575159E-2</v>
      </c>
    </row>
    <row r="577" spans="1:2" x14ac:dyDescent="0.2">
      <c r="A577">
        <v>-0.329707375989648</v>
      </c>
      <c r="B577">
        <v>5.6363028606947543E-2</v>
      </c>
    </row>
    <row r="578" spans="1:2" x14ac:dyDescent="0.2">
      <c r="A578">
        <v>0.55193641354855782</v>
      </c>
      <c r="B578">
        <v>-1.6248666108827432E-2</v>
      </c>
    </row>
    <row r="579" spans="1:2" x14ac:dyDescent="0.2">
      <c r="A579">
        <v>0.54556054908860663</v>
      </c>
      <c r="B579">
        <v>0.11496781723799293</v>
      </c>
    </row>
    <row r="580" spans="1:2" x14ac:dyDescent="0.2">
      <c r="A580">
        <v>0.60303721361514462</v>
      </c>
      <c r="B580">
        <v>-0.21253797686990983</v>
      </c>
    </row>
    <row r="581" spans="1:2" x14ac:dyDescent="0.2">
      <c r="A581">
        <v>0.95218102647754732</v>
      </c>
      <c r="B581">
        <v>-4.2763972254694534E-2</v>
      </c>
    </row>
    <row r="582" spans="1:2" x14ac:dyDescent="0.2">
      <c r="A582">
        <v>-0.17226695548528567</v>
      </c>
      <c r="B582">
        <v>9.0406041550598795E-2</v>
      </c>
    </row>
    <row r="583" spans="1:2" x14ac:dyDescent="0.2">
      <c r="A583">
        <v>-0.2844733799067341</v>
      </c>
      <c r="B583">
        <v>0.44429676134026541</v>
      </c>
    </row>
    <row r="584" spans="1:2" x14ac:dyDescent="0.2">
      <c r="A584">
        <v>0.56624119905479264</v>
      </c>
      <c r="B584">
        <v>-8.3651219835696206E-2</v>
      </c>
    </row>
    <row r="585" spans="1:2" x14ac:dyDescent="0.2">
      <c r="A585">
        <v>-6.9179155575922621E-2</v>
      </c>
      <c r="B585">
        <v>-0.23380954463394049</v>
      </c>
    </row>
    <row r="586" spans="1:2" x14ac:dyDescent="0.2">
      <c r="A586">
        <v>-0.62292869627789427</v>
      </c>
      <c r="B586">
        <v>0.57145994539577505</v>
      </c>
    </row>
    <row r="587" spans="1:2" x14ac:dyDescent="0.2">
      <c r="A587">
        <v>-1.6576876430172603E-2</v>
      </c>
      <c r="B587">
        <v>0.13095961379560286</v>
      </c>
    </row>
    <row r="588" spans="1:2" x14ac:dyDescent="0.2">
      <c r="A588">
        <v>-0.55945439776607309</v>
      </c>
      <c r="B588">
        <v>0.14537953389773886</v>
      </c>
    </row>
    <row r="589" spans="1:2" x14ac:dyDescent="0.2">
      <c r="A589">
        <v>-0.34483708319844686</v>
      </c>
      <c r="B589">
        <v>0.18732460925221228</v>
      </c>
    </row>
    <row r="590" spans="1:2" x14ac:dyDescent="0.2">
      <c r="A590">
        <v>-9.7389240938080657E-2</v>
      </c>
      <c r="B590">
        <v>0.14791298482511303</v>
      </c>
    </row>
    <row r="591" spans="1:2" x14ac:dyDescent="0.2">
      <c r="A591">
        <v>-0.91974310815840254</v>
      </c>
      <c r="B591">
        <v>0.10115827059551866</v>
      </c>
    </row>
    <row r="592" spans="1:2" x14ac:dyDescent="0.2">
      <c r="A592">
        <v>-1.3656687216986378</v>
      </c>
      <c r="B592">
        <v>0.1649238749048873</v>
      </c>
    </row>
    <row r="593" spans="1:2" x14ac:dyDescent="0.2">
      <c r="A593">
        <v>-1.4456325876487808</v>
      </c>
      <c r="B593">
        <v>-0.62013237488887241</v>
      </c>
    </row>
    <row r="594" spans="1:2" x14ac:dyDescent="0.2">
      <c r="A594">
        <v>-0.56962401729781764</v>
      </c>
      <c r="B594">
        <v>-6.5826365954491442E-2</v>
      </c>
    </row>
    <row r="595" spans="1:2" x14ac:dyDescent="0.2">
      <c r="A595">
        <v>-0.61277729741984821</v>
      </c>
      <c r="B595">
        <v>-0.25761977169694011</v>
      </c>
    </row>
    <row r="596" spans="1:2" x14ac:dyDescent="0.2">
      <c r="A596">
        <v>0.36281088680487328</v>
      </c>
      <c r="B596">
        <v>-0.63161398007498515</v>
      </c>
    </row>
    <row r="597" spans="1:2" x14ac:dyDescent="0.2">
      <c r="A597">
        <v>-0.22292018887081425</v>
      </c>
      <c r="B597">
        <v>-0.32231596040910104</v>
      </c>
    </row>
    <row r="598" spans="1:2" x14ac:dyDescent="0.2">
      <c r="A598">
        <v>0.17256503251668956</v>
      </c>
      <c r="B598">
        <v>-6.7649962973408634E-3</v>
      </c>
    </row>
    <row r="599" spans="1:2" x14ac:dyDescent="0.2">
      <c r="A599">
        <v>-1.3152893410354911</v>
      </c>
      <c r="B599">
        <v>0.18967393848181974</v>
      </c>
    </row>
    <row r="600" spans="1:2" x14ac:dyDescent="0.2">
      <c r="A600">
        <v>-0.4975468294907695</v>
      </c>
      <c r="B600">
        <v>7.8682220694975005E-2</v>
      </c>
    </row>
    <row r="601" spans="1:2" x14ac:dyDescent="0.2">
      <c r="A601">
        <v>-2.1760012528506403</v>
      </c>
      <c r="B601">
        <v>-0.29082900968379366</v>
      </c>
    </row>
    <row r="602" spans="1:2" x14ac:dyDescent="0.2">
      <c r="A602">
        <v>-1.4167825592320005</v>
      </c>
      <c r="B602">
        <v>2.6724794766424895E-2</v>
      </c>
    </row>
    <row r="603" spans="1:2" x14ac:dyDescent="0.2">
      <c r="A603">
        <v>1.1928131528583064</v>
      </c>
      <c r="B603">
        <v>-0.73217078456123696</v>
      </c>
    </row>
    <row r="604" spans="1:2" x14ac:dyDescent="0.2">
      <c r="A604">
        <v>0.6469574617940399</v>
      </c>
      <c r="B604">
        <v>-0.46961557111288293</v>
      </c>
    </row>
    <row r="605" spans="1:2" x14ac:dyDescent="0.2">
      <c r="A605">
        <v>0.24976523019763872</v>
      </c>
      <c r="B605">
        <v>0.13599829890876192</v>
      </c>
    </row>
    <row r="606" spans="1:2" x14ac:dyDescent="0.2">
      <c r="A606">
        <v>-0.41379059097016019</v>
      </c>
      <c r="B606">
        <v>0.16180920026289181</v>
      </c>
    </row>
    <row r="607" spans="1:2" x14ac:dyDescent="0.2">
      <c r="A607">
        <v>1.8453841891872853</v>
      </c>
      <c r="B607">
        <v>-0.54266754384505245</v>
      </c>
    </row>
    <row r="608" spans="1:2" x14ac:dyDescent="0.2">
      <c r="A608">
        <v>-1.3312693756929626</v>
      </c>
      <c r="B608">
        <v>0.25080323956610812</v>
      </c>
    </row>
    <row r="609" spans="1:2" x14ac:dyDescent="0.2">
      <c r="A609">
        <v>-0.25340658017312828</v>
      </c>
      <c r="B609">
        <v>0.25045321118973579</v>
      </c>
    </row>
    <row r="610" spans="1:2" x14ac:dyDescent="0.2">
      <c r="A610">
        <v>-0.85380492550759357</v>
      </c>
      <c r="B610">
        <v>0.12062189673127288</v>
      </c>
    </row>
    <row r="611" spans="1:2" x14ac:dyDescent="0.2">
      <c r="A611">
        <v>-1.5092595771878181</v>
      </c>
      <c r="B611">
        <v>0.61775240539137266</v>
      </c>
    </row>
    <row r="612" spans="1:2" x14ac:dyDescent="0.2">
      <c r="A612">
        <v>-0.5669679355399081</v>
      </c>
      <c r="B612">
        <v>0.45568482038357494</v>
      </c>
    </row>
    <row r="613" spans="1:2" x14ac:dyDescent="0.2">
      <c r="A613">
        <v>-1.4406248333216005</v>
      </c>
      <c r="B613">
        <v>0.521579129292154</v>
      </c>
    </row>
    <row r="614" spans="1:2" x14ac:dyDescent="0.2">
      <c r="A614">
        <v>0.12876533420663203</v>
      </c>
      <c r="B614">
        <v>-0.31044234975002793</v>
      </c>
    </row>
    <row r="615" spans="1:2" x14ac:dyDescent="0.2">
      <c r="A615">
        <v>1.0866046374936733</v>
      </c>
      <c r="B615">
        <v>-0.66089088989011391</v>
      </c>
    </row>
    <row r="616" spans="1:2" x14ac:dyDescent="0.2">
      <c r="A616">
        <v>-1.3985489604492274</v>
      </c>
      <c r="B616">
        <v>0.56426460254140709</v>
      </c>
    </row>
    <row r="617" spans="1:2" x14ac:dyDescent="0.2">
      <c r="A617">
        <v>0.44786898822583032</v>
      </c>
      <c r="B617">
        <v>-0.25137592174166618</v>
      </c>
    </row>
    <row r="618" spans="1:2" x14ac:dyDescent="0.2">
      <c r="A618">
        <v>-0.6230183542853539</v>
      </c>
      <c r="B618">
        <v>0.40074376172867932</v>
      </c>
    </row>
    <row r="619" spans="1:2" x14ac:dyDescent="0.2">
      <c r="A619">
        <v>1.2146289663577977E-2</v>
      </c>
      <c r="B619">
        <v>-0.21989003610586036</v>
      </c>
    </row>
    <row r="620" spans="1:2" x14ac:dyDescent="0.2">
      <c r="A620">
        <v>5.0845180190708703E-2</v>
      </c>
      <c r="B620">
        <v>-3.3162171554557501E-2</v>
      </c>
    </row>
    <row r="621" spans="1:2" x14ac:dyDescent="0.2">
      <c r="A621">
        <v>-0.81638342232067929</v>
      </c>
      <c r="B621">
        <v>0.6631330744961591</v>
      </c>
    </row>
    <row r="622" spans="1:2" x14ac:dyDescent="0.2">
      <c r="A622">
        <v>4.9591953234082178E-2</v>
      </c>
      <c r="B622">
        <v>-0.33253786566466853</v>
      </c>
    </row>
    <row r="623" spans="1:2" x14ac:dyDescent="0.2">
      <c r="A623">
        <v>1.621054444732664</v>
      </c>
      <c r="B623">
        <v>-0.92973507867101524</v>
      </c>
    </row>
    <row r="624" spans="1:2" x14ac:dyDescent="0.2">
      <c r="A624">
        <v>0.50324684844403356</v>
      </c>
      <c r="B624">
        <v>-0.21272916745924716</v>
      </c>
    </row>
    <row r="625" spans="1:2" x14ac:dyDescent="0.2">
      <c r="A625">
        <v>-1.4719273167853424</v>
      </c>
      <c r="B625">
        <v>0.6993105253951819</v>
      </c>
    </row>
    <row r="626" spans="1:2" x14ac:dyDescent="0.2">
      <c r="A626">
        <v>1.0327525014112042</v>
      </c>
      <c r="B626">
        <v>-0.47011674244749907</v>
      </c>
    </row>
    <row r="627" spans="1:2" x14ac:dyDescent="0.2">
      <c r="A627">
        <v>0.49743295212461042</v>
      </c>
      <c r="B627">
        <v>-4.6934677321422112E-2</v>
      </c>
    </row>
    <row r="628" spans="1:2" x14ac:dyDescent="0.2">
      <c r="A628">
        <v>-0.5226335269136978</v>
      </c>
      <c r="B628">
        <v>0.10908214953135789</v>
      </c>
    </row>
    <row r="629" spans="1:2" x14ac:dyDescent="0.2">
      <c r="A629">
        <v>-9.869877713118988E-2</v>
      </c>
      <c r="B629">
        <v>5.6793072467584152E-2</v>
      </c>
    </row>
    <row r="630" spans="1:2" x14ac:dyDescent="0.2">
      <c r="A630">
        <v>-0.50757746058664999</v>
      </c>
      <c r="B630">
        <v>0.22534699951006754</v>
      </c>
    </row>
    <row r="631" spans="1:2" x14ac:dyDescent="0.2">
      <c r="A631">
        <v>-0.28191443936767524</v>
      </c>
      <c r="B631">
        <v>0.20782074055913888</v>
      </c>
    </row>
    <row r="632" spans="1:2" x14ac:dyDescent="0.2">
      <c r="A632">
        <v>2.2388185704990722</v>
      </c>
      <c r="B632">
        <v>-0.83244130462966404</v>
      </c>
    </row>
    <row r="633" spans="1:2" x14ac:dyDescent="0.2">
      <c r="A633">
        <v>0.64869474530104565</v>
      </c>
      <c r="B633">
        <v>-0.10365999760225605</v>
      </c>
    </row>
    <row r="634" spans="1:2" x14ac:dyDescent="0.2">
      <c r="A634">
        <v>0.26093397001089008</v>
      </c>
      <c r="B634">
        <v>0.25626366707153214</v>
      </c>
    </row>
    <row r="635" spans="1:2" x14ac:dyDescent="0.2">
      <c r="A635">
        <v>-4.1218928475222565E-2</v>
      </c>
      <c r="B635">
        <v>0.20814248170888938</v>
      </c>
    </row>
    <row r="636" spans="1:2" x14ac:dyDescent="0.2">
      <c r="A636">
        <v>-0.83408597307861554</v>
      </c>
      <c r="B636">
        <v>0.51858150206268994</v>
      </c>
    </row>
    <row r="637" spans="1:2" x14ac:dyDescent="0.2">
      <c r="A637">
        <v>0.47290341120229173</v>
      </c>
      <c r="B637">
        <v>9.6644736456052524E-2</v>
      </c>
    </row>
    <row r="638" spans="1:2" x14ac:dyDescent="0.2">
      <c r="A638">
        <v>-0.11494808951232119</v>
      </c>
      <c r="B638">
        <v>0.22287572864370381</v>
      </c>
    </row>
    <row r="639" spans="1:2" x14ac:dyDescent="0.2">
      <c r="A639">
        <v>1.3462511577824057</v>
      </c>
      <c r="B639">
        <v>-0.13400377393585292</v>
      </c>
    </row>
    <row r="640" spans="1:2" x14ac:dyDescent="0.2">
      <c r="A640">
        <v>7.2805676680723963E-2</v>
      </c>
      <c r="B640">
        <v>0.1776751691468926</v>
      </c>
    </row>
    <row r="641" spans="1:2" x14ac:dyDescent="0.2">
      <c r="A641">
        <v>0.50715674107939301</v>
      </c>
      <c r="B641">
        <v>9.0630149179991806E-2</v>
      </c>
    </row>
    <row r="642" spans="1:2" x14ac:dyDescent="0.2">
      <c r="A642">
        <v>1.0083572815371575</v>
      </c>
      <c r="B642">
        <v>-0.11329648230469848</v>
      </c>
    </row>
    <row r="643" spans="1:2" x14ac:dyDescent="0.2">
      <c r="A643">
        <v>0.48689306059571286</v>
      </c>
      <c r="B643">
        <v>-9.5444352346435765E-2</v>
      </c>
    </row>
    <row r="644" spans="1:2" x14ac:dyDescent="0.2">
      <c r="A644">
        <v>-0.48557196446726131</v>
      </c>
      <c r="B644">
        <v>0.37208088054298993</v>
      </c>
    </row>
    <row r="645" spans="1:2" x14ac:dyDescent="0.2">
      <c r="A645">
        <v>-0.24147732681444239</v>
      </c>
      <c r="B645">
        <v>0.23469640718764351</v>
      </c>
    </row>
    <row r="646" spans="1:2" x14ac:dyDescent="0.2">
      <c r="A646">
        <v>0.13670026062166921</v>
      </c>
      <c r="B646">
        <v>0.13485130762373929</v>
      </c>
    </row>
    <row r="647" spans="1:2" x14ac:dyDescent="0.2">
      <c r="A647">
        <v>1.2173095223453627</v>
      </c>
      <c r="B647">
        <v>-0.19171320371415809</v>
      </c>
    </row>
    <row r="648" spans="1:2" x14ac:dyDescent="0.2">
      <c r="A648">
        <v>-0.59999106620726528</v>
      </c>
      <c r="B648">
        <v>0.32544954984002905</v>
      </c>
    </row>
    <row r="649" spans="1:2" x14ac:dyDescent="0.2">
      <c r="A649">
        <v>1.0292897390052926</v>
      </c>
      <c r="B649">
        <v>-0.18008987249455752</v>
      </c>
    </row>
    <row r="650" spans="1:2" x14ac:dyDescent="0.2">
      <c r="A650">
        <v>0.77813128365552031</v>
      </c>
      <c r="B650">
        <v>-7.5355960296623033E-3</v>
      </c>
    </row>
    <row r="651" spans="1:2" x14ac:dyDescent="0.2">
      <c r="A651">
        <v>-2.1291090701673444E-2</v>
      </c>
      <c r="B651">
        <v>5.1866879008085814E-2</v>
      </c>
    </row>
    <row r="652" spans="1:2" x14ac:dyDescent="0.2">
      <c r="A652">
        <v>-4.8602100236543731E-2</v>
      </c>
      <c r="B652">
        <v>0.16897250047852924</v>
      </c>
    </row>
    <row r="653" spans="1:2" x14ac:dyDescent="0.2">
      <c r="A653">
        <v>0.48262970876627637</v>
      </c>
      <c r="B653">
        <v>9.4022490180852791E-2</v>
      </c>
    </row>
    <row r="654" spans="1:2" x14ac:dyDescent="0.2">
      <c r="A654">
        <v>0.45628738976199251</v>
      </c>
      <c r="B654">
        <v>-3.3413771482415255E-2</v>
      </c>
    </row>
    <row r="655" spans="1:2" x14ac:dyDescent="0.2">
      <c r="A655">
        <v>0.44138410286335128</v>
      </c>
      <c r="B655">
        <v>-0.18993176837335574</v>
      </c>
    </row>
    <row r="656" spans="1:2" x14ac:dyDescent="0.2">
      <c r="A656">
        <v>0.2066760188868503</v>
      </c>
      <c r="B656">
        <v>2.368809395304259E-2</v>
      </c>
    </row>
    <row r="657" spans="1:2" x14ac:dyDescent="0.2">
      <c r="A657">
        <v>0.47737421067880065</v>
      </c>
      <c r="B657">
        <v>-2.6725101704525838E-3</v>
      </c>
    </row>
    <row r="658" spans="1:2" x14ac:dyDescent="0.2">
      <c r="A658">
        <v>0.34712405213801562</v>
      </c>
      <c r="B658">
        <v>0.10276375082943097</v>
      </c>
    </row>
    <row r="659" spans="1:2" x14ac:dyDescent="0.2">
      <c r="A659">
        <v>-0.54542469784765957</v>
      </c>
      <c r="B659">
        <v>0.17098917871115402</v>
      </c>
    </row>
    <row r="660" spans="1:2" x14ac:dyDescent="0.2">
      <c r="A660">
        <v>-0.5388218291184238</v>
      </c>
      <c r="B660">
        <v>0.17083870412202906</v>
      </c>
    </row>
    <row r="661" spans="1:2" x14ac:dyDescent="0.2">
      <c r="A661">
        <v>-0.30304667353434267</v>
      </c>
      <c r="B661">
        <v>3.6374816630981063E-2</v>
      </c>
    </row>
    <row r="662" spans="1:2" x14ac:dyDescent="0.2">
      <c r="A662">
        <v>1.68611412828495E-2</v>
      </c>
      <c r="B662">
        <v>7.3350644970025997E-2</v>
      </c>
    </row>
    <row r="663" spans="1:2" x14ac:dyDescent="0.2">
      <c r="A663">
        <v>-0.26000268149911654</v>
      </c>
      <c r="B663">
        <v>0.13634331538306391</v>
      </c>
    </row>
    <row r="664" spans="1:2" x14ac:dyDescent="0.2">
      <c r="A664">
        <v>0.56987038775073451</v>
      </c>
      <c r="B664">
        <v>-0.24226409206492422</v>
      </c>
    </row>
    <row r="665" spans="1:2" x14ac:dyDescent="0.2">
      <c r="A665">
        <v>0.3121588067806072</v>
      </c>
      <c r="B665">
        <v>-7.2023071296144617E-2</v>
      </c>
    </row>
    <row r="666" spans="1:2" x14ac:dyDescent="0.2">
      <c r="A666">
        <v>-0.71295211032496253</v>
      </c>
      <c r="B666">
        <v>0.25838825466367749</v>
      </c>
    </row>
    <row r="667" spans="1:2" x14ac:dyDescent="0.2">
      <c r="A667">
        <v>-8.5752123364634197E-2</v>
      </c>
      <c r="B667">
        <v>-6.859068554236103E-2</v>
      </c>
    </row>
    <row r="668" spans="1:2" x14ac:dyDescent="0.2">
      <c r="A668">
        <v>3.0910910506681136E-3</v>
      </c>
      <c r="B668">
        <v>3.2383187365536414E-2</v>
      </c>
    </row>
    <row r="669" spans="1:2" x14ac:dyDescent="0.2">
      <c r="A669">
        <v>0.77538423755179697</v>
      </c>
      <c r="B669">
        <v>-0.49195320716729152</v>
      </c>
    </row>
    <row r="670" spans="1:2" x14ac:dyDescent="0.2">
      <c r="A670">
        <v>4.0709102113881561E-2</v>
      </c>
      <c r="B670">
        <v>-2.5707988470343959E-2</v>
      </c>
    </row>
    <row r="671" spans="1:2" x14ac:dyDescent="0.2">
      <c r="A671">
        <v>-0.9283963419615795</v>
      </c>
      <c r="B671">
        <v>0.34461773284276648</v>
      </c>
    </row>
    <row r="672" spans="1:2" x14ac:dyDescent="0.2">
      <c r="A672">
        <v>-1.1082372201138684</v>
      </c>
      <c r="B672">
        <v>-0.18279551334287722</v>
      </c>
    </row>
    <row r="673" spans="1:2" x14ac:dyDescent="0.2">
      <c r="A673">
        <v>-0.50518177419873689</v>
      </c>
      <c r="B673">
        <v>-0.24053227708452923</v>
      </c>
    </row>
    <row r="674" spans="1:2" x14ac:dyDescent="0.2">
      <c r="A674">
        <v>-0.14052061856772402</v>
      </c>
      <c r="B674">
        <v>0.10501450105053919</v>
      </c>
    </row>
    <row r="675" spans="1:2" x14ac:dyDescent="0.2">
      <c r="A675">
        <v>-2.6771963732462503</v>
      </c>
      <c r="B675">
        <v>0.13678902655322023</v>
      </c>
    </row>
    <row r="676" spans="1:2" x14ac:dyDescent="0.2">
      <c r="A676">
        <v>0.17577185803426157</v>
      </c>
      <c r="B676">
        <v>0.11741343380653496</v>
      </c>
    </row>
    <row r="677" spans="1:2" x14ac:dyDescent="0.2">
      <c r="A677">
        <v>-2.9061794883126391</v>
      </c>
      <c r="B677">
        <v>-0.38241221893111271</v>
      </c>
    </row>
    <row r="678" spans="1:2" x14ac:dyDescent="0.2">
      <c r="A678">
        <v>-1.1378548275132627</v>
      </c>
      <c r="B678">
        <v>6.5811334367996119E-2</v>
      </c>
    </row>
    <row r="679" spans="1:2" x14ac:dyDescent="0.2">
      <c r="A679">
        <v>-0.31788039383612587</v>
      </c>
      <c r="B679">
        <v>-0.31568619951817128</v>
      </c>
    </row>
    <row r="680" spans="1:2" x14ac:dyDescent="0.2">
      <c r="A680">
        <v>1.8063114557214766</v>
      </c>
      <c r="B680">
        <v>-0.50024109264545191</v>
      </c>
    </row>
    <row r="681" spans="1:2" x14ac:dyDescent="0.2">
      <c r="A681">
        <v>1.2674574773449758</v>
      </c>
      <c r="B681">
        <v>-0.173576327710178</v>
      </c>
    </row>
    <row r="682" spans="1:2" x14ac:dyDescent="0.2">
      <c r="A682">
        <v>-7.0801494425810893E-2</v>
      </c>
      <c r="B682">
        <v>0.11591572277842283</v>
      </c>
    </row>
    <row r="683" spans="1:2" x14ac:dyDescent="0.2">
      <c r="A683">
        <v>-0.33043893121628765</v>
      </c>
      <c r="B683">
        <v>7.9193433722401799E-2</v>
      </c>
    </row>
    <row r="684" spans="1:2" x14ac:dyDescent="0.2">
      <c r="A684">
        <v>-0.43178686087189838</v>
      </c>
      <c r="B684">
        <v>0.17307597316005979</v>
      </c>
    </row>
    <row r="685" spans="1:2" x14ac:dyDescent="0.2">
      <c r="A685">
        <v>-1.1253670723603149</v>
      </c>
      <c r="B685">
        <v>-0.4838920088295251</v>
      </c>
    </row>
    <row r="686" spans="1:2" x14ac:dyDescent="0.2">
      <c r="A686">
        <v>-1.3493452612297319</v>
      </c>
      <c r="B686">
        <v>0.28301356206520834</v>
      </c>
    </row>
    <row r="687" spans="1:2" x14ac:dyDescent="0.2">
      <c r="A687">
        <v>-1.9793740807672218</v>
      </c>
      <c r="B687">
        <v>0.49585276605735595</v>
      </c>
    </row>
    <row r="688" spans="1:2" x14ac:dyDescent="0.2">
      <c r="A688">
        <v>-0.95740792328109836</v>
      </c>
      <c r="B688">
        <v>0.12625977060463209</v>
      </c>
    </row>
    <row r="689" spans="1:2" x14ac:dyDescent="0.2">
      <c r="A689">
        <v>1.0123766068695521</v>
      </c>
      <c r="B689">
        <v>-0.37401506434182363</v>
      </c>
    </row>
    <row r="690" spans="1:2" x14ac:dyDescent="0.2">
      <c r="A690">
        <v>0.34621937648064333</v>
      </c>
      <c r="B690">
        <v>-3.2836808874967316E-2</v>
      </c>
    </row>
    <row r="691" spans="1:2" x14ac:dyDescent="0.2">
      <c r="A691">
        <v>-0.7132174500948143</v>
      </c>
      <c r="B691">
        <v>0.28128458581939236</v>
      </c>
    </row>
    <row r="692" spans="1:2" x14ac:dyDescent="0.2">
      <c r="A692">
        <v>0.51804000952185636</v>
      </c>
      <c r="B692">
        <v>-0.56941070617241107</v>
      </c>
    </row>
    <row r="693" spans="1:2" x14ac:dyDescent="0.2">
      <c r="A693">
        <v>0.23578808823557443</v>
      </c>
      <c r="B693">
        <v>-0.263812020594407</v>
      </c>
    </row>
    <row r="694" spans="1:2" x14ac:dyDescent="0.2">
      <c r="A694">
        <v>0.59281303414092046</v>
      </c>
      <c r="B694">
        <v>-0.30850160823133671</v>
      </c>
    </row>
    <row r="695" spans="1:2" x14ac:dyDescent="0.2">
      <c r="A695">
        <v>-0.14426381546394662</v>
      </c>
      <c r="B695">
        <v>4.0754618718977745E-2</v>
      </c>
    </row>
    <row r="696" spans="1:2" x14ac:dyDescent="0.2">
      <c r="A696">
        <v>-0.34383862200534121</v>
      </c>
      <c r="B696">
        <v>0.10753214394666913</v>
      </c>
    </row>
    <row r="697" spans="1:2" x14ac:dyDescent="0.2">
      <c r="A697">
        <v>-0.11734927971329924</v>
      </c>
      <c r="B697">
        <v>9.5012285632921939E-2</v>
      </c>
    </row>
    <row r="698" spans="1:2" x14ac:dyDescent="0.2">
      <c r="A698">
        <v>-0.10074693860719637</v>
      </c>
      <c r="B698">
        <v>-4.3541919204749001E-2</v>
      </c>
    </row>
    <row r="699" spans="1:2" x14ac:dyDescent="0.2">
      <c r="A699">
        <v>-0.74767779863450423</v>
      </c>
      <c r="B699">
        <v>0.34089744105497477</v>
      </c>
    </row>
    <row r="700" spans="1:2" x14ac:dyDescent="0.2">
      <c r="A700">
        <v>1.4870568542091416</v>
      </c>
      <c r="B700">
        <v>-0.72345041910739083</v>
      </c>
    </row>
    <row r="701" spans="1:2" x14ac:dyDescent="0.2">
      <c r="A701">
        <v>-0.90315731930268217</v>
      </c>
      <c r="B701">
        <v>0.38290316811662617</v>
      </c>
    </row>
    <row r="702" spans="1:2" x14ac:dyDescent="0.2">
      <c r="A702">
        <v>8.0800584953163557E-2</v>
      </c>
      <c r="B702">
        <v>3.8459627248967017E-2</v>
      </c>
    </row>
    <row r="703" spans="1:2" x14ac:dyDescent="0.2">
      <c r="A703">
        <v>0.59527492399089688</v>
      </c>
      <c r="B703">
        <v>-0.2868529552169351</v>
      </c>
    </row>
    <row r="704" spans="1:2" x14ac:dyDescent="0.2">
      <c r="A704">
        <v>-0.24102987798050721</v>
      </c>
      <c r="B704">
        <v>0.13376968788306035</v>
      </c>
    </row>
    <row r="705" spans="1:2" x14ac:dyDescent="0.2">
      <c r="A705">
        <v>-0.59807985626595805</v>
      </c>
      <c r="B705">
        <v>0.3566600036174542</v>
      </c>
    </row>
    <row r="706" spans="1:2" x14ac:dyDescent="0.2">
      <c r="A706">
        <v>-0.65070006325563878</v>
      </c>
      <c r="B706">
        <v>0.40180519428829492</v>
      </c>
    </row>
    <row r="707" spans="1:2" x14ac:dyDescent="0.2">
      <c r="A707">
        <v>-0.35348664706493987</v>
      </c>
      <c r="B707">
        <v>0.23607313738026492</v>
      </c>
    </row>
    <row r="708" spans="1:2" x14ac:dyDescent="0.2">
      <c r="A708">
        <v>-0.36551213018807727</v>
      </c>
      <c r="B708">
        <v>0.25332155783013821</v>
      </c>
    </row>
    <row r="709" spans="1:2" x14ac:dyDescent="0.2">
      <c r="A709">
        <v>-6.701729085891156E-2</v>
      </c>
      <c r="B709">
        <v>0.14136190507291374</v>
      </c>
    </row>
    <row r="710" spans="1:2" x14ac:dyDescent="0.2">
      <c r="A710">
        <v>-0.30054356035957752</v>
      </c>
      <c r="B710">
        <v>0.11464238472335493</v>
      </c>
    </row>
    <row r="711" spans="1:2" x14ac:dyDescent="0.2">
      <c r="A711">
        <v>0.5222696364296574</v>
      </c>
      <c r="B711">
        <v>-0.29345513095928821</v>
      </c>
    </row>
    <row r="712" spans="1:2" x14ac:dyDescent="0.2">
      <c r="A712">
        <v>0.79084628153862657</v>
      </c>
      <c r="B712">
        <v>-0.61996708639182008</v>
      </c>
    </row>
    <row r="713" spans="1:2" x14ac:dyDescent="0.2">
      <c r="A713">
        <v>-0.16764178704196891</v>
      </c>
      <c r="B713">
        <v>7.3699132280067553E-2</v>
      </c>
    </row>
    <row r="714" spans="1:2" x14ac:dyDescent="0.2">
      <c r="A714">
        <v>0.43982679206220521</v>
      </c>
      <c r="B714">
        <v>-0.2762326228474164</v>
      </c>
    </row>
    <row r="715" spans="1:2" x14ac:dyDescent="0.2">
      <c r="A715">
        <v>0.3022567663667256</v>
      </c>
      <c r="B715">
        <v>-0.22715407798865575</v>
      </c>
    </row>
    <row r="716" spans="1:2" x14ac:dyDescent="0.2">
      <c r="A716">
        <v>-0.68799709685159571</v>
      </c>
      <c r="B716">
        <v>0.34001876980774626</v>
      </c>
    </row>
    <row r="717" spans="1:2" x14ac:dyDescent="0.2">
      <c r="A717">
        <v>-0.53930115635850484</v>
      </c>
      <c r="B717">
        <v>0.34597848619438187</v>
      </c>
    </row>
    <row r="718" spans="1:2" x14ac:dyDescent="0.2">
      <c r="A718">
        <v>6.1510831425147308E-2</v>
      </c>
      <c r="B718">
        <v>-8.7943205311011741E-2</v>
      </c>
    </row>
    <row r="719" spans="1:2" x14ac:dyDescent="0.2">
      <c r="A719">
        <v>-0.55994160130482085</v>
      </c>
      <c r="B719">
        <v>0.56568525586991658</v>
      </c>
    </row>
    <row r="720" spans="1:2" x14ac:dyDescent="0.2">
      <c r="A720">
        <v>-0.63708383086718823</v>
      </c>
      <c r="B720">
        <v>0.34121042688798436</v>
      </c>
    </row>
    <row r="721" spans="1:2" x14ac:dyDescent="0.2">
      <c r="A721">
        <v>0.13873176446605667</v>
      </c>
      <c r="B721">
        <v>-2.4967807682492401E-2</v>
      </c>
    </row>
    <row r="722" spans="1:2" x14ac:dyDescent="0.2">
      <c r="A722">
        <v>-2.4471909356882034E-2</v>
      </c>
      <c r="B722">
        <v>-2.8557322819399166E-2</v>
      </c>
    </row>
    <row r="723" spans="1:2" x14ac:dyDescent="0.2">
      <c r="A723">
        <v>2.6155649941299944E-2</v>
      </c>
      <c r="B723">
        <v>8.5508202467047285E-3</v>
      </c>
    </row>
    <row r="724" spans="1:2" x14ac:dyDescent="0.2">
      <c r="A724">
        <v>-0.13239086174014816</v>
      </c>
      <c r="B724">
        <v>0.12116982922127012</v>
      </c>
    </row>
    <row r="725" spans="1:2" x14ac:dyDescent="0.2">
      <c r="A725">
        <v>-0.16841973040415317</v>
      </c>
      <c r="B725">
        <v>0.16525532786250802</v>
      </c>
    </row>
    <row r="726" spans="1:2" x14ac:dyDescent="0.2">
      <c r="A726">
        <v>0.34100687509257682</v>
      </c>
      <c r="B726">
        <v>-0.16570476837835191</v>
      </c>
    </row>
    <row r="727" spans="1:2" x14ac:dyDescent="0.2">
      <c r="A727">
        <v>0.21618610331220148</v>
      </c>
      <c r="B727">
        <v>-0.22667020042903024</v>
      </c>
    </row>
    <row r="728" spans="1:2" x14ac:dyDescent="0.2">
      <c r="A728">
        <v>-0.31297731479792357</v>
      </c>
      <c r="B728">
        <v>0.26942150529003739</v>
      </c>
    </row>
    <row r="729" spans="1:2" x14ac:dyDescent="0.2">
      <c r="A729">
        <v>-0.12176443988976782</v>
      </c>
      <c r="B729">
        <v>0.12305109196063907</v>
      </c>
    </row>
    <row r="730" spans="1:2" x14ac:dyDescent="0.2">
      <c r="A730">
        <v>0.13802686284177751</v>
      </c>
      <c r="B730">
        <v>-5.2320394485403765E-2</v>
      </c>
    </row>
    <row r="731" spans="1:2" x14ac:dyDescent="0.2">
      <c r="A731">
        <v>-0.32235504093045919</v>
      </c>
      <c r="B731">
        <v>0.1842392432922868</v>
      </c>
    </row>
    <row r="732" spans="1:2" x14ac:dyDescent="0.2">
      <c r="A732">
        <v>2.8141775347735251E-2</v>
      </c>
      <c r="B732">
        <v>9.1958269893120514E-3</v>
      </c>
    </row>
    <row r="733" spans="1:2" x14ac:dyDescent="0.2">
      <c r="A733">
        <v>6.0138143118838749E-2</v>
      </c>
      <c r="B733">
        <v>-3.3323799397217364E-2</v>
      </c>
    </row>
    <row r="734" spans="1:2" x14ac:dyDescent="0.2">
      <c r="A734">
        <v>0.18017830668975585</v>
      </c>
      <c r="B734">
        <v>-0.10059908897404031</v>
      </c>
    </row>
    <row r="735" spans="1:2" x14ac:dyDescent="0.2">
      <c r="A735">
        <v>-0.15025825663873579</v>
      </c>
      <c r="B735">
        <v>8.1462068963449485E-2</v>
      </c>
    </row>
    <row r="736" spans="1:2" x14ac:dyDescent="0.2">
      <c r="A736">
        <v>8.1320690621620492E-2</v>
      </c>
      <c r="B736">
        <v>-0.1126081554353215</v>
      </c>
    </row>
    <row r="737" spans="1:2" x14ac:dyDescent="0.2">
      <c r="A737">
        <v>0.1458604396571932</v>
      </c>
      <c r="B737">
        <v>-0.1860190379156681</v>
      </c>
    </row>
    <row r="738" spans="1:2" x14ac:dyDescent="0.2">
      <c r="A738">
        <v>-0.13768984115256833</v>
      </c>
      <c r="B738">
        <v>0.1683186533450266</v>
      </c>
    </row>
    <row r="739" spans="1:2" x14ac:dyDescent="0.2">
      <c r="A739">
        <v>-1.457546319882734E-2</v>
      </c>
      <c r="B739">
        <v>-4.2179754323895827E-2</v>
      </c>
    </row>
    <row r="740" spans="1:2" x14ac:dyDescent="0.2">
      <c r="A740">
        <v>-0.14917148139558173</v>
      </c>
      <c r="B740">
        <v>7.9054405071887351E-2</v>
      </c>
    </row>
    <row r="741" spans="1:2" x14ac:dyDescent="0.2">
      <c r="A741">
        <v>0.50432718035794943</v>
      </c>
      <c r="B741">
        <v>-0.39063243946321813</v>
      </c>
    </row>
    <row r="742" spans="1:2" x14ac:dyDescent="0.2">
      <c r="A742">
        <v>0.49814768532709575</v>
      </c>
      <c r="B742">
        <v>-0.40800576550314577</v>
      </c>
    </row>
    <row r="743" spans="1:2" x14ac:dyDescent="0.2">
      <c r="A743">
        <v>-0.10837652383037785</v>
      </c>
      <c r="B743">
        <v>5.663472342600806E-2</v>
      </c>
    </row>
    <row r="744" spans="1:2" x14ac:dyDescent="0.2">
      <c r="A744">
        <v>0.45043027696524318</v>
      </c>
      <c r="B744">
        <v>-0.35674601312898863</v>
      </c>
    </row>
    <row r="745" spans="1:2" x14ac:dyDescent="0.2">
      <c r="A745">
        <v>-0.44509315098232849</v>
      </c>
      <c r="B745">
        <v>0.29049984025471026</v>
      </c>
    </row>
    <row r="746" spans="1:2" x14ac:dyDescent="0.2">
      <c r="A746">
        <v>-7.6054822579561851E-2</v>
      </c>
      <c r="B746">
        <v>8.9040471384030109E-2</v>
      </c>
    </row>
    <row r="747" spans="1:2" x14ac:dyDescent="0.2">
      <c r="A747">
        <v>2.677508825389785E-2</v>
      </c>
      <c r="B747">
        <v>3.8263671826447479E-2</v>
      </c>
    </row>
    <row r="748" spans="1:2" x14ac:dyDescent="0.2">
      <c r="A748">
        <v>0.55085385345752291</v>
      </c>
      <c r="B748">
        <v>-0.43303740693980231</v>
      </c>
    </row>
    <row r="749" spans="1:2" x14ac:dyDescent="0.2">
      <c r="A749">
        <v>-0.36561845663849191</v>
      </c>
      <c r="B749">
        <v>0.16374364697068053</v>
      </c>
    </row>
    <row r="750" spans="1:2" x14ac:dyDescent="0.2">
      <c r="A750">
        <v>2.8467673006323312E-2</v>
      </c>
      <c r="B750">
        <v>2.9828629645663681E-2</v>
      </c>
    </row>
    <row r="751" spans="1:2" x14ac:dyDescent="0.2">
      <c r="A751">
        <v>0.40475912334250952</v>
      </c>
      <c r="B751">
        <v>-0.30442745953536188</v>
      </c>
    </row>
    <row r="752" spans="1:2" x14ac:dyDescent="0.2">
      <c r="A752">
        <v>-7.6829716582411903E-2</v>
      </c>
      <c r="B752">
        <v>3.8967368599327049E-2</v>
      </c>
    </row>
    <row r="753" spans="1:2" x14ac:dyDescent="0.2">
      <c r="A753">
        <v>-0.19419977347913728</v>
      </c>
      <c r="B753">
        <v>0.15076786449025303</v>
      </c>
    </row>
    <row r="754" spans="1:2" x14ac:dyDescent="0.2">
      <c r="A754">
        <v>0.22258280080337722</v>
      </c>
      <c r="B754">
        <v>-0.12261780081208899</v>
      </c>
    </row>
    <row r="755" spans="1:2" x14ac:dyDescent="0.2">
      <c r="A755">
        <v>0.32348586305733829</v>
      </c>
      <c r="B755">
        <v>-0.202555689685676</v>
      </c>
    </row>
    <row r="756" spans="1:2" x14ac:dyDescent="0.2">
      <c r="A756">
        <v>-0.18195027965379779</v>
      </c>
      <c r="B756">
        <v>0.12828161415209485</v>
      </c>
    </row>
    <row r="757" spans="1:2" x14ac:dyDescent="0.2">
      <c r="A757">
        <v>0.25880760009838655</v>
      </c>
      <c r="B757">
        <v>-0.17904675468728615</v>
      </c>
    </row>
    <row r="758" spans="1:2" x14ac:dyDescent="0.2">
      <c r="A758">
        <v>-0.27647684715998722</v>
      </c>
      <c r="B758">
        <v>0.20445223052861469</v>
      </c>
    </row>
    <row r="759" spans="1:2" x14ac:dyDescent="0.2">
      <c r="A759">
        <v>-0.16310258610120718</v>
      </c>
      <c r="B759">
        <v>0.18389401581233972</v>
      </c>
    </row>
    <row r="760" spans="1:2" x14ac:dyDescent="0.2">
      <c r="A760">
        <v>0.5360436135732527</v>
      </c>
      <c r="B760">
        <v>-0.18777635022970837</v>
      </c>
    </row>
    <row r="761" spans="1:2" x14ac:dyDescent="0.2">
      <c r="A761">
        <v>-0.89942637469245768</v>
      </c>
      <c r="B761">
        <v>0.52961269200446548</v>
      </c>
    </row>
    <row r="762" spans="1:2" x14ac:dyDescent="0.2">
      <c r="A762">
        <v>0.65574452481644285</v>
      </c>
      <c r="B762">
        <v>-0.39134510607389283</v>
      </c>
    </row>
    <row r="763" spans="1:2" x14ac:dyDescent="0.2">
      <c r="A763">
        <v>-0.25376384850853123</v>
      </c>
      <c r="B763">
        <v>0.21511848320706742</v>
      </c>
    </row>
    <row r="764" spans="1:2" x14ac:dyDescent="0.2">
      <c r="A764">
        <v>5.2111428340702967E-2</v>
      </c>
      <c r="B764">
        <v>-8.1531327082386043E-2</v>
      </c>
    </row>
    <row r="765" spans="1:2" x14ac:dyDescent="0.2">
      <c r="A765">
        <v>0.11437171863111008</v>
      </c>
      <c r="B765">
        <v>-4.771232237903264E-2</v>
      </c>
    </row>
    <row r="766" spans="1:2" x14ac:dyDescent="0.2">
      <c r="A766">
        <v>0.27037771058857596</v>
      </c>
      <c r="B766">
        <v>-7.9919636638885475E-2</v>
      </c>
    </row>
    <row r="767" spans="1:2" x14ac:dyDescent="0.2">
      <c r="A767">
        <v>-6.9271178712169965E-2</v>
      </c>
      <c r="B767">
        <v>0.12666815985380361</v>
      </c>
    </row>
    <row r="768" spans="1:2" x14ac:dyDescent="0.2">
      <c r="A768">
        <v>0.20589052799481414</v>
      </c>
      <c r="B768">
        <v>-7.6841975762385731E-2</v>
      </c>
    </row>
    <row r="769" spans="1:2" x14ac:dyDescent="0.2">
      <c r="A769">
        <v>-0.4350159460634424</v>
      </c>
      <c r="B769">
        <v>0.22773979946655765</v>
      </c>
    </row>
    <row r="770" spans="1:2" x14ac:dyDescent="0.2">
      <c r="A770">
        <v>0.4031991519581245</v>
      </c>
      <c r="B770">
        <v>-8.7931159219131819E-2</v>
      </c>
    </row>
    <row r="771" spans="1:2" x14ac:dyDescent="0.2">
      <c r="A771">
        <v>0.55953922180636662</v>
      </c>
      <c r="B771">
        <v>6.0671150194827723E-4</v>
      </c>
    </row>
    <row r="772" spans="1:2" x14ac:dyDescent="0.2">
      <c r="A772">
        <v>0.26195917872589319</v>
      </c>
      <c r="B772">
        <v>-0.1211994420914234</v>
      </c>
    </row>
    <row r="773" spans="1:2" x14ac:dyDescent="0.2">
      <c r="A773">
        <v>-0.88365818966845533</v>
      </c>
      <c r="B773">
        <v>0.47438958853955948</v>
      </c>
    </row>
    <row r="774" spans="1:2" x14ac:dyDescent="0.2">
      <c r="A774">
        <v>-7.1729189425557338E-2</v>
      </c>
      <c r="B774">
        <v>0.19891311128525552</v>
      </c>
    </row>
    <row r="775" spans="1:2" x14ac:dyDescent="0.2">
      <c r="A775">
        <v>-0.1600492475619045</v>
      </c>
      <c r="B775">
        <v>-1.3916306097602261E-2</v>
      </c>
    </row>
    <row r="776" spans="1:2" x14ac:dyDescent="0.2">
      <c r="A776">
        <v>0.1487700746461324</v>
      </c>
      <c r="B776">
        <v>-0.14799264052347971</v>
      </c>
    </row>
    <row r="777" spans="1:2" x14ac:dyDescent="0.2">
      <c r="A777">
        <v>0.33176880270378012</v>
      </c>
      <c r="B777">
        <v>3.3740857645710852E-2</v>
      </c>
    </row>
    <row r="778" spans="1:2" x14ac:dyDescent="0.2">
      <c r="A778">
        <v>-0.91329756063536027</v>
      </c>
      <c r="B778">
        <v>0.33417795518170135</v>
      </c>
    </row>
    <row r="779" spans="1:2" x14ac:dyDescent="0.2">
      <c r="A779">
        <v>0.17399376725389026</v>
      </c>
      <c r="B779">
        <v>7.1648010542603186E-3</v>
      </c>
    </row>
    <row r="780" spans="1:2" x14ac:dyDescent="0.2">
      <c r="A780">
        <v>0.48870123438990698</v>
      </c>
      <c r="B780">
        <v>-0.16690972554985017</v>
      </c>
    </row>
    <row r="781" spans="1:2" x14ac:dyDescent="0.2">
      <c r="A781">
        <v>-0.12572928700103864</v>
      </c>
      <c r="B781">
        <v>4.0840866927969489E-2</v>
      </c>
    </row>
    <row r="782" spans="1:2" x14ac:dyDescent="0.2">
      <c r="A782">
        <v>0.29670307140993574</v>
      </c>
      <c r="B782">
        <v>-0.14531134711590377</v>
      </c>
    </row>
    <row r="783" spans="1:2" x14ac:dyDescent="0.2">
      <c r="A783">
        <v>1.1145115420139848</v>
      </c>
      <c r="B783">
        <v>-0.47708401891066143</v>
      </c>
    </row>
    <row r="784" spans="1:2" x14ac:dyDescent="0.2">
      <c r="A784">
        <v>0.10992435892111244</v>
      </c>
      <c r="B784">
        <v>-0.10034847429413184</v>
      </c>
    </row>
    <row r="785" spans="1:2" x14ac:dyDescent="0.2">
      <c r="A785">
        <v>4.2150755300723944E-3</v>
      </c>
      <c r="B785">
        <v>-2.3665765276965442E-2</v>
      </c>
    </row>
    <row r="786" spans="1:2" x14ac:dyDescent="0.2">
      <c r="A786">
        <v>0.17352968390631396</v>
      </c>
      <c r="B786">
        <v>6.7500272619403764E-2</v>
      </c>
    </row>
    <row r="787" spans="1:2" x14ac:dyDescent="0.2">
      <c r="A787">
        <v>6.8963758363937769E-2</v>
      </c>
      <c r="B787">
        <v>0.15582675083269368</v>
      </c>
    </row>
    <row r="788" spans="1:2" x14ac:dyDescent="0.2">
      <c r="A788">
        <v>-7.0940928671735737E-2</v>
      </c>
      <c r="B788">
        <v>0.20316720503224503</v>
      </c>
    </row>
    <row r="789" spans="1:2" x14ac:dyDescent="0.2">
      <c r="A789">
        <v>5.6778486355963873E-2</v>
      </c>
      <c r="B789">
        <v>0.23028424644698398</v>
      </c>
    </row>
    <row r="790" spans="1:2" x14ac:dyDescent="0.2">
      <c r="A790">
        <v>0.31250620825661191</v>
      </c>
      <c r="B790">
        <v>-0.10281985081301666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0"/>
  <dimension ref="A1:B10"/>
  <sheetViews>
    <sheetView workbookViewId="0"/>
  </sheetViews>
  <sheetFormatPr baseColWidth="10" defaultColWidth="8.83203125" defaultRowHeight="15" x14ac:dyDescent="0.2"/>
  <sheetData>
    <row r="1" spans="1:2" x14ac:dyDescent="0.2">
      <c r="A1">
        <v>0.87487572610923092</v>
      </c>
      <c r="B1">
        <v>0.44923488709889614</v>
      </c>
    </row>
    <row r="2" spans="1:2" x14ac:dyDescent="0.2">
      <c r="A2">
        <v>0.94983435917850378</v>
      </c>
      <c r="B2">
        <v>0.26915822868786565</v>
      </c>
    </row>
    <row r="3" spans="1:2" x14ac:dyDescent="0.2">
      <c r="A3">
        <v>0.98246630155196302</v>
      </c>
      <c r="B3">
        <v>0.13479688186704789</v>
      </c>
    </row>
    <row r="4" spans="1:2" x14ac:dyDescent="0.2">
      <c r="A4">
        <v>0.98284620001073442</v>
      </c>
      <c r="B4">
        <v>7.0435241460120868E-3</v>
      </c>
    </row>
    <row r="5" spans="1:2" x14ac:dyDescent="0.2">
      <c r="A5">
        <v>0.98698320728398636</v>
      </c>
      <c r="B5">
        <v>-7.5347385823060192E-2</v>
      </c>
    </row>
    <row r="6" spans="1:2" x14ac:dyDescent="0.2">
      <c r="A6">
        <v>0.97663168419090607</v>
      </c>
      <c r="B6">
        <v>-0.14182873185552725</v>
      </c>
    </row>
    <row r="7" spans="1:2" x14ac:dyDescent="0.2">
      <c r="A7">
        <v>0.97137355631739308</v>
      </c>
      <c r="B7">
        <v>-0.21672374614708811</v>
      </c>
    </row>
    <row r="8" spans="1:2" x14ac:dyDescent="0.2">
      <c r="A8">
        <v>0.95168907742558084</v>
      </c>
      <c r="B8">
        <v>-0.26962154858945192</v>
      </c>
    </row>
    <row r="9" spans="1:2" x14ac:dyDescent="0.2">
      <c r="A9">
        <v>0.94876113583384791</v>
      </c>
      <c r="B9">
        <v>-0.28627600206273468</v>
      </c>
    </row>
    <row r="10" spans="1:2" x14ac:dyDescent="0.2">
      <c r="A10">
        <v>0.93727248025474252</v>
      </c>
      <c r="B10">
        <v>-0.2774338824108521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1"/>
  <dimension ref="A1:B780"/>
  <sheetViews>
    <sheetView workbookViewId="0"/>
  </sheetViews>
  <sheetFormatPr baseColWidth="10" defaultColWidth="8.83203125" defaultRowHeight="15" x14ac:dyDescent="0.2"/>
  <sheetData>
    <row r="1" spans="1:2" x14ac:dyDescent="0.2">
      <c r="A1">
        <v>0.33610287325602672</v>
      </c>
      <c r="B1">
        <v>-1.826329973262009E-2</v>
      </c>
    </row>
    <row r="2" spans="1:2" x14ac:dyDescent="0.2">
      <c r="A2">
        <v>0.10835964825003742</v>
      </c>
      <c r="B2">
        <v>-5.2676972013454171E-2</v>
      </c>
    </row>
    <row r="3" spans="1:2" x14ac:dyDescent="0.2">
      <c r="A3">
        <v>8.1531545265480107E-2</v>
      </c>
      <c r="B3">
        <v>-7.5953396518098279E-2</v>
      </c>
    </row>
    <row r="4" spans="1:2" x14ac:dyDescent="0.2">
      <c r="A4">
        <v>-7.0553510093184904E-2</v>
      </c>
      <c r="B4">
        <v>-6.7597480511928142E-3</v>
      </c>
    </row>
    <row r="5" spans="1:2" x14ac:dyDescent="0.2">
      <c r="A5">
        <v>0.24062849267110709</v>
      </c>
      <c r="B5">
        <v>0.15774507835044591</v>
      </c>
    </row>
    <row r="6" spans="1:2" x14ac:dyDescent="0.2">
      <c r="A6">
        <v>1.9669262178891068E-3</v>
      </c>
      <c r="B6">
        <v>-4.2305762499276568E-2</v>
      </c>
    </row>
    <row r="7" spans="1:2" x14ac:dyDescent="0.2">
      <c r="A7">
        <v>-6.7983363692240048E-2</v>
      </c>
      <c r="B7">
        <v>-5.5495303653257527E-2</v>
      </c>
    </row>
    <row r="8" spans="1:2" x14ac:dyDescent="0.2">
      <c r="A8">
        <v>0.22379485001551064</v>
      </c>
      <c r="B8">
        <v>5.5594392221826765E-2</v>
      </c>
    </row>
    <row r="9" spans="1:2" x14ac:dyDescent="0.2">
      <c r="A9">
        <v>0.26795608966064405</v>
      </c>
      <c r="B9">
        <v>-0.26354820799484879</v>
      </c>
    </row>
    <row r="10" spans="1:2" x14ac:dyDescent="0.2">
      <c r="A10">
        <v>0.44581893015678808</v>
      </c>
      <c r="B10">
        <v>0.24674212246172467</v>
      </c>
    </row>
    <row r="11" spans="1:2" x14ac:dyDescent="0.2">
      <c r="A11">
        <v>0.66598599873053688</v>
      </c>
      <c r="B11">
        <v>-0.15052472369966616</v>
      </c>
    </row>
    <row r="12" spans="1:2" x14ac:dyDescent="0.2">
      <c r="A12">
        <v>-0.57657905028724543</v>
      </c>
      <c r="B12">
        <v>2.8854693082113973E-2</v>
      </c>
    </row>
    <row r="13" spans="1:2" x14ac:dyDescent="0.2">
      <c r="A13">
        <v>-0.20054806687032439</v>
      </c>
      <c r="B13">
        <v>-2.744966397871235E-2</v>
      </c>
    </row>
    <row r="14" spans="1:2" x14ac:dyDescent="0.2">
      <c r="A14">
        <v>3.5915606881895684E-2</v>
      </c>
      <c r="B14">
        <v>-6.8006384160022124E-2</v>
      </c>
    </row>
    <row r="15" spans="1:2" x14ac:dyDescent="0.2">
      <c r="A15">
        <v>-0.72694815757339171</v>
      </c>
      <c r="B15">
        <v>-0.11089049008601948</v>
      </c>
    </row>
    <row r="16" spans="1:2" x14ac:dyDescent="0.2">
      <c r="A16">
        <v>-0.84332520955083168</v>
      </c>
      <c r="B16">
        <v>-7.5203476027214861E-2</v>
      </c>
    </row>
    <row r="17" spans="1:2" x14ac:dyDescent="0.2">
      <c r="A17">
        <v>4.0843167788883299E-2</v>
      </c>
      <c r="B17">
        <v>-3.5463874682049465E-2</v>
      </c>
    </row>
    <row r="18" spans="1:2" x14ac:dyDescent="0.2">
      <c r="A18">
        <v>-0.15980561934743545</v>
      </c>
      <c r="B18">
        <v>6.7688792217926966E-2</v>
      </c>
    </row>
    <row r="19" spans="1:2" x14ac:dyDescent="0.2">
      <c r="A19">
        <v>-0.97202793088003014</v>
      </c>
      <c r="B19">
        <v>-0.17867712858864687</v>
      </c>
    </row>
    <row r="20" spans="1:2" x14ac:dyDescent="0.2">
      <c r="A20">
        <v>-0.37020806374806914</v>
      </c>
      <c r="B20">
        <v>0.15028410875851045</v>
      </c>
    </row>
    <row r="21" spans="1:2" x14ac:dyDescent="0.2">
      <c r="A21">
        <v>-0.16838531340689558</v>
      </c>
      <c r="B21">
        <v>3.4052706914322467E-2</v>
      </c>
    </row>
    <row r="22" spans="1:2" x14ac:dyDescent="0.2">
      <c r="A22">
        <v>-0.38809553453991452</v>
      </c>
      <c r="B22">
        <v>-0.10801061956166884</v>
      </c>
    </row>
    <row r="23" spans="1:2" x14ac:dyDescent="0.2">
      <c r="A23">
        <v>0.24888774840150787</v>
      </c>
      <c r="B23">
        <v>-0.31236800874474574</v>
      </c>
    </row>
    <row r="24" spans="1:2" x14ac:dyDescent="0.2">
      <c r="A24">
        <v>-0.3996798057211704</v>
      </c>
      <c r="B24">
        <v>2.4483631214095341E-2</v>
      </c>
    </row>
    <row r="25" spans="1:2" x14ac:dyDescent="0.2">
      <c r="A25">
        <v>-5.6406995770509734E-2</v>
      </c>
      <c r="B25">
        <v>3.2783486356647858E-2</v>
      </c>
    </row>
    <row r="26" spans="1:2" x14ac:dyDescent="0.2">
      <c r="A26">
        <v>0.20535983569996524</v>
      </c>
      <c r="B26">
        <v>0.20985770904613682</v>
      </c>
    </row>
    <row r="27" spans="1:2" x14ac:dyDescent="0.2">
      <c r="A27">
        <v>0.30961850425652121</v>
      </c>
      <c r="B27">
        <v>-2.8774296780479661E-2</v>
      </c>
    </row>
    <row r="28" spans="1:2" x14ac:dyDescent="0.2">
      <c r="A28">
        <v>0.37146894258170277</v>
      </c>
      <c r="B28">
        <v>-1.4186933370005473E-2</v>
      </c>
    </row>
    <row r="29" spans="1:2" x14ac:dyDescent="0.2">
      <c r="A29">
        <v>0.13198273406083136</v>
      </c>
      <c r="B29">
        <v>-9.818790399575035E-2</v>
      </c>
    </row>
    <row r="30" spans="1:2" x14ac:dyDescent="0.2">
      <c r="A30">
        <v>0.32819093417263101</v>
      </c>
      <c r="B30">
        <v>-7.9749754055939398E-2</v>
      </c>
    </row>
    <row r="31" spans="1:2" x14ac:dyDescent="0.2">
      <c r="A31">
        <v>0.53108428054500301</v>
      </c>
      <c r="B31">
        <v>-1.2378180754620971E-2</v>
      </c>
    </row>
    <row r="32" spans="1:2" x14ac:dyDescent="0.2">
      <c r="A32">
        <v>0.73630278979445507</v>
      </c>
      <c r="B32">
        <v>0.10717707653699397</v>
      </c>
    </row>
    <row r="33" spans="1:2" x14ac:dyDescent="0.2">
      <c r="A33">
        <v>5.8480021698020856E-2</v>
      </c>
      <c r="B33">
        <v>-6.8281284083116942E-2</v>
      </c>
    </row>
    <row r="34" spans="1:2" x14ac:dyDescent="0.2">
      <c r="A34">
        <v>0.18372850928748735</v>
      </c>
      <c r="B34">
        <v>0.10369935859500688</v>
      </c>
    </row>
    <row r="35" spans="1:2" x14ac:dyDescent="0.2">
      <c r="A35">
        <v>0.14571150223872795</v>
      </c>
      <c r="B35">
        <v>3.4691696441350207E-2</v>
      </c>
    </row>
    <row r="36" spans="1:2" x14ac:dyDescent="0.2">
      <c r="A36">
        <v>0.28903808121437014</v>
      </c>
      <c r="B36">
        <v>-0.14876296072697015</v>
      </c>
    </row>
    <row r="37" spans="1:2" x14ac:dyDescent="0.2">
      <c r="A37">
        <v>0.41684613561282768</v>
      </c>
      <c r="B37">
        <v>8.4322190668929306E-2</v>
      </c>
    </row>
    <row r="38" spans="1:2" x14ac:dyDescent="0.2">
      <c r="A38">
        <v>0.49572329889718014</v>
      </c>
      <c r="B38">
        <v>9.8330817374573165E-2</v>
      </c>
    </row>
    <row r="39" spans="1:2" x14ac:dyDescent="0.2">
      <c r="A39">
        <v>-0.35613205168018447</v>
      </c>
      <c r="B39">
        <v>5.1526093614785363E-2</v>
      </c>
    </row>
    <row r="40" spans="1:2" x14ac:dyDescent="0.2">
      <c r="A40">
        <v>-0.12982944328498008</v>
      </c>
      <c r="B40">
        <v>0.14929294216859579</v>
      </c>
    </row>
    <row r="41" spans="1:2" x14ac:dyDescent="0.2">
      <c r="A41">
        <v>0.82137956592720429</v>
      </c>
      <c r="B41">
        <v>0.28020200031680387</v>
      </c>
    </row>
    <row r="42" spans="1:2" x14ac:dyDescent="0.2">
      <c r="A42">
        <v>0.25785825464849083</v>
      </c>
      <c r="B42">
        <v>8.0194033619113408E-3</v>
      </c>
    </row>
    <row r="43" spans="1:2" x14ac:dyDescent="0.2">
      <c r="A43">
        <v>-0.5479427626305734</v>
      </c>
      <c r="B43">
        <v>-9.6733217115715586E-2</v>
      </c>
    </row>
    <row r="44" spans="1:2" x14ac:dyDescent="0.2">
      <c r="A44">
        <v>0.15087681947332038</v>
      </c>
      <c r="B44">
        <v>3.3363107714606877E-2</v>
      </c>
    </row>
    <row r="45" spans="1:2" x14ac:dyDescent="0.2">
      <c r="A45">
        <v>0.39751669757807295</v>
      </c>
      <c r="B45">
        <v>-0.20311093123212015</v>
      </c>
    </row>
    <row r="46" spans="1:2" x14ac:dyDescent="0.2">
      <c r="A46">
        <v>1.0256612952033182</v>
      </c>
      <c r="B46">
        <v>0.20795694754460631</v>
      </c>
    </row>
    <row r="47" spans="1:2" x14ac:dyDescent="0.2">
      <c r="A47">
        <v>-0.47353212165103148</v>
      </c>
      <c r="B47">
        <v>2.5965497691045794E-2</v>
      </c>
    </row>
    <row r="48" spans="1:2" x14ac:dyDescent="0.2">
      <c r="A48">
        <v>-0.36287377108379226</v>
      </c>
      <c r="B48">
        <v>-0.20125023227806091</v>
      </c>
    </row>
    <row r="49" spans="1:2" x14ac:dyDescent="0.2">
      <c r="A49">
        <v>0.6466588216510939</v>
      </c>
      <c r="B49">
        <v>-0.19721694869288792</v>
      </c>
    </row>
    <row r="50" spans="1:2" x14ac:dyDescent="0.2">
      <c r="A50">
        <v>0.88848892362956888</v>
      </c>
      <c r="B50">
        <v>-1.7825419763724853E-2</v>
      </c>
    </row>
    <row r="51" spans="1:2" x14ac:dyDescent="0.2">
      <c r="A51">
        <v>0.23025966370309589</v>
      </c>
      <c r="B51">
        <v>4.7024146238825316E-2</v>
      </c>
    </row>
    <row r="52" spans="1:2" x14ac:dyDescent="0.2">
      <c r="A52">
        <v>-0.20503679584930984</v>
      </c>
      <c r="B52">
        <v>1.1920276073348179E-2</v>
      </c>
    </row>
    <row r="53" spans="1:2" x14ac:dyDescent="0.2">
      <c r="A53">
        <v>0.80241303482502235</v>
      </c>
      <c r="B53">
        <v>9.3799890025602184E-2</v>
      </c>
    </row>
    <row r="54" spans="1:2" x14ac:dyDescent="0.2">
      <c r="A54">
        <v>0.13340179748501058</v>
      </c>
      <c r="B54">
        <v>5.1732528951976484E-2</v>
      </c>
    </row>
    <row r="55" spans="1:2" x14ac:dyDescent="0.2">
      <c r="A55">
        <v>-1.0387146986140914</v>
      </c>
      <c r="B55">
        <v>3.5914373341783545E-2</v>
      </c>
    </row>
    <row r="56" spans="1:2" x14ac:dyDescent="0.2">
      <c r="A56">
        <v>0.44919166298947022</v>
      </c>
      <c r="B56">
        <v>7.8212256553567991E-2</v>
      </c>
    </row>
    <row r="57" spans="1:2" x14ac:dyDescent="0.2">
      <c r="A57">
        <v>-9.6460510296683497E-2</v>
      </c>
      <c r="B57">
        <v>-9.8145561913121019E-3</v>
      </c>
    </row>
    <row r="58" spans="1:2" x14ac:dyDescent="0.2">
      <c r="A58">
        <v>0.32410720284799188</v>
      </c>
      <c r="B58">
        <v>-0.13351866153965658</v>
      </c>
    </row>
    <row r="59" spans="1:2" x14ac:dyDescent="0.2">
      <c r="A59">
        <v>0.40859072638569727</v>
      </c>
      <c r="B59">
        <v>-4.2768287163192566E-2</v>
      </c>
    </row>
    <row r="60" spans="1:2" x14ac:dyDescent="0.2">
      <c r="A60">
        <v>0.42311564492757464</v>
      </c>
      <c r="B60">
        <v>-0.21580972766989429</v>
      </c>
    </row>
    <row r="61" spans="1:2" x14ac:dyDescent="0.2">
      <c r="A61">
        <v>0.47479535667867462</v>
      </c>
      <c r="B61">
        <v>0.18532591367706833</v>
      </c>
    </row>
    <row r="62" spans="1:2" x14ac:dyDescent="0.2">
      <c r="A62">
        <v>-0.14049105888179475</v>
      </c>
      <c r="B62">
        <v>0.23138165064786267</v>
      </c>
    </row>
    <row r="63" spans="1:2" x14ac:dyDescent="0.2">
      <c r="A63">
        <v>0.47613806366160527</v>
      </c>
      <c r="B63">
        <v>-0.11784243060522462</v>
      </c>
    </row>
    <row r="64" spans="1:2" x14ac:dyDescent="0.2">
      <c r="A64">
        <v>3.5240483892804216E-2</v>
      </c>
      <c r="B64">
        <v>-0.17463937432396071</v>
      </c>
    </row>
    <row r="65" spans="1:2" x14ac:dyDescent="0.2">
      <c r="A65">
        <v>-2.1806423937580361</v>
      </c>
      <c r="B65">
        <v>0.49465001140046311</v>
      </c>
    </row>
    <row r="66" spans="1:2" x14ac:dyDescent="0.2">
      <c r="A66">
        <v>-1.6883074012419865</v>
      </c>
      <c r="B66">
        <v>-6.0592889742718571E-2</v>
      </c>
    </row>
    <row r="67" spans="1:2" x14ac:dyDescent="0.2">
      <c r="A67">
        <v>-1.1130608949900627</v>
      </c>
      <c r="B67">
        <v>-0.92831084915689377</v>
      </c>
    </row>
    <row r="68" spans="1:2" x14ac:dyDescent="0.2">
      <c r="A68">
        <v>-0.84910914454920816</v>
      </c>
      <c r="B68">
        <v>7.7022922732601001E-2</v>
      </c>
    </row>
    <row r="69" spans="1:2" x14ac:dyDescent="0.2">
      <c r="A69">
        <v>-0.26399211274362561</v>
      </c>
      <c r="B69">
        <v>-0.15704190310071664</v>
      </c>
    </row>
    <row r="70" spans="1:2" x14ac:dyDescent="0.2">
      <c r="A70">
        <v>-0.59483395864240174</v>
      </c>
      <c r="B70">
        <v>0.10340393251029897</v>
      </c>
    </row>
    <row r="71" spans="1:2" x14ac:dyDescent="0.2">
      <c r="A71">
        <v>-0.49457931657280318</v>
      </c>
      <c r="B71">
        <v>-0.19794536948867877</v>
      </c>
    </row>
    <row r="72" spans="1:2" x14ac:dyDescent="0.2">
      <c r="A72">
        <v>0.65864098427046458</v>
      </c>
      <c r="B72">
        <v>-0.44939165281988575</v>
      </c>
    </row>
    <row r="73" spans="1:2" x14ac:dyDescent="0.2">
      <c r="A73">
        <v>0.94531819204920053</v>
      </c>
      <c r="B73">
        <v>9.7665125883509965E-2</v>
      </c>
    </row>
    <row r="74" spans="1:2" x14ac:dyDescent="0.2">
      <c r="A74">
        <v>3.4971834704785976</v>
      </c>
      <c r="B74">
        <v>0.31555752141950888</v>
      </c>
    </row>
    <row r="75" spans="1:2" x14ac:dyDescent="0.2">
      <c r="A75">
        <v>0.33854940131695294</v>
      </c>
      <c r="B75">
        <v>0.21019924817427652</v>
      </c>
    </row>
    <row r="76" spans="1:2" x14ac:dyDescent="0.2">
      <c r="A76">
        <v>-2.0127898964404985E-2</v>
      </c>
      <c r="B76">
        <v>1.7741405188657994E-2</v>
      </c>
    </row>
    <row r="77" spans="1:2" x14ac:dyDescent="0.2">
      <c r="A77">
        <v>-2.505082936240173E-2</v>
      </c>
      <c r="B77">
        <v>0.35034698465043784</v>
      </c>
    </row>
    <row r="78" spans="1:2" x14ac:dyDescent="0.2">
      <c r="A78">
        <v>-8.6071783345985226E-3</v>
      </c>
      <c r="B78">
        <v>-0.52563237267937324</v>
      </c>
    </row>
    <row r="79" spans="1:2" x14ac:dyDescent="0.2">
      <c r="A79">
        <v>0.59885157552474322</v>
      </c>
      <c r="B79">
        <v>-0.1617710691045251</v>
      </c>
    </row>
    <row r="80" spans="1:2" x14ac:dyDescent="0.2">
      <c r="A80">
        <v>-2.6809775605217391E-2</v>
      </c>
      <c r="B80">
        <v>0.57540240548440469</v>
      </c>
    </row>
    <row r="81" spans="1:2" x14ac:dyDescent="0.2">
      <c r="A81">
        <v>0.51775761589380775</v>
      </c>
      <c r="B81">
        <v>-3.647222323200535E-2</v>
      </c>
    </row>
    <row r="82" spans="1:2" x14ac:dyDescent="0.2">
      <c r="A82">
        <v>0.5436569022688218</v>
      </c>
      <c r="B82">
        <v>-0.11962586301477478</v>
      </c>
    </row>
    <row r="83" spans="1:2" x14ac:dyDescent="0.2">
      <c r="A83">
        <v>0.3742309968543952</v>
      </c>
      <c r="B83">
        <v>-4.5198863867583192E-2</v>
      </c>
    </row>
    <row r="84" spans="1:2" x14ac:dyDescent="0.2">
      <c r="A84">
        <v>0.7439345987066055</v>
      </c>
      <c r="B84">
        <v>5.3921393154235811E-3</v>
      </c>
    </row>
    <row r="85" spans="1:2" x14ac:dyDescent="0.2">
      <c r="A85">
        <v>6.251715672826526E-3</v>
      </c>
      <c r="B85">
        <v>6.9881216073451186E-2</v>
      </c>
    </row>
    <row r="86" spans="1:2" x14ac:dyDescent="0.2">
      <c r="A86">
        <v>0.90404172323186571</v>
      </c>
      <c r="B86">
        <v>0.10129405958281773</v>
      </c>
    </row>
    <row r="87" spans="1:2" x14ac:dyDescent="0.2">
      <c r="A87">
        <v>0.64015705673677681</v>
      </c>
      <c r="B87">
        <v>0.23968915080024283</v>
      </c>
    </row>
    <row r="88" spans="1:2" x14ac:dyDescent="0.2">
      <c r="A88">
        <v>-1.2521720312683808</v>
      </c>
      <c r="B88">
        <v>-0.14613254517407737</v>
      </c>
    </row>
    <row r="89" spans="1:2" x14ac:dyDescent="0.2">
      <c r="A89">
        <v>1.3981957698328504</v>
      </c>
      <c r="B89">
        <v>0.24918915269457981</v>
      </c>
    </row>
    <row r="90" spans="1:2" x14ac:dyDescent="0.2">
      <c r="A90">
        <v>0.34292587012127446</v>
      </c>
      <c r="B90">
        <v>-0.16749190820181351</v>
      </c>
    </row>
    <row r="91" spans="1:2" x14ac:dyDescent="0.2">
      <c r="A91">
        <v>-0.78685899153364991</v>
      </c>
      <c r="B91">
        <v>-1.1068683162080491E-2</v>
      </c>
    </row>
    <row r="92" spans="1:2" x14ac:dyDescent="0.2">
      <c r="A92">
        <v>-0.24588833949946332</v>
      </c>
      <c r="B92">
        <v>5.4932366931027377E-2</v>
      </c>
    </row>
    <row r="93" spans="1:2" x14ac:dyDescent="0.2">
      <c r="A93">
        <v>-2.3832791671030935</v>
      </c>
      <c r="B93">
        <v>-0.25075525760717327</v>
      </c>
    </row>
    <row r="94" spans="1:2" x14ac:dyDescent="0.2">
      <c r="A94">
        <v>1.0415797151088344</v>
      </c>
      <c r="B94">
        <v>-0.10264362237705893</v>
      </c>
    </row>
    <row r="95" spans="1:2" x14ac:dyDescent="0.2">
      <c r="A95">
        <v>6.7629003359893358E-2</v>
      </c>
      <c r="B95">
        <v>6.061318514256947E-2</v>
      </c>
    </row>
    <row r="96" spans="1:2" x14ac:dyDescent="0.2">
      <c r="A96">
        <v>-1.7012167260571771</v>
      </c>
      <c r="B96">
        <v>-0.55108896092482573</v>
      </c>
    </row>
    <row r="97" spans="1:2" x14ac:dyDescent="0.2">
      <c r="A97">
        <v>-1.5182278931948927</v>
      </c>
      <c r="B97">
        <v>0.47416532176212234</v>
      </c>
    </row>
    <row r="98" spans="1:2" x14ac:dyDescent="0.2">
      <c r="A98">
        <v>9.4084039352110668E-2</v>
      </c>
      <c r="B98">
        <v>-8.0128973461200376E-2</v>
      </c>
    </row>
    <row r="99" spans="1:2" x14ac:dyDescent="0.2">
      <c r="A99">
        <v>-0.14196907947727666</v>
      </c>
      <c r="B99">
        <v>-0.1598233015989117</v>
      </c>
    </row>
    <row r="100" spans="1:2" x14ac:dyDescent="0.2">
      <c r="A100">
        <v>0.33704285544768231</v>
      </c>
      <c r="B100">
        <v>-5.652559401432157E-2</v>
      </c>
    </row>
    <row r="101" spans="1:2" x14ac:dyDescent="0.2">
      <c r="A101">
        <v>0.5000181867937874</v>
      </c>
      <c r="B101">
        <v>2.5578388972713216E-2</v>
      </c>
    </row>
    <row r="102" spans="1:2" x14ac:dyDescent="0.2">
      <c r="A102">
        <v>-1.2337094375768514</v>
      </c>
      <c r="B102">
        <v>0.16298168576701669</v>
      </c>
    </row>
    <row r="103" spans="1:2" x14ac:dyDescent="0.2">
      <c r="A103">
        <v>0.75573808858268532</v>
      </c>
      <c r="B103">
        <v>-0.14594688469202538</v>
      </c>
    </row>
    <row r="104" spans="1:2" x14ac:dyDescent="0.2">
      <c r="A104">
        <v>-1.5499084948266437E-2</v>
      </c>
      <c r="B104">
        <v>0.4121918074175816</v>
      </c>
    </row>
    <row r="105" spans="1:2" x14ac:dyDescent="0.2">
      <c r="A105">
        <v>-0.45251783450607685</v>
      </c>
      <c r="B105">
        <v>7.0576320142232016E-2</v>
      </c>
    </row>
    <row r="106" spans="1:2" x14ac:dyDescent="0.2">
      <c r="A106">
        <v>-3.3805897056130484E-2</v>
      </c>
      <c r="B106">
        <v>7.0051904808196064E-2</v>
      </c>
    </row>
    <row r="107" spans="1:2" x14ac:dyDescent="0.2">
      <c r="A107">
        <v>0.41142084976649945</v>
      </c>
      <c r="B107">
        <v>-0.21562756834875973</v>
      </c>
    </row>
    <row r="108" spans="1:2" x14ac:dyDescent="0.2">
      <c r="A108">
        <v>0.40811615032271453</v>
      </c>
      <c r="B108">
        <v>-0.28239960657810198</v>
      </c>
    </row>
    <row r="109" spans="1:2" x14ac:dyDescent="0.2">
      <c r="A109">
        <v>-4.7800851537260811E-2</v>
      </c>
      <c r="B109">
        <v>-0.10067265720568842</v>
      </c>
    </row>
    <row r="110" spans="1:2" x14ac:dyDescent="0.2">
      <c r="A110">
        <v>0.31075262068191123</v>
      </c>
      <c r="B110">
        <v>2.8056369738648283E-2</v>
      </c>
    </row>
    <row r="111" spans="1:2" x14ac:dyDescent="0.2">
      <c r="A111">
        <v>-0.32678352693408713</v>
      </c>
      <c r="B111">
        <v>2.5522141460167399E-2</v>
      </c>
    </row>
    <row r="112" spans="1:2" x14ac:dyDescent="0.2">
      <c r="A112">
        <v>-6.9958612164568584E-2</v>
      </c>
      <c r="B112">
        <v>0.11054538104805084</v>
      </c>
    </row>
    <row r="113" spans="1:2" x14ac:dyDescent="0.2">
      <c r="A113">
        <v>0.27772127288958515</v>
      </c>
      <c r="B113">
        <v>2.7560246978052049E-2</v>
      </c>
    </row>
    <row r="114" spans="1:2" x14ac:dyDescent="0.2">
      <c r="A114">
        <v>0.37287791446179797</v>
      </c>
      <c r="B114">
        <v>-4.9931409179432777E-2</v>
      </c>
    </row>
    <row r="115" spans="1:2" x14ac:dyDescent="0.2">
      <c r="A115">
        <v>0.40894454739092584</v>
      </c>
      <c r="B115">
        <v>1.4228420186240757E-3</v>
      </c>
    </row>
    <row r="116" spans="1:2" x14ac:dyDescent="0.2">
      <c r="A116">
        <v>-0.75022825374255619</v>
      </c>
      <c r="B116">
        <v>0.27126438186902935</v>
      </c>
    </row>
    <row r="117" spans="1:2" x14ac:dyDescent="0.2">
      <c r="A117">
        <v>-0.42001288553347432</v>
      </c>
      <c r="B117">
        <v>-3.7628436206724243E-2</v>
      </c>
    </row>
    <row r="118" spans="1:2" x14ac:dyDescent="0.2">
      <c r="A118">
        <v>0.23736174429050694</v>
      </c>
      <c r="B118">
        <v>1.2867277650765209E-2</v>
      </c>
    </row>
    <row r="119" spans="1:2" x14ac:dyDescent="0.2">
      <c r="A119">
        <v>-0.18216663638150132</v>
      </c>
      <c r="B119">
        <v>1.4682520589037391E-2</v>
      </c>
    </row>
    <row r="120" spans="1:2" x14ac:dyDescent="0.2">
      <c r="A120">
        <v>0.4396933474847341</v>
      </c>
      <c r="B120">
        <v>2.5159109951672552E-2</v>
      </c>
    </row>
    <row r="121" spans="1:2" x14ac:dyDescent="0.2">
      <c r="A121">
        <v>0.29675384932224702</v>
      </c>
      <c r="B121">
        <v>0.12786206270666434</v>
      </c>
    </row>
    <row r="122" spans="1:2" x14ac:dyDescent="0.2">
      <c r="A122">
        <v>-0.68567206881818066</v>
      </c>
      <c r="B122">
        <v>4.9361289836166661E-3</v>
      </c>
    </row>
    <row r="123" spans="1:2" x14ac:dyDescent="0.2">
      <c r="A123">
        <v>-9.7439427092147521E-2</v>
      </c>
      <c r="B123">
        <v>-0.13716656842398892</v>
      </c>
    </row>
    <row r="124" spans="1:2" x14ac:dyDescent="0.2">
      <c r="A124">
        <v>-7.5027457682577875E-2</v>
      </c>
      <c r="B124">
        <v>3.7723665678815695E-2</v>
      </c>
    </row>
    <row r="125" spans="1:2" x14ac:dyDescent="0.2">
      <c r="A125">
        <v>0.11374688211281107</v>
      </c>
      <c r="B125">
        <v>4.7650212503120154E-2</v>
      </c>
    </row>
    <row r="126" spans="1:2" x14ac:dyDescent="0.2">
      <c r="A126">
        <v>3.2491935837632033E-2</v>
      </c>
      <c r="B126">
        <v>9.5884289764291392E-2</v>
      </c>
    </row>
    <row r="127" spans="1:2" x14ac:dyDescent="0.2">
      <c r="A127">
        <v>3.3146393208879618E-2</v>
      </c>
      <c r="B127">
        <v>-5.0085083775339531E-2</v>
      </c>
    </row>
    <row r="128" spans="1:2" x14ac:dyDescent="0.2">
      <c r="A128">
        <v>1.4986403380916193E-2</v>
      </c>
      <c r="B128">
        <v>-0.10559382242349144</v>
      </c>
    </row>
    <row r="129" spans="1:2" x14ac:dyDescent="0.2">
      <c r="A129">
        <v>0.19343996417786591</v>
      </c>
      <c r="B129">
        <v>-3.8383614656462908E-2</v>
      </c>
    </row>
    <row r="130" spans="1:2" x14ac:dyDescent="0.2">
      <c r="A130">
        <v>0.20318288435981335</v>
      </c>
      <c r="B130">
        <v>8.398595195520088E-3</v>
      </c>
    </row>
    <row r="131" spans="1:2" x14ac:dyDescent="0.2">
      <c r="A131">
        <v>0.12224735332169001</v>
      </c>
      <c r="B131">
        <v>1.0170090907157866E-2</v>
      </c>
    </row>
    <row r="132" spans="1:2" x14ac:dyDescent="0.2">
      <c r="A132">
        <v>1.7798679390862307E-3</v>
      </c>
      <c r="B132">
        <v>-5.3902380471230062E-2</v>
      </c>
    </row>
    <row r="133" spans="1:2" x14ac:dyDescent="0.2">
      <c r="A133">
        <v>0.69634360128284589</v>
      </c>
      <c r="B133">
        <v>0.28734345276061274</v>
      </c>
    </row>
    <row r="134" spans="1:2" x14ac:dyDescent="0.2">
      <c r="A134">
        <v>0.21885805235542372</v>
      </c>
      <c r="B134">
        <v>0.15623897927194269</v>
      </c>
    </row>
    <row r="135" spans="1:2" x14ac:dyDescent="0.2">
      <c r="A135">
        <v>3.4001831208884753E-2</v>
      </c>
      <c r="B135">
        <v>-5.5245731170083225E-2</v>
      </c>
    </row>
    <row r="136" spans="1:2" x14ac:dyDescent="0.2">
      <c r="A136">
        <v>0.19044926777497484</v>
      </c>
      <c r="B136">
        <v>-4.5773843986510625E-2</v>
      </c>
    </row>
    <row r="137" spans="1:2" x14ac:dyDescent="0.2">
      <c r="A137">
        <v>0.11154114611810512</v>
      </c>
      <c r="B137">
        <v>0.13421381999103399</v>
      </c>
    </row>
    <row r="138" spans="1:2" x14ac:dyDescent="0.2">
      <c r="A138">
        <v>0.27231385375690281</v>
      </c>
      <c r="B138">
        <v>-0.10972683658833789</v>
      </c>
    </row>
    <row r="139" spans="1:2" x14ac:dyDescent="0.2">
      <c r="A139">
        <v>-8.053418195553616E-2</v>
      </c>
      <c r="B139">
        <v>4.4720828673694927E-3</v>
      </c>
    </row>
    <row r="140" spans="1:2" x14ac:dyDescent="0.2">
      <c r="A140">
        <v>0.29511495387483117</v>
      </c>
      <c r="B140">
        <v>7.5813884673832363E-2</v>
      </c>
    </row>
    <row r="141" spans="1:2" x14ac:dyDescent="0.2">
      <c r="A141">
        <v>0.19046182574125947</v>
      </c>
      <c r="B141">
        <v>-0.20924880593591874</v>
      </c>
    </row>
    <row r="142" spans="1:2" x14ac:dyDescent="0.2">
      <c r="A142">
        <v>-0.24425658172672385</v>
      </c>
      <c r="B142">
        <v>-5.0975481635055386E-2</v>
      </c>
    </row>
    <row r="143" spans="1:2" x14ac:dyDescent="0.2">
      <c r="A143">
        <v>-0.12351954896143753</v>
      </c>
      <c r="B143">
        <v>0.16161603256330995</v>
      </c>
    </row>
    <row r="144" spans="1:2" x14ac:dyDescent="0.2">
      <c r="A144">
        <v>-0.22244504126882508</v>
      </c>
      <c r="B144">
        <v>-1.633749736226587E-2</v>
      </c>
    </row>
    <row r="145" spans="1:2" x14ac:dyDescent="0.2">
      <c r="A145">
        <v>-8.1788432195625899E-2</v>
      </c>
      <c r="B145">
        <v>-2.5331441939293008E-3</v>
      </c>
    </row>
    <row r="146" spans="1:2" x14ac:dyDescent="0.2">
      <c r="A146">
        <v>0.12262690061427611</v>
      </c>
      <c r="B146">
        <v>1.0518445710714532E-2</v>
      </c>
    </row>
    <row r="147" spans="1:2" x14ac:dyDescent="0.2">
      <c r="A147">
        <v>0.12542260412273559</v>
      </c>
      <c r="B147">
        <v>8.9509211659509119E-2</v>
      </c>
    </row>
    <row r="148" spans="1:2" x14ac:dyDescent="0.2">
      <c r="A148">
        <v>8.6212555631842727E-2</v>
      </c>
      <c r="B148">
        <v>4.6925778908158602E-3</v>
      </c>
    </row>
    <row r="149" spans="1:2" x14ac:dyDescent="0.2">
      <c r="A149">
        <v>0.52299945425766725</v>
      </c>
      <c r="B149">
        <v>0.22318087724528402</v>
      </c>
    </row>
    <row r="150" spans="1:2" x14ac:dyDescent="0.2">
      <c r="A150">
        <v>-0.30293984272461144</v>
      </c>
      <c r="B150">
        <v>-5.2924591124546852E-2</v>
      </c>
    </row>
    <row r="151" spans="1:2" x14ac:dyDescent="0.2">
      <c r="A151">
        <v>-1.9734901085339731E-2</v>
      </c>
      <c r="B151">
        <v>4.9168655036329077E-2</v>
      </c>
    </row>
    <row r="152" spans="1:2" x14ac:dyDescent="0.2">
      <c r="A152">
        <v>0.2635802744422695</v>
      </c>
      <c r="B152">
        <v>0.122427681705884</v>
      </c>
    </row>
    <row r="153" spans="1:2" x14ac:dyDescent="0.2">
      <c r="A153">
        <v>-4.5056482549263692E-2</v>
      </c>
      <c r="B153">
        <v>-6.7106699946466924E-2</v>
      </c>
    </row>
    <row r="154" spans="1:2" x14ac:dyDescent="0.2">
      <c r="A154">
        <v>-9.9552139726679176E-3</v>
      </c>
      <c r="B154">
        <v>-6.5541311828187787E-2</v>
      </c>
    </row>
    <row r="155" spans="1:2" x14ac:dyDescent="0.2">
      <c r="A155">
        <v>-1.6053753929532972E-2</v>
      </c>
      <c r="B155">
        <v>-2.4623257559681325E-2</v>
      </c>
    </row>
    <row r="156" spans="1:2" x14ac:dyDescent="0.2">
      <c r="A156">
        <v>-0.17645612396945257</v>
      </c>
      <c r="B156">
        <v>-9.1614678467924468E-2</v>
      </c>
    </row>
    <row r="157" spans="1:2" x14ac:dyDescent="0.2">
      <c r="A157">
        <v>0.17438364337316029</v>
      </c>
      <c r="B157">
        <v>-5.1244881046889713E-2</v>
      </c>
    </row>
    <row r="158" spans="1:2" x14ac:dyDescent="0.2">
      <c r="A158">
        <v>0.26890647029651854</v>
      </c>
      <c r="B158">
        <v>4.0737556467232074E-2</v>
      </c>
    </row>
    <row r="159" spans="1:2" x14ac:dyDescent="0.2">
      <c r="A159">
        <v>0.43844230361063063</v>
      </c>
      <c r="B159">
        <v>7.261113831331234E-2</v>
      </c>
    </row>
    <row r="160" spans="1:2" x14ac:dyDescent="0.2">
      <c r="A160">
        <v>0.11157189236992963</v>
      </c>
      <c r="B160">
        <v>-5.5026585060016522E-2</v>
      </c>
    </row>
    <row r="161" spans="1:2" x14ac:dyDescent="0.2">
      <c r="A161">
        <v>0.23961268182613735</v>
      </c>
      <c r="B161">
        <v>-5.7761216490784861E-2</v>
      </c>
    </row>
    <row r="162" spans="1:2" x14ac:dyDescent="0.2">
      <c r="A162">
        <v>1.4565520448559959</v>
      </c>
      <c r="B162">
        <v>-8.267931221528084E-2</v>
      </c>
    </row>
    <row r="163" spans="1:2" x14ac:dyDescent="0.2">
      <c r="A163">
        <v>9.8681336235219852E-2</v>
      </c>
      <c r="B163">
        <v>1.8036506031174692E-2</v>
      </c>
    </row>
    <row r="164" spans="1:2" x14ac:dyDescent="0.2">
      <c r="A164">
        <v>0.22306997301303777</v>
      </c>
      <c r="B164">
        <v>-7.5742501444531124E-2</v>
      </c>
    </row>
    <row r="165" spans="1:2" x14ac:dyDescent="0.2">
      <c r="A165">
        <v>-0.50988639769857635</v>
      </c>
      <c r="B165">
        <v>0.22313954748653189</v>
      </c>
    </row>
    <row r="166" spans="1:2" x14ac:dyDescent="0.2">
      <c r="A166">
        <v>0.27230884751005641</v>
      </c>
      <c r="B166">
        <v>-1.0716589741801593E-2</v>
      </c>
    </row>
    <row r="167" spans="1:2" x14ac:dyDescent="0.2">
      <c r="A167">
        <v>0.38826950049016312</v>
      </c>
      <c r="B167">
        <v>-0.10840697240942906</v>
      </c>
    </row>
    <row r="168" spans="1:2" x14ac:dyDescent="0.2">
      <c r="A168">
        <v>0.25049446267344055</v>
      </c>
      <c r="B168">
        <v>-0.1812992846595588</v>
      </c>
    </row>
    <row r="169" spans="1:2" x14ac:dyDescent="0.2">
      <c r="A169">
        <v>0.40868185801165768</v>
      </c>
      <c r="B169">
        <v>3.1171006786177208E-2</v>
      </c>
    </row>
    <row r="170" spans="1:2" x14ac:dyDescent="0.2">
      <c r="A170">
        <v>1.777384705368394</v>
      </c>
      <c r="B170">
        <v>-0.10874612133302258</v>
      </c>
    </row>
    <row r="171" spans="1:2" x14ac:dyDescent="0.2">
      <c r="A171">
        <v>-0.86536251853534496</v>
      </c>
      <c r="B171">
        <v>0.79258151372463426</v>
      </c>
    </row>
    <row r="172" spans="1:2" x14ac:dyDescent="0.2">
      <c r="A172">
        <v>-0.45967260481997407</v>
      </c>
      <c r="B172">
        <v>-0.1190639984474179</v>
      </c>
    </row>
    <row r="173" spans="1:2" x14ac:dyDescent="0.2">
      <c r="A173">
        <v>5.2513024265807276E-3</v>
      </c>
      <c r="B173">
        <v>-0.35944804966839905</v>
      </c>
    </row>
    <row r="174" spans="1:2" x14ac:dyDescent="0.2">
      <c r="A174">
        <v>-1.570341426614142</v>
      </c>
      <c r="B174">
        <v>0.25423794378012904</v>
      </c>
    </row>
    <row r="175" spans="1:2" x14ac:dyDescent="0.2">
      <c r="A175">
        <v>-0.83700650453417647</v>
      </c>
      <c r="B175">
        <v>-0.22169695687747812</v>
      </c>
    </row>
    <row r="176" spans="1:2" x14ac:dyDescent="0.2">
      <c r="A176">
        <v>0.34030572732090975</v>
      </c>
      <c r="B176">
        <v>-0.11057659622799812</v>
      </c>
    </row>
    <row r="177" spans="1:2" x14ac:dyDescent="0.2">
      <c r="A177">
        <v>-1.4642390740265518</v>
      </c>
      <c r="B177">
        <v>-8.2130290122891969E-2</v>
      </c>
    </row>
    <row r="178" spans="1:2" x14ac:dyDescent="0.2">
      <c r="A178">
        <v>0.47331416796303977</v>
      </c>
      <c r="B178">
        <v>-0.54562607758264292</v>
      </c>
    </row>
    <row r="179" spans="1:2" x14ac:dyDescent="0.2">
      <c r="A179">
        <v>-9.033562887924057E-2</v>
      </c>
      <c r="B179">
        <v>-0.1725751438579684</v>
      </c>
    </row>
    <row r="180" spans="1:2" x14ac:dyDescent="0.2">
      <c r="A180">
        <v>2.1279377303099807</v>
      </c>
      <c r="B180">
        <v>0.24085222680467797</v>
      </c>
    </row>
    <row r="181" spans="1:2" x14ac:dyDescent="0.2">
      <c r="A181">
        <v>-0.23026086640094298</v>
      </c>
      <c r="B181">
        <v>0.38703081751840218</v>
      </c>
    </row>
    <row r="182" spans="1:2" x14ac:dyDescent="0.2">
      <c r="A182">
        <v>0.70662963370124754</v>
      </c>
      <c r="B182">
        <v>-3.672263484543626E-2</v>
      </c>
    </row>
    <row r="183" spans="1:2" x14ac:dyDescent="0.2">
      <c r="A183">
        <v>0.2013095769515437</v>
      </c>
      <c r="B183">
        <v>-6.438504195205795E-2</v>
      </c>
    </row>
    <row r="184" spans="1:2" x14ac:dyDescent="0.2">
      <c r="A184">
        <v>0.82022990281904473</v>
      </c>
      <c r="B184">
        <v>-0.17592757340742921</v>
      </c>
    </row>
    <row r="185" spans="1:2" x14ac:dyDescent="0.2">
      <c r="A185">
        <v>0.38693721681127657</v>
      </c>
      <c r="B185">
        <v>0.37244378830521341</v>
      </c>
    </row>
    <row r="186" spans="1:2" x14ac:dyDescent="0.2">
      <c r="A186">
        <v>0.3410967594292425</v>
      </c>
      <c r="B186">
        <v>8.5356982154541836E-3</v>
      </c>
    </row>
    <row r="187" spans="1:2" x14ac:dyDescent="0.2">
      <c r="A187">
        <v>-1.056893918115769</v>
      </c>
      <c r="B187">
        <v>-0.1409123236206335</v>
      </c>
    </row>
    <row r="188" spans="1:2" x14ac:dyDescent="0.2">
      <c r="A188">
        <v>0.26746623372423362</v>
      </c>
      <c r="B188">
        <v>2.9761050538124188E-2</v>
      </c>
    </row>
    <row r="189" spans="1:2" x14ac:dyDescent="0.2">
      <c r="A189">
        <v>0.46808942705121154</v>
      </c>
      <c r="B189">
        <v>-9.2213609004994396E-2</v>
      </c>
    </row>
    <row r="190" spans="1:2" x14ac:dyDescent="0.2">
      <c r="A190">
        <v>0.53749613083156866</v>
      </c>
      <c r="B190">
        <v>6.3097422212431142E-2</v>
      </c>
    </row>
    <row r="191" spans="1:2" x14ac:dyDescent="0.2">
      <c r="A191">
        <v>0.1676549101848786</v>
      </c>
      <c r="B191">
        <v>0.30015943780208559</v>
      </c>
    </row>
    <row r="192" spans="1:2" x14ac:dyDescent="0.2">
      <c r="A192">
        <v>-0.77000410619220028</v>
      </c>
      <c r="B192">
        <v>7.7343013191333673E-2</v>
      </c>
    </row>
    <row r="193" spans="1:2" x14ac:dyDescent="0.2">
      <c r="A193">
        <v>-1.1534671994737886</v>
      </c>
      <c r="B193">
        <v>0.10191506189814245</v>
      </c>
    </row>
    <row r="194" spans="1:2" x14ac:dyDescent="0.2">
      <c r="A194">
        <v>-0.10272144767972582</v>
      </c>
      <c r="B194">
        <v>-3.9612417730744379E-2</v>
      </c>
    </row>
    <row r="195" spans="1:2" x14ac:dyDescent="0.2">
      <c r="A195">
        <v>0.1743120553833348</v>
      </c>
      <c r="B195">
        <v>-0.10118261565144741</v>
      </c>
    </row>
    <row r="196" spans="1:2" x14ac:dyDescent="0.2">
      <c r="A196">
        <v>0.50963261818882322</v>
      </c>
      <c r="B196">
        <v>0.241360457021598</v>
      </c>
    </row>
    <row r="197" spans="1:2" x14ac:dyDescent="0.2">
      <c r="A197">
        <v>0.41401673289001623</v>
      </c>
      <c r="B197">
        <v>-3.2131782437332897E-2</v>
      </c>
    </row>
    <row r="198" spans="1:2" x14ac:dyDescent="0.2">
      <c r="A198">
        <v>2.3901095900195206</v>
      </c>
      <c r="B198">
        <v>-0.33440196901404473</v>
      </c>
    </row>
    <row r="199" spans="1:2" x14ac:dyDescent="0.2">
      <c r="A199">
        <v>-0.79789557719511739</v>
      </c>
      <c r="B199">
        <v>0.11372519341722549</v>
      </c>
    </row>
    <row r="200" spans="1:2" x14ac:dyDescent="0.2">
      <c r="A200">
        <v>1.0309715658469252</v>
      </c>
      <c r="B200">
        <v>5.1849931247276732E-3</v>
      </c>
    </row>
    <row r="201" spans="1:2" x14ac:dyDescent="0.2">
      <c r="A201">
        <v>-0.5227420049379421</v>
      </c>
      <c r="B201">
        <v>-0.12187129472631002</v>
      </c>
    </row>
    <row r="202" spans="1:2" x14ac:dyDescent="0.2">
      <c r="A202">
        <v>-0.37094947299440351</v>
      </c>
      <c r="B202">
        <v>-0.17971823003158913</v>
      </c>
    </row>
    <row r="203" spans="1:2" x14ac:dyDescent="0.2">
      <c r="A203">
        <v>1.1657069540484695</v>
      </c>
      <c r="B203">
        <v>-0.17438704244913777</v>
      </c>
    </row>
    <row r="204" spans="1:2" x14ac:dyDescent="0.2">
      <c r="A204">
        <v>1.6355098154735972</v>
      </c>
      <c r="B204">
        <v>5.3546971961294355E-2</v>
      </c>
    </row>
    <row r="205" spans="1:2" x14ac:dyDescent="0.2">
      <c r="A205">
        <v>0.39937043795072286</v>
      </c>
      <c r="B205">
        <v>0.33770843273484846</v>
      </c>
    </row>
    <row r="206" spans="1:2" x14ac:dyDescent="0.2">
      <c r="A206">
        <v>0.45867633206693387</v>
      </c>
      <c r="B206">
        <v>4.7758956271693784E-2</v>
      </c>
    </row>
    <row r="207" spans="1:2" x14ac:dyDescent="0.2">
      <c r="A207">
        <v>1.6445737925391659</v>
      </c>
      <c r="B207">
        <v>-1.023294382386446</v>
      </c>
    </row>
    <row r="208" spans="1:2" x14ac:dyDescent="0.2">
      <c r="A208">
        <v>-1.6722896504195131</v>
      </c>
      <c r="B208">
        <v>0.57681416841281152</v>
      </c>
    </row>
    <row r="209" spans="1:2" x14ac:dyDescent="0.2">
      <c r="A209">
        <v>1.056893120070002</v>
      </c>
      <c r="B209">
        <v>0.19488587510743982</v>
      </c>
    </row>
    <row r="210" spans="1:2" x14ac:dyDescent="0.2">
      <c r="A210">
        <v>1.7067680761093862</v>
      </c>
      <c r="B210">
        <v>-0.55625868505296339</v>
      </c>
    </row>
    <row r="211" spans="1:2" x14ac:dyDescent="0.2">
      <c r="A211">
        <v>-0.23254905291156705</v>
      </c>
      <c r="B211">
        <v>-2.7809997130854813E-2</v>
      </c>
    </row>
    <row r="212" spans="1:2" x14ac:dyDescent="0.2">
      <c r="A212">
        <v>-3.1419309123774504</v>
      </c>
      <c r="B212">
        <v>6.5347390965934921E-2</v>
      </c>
    </row>
    <row r="213" spans="1:2" x14ac:dyDescent="0.2">
      <c r="A213">
        <v>-0.54181552417801693</v>
      </c>
      <c r="B213">
        <v>-0.35512166315725302</v>
      </c>
    </row>
    <row r="214" spans="1:2" x14ac:dyDescent="0.2">
      <c r="A214">
        <v>2.3982322773169509</v>
      </c>
      <c r="B214">
        <v>-5.4424637127787494E-2</v>
      </c>
    </row>
    <row r="215" spans="1:2" x14ac:dyDescent="0.2">
      <c r="A215">
        <v>-0.1207411521205415</v>
      </c>
      <c r="B215">
        <v>0.19830711265565434</v>
      </c>
    </row>
    <row r="216" spans="1:2" x14ac:dyDescent="0.2">
      <c r="A216">
        <v>-0.55715252602165644</v>
      </c>
      <c r="B216">
        <v>-0.38250649964369221</v>
      </c>
    </row>
    <row r="217" spans="1:2" x14ac:dyDescent="0.2">
      <c r="A217">
        <v>-0.76171654071498096</v>
      </c>
      <c r="B217">
        <v>-9.8884405310242424E-2</v>
      </c>
    </row>
    <row r="218" spans="1:2" x14ac:dyDescent="0.2">
      <c r="A218">
        <v>-0.33500856253039879</v>
      </c>
      <c r="B218">
        <v>0.13049106603168392</v>
      </c>
    </row>
    <row r="219" spans="1:2" x14ac:dyDescent="0.2">
      <c r="A219">
        <v>-1.0830991157236687</v>
      </c>
      <c r="B219">
        <v>0.11960465871594474</v>
      </c>
    </row>
    <row r="220" spans="1:2" x14ac:dyDescent="0.2">
      <c r="A220">
        <v>-0.39490931725597811</v>
      </c>
      <c r="B220">
        <v>4.3945626896417865E-2</v>
      </c>
    </row>
    <row r="221" spans="1:2" x14ac:dyDescent="0.2">
      <c r="A221">
        <v>-3.4844349579057128</v>
      </c>
      <c r="B221">
        <v>6.36905649941195E-2</v>
      </c>
    </row>
    <row r="222" spans="1:2" x14ac:dyDescent="0.2">
      <c r="A222">
        <v>-2.8173264327859816E-2</v>
      </c>
      <c r="B222">
        <v>-0.22914072454284251</v>
      </c>
    </row>
    <row r="223" spans="1:2" x14ac:dyDescent="0.2">
      <c r="A223">
        <v>-1.5742252982900382</v>
      </c>
      <c r="B223">
        <v>-0.31878988044665763</v>
      </c>
    </row>
    <row r="224" spans="1:2" x14ac:dyDescent="0.2">
      <c r="A224">
        <v>-1.3970097274009052</v>
      </c>
      <c r="B224">
        <v>-0.13807273644384557</v>
      </c>
    </row>
    <row r="225" spans="1:2" x14ac:dyDescent="0.2">
      <c r="A225">
        <v>-0.64334879651917365</v>
      </c>
      <c r="B225">
        <v>0.43736211098297179</v>
      </c>
    </row>
    <row r="226" spans="1:2" x14ac:dyDescent="0.2">
      <c r="A226">
        <v>3.0920588636801853</v>
      </c>
      <c r="B226">
        <v>-0.58147953626309046</v>
      </c>
    </row>
    <row r="227" spans="1:2" x14ac:dyDescent="0.2">
      <c r="A227">
        <v>0.64259576506278437</v>
      </c>
      <c r="B227">
        <v>0.27692390965039698</v>
      </c>
    </row>
    <row r="228" spans="1:2" x14ac:dyDescent="0.2">
      <c r="A228">
        <v>2.7247356193685888</v>
      </c>
      <c r="B228">
        <v>0.22265454361730477</v>
      </c>
    </row>
    <row r="229" spans="1:2" x14ac:dyDescent="0.2">
      <c r="A229">
        <v>0.29978754140143538</v>
      </c>
      <c r="B229">
        <v>-0.13473402574314966</v>
      </c>
    </row>
    <row r="230" spans="1:2" x14ac:dyDescent="0.2">
      <c r="A230">
        <v>-2.9411476381815471</v>
      </c>
      <c r="B230">
        <v>0.31653525148250278</v>
      </c>
    </row>
    <row r="231" spans="1:2" x14ac:dyDescent="0.2">
      <c r="A231">
        <v>-7.2781796070699595E-2</v>
      </c>
      <c r="B231">
        <v>0.13901044432004098</v>
      </c>
    </row>
    <row r="232" spans="1:2" x14ac:dyDescent="0.2">
      <c r="A232">
        <v>-1.3796689497699264</v>
      </c>
      <c r="B232">
        <v>-0.11376825893403064</v>
      </c>
    </row>
    <row r="233" spans="1:2" x14ac:dyDescent="0.2">
      <c r="A233">
        <v>0.28636475095237168</v>
      </c>
      <c r="B233">
        <v>2.7381265661992206E-2</v>
      </c>
    </row>
    <row r="234" spans="1:2" x14ac:dyDescent="0.2">
      <c r="A234">
        <v>-1.0629196166443167</v>
      </c>
      <c r="B234">
        <v>-0.27508244058413334</v>
      </c>
    </row>
    <row r="235" spans="1:2" x14ac:dyDescent="0.2">
      <c r="A235">
        <v>0.29910002442612971</v>
      </c>
      <c r="B235">
        <v>-0.61520681693943113</v>
      </c>
    </row>
    <row r="236" spans="1:2" x14ac:dyDescent="0.2">
      <c r="A236">
        <v>-1.1124748099843037E-2</v>
      </c>
      <c r="B236">
        <v>0.20107221075241424</v>
      </c>
    </row>
    <row r="237" spans="1:2" x14ac:dyDescent="0.2">
      <c r="A237">
        <v>1.7671891800878754</v>
      </c>
      <c r="B237">
        <v>0.1135315468885208</v>
      </c>
    </row>
    <row r="238" spans="1:2" x14ac:dyDescent="0.2">
      <c r="A238">
        <v>-0.97071776368872709</v>
      </c>
      <c r="B238">
        <v>-8.757500347446795E-2</v>
      </c>
    </row>
    <row r="239" spans="1:2" x14ac:dyDescent="0.2">
      <c r="A239">
        <v>-0.15588885584155757</v>
      </c>
      <c r="B239">
        <v>0.32612047101422514</v>
      </c>
    </row>
    <row r="240" spans="1:2" x14ac:dyDescent="0.2">
      <c r="A240">
        <v>1.2398114119037793</v>
      </c>
      <c r="B240">
        <v>0.19997804794944407</v>
      </c>
    </row>
    <row r="241" spans="1:2" x14ac:dyDescent="0.2">
      <c r="A241">
        <v>-0.4143127700941493</v>
      </c>
      <c r="B241">
        <v>-0.35537733146208356</v>
      </c>
    </row>
    <row r="242" spans="1:2" x14ac:dyDescent="0.2">
      <c r="A242">
        <v>1.1471079131524173</v>
      </c>
      <c r="B242">
        <v>0.42099522688291241</v>
      </c>
    </row>
    <row r="243" spans="1:2" x14ac:dyDescent="0.2">
      <c r="A243">
        <v>0.14701574790757546</v>
      </c>
      <c r="B243">
        <v>0.17509638173929176</v>
      </c>
    </row>
    <row r="244" spans="1:2" x14ac:dyDescent="0.2">
      <c r="A244">
        <v>1.5283811487056201E-2</v>
      </c>
      <c r="B244">
        <v>-7.4174923661060335E-2</v>
      </c>
    </row>
    <row r="245" spans="1:2" x14ac:dyDescent="0.2">
      <c r="A245">
        <v>-0.30919576904195395</v>
      </c>
      <c r="B245">
        <v>4.7655592556711389E-2</v>
      </c>
    </row>
    <row r="246" spans="1:2" x14ac:dyDescent="0.2">
      <c r="A246">
        <v>0.5500595124962594</v>
      </c>
      <c r="B246">
        <v>8.9624263233831367E-2</v>
      </c>
    </row>
    <row r="247" spans="1:2" x14ac:dyDescent="0.2">
      <c r="A247">
        <v>1.1446394933797317</v>
      </c>
      <c r="B247">
        <v>0.34952035040905233</v>
      </c>
    </row>
    <row r="248" spans="1:2" x14ac:dyDescent="0.2">
      <c r="A248">
        <v>0.86899981238850943</v>
      </c>
      <c r="B248">
        <v>-8.629993608476938E-2</v>
      </c>
    </row>
    <row r="249" spans="1:2" x14ac:dyDescent="0.2">
      <c r="A249">
        <v>0.75869858076068819</v>
      </c>
      <c r="B249">
        <v>0.56454624476015647</v>
      </c>
    </row>
    <row r="250" spans="1:2" x14ac:dyDescent="0.2">
      <c r="A250">
        <v>-0.4295189028539047</v>
      </c>
      <c r="B250">
        <v>-0.1601896288412745</v>
      </c>
    </row>
    <row r="251" spans="1:2" x14ac:dyDescent="0.2">
      <c r="A251">
        <v>0.35661001997525094</v>
      </c>
      <c r="B251">
        <v>0.4562311882173386</v>
      </c>
    </row>
    <row r="252" spans="1:2" x14ac:dyDescent="0.2">
      <c r="A252">
        <v>0.99707184065187582</v>
      </c>
      <c r="B252">
        <v>0.43482326011770428</v>
      </c>
    </row>
    <row r="253" spans="1:2" x14ac:dyDescent="0.2">
      <c r="A253">
        <v>3.1733968432906527</v>
      </c>
      <c r="B253">
        <v>-0.24338455228098665</v>
      </c>
    </row>
    <row r="254" spans="1:2" x14ac:dyDescent="0.2">
      <c r="A254">
        <v>-1.3088899255392619</v>
      </c>
      <c r="B254">
        <v>0.86994576058070361</v>
      </c>
    </row>
    <row r="255" spans="1:2" x14ac:dyDescent="0.2">
      <c r="A255">
        <v>-2.2381009599158981</v>
      </c>
      <c r="B255">
        <v>-0.55392440917157471</v>
      </c>
    </row>
    <row r="256" spans="1:2" x14ac:dyDescent="0.2">
      <c r="A256">
        <v>-0.29445176945466051</v>
      </c>
      <c r="B256">
        <v>-0.28612641567818631</v>
      </c>
    </row>
    <row r="257" spans="1:2" x14ac:dyDescent="0.2">
      <c r="A257">
        <v>8.7577457958584626E-2</v>
      </c>
      <c r="B257">
        <v>0.23020864571666114</v>
      </c>
    </row>
    <row r="258" spans="1:2" x14ac:dyDescent="0.2">
      <c r="A258">
        <v>-7.7206123350489805E-2</v>
      </c>
      <c r="B258">
        <v>-0.1867174884641844</v>
      </c>
    </row>
    <row r="259" spans="1:2" x14ac:dyDescent="0.2">
      <c r="A259">
        <v>-2.2853461710257986E-2</v>
      </c>
      <c r="B259">
        <v>-0.25776867346759302</v>
      </c>
    </row>
    <row r="260" spans="1:2" x14ac:dyDescent="0.2">
      <c r="A260">
        <v>0.21659379870403431</v>
      </c>
      <c r="B260">
        <v>3.6324230636735233E-2</v>
      </c>
    </row>
    <row r="261" spans="1:2" x14ac:dyDescent="0.2">
      <c r="A261">
        <v>2.6689657282356496</v>
      </c>
      <c r="B261">
        <v>0.13093610112135867</v>
      </c>
    </row>
    <row r="262" spans="1:2" x14ac:dyDescent="0.2">
      <c r="A262">
        <v>1.6369018278846819</v>
      </c>
      <c r="B262">
        <v>2.6630389837126157E-3</v>
      </c>
    </row>
    <row r="263" spans="1:2" x14ac:dyDescent="0.2">
      <c r="A263">
        <v>-0.74218996984002261</v>
      </c>
      <c r="B263">
        <v>-0.44524712926543991</v>
      </c>
    </row>
    <row r="264" spans="1:2" x14ac:dyDescent="0.2">
      <c r="A264">
        <v>0.63547068495028725</v>
      </c>
      <c r="B264">
        <v>-0.59471272409734288</v>
      </c>
    </row>
    <row r="265" spans="1:2" x14ac:dyDescent="0.2">
      <c r="A265">
        <v>0.43615449264270612</v>
      </c>
      <c r="B265">
        <v>6.3833996755609509E-2</v>
      </c>
    </row>
    <row r="266" spans="1:2" x14ac:dyDescent="0.2">
      <c r="A266">
        <v>1.2390959846302383</v>
      </c>
      <c r="B266">
        <v>1.1610240252382005</v>
      </c>
    </row>
    <row r="267" spans="1:2" x14ac:dyDescent="0.2">
      <c r="A267">
        <v>-2.9525073301897895</v>
      </c>
      <c r="B267">
        <v>-1.6203450138018967</v>
      </c>
    </row>
    <row r="268" spans="1:2" x14ac:dyDescent="0.2">
      <c r="A268">
        <v>-0.23248589343441398</v>
      </c>
      <c r="B268">
        <v>0.52574891045780991</v>
      </c>
    </row>
    <row r="269" spans="1:2" x14ac:dyDescent="0.2">
      <c r="A269">
        <v>-1.1824333293277745</v>
      </c>
      <c r="B269">
        <v>0.31791018045113184</v>
      </c>
    </row>
    <row r="270" spans="1:2" x14ac:dyDescent="0.2">
      <c r="A270">
        <v>-0.83359537924630811</v>
      </c>
      <c r="B270">
        <v>-0.3192226349970993</v>
      </c>
    </row>
    <row r="271" spans="1:2" x14ac:dyDescent="0.2">
      <c r="A271">
        <v>-1.3932036377914072</v>
      </c>
      <c r="B271">
        <v>-1.0419897799538607</v>
      </c>
    </row>
    <row r="272" spans="1:2" x14ac:dyDescent="0.2">
      <c r="A272">
        <v>-1.0437120588918312</v>
      </c>
      <c r="B272">
        <v>0.20776122703664354</v>
      </c>
    </row>
    <row r="273" spans="1:2" x14ac:dyDescent="0.2">
      <c r="A273">
        <v>1.3780686161372997</v>
      </c>
      <c r="B273">
        <v>-0.38290476440949411</v>
      </c>
    </row>
    <row r="274" spans="1:2" x14ac:dyDescent="0.2">
      <c r="A274">
        <v>1.8399454886634727</v>
      </c>
      <c r="B274">
        <v>-0.54978467812089926</v>
      </c>
    </row>
    <row r="275" spans="1:2" x14ac:dyDescent="0.2">
      <c r="A275">
        <v>-1.8026924606760617</v>
      </c>
      <c r="B275">
        <v>0.13020181460235847</v>
      </c>
    </row>
    <row r="276" spans="1:2" x14ac:dyDescent="0.2">
      <c r="A276">
        <v>1.0366902715822119</v>
      </c>
      <c r="B276">
        <v>0.70700347219003812</v>
      </c>
    </row>
    <row r="277" spans="1:2" x14ac:dyDescent="0.2">
      <c r="A277">
        <v>1.3097079025804499</v>
      </c>
      <c r="B277">
        <v>-7.193865339017079E-2</v>
      </c>
    </row>
    <row r="278" spans="1:2" x14ac:dyDescent="0.2">
      <c r="A278">
        <v>0.34393669174195157</v>
      </c>
      <c r="B278">
        <v>2.0402522830092688E-2</v>
      </c>
    </row>
    <row r="279" spans="1:2" x14ac:dyDescent="0.2">
      <c r="A279">
        <v>0.88421807189789636</v>
      </c>
      <c r="B279">
        <v>-0.1189877753839601</v>
      </c>
    </row>
    <row r="280" spans="1:2" x14ac:dyDescent="0.2">
      <c r="A280">
        <v>-3.2364538741626028</v>
      </c>
      <c r="B280">
        <v>-0.29784931505799361</v>
      </c>
    </row>
    <row r="281" spans="1:2" x14ac:dyDescent="0.2">
      <c r="A281">
        <v>0.55183827114051998</v>
      </c>
      <c r="B281">
        <v>9.8749421030219098E-3</v>
      </c>
    </row>
    <row r="282" spans="1:2" x14ac:dyDescent="0.2">
      <c r="A282">
        <v>-1.2420022349148974</v>
      </c>
      <c r="B282">
        <v>-0.13214552343568903</v>
      </c>
    </row>
    <row r="283" spans="1:2" x14ac:dyDescent="0.2">
      <c r="A283">
        <v>-0.5918666855329463</v>
      </c>
      <c r="B283">
        <v>-0.54004393277517138</v>
      </c>
    </row>
    <row r="284" spans="1:2" x14ac:dyDescent="0.2">
      <c r="A284">
        <v>0.73687905279028532</v>
      </c>
      <c r="B284">
        <v>0.47224561508737239</v>
      </c>
    </row>
    <row r="285" spans="1:2" x14ac:dyDescent="0.2">
      <c r="A285">
        <v>-0.16148838932311349</v>
      </c>
      <c r="B285">
        <v>2.5401787426222209E-2</v>
      </c>
    </row>
    <row r="286" spans="1:2" x14ac:dyDescent="0.2">
      <c r="A286">
        <v>-0.19899353539395198</v>
      </c>
      <c r="B286">
        <v>9.7148638412874258E-2</v>
      </c>
    </row>
    <row r="287" spans="1:2" x14ac:dyDescent="0.2">
      <c r="A287">
        <v>1.8003186724455409</v>
      </c>
      <c r="B287">
        <v>0.13408683622002529</v>
      </c>
    </row>
    <row r="288" spans="1:2" x14ac:dyDescent="0.2">
      <c r="A288">
        <v>-0.80258621223142057</v>
      </c>
      <c r="B288">
        <v>-7.5713828440539518E-2</v>
      </c>
    </row>
    <row r="289" spans="1:2" x14ac:dyDescent="0.2">
      <c r="A289">
        <v>-0.74336672441357476</v>
      </c>
      <c r="B289">
        <v>-4.1956749602092058E-2</v>
      </c>
    </row>
    <row r="290" spans="1:2" x14ac:dyDescent="0.2">
      <c r="A290">
        <v>-0.53907536194220418</v>
      </c>
      <c r="B290">
        <v>9.7740320076675172E-2</v>
      </c>
    </row>
    <row r="291" spans="1:2" x14ac:dyDescent="0.2">
      <c r="A291">
        <v>-0.55948926054093717</v>
      </c>
      <c r="B291">
        <v>0.10403274529780007</v>
      </c>
    </row>
    <row r="292" spans="1:2" x14ac:dyDescent="0.2">
      <c r="A292">
        <v>-0.86207526948946911</v>
      </c>
      <c r="B292">
        <v>0.13259574309657896</v>
      </c>
    </row>
    <row r="293" spans="1:2" x14ac:dyDescent="0.2">
      <c r="A293">
        <v>-1.8816048484718211</v>
      </c>
      <c r="B293">
        <v>0.29093531065955408</v>
      </c>
    </row>
    <row r="294" spans="1:2" x14ac:dyDescent="0.2">
      <c r="A294">
        <v>-0.12832945665013121</v>
      </c>
      <c r="B294">
        <v>-0.12717722848162169</v>
      </c>
    </row>
    <row r="295" spans="1:2" x14ac:dyDescent="0.2">
      <c r="A295">
        <v>2.5032744792988155</v>
      </c>
      <c r="B295">
        <v>-0.33164435494144129</v>
      </c>
    </row>
    <row r="296" spans="1:2" x14ac:dyDescent="0.2">
      <c r="A296">
        <v>-0.11666176091011231</v>
      </c>
      <c r="B296">
        <v>-0.18081078366585596</v>
      </c>
    </row>
    <row r="297" spans="1:2" x14ac:dyDescent="0.2">
      <c r="A297">
        <v>-0.29076348019366055</v>
      </c>
      <c r="B297">
        <v>-0.13666297887643522</v>
      </c>
    </row>
    <row r="298" spans="1:2" x14ac:dyDescent="0.2">
      <c r="A298">
        <v>0.16458013329674062</v>
      </c>
      <c r="B298">
        <v>0.19281964279015013</v>
      </c>
    </row>
    <row r="299" spans="1:2" x14ac:dyDescent="0.2">
      <c r="A299">
        <v>0.22957377708423546</v>
      </c>
      <c r="B299">
        <v>0.34178502412306466</v>
      </c>
    </row>
    <row r="300" spans="1:2" x14ac:dyDescent="0.2">
      <c r="A300">
        <v>-0.40483013956051878</v>
      </c>
      <c r="B300">
        <v>0.18388370576395571</v>
      </c>
    </row>
    <row r="301" spans="1:2" x14ac:dyDescent="0.2">
      <c r="A301">
        <v>1.2099475968051669</v>
      </c>
      <c r="B301">
        <v>0.12352721273915009</v>
      </c>
    </row>
    <row r="302" spans="1:2" x14ac:dyDescent="0.2">
      <c r="A302">
        <v>0.22780935156533891</v>
      </c>
      <c r="B302">
        <v>0.19632351040089335</v>
      </c>
    </row>
    <row r="303" spans="1:2" x14ac:dyDescent="0.2">
      <c r="A303">
        <v>0.60678357418131801</v>
      </c>
      <c r="B303">
        <v>0.11229366485446013</v>
      </c>
    </row>
    <row r="304" spans="1:2" x14ac:dyDescent="0.2">
      <c r="A304">
        <v>0.99893189733337051</v>
      </c>
      <c r="B304">
        <v>-8.3087778754418015E-2</v>
      </c>
    </row>
    <row r="305" spans="1:2" x14ac:dyDescent="0.2">
      <c r="A305">
        <v>-0.26918108797564949</v>
      </c>
      <c r="B305">
        <v>-2.5374971009700521E-2</v>
      </c>
    </row>
    <row r="306" spans="1:2" x14ac:dyDescent="0.2">
      <c r="A306">
        <v>0.50848021817310252</v>
      </c>
      <c r="B306">
        <v>-8.952258451352485E-2</v>
      </c>
    </row>
    <row r="307" spans="1:2" x14ac:dyDescent="0.2">
      <c r="A307">
        <v>0.72165993416160845</v>
      </c>
      <c r="B307">
        <v>3.2708253263852592E-2</v>
      </c>
    </row>
    <row r="308" spans="1:2" x14ac:dyDescent="0.2">
      <c r="A308">
        <v>0.32506411962364462</v>
      </c>
      <c r="B308">
        <v>-0.14984330536766322</v>
      </c>
    </row>
    <row r="309" spans="1:2" x14ac:dyDescent="0.2">
      <c r="A309">
        <v>0.22424205140408943</v>
      </c>
      <c r="B309">
        <v>-0.10195074227480945</v>
      </c>
    </row>
    <row r="310" spans="1:2" x14ac:dyDescent="0.2">
      <c r="A310">
        <v>0.30002921570099111</v>
      </c>
      <c r="B310">
        <v>-6.5517779532801038E-2</v>
      </c>
    </row>
    <row r="311" spans="1:2" x14ac:dyDescent="0.2">
      <c r="A311">
        <v>0.90245394802983092</v>
      </c>
      <c r="B311">
        <v>0.19349595792777702</v>
      </c>
    </row>
    <row r="312" spans="1:2" x14ac:dyDescent="0.2">
      <c r="A312">
        <v>1.0764976323956308</v>
      </c>
      <c r="B312">
        <v>0.15787064899623585</v>
      </c>
    </row>
    <row r="313" spans="1:2" x14ac:dyDescent="0.2">
      <c r="A313">
        <v>-0.24914335358889142</v>
      </c>
      <c r="B313">
        <v>-6.4646967669277758E-2</v>
      </c>
    </row>
    <row r="314" spans="1:2" x14ac:dyDescent="0.2">
      <c r="A314">
        <v>0.12285158492343522</v>
      </c>
      <c r="B314">
        <v>0.43802998064843196</v>
      </c>
    </row>
    <row r="315" spans="1:2" x14ac:dyDescent="0.2">
      <c r="A315">
        <v>0.55871686618497729</v>
      </c>
      <c r="B315">
        <v>0.30000571216116828</v>
      </c>
    </row>
    <row r="316" spans="1:2" x14ac:dyDescent="0.2">
      <c r="A316">
        <v>2.4796605404130436</v>
      </c>
      <c r="B316">
        <v>0.14989055130063111</v>
      </c>
    </row>
    <row r="317" spans="1:2" x14ac:dyDescent="0.2">
      <c r="A317">
        <v>-0.14205835647628315</v>
      </c>
      <c r="B317">
        <v>0.61337474058931374</v>
      </c>
    </row>
    <row r="318" spans="1:2" x14ac:dyDescent="0.2">
      <c r="A318">
        <v>1.3067612951788095</v>
      </c>
      <c r="B318">
        <v>-0.15472217420671877</v>
      </c>
    </row>
    <row r="319" spans="1:2" x14ac:dyDescent="0.2">
      <c r="A319">
        <v>-1.0831420172635202</v>
      </c>
      <c r="B319">
        <v>0.16653184794149806</v>
      </c>
    </row>
    <row r="320" spans="1:2" x14ac:dyDescent="0.2">
      <c r="A320">
        <v>0.68670018980075553</v>
      </c>
      <c r="B320">
        <v>-0.18348626092305667</v>
      </c>
    </row>
    <row r="321" spans="1:2" x14ac:dyDescent="0.2">
      <c r="A321">
        <v>-0.43379056195480031</v>
      </c>
      <c r="B321">
        <v>-0.16038420669351491</v>
      </c>
    </row>
    <row r="322" spans="1:2" x14ac:dyDescent="0.2">
      <c r="A322">
        <v>0.4996156952510698</v>
      </c>
      <c r="B322">
        <v>-3.4351952642675106E-2</v>
      </c>
    </row>
    <row r="323" spans="1:2" x14ac:dyDescent="0.2">
      <c r="A323">
        <v>-0.85429921360153827</v>
      </c>
      <c r="B323">
        <v>0.39331004080302195</v>
      </c>
    </row>
    <row r="324" spans="1:2" x14ac:dyDescent="0.2">
      <c r="A324">
        <v>-1.4025632712560758</v>
      </c>
      <c r="B324">
        <v>-0.24615477217290024</v>
      </c>
    </row>
    <row r="325" spans="1:2" x14ac:dyDescent="0.2">
      <c r="A325">
        <v>0.92488422496400735</v>
      </c>
      <c r="B325">
        <v>1.4547332841228031E-2</v>
      </c>
    </row>
    <row r="326" spans="1:2" x14ac:dyDescent="0.2">
      <c r="A326">
        <v>1.4615606400303784</v>
      </c>
      <c r="B326">
        <v>0.28185889733589842</v>
      </c>
    </row>
    <row r="327" spans="1:2" x14ac:dyDescent="0.2">
      <c r="A327">
        <v>0.93937293912351283</v>
      </c>
      <c r="B327">
        <v>0.24110744109644808</v>
      </c>
    </row>
    <row r="328" spans="1:2" x14ac:dyDescent="0.2">
      <c r="A328">
        <v>5.5184557099759219</v>
      </c>
      <c r="B328">
        <v>-1.7986993370634286E-3</v>
      </c>
    </row>
    <row r="329" spans="1:2" x14ac:dyDescent="0.2">
      <c r="A329">
        <v>-2.8295323024922223</v>
      </c>
      <c r="B329">
        <v>1.2582551190673204E-2</v>
      </c>
    </row>
    <row r="330" spans="1:2" x14ac:dyDescent="0.2">
      <c r="A330">
        <v>0.24680630511130422</v>
      </c>
      <c r="B330">
        <v>4.928197033475034E-2</v>
      </c>
    </row>
    <row r="331" spans="1:2" x14ac:dyDescent="0.2">
      <c r="A331">
        <v>1.5116228023088523</v>
      </c>
      <c r="B331">
        <v>-0.42291779871181234</v>
      </c>
    </row>
    <row r="332" spans="1:2" x14ac:dyDescent="0.2">
      <c r="A332">
        <v>7.1470571812606849</v>
      </c>
      <c r="B332">
        <v>0.12720551511617265</v>
      </c>
    </row>
    <row r="333" spans="1:2" x14ac:dyDescent="0.2">
      <c r="A333">
        <v>0.36671682751600754</v>
      </c>
      <c r="B333">
        <v>1.1535649108124226</v>
      </c>
    </row>
    <row r="334" spans="1:2" x14ac:dyDescent="0.2">
      <c r="A334">
        <v>-10.212895422026692</v>
      </c>
      <c r="B334">
        <v>-2.1368429098375716</v>
      </c>
    </row>
    <row r="335" spans="1:2" x14ac:dyDescent="0.2">
      <c r="A335">
        <v>-4.2895326706869188</v>
      </c>
      <c r="B335">
        <v>-1.4077304534812094</v>
      </c>
    </row>
    <row r="336" spans="1:2" x14ac:dyDescent="0.2">
      <c r="A336">
        <v>-0.36703488193558992</v>
      </c>
      <c r="B336">
        <v>-3.4626478184767176E-2</v>
      </c>
    </row>
    <row r="337" spans="1:2" x14ac:dyDescent="0.2">
      <c r="A337">
        <v>2.1250047951581448</v>
      </c>
      <c r="B337">
        <v>-6.069163741996577E-2</v>
      </c>
    </row>
    <row r="338" spans="1:2" x14ac:dyDescent="0.2">
      <c r="A338">
        <v>5.1012726759674987</v>
      </c>
      <c r="B338">
        <v>0.30765740054867285</v>
      </c>
    </row>
    <row r="339" spans="1:2" x14ac:dyDescent="0.2">
      <c r="A339">
        <v>1.7172448408399694</v>
      </c>
      <c r="B339">
        <v>0.615856174454255</v>
      </c>
    </row>
    <row r="340" spans="1:2" x14ac:dyDescent="0.2">
      <c r="A340">
        <v>2.7285295170397084</v>
      </c>
      <c r="B340">
        <v>0.59432718707252086</v>
      </c>
    </row>
    <row r="341" spans="1:2" x14ac:dyDescent="0.2">
      <c r="A341">
        <v>2.2071639467343611</v>
      </c>
      <c r="B341">
        <v>1.123260963289104</v>
      </c>
    </row>
    <row r="342" spans="1:2" x14ac:dyDescent="0.2">
      <c r="A342">
        <v>-2.4721318401113064</v>
      </c>
      <c r="B342">
        <v>-7.7600624661277012E-2</v>
      </c>
    </row>
    <row r="343" spans="1:2" x14ac:dyDescent="0.2">
      <c r="A343">
        <v>1.0209551947784861</v>
      </c>
      <c r="B343">
        <v>0.21536430566882253</v>
      </c>
    </row>
    <row r="344" spans="1:2" x14ac:dyDescent="0.2">
      <c r="A344">
        <v>2.0965033826863442</v>
      </c>
      <c r="B344">
        <v>-1.019445310344788</v>
      </c>
    </row>
    <row r="345" spans="1:2" x14ac:dyDescent="0.2">
      <c r="A345">
        <v>-2.3284335346536276</v>
      </c>
      <c r="B345">
        <v>-1.4280309671313334</v>
      </c>
    </row>
    <row r="346" spans="1:2" x14ac:dyDescent="0.2">
      <c r="A346">
        <v>4.6815806523166223</v>
      </c>
      <c r="B346">
        <v>1.074911869616777</v>
      </c>
    </row>
    <row r="347" spans="1:2" x14ac:dyDescent="0.2">
      <c r="A347">
        <v>-1.1659111429335782</v>
      </c>
      <c r="B347">
        <v>0.56447752459894329</v>
      </c>
    </row>
    <row r="348" spans="1:2" x14ac:dyDescent="0.2">
      <c r="A348">
        <v>9.3575528294522897E-2</v>
      </c>
      <c r="B348">
        <v>-0.94832839775028033</v>
      </c>
    </row>
    <row r="349" spans="1:2" x14ac:dyDescent="0.2">
      <c r="A349">
        <v>2.9444715264377637</v>
      </c>
      <c r="B349">
        <v>0.37796823639435256</v>
      </c>
    </row>
    <row r="350" spans="1:2" x14ac:dyDescent="0.2">
      <c r="A350">
        <v>2.1417101075162099</v>
      </c>
      <c r="B350">
        <v>-0.41870092213099797</v>
      </c>
    </row>
    <row r="351" spans="1:2" x14ac:dyDescent="0.2">
      <c r="A351">
        <v>0.19088787297508028</v>
      </c>
      <c r="B351">
        <v>-1.4144249003486102</v>
      </c>
    </row>
    <row r="352" spans="1:2" x14ac:dyDescent="0.2">
      <c r="A352">
        <v>-4.7104874498834874</v>
      </c>
      <c r="B352">
        <v>-0.19175222554588389</v>
      </c>
    </row>
    <row r="353" spans="1:2" x14ac:dyDescent="0.2">
      <c r="A353">
        <v>-6.9149919269869526</v>
      </c>
      <c r="B353">
        <v>-0.44805988707282113</v>
      </c>
    </row>
    <row r="354" spans="1:2" x14ac:dyDescent="0.2">
      <c r="A354">
        <v>4.4054572518453945</v>
      </c>
      <c r="B354">
        <v>0.17502323585614318</v>
      </c>
    </row>
    <row r="355" spans="1:2" x14ac:dyDescent="0.2">
      <c r="A355">
        <v>1.1936015215793625</v>
      </c>
      <c r="B355">
        <v>0.71513803793430286</v>
      </c>
    </row>
    <row r="356" spans="1:2" x14ac:dyDescent="0.2">
      <c r="A356">
        <v>-9.9203866679109919E-3</v>
      </c>
      <c r="B356">
        <v>0.38172469232905321</v>
      </c>
    </row>
    <row r="357" spans="1:2" x14ac:dyDescent="0.2">
      <c r="A357">
        <v>0.61154585543495976</v>
      </c>
      <c r="B357">
        <v>-0.18131722682696322</v>
      </c>
    </row>
    <row r="358" spans="1:2" x14ac:dyDescent="0.2">
      <c r="A358">
        <v>-1.4564635969010309</v>
      </c>
      <c r="B358">
        <v>0.16637360113850633</v>
      </c>
    </row>
    <row r="359" spans="1:2" x14ac:dyDescent="0.2">
      <c r="A359">
        <v>-1.1810130062264006</v>
      </c>
      <c r="B359">
        <v>-0.63198676441182255</v>
      </c>
    </row>
    <row r="360" spans="1:2" x14ac:dyDescent="0.2">
      <c r="A360">
        <v>3.2777742781317976</v>
      </c>
      <c r="B360">
        <v>0.37378771667313526</v>
      </c>
    </row>
    <row r="361" spans="1:2" x14ac:dyDescent="0.2">
      <c r="A361">
        <v>-4.1772313212355519</v>
      </c>
      <c r="B361">
        <v>-0.88585331238134235</v>
      </c>
    </row>
    <row r="362" spans="1:2" x14ac:dyDescent="0.2">
      <c r="A362">
        <v>-2.8284379039353214</v>
      </c>
      <c r="B362">
        <v>-0.64537714527855994</v>
      </c>
    </row>
    <row r="363" spans="1:2" x14ac:dyDescent="0.2">
      <c r="A363">
        <v>-3.1629055669572992</v>
      </c>
      <c r="B363">
        <v>0.33579185432959163</v>
      </c>
    </row>
    <row r="364" spans="1:2" x14ac:dyDescent="0.2">
      <c r="A364">
        <v>-2.5459060675044065</v>
      </c>
      <c r="B364">
        <v>0.61780235431739094</v>
      </c>
    </row>
    <row r="365" spans="1:2" x14ac:dyDescent="0.2">
      <c r="A365">
        <v>-0.11122440437821238</v>
      </c>
      <c r="B365">
        <v>-8.485267532003854E-2</v>
      </c>
    </row>
    <row r="366" spans="1:2" x14ac:dyDescent="0.2">
      <c r="A366">
        <v>-1.4621323415419614</v>
      </c>
      <c r="B366">
        <v>-0.30794736189647975</v>
      </c>
    </row>
    <row r="367" spans="1:2" x14ac:dyDescent="0.2">
      <c r="A367">
        <v>0.35278201722865782</v>
      </c>
      <c r="B367">
        <v>0.26201344589682074</v>
      </c>
    </row>
    <row r="368" spans="1:2" x14ac:dyDescent="0.2">
      <c r="A368">
        <v>-0.84300932900896475</v>
      </c>
      <c r="B368">
        <v>0.13329152963768423</v>
      </c>
    </row>
    <row r="369" spans="1:2" x14ac:dyDescent="0.2">
      <c r="A369">
        <v>1.3760487312023073</v>
      </c>
      <c r="B369">
        <v>0.48484780879216177</v>
      </c>
    </row>
    <row r="370" spans="1:2" x14ac:dyDescent="0.2">
      <c r="A370">
        <v>-1.3211450812743741</v>
      </c>
      <c r="B370">
        <v>-0.18664983607805261</v>
      </c>
    </row>
    <row r="371" spans="1:2" x14ac:dyDescent="0.2">
      <c r="A371">
        <v>1.8219049326199759</v>
      </c>
      <c r="B371">
        <v>-3.9876219520144217E-2</v>
      </c>
    </row>
    <row r="372" spans="1:2" x14ac:dyDescent="0.2">
      <c r="A372">
        <v>0.49633307630031237</v>
      </c>
      <c r="B372">
        <v>5.5302564188307295E-3</v>
      </c>
    </row>
    <row r="373" spans="1:2" x14ac:dyDescent="0.2">
      <c r="A373">
        <v>2.4593810243511012</v>
      </c>
      <c r="B373">
        <v>-0.4106113728307792</v>
      </c>
    </row>
    <row r="374" spans="1:2" x14ac:dyDescent="0.2">
      <c r="A374">
        <v>0.43409420029303369</v>
      </c>
      <c r="B374">
        <v>-0.15200221490200622</v>
      </c>
    </row>
    <row r="375" spans="1:2" x14ac:dyDescent="0.2">
      <c r="A375">
        <v>-1.8733946836226023</v>
      </c>
      <c r="B375">
        <v>7.8724884019043845E-2</v>
      </c>
    </row>
    <row r="376" spans="1:2" x14ac:dyDescent="0.2">
      <c r="A376">
        <v>0.13975656849482387</v>
      </c>
      <c r="B376">
        <v>-0.39121527974812476</v>
      </c>
    </row>
    <row r="377" spans="1:2" x14ac:dyDescent="0.2">
      <c r="A377">
        <v>0.15847369866934574</v>
      </c>
      <c r="B377">
        <v>0.3814709036943319</v>
      </c>
    </row>
    <row r="378" spans="1:2" x14ac:dyDescent="0.2">
      <c r="A378">
        <v>0.40303120200323345</v>
      </c>
      <c r="B378">
        <v>-3.5485749236568748E-2</v>
      </c>
    </row>
    <row r="379" spans="1:2" x14ac:dyDescent="0.2">
      <c r="A379">
        <v>-0.6494972738244742</v>
      </c>
      <c r="B379">
        <v>2.5345853136361982E-2</v>
      </c>
    </row>
    <row r="380" spans="1:2" x14ac:dyDescent="0.2">
      <c r="A380">
        <v>1.2074735718064857</v>
      </c>
      <c r="B380">
        <v>-0.10594680005250502</v>
      </c>
    </row>
    <row r="381" spans="1:2" x14ac:dyDescent="0.2">
      <c r="A381">
        <v>1.8406380332365553</v>
      </c>
      <c r="B381">
        <v>2.5513180866655102E-2</v>
      </c>
    </row>
    <row r="382" spans="1:2" x14ac:dyDescent="0.2">
      <c r="A382">
        <v>0.61022685155671574</v>
      </c>
      <c r="B382">
        <v>-0.2095156187207797</v>
      </c>
    </row>
    <row r="383" spans="1:2" x14ac:dyDescent="0.2">
      <c r="A383">
        <v>3.3043107713205662</v>
      </c>
      <c r="B383">
        <v>-0.62635111039757851</v>
      </c>
    </row>
    <row r="384" spans="1:2" x14ac:dyDescent="0.2">
      <c r="A384">
        <v>0.30832496047735414</v>
      </c>
      <c r="B384">
        <v>2.9994748852737101E-2</v>
      </c>
    </row>
    <row r="385" spans="1:2" x14ac:dyDescent="0.2">
      <c r="A385">
        <v>-1.8127116143425348</v>
      </c>
      <c r="B385">
        <v>1.0571671243567882</v>
      </c>
    </row>
    <row r="386" spans="1:2" x14ac:dyDescent="0.2">
      <c r="A386">
        <v>1.8417819450876768E-2</v>
      </c>
      <c r="B386">
        <v>0.20136780681862612</v>
      </c>
    </row>
    <row r="387" spans="1:2" x14ac:dyDescent="0.2">
      <c r="A387">
        <v>-1.3858534374408309</v>
      </c>
      <c r="B387">
        <v>-0.36523847773695339</v>
      </c>
    </row>
    <row r="388" spans="1:2" x14ac:dyDescent="0.2">
      <c r="A388">
        <v>-2.7898977109326992</v>
      </c>
      <c r="B388">
        <v>0.1438010479506599</v>
      </c>
    </row>
    <row r="389" spans="1:2" x14ac:dyDescent="0.2">
      <c r="A389">
        <v>-1.4627148936540182</v>
      </c>
      <c r="B389">
        <v>-0.29839083841630903</v>
      </c>
    </row>
    <row r="390" spans="1:2" x14ac:dyDescent="0.2">
      <c r="A390">
        <v>-1.1102046408627537</v>
      </c>
      <c r="B390">
        <v>-0.33464509066288189</v>
      </c>
    </row>
    <row r="391" spans="1:2" x14ac:dyDescent="0.2">
      <c r="A391">
        <v>-0.5263931394939324</v>
      </c>
      <c r="B391">
        <v>0.27919318242967295</v>
      </c>
    </row>
    <row r="392" spans="1:2" x14ac:dyDescent="0.2">
      <c r="A392">
        <v>2.2888492522681596</v>
      </c>
      <c r="B392">
        <v>-0.11955396495735096</v>
      </c>
    </row>
    <row r="393" spans="1:2" x14ac:dyDescent="0.2">
      <c r="A393">
        <v>-0.60412468734396663</v>
      </c>
      <c r="B393">
        <v>-0.10314740040905375</v>
      </c>
    </row>
    <row r="394" spans="1:2" x14ac:dyDescent="0.2">
      <c r="A394">
        <v>-1.3597268264249469</v>
      </c>
      <c r="B394">
        <v>-5.4687531369741697E-3</v>
      </c>
    </row>
    <row r="395" spans="1:2" x14ac:dyDescent="0.2">
      <c r="A395">
        <v>-3.0711203698994063</v>
      </c>
      <c r="B395">
        <v>0.40358890968979294</v>
      </c>
    </row>
    <row r="396" spans="1:2" x14ac:dyDescent="0.2">
      <c r="A396">
        <v>-0.4384052274211413</v>
      </c>
      <c r="B396">
        <v>-0.3539273527919416</v>
      </c>
    </row>
    <row r="397" spans="1:2" x14ac:dyDescent="0.2">
      <c r="A397">
        <v>1.0281035051779368</v>
      </c>
      <c r="B397">
        <v>0.14067412833006071</v>
      </c>
    </row>
    <row r="398" spans="1:2" x14ac:dyDescent="0.2">
      <c r="A398">
        <v>-0.52895617908504</v>
      </c>
      <c r="B398">
        <v>0.20901004350789551</v>
      </c>
    </row>
    <row r="399" spans="1:2" x14ac:dyDescent="0.2">
      <c r="A399">
        <v>-0.15494049722593689</v>
      </c>
      <c r="B399">
        <v>-3.3183110543848419E-2</v>
      </c>
    </row>
    <row r="400" spans="1:2" x14ac:dyDescent="0.2">
      <c r="A400">
        <v>-0.7528701520266029</v>
      </c>
      <c r="B400">
        <v>0.3150465614904655</v>
      </c>
    </row>
    <row r="401" spans="1:2" x14ac:dyDescent="0.2">
      <c r="A401">
        <v>-0.71747074641348874</v>
      </c>
      <c r="B401">
        <v>0.39184886596431601</v>
      </c>
    </row>
    <row r="402" spans="1:2" x14ac:dyDescent="0.2">
      <c r="A402">
        <v>-1.2769632444966055</v>
      </c>
      <c r="B402">
        <v>0.51448449203930369</v>
      </c>
    </row>
    <row r="403" spans="1:2" x14ac:dyDescent="0.2">
      <c r="A403">
        <v>9.1484798862405556E-2</v>
      </c>
      <c r="B403">
        <v>-8.0758684536805982E-3</v>
      </c>
    </row>
    <row r="404" spans="1:2" x14ac:dyDescent="0.2">
      <c r="A404">
        <v>-1.2159003517496909</v>
      </c>
      <c r="B404">
        <v>0.65500098955736286</v>
      </c>
    </row>
    <row r="405" spans="1:2" x14ac:dyDescent="0.2">
      <c r="A405">
        <v>-2.021470905920884</v>
      </c>
      <c r="B405">
        <v>0.14273219517641891</v>
      </c>
    </row>
    <row r="406" spans="1:2" x14ac:dyDescent="0.2">
      <c r="A406">
        <v>-0.29340569970253766</v>
      </c>
      <c r="B406">
        <v>-0.33789985440378695</v>
      </c>
    </row>
    <row r="407" spans="1:2" x14ac:dyDescent="0.2">
      <c r="A407">
        <v>1.7314588628321486</v>
      </c>
      <c r="B407">
        <v>-0.61184581982954012</v>
      </c>
    </row>
    <row r="408" spans="1:2" x14ac:dyDescent="0.2">
      <c r="A408">
        <v>-1.6142244836285868</v>
      </c>
      <c r="B408">
        <v>0.34303907661269489</v>
      </c>
    </row>
    <row r="409" spans="1:2" x14ac:dyDescent="0.2">
      <c r="A409">
        <v>-0.65542225129986431</v>
      </c>
      <c r="B409">
        <v>6.2162458640850089E-3</v>
      </c>
    </row>
    <row r="410" spans="1:2" x14ac:dyDescent="0.2">
      <c r="A410">
        <v>-2.0881164720531773</v>
      </c>
      <c r="B410">
        <v>0.12942615282710926</v>
      </c>
    </row>
    <row r="411" spans="1:2" x14ac:dyDescent="0.2">
      <c r="A411">
        <v>1.3633462693028759</v>
      </c>
      <c r="B411">
        <v>-0.48653542821697637</v>
      </c>
    </row>
    <row r="412" spans="1:2" x14ac:dyDescent="0.2">
      <c r="A412">
        <v>-0.65611717969395367</v>
      </c>
      <c r="B412">
        <v>0.25869883973333835</v>
      </c>
    </row>
    <row r="413" spans="1:2" x14ac:dyDescent="0.2">
      <c r="A413">
        <v>-0.24331173718065033</v>
      </c>
      <c r="B413">
        <v>0.43827748296594893</v>
      </c>
    </row>
    <row r="414" spans="1:2" x14ac:dyDescent="0.2">
      <c r="A414">
        <v>0.56294754277749814</v>
      </c>
      <c r="B414">
        <v>0.25034083438430105</v>
      </c>
    </row>
    <row r="415" spans="1:2" x14ac:dyDescent="0.2">
      <c r="A415">
        <v>-0.27599631909442474</v>
      </c>
      <c r="B415">
        <v>-9.7549480352772569E-2</v>
      </c>
    </row>
    <row r="416" spans="1:2" x14ac:dyDescent="0.2">
      <c r="A416">
        <v>7.0964720820860763E-2</v>
      </c>
      <c r="B416">
        <v>1.2422085443801169E-2</v>
      </c>
    </row>
    <row r="417" spans="1:2" x14ac:dyDescent="0.2">
      <c r="A417">
        <v>0.69959965099451915</v>
      </c>
      <c r="B417">
        <v>-0.10011783200923279</v>
      </c>
    </row>
    <row r="418" spans="1:2" x14ac:dyDescent="0.2">
      <c r="A418">
        <v>2.3663528421219158</v>
      </c>
      <c r="B418">
        <v>-0.69440514223286787</v>
      </c>
    </row>
    <row r="419" spans="1:2" x14ac:dyDescent="0.2">
      <c r="A419">
        <v>0.85914950653045918</v>
      </c>
      <c r="B419">
        <v>-0.15334030524207587</v>
      </c>
    </row>
    <row r="420" spans="1:2" x14ac:dyDescent="0.2">
      <c r="A420">
        <v>-0.60140250301865295</v>
      </c>
      <c r="B420">
        <v>0.10176646082615001</v>
      </c>
    </row>
    <row r="421" spans="1:2" x14ac:dyDescent="0.2">
      <c r="A421">
        <v>0.49184355032099492</v>
      </c>
      <c r="B421">
        <v>-2.4733321042942413E-2</v>
      </c>
    </row>
    <row r="422" spans="1:2" x14ac:dyDescent="0.2">
      <c r="A422">
        <v>0.9235686860081197</v>
      </c>
      <c r="B422">
        <v>-0.15734677509022191</v>
      </c>
    </row>
    <row r="423" spans="1:2" x14ac:dyDescent="0.2">
      <c r="A423">
        <v>2.0164095405950144</v>
      </c>
      <c r="B423">
        <v>-0.32296629388551074</v>
      </c>
    </row>
    <row r="424" spans="1:2" x14ac:dyDescent="0.2">
      <c r="A424">
        <v>-2.6900796987236002</v>
      </c>
      <c r="B424">
        <v>-0.32696424131302448</v>
      </c>
    </row>
    <row r="425" spans="1:2" x14ac:dyDescent="0.2">
      <c r="A425">
        <v>7.1420103978611857E-2</v>
      </c>
      <c r="B425">
        <v>0.22982677812962804</v>
      </c>
    </row>
    <row r="426" spans="1:2" x14ac:dyDescent="0.2">
      <c r="A426">
        <v>0.1434144088908175</v>
      </c>
      <c r="B426">
        <v>0.58140227608099881</v>
      </c>
    </row>
    <row r="427" spans="1:2" x14ac:dyDescent="0.2">
      <c r="A427">
        <v>-1.6314412786262082</v>
      </c>
      <c r="B427">
        <v>0.25438923124352558</v>
      </c>
    </row>
    <row r="428" spans="1:2" x14ac:dyDescent="0.2">
      <c r="A428">
        <v>-0.39768128144382631</v>
      </c>
      <c r="B428">
        <v>0.12166117539379781</v>
      </c>
    </row>
    <row r="429" spans="1:2" x14ac:dyDescent="0.2">
      <c r="A429">
        <v>0.89603856188472875</v>
      </c>
      <c r="B429">
        <v>-0.40182752039762915</v>
      </c>
    </row>
    <row r="430" spans="1:2" x14ac:dyDescent="0.2">
      <c r="A430">
        <v>1.0085399655040976</v>
      </c>
      <c r="B430">
        <v>-6.9958459006647017E-2</v>
      </c>
    </row>
    <row r="431" spans="1:2" x14ac:dyDescent="0.2">
      <c r="A431">
        <v>1.4470691658899595</v>
      </c>
      <c r="B431">
        <v>0.16160084463073313</v>
      </c>
    </row>
    <row r="432" spans="1:2" x14ac:dyDescent="0.2">
      <c r="A432">
        <v>-0.75065898543299103</v>
      </c>
      <c r="B432">
        <v>0.25383963401647908</v>
      </c>
    </row>
    <row r="433" spans="1:2" x14ac:dyDescent="0.2">
      <c r="A433">
        <v>1.1691837816852833</v>
      </c>
      <c r="B433">
        <v>9.6586147308379902E-2</v>
      </c>
    </row>
    <row r="434" spans="1:2" x14ac:dyDescent="0.2">
      <c r="A434">
        <v>0.82770525092191449</v>
      </c>
      <c r="B434">
        <v>5.2017713338084748E-2</v>
      </c>
    </row>
    <row r="435" spans="1:2" x14ac:dyDescent="0.2">
      <c r="A435">
        <v>-0.83790502559645941</v>
      </c>
      <c r="B435">
        <v>0.2029249109243858</v>
      </c>
    </row>
    <row r="436" spans="1:2" x14ac:dyDescent="0.2">
      <c r="A436">
        <v>-0.56154828098935938</v>
      </c>
      <c r="B436">
        <v>0.3510476376681706</v>
      </c>
    </row>
    <row r="437" spans="1:2" x14ac:dyDescent="0.2">
      <c r="A437">
        <v>1.7265667424008138</v>
      </c>
      <c r="B437">
        <v>-0.10836122889090108</v>
      </c>
    </row>
    <row r="438" spans="1:2" x14ac:dyDescent="0.2">
      <c r="A438">
        <v>1.0245627987757917</v>
      </c>
      <c r="B438">
        <v>6.6644329275664244E-2</v>
      </c>
    </row>
    <row r="439" spans="1:2" x14ac:dyDescent="0.2">
      <c r="A439">
        <v>-0.19438307543960012</v>
      </c>
      <c r="B439">
        <v>0.25213314470149523</v>
      </c>
    </row>
    <row r="440" spans="1:2" x14ac:dyDescent="0.2">
      <c r="A440">
        <v>1.2635282558180896</v>
      </c>
      <c r="B440">
        <v>2.3197355506588582E-3</v>
      </c>
    </row>
    <row r="441" spans="1:2" x14ac:dyDescent="0.2">
      <c r="A441">
        <v>0.56718910810112433</v>
      </c>
      <c r="B441">
        <v>9.6878181478563474E-2</v>
      </c>
    </row>
    <row r="442" spans="1:2" x14ac:dyDescent="0.2">
      <c r="A442">
        <v>-1.4561770414053423</v>
      </c>
      <c r="B442">
        <v>-0.13629364569620711</v>
      </c>
    </row>
    <row r="443" spans="1:2" x14ac:dyDescent="0.2">
      <c r="A443">
        <v>-1.0665779656790404</v>
      </c>
      <c r="B443">
        <v>0.39141888359318261</v>
      </c>
    </row>
    <row r="444" spans="1:2" x14ac:dyDescent="0.2">
      <c r="A444">
        <v>-2.1498274711926268</v>
      </c>
      <c r="B444">
        <v>0.19546558388404833</v>
      </c>
    </row>
    <row r="445" spans="1:2" x14ac:dyDescent="0.2">
      <c r="A445">
        <v>-1.4645522958770592</v>
      </c>
      <c r="B445">
        <v>0.18946336901074934</v>
      </c>
    </row>
    <row r="446" spans="1:2" x14ac:dyDescent="0.2">
      <c r="A446">
        <v>2.1076867365192076</v>
      </c>
      <c r="B446">
        <v>-0.57955635382283788</v>
      </c>
    </row>
    <row r="447" spans="1:2" x14ac:dyDescent="0.2">
      <c r="A447">
        <v>0.34204675051301514</v>
      </c>
      <c r="B447">
        <v>3.809709166313538E-2</v>
      </c>
    </row>
    <row r="448" spans="1:2" x14ac:dyDescent="0.2">
      <c r="A448">
        <v>-1.6161065406847028</v>
      </c>
      <c r="B448">
        <v>0.17842757171146581</v>
      </c>
    </row>
    <row r="449" spans="1:2" x14ac:dyDescent="0.2">
      <c r="A449">
        <v>-0.32511554710270157</v>
      </c>
      <c r="B449">
        <v>-6.14231542105214E-3</v>
      </c>
    </row>
    <row r="450" spans="1:2" x14ac:dyDescent="0.2">
      <c r="A450">
        <v>0.34746380406360466</v>
      </c>
      <c r="B450">
        <v>-0.10130543693942044</v>
      </c>
    </row>
    <row r="451" spans="1:2" x14ac:dyDescent="0.2">
      <c r="A451">
        <v>1.181888376342116</v>
      </c>
      <c r="B451">
        <v>-0.2676024047244806</v>
      </c>
    </row>
    <row r="452" spans="1:2" x14ac:dyDescent="0.2">
      <c r="A452">
        <v>0.28771158482713549</v>
      </c>
      <c r="B452">
        <v>-0.18838608124628872</v>
      </c>
    </row>
    <row r="453" spans="1:2" x14ac:dyDescent="0.2">
      <c r="A453">
        <v>0.63624599042210361</v>
      </c>
      <c r="B453">
        <v>-0.116829883671037</v>
      </c>
    </row>
    <row r="454" spans="1:2" x14ac:dyDescent="0.2">
      <c r="A454">
        <v>0.93164324896302697</v>
      </c>
      <c r="B454">
        <v>-0.21874939218929007</v>
      </c>
    </row>
    <row r="455" spans="1:2" x14ac:dyDescent="0.2">
      <c r="A455">
        <v>-1.3100194066845705</v>
      </c>
      <c r="B455">
        <v>0.25443604242361095</v>
      </c>
    </row>
    <row r="456" spans="1:2" x14ac:dyDescent="0.2">
      <c r="A456">
        <v>-0.67177862443397618</v>
      </c>
      <c r="B456">
        <v>0.15356991381529911</v>
      </c>
    </row>
    <row r="457" spans="1:2" x14ac:dyDescent="0.2">
      <c r="A457">
        <v>-0.86982983465187169</v>
      </c>
      <c r="B457">
        <v>4.3005320660690377E-2</v>
      </c>
    </row>
    <row r="458" spans="1:2" x14ac:dyDescent="0.2">
      <c r="A458">
        <v>0.60334523994557765</v>
      </c>
      <c r="B458">
        <v>-0.57747489120842133</v>
      </c>
    </row>
    <row r="459" spans="1:2" x14ac:dyDescent="0.2">
      <c r="A459">
        <v>-0.19580263104152365</v>
      </c>
      <c r="B459">
        <v>-1.4584088265749707E-2</v>
      </c>
    </row>
    <row r="460" spans="1:2" x14ac:dyDescent="0.2">
      <c r="A460">
        <v>-0.63933406021833616</v>
      </c>
      <c r="B460">
        <v>0.20883971834026993</v>
      </c>
    </row>
    <row r="461" spans="1:2" x14ac:dyDescent="0.2">
      <c r="A461">
        <v>-0.69723247025571111</v>
      </c>
      <c r="B461">
        <v>0.24829224632381508</v>
      </c>
    </row>
    <row r="462" spans="1:2" x14ac:dyDescent="0.2">
      <c r="A462">
        <v>-0.99452549913572252</v>
      </c>
      <c r="B462">
        <v>-0.17974372083091017</v>
      </c>
    </row>
    <row r="463" spans="1:2" x14ac:dyDescent="0.2">
      <c r="A463">
        <v>-0.50779600816914239</v>
      </c>
      <c r="B463">
        <v>-0.22960823271887146</v>
      </c>
    </row>
    <row r="464" spans="1:2" x14ac:dyDescent="0.2">
      <c r="A464">
        <v>-9.1725383394299254E-2</v>
      </c>
      <c r="B464">
        <v>-0.16627531310044369</v>
      </c>
    </row>
    <row r="465" spans="1:2" x14ac:dyDescent="0.2">
      <c r="A465">
        <v>4.838566502209516E-3</v>
      </c>
      <c r="B465">
        <v>-0.45735715743061461</v>
      </c>
    </row>
    <row r="466" spans="1:2" x14ac:dyDescent="0.2">
      <c r="A466">
        <v>-0.56108639932142312</v>
      </c>
      <c r="B466">
        <v>3.908334330049E-2</v>
      </c>
    </row>
    <row r="467" spans="1:2" x14ac:dyDescent="0.2">
      <c r="A467">
        <v>0.15247206286638704</v>
      </c>
      <c r="B467">
        <v>3.0390176766618541E-2</v>
      </c>
    </row>
    <row r="468" spans="1:2" x14ac:dyDescent="0.2">
      <c r="A468">
        <v>0.50273144383562507</v>
      </c>
      <c r="B468">
        <v>-0.27006651004416016</v>
      </c>
    </row>
    <row r="469" spans="1:2" x14ac:dyDescent="0.2">
      <c r="A469">
        <v>-0.51571159974107239</v>
      </c>
      <c r="B469">
        <v>5.951985749951598E-2</v>
      </c>
    </row>
    <row r="470" spans="1:2" x14ac:dyDescent="0.2">
      <c r="A470">
        <v>-1.3363504854934187</v>
      </c>
      <c r="B470">
        <v>0.1399823246812161</v>
      </c>
    </row>
    <row r="471" spans="1:2" x14ac:dyDescent="0.2">
      <c r="A471">
        <v>-1.0754727039948957</v>
      </c>
      <c r="B471">
        <v>0.2294978962046563</v>
      </c>
    </row>
    <row r="472" spans="1:2" x14ac:dyDescent="0.2">
      <c r="A472">
        <v>-0.75101726332411134</v>
      </c>
      <c r="B472">
        <v>-1.4331583767345767E-2</v>
      </c>
    </row>
    <row r="473" spans="1:2" x14ac:dyDescent="0.2">
      <c r="A473">
        <v>-0.81390791711540122</v>
      </c>
      <c r="B473">
        <v>-0.20494144143270959</v>
      </c>
    </row>
    <row r="474" spans="1:2" x14ac:dyDescent="0.2">
      <c r="A474">
        <v>-1.9221257337334132</v>
      </c>
      <c r="B474">
        <v>0.16506173949919178</v>
      </c>
    </row>
    <row r="475" spans="1:2" x14ac:dyDescent="0.2">
      <c r="A475">
        <v>1.1465028780876174</v>
      </c>
      <c r="B475">
        <v>-0.58672692183668584</v>
      </c>
    </row>
    <row r="476" spans="1:2" x14ac:dyDescent="0.2">
      <c r="A476">
        <v>0.39482604498731261</v>
      </c>
      <c r="B476">
        <v>-0.10886334565666468</v>
      </c>
    </row>
    <row r="477" spans="1:2" x14ac:dyDescent="0.2">
      <c r="A477">
        <v>0.97798966030188239</v>
      </c>
      <c r="B477">
        <v>-0.29897201647946231</v>
      </c>
    </row>
    <row r="478" spans="1:2" x14ac:dyDescent="0.2">
      <c r="A478">
        <v>-0.51437432680422401</v>
      </c>
      <c r="B478">
        <v>-0.15064111810015501</v>
      </c>
    </row>
    <row r="479" spans="1:2" x14ac:dyDescent="0.2">
      <c r="A479">
        <v>-0.67819619972890288</v>
      </c>
      <c r="B479">
        <v>0.28063393181687485</v>
      </c>
    </row>
    <row r="480" spans="1:2" x14ac:dyDescent="0.2">
      <c r="A480">
        <v>-0.9599744389237389</v>
      </c>
      <c r="B480">
        <v>0.25680851906193597</v>
      </c>
    </row>
    <row r="481" spans="1:2" x14ac:dyDescent="0.2">
      <c r="A481">
        <v>-1.4088687542699037</v>
      </c>
      <c r="B481">
        <v>0.10501494128427948</v>
      </c>
    </row>
    <row r="482" spans="1:2" x14ac:dyDescent="0.2">
      <c r="A482">
        <v>-0.65191627502513827</v>
      </c>
      <c r="B482">
        <v>0.20057583396206521</v>
      </c>
    </row>
    <row r="483" spans="1:2" x14ac:dyDescent="0.2">
      <c r="A483">
        <v>-1.0900042722070666</v>
      </c>
      <c r="B483">
        <v>-1.6089932718486168E-2</v>
      </c>
    </row>
    <row r="484" spans="1:2" x14ac:dyDescent="0.2">
      <c r="A484">
        <v>1.9545810542221311</v>
      </c>
      <c r="B484">
        <v>-0.40081010600699962</v>
      </c>
    </row>
    <row r="485" spans="1:2" x14ac:dyDescent="0.2">
      <c r="A485">
        <v>0.9820109632696622</v>
      </c>
      <c r="B485">
        <v>-1.335058848380825E-2</v>
      </c>
    </row>
    <row r="486" spans="1:2" x14ac:dyDescent="0.2">
      <c r="A486">
        <v>-0.78604908878714863</v>
      </c>
      <c r="B486">
        <v>1.8564294316039925E-2</v>
      </c>
    </row>
    <row r="487" spans="1:2" x14ac:dyDescent="0.2">
      <c r="A487">
        <v>-1.0717307183312488</v>
      </c>
      <c r="B487">
        <v>0.34186761723616688</v>
      </c>
    </row>
    <row r="488" spans="1:2" x14ac:dyDescent="0.2">
      <c r="A488">
        <v>-0.79708703950018744</v>
      </c>
      <c r="B488">
        <v>0.40368267002153069</v>
      </c>
    </row>
    <row r="489" spans="1:2" x14ac:dyDescent="0.2">
      <c r="A489">
        <v>3.5363915005584376E-2</v>
      </c>
      <c r="B489">
        <v>-3.5351715716009577E-2</v>
      </c>
    </row>
    <row r="490" spans="1:2" x14ac:dyDescent="0.2">
      <c r="A490">
        <v>-0.31507763885237122</v>
      </c>
      <c r="B490">
        <v>0.14376437011030499</v>
      </c>
    </row>
    <row r="491" spans="1:2" x14ac:dyDescent="0.2">
      <c r="A491">
        <v>0.95455270425736327</v>
      </c>
      <c r="B491">
        <v>-2.8030805135032661E-2</v>
      </c>
    </row>
    <row r="492" spans="1:2" x14ac:dyDescent="0.2">
      <c r="A492">
        <v>-0.71398273206519558</v>
      </c>
      <c r="B492">
        <v>0.34403615319546216</v>
      </c>
    </row>
    <row r="493" spans="1:2" x14ac:dyDescent="0.2">
      <c r="A493">
        <v>0.26414847648438344</v>
      </c>
      <c r="B493">
        <v>-0.16153117064112282</v>
      </c>
    </row>
    <row r="494" spans="1:2" x14ac:dyDescent="0.2">
      <c r="A494">
        <v>-0.82829410049343666</v>
      </c>
      <c r="B494">
        <v>0.37224673039362333</v>
      </c>
    </row>
    <row r="495" spans="1:2" x14ac:dyDescent="0.2">
      <c r="A495">
        <v>2.1481604763517879E-2</v>
      </c>
      <c r="B495">
        <v>-4.2439485675681822E-2</v>
      </c>
    </row>
    <row r="496" spans="1:2" x14ac:dyDescent="0.2">
      <c r="A496">
        <v>0.24516525661766661</v>
      </c>
      <c r="B496">
        <v>3.9083103522190896E-2</v>
      </c>
    </row>
    <row r="497" spans="1:2" x14ac:dyDescent="0.2">
      <c r="A497">
        <v>0.7708876736536785</v>
      </c>
      <c r="B497">
        <v>-0.22509353470511198</v>
      </c>
    </row>
    <row r="498" spans="1:2" x14ac:dyDescent="0.2">
      <c r="A498">
        <v>-1.3967443207745046E-2</v>
      </c>
      <c r="B498">
        <v>-0.11720479475203854</v>
      </c>
    </row>
    <row r="499" spans="1:2" x14ac:dyDescent="0.2">
      <c r="A499">
        <v>-0.37950181360054536</v>
      </c>
      <c r="B499">
        <v>0.13289721286622669</v>
      </c>
    </row>
    <row r="500" spans="1:2" x14ac:dyDescent="0.2">
      <c r="A500">
        <v>1.791287502197223</v>
      </c>
      <c r="B500">
        <v>-0.21395180325186453</v>
      </c>
    </row>
    <row r="501" spans="1:2" x14ac:dyDescent="0.2">
      <c r="A501">
        <v>1.6463459800843567</v>
      </c>
      <c r="B501">
        <v>-0.57734725593295322</v>
      </c>
    </row>
    <row r="502" spans="1:2" x14ac:dyDescent="0.2">
      <c r="A502">
        <v>1.4844201432075588</v>
      </c>
      <c r="B502">
        <v>8.276391904991862E-3</v>
      </c>
    </row>
    <row r="503" spans="1:2" x14ac:dyDescent="0.2">
      <c r="A503">
        <v>0.71561013017267483</v>
      </c>
      <c r="B503">
        <v>0.19122658063955894</v>
      </c>
    </row>
    <row r="504" spans="1:2" x14ac:dyDescent="0.2">
      <c r="A504">
        <v>0.4239296389480271</v>
      </c>
      <c r="B504">
        <v>-0.12125865875706378</v>
      </c>
    </row>
    <row r="505" spans="1:2" x14ac:dyDescent="0.2">
      <c r="A505">
        <v>-0.54823030103718018</v>
      </c>
      <c r="B505">
        <v>0.23801370028567334</v>
      </c>
    </row>
    <row r="506" spans="1:2" x14ac:dyDescent="0.2">
      <c r="A506">
        <v>0.45262878857381555</v>
      </c>
      <c r="B506">
        <v>8.6670708564974622E-2</v>
      </c>
    </row>
    <row r="507" spans="1:2" x14ac:dyDescent="0.2">
      <c r="A507">
        <v>1.2971731442707168</v>
      </c>
      <c r="B507">
        <v>-0.28170202307401687</v>
      </c>
    </row>
    <row r="508" spans="1:2" x14ac:dyDescent="0.2">
      <c r="A508">
        <v>0.71500738843626443</v>
      </c>
      <c r="B508">
        <v>5.7611698295397064E-2</v>
      </c>
    </row>
    <row r="509" spans="1:2" x14ac:dyDescent="0.2">
      <c r="A509">
        <v>1.6248106366402237</v>
      </c>
      <c r="B509">
        <v>0.31652076227839643</v>
      </c>
    </row>
    <row r="510" spans="1:2" x14ac:dyDescent="0.2">
      <c r="A510">
        <v>0.5158578375743621</v>
      </c>
      <c r="B510">
        <v>0.14524207196921779</v>
      </c>
    </row>
    <row r="511" spans="1:2" x14ac:dyDescent="0.2">
      <c r="A511">
        <v>-0.97680418963325577</v>
      </c>
      <c r="B511">
        <v>0.20943316996011041</v>
      </c>
    </row>
    <row r="512" spans="1:2" x14ac:dyDescent="0.2">
      <c r="A512">
        <v>-1.3871135845209821</v>
      </c>
      <c r="B512">
        <v>0.31595696747285668</v>
      </c>
    </row>
    <row r="513" spans="1:2" x14ac:dyDescent="0.2">
      <c r="A513">
        <v>-1.7569908964112323E-2</v>
      </c>
      <c r="B513">
        <v>-0.11999773886821799</v>
      </c>
    </row>
    <row r="514" spans="1:2" x14ac:dyDescent="0.2">
      <c r="A514">
        <v>-0.5476976378570052</v>
      </c>
      <c r="B514">
        <v>0.17626781729206226</v>
      </c>
    </row>
    <row r="515" spans="1:2" x14ac:dyDescent="0.2">
      <c r="A515">
        <v>-2.0371459929476972</v>
      </c>
      <c r="B515">
        <v>0.66699434499863641</v>
      </c>
    </row>
    <row r="516" spans="1:2" x14ac:dyDescent="0.2">
      <c r="A516">
        <v>-0.30094788769453162</v>
      </c>
      <c r="B516">
        <v>-8.7323515541312263E-2</v>
      </c>
    </row>
    <row r="517" spans="1:2" x14ac:dyDescent="0.2">
      <c r="A517">
        <v>0.34989512489698676</v>
      </c>
      <c r="B517">
        <v>-0.23412635394473602</v>
      </c>
    </row>
    <row r="518" spans="1:2" x14ac:dyDescent="0.2">
      <c r="A518">
        <v>-0.18224233028202727</v>
      </c>
      <c r="B518">
        <v>0.11055277055813816</v>
      </c>
    </row>
    <row r="519" spans="1:2" x14ac:dyDescent="0.2">
      <c r="A519">
        <v>-0.10871549565944948</v>
      </c>
      <c r="B519">
        <v>5.8881831374025868E-2</v>
      </c>
    </row>
    <row r="520" spans="1:2" x14ac:dyDescent="0.2">
      <c r="A520">
        <v>-0.47747578883229036</v>
      </c>
      <c r="B520">
        <v>0.23048739157145801</v>
      </c>
    </row>
    <row r="521" spans="1:2" x14ac:dyDescent="0.2">
      <c r="A521">
        <v>-0.75277864340313572</v>
      </c>
      <c r="B521">
        <v>0.23431330056338037</v>
      </c>
    </row>
    <row r="522" spans="1:2" x14ac:dyDescent="0.2">
      <c r="A522">
        <v>-0.62554091902062015</v>
      </c>
      <c r="B522">
        <v>-0.10367896609830526</v>
      </c>
    </row>
    <row r="523" spans="1:2" x14ac:dyDescent="0.2">
      <c r="A523">
        <v>-0.52194632807584307</v>
      </c>
      <c r="B523">
        <v>3.1525161443471984E-2</v>
      </c>
    </row>
    <row r="524" spans="1:2" x14ac:dyDescent="0.2">
      <c r="A524">
        <v>1.2637352505645678</v>
      </c>
      <c r="B524">
        <v>-0.50865455828597783</v>
      </c>
    </row>
    <row r="525" spans="1:2" x14ac:dyDescent="0.2">
      <c r="A525">
        <v>1.0253855891440524</v>
      </c>
      <c r="B525">
        <v>-0.28113399171432968</v>
      </c>
    </row>
    <row r="526" spans="1:2" x14ac:dyDescent="0.2">
      <c r="A526">
        <v>0.72087397985544532</v>
      </c>
      <c r="B526">
        <v>-0.22702530013855535</v>
      </c>
    </row>
    <row r="527" spans="1:2" x14ac:dyDescent="0.2">
      <c r="A527">
        <v>0.6114286504319576</v>
      </c>
      <c r="B527">
        <v>-0.23481726002686207</v>
      </c>
    </row>
    <row r="528" spans="1:2" x14ac:dyDescent="0.2">
      <c r="A528">
        <v>-0.35477614795865858</v>
      </c>
      <c r="B528">
        <v>0.2410756814995656</v>
      </c>
    </row>
    <row r="529" spans="1:2" x14ac:dyDescent="0.2">
      <c r="A529">
        <v>0.39819350680917293</v>
      </c>
      <c r="B529">
        <v>8.4246381070350818E-2</v>
      </c>
    </row>
    <row r="530" spans="1:2" x14ac:dyDescent="0.2">
      <c r="A530">
        <v>0.27034949962215304</v>
      </c>
      <c r="B530">
        <v>-0.27141523548371349</v>
      </c>
    </row>
    <row r="531" spans="1:2" x14ac:dyDescent="0.2">
      <c r="A531">
        <v>-0.73623660721506134</v>
      </c>
      <c r="B531">
        <v>6.7672229976323411E-2</v>
      </c>
    </row>
    <row r="532" spans="1:2" x14ac:dyDescent="0.2">
      <c r="A532">
        <v>-0.93048617300302294</v>
      </c>
      <c r="B532">
        <v>0.46497388517755844</v>
      </c>
    </row>
    <row r="533" spans="1:2" x14ac:dyDescent="0.2">
      <c r="A533">
        <v>-0.53050387189987047</v>
      </c>
      <c r="B533">
        <v>0.27452811395469845</v>
      </c>
    </row>
    <row r="534" spans="1:2" x14ac:dyDescent="0.2">
      <c r="A534">
        <v>0.8503927677955746</v>
      </c>
      <c r="B534">
        <v>-0.41272126622071975</v>
      </c>
    </row>
    <row r="535" spans="1:2" x14ac:dyDescent="0.2">
      <c r="A535">
        <v>7.7160069222617422E-2</v>
      </c>
      <c r="B535">
        <v>-1.9022889349132464E-2</v>
      </c>
    </row>
    <row r="536" spans="1:2" x14ac:dyDescent="0.2">
      <c r="A536">
        <v>0.44950340005972322</v>
      </c>
      <c r="B536">
        <v>-0.11316095907659987</v>
      </c>
    </row>
    <row r="537" spans="1:2" x14ac:dyDescent="0.2">
      <c r="A537">
        <v>1.0406171481904882</v>
      </c>
      <c r="B537">
        <v>-0.27035488779187483</v>
      </c>
    </row>
    <row r="538" spans="1:2" x14ac:dyDescent="0.2">
      <c r="A538">
        <v>-0.43938869413455522</v>
      </c>
      <c r="B538">
        <v>0.2242019065719541</v>
      </c>
    </row>
    <row r="539" spans="1:2" x14ac:dyDescent="0.2">
      <c r="A539">
        <v>-0.19205801376519818</v>
      </c>
      <c r="B539">
        <v>7.5028577391604068E-2</v>
      </c>
    </row>
    <row r="540" spans="1:2" x14ac:dyDescent="0.2">
      <c r="A540">
        <v>-0.4233327595487717</v>
      </c>
      <c r="B540">
        <v>-4.2815469428735632E-2</v>
      </c>
    </row>
    <row r="541" spans="1:2" x14ac:dyDescent="0.2">
      <c r="A541">
        <v>-1.012710756796025</v>
      </c>
      <c r="B541">
        <v>0.59050684324249492</v>
      </c>
    </row>
    <row r="542" spans="1:2" x14ac:dyDescent="0.2">
      <c r="A542">
        <v>0.7652397232513295</v>
      </c>
      <c r="B542">
        <v>-0.28929422753449457</v>
      </c>
    </row>
    <row r="543" spans="1:2" x14ac:dyDescent="0.2">
      <c r="A543">
        <v>-0.55077515720855341</v>
      </c>
      <c r="B543">
        <v>0.14200131019509243</v>
      </c>
    </row>
    <row r="544" spans="1:2" x14ac:dyDescent="0.2">
      <c r="A544">
        <v>-0.62198982274815517</v>
      </c>
      <c r="B544">
        <v>0.1872576645111094</v>
      </c>
    </row>
    <row r="545" spans="1:2" x14ac:dyDescent="0.2">
      <c r="A545">
        <v>0.44163119282070556</v>
      </c>
      <c r="B545">
        <v>-2.8578826365581043E-2</v>
      </c>
    </row>
    <row r="546" spans="1:2" x14ac:dyDescent="0.2">
      <c r="A546">
        <v>-0.3369698505570905</v>
      </c>
      <c r="B546">
        <v>0.18028883746997565</v>
      </c>
    </row>
    <row r="547" spans="1:2" x14ac:dyDescent="0.2">
      <c r="A547">
        <v>-0.92553374560014523</v>
      </c>
      <c r="B547">
        <v>0.16936617458507852</v>
      </c>
    </row>
    <row r="548" spans="1:2" x14ac:dyDescent="0.2">
      <c r="A548">
        <v>0.59576951980882142</v>
      </c>
      <c r="B548">
        <v>-8.6567436023490082E-2</v>
      </c>
    </row>
    <row r="549" spans="1:2" x14ac:dyDescent="0.2">
      <c r="A549">
        <v>7.2140215014359244E-2</v>
      </c>
      <c r="B549">
        <v>-0.16741847939369042</v>
      </c>
    </row>
    <row r="550" spans="1:2" x14ac:dyDescent="0.2">
      <c r="A550">
        <v>-4.706167728372743E-3</v>
      </c>
      <c r="B550">
        <v>-2.2396463885035654E-2</v>
      </c>
    </row>
    <row r="551" spans="1:2" x14ac:dyDescent="0.2">
      <c r="A551">
        <v>-8.2518955971573979E-2</v>
      </c>
      <c r="B551">
        <v>0.11164178161653152</v>
      </c>
    </row>
    <row r="552" spans="1:2" x14ac:dyDescent="0.2">
      <c r="A552">
        <v>-0.14395175576842129</v>
      </c>
      <c r="B552">
        <v>0.11094400541044616</v>
      </c>
    </row>
    <row r="553" spans="1:2" x14ac:dyDescent="0.2">
      <c r="A553">
        <v>8.8564734321896141E-2</v>
      </c>
      <c r="B553">
        <v>3.2426546390424478E-2</v>
      </c>
    </row>
    <row r="554" spans="1:2" x14ac:dyDescent="0.2">
      <c r="A554">
        <v>-1.6545750609209182</v>
      </c>
      <c r="B554">
        <v>0.40263052921508369</v>
      </c>
    </row>
    <row r="555" spans="1:2" x14ac:dyDescent="0.2">
      <c r="A555">
        <v>-1.6645789192369951</v>
      </c>
      <c r="B555">
        <v>0.2388615923404743</v>
      </c>
    </row>
    <row r="556" spans="1:2" x14ac:dyDescent="0.2">
      <c r="A556">
        <v>-0.1494203769977448</v>
      </c>
      <c r="B556">
        <v>-0.23631875746457964</v>
      </c>
    </row>
    <row r="557" spans="1:2" x14ac:dyDescent="0.2">
      <c r="A557">
        <v>0.74465334817645168</v>
      </c>
      <c r="B557">
        <v>-4.8930959062418358E-2</v>
      </c>
    </row>
    <row r="558" spans="1:2" x14ac:dyDescent="0.2">
      <c r="A558">
        <v>-3.6095174776718114E-2</v>
      </c>
      <c r="B558">
        <v>-0.19516490420590674</v>
      </c>
    </row>
    <row r="559" spans="1:2" x14ac:dyDescent="0.2">
      <c r="A559">
        <v>-5.5720716601141349E-2</v>
      </c>
      <c r="B559">
        <v>9.2358176712606141E-2</v>
      </c>
    </row>
    <row r="560" spans="1:2" x14ac:dyDescent="0.2">
      <c r="A560">
        <v>1.7673457796411698</v>
      </c>
      <c r="B560">
        <v>-0.54422946729522337</v>
      </c>
    </row>
    <row r="561" spans="1:2" x14ac:dyDescent="0.2">
      <c r="A561">
        <v>-0.46414104308789195</v>
      </c>
      <c r="B561">
        <v>-9.9019121512727168E-2</v>
      </c>
    </row>
    <row r="562" spans="1:2" x14ac:dyDescent="0.2">
      <c r="A562">
        <v>0.22038061010097024</v>
      </c>
      <c r="B562">
        <v>-1.3632194653749041E-2</v>
      </c>
    </row>
    <row r="563" spans="1:2" x14ac:dyDescent="0.2">
      <c r="A563">
        <v>1.0276866215801939</v>
      </c>
      <c r="B563">
        <v>-0.30959101418683221</v>
      </c>
    </row>
    <row r="564" spans="1:2" x14ac:dyDescent="0.2">
      <c r="A564">
        <v>0.35954797192329274</v>
      </c>
      <c r="B564">
        <v>0.16432216109485467</v>
      </c>
    </row>
    <row r="565" spans="1:2" x14ac:dyDescent="0.2">
      <c r="A565">
        <v>0.37465782283513482</v>
      </c>
      <c r="B565">
        <v>-0.16238461792683775</v>
      </c>
    </row>
    <row r="566" spans="1:2" x14ac:dyDescent="0.2">
      <c r="A566">
        <v>0.36785729153624841</v>
      </c>
      <c r="B566">
        <v>9.1885636084575159E-2</v>
      </c>
    </row>
    <row r="567" spans="1:2" x14ac:dyDescent="0.2">
      <c r="A567">
        <v>-0.329707375989648</v>
      </c>
      <c r="B567">
        <v>5.6363028606947543E-2</v>
      </c>
    </row>
    <row r="568" spans="1:2" x14ac:dyDescent="0.2">
      <c r="A568">
        <v>0.55193641354855782</v>
      </c>
      <c r="B568">
        <v>-1.6248666108827432E-2</v>
      </c>
    </row>
    <row r="569" spans="1:2" x14ac:dyDescent="0.2">
      <c r="A569">
        <v>0.54556054908860663</v>
      </c>
      <c r="B569">
        <v>0.11496781723799293</v>
      </c>
    </row>
    <row r="570" spans="1:2" x14ac:dyDescent="0.2">
      <c r="A570">
        <v>0.60303721361514462</v>
      </c>
      <c r="B570">
        <v>-0.21253797686990983</v>
      </c>
    </row>
    <row r="571" spans="1:2" x14ac:dyDescent="0.2">
      <c r="A571">
        <v>0.95218102647754732</v>
      </c>
      <c r="B571">
        <v>-4.2763972254694534E-2</v>
      </c>
    </row>
    <row r="572" spans="1:2" x14ac:dyDescent="0.2">
      <c r="A572">
        <v>-0.17226695548528567</v>
      </c>
      <c r="B572">
        <v>9.0406041550598795E-2</v>
      </c>
    </row>
    <row r="573" spans="1:2" x14ac:dyDescent="0.2">
      <c r="A573">
        <v>-0.2844733799067341</v>
      </c>
      <c r="B573">
        <v>0.44429676134026541</v>
      </c>
    </row>
    <row r="574" spans="1:2" x14ac:dyDescent="0.2">
      <c r="A574">
        <v>0.56624119905479264</v>
      </c>
      <c r="B574">
        <v>-8.3651219835696206E-2</v>
      </c>
    </row>
    <row r="575" spans="1:2" x14ac:dyDescent="0.2">
      <c r="A575">
        <v>-6.9179155575922621E-2</v>
      </c>
      <c r="B575">
        <v>-0.23380954463394049</v>
      </c>
    </row>
    <row r="576" spans="1:2" x14ac:dyDescent="0.2">
      <c r="A576">
        <v>-0.62292869627789427</v>
      </c>
      <c r="B576">
        <v>0.57145994539577505</v>
      </c>
    </row>
    <row r="577" spans="1:2" x14ac:dyDescent="0.2">
      <c r="A577">
        <v>-1.6576876430172603E-2</v>
      </c>
      <c r="B577">
        <v>0.13095961379560286</v>
      </c>
    </row>
    <row r="578" spans="1:2" x14ac:dyDescent="0.2">
      <c r="A578">
        <v>-0.55945439776607309</v>
      </c>
      <c r="B578">
        <v>0.14537953389773886</v>
      </c>
    </row>
    <row r="579" spans="1:2" x14ac:dyDescent="0.2">
      <c r="A579">
        <v>-0.34483708319844686</v>
      </c>
      <c r="B579">
        <v>0.18732460925221228</v>
      </c>
    </row>
    <row r="580" spans="1:2" x14ac:dyDescent="0.2">
      <c r="A580">
        <v>-9.7389240938080657E-2</v>
      </c>
      <c r="B580">
        <v>0.14791298482511303</v>
      </c>
    </row>
    <row r="581" spans="1:2" x14ac:dyDescent="0.2">
      <c r="A581">
        <v>-0.91974310815840254</v>
      </c>
      <c r="B581">
        <v>0.10115827059551866</v>
      </c>
    </row>
    <row r="582" spans="1:2" x14ac:dyDescent="0.2">
      <c r="A582">
        <v>-1.3656687216986378</v>
      </c>
      <c r="B582">
        <v>0.1649238749048873</v>
      </c>
    </row>
    <row r="583" spans="1:2" x14ac:dyDescent="0.2">
      <c r="A583">
        <v>-1.4456325876487808</v>
      </c>
      <c r="B583">
        <v>-0.62013237488887241</v>
      </c>
    </row>
    <row r="584" spans="1:2" x14ac:dyDescent="0.2">
      <c r="A584">
        <v>-0.56962401729781764</v>
      </c>
      <c r="B584">
        <v>-6.5826365954491442E-2</v>
      </c>
    </row>
    <row r="585" spans="1:2" x14ac:dyDescent="0.2">
      <c r="A585">
        <v>-0.61277729741984821</v>
      </c>
      <c r="B585">
        <v>-0.25761977169694011</v>
      </c>
    </row>
    <row r="586" spans="1:2" x14ac:dyDescent="0.2">
      <c r="A586">
        <v>0.36281088680487328</v>
      </c>
      <c r="B586">
        <v>-0.63161398007498515</v>
      </c>
    </row>
    <row r="587" spans="1:2" x14ac:dyDescent="0.2">
      <c r="A587">
        <v>-0.22292018887081425</v>
      </c>
      <c r="B587">
        <v>-0.32231596040910104</v>
      </c>
    </row>
    <row r="588" spans="1:2" x14ac:dyDescent="0.2">
      <c r="A588">
        <v>0.17256503251668956</v>
      </c>
      <c r="B588">
        <v>-6.7649962973408634E-3</v>
      </c>
    </row>
    <row r="589" spans="1:2" x14ac:dyDescent="0.2">
      <c r="A589">
        <v>-1.3152893410354911</v>
      </c>
      <c r="B589">
        <v>0.18967393848181974</v>
      </c>
    </row>
    <row r="590" spans="1:2" x14ac:dyDescent="0.2">
      <c r="A590">
        <v>-0.4975468294907695</v>
      </c>
      <c r="B590">
        <v>7.8682220694975005E-2</v>
      </c>
    </row>
    <row r="591" spans="1:2" x14ac:dyDescent="0.2">
      <c r="A591">
        <v>-2.1760012528506403</v>
      </c>
      <c r="B591">
        <v>-0.29082900968379366</v>
      </c>
    </row>
    <row r="592" spans="1:2" x14ac:dyDescent="0.2">
      <c r="A592">
        <v>-1.4167825592320005</v>
      </c>
      <c r="B592">
        <v>2.6724794766424895E-2</v>
      </c>
    </row>
    <row r="593" spans="1:2" x14ac:dyDescent="0.2">
      <c r="A593">
        <v>1.1928131528583064</v>
      </c>
      <c r="B593">
        <v>-0.73217078456123696</v>
      </c>
    </row>
    <row r="594" spans="1:2" x14ac:dyDescent="0.2">
      <c r="A594">
        <v>0.6469574617940399</v>
      </c>
      <c r="B594">
        <v>-0.46961557111288293</v>
      </c>
    </row>
    <row r="595" spans="1:2" x14ac:dyDescent="0.2">
      <c r="A595">
        <v>0.24976523019763872</v>
      </c>
      <c r="B595">
        <v>0.13599829890876192</v>
      </c>
    </row>
    <row r="596" spans="1:2" x14ac:dyDescent="0.2">
      <c r="A596">
        <v>-0.41379059097016019</v>
      </c>
      <c r="B596">
        <v>0.16180920026289181</v>
      </c>
    </row>
    <row r="597" spans="1:2" x14ac:dyDescent="0.2">
      <c r="A597">
        <v>1.8453841891872853</v>
      </c>
      <c r="B597">
        <v>-0.54266754384505245</v>
      </c>
    </row>
    <row r="598" spans="1:2" x14ac:dyDescent="0.2">
      <c r="A598">
        <v>-1.3312693756929626</v>
      </c>
      <c r="B598">
        <v>0.25080323956610812</v>
      </c>
    </row>
    <row r="599" spans="1:2" x14ac:dyDescent="0.2">
      <c r="A599">
        <v>-0.25340658017312828</v>
      </c>
      <c r="B599">
        <v>0.25045321118973579</v>
      </c>
    </row>
    <row r="600" spans="1:2" x14ac:dyDescent="0.2">
      <c r="A600">
        <v>-0.85380492550759357</v>
      </c>
      <c r="B600">
        <v>0.12062189673127288</v>
      </c>
    </row>
    <row r="601" spans="1:2" x14ac:dyDescent="0.2">
      <c r="A601">
        <v>-1.5092595771878181</v>
      </c>
      <c r="B601">
        <v>0.61775240539137266</v>
      </c>
    </row>
    <row r="602" spans="1:2" x14ac:dyDescent="0.2">
      <c r="A602">
        <v>-0.5669679355399081</v>
      </c>
      <c r="B602">
        <v>0.45568482038357494</v>
      </c>
    </row>
    <row r="603" spans="1:2" x14ac:dyDescent="0.2">
      <c r="A603">
        <v>-1.4406248333216005</v>
      </c>
      <c r="B603">
        <v>0.521579129292154</v>
      </c>
    </row>
    <row r="604" spans="1:2" x14ac:dyDescent="0.2">
      <c r="A604">
        <v>0.12876533420663203</v>
      </c>
      <c r="B604">
        <v>-0.31044234975002793</v>
      </c>
    </row>
    <row r="605" spans="1:2" x14ac:dyDescent="0.2">
      <c r="A605">
        <v>1.0866046374936733</v>
      </c>
      <c r="B605">
        <v>-0.66089088989011391</v>
      </c>
    </row>
    <row r="606" spans="1:2" x14ac:dyDescent="0.2">
      <c r="A606">
        <v>-1.3985489604492274</v>
      </c>
      <c r="B606">
        <v>0.56426460254140709</v>
      </c>
    </row>
    <row r="607" spans="1:2" x14ac:dyDescent="0.2">
      <c r="A607">
        <v>0.44786898822583032</v>
      </c>
      <c r="B607">
        <v>-0.25137592174166618</v>
      </c>
    </row>
    <row r="608" spans="1:2" x14ac:dyDescent="0.2">
      <c r="A608">
        <v>-0.6230183542853539</v>
      </c>
      <c r="B608">
        <v>0.40074376172867932</v>
      </c>
    </row>
    <row r="609" spans="1:2" x14ac:dyDescent="0.2">
      <c r="A609">
        <v>1.2146289663577977E-2</v>
      </c>
      <c r="B609">
        <v>-0.21989003610586036</v>
      </c>
    </row>
    <row r="610" spans="1:2" x14ac:dyDescent="0.2">
      <c r="A610">
        <v>5.0845180190708703E-2</v>
      </c>
      <c r="B610">
        <v>-3.3162171554557501E-2</v>
      </c>
    </row>
    <row r="611" spans="1:2" x14ac:dyDescent="0.2">
      <c r="A611">
        <v>-0.81638342232067929</v>
      </c>
      <c r="B611">
        <v>0.6631330744961591</v>
      </c>
    </row>
    <row r="612" spans="1:2" x14ac:dyDescent="0.2">
      <c r="A612">
        <v>4.9591953234082178E-2</v>
      </c>
      <c r="B612">
        <v>-0.33253786566466853</v>
      </c>
    </row>
    <row r="613" spans="1:2" x14ac:dyDescent="0.2">
      <c r="A613">
        <v>1.621054444732664</v>
      </c>
      <c r="B613">
        <v>-0.92973507867101524</v>
      </c>
    </row>
    <row r="614" spans="1:2" x14ac:dyDescent="0.2">
      <c r="A614">
        <v>0.50324684844403356</v>
      </c>
      <c r="B614">
        <v>-0.21272916745924716</v>
      </c>
    </row>
    <row r="615" spans="1:2" x14ac:dyDescent="0.2">
      <c r="A615">
        <v>-1.4719273167853424</v>
      </c>
      <c r="B615">
        <v>0.6993105253951819</v>
      </c>
    </row>
    <row r="616" spans="1:2" x14ac:dyDescent="0.2">
      <c r="A616">
        <v>1.0327525014112042</v>
      </c>
      <c r="B616">
        <v>-0.47011674244749907</v>
      </c>
    </row>
    <row r="617" spans="1:2" x14ac:dyDescent="0.2">
      <c r="A617">
        <v>0.49743295212461042</v>
      </c>
      <c r="B617">
        <v>-4.6934677321422112E-2</v>
      </c>
    </row>
    <row r="618" spans="1:2" x14ac:dyDescent="0.2">
      <c r="A618">
        <v>-0.5226335269136978</v>
      </c>
      <c r="B618">
        <v>0.10908214953135789</v>
      </c>
    </row>
    <row r="619" spans="1:2" x14ac:dyDescent="0.2">
      <c r="A619">
        <v>-9.869877713118988E-2</v>
      </c>
      <c r="B619">
        <v>5.6793072467584152E-2</v>
      </c>
    </row>
    <row r="620" spans="1:2" x14ac:dyDescent="0.2">
      <c r="A620">
        <v>-0.50757746058664999</v>
      </c>
      <c r="B620">
        <v>0.22534699951006754</v>
      </c>
    </row>
    <row r="621" spans="1:2" x14ac:dyDescent="0.2">
      <c r="A621">
        <v>-0.28191443936767524</v>
      </c>
      <c r="B621">
        <v>0.20782074055913888</v>
      </c>
    </row>
    <row r="622" spans="1:2" x14ac:dyDescent="0.2">
      <c r="A622">
        <v>2.2388185704990722</v>
      </c>
      <c r="B622">
        <v>-0.83244130462966404</v>
      </c>
    </row>
    <row r="623" spans="1:2" x14ac:dyDescent="0.2">
      <c r="A623">
        <v>0.64869474530104565</v>
      </c>
      <c r="B623">
        <v>-0.10365999760225605</v>
      </c>
    </row>
    <row r="624" spans="1:2" x14ac:dyDescent="0.2">
      <c r="A624">
        <v>0.26093397001089008</v>
      </c>
      <c r="B624">
        <v>0.25626366707153214</v>
      </c>
    </row>
    <row r="625" spans="1:2" x14ac:dyDescent="0.2">
      <c r="A625">
        <v>-4.1218928475222565E-2</v>
      </c>
      <c r="B625">
        <v>0.20814248170888938</v>
      </c>
    </row>
    <row r="626" spans="1:2" x14ac:dyDescent="0.2">
      <c r="A626">
        <v>-0.83408597307861554</v>
      </c>
      <c r="B626">
        <v>0.51858150206268994</v>
      </c>
    </row>
    <row r="627" spans="1:2" x14ac:dyDescent="0.2">
      <c r="A627">
        <v>0.47290341120229173</v>
      </c>
      <c r="B627">
        <v>9.6644736456052524E-2</v>
      </c>
    </row>
    <row r="628" spans="1:2" x14ac:dyDescent="0.2">
      <c r="A628">
        <v>-0.11494808951232119</v>
      </c>
      <c r="B628">
        <v>0.22287572864370381</v>
      </c>
    </row>
    <row r="629" spans="1:2" x14ac:dyDescent="0.2">
      <c r="A629">
        <v>1.3462511577824057</v>
      </c>
      <c r="B629">
        <v>-0.13400377393585292</v>
      </c>
    </row>
    <row r="630" spans="1:2" x14ac:dyDescent="0.2">
      <c r="A630">
        <v>7.2805676680723963E-2</v>
      </c>
      <c r="B630">
        <v>0.1776751691468926</v>
      </c>
    </row>
    <row r="631" spans="1:2" x14ac:dyDescent="0.2">
      <c r="A631">
        <v>0.50715674107939301</v>
      </c>
      <c r="B631">
        <v>9.0630149179991806E-2</v>
      </c>
    </row>
    <row r="632" spans="1:2" x14ac:dyDescent="0.2">
      <c r="A632">
        <v>1.0083572815371575</v>
      </c>
      <c r="B632">
        <v>-0.11329648230469848</v>
      </c>
    </row>
    <row r="633" spans="1:2" x14ac:dyDescent="0.2">
      <c r="A633">
        <v>0.48689306059571286</v>
      </c>
      <c r="B633">
        <v>-9.5444352346435765E-2</v>
      </c>
    </row>
    <row r="634" spans="1:2" x14ac:dyDescent="0.2">
      <c r="A634">
        <v>-0.48557196446726131</v>
      </c>
      <c r="B634">
        <v>0.37208088054298993</v>
      </c>
    </row>
    <row r="635" spans="1:2" x14ac:dyDescent="0.2">
      <c r="A635">
        <v>-0.24147732681444239</v>
      </c>
      <c r="B635">
        <v>0.23469640718764351</v>
      </c>
    </row>
    <row r="636" spans="1:2" x14ac:dyDescent="0.2">
      <c r="A636">
        <v>0.13670026062166921</v>
      </c>
      <c r="B636">
        <v>0.13485130762373929</v>
      </c>
    </row>
    <row r="637" spans="1:2" x14ac:dyDescent="0.2">
      <c r="A637">
        <v>1.2173095223453627</v>
      </c>
      <c r="B637">
        <v>-0.19171320371415809</v>
      </c>
    </row>
    <row r="638" spans="1:2" x14ac:dyDescent="0.2">
      <c r="A638">
        <v>-0.59999106620726528</v>
      </c>
      <c r="B638">
        <v>0.32544954984002905</v>
      </c>
    </row>
    <row r="639" spans="1:2" x14ac:dyDescent="0.2">
      <c r="A639">
        <v>1.0292897390052926</v>
      </c>
      <c r="B639">
        <v>-0.18008987249455752</v>
      </c>
    </row>
    <row r="640" spans="1:2" x14ac:dyDescent="0.2">
      <c r="A640">
        <v>0.77813128365552031</v>
      </c>
      <c r="B640">
        <v>-7.5355960296623033E-3</v>
      </c>
    </row>
    <row r="641" spans="1:2" x14ac:dyDescent="0.2">
      <c r="A641">
        <v>-2.1291090701673444E-2</v>
      </c>
      <c r="B641">
        <v>5.1866879008085814E-2</v>
      </c>
    </row>
    <row r="642" spans="1:2" x14ac:dyDescent="0.2">
      <c r="A642">
        <v>-4.8602100236543731E-2</v>
      </c>
      <c r="B642">
        <v>0.16897250047852924</v>
      </c>
    </row>
    <row r="643" spans="1:2" x14ac:dyDescent="0.2">
      <c r="A643">
        <v>0.48262970876627637</v>
      </c>
      <c r="B643">
        <v>9.4022490180852791E-2</v>
      </c>
    </row>
    <row r="644" spans="1:2" x14ac:dyDescent="0.2">
      <c r="A644">
        <v>0.45628738976199251</v>
      </c>
      <c r="B644">
        <v>-3.3413771482415255E-2</v>
      </c>
    </row>
    <row r="645" spans="1:2" x14ac:dyDescent="0.2">
      <c r="A645">
        <v>0.44138410286335128</v>
      </c>
      <c r="B645">
        <v>-0.18993176837335574</v>
      </c>
    </row>
    <row r="646" spans="1:2" x14ac:dyDescent="0.2">
      <c r="A646">
        <v>0.2066760188868503</v>
      </c>
      <c r="B646">
        <v>2.368809395304259E-2</v>
      </c>
    </row>
    <row r="647" spans="1:2" x14ac:dyDescent="0.2">
      <c r="A647">
        <v>0.47737421067880065</v>
      </c>
      <c r="B647">
        <v>-2.6725101704525838E-3</v>
      </c>
    </row>
    <row r="648" spans="1:2" x14ac:dyDescent="0.2">
      <c r="A648">
        <v>0.34712405213801562</v>
      </c>
      <c r="B648">
        <v>0.10276375082943097</v>
      </c>
    </row>
    <row r="649" spans="1:2" x14ac:dyDescent="0.2">
      <c r="A649">
        <v>-0.54542469784765957</v>
      </c>
      <c r="B649">
        <v>0.17098917871115402</v>
      </c>
    </row>
    <row r="650" spans="1:2" x14ac:dyDescent="0.2">
      <c r="A650">
        <v>-0.5388218291184238</v>
      </c>
      <c r="B650">
        <v>0.17083870412202906</v>
      </c>
    </row>
    <row r="651" spans="1:2" x14ac:dyDescent="0.2">
      <c r="A651">
        <v>-0.30304667353434267</v>
      </c>
      <c r="B651">
        <v>3.6374816630981063E-2</v>
      </c>
    </row>
    <row r="652" spans="1:2" x14ac:dyDescent="0.2">
      <c r="A652">
        <v>1.68611412828495E-2</v>
      </c>
      <c r="B652">
        <v>7.3350644970025997E-2</v>
      </c>
    </row>
    <row r="653" spans="1:2" x14ac:dyDescent="0.2">
      <c r="A653">
        <v>-0.26000268149911654</v>
      </c>
      <c r="B653">
        <v>0.13634331538306391</v>
      </c>
    </row>
    <row r="654" spans="1:2" x14ac:dyDescent="0.2">
      <c r="A654">
        <v>0.56987038775073451</v>
      </c>
      <c r="B654">
        <v>-0.24226409206492422</v>
      </c>
    </row>
    <row r="655" spans="1:2" x14ac:dyDescent="0.2">
      <c r="A655">
        <v>0.3121588067806072</v>
      </c>
      <c r="B655">
        <v>-7.2023071296144617E-2</v>
      </c>
    </row>
    <row r="656" spans="1:2" x14ac:dyDescent="0.2">
      <c r="A656">
        <v>-0.71295211032496253</v>
      </c>
      <c r="B656">
        <v>0.25838825466367749</v>
      </c>
    </row>
    <row r="657" spans="1:2" x14ac:dyDescent="0.2">
      <c r="A657">
        <v>-8.5752123364634197E-2</v>
      </c>
      <c r="B657">
        <v>-6.859068554236103E-2</v>
      </c>
    </row>
    <row r="658" spans="1:2" x14ac:dyDescent="0.2">
      <c r="A658">
        <v>3.0910910506681136E-3</v>
      </c>
      <c r="B658">
        <v>3.2383187365536414E-2</v>
      </c>
    </row>
    <row r="659" spans="1:2" x14ac:dyDescent="0.2">
      <c r="A659">
        <v>0.77538423755179697</v>
      </c>
      <c r="B659">
        <v>-0.49195320716729152</v>
      </c>
    </row>
    <row r="660" spans="1:2" x14ac:dyDescent="0.2">
      <c r="A660">
        <v>4.0709102113881561E-2</v>
      </c>
      <c r="B660">
        <v>-2.5707988470343959E-2</v>
      </c>
    </row>
    <row r="661" spans="1:2" x14ac:dyDescent="0.2">
      <c r="A661">
        <v>-0.9283963419615795</v>
      </c>
      <c r="B661">
        <v>0.34461773284276648</v>
      </c>
    </row>
    <row r="662" spans="1:2" x14ac:dyDescent="0.2">
      <c r="A662">
        <v>-1.1082372201138684</v>
      </c>
      <c r="B662">
        <v>-0.18279551334287722</v>
      </c>
    </row>
    <row r="663" spans="1:2" x14ac:dyDescent="0.2">
      <c r="A663">
        <v>-0.50518177419873689</v>
      </c>
      <c r="B663">
        <v>-0.24053227708452923</v>
      </c>
    </row>
    <row r="664" spans="1:2" x14ac:dyDescent="0.2">
      <c r="A664">
        <v>-0.14052061856772402</v>
      </c>
      <c r="B664">
        <v>0.10501450105053919</v>
      </c>
    </row>
    <row r="665" spans="1:2" x14ac:dyDescent="0.2">
      <c r="A665">
        <v>-2.6771963732462503</v>
      </c>
      <c r="B665">
        <v>0.13678902655322023</v>
      </c>
    </row>
    <row r="666" spans="1:2" x14ac:dyDescent="0.2">
      <c r="A666">
        <v>0.17577185803426157</v>
      </c>
      <c r="B666">
        <v>0.11741343380653496</v>
      </c>
    </row>
    <row r="667" spans="1:2" x14ac:dyDescent="0.2">
      <c r="A667">
        <v>-2.9061794883126391</v>
      </c>
      <c r="B667">
        <v>-0.38241221893111271</v>
      </c>
    </row>
    <row r="668" spans="1:2" x14ac:dyDescent="0.2">
      <c r="A668">
        <v>-1.1378548275132627</v>
      </c>
      <c r="B668">
        <v>6.5811334367996119E-2</v>
      </c>
    </row>
    <row r="669" spans="1:2" x14ac:dyDescent="0.2">
      <c r="A669">
        <v>-0.31788039383612587</v>
      </c>
      <c r="B669">
        <v>-0.31568619951817128</v>
      </c>
    </row>
    <row r="670" spans="1:2" x14ac:dyDescent="0.2">
      <c r="A670">
        <v>1.8063114557214766</v>
      </c>
      <c r="B670">
        <v>-0.50024109264545191</v>
      </c>
    </row>
    <row r="671" spans="1:2" x14ac:dyDescent="0.2">
      <c r="A671">
        <v>1.2674574773449758</v>
      </c>
      <c r="B671">
        <v>-0.173576327710178</v>
      </c>
    </row>
    <row r="672" spans="1:2" x14ac:dyDescent="0.2">
      <c r="A672">
        <v>-7.0801494425810893E-2</v>
      </c>
      <c r="B672">
        <v>0.11591572277842283</v>
      </c>
    </row>
    <row r="673" spans="1:2" x14ac:dyDescent="0.2">
      <c r="A673">
        <v>-0.33043893121628765</v>
      </c>
      <c r="B673">
        <v>7.9193433722401799E-2</v>
      </c>
    </row>
    <row r="674" spans="1:2" x14ac:dyDescent="0.2">
      <c r="A674">
        <v>-0.43178686087189838</v>
      </c>
      <c r="B674">
        <v>0.17307597316005979</v>
      </c>
    </row>
    <row r="675" spans="1:2" x14ac:dyDescent="0.2">
      <c r="A675">
        <v>-1.1253670723603149</v>
      </c>
      <c r="B675">
        <v>-0.4838920088295251</v>
      </c>
    </row>
    <row r="676" spans="1:2" x14ac:dyDescent="0.2">
      <c r="A676">
        <v>-1.3493452612297319</v>
      </c>
      <c r="B676">
        <v>0.28301356206520834</v>
      </c>
    </row>
    <row r="677" spans="1:2" x14ac:dyDescent="0.2">
      <c r="A677">
        <v>-1.9793740807672218</v>
      </c>
      <c r="B677">
        <v>0.49585276605735595</v>
      </c>
    </row>
    <row r="678" spans="1:2" x14ac:dyDescent="0.2">
      <c r="A678">
        <v>-0.95740792328109836</v>
      </c>
      <c r="B678">
        <v>0.12625977060463209</v>
      </c>
    </row>
    <row r="679" spans="1:2" x14ac:dyDescent="0.2">
      <c r="A679">
        <v>1.0123766068695521</v>
      </c>
      <c r="B679">
        <v>-0.37401506434182363</v>
      </c>
    </row>
    <row r="680" spans="1:2" x14ac:dyDescent="0.2">
      <c r="A680">
        <v>0.34621937648064333</v>
      </c>
      <c r="B680">
        <v>-3.2836808874967316E-2</v>
      </c>
    </row>
    <row r="681" spans="1:2" x14ac:dyDescent="0.2">
      <c r="A681">
        <v>-0.7132174500948143</v>
      </c>
      <c r="B681">
        <v>0.28128458581939236</v>
      </c>
    </row>
    <row r="682" spans="1:2" x14ac:dyDescent="0.2">
      <c r="A682">
        <v>0.51804000952185636</v>
      </c>
      <c r="B682">
        <v>-0.56941070617241107</v>
      </c>
    </row>
    <row r="683" spans="1:2" x14ac:dyDescent="0.2">
      <c r="A683">
        <v>0.23578808823557443</v>
      </c>
      <c r="B683">
        <v>-0.263812020594407</v>
      </c>
    </row>
    <row r="684" spans="1:2" x14ac:dyDescent="0.2">
      <c r="A684">
        <v>0.59281303414092046</v>
      </c>
      <c r="B684">
        <v>-0.30850160823133671</v>
      </c>
    </row>
    <row r="685" spans="1:2" x14ac:dyDescent="0.2">
      <c r="A685">
        <v>-0.14426381546394662</v>
      </c>
      <c r="B685">
        <v>4.0754618718977745E-2</v>
      </c>
    </row>
    <row r="686" spans="1:2" x14ac:dyDescent="0.2">
      <c r="A686">
        <v>-0.34383862200534121</v>
      </c>
      <c r="B686">
        <v>0.10753214394666913</v>
      </c>
    </row>
    <row r="687" spans="1:2" x14ac:dyDescent="0.2">
      <c r="A687">
        <v>-0.11734927971329924</v>
      </c>
      <c r="B687">
        <v>9.5012285632921939E-2</v>
      </c>
    </row>
    <row r="688" spans="1:2" x14ac:dyDescent="0.2">
      <c r="A688">
        <v>-0.10074693860719637</v>
      </c>
      <c r="B688">
        <v>-4.3541919204749001E-2</v>
      </c>
    </row>
    <row r="689" spans="1:2" x14ac:dyDescent="0.2">
      <c r="A689">
        <v>-0.74767779863450423</v>
      </c>
      <c r="B689">
        <v>0.34089744105497477</v>
      </c>
    </row>
    <row r="690" spans="1:2" x14ac:dyDescent="0.2">
      <c r="A690">
        <v>1.4870568542091416</v>
      </c>
      <c r="B690">
        <v>-0.72345041910739083</v>
      </c>
    </row>
    <row r="691" spans="1:2" x14ac:dyDescent="0.2">
      <c r="A691">
        <v>-0.90315731930268217</v>
      </c>
      <c r="B691">
        <v>0.38290316811662617</v>
      </c>
    </row>
    <row r="692" spans="1:2" x14ac:dyDescent="0.2">
      <c r="A692">
        <v>8.0800584953163557E-2</v>
      </c>
      <c r="B692">
        <v>3.8459627248967017E-2</v>
      </c>
    </row>
    <row r="693" spans="1:2" x14ac:dyDescent="0.2">
      <c r="A693">
        <v>0.59527492399089688</v>
      </c>
      <c r="B693">
        <v>-0.2868529552169351</v>
      </c>
    </row>
    <row r="694" spans="1:2" x14ac:dyDescent="0.2">
      <c r="A694">
        <v>-0.24102987798050721</v>
      </c>
      <c r="B694">
        <v>0.13376968788306035</v>
      </c>
    </row>
    <row r="695" spans="1:2" x14ac:dyDescent="0.2">
      <c r="A695">
        <v>-0.59807985626595805</v>
      </c>
      <c r="B695">
        <v>0.3566600036174542</v>
      </c>
    </row>
    <row r="696" spans="1:2" x14ac:dyDescent="0.2">
      <c r="A696">
        <v>-0.65070006325563878</v>
      </c>
      <c r="B696">
        <v>0.40180519428829492</v>
      </c>
    </row>
    <row r="697" spans="1:2" x14ac:dyDescent="0.2">
      <c r="A697">
        <v>-0.35348664706493987</v>
      </c>
      <c r="B697">
        <v>0.23607313738026492</v>
      </c>
    </row>
    <row r="698" spans="1:2" x14ac:dyDescent="0.2">
      <c r="A698">
        <v>-0.36551213018807727</v>
      </c>
      <c r="B698">
        <v>0.25332155783013821</v>
      </c>
    </row>
    <row r="699" spans="1:2" x14ac:dyDescent="0.2">
      <c r="A699">
        <v>-6.701729085891156E-2</v>
      </c>
      <c r="B699">
        <v>0.14136190507291374</v>
      </c>
    </row>
    <row r="700" spans="1:2" x14ac:dyDescent="0.2">
      <c r="A700">
        <v>-0.30054356035957752</v>
      </c>
      <c r="B700">
        <v>0.11464238472335493</v>
      </c>
    </row>
    <row r="701" spans="1:2" x14ac:dyDescent="0.2">
      <c r="A701">
        <v>0.5222696364296574</v>
      </c>
      <c r="B701">
        <v>-0.29345513095928821</v>
      </c>
    </row>
    <row r="702" spans="1:2" x14ac:dyDescent="0.2">
      <c r="A702">
        <v>0.79084628153862657</v>
      </c>
      <c r="B702">
        <v>-0.61996708639182008</v>
      </c>
    </row>
    <row r="703" spans="1:2" x14ac:dyDescent="0.2">
      <c r="A703">
        <v>-0.16764178704196891</v>
      </c>
      <c r="B703">
        <v>7.3699132280067553E-2</v>
      </c>
    </row>
    <row r="704" spans="1:2" x14ac:dyDescent="0.2">
      <c r="A704">
        <v>0.43982679206220521</v>
      </c>
      <c r="B704">
        <v>-0.2762326228474164</v>
      </c>
    </row>
    <row r="705" spans="1:2" x14ac:dyDescent="0.2">
      <c r="A705">
        <v>0.3022567663667256</v>
      </c>
      <c r="B705">
        <v>-0.22715407798865575</v>
      </c>
    </row>
    <row r="706" spans="1:2" x14ac:dyDescent="0.2">
      <c r="A706">
        <v>-0.68799709685159571</v>
      </c>
      <c r="B706">
        <v>0.34001876980774626</v>
      </c>
    </row>
    <row r="707" spans="1:2" x14ac:dyDescent="0.2">
      <c r="A707">
        <v>-0.53930115635850484</v>
      </c>
      <c r="B707">
        <v>0.34597848619438187</v>
      </c>
    </row>
    <row r="708" spans="1:2" x14ac:dyDescent="0.2">
      <c r="A708">
        <v>6.1510831425147308E-2</v>
      </c>
      <c r="B708">
        <v>-8.7943205311011741E-2</v>
      </c>
    </row>
    <row r="709" spans="1:2" x14ac:dyDescent="0.2">
      <c r="A709">
        <v>-0.55994160130482085</v>
      </c>
      <c r="B709">
        <v>0.56568525586991658</v>
      </c>
    </row>
    <row r="710" spans="1:2" x14ac:dyDescent="0.2">
      <c r="A710">
        <v>-0.63708383086718823</v>
      </c>
      <c r="B710">
        <v>0.34121042688798436</v>
      </c>
    </row>
    <row r="711" spans="1:2" x14ac:dyDescent="0.2">
      <c r="A711">
        <v>0.13873176446605667</v>
      </c>
      <c r="B711">
        <v>-2.4967807682492401E-2</v>
      </c>
    </row>
    <row r="712" spans="1:2" x14ac:dyDescent="0.2">
      <c r="A712">
        <v>-2.4471909356882034E-2</v>
      </c>
      <c r="B712">
        <v>-2.8557322819399166E-2</v>
      </c>
    </row>
    <row r="713" spans="1:2" x14ac:dyDescent="0.2">
      <c r="A713">
        <v>2.6155649941299944E-2</v>
      </c>
      <c r="B713">
        <v>8.5508202467047285E-3</v>
      </c>
    </row>
    <row r="714" spans="1:2" x14ac:dyDescent="0.2">
      <c r="A714">
        <v>-0.13239086174014816</v>
      </c>
      <c r="B714">
        <v>0.12116982922127012</v>
      </c>
    </row>
    <row r="715" spans="1:2" x14ac:dyDescent="0.2">
      <c r="A715">
        <v>-0.16841973040415317</v>
      </c>
      <c r="B715">
        <v>0.16525532786250802</v>
      </c>
    </row>
    <row r="716" spans="1:2" x14ac:dyDescent="0.2">
      <c r="A716">
        <v>0.34100687509257682</v>
      </c>
      <c r="B716">
        <v>-0.16570476837835191</v>
      </c>
    </row>
    <row r="717" spans="1:2" x14ac:dyDescent="0.2">
      <c r="A717">
        <v>0.21618610331220148</v>
      </c>
      <c r="B717">
        <v>-0.22667020042903024</v>
      </c>
    </row>
    <row r="718" spans="1:2" x14ac:dyDescent="0.2">
      <c r="A718">
        <v>-0.31297731479792357</v>
      </c>
      <c r="B718">
        <v>0.26942150529003739</v>
      </c>
    </row>
    <row r="719" spans="1:2" x14ac:dyDescent="0.2">
      <c r="A719">
        <v>-0.12176443988976782</v>
      </c>
      <c r="B719">
        <v>0.12305109196063907</v>
      </c>
    </row>
    <row r="720" spans="1:2" x14ac:dyDescent="0.2">
      <c r="A720">
        <v>0.13802686284177751</v>
      </c>
      <c r="B720">
        <v>-5.2320394485403765E-2</v>
      </c>
    </row>
    <row r="721" spans="1:2" x14ac:dyDescent="0.2">
      <c r="A721">
        <v>-0.32235504093045919</v>
      </c>
      <c r="B721">
        <v>0.1842392432922868</v>
      </c>
    </row>
    <row r="722" spans="1:2" x14ac:dyDescent="0.2">
      <c r="A722">
        <v>2.8141775347735251E-2</v>
      </c>
      <c r="B722">
        <v>9.1958269893120514E-3</v>
      </c>
    </row>
    <row r="723" spans="1:2" x14ac:dyDescent="0.2">
      <c r="A723">
        <v>6.0138143118838749E-2</v>
      </c>
      <c r="B723">
        <v>-3.3323799397217364E-2</v>
      </c>
    </row>
    <row r="724" spans="1:2" x14ac:dyDescent="0.2">
      <c r="A724">
        <v>0.18017830668975585</v>
      </c>
      <c r="B724">
        <v>-0.10059908897404031</v>
      </c>
    </row>
    <row r="725" spans="1:2" x14ac:dyDescent="0.2">
      <c r="A725">
        <v>-0.15025825663873579</v>
      </c>
      <c r="B725">
        <v>8.1462068963449485E-2</v>
      </c>
    </row>
    <row r="726" spans="1:2" x14ac:dyDescent="0.2">
      <c r="A726">
        <v>8.1320690621620492E-2</v>
      </c>
      <c r="B726">
        <v>-0.1126081554353215</v>
      </c>
    </row>
    <row r="727" spans="1:2" x14ac:dyDescent="0.2">
      <c r="A727">
        <v>0.1458604396571932</v>
      </c>
      <c r="B727">
        <v>-0.1860190379156681</v>
      </c>
    </row>
    <row r="728" spans="1:2" x14ac:dyDescent="0.2">
      <c r="A728">
        <v>-0.13768984115256833</v>
      </c>
      <c r="B728">
        <v>0.1683186533450266</v>
      </c>
    </row>
    <row r="729" spans="1:2" x14ac:dyDescent="0.2">
      <c r="A729">
        <v>-1.457546319882734E-2</v>
      </c>
      <c r="B729">
        <v>-4.2179754323895827E-2</v>
      </c>
    </row>
    <row r="730" spans="1:2" x14ac:dyDescent="0.2">
      <c r="A730">
        <v>-0.14917148139558173</v>
      </c>
      <c r="B730">
        <v>7.9054405071887351E-2</v>
      </c>
    </row>
    <row r="731" spans="1:2" x14ac:dyDescent="0.2">
      <c r="A731">
        <v>0.50432718035794943</v>
      </c>
      <c r="B731">
        <v>-0.39063243946321813</v>
      </c>
    </row>
    <row r="732" spans="1:2" x14ac:dyDescent="0.2">
      <c r="A732">
        <v>0.49814768532709575</v>
      </c>
      <c r="B732">
        <v>-0.40800576550314577</v>
      </c>
    </row>
    <row r="733" spans="1:2" x14ac:dyDescent="0.2">
      <c r="A733">
        <v>-0.10837652383037785</v>
      </c>
      <c r="B733">
        <v>5.663472342600806E-2</v>
      </c>
    </row>
    <row r="734" spans="1:2" x14ac:dyDescent="0.2">
      <c r="A734">
        <v>0.45043027696524318</v>
      </c>
      <c r="B734">
        <v>-0.35674601312898863</v>
      </c>
    </row>
    <row r="735" spans="1:2" x14ac:dyDescent="0.2">
      <c r="A735">
        <v>-0.44509315098232849</v>
      </c>
      <c r="B735">
        <v>0.29049984025471026</v>
      </c>
    </row>
    <row r="736" spans="1:2" x14ac:dyDescent="0.2">
      <c r="A736">
        <v>-7.6054822579561851E-2</v>
      </c>
      <c r="B736">
        <v>8.9040471384030109E-2</v>
      </c>
    </row>
    <row r="737" spans="1:2" x14ac:dyDescent="0.2">
      <c r="A737">
        <v>2.677508825389785E-2</v>
      </c>
      <c r="B737">
        <v>3.8263671826447479E-2</v>
      </c>
    </row>
    <row r="738" spans="1:2" x14ac:dyDescent="0.2">
      <c r="A738">
        <v>0.55085385345752291</v>
      </c>
      <c r="B738">
        <v>-0.43303740693980231</v>
      </c>
    </row>
    <row r="739" spans="1:2" x14ac:dyDescent="0.2">
      <c r="A739">
        <v>-0.36561845663849191</v>
      </c>
      <c r="B739">
        <v>0.16374364697068053</v>
      </c>
    </row>
    <row r="740" spans="1:2" x14ac:dyDescent="0.2">
      <c r="A740">
        <v>2.8467673006323312E-2</v>
      </c>
      <c r="B740">
        <v>2.9828629645663681E-2</v>
      </c>
    </row>
    <row r="741" spans="1:2" x14ac:dyDescent="0.2">
      <c r="A741">
        <v>0.40475912334250952</v>
      </c>
      <c r="B741">
        <v>-0.30442745953536188</v>
      </c>
    </row>
    <row r="742" spans="1:2" x14ac:dyDescent="0.2">
      <c r="A742">
        <v>-7.6829716582411903E-2</v>
      </c>
      <c r="B742">
        <v>3.8967368599327049E-2</v>
      </c>
    </row>
    <row r="743" spans="1:2" x14ac:dyDescent="0.2">
      <c r="A743">
        <v>-0.19419977347913728</v>
      </c>
      <c r="B743">
        <v>0.15076786449025303</v>
      </c>
    </row>
    <row r="744" spans="1:2" x14ac:dyDescent="0.2">
      <c r="A744">
        <v>0.22258280080337722</v>
      </c>
      <c r="B744">
        <v>-0.12261780081208899</v>
      </c>
    </row>
    <row r="745" spans="1:2" x14ac:dyDescent="0.2">
      <c r="A745">
        <v>0.32348586305733829</v>
      </c>
      <c r="B745">
        <v>-0.202555689685676</v>
      </c>
    </row>
    <row r="746" spans="1:2" x14ac:dyDescent="0.2">
      <c r="A746">
        <v>-0.18195027965379779</v>
      </c>
      <c r="B746">
        <v>0.12828161415209485</v>
      </c>
    </row>
    <row r="747" spans="1:2" x14ac:dyDescent="0.2">
      <c r="A747">
        <v>0.25880760009838655</v>
      </c>
      <c r="B747">
        <v>-0.17904675468728615</v>
      </c>
    </row>
    <row r="748" spans="1:2" x14ac:dyDescent="0.2">
      <c r="A748">
        <v>-0.27647684715998722</v>
      </c>
      <c r="B748">
        <v>0.20445223052861469</v>
      </c>
    </row>
    <row r="749" spans="1:2" x14ac:dyDescent="0.2">
      <c r="A749">
        <v>-0.16310258610120718</v>
      </c>
      <c r="B749">
        <v>0.18389401581233972</v>
      </c>
    </row>
    <row r="750" spans="1:2" x14ac:dyDescent="0.2">
      <c r="A750">
        <v>0.5360436135732527</v>
      </c>
      <c r="B750">
        <v>-0.18777635022970837</v>
      </c>
    </row>
    <row r="751" spans="1:2" x14ac:dyDescent="0.2">
      <c r="A751">
        <v>-0.89942637469245768</v>
      </c>
      <c r="B751">
        <v>0.52961269200446548</v>
      </c>
    </row>
    <row r="752" spans="1:2" x14ac:dyDescent="0.2">
      <c r="A752">
        <v>0.65574452481644285</v>
      </c>
      <c r="B752">
        <v>-0.39134510607389283</v>
      </c>
    </row>
    <row r="753" spans="1:2" x14ac:dyDescent="0.2">
      <c r="A753">
        <v>-0.25376384850853123</v>
      </c>
      <c r="B753">
        <v>0.21511848320706742</v>
      </c>
    </row>
    <row r="754" spans="1:2" x14ac:dyDescent="0.2">
      <c r="A754">
        <v>5.2111428340702967E-2</v>
      </c>
      <c r="B754">
        <v>-8.1531327082386043E-2</v>
      </c>
    </row>
    <row r="755" spans="1:2" x14ac:dyDescent="0.2">
      <c r="A755">
        <v>0.11437171863111008</v>
      </c>
      <c r="B755">
        <v>-4.771232237903264E-2</v>
      </c>
    </row>
    <row r="756" spans="1:2" x14ac:dyDescent="0.2">
      <c r="A756">
        <v>0.27037771058857596</v>
      </c>
      <c r="B756">
        <v>-7.9919636638885475E-2</v>
      </c>
    </row>
    <row r="757" spans="1:2" x14ac:dyDescent="0.2">
      <c r="A757">
        <v>-6.9271178712169965E-2</v>
      </c>
      <c r="B757">
        <v>0.12666815985380361</v>
      </c>
    </row>
    <row r="758" spans="1:2" x14ac:dyDescent="0.2">
      <c r="A758">
        <v>0.20589052799481414</v>
      </c>
      <c r="B758">
        <v>-7.6841975762385731E-2</v>
      </c>
    </row>
    <row r="759" spans="1:2" x14ac:dyDescent="0.2">
      <c r="A759">
        <v>-0.4350159460634424</v>
      </c>
      <c r="B759">
        <v>0.22773979946655765</v>
      </c>
    </row>
    <row r="760" spans="1:2" x14ac:dyDescent="0.2">
      <c r="A760">
        <v>0.4031991519581245</v>
      </c>
      <c r="B760">
        <v>-8.7931159219131819E-2</v>
      </c>
    </row>
    <row r="761" spans="1:2" x14ac:dyDescent="0.2">
      <c r="A761">
        <v>0.55953922180636662</v>
      </c>
      <c r="B761">
        <v>6.0671150194827723E-4</v>
      </c>
    </row>
    <row r="762" spans="1:2" x14ac:dyDescent="0.2">
      <c r="A762">
        <v>0.26195917872589319</v>
      </c>
      <c r="B762">
        <v>-0.1211994420914234</v>
      </c>
    </row>
    <row r="763" spans="1:2" x14ac:dyDescent="0.2">
      <c r="A763">
        <v>-0.88365818966845533</v>
      </c>
      <c r="B763">
        <v>0.47438958853955948</v>
      </c>
    </row>
    <row r="764" spans="1:2" x14ac:dyDescent="0.2">
      <c r="A764">
        <v>-7.1729189425557338E-2</v>
      </c>
      <c r="B764">
        <v>0.19891311128525552</v>
      </c>
    </row>
    <row r="765" spans="1:2" x14ac:dyDescent="0.2">
      <c r="A765">
        <v>-0.1600492475619045</v>
      </c>
      <c r="B765">
        <v>-1.3916306097602261E-2</v>
      </c>
    </row>
    <row r="766" spans="1:2" x14ac:dyDescent="0.2">
      <c r="A766">
        <v>0.1487700746461324</v>
      </c>
      <c r="B766">
        <v>-0.14799264052347971</v>
      </c>
    </row>
    <row r="767" spans="1:2" x14ac:dyDescent="0.2">
      <c r="A767">
        <v>0.33176880270378012</v>
      </c>
      <c r="B767">
        <v>3.3740857645710852E-2</v>
      </c>
    </row>
    <row r="768" spans="1:2" x14ac:dyDescent="0.2">
      <c r="A768">
        <v>-0.91329756063536027</v>
      </c>
      <c r="B768">
        <v>0.33417795518170135</v>
      </c>
    </row>
    <row r="769" spans="1:2" x14ac:dyDescent="0.2">
      <c r="A769">
        <v>0.17399376725389026</v>
      </c>
      <c r="B769">
        <v>7.1648010542603186E-3</v>
      </c>
    </row>
    <row r="770" spans="1:2" x14ac:dyDescent="0.2">
      <c r="A770">
        <v>0.48870123438990698</v>
      </c>
      <c r="B770">
        <v>-0.16690972554985017</v>
      </c>
    </row>
    <row r="771" spans="1:2" x14ac:dyDescent="0.2">
      <c r="A771">
        <v>-0.12572928700103864</v>
      </c>
      <c r="B771">
        <v>4.0840866927969489E-2</v>
      </c>
    </row>
    <row r="772" spans="1:2" x14ac:dyDescent="0.2">
      <c r="A772">
        <v>0.29670307140993574</v>
      </c>
      <c r="B772">
        <v>-0.14531134711590377</v>
      </c>
    </row>
    <row r="773" spans="1:2" x14ac:dyDescent="0.2">
      <c r="A773">
        <v>1.1145115420139848</v>
      </c>
      <c r="B773">
        <v>-0.47708401891066143</v>
      </c>
    </row>
    <row r="774" spans="1:2" x14ac:dyDescent="0.2">
      <c r="A774">
        <v>0.10992435892111244</v>
      </c>
      <c r="B774">
        <v>-0.10034847429413184</v>
      </c>
    </row>
    <row r="775" spans="1:2" x14ac:dyDescent="0.2">
      <c r="A775">
        <v>4.2150755300723944E-3</v>
      </c>
      <c r="B775">
        <v>-2.3665765276965442E-2</v>
      </c>
    </row>
    <row r="776" spans="1:2" x14ac:dyDescent="0.2">
      <c r="A776">
        <v>0.17352968390631396</v>
      </c>
      <c r="B776">
        <v>6.7500272619403764E-2</v>
      </c>
    </row>
    <row r="777" spans="1:2" x14ac:dyDescent="0.2">
      <c r="A777">
        <v>6.8963758363937769E-2</v>
      </c>
      <c r="B777">
        <v>0.15582675083269368</v>
      </c>
    </row>
    <row r="778" spans="1:2" x14ac:dyDescent="0.2">
      <c r="A778">
        <v>-7.0940928671735737E-2</v>
      </c>
      <c r="B778">
        <v>0.20316720503224503</v>
      </c>
    </row>
    <row r="779" spans="1:2" x14ac:dyDescent="0.2">
      <c r="A779">
        <v>5.6778486355963873E-2</v>
      </c>
      <c r="B779">
        <v>0.23028424644698398</v>
      </c>
    </row>
    <row r="780" spans="1:2" x14ac:dyDescent="0.2">
      <c r="A780">
        <v>0.31250620825661191</v>
      </c>
      <c r="B780">
        <v>-0.10281985081301666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2"/>
  <dimension ref="A1:B790"/>
  <sheetViews>
    <sheetView workbookViewId="0"/>
  </sheetViews>
  <sheetFormatPr baseColWidth="10" defaultColWidth="8.83203125" defaultRowHeight="15" x14ac:dyDescent="0.2"/>
  <sheetData>
    <row r="1" spans="1:2" x14ac:dyDescent="0.2">
      <c r="A1">
        <v>0.33418449085755458</v>
      </c>
      <c r="B1">
        <v>0.64861262395267449</v>
      </c>
    </row>
    <row r="2" spans="1:2" x14ac:dyDescent="0.2">
      <c r="A2">
        <v>0.3616667876592991</v>
      </c>
      <c r="B2">
        <v>0.3873828697710523</v>
      </c>
    </row>
    <row r="3" spans="1:2" x14ac:dyDescent="0.2">
      <c r="A3">
        <v>0.34943085530494084</v>
      </c>
      <c r="B3">
        <v>0.18121553760410419</v>
      </c>
    </row>
    <row r="4" spans="1:2" x14ac:dyDescent="0.2">
      <c r="A4">
        <v>0.33121700163813667</v>
      </c>
      <c r="B4">
        <v>8.9719958427371075E-3</v>
      </c>
    </row>
    <row r="5" spans="1:2" x14ac:dyDescent="0.2">
      <c r="A5">
        <v>0.31814427678339446</v>
      </c>
      <c r="B5">
        <v>-9.1802506270306478E-2</v>
      </c>
    </row>
    <row r="6" spans="1:2" x14ac:dyDescent="0.2">
      <c r="A6">
        <v>0.30733470192529289</v>
      </c>
      <c r="B6">
        <v>-0.16870074782566055</v>
      </c>
    </row>
    <row r="7" spans="1:2" x14ac:dyDescent="0.2">
      <c r="A7">
        <v>0.29994460626598907</v>
      </c>
      <c r="B7">
        <v>-0.25294918043970632</v>
      </c>
    </row>
    <row r="8" spans="1:2" x14ac:dyDescent="0.2">
      <c r="A8">
        <v>0.29317615732377311</v>
      </c>
      <c r="B8">
        <v>-0.3139497629653491</v>
      </c>
    </row>
    <row r="9" spans="1:2" x14ac:dyDescent="0.2">
      <c r="A9">
        <v>0.28409688813372275</v>
      </c>
      <c r="B9">
        <v>-0.32401605593727567</v>
      </c>
    </row>
    <row r="10" spans="1:2" x14ac:dyDescent="0.2">
      <c r="A10">
        <v>0.27094421603936225</v>
      </c>
      <c r="B10">
        <v>-0.30314158399650687</v>
      </c>
    </row>
    <row r="11" spans="1:2" x14ac:dyDescent="0.2">
      <c r="A11">
        <v>0.33610287325602672</v>
      </c>
      <c r="B11">
        <v>-1.826329973262009E-2</v>
      </c>
    </row>
    <row r="12" spans="1:2" x14ac:dyDescent="0.2">
      <c r="A12">
        <v>0.10835964825003742</v>
      </c>
      <c r="B12">
        <v>-5.2676972013454171E-2</v>
      </c>
    </row>
    <row r="13" spans="1:2" x14ac:dyDescent="0.2">
      <c r="A13">
        <v>8.1531545265480107E-2</v>
      </c>
      <c r="B13">
        <v>-7.5953396518098279E-2</v>
      </c>
    </row>
    <row r="14" spans="1:2" x14ac:dyDescent="0.2">
      <c r="A14">
        <v>-7.0553510093184904E-2</v>
      </c>
      <c r="B14">
        <v>-6.7597480511928142E-3</v>
      </c>
    </row>
    <row r="15" spans="1:2" x14ac:dyDescent="0.2">
      <c r="A15">
        <v>0.24062849267110709</v>
      </c>
      <c r="B15">
        <v>0.15774507835044591</v>
      </c>
    </row>
    <row r="16" spans="1:2" x14ac:dyDescent="0.2">
      <c r="A16">
        <v>1.9669262178891068E-3</v>
      </c>
      <c r="B16">
        <v>-4.2305762499276568E-2</v>
      </c>
    </row>
    <row r="17" spans="1:2" x14ac:dyDescent="0.2">
      <c r="A17">
        <v>-6.7983363692240048E-2</v>
      </c>
      <c r="B17">
        <v>-5.5495303653257527E-2</v>
      </c>
    </row>
    <row r="18" spans="1:2" x14ac:dyDescent="0.2">
      <c r="A18">
        <v>0.22379485001551064</v>
      </c>
      <c r="B18">
        <v>5.5594392221826765E-2</v>
      </c>
    </row>
    <row r="19" spans="1:2" x14ac:dyDescent="0.2">
      <c r="A19">
        <v>0.26795608966064405</v>
      </c>
      <c r="B19">
        <v>-0.26354820799484879</v>
      </c>
    </row>
    <row r="20" spans="1:2" x14ac:dyDescent="0.2">
      <c r="A20">
        <v>0.44581893015678808</v>
      </c>
      <c r="B20">
        <v>0.24674212246172467</v>
      </c>
    </row>
    <row r="21" spans="1:2" x14ac:dyDescent="0.2">
      <c r="A21">
        <v>0.66598599873053688</v>
      </c>
      <c r="B21">
        <v>-0.15052472369966616</v>
      </c>
    </row>
    <row r="22" spans="1:2" x14ac:dyDescent="0.2">
      <c r="A22">
        <v>-0.57657905028724543</v>
      </c>
      <c r="B22">
        <v>2.8854693082113973E-2</v>
      </c>
    </row>
    <row r="23" spans="1:2" x14ac:dyDescent="0.2">
      <c r="A23">
        <v>-0.20054806687032439</v>
      </c>
      <c r="B23">
        <v>-2.744966397871235E-2</v>
      </c>
    </row>
    <row r="24" spans="1:2" x14ac:dyDescent="0.2">
      <c r="A24">
        <v>3.5915606881895684E-2</v>
      </c>
      <c r="B24">
        <v>-6.8006384160022124E-2</v>
      </c>
    </row>
    <row r="25" spans="1:2" x14ac:dyDescent="0.2">
      <c r="A25">
        <v>-0.72694815757339171</v>
      </c>
      <c r="B25">
        <v>-0.11089049008601948</v>
      </c>
    </row>
    <row r="26" spans="1:2" x14ac:dyDescent="0.2">
      <c r="A26">
        <v>-0.84332520955083168</v>
      </c>
      <c r="B26">
        <v>-7.5203476027214861E-2</v>
      </c>
    </row>
    <row r="27" spans="1:2" x14ac:dyDescent="0.2">
      <c r="A27">
        <v>4.0843167788883299E-2</v>
      </c>
      <c r="B27">
        <v>-3.5463874682049465E-2</v>
      </c>
    </row>
    <row r="28" spans="1:2" x14ac:dyDescent="0.2">
      <c r="A28">
        <v>-0.15980561934743545</v>
      </c>
      <c r="B28">
        <v>6.7688792217926966E-2</v>
      </c>
    </row>
    <row r="29" spans="1:2" x14ac:dyDescent="0.2">
      <c r="A29">
        <v>-0.97202793088003014</v>
      </c>
      <c r="B29">
        <v>-0.17867712858864687</v>
      </c>
    </row>
    <row r="30" spans="1:2" x14ac:dyDescent="0.2">
      <c r="A30">
        <v>-0.37020806374806914</v>
      </c>
      <c r="B30">
        <v>0.15028410875851045</v>
      </c>
    </row>
    <row r="31" spans="1:2" x14ac:dyDescent="0.2">
      <c r="A31">
        <v>-0.16838531340689558</v>
      </c>
      <c r="B31">
        <v>3.4052706914322467E-2</v>
      </c>
    </row>
    <row r="32" spans="1:2" x14ac:dyDescent="0.2">
      <c r="A32">
        <v>-0.38809553453991452</v>
      </c>
      <c r="B32">
        <v>-0.10801061956166884</v>
      </c>
    </row>
    <row r="33" spans="1:2" x14ac:dyDescent="0.2">
      <c r="A33">
        <v>0.24888774840150787</v>
      </c>
      <c r="B33">
        <v>-0.31236800874474574</v>
      </c>
    </row>
    <row r="34" spans="1:2" x14ac:dyDescent="0.2">
      <c r="A34">
        <v>-0.3996798057211704</v>
      </c>
      <c r="B34">
        <v>2.4483631214095341E-2</v>
      </c>
    </row>
    <row r="35" spans="1:2" x14ac:dyDescent="0.2">
      <c r="A35">
        <v>-5.6406995770509734E-2</v>
      </c>
      <c r="B35">
        <v>3.2783486356647858E-2</v>
      </c>
    </row>
    <row r="36" spans="1:2" x14ac:dyDescent="0.2">
      <c r="A36">
        <v>0.20535983569996524</v>
      </c>
      <c r="B36">
        <v>0.20985770904613682</v>
      </c>
    </row>
    <row r="37" spans="1:2" x14ac:dyDescent="0.2">
      <c r="A37">
        <v>0.30961850425652121</v>
      </c>
      <c r="B37">
        <v>-2.8774296780479661E-2</v>
      </c>
    </row>
    <row r="38" spans="1:2" x14ac:dyDescent="0.2">
      <c r="A38">
        <v>0.37146894258170277</v>
      </c>
      <c r="B38">
        <v>-1.4186933370005473E-2</v>
      </c>
    </row>
    <row r="39" spans="1:2" x14ac:dyDescent="0.2">
      <c r="A39">
        <v>0.13198273406083136</v>
      </c>
      <c r="B39">
        <v>-9.818790399575035E-2</v>
      </c>
    </row>
    <row r="40" spans="1:2" x14ac:dyDescent="0.2">
      <c r="A40">
        <v>0.32819093417263101</v>
      </c>
      <c r="B40">
        <v>-7.9749754055939398E-2</v>
      </c>
    </row>
    <row r="41" spans="1:2" x14ac:dyDescent="0.2">
      <c r="A41">
        <v>0.53108428054500301</v>
      </c>
      <c r="B41">
        <v>-1.2378180754620971E-2</v>
      </c>
    </row>
    <row r="42" spans="1:2" x14ac:dyDescent="0.2">
      <c r="A42">
        <v>0.73630278979445507</v>
      </c>
      <c r="B42">
        <v>0.10717707653699397</v>
      </c>
    </row>
    <row r="43" spans="1:2" x14ac:dyDescent="0.2">
      <c r="A43">
        <v>5.8480021698020856E-2</v>
      </c>
      <c r="B43">
        <v>-6.8281284083116942E-2</v>
      </c>
    </row>
    <row r="44" spans="1:2" x14ac:dyDescent="0.2">
      <c r="A44">
        <v>0.18372850928748735</v>
      </c>
      <c r="B44">
        <v>0.10369935859500688</v>
      </c>
    </row>
    <row r="45" spans="1:2" x14ac:dyDescent="0.2">
      <c r="A45">
        <v>0.14571150223872795</v>
      </c>
      <c r="B45">
        <v>3.4691696441350207E-2</v>
      </c>
    </row>
    <row r="46" spans="1:2" x14ac:dyDescent="0.2">
      <c r="A46">
        <v>0.28903808121437014</v>
      </c>
      <c r="B46">
        <v>-0.14876296072697015</v>
      </c>
    </row>
    <row r="47" spans="1:2" x14ac:dyDescent="0.2">
      <c r="A47">
        <v>0.41684613561282768</v>
      </c>
      <c r="B47">
        <v>8.4322190668929306E-2</v>
      </c>
    </row>
    <row r="48" spans="1:2" x14ac:dyDescent="0.2">
      <c r="A48">
        <v>0.49572329889718014</v>
      </c>
      <c r="B48">
        <v>9.8330817374573165E-2</v>
      </c>
    </row>
    <row r="49" spans="1:2" x14ac:dyDescent="0.2">
      <c r="A49">
        <v>-0.35613205168018447</v>
      </c>
      <c r="B49">
        <v>5.1526093614785363E-2</v>
      </c>
    </row>
    <row r="50" spans="1:2" x14ac:dyDescent="0.2">
      <c r="A50">
        <v>-0.12982944328498008</v>
      </c>
      <c r="B50">
        <v>0.14929294216859579</v>
      </c>
    </row>
    <row r="51" spans="1:2" x14ac:dyDescent="0.2">
      <c r="A51">
        <v>0.82137956592720429</v>
      </c>
      <c r="B51">
        <v>0.28020200031680387</v>
      </c>
    </row>
    <row r="52" spans="1:2" x14ac:dyDescent="0.2">
      <c r="A52">
        <v>0.25785825464849083</v>
      </c>
      <c r="B52">
        <v>8.0194033619113408E-3</v>
      </c>
    </row>
    <row r="53" spans="1:2" x14ac:dyDescent="0.2">
      <c r="A53">
        <v>-0.5479427626305734</v>
      </c>
      <c r="B53">
        <v>-9.6733217115715586E-2</v>
      </c>
    </row>
    <row r="54" spans="1:2" x14ac:dyDescent="0.2">
      <c r="A54">
        <v>0.15087681947332038</v>
      </c>
      <c r="B54">
        <v>3.3363107714606877E-2</v>
      </c>
    </row>
    <row r="55" spans="1:2" x14ac:dyDescent="0.2">
      <c r="A55">
        <v>0.39751669757807295</v>
      </c>
      <c r="B55">
        <v>-0.20311093123212015</v>
      </c>
    </row>
    <row r="56" spans="1:2" x14ac:dyDescent="0.2">
      <c r="A56">
        <v>1.0256612952033182</v>
      </c>
      <c r="B56">
        <v>0.20795694754460631</v>
      </c>
    </row>
    <row r="57" spans="1:2" x14ac:dyDescent="0.2">
      <c r="A57">
        <v>-0.47353212165103148</v>
      </c>
      <c r="B57">
        <v>2.5965497691045794E-2</v>
      </c>
    </row>
    <row r="58" spans="1:2" x14ac:dyDescent="0.2">
      <c r="A58">
        <v>-0.36287377108379226</v>
      </c>
      <c r="B58">
        <v>-0.20125023227806091</v>
      </c>
    </row>
    <row r="59" spans="1:2" x14ac:dyDescent="0.2">
      <c r="A59">
        <v>0.6466588216510939</v>
      </c>
      <c r="B59">
        <v>-0.19721694869288792</v>
      </c>
    </row>
    <row r="60" spans="1:2" x14ac:dyDescent="0.2">
      <c r="A60">
        <v>0.88848892362956888</v>
      </c>
      <c r="B60">
        <v>-1.7825419763724853E-2</v>
      </c>
    </row>
    <row r="61" spans="1:2" x14ac:dyDescent="0.2">
      <c r="A61">
        <v>0.23025966370309589</v>
      </c>
      <c r="B61">
        <v>4.7024146238825316E-2</v>
      </c>
    </row>
    <row r="62" spans="1:2" x14ac:dyDescent="0.2">
      <c r="A62">
        <v>-0.20503679584930984</v>
      </c>
      <c r="B62">
        <v>1.1920276073348179E-2</v>
      </c>
    </row>
    <row r="63" spans="1:2" x14ac:dyDescent="0.2">
      <c r="A63">
        <v>0.80241303482502235</v>
      </c>
      <c r="B63">
        <v>9.3799890025602184E-2</v>
      </c>
    </row>
    <row r="64" spans="1:2" x14ac:dyDescent="0.2">
      <c r="A64">
        <v>0.13340179748501058</v>
      </c>
      <c r="B64">
        <v>5.1732528951976484E-2</v>
      </c>
    </row>
    <row r="65" spans="1:2" x14ac:dyDescent="0.2">
      <c r="A65">
        <v>-1.0387146986140914</v>
      </c>
      <c r="B65">
        <v>3.5914373341783545E-2</v>
      </c>
    </row>
    <row r="66" spans="1:2" x14ac:dyDescent="0.2">
      <c r="A66">
        <v>0.44919166298947022</v>
      </c>
      <c r="B66">
        <v>7.8212256553567991E-2</v>
      </c>
    </row>
    <row r="67" spans="1:2" x14ac:dyDescent="0.2">
      <c r="A67">
        <v>-9.6460510296683497E-2</v>
      </c>
      <c r="B67">
        <v>-9.8145561913121019E-3</v>
      </c>
    </row>
    <row r="68" spans="1:2" x14ac:dyDescent="0.2">
      <c r="A68">
        <v>0.32410720284799188</v>
      </c>
      <c r="B68">
        <v>-0.13351866153965658</v>
      </c>
    </row>
    <row r="69" spans="1:2" x14ac:dyDescent="0.2">
      <c r="A69">
        <v>0.40859072638569727</v>
      </c>
      <c r="B69">
        <v>-4.2768287163192566E-2</v>
      </c>
    </row>
    <row r="70" spans="1:2" x14ac:dyDescent="0.2">
      <c r="A70">
        <v>0.42311564492757464</v>
      </c>
      <c r="B70">
        <v>-0.21580972766989429</v>
      </c>
    </row>
    <row r="71" spans="1:2" x14ac:dyDescent="0.2">
      <c r="A71">
        <v>0.47479535667867462</v>
      </c>
      <c r="B71">
        <v>0.18532591367706833</v>
      </c>
    </row>
    <row r="72" spans="1:2" x14ac:dyDescent="0.2">
      <c r="A72">
        <v>-0.14049105888179475</v>
      </c>
      <c r="B72">
        <v>0.23138165064786267</v>
      </c>
    </row>
    <row r="73" spans="1:2" x14ac:dyDescent="0.2">
      <c r="A73">
        <v>0.47613806366160527</v>
      </c>
      <c r="B73">
        <v>-0.11784243060522462</v>
      </c>
    </row>
    <row r="74" spans="1:2" x14ac:dyDescent="0.2">
      <c r="A74">
        <v>3.5240483892804216E-2</v>
      </c>
      <c r="B74">
        <v>-0.17463937432396071</v>
      </c>
    </row>
    <row r="75" spans="1:2" x14ac:dyDescent="0.2">
      <c r="A75">
        <v>-2.1806423937580361</v>
      </c>
      <c r="B75">
        <v>0.49465001140046311</v>
      </c>
    </row>
    <row r="76" spans="1:2" x14ac:dyDescent="0.2">
      <c r="A76">
        <v>-1.6883074012419865</v>
      </c>
      <c r="B76">
        <v>-6.0592889742718571E-2</v>
      </c>
    </row>
    <row r="77" spans="1:2" x14ac:dyDescent="0.2">
      <c r="A77">
        <v>-1.1130608949900627</v>
      </c>
      <c r="B77">
        <v>-0.92831084915689377</v>
      </c>
    </row>
    <row r="78" spans="1:2" x14ac:dyDescent="0.2">
      <c r="A78">
        <v>-0.84910914454920816</v>
      </c>
      <c r="B78">
        <v>7.7022922732601001E-2</v>
      </c>
    </row>
    <row r="79" spans="1:2" x14ac:dyDescent="0.2">
      <c r="A79">
        <v>-0.26399211274362561</v>
      </c>
      <c r="B79">
        <v>-0.15704190310071664</v>
      </c>
    </row>
    <row r="80" spans="1:2" x14ac:dyDescent="0.2">
      <c r="A80">
        <v>-0.59483395864240174</v>
      </c>
      <c r="B80">
        <v>0.10340393251029897</v>
      </c>
    </row>
    <row r="81" spans="1:2" x14ac:dyDescent="0.2">
      <c r="A81">
        <v>-0.49457931657280318</v>
      </c>
      <c r="B81">
        <v>-0.19794536948867877</v>
      </c>
    </row>
    <row r="82" spans="1:2" x14ac:dyDescent="0.2">
      <c r="A82">
        <v>0.65864098427046458</v>
      </c>
      <c r="B82">
        <v>-0.44939165281988575</v>
      </c>
    </row>
    <row r="83" spans="1:2" x14ac:dyDescent="0.2">
      <c r="A83">
        <v>0.94531819204920053</v>
      </c>
      <c r="B83">
        <v>9.7665125883509965E-2</v>
      </c>
    </row>
    <row r="84" spans="1:2" x14ac:dyDescent="0.2">
      <c r="A84">
        <v>3.4971834704785976</v>
      </c>
      <c r="B84">
        <v>0.31555752141950888</v>
      </c>
    </row>
    <row r="85" spans="1:2" x14ac:dyDescent="0.2">
      <c r="A85">
        <v>0.33854940131695294</v>
      </c>
      <c r="B85">
        <v>0.21019924817427652</v>
      </c>
    </row>
    <row r="86" spans="1:2" x14ac:dyDescent="0.2">
      <c r="A86">
        <v>-2.0127898964404985E-2</v>
      </c>
      <c r="B86">
        <v>1.7741405188657994E-2</v>
      </c>
    </row>
    <row r="87" spans="1:2" x14ac:dyDescent="0.2">
      <c r="A87">
        <v>-2.505082936240173E-2</v>
      </c>
      <c r="B87">
        <v>0.35034698465043784</v>
      </c>
    </row>
    <row r="88" spans="1:2" x14ac:dyDescent="0.2">
      <c r="A88">
        <v>-8.6071783345985226E-3</v>
      </c>
      <c r="B88">
        <v>-0.52563237267937324</v>
      </c>
    </row>
    <row r="89" spans="1:2" x14ac:dyDescent="0.2">
      <c r="A89">
        <v>0.59885157552474322</v>
      </c>
      <c r="B89">
        <v>-0.1617710691045251</v>
      </c>
    </row>
    <row r="90" spans="1:2" x14ac:dyDescent="0.2">
      <c r="A90">
        <v>-2.6809775605217391E-2</v>
      </c>
      <c r="B90">
        <v>0.57540240548440469</v>
      </c>
    </row>
    <row r="91" spans="1:2" x14ac:dyDescent="0.2">
      <c r="A91">
        <v>0.51775761589380775</v>
      </c>
      <c r="B91">
        <v>-3.647222323200535E-2</v>
      </c>
    </row>
    <row r="92" spans="1:2" x14ac:dyDescent="0.2">
      <c r="A92">
        <v>0.5436569022688218</v>
      </c>
      <c r="B92">
        <v>-0.11962586301477478</v>
      </c>
    </row>
    <row r="93" spans="1:2" x14ac:dyDescent="0.2">
      <c r="A93">
        <v>0.3742309968543952</v>
      </c>
      <c r="B93">
        <v>-4.5198863867583192E-2</v>
      </c>
    </row>
    <row r="94" spans="1:2" x14ac:dyDescent="0.2">
      <c r="A94">
        <v>0.7439345987066055</v>
      </c>
      <c r="B94">
        <v>5.3921393154235811E-3</v>
      </c>
    </row>
    <row r="95" spans="1:2" x14ac:dyDescent="0.2">
      <c r="A95">
        <v>6.251715672826526E-3</v>
      </c>
      <c r="B95">
        <v>6.9881216073451186E-2</v>
      </c>
    </row>
    <row r="96" spans="1:2" x14ac:dyDescent="0.2">
      <c r="A96">
        <v>0.90404172323186571</v>
      </c>
      <c r="B96">
        <v>0.10129405958281773</v>
      </c>
    </row>
    <row r="97" spans="1:2" x14ac:dyDescent="0.2">
      <c r="A97">
        <v>0.64015705673677681</v>
      </c>
      <c r="B97">
        <v>0.23968915080024283</v>
      </c>
    </row>
    <row r="98" spans="1:2" x14ac:dyDescent="0.2">
      <c r="A98">
        <v>-1.2521720312683808</v>
      </c>
      <c r="B98">
        <v>-0.14613254517407737</v>
      </c>
    </row>
    <row r="99" spans="1:2" x14ac:dyDescent="0.2">
      <c r="A99">
        <v>1.3981957698328504</v>
      </c>
      <c r="B99">
        <v>0.24918915269457981</v>
      </c>
    </row>
    <row r="100" spans="1:2" x14ac:dyDescent="0.2">
      <c r="A100">
        <v>0.34292587012127446</v>
      </c>
      <c r="B100">
        <v>-0.16749190820181351</v>
      </c>
    </row>
    <row r="101" spans="1:2" x14ac:dyDescent="0.2">
      <c r="A101">
        <v>-0.78685899153364991</v>
      </c>
      <c r="B101">
        <v>-1.1068683162080491E-2</v>
      </c>
    </row>
    <row r="102" spans="1:2" x14ac:dyDescent="0.2">
      <c r="A102">
        <v>-0.24588833949946332</v>
      </c>
      <c r="B102">
        <v>5.4932366931027377E-2</v>
      </c>
    </row>
    <row r="103" spans="1:2" x14ac:dyDescent="0.2">
      <c r="A103">
        <v>-2.3832791671030935</v>
      </c>
      <c r="B103">
        <v>-0.25075525760717327</v>
      </c>
    </row>
    <row r="104" spans="1:2" x14ac:dyDescent="0.2">
      <c r="A104">
        <v>1.0415797151088344</v>
      </c>
      <c r="B104">
        <v>-0.10264362237705893</v>
      </c>
    </row>
    <row r="105" spans="1:2" x14ac:dyDescent="0.2">
      <c r="A105">
        <v>6.7629003359893358E-2</v>
      </c>
      <c r="B105">
        <v>6.061318514256947E-2</v>
      </c>
    </row>
    <row r="106" spans="1:2" x14ac:dyDescent="0.2">
      <c r="A106">
        <v>-1.7012167260571771</v>
      </c>
      <c r="B106">
        <v>-0.55108896092482573</v>
      </c>
    </row>
    <row r="107" spans="1:2" x14ac:dyDescent="0.2">
      <c r="A107">
        <v>-1.5182278931948927</v>
      </c>
      <c r="B107">
        <v>0.47416532176212234</v>
      </c>
    </row>
    <row r="108" spans="1:2" x14ac:dyDescent="0.2">
      <c r="A108">
        <v>9.4084039352110668E-2</v>
      </c>
      <c r="B108">
        <v>-8.0128973461200376E-2</v>
      </c>
    </row>
    <row r="109" spans="1:2" x14ac:dyDescent="0.2">
      <c r="A109">
        <v>-0.14196907947727666</v>
      </c>
      <c r="B109">
        <v>-0.1598233015989117</v>
      </c>
    </row>
    <row r="110" spans="1:2" x14ac:dyDescent="0.2">
      <c r="A110">
        <v>0.33704285544768231</v>
      </c>
      <c r="B110">
        <v>-5.652559401432157E-2</v>
      </c>
    </row>
    <row r="111" spans="1:2" x14ac:dyDescent="0.2">
      <c r="A111">
        <v>0.5000181867937874</v>
      </c>
      <c r="B111">
        <v>2.5578388972713216E-2</v>
      </c>
    </row>
    <row r="112" spans="1:2" x14ac:dyDescent="0.2">
      <c r="A112">
        <v>-1.2337094375768514</v>
      </c>
      <c r="B112">
        <v>0.16298168576701669</v>
      </c>
    </row>
    <row r="113" spans="1:2" x14ac:dyDescent="0.2">
      <c r="A113">
        <v>0.75573808858268532</v>
      </c>
      <c r="B113">
        <v>-0.14594688469202538</v>
      </c>
    </row>
    <row r="114" spans="1:2" x14ac:dyDescent="0.2">
      <c r="A114">
        <v>-1.5499084948266437E-2</v>
      </c>
      <c r="B114">
        <v>0.4121918074175816</v>
      </c>
    </row>
    <row r="115" spans="1:2" x14ac:dyDescent="0.2">
      <c r="A115">
        <v>-0.45251783450607685</v>
      </c>
      <c r="B115">
        <v>7.0576320142232016E-2</v>
      </c>
    </row>
    <row r="116" spans="1:2" x14ac:dyDescent="0.2">
      <c r="A116">
        <v>-3.3805897056130484E-2</v>
      </c>
      <c r="B116">
        <v>7.0051904808196064E-2</v>
      </c>
    </row>
    <row r="117" spans="1:2" x14ac:dyDescent="0.2">
      <c r="A117">
        <v>0.41142084976649945</v>
      </c>
      <c r="B117">
        <v>-0.21562756834875973</v>
      </c>
    </row>
    <row r="118" spans="1:2" x14ac:dyDescent="0.2">
      <c r="A118">
        <v>0.40811615032271453</v>
      </c>
      <c r="B118">
        <v>-0.28239960657810198</v>
      </c>
    </row>
    <row r="119" spans="1:2" x14ac:dyDescent="0.2">
      <c r="A119">
        <v>-4.7800851537260811E-2</v>
      </c>
      <c r="B119">
        <v>-0.10067265720568842</v>
      </c>
    </row>
    <row r="120" spans="1:2" x14ac:dyDescent="0.2">
      <c r="A120">
        <v>0.31075262068191123</v>
      </c>
      <c r="B120">
        <v>2.8056369738648283E-2</v>
      </c>
    </row>
    <row r="121" spans="1:2" x14ac:dyDescent="0.2">
      <c r="A121">
        <v>-0.32678352693408713</v>
      </c>
      <c r="B121">
        <v>2.5522141460167399E-2</v>
      </c>
    </row>
    <row r="122" spans="1:2" x14ac:dyDescent="0.2">
      <c r="A122">
        <v>-6.9958612164568584E-2</v>
      </c>
      <c r="B122">
        <v>0.11054538104805084</v>
      </c>
    </row>
    <row r="123" spans="1:2" x14ac:dyDescent="0.2">
      <c r="A123">
        <v>0.27772127288958515</v>
      </c>
      <c r="B123">
        <v>2.7560246978052049E-2</v>
      </c>
    </row>
    <row r="124" spans="1:2" x14ac:dyDescent="0.2">
      <c r="A124">
        <v>0.37287791446179797</v>
      </c>
      <c r="B124">
        <v>-4.9931409179432777E-2</v>
      </c>
    </row>
    <row r="125" spans="1:2" x14ac:dyDescent="0.2">
      <c r="A125">
        <v>0.40894454739092584</v>
      </c>
      <c r="B125">
        <v>1.4228420186240757E-3</v>
      </c>
    </row>
    <row r="126" spans="1:2" x14ac:dyDescent="0.2">
      <c r="A126">
        <v>-0.75022825374255619</v>
      </c>
      <c r="B126">
        <v>0.27126438186902935</v>
      </c>
    </row>
    <row r="127" spans="1:2" x14ac:dyDescent="0.2">
      <c r="A127">
        <v>-0.42001288553347432</v>
      </c>
      <c r="B127">
        <v>-3.7628436206724243E-2</v>
      </c>
    </row>
    <row r="128" spans="1:2" x14ac:dyDescent="0.2">
      <c r="A128">
        <v>0.23736174429050694</v>
      </c>
      <c r="B128">
        <v>1.2867277650765209E-2</v>
      </c>
    </row>
    <row r="129" spans="1:2" x14ac:dyDescent="0.2">
      <c r="A129">
        <v>-0.18216663638150132</v>
      </c>
      <c r="B129">
        <v>1.4682520589037391E-2</v>
      </c>
    </row>
    <row r="130" spans="1:2" x14ac:dyDescent="0.2">
      <c r="A130">
        <v>0.4396933474847341</v>
      </c>
      <c r="B130">
        <v>2.5159109951672552E-2</v>
      </c>
    </row>
    <row r="131" spans="1:2" x14ac:dyDescent="0.2">
      <c r="A131">
        <v>0.29675384932224702</v>
      </c>
      <c r="B131">
        <v>0.12786206270666434</v>
      </c>
    </row>
    <row r="132" spans="1:2" x14ac:dyDescent="0.2">
      <c r="A132">
        <v>-0.68567206881818066</v>
      </c>
      <c r="B132">
        <v>4.9361289836166661E-3</v>
      </c>
    </row>
    <row r="133" spans="1:2" x14ac:dyDescent="0.2">
      <c r="A133">
        <v>-9.7439427092147521E-2</v>
      </c>
      <c r="B133">
        <v>-0.13716656842398892</v>
      </c>
    </row>
    <row r="134" spans="1:2" x14ac:dyDescent="0.2">
      <c r="A134">
        <v>-7.5027457682577875E-2</v>
      </c>
      <c r="B134">
        <v>3.7723665678815695E-2</v>
      </c>
    </row>
    <row r="135" spans="1:2" x14ac:dyDescent="0.2">
      <c r="A135">
        <v>0.11374688211281107</v>
      </c>
      <c r="B135">
        <v>4.7650212503120154E-2</v>
      </c>
    </row>
    <row r="136" spans="1:2" x14ac:dyDescent="0.2">
      <c r="A136">
        <v>3.2491935837632033E-2</v>
      </c>
      <c r="B136">
        <v>9.5884289764291392E-2</v>
      </c>
    </row>
    <row r="137" spans="1:2" x14ac:dyDescent="0.2">
      <c r="A137">
        <v>3.3146393208879618E-2</v>
      </c>
      <c r="B137">
        <v>-5.0085083775339531E-2</v>
      </c>
    </row>
    <row r="138" spans="1:2" x14ac:dyDescent="0.2">
      <c r="A138">
        <v>1.4986403380916193E-2</v>
      </c>
      <c r="B138">
        <v>-0.10559382242349144</v>
      </c>
    </row>
    <row r="139" spans="1:2" x14ac:dyDescent="0.2">
      <c r="A139">
        <v>0.19343996417786591</v>
      </c>
      <c r="B139">
        <v>-3.8383614656462908E-2</v>
      </c>
    </row>
    <row r="140" spans="1:2" x14ac:dyDescent="0.2">
      <c r="A140">
        <v>0.20318288435981335</v>
      </c>
      <c r="B140">
        <v>8.398595195520088E-3</v>
      </c>
    </row>
    <row r="141" spans="1:2" x14ac:dyDescent="0.2">
      <c r="A141">
        <v>0.12224735332169001</v>
      </c>
      <c r="B141">
        <v>1.0170090907157866E-2</v>
      </c>
    </row>
    <row r="142" spans="1:2" x14ac:dyDescent="0.2">
      <c r="A142">
        <v>1.7798679390862307E-3</v>
      </c>
      <c r="B142">
        <v>-5.3902380471230062E-2</v>
      </c>
    </row>
    <row r="143" spans="1:2" x14ac:dyDescent="0.2">
      <c r="A143">
        <v>0.69634360128284589</v>
      </c>
      <c r="B143">
        <v>0.28734345276061274</v>
      </c>
    </row>
    <row r="144" spans="1:2" x14ac:dyDescent="0.2">
      <c r="A144">
        <v>0.21885805235542372</v>
      </c>
      <c r="B144">
        <v>0.15623897927194269</v>
      </c>
    </row>
    <row r="145" spans="1:2" x14ac:dyDescent="0.2">
      <c r="A145">
        <v>3.4001831208884753E-2</v>
      </c>
      <c r="B145">
        <v>-5.5245731170083225E-2</v>
      </c>
    </row>
    <row r="146" spans="1:2" x14ac:dyDescent="0.2">
      <c r="A146">
        <v>0.19044926777497484</v>
      </c>
      <c r="B146">
        <v>-4.5773843986510625E-2</v>
      </c>
    </row>
    <row r="147" spans="1:2" x14ac:dyDescent="0.2">
      <c r="A147">
        <v>0.11154114611810512</v>
      </c>
      <c r="B147">
        <v>0.13421381999103399</v>
      </c>
    </row>
    <row r="148" spans="1:2" x14ac:dyDescent="0.2">
      <c r="A148">
        <v>0.27231385375690281</v>
      </c>
      <c r="B148">
        <v>-0.10972683658833789</v>
      </c>
    </row>
    <row r="149" spans="1:2" x14ac:dyDescent="0.2">
      <c r="A149">
        <v>-8.053418195553616E-2</v>
      </c>
      <c r="B149">
        <v>4.4720828673694927E-3</v>
      </c>
    </row>
    <row r="150" spans="1:2" x14ac:dyDescent="0.2">
      <c r="A150">
        <v>0.29511495387483117</v>
      </c>
      <c r="B150">
        <v>7.5813884673832363E-2</v>
      </c>
    </row>
    <row r="151" spans="1:2" x14ac:dyDescent="0.2">
      <c r="A151">
        <v>0.19046182574125947</v>
      </c>
      <c r="B151">
        <v>-0.20924880593591874</v>
      </c>
    </row>
    <row r="152" spans="1:2" x14ac:dyDescent="0.2">
      <c r="A152">
        <v>-0.24425658172672385</v>
      </c>
      <c r="B152">
        <v>-5.0975481635055386E-2</v>
      </c>
    </row>
    <row r="153" spans="1:2" x14ac:dyDescent="0.2">
      <c r="A153">
        <v>-0.12351954896143753</v>
      </c>
      <c r="B153">
        <v>0.16161603256330995</v>
      </c>
    </row>
    <row r="154" spans="1:2" x14ac:dyDescent="0.2">
      <c r="A154">
        <v>-0.22244504126882508</v>
      </c>
      <c r="B154">
        <v>-1.633749736226587E-2</v>
      </c>
    </row>
    <row r="155" spans="1:2" x14ac:dyDescent="0.2">
      <c r="A155">
        <v>-8.1788432195625899E-2</v>
      </c>
      <c r="B155">
        <v>-2.5331441939293008E-3</v>
      </c>
    </row>
    <row r="156" spans="1:2" x14ac:dyDescent="0.2">
      <c r="A156">
        <v>0.12262690061427611</v>
      </c>
      <c r="B156">
        <v>1.0518445710714532E-2</v>
      </c>
    </row>
    <row r="157" spans="1:2" x14ac:dyDescent="0.2">
      <c r="A157">
        <v>0.12542260412273559</v>
      </c>
      <c r="B157">
        <v>8.9509211659509119E-2</v>
      </c>
    </row>
    <row r="158" spans="1:2" x14ac:dyDescent="0.2">
      <c r="A158">
        <v>8.6212555631842727E-2</v>
      </c>
      <c r="B158">
        <v>4.6925778908158602E-3</v>
      </c>
    </row>
    <row r="159" spans="1:2" x14ac:dyDescent="0.2">
      <c r="A159">
        <v>0.52299945425766725</v>
      </c>
      <c r="B159">
        <v>0.22318087724528402</v>
      </c>
    </row>
    <row r="160" spans="1:2" x14ac:dyDescent="0.2">
      <c r="A160">
        <v>-0.30293984272461144</v>
      </c>
      <c r="B160">
        <v>-5.2924591124546852E-2</v>
      </c>
    </row>
    <row r="161" spans="1:2" x14ac:dyDescent="0.2">
      <c r="A161">
        <v>-1.9734901085339731E-2</v>
      </c>
      <c r="B161">
        <v>4.9168655036329077E-2</v>
      </c>
    </row>
    <row r="162" spans="1:2" x14ac:dyDescent="0.2">
      <c r="A162">
        <v>0.2635802744422695</v>
      </c>
      <c r="B162">
        <v>0.122427681705884</v>
      </c>
    </row>
    <row r="163" spans="1:2" x14ac:dyDescent="0.2">
      <c r="A163">
        <v>-4.5056482549263692E-2</v>
      </c>
      <c r="B163">
        <v>-6.7106699946466924E-2</v>
      </c>
    </row>
    <row r="164" spans="1:2" x14ac:dyDescent="0.2">
      <c r="A164">
        <v>-9.9552139726679176E-3</v>
      </c>
      <c r="B164">
        <v>-6.5541311828187787E-2</v>
      </c>
    </row>
    <row r="165" spans="1:2" x14ac:dyDescent="0.2">
      <c r="A165">
        <v>-1.6053753929532972E-2</v>
      </c>
      <c r="B165">
        <v>-2.4623257559681325E-2</v>
      </c>
    </row>
    <row r="166" spans="1:2" x14ac:dyDescent="0.2">
      <c r="A166">
        <v>-0.17645612396945257</v>
      </c>
      <c r="B166">
        <v>-9.1614678467924468E-2</v>
      </c>
    </row>
    <row r="167" spans="1:2" x14ac:dyDescent="0.2">
      <c r="A167">
        <v>0.17438364337316029</v>
      </c>
      <c r="B167">
        <v>-5.1244881046889713E-2</v>
      </c>
    </row>
    <row r="168" spans="1:2" x14ac:dyDescent="0.2">
      <c r="A168">
        <v>0.26890647029651854</v>
      </c>
      <c r="B168">
        <v>4.0737556467232074E-2</v>
      </c>
    </row>
    <row r="169" spans="1:2" x14ac:dyDescent="0.2">
      <c r="A169">
        <v>0.43844230361063063</v>
      </c>
      <c r="B169">
        <v>7.261113831331234E-2</v>
      </c>
    </row>
    <row r="170" spans="1:2" x14ac:dyDescent="0.2">
      <c r="A170">
        <v>0.11157189236992963</v>
      </c>
      <c r="B170">
        <v>-5.5026585060016522E-2</v>
      </c>
    </row>
    <row r="171" spans="1:2" x14ac:dyDescent="0.2">
      <c r="A171">
        <v>0.23961268182613735</v>
      </c>
      <c r="B171">
        <v>-5.7761216490784861E-2</v>
      </c>
    </row>
    <row r="172" spans="1:2" x14ac:dyDescent="0.2">
      <c r="A172">
        <v>1.4565520448559959</v>
      </c>
      <c r="B172">
        <v>-8.267931221528084E-2</v>
      </c>
    </row>
    <row r="173" spans="1:2" x14ac:dyDescent="0.2">
      <c r="A173">
        <v>9.8681336235219852E-2</v>
      </c>
      <c r="B173">
        <v>1.8036506031174692E-2</v>
      </c>
    </row>
    <row r="174" spans="1:2" x14ac:dyDescent="0.2">
      <c r="A174">
        <v>0.22306997301303777</v>
      </c>
      <c r="B174">
        <v>-7.5742501444531124E-2</v>
      </c>
    </row>
    <row r="175" spans="1:2" x14ac:dyDescent="0.2">
      <c r="A175">
        <v>-0.50988639769857635</v>
      </c>
      <c r="B175">
        <v>0.22313954748653189</v>
      </c>
    </row>
    <row r="176" spans="1:2" x14ac:dyDescent="0.2">
      <c r="A176">
        <v>0.27230884751005641</v>
      </c>
      <c r="B176">
        <v>-1.0716589741801593E-2</v>
      </c>
    </row>
    <row r="177" spans="1:2" x14ac:dyDescent="0.2">
      <c r="A177">
        <v>0.38826950049016312</v>
      </c>
      <c r="B177">
        <v>-0.10840697240942906</v>
      </c>
    </row>
    <row r="178" spans="1:2" x14ac:dyDescent="0.2">
      <c r="A178">
        <v>0.25049446267344055</v>
      </c>
      <c r="B178">
        <v>-0.1812992846595588</v>
      </c>
    </row>
    <row r="179" spans="1:2" x14ac:dyDescent="0.2">
      <c r="A179">
        <v>0.40868185801165768</v>
      </c>
      <c r="B179">
        <v>3.1171006786177208E-2</v>
      </c>
    </row>
    <row r="180" spans="1:2" x14ac:dyDescent="0.2">
      <c r="A180">
        <v>1.777384705368394</v>
      </c>
      <c r="B180">
        <v>-0.10874612133302258</v>
      </c>
    </row>
    <row r="181" spans="1:2" x14ac:dyDescent="0.2">
      <c r="A181">
        <v>-0.86536251853534496</v>
      </c>
      <c r="B181">
        <v>0.79258151372463426</v>
      </c>
    </row>
    <row r="182" spans="1:2" x14ac:dyDescent="0.2">
      <c r="A182">
        <v>-0.45967260481997407</v>
      </c>
      <c r="B182">
        <v>-0.1190639984474179</v>
      </c>
    </row>
    <row r="183" spans="1:2" x14ac:dyDescent="0.2">
      <c r="A183">
        <v>5.2513024265807276E-3</v>
      </c>
      <c r="B183">
        <v>-0.35944804966839905</v>
      </c>
    </row>
    <row r="184" spans="1:2" x14ac:dyDescent="0.2">
      <c r="A184">
        <v>-1.570341426614142</v>
      </c>
      <c r="B184">
        <v>0.25423794378012904</v>
      </c>
    </row>
    <row r="185" spans="1:2" x14ac:dyDescent="0.2">
      <c r="A185">
        <v>-0.83700650453417647</v>
      </c>
      <c r="B185">
        <v>-0.22169695687747812</v>
      </c>
    </row>
    <row r="186" spans="1:2" x14ac:dyDescent="0.2">
      <c r="A186">
        <v>0.34030572732090975</v>
      </c>
      <c r="B186">
        <v>-0.11057659622799812</v>
      </c>
    </row>
    <row r="187" spans="1:2" x14ac:dyDescent="0.2">
      <c r="A187">
        <v>-1.4642390740265518</v>
      </c>
      <c r="B187">
        <v>-8.2130290122891969E-2</v>
      </c>
    </row>
    <row r="188" spans="1:2" x14ac:dyDescent="0.2">
      <c r="A188">
        <v>0.47331416796303977</v>
      </c>
      <c r="B188">
        <v>-0.54562607758264292</v>
      </c>
    </row>
    <row r="189" spans="1:2" x14ac:dyDescent="0.2">
      <c r="A189">
        <v>-9.033562887924057E-2</v>
      </c>
      <c r="B189">
        <v>-0.1725751438579684</v>
      </c>
    </row>
    <row r="190" spans="1:2" x14ac:dyDescent="0.2">
      <c r="A190">
        <v>2.1279377303099807</v>
      </c>
      <c r="B190">
        <v>0.24085222680467797</v>
      </c>
    </row>
    <row r="191" spans="1:2" x14ac:dyDescent="0.2">
      <c r="A191">
        <v>-0.23026086640094298</v>
      </c>
      <c r="B191">
        <v>0.38703081751840218</v>
      </c>
    </row>
    <row r="192" spans="1:2" x14ac:dyDescent="0.2">
      <c r="A192">
        <v>0.70662963370124754</v>
      </c>
      <c r="B192">
        <v>-3.672263484543626E-2</v>
      </c>
    </row>
    <row r="193" spans="1:2" x14ac:dyDescent="0.2">
      <c r="A193">
        <v>0.2013095769515437</v>
      </c>
      <c r="B193">
        <v>-6.438504195205795E-2</v>
      </c>
    </row>
    <row r="194" spans="1:2" x14ac:dyDescent="0.2">
      <c r="A194">
        <v>0.82022990281904473</v>
      </c>
      <c r="B194">
        <v>-0.17592757340742921</v>
      </c>
    </row>
    <row r="195" spans="1:2" x14ac:dyDescent="0.2">
      <c r="A195">
        <v>0.38693721681127657</v>
      </c>
      <c r="B195">
        <v>0.37244378830521341</v>
      </c>
    </row>
    <row r="196" spans="1:2" x14ac:dyDescent="0.2">
      <c r="A196">
        <v>0.3410967594292425</v>
      </c>
      <c r="B196">
        <v>8.5356982154541836E-3</v>
      </c>
    </row>
    <row r="197" spans="1:2" x14ac:dyDescent="0.2">
      <c r="A197">
        <v>-1.056893918115769</v>
      </c>
      <c r="B197">
        <v>-0.1409123236206335</v>
      </c>
    </row>
    <row r="198" spans="1:2" x14ac:dyDescent="0.2">
      <c r="A198">
        <v>0.26746623372423362</v>
      </c>
      <c r="B198">
        <v>2.9761050538124188E-2</v>
      </c>
    </row>
    <row r="199" spans="1:2" x14ac:dyDescent="0.2">
      <c r="A199">
        <v>0.46808942705121154</v>
      </c>
      <c r="B199">
        <v>-9.2213609004994396E-2</v>
      </c>
    </row>
    <row r="200" spans="1:2" x14ac:dyDescent="0.2">
      <c r="A200">
        <v>0.53749613083156866</v>
      </c>
      <c r="B200">
        <v>6.3097422212431142E-2</v>
      </c>
    </row>
    <row r="201" spans="1:2" x14ac:dyDescent="0.2">
      <c r="A201">
        <v>0.1676549101848786</v>
      </c>
      <c r="B201">
        <v>0.30015943780208559</v>
      </c>
    </row>
    <row r="202" spans="1:2" x14ac:dyDescent="0.2">
      <c r="A202">
        <v>-0.77000410619220028</v>
      </c>
      <c r="B202">
        <v>7.7343013191333673E-2</v>
      </c>
    </row>
    <row r="203" spans="1:2" x14ac:dyDescent="0.2">
      <c r="A203">
        <v>-1.1534671994737886</v>
      </c>
      <c r="B203">
        <v>0.10191506189814245</v>
      </c>
    </row>
    <row r="204" spans="1:2" x14ac:dyDescent="0.2">
      <c r="A204">
        <v>-0.10272144767972582</v>
      </c>
      <c r="B204">
        <v>-3.9612417730744379E-2</v>
      </c>
    </row>
    <row r="205" spans="1:2" x14ac:dyDescent="0.2">
      <c r="A205">
        <v>0.1743120553833348</v>
      </c>
      <c r="B205">
        <v>-0.10118261565144741</v>
      </c>
    </row>
    <row r="206" spans="1:2" x14ac:dyDescent="0.2">
      <c r="A206">
        <v>0.50963261818882322</v>
      </c>
      <c r="B206">
        <v>0.241360457021598</v>
      </c>
    </row>
    <row r="207" spans="1:2" x14ac:dyDescent="0.2">
      <c r="A207">
        <v>0.41401673289001623</v>
      </c>
      <c r="B207">
        <v>-3.2131782437332897E-2</v>
      </c>
    </row>
    <row r="208" spans="1:2" x14ac:dyDescent="0.2">
      <c r="A208">
        <v>2.3901095900195206</v>
      </c>
      <c r="B208">
        <v>-0.33440196901404473</v>
      </c>
    </row>
    <row r="209" spans="1:2" x14ac:dyDescent="0.2">
      <c r="A209">
        <v>-0.79789557719511739</v>
      </c>
      <c r="B209">
        <v>0.11372519341722549</v>
      </c>
    </row>
    <row r="210" spans="1:2" x14ac:dyDescent="0.2">
      <c r="A210">
        <v>1.0309715658469252</v>
      </c>
      <c r="B210">
        <v>5.1849931247276732E-3</v>
      </c>
    </row>
    <row r="211" spans="1:2" x14ac:dyDescent="0.2">
      <c r="A211">
        <v>-0.5227420049379421</v>
      </c>
      <c r="B211">
        <v>-0.12187129472631002</v>
      </c>
    </row>
    <row r="212" spans="1:2" x14ac:dyDescent="0.2">
      <c r="A212">
        <v>-0.37094947299440351</v>
      </c>
      <c r="B212">
        <v>-0.17971823003158913</v>
      </c>
    </row>
    <row r="213" spans="1:2" x14ac:dyDescent="0.2">
      <c r="A213">
        <v>1.1657069540484695</v>
      </c>
      <c r="B213">
        <v>-0.17438704244913777</v>
      </c>
    </row>
    <row r="214" spans="1:2" x14ac:dyDescent="0.2">
      <c r="A214">
        <v>1.6355098154735972</v>
      </c>
      <c r="B214">
        <v>5.3546971961294355E-2</v>
      </c>
    </row>
    <row r="215" spans="1:2" x14ac:dyDescent="0.2">
      <c r="A215">
        <v>0.39937043795072286</v>
      </c>
      <c r="B215">
        <v>0.33770843273484846</v>
      </c>
    </row>
    <row r="216" spans="1:2" x14ac:dyDescent="0.2">
      <c r="A216">
        <v>0.45867633206693387</v>
      </c>
      <c r="B216">
        <v>4.7758956271693784E-2</v>
      </c>
    </row>
    <row r="217" spans="1:2" x14ac:dyDescent="0.2">
      <c r="A217">
        <v>1.6445737925391659</v>
      </c>
      <c r="B217">
        <v>-1.023294382386446</v>
      </c>
    </row>
    <row r="218" spans="1:2" x14ac:dyDescent="0.2">
      <c r="A218">
        <v>-1.6722896504195131</v>
      </c>
      <c r="B218">
        <v>0.57681416841281152</v>
      </c>
    </row>
    <row r="219" spans="1:2" x14ac:dyDescent="0.2">
      <c r="A219">
        <v>1.056893120070002</v>
      </c>
      <c r="B219">
        <v>0.19488587510743982</v>
      </c>
    </row>
    <row r="220" spans="1:2" x14ac:dyDescent="0.2">
      <c r="A220">
        <v>1.7067680761093862</v>
      </c>
      <c r="B220">
        <v>-0.55625868505296339</v>
      </c>
    </row>
    <row r="221" spans="1:2" x14ac:dyDescent="0.2">
      <c r="A221">
        <v>-0.23254905291156705</v>
      </c>
      <c r="B221">
        <v>-2.7809997130854813E-2</v>
      </c>
    </row>
    <row r="222" spans="1:2" x14ac:dyDescent="0.2">
      <c r="A222">
        <v>-3.1419309123774504</v>
      </c>
      <c r="B222">
        <v>6.5347390965934921E-2</v>
      </c>
    </row>
    <row r="223" spans="1:2" x14ac:dyDescent="0.2">
      <c r="A223">
        <v>-0.54181552417801693</v>
      </c>
      <c r="B223">
        <v>-0.35512166315725302</v>
      </c>
    </row>
    <row r="224" spans="1:2" x14ac:dyDescent="0.2">
      <c r="A224">
        <v>2.3982322773169509</v>
      </c>
      <c r="B224">
        <v>-5.4424637127787494E-2</v>
      </c>
    </row>
    <row r="225" spans="1:2" x14ac:dyDescent="0.2">
      <c r="A225">
        <v>-0.1207411521205415</v>
      </c>
      <c r="B225">
        <v>0.19830711265565434</v>
      </c>
    </row>
    <row r="226" spans="1:2" x14ac:dyDescent="0.2">
      <c r="A226">
        <v>-0.55715252602165644</v>
      </c>
      <c r="B226">
        <v>-0.38250649964369221</v>
      </c>
    </row>
    <row r="227" spans="1:2" x14ac:dyDescent="0.2">
      <c r="A227">
        <v>-0.76171654071498096</v>
      </c>
      <c r="B227">
        <v>-9.8884405310242424E-2</v>
      </c>
    </row>
    <row r="228" spans="1:2" x14ac:dyDescent="0.2">
      <c r="A228">
        <v>-0.33500856253039879</v>
      </c>
      <c r="B228">
        <v>0.13049106603168392</v>
      </c>
    </row>
    <row r="229" spans="1:2" x14ac:dyDescent="0.2">
      <c r="A229">
        <v>-1.0830991157236687</v>
      </c>
      <c r="B229">
        <v>0.11960465871594474</v>
      </c>
    </row>
    <row r="230" spans="1:2" x14ac:dyDescent="0.2">
      <c r="A230">
        <v>-0.39490931725597811</v>
      </c>
      <c r="B230">
        <v>4.3945626896417865E-2</v>
      </c>
    </row>
    <row r="231" spans="1:2" x14ac:dyDescent="0.2">
      <c r="A231">
        <v>-3.4844349579057128</v>
      </c>
      <c r="B231">
        <v>6.36905649941195E-2</v>
      </c>
    </row>
    <row r="232" spans="1:2" x14ac:dyDescent="0.2">
      <c r="A232">
        <v>-2.8173264327859816E-2</v>
      </c>
      <c r="B232">
        <v>-0.22914072454284251</v>
      </c>
    </row>
    <row r="233" spans="1:2" x14ac:dyDescent="0.2">
      <c r="A233">
        <v>-1.5742252982900382</v>
      </c>
      <c r="B233">
        <v>-0.31878988044665763</v>
      </c>
    </row>
    <row r="234" spans="1:2" x14ac:dyDescent="0.2">
      <c r="A234">
        <v>-1.3970097274009052</v>
      </c>
      <c r="B234">
        <v>-0.13807273644384557</v>
      </c>
    </row>
    <row r="235" spans="1:2" x14ac:dyDescent="0.2">
      <c r="A235">
        <v>-0.64334879651917365</v>
      </c>
      <c r="B235">
        <v>0.43736211098297179</v>
      </c>
    </row>
    <row r="236" spans="1:2" x14ac:dyDescent="0.2">
      <c r="A236">
        <v>3.0920588636801853</v>
      </c>
      <c r="B236">
        <v>-0.58147953626309046</v>
      </c>
    </row>
    <row r="237" spans="1:2" x14ac:dyDescent="0.2">
      <c r="A237">
        <v>0.64259576506278437</v>
      </c>
      <c r="B237">
        <v>0.27692390965039698</v>
      </c>
    </row>
    <row r="238" spans="1:2" x14ac:dyDescent="0.2">
      <c r="A238">
        <v>2.7247356193685888</v>
      </c>
      <c r="B238">
        <v>0.22265454361730477</v>
      </c>
    </row>
    <row r="239" spans="1:2" x14ac:dyDescent="0.2">
      <c r="A239">
        <v>0.29978754140143538</v>
      </c>
      <c r="B239">
        <v>-0.13473402574314966</v>
      </c>
    </row>
    <row r="240" spans="1:2" x14ac:dyDescent="0.2">
      <c r="A240">
        <v>-2.9411476381815471</v>
      </c>
      <c r="B240">
        <v>0.31653525148250278</v>
      </c>
    </row>
    <row r="241" spans="1:2" x14ac:dyDescent="0.2">
      <c r="A241">
        <v>-7.2781796070699595E-2</v>
      </c>
      <c r="B241">
        <v>0.13901044432004098</v>
      </c>
    </row>
    <row r="242" spans="1:2" x14ac:dyDescent="0.2">
      <c r="A242">
        <v>-1.3796689497699264</v>
      </c>
      <c r="B242">
        <v>-0.11376825893403064</v>
      </c>
    </row>
    <row r="243" spans="1:2" x14ac:dyDescent="0.2">
      <c r="A243">
        <v>0.28636475095237168</v>
      </c>
      <c r="B243">
        <v>2.7381265661992206E-2</v>
      </c>
    </row>
    <row r="244" spans="1:2" x14ac:dyDescent="0.2">
      <c r="A244">
        <v>-1.0629196166443167</v>
      </c>
      <c r="B244">
        <v>-0.27508244058413334</v>
      </c>
    </row>
    <row r="245" spans="1:2" x14ac:dyDescent="0.2">
      <c r="A245">
        <v>0.29910002442612971</v>
      </c>
      <c r="B245">
        <v>-0.61520681693943113</v>
      </c>
    </row>
    <row r="246" spans="1:2" x14ac:dyDescent="0.2">
      <c r="A246">
        <v>-1.1124748099843037E-2</v>
      </c>
      <c r="B246">
        <v>0.20107221075241424</v>
      </c>
    </row>
    <row r="247" spans="1:2" x14ac:dyDescent="0.2">
      <c r="A247">
        <v>1.7671891800878754</v>
      </c>
      <c r="B247">
        <v>0.1135315468885208</v>
      </c>
    </row>
    <row r="248" spans="1:2" x14ac:dyDescent="0.2">
      <c r="A248">
        <v>-0.97071776368872709</v>
      </c>
      <c r="B248">
        <v>-8.757500347446795E-2</v>
      </c>
    </row>
    <row r="249" spans="1:2" x14ac:dyDescent="0.2">
      <c r="A249">
        <v>-0.15588885584155757</v>
      </c>
      <c r="B249">
        <v>0.32612047101422514</v>
      </c>
    </row>
    <row r="250" spans="1:2" x14ac:dyDescent="0.2">
      <c r="A250">
        <v>1.2398114119037793</v>
      </c>
      <c r="B250">
        <v>0.19997804794944407</v>
      </c>
    </row>
    <row r="251" spans="1:2" x14ac:dyDescent="0.2">
      <c r="A251">
        <v>-0.4143127700941493</v>
      </c>
      <c r="B251">
        <v>-0.35537733146208356</v>
      </c>
    </row>
    <row r="252" spans="1:2" x14ac:dyDescent="0.2">
      <c r="A252">
        <v>1.1471079131524173</v>
      </c>
      <c r="B252">
        <v>0.42099522688291241</v>
      </c>
    </row>
    <row r="253" spans="1:2" x14ac:dyDescent="0.2">
      <c r="A253">
        <v>0.14701574790757546</v>
      </c>
      <c r="B253">
        <v>0.17509638173929176</v>
      </c>
    </row>
    <row r="254" spans="1:2" x14ac:dyDescent="0.2">
      <c r="A254">
        <v>1.5283811487056201E-2</v>
      </c>
      <c r="B254">
        <v>-7.4174923661060335E-2</v>
      </c>
    </row>
    <row r="255" spans="1:2" x14ac:dyDescent="0.2">
      <c r="A255">
        <v>-0.30919576904195395</v>
      </c>
      <c r="B255">
        <v>4.7655592556711389E-2</v>
      </c>
    </row>
    <row r="256" spans="1:2" x14ac:dyDescent="0.2">
      <c r="A256">
        <v>0.5500595124962594</v>
      </c>
      <c r="B256">
        <v>8.9624263233831367E-2</v>
      </c>
    </row>
    <row r="257" spans="1:2" x14ac:dyDescent="0.2">
      <c r="A257">
        <v>1.1446394933797317</v>
      </c>
      <c r="B257">
        <v>0.34952035040905233</v>
      </c>
    </row>
    <row r="258" spans="1:2" x14ac:dyDescent="0.2">
      <c r="A258">
        <v>0.86899981238850943</v>
      </c>
      <c r="B258">
        <v>-8.629993608476938E-2</v>
      </c>
    </row>
    <row r="259" spans="1:2" x14ac:dyDescent="0.2">
      <c r="A259">
        <v>0.75869858076068819</v>
      </c>
      <c r="B259">
        <v>0.56454624476015647</v>
      </c>
    </row>
    <row r="260" spans="1:2" x14ac:dyDescent="0.2">
      <c r="A260">
        <v>-0.4295189028539047</v>
      </c>
      <c r="B260">
        <v>-0.1601896288412745</v>
      </c>
    </row>
    <row r="261" spans="1:2" x14ac:dyDescent="0.2">
      <c r="A261">
        <v>0.35661001997525094</v>
      </c>
      <c r="B261">
        <v>0.4562311882173386</v>
      </c>
    </row>
    <row r="262" spans="1:2" x14ac:dyDescent="0.2">
      <c r="A262">
        <v>0.99707184065187582</v>
      </c>
      <c r="B262">
        <v>0.43482326011770428</v>
      </c>
    </row>
    <row r="263" spans="1:2" x14ac:dyDescent="0.2">
      <c r="A263">
        <v>3.1733968432906527</v>
      </c>
      <c r="B263">
        <v>-0.24338455228098665</v>
      </c>
    </row>
    <row r="264" spans="1:2" x14ac:dyDescent="0.2">
      <c r="A264">
        <v>-1.3088899255392619</v>
      </c>
      <c r="B264">
        <v>0.86994576058070361</v>
      </c>
    </row>
    <row r="265" spans="1:2" x14ac:dyDescent="0.2">
      <c r="A265">
        <v>-2.2381009599158981</v>
      </c>
      <c r="B265">
        <v>-0.55392440917157471</v>
      </c>
    </row>
    <row r="266" spans="1:2" x14ac:dyDescent="0.2">
      <c r="A266">
        <v>-0.29445176945466051</v>
      </c>
      <c r="B266">
        <v>-0.28612641567818631</v>
      </c>
    </row>
    <row r="267" spans="1:2" x14ac:dyDescent="0.2">
      <c r="A267">
        <v>8.7577457958584626E-2</v>
      </c>
      <c r="B267">
        <v>0.23020864571666114</v>
      </c>
    </row>
    <row r="268" spans="1:2" x14ac:dyDescent="0.2">
      <c r="A268">
        <v>-7.7206123350489805E-2</v>
      </c>
      <c r="B268">
        <v>-0.1867174884641844</v>
      </c>
    </row>
    <row r="269" spans="1:2" x14ac:dyDescent="0.2">
      <c r="A269">
        <v>-2.2853461710257986E-2</v>
      </c>
      <c r="B269">
        <v>-0.25776867346759302</v>
      </c>
    </row>
    <row r="270" spans="1:2" x14ac:dyDescent="0.2">
      <c r="A270">
        <v>0.21659379870403431</v>
      </c>
      <c r="B270">
        <v>3.6324230636735233E-2</v>
      </c>
    </row>
    <row r="271" spans="1:2" x14ac:dyDescent="0.2">
      <c r="A271">
        <v>2.6689657282356496</v>
      </c>
      <c r="B271">
        <v>0.13093610112135867</v>
      </c>
    </row>
    <row r="272" spans="1:2" x14ac:dyDescent="0.2">
      <c r="A272">
        <v>1.6369018278846819</v>
      </c>
      <c r="B272">
        <v>2.6630389837126157E-3</v>
      </c>
    </row>
    <row r="273" spans="1:2" x14ac:dyDescent="0.2">
      <c r="A273">
        <v>-0.74218996984002261</v>
      </c>
      <c r="B273">
        <v>-0.44524712926543991</v>
      </c>
    </row>
    <row r="274" spans="1:2" x14ac:dyDescent="0.2">
      <c r="A274">
        <v>0.63547068495028725</v>
      </c>
      <c r="B274">
        <v>-0.59471272409734288</v>
      </c>
    </row>
    <row r="275" spans="1:2" x14ac:dyDescent="0.2">
      <c r="A275">
        <v>0.43615449264270612</v>
      </c>
      <c r="B275">
        <v>6.3833996755609509E-2</v>
      </c>
    </row>
    <row r="276" spans="1:2" x14ac:dyDescent="0.2">
      <c r="A276">
        <v>1.2390959846302383</v>
      </c>
      <c r="B276">
        <v>1.1610240252382005</v>
      </c>
    </row>
    <row r="277" spans="1:2" x14ac:dyDescent="0.2">
      <c r="A277">
        <v>-2.9525073301897895</v>
      </c>
      <c r="B277">
        <v>-1.6203450138018967</v>
      </c>
    </row>
    <row r="278" spans="1:2" x14ac:dyDescent="0.2">
      <c r="A278">
        <v>-0.23248589343441398</v>
      </c>
      <c r="B278">
        <v>0.52574891045780991</v>
      </c>
    </row>
    <row r="279" spans="1:2" x14ac:dyDescent="0.2">
      <c r="A279">
        <v>-1.1824333293277745</v>
      </c>
      <c r="B279">
        <v>0.31791018045113184</v>
      </c>
    </row>
    <row r="280" spans="1:2" x14ac:dyDescent="0.2">
      <c r="A280">
        <v>-0.83359537924630811</v>
      </c>
      <c r="B280">
        <v>-0.3192226349970993</v>
      </c>
    </row>
    <row r="281" spans="1:2" x14ac:dyDescent="0.2">
      <c r="A281">
        <v>-1.3932036377914072</v>
      </c>
      <c r="B281">
        <v>-1.0419897799538607</v>
      </c>
    </row>
    <row r="282" spans="1:2" x14ac:dyDescent="0.2">
      <c r="A282">
        <v>-1.0437120588918312</v>
      </c>
      <c r="B282">
        <v>0.20776122703664354</v>
      </c>
    </row>
    <row r="283" spans="1:2" x14ac:dyDescent="0.2">
      <c r="A283">
        <v>1.3780686161372997</v>
      </c>
      <c r="B283">
        <v>-0.38290476440949411</v>
      </c>
    </row>
    <row r="284" spans="1:2" x14ac:dyDescent="0.2">
      <c r="A284">
        <v>1.8399454886634727</v>
      </c>
      <c r="B284">
        <v>-0.54978467812089926</v>
      </c>
    </row>
    <row r="285" spans="1:2" x14ac:dyDescent="0.2">
      <c r="A285">
        <v>-1.8026924606760617</v>
      </c>
      <c r="B285">
        <v>0.13020181460235847</v>
      </c>
    </row>
    <row r="286" spans="1:2" x14ac:dyDescent="0.2">
      <c r="A286">
        <v>1.0366902715822119</v>
      </c>
      <c r="B286">
        <v>0.70700347219003812</v>
      </c>
    </row>
    <row r="287" spans="1:2" x14ac:dyDescent="0.2">
      <c r="A287">
        <v>1.3097079025804499</v>
      </c>
      <c r="B287">
        <v>-7.193865339017079E-2</v>
      </c>
    </row>
    <row r="288" spans="1:2" x14ac:dyDescent="0.2">
      <c r="A288">
        <v>0.34393669174195157</v>
      </c>
      <c r="B288">
        <v>2.0402522830092688E-2</v>
      </c>
    </row>
    <row r="289" spans="1:2" x14ac:dyDescent="0.2">
      <c r="A289">
        <v>0.88421807189789636</v>
      </c>
      <c r="B289">
        <v>-0.1189877753839601</v>
      </c>
    </row>
    <row r="290" spans="1:2" x14ac:dyDescent="0.2">
      <c r="A290">
        <v>-3.2364538741626028</v>
      </c>
      <c r="B290">
        <v>-0.29784931505799361</v>
      </c>
    </row>
    <row r="291" spans="1:2" x14ac:dyDescent="0.2">
      <c r="A291">
        <v>0.55183827114051998</v>
      </c>
      <c r="B291">
        <v>9.8749421030219098E-3</v>
      </c>
    </row>
    <row r="292" spans="1:2" x14ac:dyDescent="0.2">
      <c r="A292">
        <v>-1.2420022349148974</v>
      </c>
      <c r="B292">
        <v>-0.13214552343568903</v>
      </c>
    </row>
    <row r="293" spans="1:2" x14ac:dyDescent="0.2">
      <c r="A293">
        <v>-0.5918666855329463</v>
      </c>
      <c r="B293">
        <v>-0.54004393277517138</v>
      </c>
    </row>
    <row r="294" spans="1:2" x14ac:dyDescent="0.2">
      <c r="A294">
        <v>0.73687905279028532</v>
      </c>
      <c r="B294">
        <v>0.47224561508737239</v>
      </c>
    </row>
    <row r="295" spans="1:2" x14ac:dyDescent="0.2">
      <c r="A295">
        <v>-0.16148838932311349</v>
      </c>
      <c r="B295">
        <v>2.5401787426222209E-2</v>
      </c>
    </row>
    <row r="296" spans="1:2" x14ac:dyDescent="0.2">
      <c r="A296">
        <v>-0.19899353539395198</v>
      </c>
      <c r="B296">
        <v>9.7148638412874258E-2</v>
      </c>
    </row>
    <row r="297" spans="1:2" x14ac:dyDescent="0.2">
      <c r="A297">
        <v>1.8003186724455409</v>
      </c>
      <c r="B297">
        <v>0.13408683622002529</v>
      </c>
    </row>
    <row r="298" spans="1:2" x14ac:dyDescent="0.2">
      <c r="A298">
        <v>-0.80258621223142057</v>
      </c>
      <c r="B298">
        <v>-7.5713828440539518E-2</v>
      </c>
    </row>
    <row r="299" spans="1:2" x14ac:dyDescent="0.2">
      <c r="A299">
        <v>-0.74336672441357476</v>
      </c>
      <c r="B299">
        <v>-4.1956749602092058E-2</v>
      </c>
    </row>
    <row r="300" spans="1:2" x14ac:dyDescent="0.2">
      <c r="A300">
        <v>-0.53907536194220418</v>
      </c>
      <c r="B300">
        <v>9.7740320076675172E-2</v>
      </c>
    </row>
    <row r="301" spans="1:2" x14ac:dyDescent="0.2">
      <c r="A301">
        <v>-0.55948926054093717</v>
      </c>
      <c r="B301">
        <v>0.10403274529780007</v>
      </c>
    </row>
    <row r="302" spans="1:2" x14ac:dyDescent="0.2">
      <c r="A302">
        <v>-0.86207526948946911</v>
      </c>
      <c r="B302">
        <v>0.13259574309657896</v>
      </c>
    </row>
    <row r="303" spans="1:2" x14ac:dyDescent="0.2">
      <c r="A303">
        <v>-1.8816048484718211</v>
      </c>
      <c r="B303">
        <v>0.29093531065955408</v>
      </c>
    </row>
    <row r="304" spans="1:2" x14ac:dyDescent="0.2">
      <c r="A304">
        <v>-0.12832945665013121</v>
      </c>
      <c r="B304">
        <v>-0.12717722848162169</v>
      </c>
    </row>
    <row r="305" spans="1:2" x14ac:dyDescent="0.2">
      <c r="A305">
        <v>2.5032744792988155</v>
      </c>
      <c r="B305">
        <v>-0.33164435494144129</v>
      </c>
    </row>
    <row r="306" spans="1:2" x14ac:dyDescent="0.2">
      <c r="A306">
        <v>-0.11666176091011231</v>
      </c>
      <c r="B306">
        <v>-0.18081078366585596</v>
      </c>
    </row>
    <row r="307" spans="1:2" x14ac:dyDescent="0.2">
      <c r="A307">
        <v>-0.29076348019366055</v>
      </c>
      <c r="B307">
        <v>-0.13666297887643522</v>
      </c>
    </row>
    <row r="308" spans="1:2" x14ac:dyDescent="0.2">
      <c r="A308">
        <v>0.16458013329674062</v>
      </c>
      <c r="B308">
        <v>0.19281964279015013</v>
      </c>
    </row>
    <row r="309" spans="1:2" x14ac:dyDescent="0.2">
      <c r="A309">
        <v>0.22957377708423546</v>
      </c>
      <c r="B309">
        <v>0.34178502412306466</v>
      </c>
    </row>
    <row r="310" spans="1:2" x14ac:dyDescent="0.2">
      <c r="A310">
        <v>-0.40483013956051878</v>
      </c>
      <c r="B310">
        <v>0.18388370576395571</v>
      </c>
    </row>
    <row r="311" spans="1:2" x14ac:dyDescent="0.2">
      <c r="A311">
        <v>1.2099475968051669</v>
      </c>
      <c r="B311">
        <v>0.12352721273915009</v>
      </c>
    </row>
    <row r="312" spans="1:2" x14ac:dyDescent="0.2">
      <c r="A312">
        <v>0.22780935156533891</v>
      </c>
      <c r="B312">
        <v>0.19632351040089335</v>
      </c>
    </row>
    <row r="313" spans="1:2" x14ac:dyDescent="0.2">
      <c r="A313">
        <v>0.60678357418131801</v>
      </c>
      <c r="B313">
        <v>0.11229366485446013</v>
      </c>
    </row>
    <row r="314" spans="1:2" x14ac:dyDescent="0.2">
      <c r="A314">
        <v>0.99893189733337051</v>
      </c>
      <c r="B314">
        <v>-8.3087778754418015E-2</v>
      </c>
    </row>
    <row r="315" spans="1:2" x14ac:dyDescent="0.2">
      <c r="A315">
        <v>-0.26918108797564949</v>
      </c>
      <c r="B315">
        <v>-2.5374971009700521E-2</v>
      </c>
    </row>
    <row r="316" spans="1:2" x14ac:dyDescent="0.2">
      <c r="A316">
        <v>0.50848021817310252</v>
      </c>
      <c r="B316">
        <v>-8.952258451352485E-2</v>
      </c>
    </row>
    <row r="317" spans="1:2" x14ac:dyDescent="0.2">
      <c r="A317">
        <v>0.72165993416160845</v>
      </c>
      <c r="B317">
        <v>3.2708253263852592E-2</v>
      </c>
    </row>
    <row r="318" spans="1:2" x14ac:dyDescent="0.2">
      <c r="A318">
        <v>0.32506411962364462</v>
      </c>
      <c r="B318">
        <v>-0.14984330536766322</v>
      </c>
    </row>
    <row r="319" spans="1:2" x14ac:dyDescent="0.2">
      <c r="A319">
        <v>0.22424205140408943</v>
      </c>
      <c r="B319">
        <v>-0.10195074227480945</v>
      </c>
    </row>
    <row r="320" spans="1:2" x14ac:dyDescent="0.2">
      <c r="A320">
        <v>0.30002921570099111</v>
      </c>
      <c r="B320">
        <v>-6.5517779532801038E-2</v>
      </c>
    </row>
    <row r="321" spans="1:2" x14ac:dyDescent="0.2">
      <c r="A321">
        <v>0.90245394802983092</v>
      </c>
      <c r="B321">
        <v>0.19349595792777702</v>
      </c>
    </row>
    <row r="322" spans="1:2" x14ac:dyDescent="0.2">
      <c r="A322">
        <v>1.0764976323956308</v>
      </c>
      <c r="B322">
        <v>0.15787064899623585</v>
      </c>
    </row>
    <row r="323" spans="1:2" x14ac:dyDescent="0.2">
      <c r="A323">
        <v>-0.24914335358889142</v>
      </c>
      <c r="B323">
        <v>-6.4646967669277758E-2</v>
      </c>
    </row>
    <row r="324" spans="1:2" x14ac:dyDescent="0.2">
      <c r="A324">
        <v>0.12285158492343522</v>
      </c>
      <c r="B324">
        <v>0.43802998064843196</v>
      </c>
    </row>
    <row r="325" spans="1:2" x14ac:dyDescent="0.2">
      <c r="A325">
        <v>0.55871686618497729</v>
      </c>
      <c r="B325">
        <v>0.30000571216116828</v>
      </c>
    </row>
    <row r="326" spans="1:2" x14ac:dyDescent="0.2">
      <c r="A326">
        <v>2.4796605404130436</v>
      </c>
      <c r="B326">
        <v>0.14989055130063111</v>
      </c>
    </row>
    <row r="327" spans="1:2" x14ac:dyDescent="0.2">
      <c r="A327">
        <v>-0.14205835647628315</v>
      </c>
      <c r="B327">
        <v>0.61337474058931374</v>
      </c>
    </row>
    <row r="328" spans="1:2" x14ac:dyDescent="0.2">
      <c r="A328">
        <v>1.3067612951788095</v>
      </c>
      <c r="B328">
        <v>-0.15472217420671877</v>
      </c>
    </row>
    <row r="329" spans="1:2" x14ac:dyDescent="0.2">
      <c r="A329">
        <v>-1.0831420172635202</v>
      </c>
      <c r="B329">
        <v>0.16653184794149806</v>
      </c>
    </row>
    <row r="330" spans="1:2" x14ac:dyDescent="0.2">
      <c r="A330">
        <v>0.68670018980075553</v>
      </c>
      <c r="B330">
        <v>-0.18348626092305667</v>
      </c>
    </row>
    <row r="331" spans="1:2" x14ac:dyDescent="0.2">
      <c r="A331">
        <v>-0.43379056195480031</v>
      </c>
      <c r="B331">
        <v>-0.16038420669351491</v>
      </c>
    </row>
    <row r="332" spans="1:2" x14ac:dyDescent="0.2">
      <c r="A332">
        <v>0.4996156952510698</v>
      </c>
      <c r="B332">
        <v>-3.4351952642675106E-2</v>
      </c>
    </row>
    <row r="333" spans="1:2" x14ac:dyDescent="0.2">
      <c r="A333">
        <v>-0.85429921360153827</v>
      </c>
      <c r="B333">
        <v>0.39331004080302195</v>
      </c>
    </row>
    <row r="334" spans="1:2" x14ac:dyDescent="0.2">
      <c r="A334">
        <v>-1.4025632712560758</v>
      </c>
      <c r="B334">
        <v>-0.24615477217290024</v>
      </c>
    </row>
    <row r="335" spans="1:2" x14ac:dyDescent="0.2">
      <c r="A335">
        <v>0.92488422496400735</v>
      </c>
      <c r="B335">
        <v>1.4547332841228031E-2</v>
      </c>
    </row>
    <row r="336" spans="1:2" x14ac:dyDescent="0.2">
      <c r="A336">
        <v>1.4615606400303784</v>
      </c>
      <c r="B336">
        <v>0.28185889733589842</v>
      </c>
    </row>
    <row r="337" spans="1:2" x14ac:dyDescent="0.2">
      <c r="A337">
        <v>0.93937293912351283</v>
      </c>
      <c r="B337">
        <v>0.24110744109644808</v>
      </c>
    </row>
    <row r="338" spans="1:2" x14ac:dyDescent="0.2">
      <c r="A338">
        <v>5.5184557099759219</v>
      </c>
      <c r="B338">
        <v>-1.7986993370634286E-3</v>
      </c>
    </row>
    <row r="339" spans="1:2" x14ac:dyDescent="0.2">
      <c r="A339">
        <v>-2.8295323024922223</v>
      </c>
      <c r="B339">
        <v>1.2582551190673204E-2</v>
      </c>
    </row>
    <row r="340" spans="1:2" x14ac:dyDescent="0.2">
      <c r="A340">
        <v>0.24680630511130422</v>
      </c>
      <c r="B340">
        <v>4.928197033475034E-2</v>
      </c>
    </row>
    <row r="341" spans="1:2" x14ac:dyDescent="0.2">
      <c r="A341">
        <v>1.5116228023088523</v>
      </c>
      <c r="B341">
        <v>-0.42291779871181234</v>
      </c>
    </row>
    <row r="342" spans="1:2" x14ac:dyDescent="0.2">
      <c r="A342">
        <v>7.1470571812606849</v>
      </c>
      <c r="B342">
        <v>0.12720551511617265</v>
      </c>
    </row>
    <row r="343" spans="1:2" x14ac:dyDescent="0.2">
      <c r="A343">
        <v>0.36671682751600754</v>
      </c>
      <c r="B343">
        <v>1.1535649108124226</v>
      </c>
    </row>
    <row r="344" spans="1:2" x14ac:dyDescent="0.2">
      <c r="A344">
        <v>-10.212895422026692</v>
      </c>
      <c r="B344">
        <v>-2.1368429098375716</v>
      </c>
    </row>
    <row r="345" spans="1:2" x14ac:dyDescent="0.2">
      <c r="A345">
        <v>-4.2895326706869188</v>
      </c>
      <c r="B345">
        <v>-1.4077304534812094</v>
      </c>
    </row>
    <row r="346" spans="1:2" x14ac:dyDescent="0.2">
      <c r="A346">
        <v>-0.36703488193558992</v>
      </c>
      <c r="B346">
        <v>-3.4626478184767176E-2</v>
      </c>
    </row>
    <row r="347" spans="1:2" x14ac:dyDescent="0.2">
      <c r="A347">
        <v>2.1250047951581448</v>
      </c>
      <c r="B347">
        <v>-6.069163741996577E-2</v>
      </c>
    </row>
    <row r="348" spans="1:2" x14ac:dyDescent="0.2">
      <c r="A348">
        <v>5.1012726759674987</v>
      </c>
      <c r="B348">
        <v>0.30765740054867285</v>
      </c>
    </row>
    <row r="349" spans="1:2" x14ac:dyDescent="0.2">
      <c r="A349">
        <v>1.7172448408399694</v>
      </c>
      <c r="B349">
        <v>0.615856174454255</v>
      </c>
    </row>
    <row r="350" spans="1:2" x14ac:dyDescent="0.2">
      <c r="A350">
        <v>2.7285295170397084</v>
      </c>
      <c r="B350">
        <v>0.59432718707252086</v>
      </c>
    </row>
    <row r="351" spans="1:2" x14ac:dyDescent="0.2">
      <c r="A351">
        <v>2.2071639467343611</v>
      </c>
      <c r="B351">
        <v>1.123260963289104</v>
      </c>
    </row>
    <row r="352" spans="1:2" x14ac:dyDescent="0.2">
      <c r="A352">
        <v>-2.4721318401113064</v>
      </c>
      <c r="B352">
        <v>-7.7600624661277012E-2</v>
      </c>
    </row>
    <row r="353" spans="1:2" x14ac:dyDescent="0.2">
      <c r="A353">
        <v>1.0209551947784861</v>
      </c>
      <c r="B353">
        <v>0.21536430566882253</v>
      </c>
    </row>
    <row r="354" spans="1:2" x14ac:dyDescent="0.2">
      <c r="A354">
        <v>2.0965033826863442</v>
      </c>
      <c r="B354">
        <v>-1.019445310344788</v>
      </c>
    </row>
    <row r="355" spans="1:2" x14ac:dyDescent="0.2">
      <c r="A355">
        <v>-2.3284335346536276</v>
      </c>
      <c r="B355">
        <v>-1.4280309671313334</v>
      </c>
    </row>
    <row r="356" spans="1:2" x14ac:dyDescent="0.2">
      <c r="A356">
        <v>4.6815806523166223</v>
      </c>
      <c r="B356">
        <v>1.074911869616777</v>
      </c>
    </row>
    <row r="357" spans="1:2" x14ac:dyDescent="0.2">
      <c r="A357">
        <v>-1.1659111429335782</v>
      </c>
      <c r="B357">
        <v>0.56447752459894329</v>
      </c>
    </row>
    <row r="358" spans="1:2" x14ac:dyDescent="0.2">
      <c r="A358">
        <v>9.3575528294522897E-2</v>
      </c>
      <c r="B358">
        <v>-0.94832839775028033</v>
      </c>
    </row>
    <row r="359" spans="1:2" x14ac:dyDescent="0.2">
      <c r="A359">
        <v>2.9444715264377637</v>
      </c>
      <c r="B359">
        <v>0.37796823639435256</v>
      </c>
    </row>
    <row r="360" spans="1:2" x14ac:dyDescent="0.2">
      <c r="A360">
        <v>2.1417101075162099</v>
      </c>
      <c r="B360">
        <v>-0.41870092213099797</v>
      </c>
    </row>
    <row r="361" spans="1:2" x14ac:dyDescent="0.2">
      <c r="A361">
        <v>0.19088787297508028</v>
      </c>
      <c r="B361">
        <v>-1.4144249003486102</v>
      </c>
    </row>
    <row r="362" spans="1:2" x14ac:dyDescent="0.2">
      <c r="A362">
        <v>-4.7104874498834874</v>
      </c>
      <c r="B362">
        <v>-0.19175222554588389</v>
      </c>
    </row>
    <row r="363" spans="1:2" x14ac:dyDescent="0.2">
      <c r="A363">
        <v>-6.9149919269869526</v>
      </c>
      <c r="B363">
        <v>-0.44805988707282113</v>
      </c>
    </row>
    <row r="364" spans="1:2" x14ac:dyDescent="0.2">
      <c r="A364">
        <v>4.4054572518453945</v>
      </c>
      <c r="B364">
        <v>0.17502323585614318</v>
      </c>
    </row>
    <row r="365" spans="1:2" x14ac:dyDescent="0.2">
      <c r="A365">
        <v>1.1936015215793625</v>
      </c>
      <c r="B365">
        <v>0.71513803793430286</v>
      </c>
    </row>
    <row r="366" spans="1:2" x14ac:dyDescent="0.2">
      <c r="A366">
        <v>-9.9203866679109919E-3</v>
      </c>
      <c r="B366">
        <v>0.38172469232905321</v>
      </c>
    </row>
    <row r="367" spans="1:2" x14ac:dyDescent="0.2">
      <c r="A367">
        <v>0.61154585543495976</v>
      </c>
      <c r="B367">
        <v>-0.18131722682696322</v>
      </c>
    </row>
    <row r="368" spans="1:2" x14ac:dyDescent="0.2">
      <c r="A368">
        <v>-1.4564635969010309</v>
      </c>
      <c r="B368">
        <v>0.16637360113850633</v>
      </c>
    </row>
    <row r="369" spans="1:2" x14ac:dyDescent="0.2">
      <c r="A369">
        <v>-1.1810130062264006</v>
      </c>
      <c r="B369">
        <v>-0.63198676441182255</v>
      </c>
    </row>
    <row r="370" spans="1:2" x14ac:dyDescent="0.2">
      <c r="A370">
        <v>3.2777742781317976</v>
      </c>
      <c r="B370">
        <v>0.37378771667313526</v>
      </c>
    </row>
    <row r="371" spans="1:2" x14ac:dyDescent="0.2">
      <c r="A371">
        <v>-4.1772313212355519</v>
      </c>
      <c r="B371">
        <v>-0.88585331238134235</v>
      </c>
    </row>
    <row r="372" spans="1:2" x14ac:dyDescent="0.2">
      <c r="A372">
        <v>-2.8284379039353214</v>
      </c>
      <c r="B372">
        <v>-0.64537714527855994</v>
      </c>
    </row>
    <row r="373" spans="1:2" x14ac:dyDescent="0.2">
      <c r="A373">
        <v>-3.1629055669572992</v>
      </c>
      <c r="B373">
        <v>0.33579185432959163</v>
      </c>
    </row>
    <row r="374" spans="1:2" x14ac:dyDescent="0.2">
      <c r="A374">
        <v>-2.5459060675044065</v>
      </c>
      <c r="B374">
        <v>0.61780235431739094</v>
      </c>
    </row>
    <row r="375" spans="1:2" x14ac:dyDescent="0.2">
      <c r="A375">
        <v>-0.11122440437821238</v>
      </c>
      <c r="B375">
        <v>-8.485267532003854E-2</v>
      </c>
    </row>
    <row r="376" spans="1:2" x14ac:dyDescent="0.2">
      <c r="A376">
        <v>-1.4621323415419614</v>
      </c>
      <c r="B376">
        <v>-0.30794736189647975</v>
      </c>
    </row>
    <row r="377" spans="1:2" x14ac:dyDescent="0.2">
      <c r="A377">
        <v>0.35278201722865782</v>
      </c>
      <c r="B377">
        <v>0.26201344589682074</v>
      </c>
    </row>
    <row r="378" spans="1:2" x14ac:dyDescent="0.2">
      <c r="A378">
        <v>-0.84300932900896475</v>
      </c>
      <c r="B378">
        <v>0.13329152963768423</v>
      </c>
    </row>
    <row r="379" spans="1:2" x14ac:dyDescent="0.2">
      <c r="A379">
        <v>1.3760487312023073</v>
      </c>
      <c r="B379">
        <v>0.48484780879216177</v>
      </c>
    </row>
    <row r="380" spans="1:2" x14ac:dyDescent="0.2">
      <c r="A380">
        <v>-1.3211450812743741</v>
      </c>
      <c r="B380">
        <v>-0.18664983607805261</v>
      </c>
    </row>
    <row r="381" spans="1:2" x14ac:dyDescent="0.2">
      <c r="A381">
        <v>1.8219049326199759</v>
      </c>
      <c r="B381">
        <v>-3.9876219520144217E-2</v>
      </c>
    </row>
    <row r="382" spans="1:2" x14ac:dyDescent="0.2">
      <c r="A382">
        <v>0.49633307630031237</v>
      </c>
      <c r="B382">
        <v>5.5302564188307295E-3</v>
      </c>
    </row>
    <row r="383" spans="1:2" x14ac:dyDescent="0.2">
      <c r="A383">
        <v>2.4593810243511012</v>
      </c>
      <c r="B383">
        <v>-0.4106113728307792</v>
      </c>
    </row>
    <row r="384" spans="1:2" x14ac:dyDescent="0.2">
      <c r="A384">
        <v>0.43409420029303369</v>
      </c>
      <c r="B384">
        <v>-0.15200221490200622</v>
      </c>
    </row>
    <row r="385" spans="1:2" x14ac:dyDescent="0.2">
      <c r="A385">
        <v>-1.8733946836226023</v>
      </c>
      <c r="B385">
        <v>7.8724884019043845E-2</v>
      </c>
    </row>
    <row r="386" spans="1:2" x14ac:dyDescent="0.2">
      <c r="A386">
        <v>0.13975656849482387</v>
      </c>
      <c r="B386">
        <v>-0.39121527974812476</v>
      </c>
    </row>
    <row r="387" spans="1:2" x14ac:dyDescent="0.2">
      <c r="A387">
        <v>0.15847369866934574</v>
      </c>
      <c r="B387">
        <v>0.3814709036943319</v>
      </c>
    </row>
    <row r="388" spans="1:2" x14ac:dyDescent="0.2">
      <c r="A388">
        <v>0.40303120200323345</v>
      </c>
      <c r="B388">
        <v>-3.5485749236568748E-2</v>
      </c>
    </row>
    <row r="389" spans="1:2" x14ac:dyDescent="0.2">
      <c r="A389">
        <v>-0.6494972738244742</v>
      </c>
      <c r="B389">
        <v>2.5345853136361982E-2</v>
      </c>
    </row>
    <row r="390" spans="1:2" x14ac:dyDescent="0.2">
      <c r="A390">
        <v>1.2074735718064857</v>
      </c>
      <c r="B390">
        <v>-0.10594680005250502</v>
      </c>
    </row>
    <row r="391" spans="1:2" x14ac:dyDescent="0.2">
      <c r="A391">
        <v>1.8406380332365553</v>
      </c>
      <c r="B391">
        <v>2.5513180866655102E-2</v>
      </c>
    </row>
    <row r="392" spans="1:2" x14ac:dyDescent="0.2">
      <c r="A392">
        <v>0.61022685155671574</v>
      </c>
      <c r="B392">
        <v>-0.2095156187207797</v>
      </c>
    </row>
    <row r="393" spans="1:2" x14ac:dyDescent="0.2">
      <c r="A393">
        <v>3.3043107713205662</v>
      </c>
      <c r="B393">
        <v>-0.62635111039757851</v>
      </c>
    </row>
    <row r="394" spans="1:2" x14ac:dyDescent="0.2">
      <c r="A394">
        <v>0.30832496047735414</v>
      </c>
      <c r="B394">
        <v>2.9994748852737101E-2</v>
      </c>
    </row>
    <row r="395" spans="1:2" x14ac:dyDescent="0.2">
      <c r="A395">
        <v>-1.8127116143425348</v>
      </c>
      <c r="B395">
        <v>1.0571671243567882</v>
      </c>
    </row>
    <row r="396" spans="1:2" x14ac:dyDescent="0.2">
      <c r="A396">
        <v>1.8417819450876768E-2</v>
      </c>
      <c r="B396">
        <v>0.20136780681862612</v>
      </c>
    </row>
    <row r="397" spans="1:2" x14ac:dyDescent="0.2">
      <c r="A397">
        <v>-1.3858534374408309</v>
      </c>
      <c r="B397">
        <v>-0.36523847773695339</v>
      </c>
    </row>
    <row r="398" spans="1:2" x14ac:dyDescent="0.2">
      <c r="A398">
        <v>-2.7898977109326992</v>
      </c>
      <c r="B398">
        <v>0.1438010479506599</v>
      </c>
    </row>
    <row r="399" spans="1:2" x14ac:dyDescent="0.2">
      <c r="A399">
        <v>-1.4627148936540182</v>
      </c>
      <c r="B399">
        <v>-0.29839083841630903</v>
      </c>
    </row>
    <row r="400" spans="1:2" x14ac:dyDescent="0.2">
      <c r="A400">
        <v>-1.1102046408627537</v>
      </c>
      <c r="B400">
        <v>-0.33464509066288189</v>
      </c>
    </row>
    <row r="401" spans="1:2" x14ac:dyDescent="0.2">
      <c r="A401">
        <v>-0.5263931394939324</v>
      </c>
      <c r="B401">
        <v>0.27919318242967295</v>
      </c>
    </row>
    <row r="402" spans="1:2" x14ac:dyDescent="0.2">
      <c r="A402">
        <v>2.2888492522681596</v>
      </c>
      <c r="B402">
        <v>-0.11955396495735096</v>
      </c>
    </row>
    <row r="403" spans="1:2" x14ac:dyDescent="0.2">
      <c r="A403">
        <v>-0.60412468734396663</v>
      </c>
      <c r="B403">
        <v>-0.10314740040905375</v>
      </c>
    </row>
    <row r="404" spans="1:2" x14ac:dyDescent="0.2">
      <c r="A404">
        <v>-1.3597268264249469</v>
      </c>
      <c r="B404">
        <v>-5.4687531369741697E-3</v>
      </c>
    </row>
    <row r="405" spans="1:2" x14ac:dyDescent="0.2">
      <c r="A405">
        <v>-3.0711203698994063</v>
      </c>
      <c r="B405">
        <v>0.40358890968979294</v>
      </c>
    </row>
    <row r="406" spans="1:2" x14ac:dyDescent="0.2">
      <c r="A406">
        <v>-0.4384052274211413</v>
      </c>
      <c r="B406">
        <v>-0.3539273527919416</v>
      </c>
    </row>
    <row r="407" spans="1:2" x14ac:dyDescent="0.2">
      <c r="A407">
        <v>1.0281035051779368</v>
      </c>
      <c r="B407">
        <v>0.14067412833006071</v>
      </c>
    </row>
    <row r="408" spans="1:2" x14ac:dyDescent="0.2">
      <c r="A408">
        <v>-0.52895617908504</v>
      </c>
      <c r="B408">
        <v>0.20901004350789551</v>
      </c>
    </row>
    <row r="409" spans="1:2" x14ac:dyDescent="0.2">
      <c r="A409">
        <v>-0.15494049722593689</v>
      </c>
      <c r="B409">
        <v>-3.3183110543848419E-2</v>
      </c>
    </row>
    <row r="410" spans="1:2" x14ac:dyDescent="0.2">
      <c r="A410">
        <v>-0.7528701520266029</v>
      </c>
      <c r="B410">
        <v>0.3150465614904655</v>
      </c>
    </row>
    <row r="411" spans="1:2" x14ac:dyDescent="0.2">
      <c r="A411">
        <v>-0.71747074641348874</v>
      </c>
      <c r="B411">
        <v>0.39184886596431601</v>
      </c>
    </row>
    <row r="412" spans="1:2" x14ac:dyDescent="0.2">
      <c r="A412">
        <v>-1.2769632444966055</v>
      </c>
      <c r="B412">
        <v>0.51448449203930369</v>
      </c>
    </row>
    <row r="413" spans="1:2" x14ac:dyDescent="0.2">
      <c r="A413">
        <v>9.1484798862405556E-2</v>
      </c>
      <c r="B413">
        <v>-8.0758684536805982E-3</v>
      </c>
    </row>
    <row r="414" spans="1:2" x14ac:dyDescent="0.2">
      <c r="A414">
        <v>-1.2159003517496909</v>
      </c>
      <c r="B414">
        <v>0.65500098955736286</v>
      </c>
    </row>
    <row r="415" spans="1:2" x14ac:dyDescent="0.2">
      <c r="A415">
        <v>-2.021470905920884</v>
      </c>
      <c r="B415">
        <v>0.14273219517641891</v>
      </c>
    </row>
    <row r="416" spans="1:2" x14ac:dyDescent="0.2">
      <c r="A416">
        <v>-0.29340569970253766</v>
      </c>
      <c r="B416">
        <v>-0.33789985440378695</v>
      </c>
    </row>
    <row r="417" spans="1:2" x14ac:dyDescent="0.2">
      <c r="A417">
        <v>1.7314588628321486</v>
      </c>
      <c r="B417">
        <v>-0.61184581982954012</v>
      </c>
    </row>
    <row r="418" spans="1:2" x14ac:dyDescent="0.2">
      <c r="A418">
        <v>-1.6142244836285868</v>
      </c>
      <c r="B418">
        <v>0.34303907661269489</v>
      </c>
    </row>
    <row r="419" spans="1:2" x14ac:dyDescent="0.2">
      <c r="A419">
        <v>-0.65542225129986431</v>
      </c>
      <c r="B419">
        <v>6.2162458640850089E-3</v>
      </c>
    </row>
    <row r="420" spans="1:2" x14ac:dyDescent="0.2">
      <c r="A420">
        <v>-2.0881164720531773</v>
      </c>
      <c r="B420">
        <v>0.12942615282710926</v>
      </c>
    </row>
    <row r="421" spans="1:2" x14ac:dyDescent="0.2">
      <c r="A421">
        <v>1.3633462693028759</v>
      </c>
      <c r="B421">
        <v>-0.48653542821697637</v>
      </c>
    </row>
    <row r="422" spans="1:2" x14ac:dyDescent="0.2">
      <c r="A422">
        <v>-0.65611717969395367</v>
      </c>
      <c r="B422">
        <v>0.25869883973333835</v>
      </c>
    </row>
    <row r="423" spans="1:2" x14ac:dyDescent="0.2">
      <c r="A423">
        <v>-0.24331173718065033</v>
      </c>
      <c r="B423">
        <v>0.43827748296594893</v>
      </c>
    </row>
    <row r="424" spans="1:2" x14ac:dyDescent="0.2">
      <c r="A424">
        <v>0.56294754277749814</v>
      </c>
      <c r="B424">
        <v>0.25034083438430105</v>
      </c>
    </row>
    <row r="425" spans="1:2" x14ac:dyDescent="0.2">
      <c r="A425">
        <v>-0.27599631909442474</v>
      </c>
      <c r="B425">
        <v>-9.7549480352772569E-2</v>
      </c>
    </row>
    <row r="426" spans="1:2" x14ac:dyDescent="0.2">
      <c r="A426">
        <v>7.0964720820860763E-2</v>
      </c>
      <c r="B426">
        <v>1.2422085443801169E-2</v>
      </c>
    </row>
    <row r="427" spans="1:2" x14ac:dyDescent="0.2">
      <c r="A427">
        <v>0.69959965099451915</v>
      </c>
      <c r="B427">
        <v>-0.10011783200923279</v>
      </c>
    </row>
    <row r="428" spans="1:2" x14ac:dyDescent="0.2">
      <c r="A428">
        <v>2.3663528421219158</v>
      </c>
      <c r="B428">
        <v>-0.69440514223286787</v>
      </c>
    </row>
    <row r="429" spans="1:2" x14ac:dyDescent="0.2">
      <c r="A429">
        <v>0.85914950653045918</v>
      </c>
      <c r="B429">
        <v>-0.15334030524207587</v>
      </c>
    </row>
    <row r="430" spans="1:2" x14ac:dyDescent="0.2">
      <c r="A430">
        <v>-0.60140250301865295</v>
      </c>
      <c r="B430">
        <v>0.10176646082615001</v>
      </c>
    </row>
    <row r="431" spans="1:2" x14ac:dyDescent="0.2">
      <c r="A431">
        <v>0.49184355032099492</v>
      </c>
      <c r="B431">
        <v>-2.4733321042942413E-2</v>
      </c>
    </row>
    <row r="432" spans="1:2" x14ac:dyDescent="0.2">
      <c r="A432">
        <v>0.9235686860081197</v>
      </c>
      <c r="B432">
        <v>-0.15734677509022191</v>
      </c>
    </row>
    <row r="433" spans="1:2" x14ac:dyDescent="0.2">
      <c r="A433">
        <v>2.0164095405950144</v>
      </c>
      <c r="B433">
        <v>-0.32296629388551074</v>
      </c>
    </row>
    <row r="434" spans="1:2" x14ac:dyDescent="0.2">
      <c r="A434">
        <v>-2.6900796987236002</v>
      </c>
      <c r="B434">
        <v>-0.32696424131302448</v>
      </c>
    </row>
    <row r="435" spans="1:2" x14ac:dyDescent="0.2">
      <c r="A435">
        <v>7.1420103978611857E-2</v>
      </c>
      <c r="B435">
        <v>0.22982677812962804</v>
      </c>
    </row>
    <row r="436" spans="1:2" x14ac:dyDescent="0.2">
      <c r="A436">
        <v>0.1434144088908175</v>
      </c>
      <c r="B436">
        <v>0.58140227608099881</v>
      </c>
    </row>
    <row r="437" spans="1:2" x14ac:dyDescent="0.2">
      <c r="A437">
        <v>-1.6314412786262082</v>
      </c>
      <c r="B437">
        <v>0.25438923124352558</v>
      </c>
    </row>
    <row r="438" spans="1:2" x14ac:dyDescent="0.2">
      <c r="A438">
        <v>-0.39768128144382631</v>
      </c>
      <c r="B438">
        <v>0.12166117539379781</v>
      </c>
    </row>
    <row r="439" spans="1:2" x14ac:dyDescent="0.2">
      <c r="A439">
        <v>0.89603856188472875</v>
      </c>
      <c r="B439">
        <v>-0.40182752039762915</v>
      </c>
    </row>
    <row r="440" spans="1:2" x14ac:dyDescent="0.2">
      <c r="A440">
        <v>1.0085399655040976</v>
      </c>
      <c r="B440">
        <v>-6.9958459006647017E-2</v>
      </c>
    </row>
    <row r="441" spans="1:2" x14ac:dyDescent="0.2">
      <c r="A441">
        <v>1.4470691658899595</v>
      </c>
      <c r="B441">
        <v>0.16160084463073313</v>
      </c>
    </row>
    <row r="442" spans="1:2" x14ac:dyDescent="0.2">
      <c r="A442">
        <v>-0.75065898543299103</v>
      </c>
      <c r="B442">
        <v>0.25383963401647908</v>
      </c>
    </row>
    <row r="443" spans="1:2" x14ac:dyDescent="0.2">
      <c r="A443">
        <v>1.1691837816852833</v>
      </c>
      <c r="B443">
        <v>9.6586147308379902E-2</v>
      </c>
    </row>
    <row r="444" spans="1:2" x14ac:dyDescent="0.2">
      <c r="A444">
        <v>0.82770525092191449</v>
      </c>
      <c r="B444">
        <v>5.2017713338084748E-2</v>
      </c>
    </row>
    <row r="445" spans="1:2" x14ac:dyDescent="0.2">
      <c r="A445">
        <v>-0.83790502559645941</v>
      </c>
      <c r="B445">
        <v>0.2029249109243858</v>
      </c>
    </row>
    <row r="446" spans="1:2" x14ac:dyDescent="0.2">
      <c r="A446">
        <v>-0.56154828098935938</v>
      </c>
      <c r="B446">
        <v>0.3510476376681706</v>
      </c>
    </row>
    <row r="447" spans="1:2" x14ac:dyDescent="0.2">
      <c r="A447">
        <v>1.7265667424008138</v>
      </c>
      <c r="B447">
        <v>-0.10836122889090108</v>
      </c>
    </row>
    <row r="448" spans="1:2" x14ac:dyDescent="0.2">
      <c r="A448">
        <v>1.0245627987757917</v>
      </c>
      <c r="B448">
        <v>6.6644329275664244E-2</v>
      </c>
    </row>
    <row r="449" spans="1:2" x14ac:dyDescent="0.2">
      <c r="A449">
        <v>-0.19438307543960012</v>
      </c>
      <c r="B449">
        <v>0.25213314470149523</v>
      </c>
    </row>
    <row r="450" spans="1:2" x14ac:dyDescent="0.2">
      <c r="A450">
        <v>1.2635282558180896</v>
      </c>
      <c r="B450">
        <v>2.3197355506588582E-3</v>
      </c>
    </row>
    <row r="451" spans="1:2" x14ac:dyDescent="0.2">
      <c r="A451">
        <v>0.56718910810112433</v>
      </c>
      <c r="B451">
        <v>9.6878181478563474E-2</v>
      </c>
    </row>
    <row r="452" spans="1:2" x14ac:dyDescent="0.2">
      <c r="A452">
        <v>-1.4561770414053423</v>
      </c>
      <c r="B452">
        <v>-0.13629364569620711</v>
      </c>
    </row>
    <row r="453" spans="1:2" x14ac:dyDescent="0.2">
      <c r="A453">
        <v>-1.0665779656790404</v>
      </c>
      <c r="B453">
        <v>0.39141888359318261</v>
      </c>
    </row>
    <row r="454" spans="1:2" x14ac:dyDescent="0.2">
      <c r="A454">
        <v>-2.1498274711926268</v>
      </c>
      <c r="B454">
        <v>0.19546558388404833</v>
      </c>
    </row>
    <row r="455" spans="1:2" x14ac:dyDescent="0.2">
      <c r="A455">
        <v>-1.4645522958770592</v>
      </c>
      <c r="B455">
        <v>0.18946336901074934</v>
      </c>
    </row>
    <row r="456" spans="1:2" x14ac:dyDescent="0.2">
      <c r="A456">
        <v>2.1076867365192076</v>
      </c>
      <c r="B456">
        <v>-0.57955635382283788</v>
      </c>
    </row>
    <row r="457" spans="1:2" x14ac:dyDescent="0.2">
      <c r="A457">
        <v>0.34204675051301514</v>
      </c>
      <c r="B457">
        <v>3.809709166313538E-2</v>
      </c>
    </row>
    <row r="458" spans="1:2" x14ac:dyDescent="0.2">
      <c r="A458">
        <v>-1.6161065406847028</v>
      </c>
      <c r="B458">
        <v>0.17842757171146581</v>
      </c>
    </row>
    <row r="459" spans="1:2" x14ac:dyDescent="0.2">
      <c r="A459">
        <v>-0.32511554710270157</v>
      </c>
      <c r="B459">
        <v>-6.14231542105214E-3</v>
      </c>
    </row>
    <row r="460" spans="1:2" x14ac:dyDescent="0.2">
      <c r="A460">
        <v>0.34746380406360466</v>
      </c>
      <c r="B460">
        <v>-0.10130543693942044</v>
      </c>
    </row>
    <row r="461" spans="1:2" x14ac:dyDescent="0.2">
      <c r="A461">
        <v>1.181888376342116</v>
      </c>
      <c r="B461">
        <v>-0.2676024047244806</v>
      </c>
    </row>
    <row r="462" spans="1:2" x14ac:dyDescent="0.2">
      <c r="A462">
        <v>0.28771158482713549</v>
      </c>
      <c r="B462">
        <v>-0.18838608124628872</v>
      </c>
    </row>
    <row r="463" spans="1:2" x14ac:dyDescent="0.2">
      <c r="A463">
        <v>0.63624599042210361</v>
      </c>
      <c r="B463">
        <v>-0.116829883671037</v>
      </c>
    </row>
    <row r="464" spans="1:2" x14ac:dyDescent="0.2">
      <c r="A464">
        <v>0.93164324896302697</v>
      </c>
      <c r="B464">
        <v>-0.21874939218929007</v>
      </c>
    </row>
    <row r="465" spans="1:2" x14ac:dyDescent="0.2">
      <c r="A465">
        <v>-1.3100194066845705</v>
      </c>
      <c r="B465">
        <v>0.25443604242361095</v>
      </c>
    </row>
    <row r="466" spans="1:2" x14ac:dyDescent="0.2">
      <c r="A466">
        <v>-0.67177862443397618</v>
      </c>
      <c r="B466">
        <v>0.15356991381529911</v>
      </c>
    </row>
    <row r="467" spans="1:2" x14ac:dyDescent="0.2">
      <c r="A467">
        <v>-0.86982983465187169</v>
      </c>
      <c r="B467">
        <v>4.3005320660690377E-2</v>
      </c>
    </row>
    <row r="468" spans="1:2" x14ac:dyDescent="0.2">
      <c r="A468">
        <v>0.60334523994557765</v>
      </c>
      <c r="B468">
        <v>-0.57747489120842133</v>
      </c>
    </row>
    <row r="469" spans="1:2" x14ac:dyDescent="0.2">
      <c r="A469">
        <v>-0.19580263104152365</v>
      </c>
      <c r="B469">
        <v>-1.4584088265749707E-2</v>
      </c>
    </row>
    <row r="470" spans="1:2" x14ac:dyDescent="0.2">
      <c r="A470">
        <v>-0.63933406021833616</v>
      </c>
      <c r="B470">
        <v>0.20883971834026993</v>
      </c>
    </row>
    <row r="471" spans="1:2" x14ac:dyDescent="0.2">
      <c r="A471">
        <v>-0.69723247025571111</v>
      </c>
      <c r="B471">
        <v>0.24829224632381508</v>
      </c>
    </row>
    <row r="472" spans="1:2" x14ac:dyDescent="0.2">
      <c r="A472">
        <v>-0.99452549913572252</v>
      </c>
      <c r="B472">
        <v>-0.17974372083091017</v>
      </c>
    </row>
    <row r="473" spans="1:2" x14ac:dyDescent="0.2">
      <c r="A473">
        <v>-0.50779600816914239</v>
      </c>
      <c r="B473">
        <v>-0.22960823271887146</v>
      </c>
    </row>
    <row r="474" spans="1:2" x14ac:dyDescent="0.2">
      <c r="A474">
        <v>-9.1725383394299254E-2</v>
      </c>
      <c r="B474">
        <v>-0.16627531310044369</v>
      </c>
    </row>
    <row r="475" spans="1:2" x14ac:dyDescent="0.2">
      <c r="A475">
        <v>4.838566502209516E-3</v>
      </c>
      <c r="B475">
        <v>-0.45735715743061461</v>
      </c>
    </row>
    <row r="476" spans="1:2" x14ac:dyDescent="0.2">
      <c r="A476">
        <v>-0.56108639932142312</v>
      </c>
      <c r="B476">
        <v>3.908334330049E-2</v>
      </c>
    </row>
    <row r="477" spans="1:2" x14ac:dyDescent="0.2">
      <c r="A477">
        <v>0.15247206286638704</v>
      </c>
      <c r="B477">
        <v>3.0390176766618541E-2</v>
      </c>
    </row>
    <row r="478" spans="1:2" x14ac:dyDescent="0.2">
      <c r="A478">
        <v>0.50273144383562507</v>
      </c>
      <c r="B478">
        <v>-0.27006651004416016</v>
      </c>
    </row>
    <row r="479" spans="1:2" x14ac:dyDescent="0.2">
      <c r="A479">
        <v>-0.51571159974107239</v>
      </c>
      <c r="B479">
        <v>5.951985749951598E-2</v>
      </c>
    </row>
    <row r="480" spans="1:2" x14ac:dyDescent="0.2">
      <c r="A480">
        <v>-1.3363504854934187</v>
      </c>
      <c r="B480">
        <v>0.1399823246812161</v>
      </c>
    </row>
    <row r="481" spans="1:2" x14ac:dyDescent="0.2">
      <c r="A481">
        <v>-1.0754727039948957</v>
      </c>
      <c r="B481">
        <v>0.2294978962046563</v>
      </c>
    </row>
    <row r="482" spans="1:2" x14ac:dyDescent="0.2">
      <c r="A482">
        <v>-0.75101726332411134</v>
      </c>
      <c r="B482">
        <v>-1.4331583767345767E-2</v>
      </c>
    </row>
    <row r="483" spans="1:2" x14ac:dyDescent="0.2">
      <c r="A483">
        <v>-0.81390791711540122</v>
      </c>
      <c r="B483">
        <v>-0.20494144143270959</v>
      </c>
    </row>
    <row r="484" spans="1:2" x14ac:dyDescent="0.2">
      <c r="A484">
        <v>-1.9221257337334132</v>
      </c>
      <c r="B484">
        <v>0.16506173949919178</v>
      </c>
    </row>
    <row r="485" spans="1:2" x14ac:dyDescent="0.2">
      <c r="A485">
        <v>1.1465028780876174</v>
      </c>
      <c r="B485">
        <v>-0.58672692183668584</v>
      </c>
    </row>
    <row r="486" spans="1:2" x14ac:dyDescent="0.2">
      <c r="A486">
        <v>0.39482604498731261</v>
      </c>
      <c r="B486">
        <v>-0.10886334565666468</v>
      </c>
    </row>
    <row r="487" spans="1:2" x14ac:dyDescent="0.2">
      <c r="A487">
        <v>0.97798966030188239</v>
      </c>
      <c r="B487">
        <v>-0.29897201647946231</v>
      </c>
    </row>
    <row r="488" spans="1:2" x14ac:dyDescent="0.2">
      <c r="A488">
        <v>-0.51437432680422401</v>
      </c>
      <c r="B488">
        <v>-0.15064111810015501</v>
      </c>
    </row>
    <row r="489" spans="1:2" x14ac:dyDescent="0.2">
      <c r="A489">
        <v>-0.67819619972890288</v>
      </c>
      <c r="B489">
        <v>0.28063393181687485</v>
      </c>
    </row>
    <row r="490" spans="1:2" x14ac:dyDescent="0.2">
      <c r="A490">
        <v>-0.9599744389237389</v>
      </c>
      <c r="B490">
        <v>0.25680851906193597</v>
      </c>
    </row>
    <row r="491" spans="1:2" x14ac:dyDescent="0.2">
      <c r="A491">
        <v>-1.4088687542699037</v>
      </c>
      <c r="B491">
        <v>0.10501494128427948</v>
      </c>
    </row>
    <row r="492" spans="1:2" x14ac:dyDescent="0.2">
      <c r="A492">
        <v>-0.65191627502513827</v>
      </c>
      <c r="B492">
        <v>0.20057583396206521</v>
      </c>
    </row>
    <row r="493" spans="1:2" x14ac:dyDescent="0.2">
      <c r="A493">
        <v>-1.0900042722070666</v>
      </c>
      <c r="B493">
        <v>-1.6089932718486168E-2</v>
      </c>
    </row>
    <row r="494" spans="1:2" x14ac:dyDescent="0.2">
      <c r="A494">
        <v>1.9545810542221311</v>
      </c>
      <c r="B494">
        <v>-0.40081010600699962</v>
      </c>
    </row>
    <row r="495" spans="1:2" x14ac:dyDescent="0.2">
      <c r="A495">
        <v>0.9820109632696622</v>
      </c>
      <c r="B495">
        <v>-1.335058848380825E-2</v>
      </c>
    </row>
    <row r="496" spans="1:2" x14ac:dyDescent="0.2">
      <c r="A496">
        <v>-0.78604908878714863</v>
      </c>
      <c r="B496">
        <v>1.8564294316039925E-2</v>
      </c>
    </row>
    <row r="497" spans="1:2" x14ac:dyDescent="0.2">
      <c r="A497">
        <v>-1.0717307183312488</v>
      </c>
      <c r="B497">
        <v>0.34186761723616688</v>
      </c>
    </row>
    <row r="498" spans="1:2" x14ac:dyDescent="0.2">
      <c r="A498">
        <v>-0.79708703950018744</v>
      </c>
      <c r="B498">
        <v>0.40368267002153069</v>
      </c>
    </row>
    <row r="499" spans="1:2" x14ac:dyDescent="0.2">
      <c r="A499">
        <v>3.5363915005584376E-2</v>
      </c>
      <c r="B499">
        <v>-3.5351715716009577E-2</v>
      </c>
    </row>
    <row r="500" spans="1:2" x14ac:dyDescent="0.2">
      <c r="A500">
        <v>-0.31507763885237122</v>
      </c>
      <c r="B500">
        <v>0.14376437011030499</v>
      </c>
    </row>
    <row r="501" spans="1:2" x14ac:dyDescent="0.2">
      <c r="A501">
        <v>0.95455270425736327</v>
      </c>
      <c r="B501">
        <v>-2.8030805135032661E-2</v>
      </c>
    </row>
    <row r="502" spans="1:2" x14ac:dyDescent="0.2">
      <c r="A502">
        <v>-0.71398273206519558</v>
      </c>
      <c r="B502">
        <v>0.34403615319546216</v>
      </c>
    </row>
    <row r="503" spans="1:2" x14ac:dyDescent="0.2">
      <c r="A503">
        <v>0.26414847648438344</v>
      </c>
      <c r="B503">
        <v>-0.16153117064112282</v>
      </c>
    </row>
    <row r="504" spans="1:2" x14ac:dyDescent="0.2">
      <c r="A504">
        <v>-0.82829410049343666</v>
      </c>
      <c r="B504">
        <v>0.37224673039362333</v>
      </c>
    </row>
    <row r="505" spans="1:2" x14ac:dyDescent="0.2">
      <c r="A505">
        <v>2.1481604763517879E-2</v>
      </c>
      <c r="B505">
        <v>-4.2439485675681822E-2</v>
      </c>
    </row>
    <row r="506" spans="1:2" x14ac:dyDescent="0.2">
      <c r="A506">
        <v>0.24516525661766661</v>
      </c>
      <c r="B506">
        <v>3.9083103522190896E-2</v>
      </c>
    </row>
    <row r="507" spans="1:2" x14ac:dyDescent="0.2">
      <c r="A507">
        <v>0.7708876736536785</v>
      </c>
      <c r="B507">
        <v>-0.22509353470511198</v>
      </c>
    </row>
    <row r="508" spans="1:2" x14ac:dyDescent="0.2">
      <c r="A508">
        <v>-1.3967443207745046E-2</v>
      </c>
      <c r="B508">
        <v>-0.11720479475203854</v>
      </c>
    </row>
    <row r="509" spans="1:2" x14ac:dyDescent="0.2">
      <c r="A509">
        <v>-0.37950181360054536</v>
      </c>
      <c r="B509">
        <v>0.13289721286622669</v>
      </c>
    </row>
    <row r="510" spans="1:2" x14ac:dyDescent="0.2">
      <c r="A510">
        <v>1.791287502197223</v>
      </c>
      <c r="B510">
        <v>-0.21395180325186453</v>
      </c>
    </row>
    <row r="511" spans="1:2" x14ac:dyDescent="0.2">
      <c r="A511">
        <v>1.6463459800843567</v>
      </c>
      <c r="B511">
        <v>-0.57734725593295322</v>
      </c>
    </row>
    <row r="512" spans="1:2" x14ac:dyDescent="0.2">
      <c r="A512">
        <v>1.4844201432075588</v>
      </c>
      <c r="B512">
        <v>8.276391904991862E-3</v>
      </c>
    </row>
    <row r="513" spans="1:2" x14ac:dyDescent="0.2">
      <c r="A513">
        <v>0.71561013017267483</v>
      </c>
      <c r="B513">
        <v>0.19122658063955894</v>
      </c>
    </row>
    <row r="514" spans="1:2" x14ac:dyDescent="0.2">
      <c r="A514">
        <v>0.4239296389480271</v>
      </c>
      <c r="B514">
        <v>-0.12125865875706378</v>
      </c>
    </row>
    <row r="515" spans="1:2" x14ac:dyDescent="0.2">
      <c r="A515">
        <v>-0.54823030103718018</v>
      </c>
      <c r="B515">
        <v>0.23801370028567334</v>
      </c>
    </row>
    <row r="516" spans="1:2" x14ac:dyDescent="0.2">
      <c r="A516">
        <v>0.45262878857381555</v>
      </c>
      <c r="B516">
        <v>8.6670708564974622E-2</v>
      </c>
    </row>
    <row r="517" spans="1:2" x14ac:dyDescent="0.2">
      <c r="A517">
        <v>1.2971731442707168</v>
      </c>
      <c r="B517">
        <v>-0.28170202307401687</v>
      </c>
    </row>
    <row r="518" spans="1:2" x14ac:dyDescent="0.2">
      <c r="A518">
        <v>0.71500738843626443</v>
      </c>
      <c r="B518">
        <v>5.7611698295397064E-2</v>
      </c>
    </row>
    <row r="519" spans="1:2" x14ac:dyDescent="0.2">
      <c r="A519">
        <v>1.6248106366402237</v>
      </c>
      <c r="B519">
        <v>0.31652076227839643</v>
      </c>
    </row>
    <row r="520" spans="1:2" x14ac:dyDescent="0.2">
      <c r="A520">
        <v>0.5158578375743621</v>
      </c>
      <c r="B520">
        <v>0.14524207196921779</v>
      </c>
    </row>
    <row r="521" spans="1:2" x14ac:dyDescent="0.2">
      <c r="A521">
        <v>-0.97680418963325577</v>
      </c>
      <c r="B521">
        <v>0.20943316996011041</v>
      </c>
    </row>
    <row r="522" spans="1:2" x14ac:dyDescent="0.2">
      <c r="A522">
        <v>-1.3871135845209821</v>
      </c>
      <c r="B522">
        <v>0.31595696747285668</v>
      </c>
    </row>
    <row r="523" spans="1:2" x14ac:dyDescent="0.2">
      <c r="A523">
        <v>-1.7569908964112323E-2</v>
      </c>
      <c r="B523">
        <v>-0.11999773886821799</v>
      </c>
    </row>
    <row r="524" spans="1:2" x14ac:dyDescent="0.2">
      <c r="A524">
        <v>-0.5476976378570052</v>
      </c>
      <c r="B524">
        <v>0.17626781729206226</v>
      </c>
    </row>
    <row r="525" spans="1:2" x14ac:dyDescent="0.2">
      <c r="A525">
        <v>-2.0371459929476972</v>
      </c>
      <c r="B525">
        <v>0.66699434499863641</v>
      </c>
    </row>
    <row r="526" spans="1:2" x14ac:dyDescent="0.2">
      <c r="A526">
        <v>-0.30094788769453162</v>
      </c>
      <c r="B526">
        <v>-8.7323515541312263E-2</v>
      </c>
    </row>
    <row r="527" spans="1:2" x14ac:dyDescent="0.2">
      <c r="A527">
        <v>0.34989512489698676</v>
      </c>
      <c r="B527">
        <v>-0.23412635394473602</v>
      </c>
    </row>
    <row r="528" spans="1:2" x14ac:dyDescent="0.2">
      <c r="A528">
        <v>-0.18224233028202727</v>
      </c>
      <c r="B528">
        <v>0.11055277055813816</v>
      </c>
    </row>
    <row r="529" spans="1:2" x14ac:dyDescent="0.2">
      <c r="A529">
        <v>-0.10871549565944948</v>
      </c>
      <c r="B529">
        <v>5.8881831374025868E-2</v>
      </c>
    </row>
    <row r="530" spans="1:2" x14ac:dyDescent="0.2">
      <c r="A530">
        <v>-0.47747578883229036</v>
      </c>
      <c r="B530">
        <v>0.23048739157145801</v>
      </c>
    </row>
    <row r="531" spans="1:2" x14ac:dyDescent="0.2">
      <c r="A531">
        <v>-0.75277864340313572</v>
      </c>
      <c r="B531">
        <v>0.23431330056338037</v>
      </c>
    </row>
    <row r="532" spans="1:2" x14ac:dyDescent="0.2">
      <c r="A532">
        <v>-0.62554091902062015</v>
      </c>
      <c r="B532">
        <v>-0.10367896609830526</v>
      </c>
    </row>
    <row r="533" spans="1:2" x14ac:dyDescent="0.2">
      <c r="A533">
        <v>-0.52194632807584307</v>
      </c>
      <c r="B533">
        <v>3.1525161443471984E-2</v>
      </c>
    </row>
    <row r="534" spans="1:2" x14ac:dyDescent="0.2">
      <c r="A534">
        <v>1.2637352505645678</v>
      </c>
      <c r="B534">
        <v>-0.50865455828597783</v>
      </c>
    </row>
    <row r="535" spans="1:2" x14ac:dyDescent="0.2">
      <c r="A535">
        <v>1.0253855891440524</v>
      </c>
      <c r="B535">
        <v>-0.28113399171432968</v>
      </c>
    </row>
    <row r="536" spans="1:2" x14ac:dyDescent="0.2">
      <c r="A536">
        <v>0.72087397985544532</v>
      </c>
      <c r="B536">
        <v>-0.22702530013855535</v>
      </c>
    </row>
    <row r="537" spans="1:2" x14ac:dyDescent="0.2">
      <c r="A537">
        <v>0.6114286504319576</v>
      </c>
      <c r="B537">
        <v>-0.23481726002686207</v>
      </c>
    </row>
    <row r="538" spans="1:2" x14ac:dyDescent="0.2">
      <c r="A538">
        <v>-0.35477614795865858</v>
      </c>
      <c r="B538">
        <v>0.2410756814995656</v>
      </c>
    </row>
    <row r="539" spans="1:2" x14ac:dyDescent="0.2">
      <c r="A539">
        <v>0.39819350680917293</v>
      </c>
      <c r="B539">
        <v>8.4246381070350818E-2</v>
      </c>
    </row>
    <row r="540" spans="1:2" x14ac:dyDescent="0.2">
      <c r="A540">
        <v>0.27034949962215304</v>
      </c>
      <c r="B540">
        <v>-0.27141523548371349</v>
      </c>
    </row>
    <row r="541" spans="1:2" x14ac:dyDescent="0.2">
      <c r="A541">
        <v>-0.73623660721506134</v>
      </c>
      <c r="B541">
        <v>6.7672229976323411E-2</v>
      </c>
    </row>
    <row r="542" spans="1:2" x14ac:dyDescent="0.2">
      <c r="A542">
        <v>-0.93048617300302294</v>
      </c>
      <c r="B542">
        <v>0.46497388517755844</v>
      </c>
    </row>
    <row r="543" spans="1:2" x14ac:dyDescent="0.2">
      <c r="A543">
        <v>-0.53050387189987047</v>
      </c>
      <c r="B543">
        <v>0.27452811395469845</v>
      </c>
    </row>
    <row r="544" spans="1:2" x14ac:dyDescent="0.2">
      <c r="A544">
        <v>0.8503927677955746</v>
      </c>
      <c r="B544">
        <v>-0.41272126622071975</v>
      </c>
    </row>
    <row r="545" spans="1:2" x14ac:dyDescent="0.2">
      <c r="A545">
        <v>7.7160069222617422E-2</v>
      </c>
      <c r="B545">
        <v>-1.9022889349132464E-2</v>
      </c>
    </row>
    <row r="546" spans="1:2" x14ac:dyDescent="0.2">
      <c r="A546">
        <v>0.44950340005972322</v>
      </c>
      <c r="B546">
        <v>-0.11316095907659987</v>
      </c>
    </row>
    <row r="547" spans="1:2" x14ac:dyDescent="0.2">
      <c r="A547">
        <v>1.0406171481904882</v>
      </c>
      <c r="B547">
        <v>-0.27035488779187483</v>
      </c>
    </row>
    <row r="548" spans="1:2" x14ac:dyDescent="0.2">
      <c r="A548">
        <v>-0.43938869413455522</v>
      </c>
      <c r="B548">
        <v>0.2242019065719541</v>
      </c>
    </row>
    <row r="549" spans="1:2" x14ac:dyDescent="0.2">
      <c r="A549">
        <v>-0.19205801376519818</v>
      </c>
      <c r="B549">
        <v>7.5028577391604068E-2</v>
      </c>
    </row>
    <row r="550" spans="1:2" x14ac:dyDescent="0.2">
      <c r="A550">
        <v>-0.4233327595487717</v>
      </c>
      <c r="B550">
        <v>-4.2815469428735632E-2</v>
      </c>
    </row>
    <row r="551" spans="1:2" x14ac:dyDescent="0.2">
      <c r="A551">
        <v>-1.012710756796025</v>
      </c>
      <c r="B551">
        <v>0.59050684324249492</v>
      </c>
    </row>
    <row r="552" spans="1:2" x14ac:dyDescent="0.2">
      <c r="A552">
        <v>0.7652397232513295</v>
      </c>
      <c r="B552">
        <v>-0.28929422753449457</v>
      </c>
    </row>
    <row r="553" spans="1:2" x14ac:dyDescent="0.2">
      <c r="A553">
        <v>-0.55077515720855341</v>
      </c>
      <c r="B553">
        <v>0.14200131019509243</v>
      </c>
    </row>
    <row r="554" spans="1:2" x14ac:dyDescent="0.2">
      <c r="A554">
        <v>-0.62198982274815517</v>
      </c>
      <c r="B554">
        <v>0.1872576645111094</v>
      </c>
    </row>
    <row r="555" spans="1:2" x14ac:dyDescent="0.2">
      <c r="A555">
        <v>0.44163119282070556</v>
      </c>
      <c r="B555">
        <v>-2.8578826365581043E-2</v>
      </c>
    </row>
    <row r="556" spans="1:2" x14ac:dyDescent="0.2">
      <c r="A556">
        <v>-0.3369698505570905</v>
      </c>
      <c r="B556">
        <v>0.18028883746997565</v>
      </c>
    </row>
    <row r="557" spans="1:2" x14ac:dyDescent="0.2">
      <c r="A557">
        <v>-0.92553374560014523</v>
      </c>
      <c r="B557">
        <v>0.16936617458507852</v>
      </c>
    </row>
    <row r="558" spans="1:2" x14ac:dyDescent="0.2">
      <c r="A558">
        <v>0.59576951980882142</v>
      </c>
      <c r="B558">
        <v>-8.6567436023490082E-2</v>
      </c>
    </row>
    <row r="559" spans="1:2" x14ac:dyDescent="0.2">
      <c r="A559">
        <v>7.2140215014359244E-2</v>
      </c>
      <c r="B559">
        <v>-0.16741847939369042</v>
      </c>
    </row>
    <row r="560" spans="1:2" x14ac:dyDescent="0.2">
      <c r="A560">
        <v>-4.706167728372743E-3</v>
      </c>
      <c r="B560">
        <v>-2.2396463885035654E-2</v>
      </c>
    </row>
    <row r="561" spans="1:2" x14ac:dyDescent="0.2">
      <c r="A561">
        <v>-8.2518955971573979E-2</v>
      </c>
      <c r="B561">
        <v>0.11164178161653152</v>
      </c>
    </row>
    <row r="562" spans="1:2" x14ac:dyDescent="0.2">
      <c r="A562">
        <v>-0.14395175576842129</v>
      </c>
      <c r="B562">
        <v>0.11094400541044616</v>
      </c>
    </row>
    <row r="563" spans="1:2" x14ac:dyDescent="0.2">
      <c r="A563">
        <v>8.8564734321896141E-2</v>
      </c>
      <c r="B563">
        <v>3.2426546390424478E-2</v>
      </c>
    </row>
    <row r="564" spans="1:2" x14ac:dyDescent="0.2">
      <c r="A564">
        <v>-1.6545750609209182</v>
      </c>
      <c r="B564">
        <v>0.40263052921508369</v>
      </c>
    </row>
    <row r="565" spans="1:2" x14ac:dyDescent="0.2">
      <c r="A565">
        <v>-1.6645789192369951</v>
      </c>
      <c r="B565">
        <v>0.2388615923404743</v>
      </c>
    </row>
    <row r="566" spans="1:2" x14ac:dyDescent="0.2">
      <c r="A566">
        <v>-0.1494203769977448</v>
      </c>
      <c r="B566">
        <v>-0.23631875746457964</v>
      </c>
    </row>
    <row r="567" spans="1:2" x14ac:dyDescent="0.2">
      <c r="A567">
        <v>0.74465334817645168</v>
      </c>
      <c r="B567">
        <v>-4.8930959062418358E-2</v>
      </c>
    </row>
    <row r="568" spans="1:2" x14ac:dyDescent="0.2">
      <c r="A568">
        <v>-3.6095174776718114E-2</v>
      </c>
      <c r="B568">
        <v>-0.19516490420590674</v>
      </c>
    </row>
    <row r="569" spans="1:2" x14ac:dyDescent="0.2">
      <c r="A569">
        <v>-5.5720716601141349E-2</v>
      </c>
      <c r="B569">
        <v>9.2358176712606141E-2</v>
      </c>
    </row>
    <row r="570" spans="1:2" x14ac:dyDescent="0.2">
      <c r="A570">
        <v>1.7673457796411698</v>
      </c>
      <c r="B570">
        <v>-0.54422946729522337</v>
      </c>
    </row>
    <row r="571" spans="1:2" x14ac:dyDescent="0.2">
      <c r="A571">
        <v>-0.46414104308789195</v>
      </c>
      <c r="B571">
        <v>-9.9019121512727168E-2</v>
      </c>
    </row>
    <row r="572" spans="1:2" x14ac:dyDescent="0.2">
      <c r="A572">
        <v>0.22038061010097024</v>
      </c>
      <c r="B572">
        <v>-1.3632194653749041E-2</v>
      </c>
    </row>
    <row r="573" spans="1:2" x14ac:dyDescent="0.2">
      <c r="A573">
        <v>1.0276866215801939</v>
      </c>
      <c r="B573">
        <v>-0.30959101418683221</v>
      </c>
    </row>
    <row r="574" spans="1:2" x14ac:dyDescent="0.2">
      <c r="A574">
        <v>0.35954797192329274</v>
      </c>
      <c r="B574">
        <v>0.16432216109485467</v>
      </c>
    </row>
    <row r="575" spans="1:2" x14ac:dyDescent="0.2">
      <c r="A575">
        <v>0.37465782283513482</v>
      </c>
      <c r="B575">
        <v>-0.16238461792683775</v>
      </c>
    </row>
    <row r="576" spans="1:2" x14ac:dyDescent="0.2">
      <c r="A576">
        <v>0.36785729153624841</v>
      </c>
      <c r="B576">
        <v>9.1885636084575159E-2</v>
      </c>
    </row>
    <row r="577" spans="1:2" x14ac:dyDescent="0.2">
      <c r="A577">
        <v>-0.329707375989648</v>
      </c>
      <c r="B577">
        <v>5.6363028606947543E-2</v>
      </c>
    </row>
    <row r="578" spans="1:2" x14ac:dyDescent="0.2">
      <c r="A578">
        <v>0.55193641354855782</v>
      </c>
      <c r="B578">
        <v>-1.6248666108827432E-2</v>
      </c>
    </row>
    <row r="579" spans="1:2" x14ac:dyDescent="0.2">
      <c r="A579">
        <v>0.54556054908860663</v>
      </c>
      <c r="B579">
        <v>0.11496781723799293</v>
      </c>
    </row>
    <row r="580" spans="1:2" x14ac:dyDescent="0.2">
      <c r="A580">
        <v>0.60303721361514462</v>
      </c>
      <c r="B580">
        <v>-0.21253797686990983</v>
      </c>
    </row>
    <row r="581" spans="1:2" x14ac:dyDescent="0.2">
      <c r="A581">
        <v>0.95218102647754732</v>
      </c>
      <c r="B581">
        <v>-4.2763972254694534E-2</v>
      </c>
    </row>
    <row r="582" spans="1:2" x14ac:dyDescent="0.2">
      <c r="A582">
        <v>-0.17226695548528567</v>
      </c>
      <c r="B582">
        <v>9.0406041550598795E-2</v>
      </c>
    </row>
    <row r="583" spans="1:2" x14ac:dyDescent="0.2">
      <c r="A583">
        <v>-0.2844733799067341</v>
      </c>
      <c r="B583">
        <v>0.44429676134026541</v>
      </c>
    </row>
    <row r="584" spans="1:2" x14ac:dyDescent="0.2">
      <c r="A584">
        <v>0.56624119905479264</v>
      </c>
      <c r="B584">
        <v>-8.3651219835696206E-2</v>
      </c>
    </row>
    <row r="585" spans="1:2" x14ac:dyDescent="0.2">
      <c r="A585">
        <v>-6.9179155575922621E-2</v>
      </c>
      <c r="B585">
        <v>-0.23380954463394049</v>
      </c>
    </row>
    <row r="586" spans="1:2" x14ac:dyDescent="0.2">
      <c r="A586">
        <v>-0.62292869627789427</v>
      </c>
      <c r="B586">
        <v>0.57145994539577505</v>
      </c>
    </row>
    <row r="587" spans="1:2" x14ac:dyDescent="0.2">
      <c r="A587">
        <v>-1.6576876430172603E-2</v>
      </c>
      <c r="B587">
        <v>0.13095961379560286</v>
      </c>
    </row>
    <row r="588" spans="1:2" x14ac:dyDescent="0.2">
      <c r="A588">
        <v>-0.55945439776607309</v>
      </c>
      <c r="B588">
        <v>0.14537953389773886</v>
      </c>
    </row>
    <row r="589" spans="1:2" x14ac:dyDescent="0.2">
      <c r="A589">
        <v>-0.34483708319844686</v>
      </c>
      <c r="B589">
        <v>0.18732460925221228</v>
      </c>
    </row>
    <row r="590" spans="1:2" x14ac:dyDescent="0.2">
      <c r="A590">
        <v>-9.7389240938080657E-2</v>
      </c>
      <c r="B590">
        <v>0.14791298482511303</v>
      </c>
    </row>
    <row r="591" spans="1:2" x14ac:dyDescent="0.2">
      <c r="A591">
        <v>-0.91974310815840254</v>
      </c>
      <c r="B591">
        <v>0.10115827059551866</v>
      </c>
    </row>
    <row r="592" spans="1:2" x14ac:dyDescent="0.2">
      <c r="A592">
        <v>-1.3656687216986378</v>
      </c>
      <c r="B592">
        <v>0.1649238749048873</v>
      </c>
    </row>
    <row r="593" spans="1:2" x14ac:dyDescent="0.2">
      <c r="A593">
        <v>-1.4456325876487808</v>
      </c>
      <c r="B593">
        <v>-0.62013237488887241</v>
      </c>
    </row>
    <row r="594" spans="1:2" x14ac:dyDescent="0.2">
      <c r="A594">
        <v>-0.56962401729781764</v>
      </c>
      <c r="B594">
        <v>-6.5826365954491442E-2</v>
      </c>
    </row>
    <row r="595" spans="1:2" x14ac:dyDescent="0.2">
      <c r="A595">
        <v>-0.61277729741984821</v>
      </c>
      <c r="B595">
        <v>-0.25761977169694011</v>
      </c>
    </row>
    <row r="596" spans="1:2" x14ac:dyDescent="0.2">
      <c r="A596">
        <v>0.36281088680487328</v>
      </c>
      <c r="B596">
        <v>-0.63161398007498515</v>
      </c>
    </row>
    <row r="597" spans="1:2" x14ac:dyDescent="0.2">
      <c r="A597">
        <v>-0.22292018887081425</v>
      </c>
      <c r="B597">
        <v>-0.32231596040910104</v>
      </c>
    </row>
    <row r="598" spans="1:2" x14ac:dyDescent="0.2">
      <c r="A598">
        <v>0.17256503251668956</v>
      </c>
      <c r="B598">
        <v>-6.7649962973408634E-3</v>
      </c>
    </row>
    <row r="599" spans="1:2" x14ac:dyDescent="0.2">
      <c r="A599">
        <v>-1.3152893410354911</v>
      </c>
      <c r="B599">
        <v>0.18967393848181974</v>
      </c>
    </row>
    <row r="600" spans="1:2" x14ac:dyDescent="0.2">
      <c r="A600">
        <v>-0.4975468294907695</v>
      </c>
      <c r="B600">
        <v>7.8682220694975005E-2</v>
      </c>
    </row>
    <row r="601" spans="1:2" x14ac:dyDescent="0.2">
      <c r="A601">
        <v>-2.1760012528506403</v>
      </c>
      <c r="B601">
        <v>-0.29082900968379366</v>
      </c>
    </row>
    <row r="602" spans="1:2" x14ac:dyDescent="0.2">
      <c r="A602">
        <v>-1.4167825592320005</v>
      </c>
      <c r="B602">
        <v>2.6724794766424895E-2</v>
      </c>
    </row>
    <row r="603" spans="1:2" x14ac:dyDescent="0.2">
      <c r="A603">
        <v>1.1928131528583064</v>
      </c>
      <c r="B603">
        <v>-0.73217078456123696</v>
      </c>
    </row>
    <row r="604" spans="1:2" x14ac:dyDescent="0.2">
      <c r="A604">
        <v>0.6469574617940399</v>
      </c>
      <c r="B604">
        <v>-0.46961557111288293</v>
      </c>
    </row>
    <row r="605" spans="1:2" x14ac:dyDescent="0.2">
      <c r="A605">
        <v>0.24976523019763872</v>
      </c>
      <c r="B605">
        <v>0.13599829890876192</v>
      </c>
    </row>
    <row r="606" spans="1:2" x14ac:dyDescent="0.2">
      <c r="A606">
        <v>-0.41379059097016019</v>
      </c>
      <c r="B606">
        <v>0.16180920026289181</v>
      </c>
    </row>
    <row r="607" spans="1:2" x14ac:dyDescent="0.2">
      <c r="A607">
        <v>1.8453841891872853</v>
      </c>
      <c r="B607">
        <v>-0.54266754384505245</v>
      </c>
    </row>
    <row r="608" spans="1:2" x14ac:dyDescent="0.2">
      <c r="A608">
        <v>-1.3312693756929626</v>
      </c>
      <c r="B608">
        <v>0.25080323956610812</v>
      </c>
    </row>
    <row r="609" spans="1:2" x14ac:dyDescent="0.2">
      <c r="A609">
        <v>-0.25340658017312828</v>
      </c>
      <c r="B609">
        <v>0.25045321118973579</v>
      </c>
    </row>
    <row r="610" spans="1:2" x14ac:dyDescent="0.2">
      <c r="A610">
        <v>-0.85380492550759357</v>
      </c>
      <c r="B610">
        <v>0.12062189673127288</v>
      </c>
    </row>
    <row r="611" spans="1:2" x14ac:dyDescent="0.2">
      <c r="A611">
        <v>-1.5092595771878181</v>
      </c>
      <c r="B611">
        <v>0.61775240539137266</v>
      </c>
    </row>
    <row r="612" spans="1:2" x14ac:dyDescent="0.2">
      <c r="A612">
        <v>-0.5669679355399081</v>
      </c>
      <c r="B612">
        <v>0.45568482038357494</v>
      </c>
    </row>
    <row r="613" spans="1:2" x14ac:dyDescent="0.2">
      <c r="A613">
        <v>-1.4406248333216005</v>
      </c>
      <c r="B613">
        <v>0.521579129292154</v>
      </c>
    </row>
    <row r="614" spans="1:2" x14ac:dyDescent="0.2">
      <c r="A614">
        <v>0.12876533420663203</v>
      </c>
      <c r="B614">
        <v>-0.31044234975002793</v>
      </c>
    </row>
    <row r="615" spans="1:2" x14ac:dyDescent="0.2">
      <c r="A615">
        <v>1.0866046374936733</v>
      </c>
      <c r="B615">
        <v>-0.66089088989011391</v>
      </c>
    </row>
    <row r="616" spans="1:2" x14ac:dyDescent="0.2">
      <c r="A616">
        <v>-1.3985489604492274</v>
      </c>
      <c r="B616">
        <v>0.56426460254140709</v>
      </c>
    </row>
    <row r="617" spans="1:2" x14ac:dyDescent="0.2">
      <c r="A617">
        <v>0.44786898822583032</v>
      </c>
      <c r="B617">
        <v>-0.25137592174166618</v>
      </c>
    </row>
    <row r="618" spans="1:2" x14ac:dyDescent="0.2">
      <c r="A618">
        <v>-0.6230183542853539</v>
      </c>
      <c r="B618">
        <v>0.40074376172867932</v>
      </c>
    </row>
    <row r="619" spans="1:2" x14ac:dyDescent="0.2">
      <c r="A619">
        <v>1.2146289663577977E-2</v>
      </c>
      <c r="B619">
        <v>-0.21989003610586036</v>
      </c>
    </row>
    <row r="620" spans="1:2" x14ac:dyDescent="0.2">
      <c r="A620">
        <v>5.0845180190708703E-2</v>
      </c>
      <c r="B620">
        <v>-3.3162171554557501E-2</v>
      </c>
    </row>
    <row r="621" spans="1:2" x14ac:dyDescent="0.2">
      <c r="A621">
        <v>-0.81638342232067929</v>
      </c>
      <c r="B621">
        <v>0.6631330744961591</v>
      </c>
    </row>
    <row r="622" spans="1:2" x14ac:dyDescent="0.2">
      <c r="A622">
        <v>4.9591953234082178E-2</v>
      </c>
      <c r="B622">
        <v>-0.33253786566466853</v>
      </c>
    </row>
    <row r="623" spans="1:2" x14ac:dyDescent="0.2">
      <c r="A623">
        <v>1.621054444732664</v>
      </c>
      <c r="B623">
        <v>-0.92973507867101524</v>
      </c>
    </row>
    <row r="624" spans="1:2" x14ac:dyDescent="0.2">
      <c r="A624">
        <v>0.50324684844403356</v>
      </c>
      <c r="B624">
        <v>-0.21272916745924716</v>
      </c>
    </row>
    <row r="625" spans="1:2" x14ac:dyDescent="0.2">
      <c r="A625">
        <v>-1.4719273167853424</v>
      </c>
      <c r="B625">
        <v>0.6993105253951819</v>
      </c>
    </row>
    <row r="626" spans="1:2" x14ac:dyDescent="0.2">
      <c r="A626">
        <v>1.0327525014112042</v>
      </c>
      <c r="B626">
        <v>-0.47011674244749907</v>
      </c>
    </row>
    <row r="627" spans="1:2" x14ac:dyDescent="0.2">
      <c r="A627">
        <v>0.49743295212461042</v>
      </c>
      <c r="B627">
        <v>-4.6934677321422112E-2</v>
      </c>
    </row>
    <row r="628" spans="1:2" x14ac:dyDescent="0.2">
      <c r="A628">
        <v>-0.5226335269136978</v>
      </c>
      <c r="B628">
        <v>0.10908214953135789</v>
      </c>
    </row>
    <row r="629" spans="1:2" x14ac:dyDescent="0.2">
      <c r="A629">
        <v>-9.869877713118988E-2</v>
      </c>
      <c r="B629">
        <v>5.6793072467584152E-2</v>
      </c>
    </row>
    <row r="630" spans="1:2" x14ac:dyDescent="0.2">
      <c r="A630">
        <v>-0.50757746058664999</v>
      </c>
      <c r="B630">
        <v>0.22534699951006754</v>
      </c>
    </row>
    <row r="631" spans="1:2" x14ac:dyDescent="0.2">
      <c r="A631">
        <v>-0.28191443936767524</v>
      </c>
      <c r="B631">
        <v>0.20782074055913888</v>
      </c>
    </row>
    <row r="632" spans="1:2" x14ac:dyDescent="0.2">
      <c r="A632">
        <v>2.2388185704990722</v>
      </c>
      <c r="B632">
        <v>-0.83244130462966404</v>
      </c>
    </row>
    <row r="633" spans="1:2" x14ac:dyDescent="0.2">
      <c r="A633">
        <v>0.64869474530104565</v>
      </c>
      <c r="B633">
        <v>-0.10365999760225605</v>
      </c>
    </row>
    <row r="634" spans="1:2" x14ac:dyDescent="0.2">
      <c r="A634">
        <v>0.26093397001089008</v>
      </c>
      <c r="B634">
        <v>0.25626366707153214</v>
      </c>
    </row>
    <row r="635" spans="1:2" x14ac:dyDescent="0.2">
      <c r="A635">
        <v>-4.1218928475222565E-2</v>
      </c>
      <c r="B635">
        <v>0.20814248170888938</v>
      </c>
    </row>
    <row r="636" spans="1:2" x14ac:dyDescent="0.2">
      <c r="A636">
        <v>-0.83408597307861554</v>
      </c>
      <c r="B636">
        <v>0.51858150206268994</v>
      </c>
    </row>
    <row r="637" spans="1:2" x14ac:dyDescent="0.2">
      <c r="A637">
        <v>0.47290341120229173</v>
      </c>
      <c r="B637">
        <v>9.6644736456052524E-2</v>
      </c>
    </row>
    <row r="638" spans="1:2" x14ac:dyDescent="0.2">
      <c r="A638">
        <v>-0.11494808951232119</v>
      </c>
      <c r="B638">
        <v>0.22287572864370381</v>
      </c>
    </row>
    <row r="639" spans="1:2" x14ac:dyDescent="0.2">
      <c r="A639">
        <v>1.3462511577824057</v>
      </c>
      <c r="B639">
        <v>-0.13400377393585292</v>
      </c>
    </row>
    <row r="640" spans="1:2" x14ac:dyDescent="0.2">
      <c r="A640">
        <v>7.2805676680723963E-2</v>
      </c>
      <c r="B640">
        <v>0.1776751691468926</v>
      </c>
    </row>
    <row r="641" spans="1:2" x14ac:dyDescent="0.2">
      <c r="A641">
        <v>0.50715674107939301</v>
      </c>
      <c r="B641">
        <v>9.0630149179991806E-2</v>
      </c>
    </row>
    <row r="642" spans="1:2" x14ac:dyDescent="0.2">
      <c r="A642">
        <v>1.0083572815371575</v>
      </c>
      <c r="B642">
        <v>-0.11329648230469848</v>
      </c>
    </row>
    <row r="643" spans="1:2" x14ac:dyDescent="0.2">
      <c r="A643">
        <v>0.48689306059571286</v>
      </c>
      <c r="B643">
        <v>-9.5444352346435765E-2</v>
      </c>
    </row>
    <row r="644" spans="1:2" x14ac:dyDescent="0.2">
      <c r="A644">
        <v>-0.48557196446726131</v>
      </c>
      <c r="B644">
        <v>0.37208088054298993</v>
      </c>
    </row>
    <row r="645" spans="1:2" x14ac:dyDescent="0.2">
      <c r="A645">
        <v>-0.24147732681444239</v>
      </c>
      <c r="B645">
        <v>0.23469640718764351</v>
      </c>
    </row>
    <row r="646" spans="1:2" x14ac:dyDescent="0.2">
      <c r="A646">
        <v>0.13670026062166921</v>
      </c>
      <c r="B646">
        <v>0.13485130762373929</v>
      </c>
    </row>
    <row r="647" spans="1:2" x14ac:dyDescent="0.2">
      <c r="A647">
        <v>1.2173095223453627</v>
      </c>
      <c r="B647">
        <v>-0.19171320371415809</v>
      </c>
    </row>
    <row r="648" spans="1:2" x14ac:dyDescent="0.2">
      <c r="A648">
        <v>-0.59999106620726528</v>
      </c>
      <c r="B648">
        <v>0.32544954984002905</v>
      </c>
    </row>
    <row r="649" spans="1:2" x14ac:dyDescent="0.2">
      <c r="A649">
        <v>1.0292897390052926</v>
      </c>
      <c r="B649">
        <v>-0.18008987249455752</v>
      </c>
    </row>
    <row r="650" spans="1:2" x14ac:dyDescent="0.2">
      <c r="A650">
        <v>0.77813128365552031</v>
      </c>
      <c r="B650">
        <v>-7.5355960296623033E-3</v>
      </c>
    </row>
    <row r="651" spans="1:2" x14ac:dyDescent="0.2">
      <c r="A651">
        <v>-2.1291090701673444E-2</v>
      </c>
      <c r="B651">
        <v>5.1866879008085814E-2</v>
      </c>
    </row>
    <row r="652" spans="1:2" x14ac:dyDescent="0.2">
      <c r="A652">
        <v>-4.8602100236543731E-2</v>
      </c>
      <c r="B652">
        <v>0.16897250047852924</v>
      </c>
    </row>
    <row r="653" spans="1:2" x14ac:dyDescent="0.2">
      <c r="A653">
        <v>0.48262970876627637</v>
      </c>
      <c r="B653">
        <v>9.4022490180852791E-2</v>
      </c>
    </row>
    <row r="654" spans="1:2" x14ac:dyDescent="0.2">
      <c r="A654">
        <v>0.45628738976199251</v>
      </c>
      <c r="B654">
        <v>-3.3413771482415255E-2</v>
      </c>
    </row>
    <row r="655" spans="1:2" x14ac:dyDescent="0.2">
      <c r="A655">
        <v>0.44138410286335128</v>
      </c>
      <c r="B655">
        <v>-0.18993176837335574</v>
      </c>
    </row>
    <row r="656" spans="1:2" x14ac:dyDescent="0.2">
      <c r="A656">
        <v>0.2066760188868503</v>
      </c>
      <c r="B656">
        <v>2.368809395304259E-2</v>
      </c>
    </row>
    <row r="657" spans="1:2" x14ac:dyDescent="0.2">
      <c r="A657">
        <v>0.47737421067880065</v>
      </c>
      <c r="B657">
        <v>-2.6725101704525838E-3</v>
      </c>
    </row>
    <row r="658" spans="1:2" x14ac:dyDescent="0.2">
      <c r="A658">
        <v>0.34712405213801562</v>
      </c>
      <c r="B658">
        <v>0.10276375082943097</v>
      </c>
    </row>
    <row r="659" spans="1:2" x14ac:dyDescent="0.2">
      <c r="A659">
        <v>-0.54542469784765957</v>
      </c>
      <c r="B659">
        <v>0.17098917871115402</v>
      </c>
    </row>
    <row r="660" spans="1:2" x14ac:dyDescent="0.2">
      <c r="A660">
        <v>-0.5388218291184238</v>
      </c>
      <c r="B660">
        <v>0.17083870412202906</v>
      </c>
    </row>
    <row r="661" spans="1:2" x14ac:dyDescent="0.2">
      <c r="A661">
        <v>-0.30304667353434267</v>
      </c>
      <c r="B661">
        <v>3.6374816630981063E-2</v>
      </c>
    </row>
    <row r="662" spans="1:2" x14ac:dyDescent="0.2">
      <c r="A662">
        <v>1.68611412828495E-2</v>
      </c>
      <c r="B662">
        <v>7.3350644970025997E-2</v>
      </c>
    </row>
    <row r="663" spans="1:2" x14ac:dyDescent="0.2">
      <c r="A663">
        <v>-0.26000268149911654</v>
      </c>
      <c r="B663">
        <v>0.13634331538306391</v>
      </c>
    </row>
    <row r="664" spans="1:2" x14ac:dyDescent="0.2">
      <c r="A664">
        <v>0.56987038775073451</v>
      </c>
      <c r="B664">
        <v>-0.24226409206492422</v>
      </c>
    </row>
    <row r="665" spans="1:2" x14ac:dyDescent="0.2">
      <c r="A665">
        <v>0.3121588067806072</v>
      </c>
      <c r="B665">
        <v>-7.2023071296144617E-2</v>
      </c>
    </row>
    <row r="666" spans="1:2" x14ac:dyDescent="0.2">
      <c r="A666">
        <v>-0.71295211032496253</v>
      </c>
      <c r="B666">
        <v>0.25838825466367749</v>
      </c>
    </row>
    <row r="667" spans="1:2" x14ac:dyDescent="0.2">
      <c r="A667">
        <v>-8.5752123364634197E-2</v>
      </c>
      <c r="B667">
        <v>-6.859068554236103E-2</v>
      </c>
    </row>
    <row r="668" spans="1:2" x14ac:dyDescent="0.2">
      <c r="A668">
        <v>3.0910910506681136E-3</v>
      </c>
      <c r="B668">
        <v>3.2383187365536414E-2</v>
      </c>
    </row>
    <row r="669" spans="1:2" x14ac:dyDescent="0.2">
      <c r="A669">
        <v>0.77538423755179697</v>
      </c>
      <c r="B669">
        <v>-0.49195320716729152</v>
      </c>
    </row>
    <row r="670" spans="1:2" x14ac:dyDescent="0.2">
      <c r="A670">
        <v>4.0709102113881561E-2</v>
      </c>
      <c r="B670">
        <v>-2.5707988470343959E-2</v>
      </c>
    </row>
    <row r="671" spans="1:2" x14ac:dyDescent="0.2">
      <c r="A671">
        <v>-0.9283963419615795</v>
      </c>
      <c r="B671">
        <v>0.34461773284276648</v>
      </c>
    </row>
    <row r="672" spans="1:2" x14ac:dyDescent="0.2">
      <c r="A672">
        <v>-1.1082372201138684</v>
      </c>
      <c r="B672">
        <v>-0.18279551334287722</v>
      </c>
    </row>
    <row r="673" spans="1:2" x14ac:dyDescent="0.2">
      <c r="A673">
        <v>-0.50518177419873689</v>
      </c>
      <c r="B673">
        <v>-0.24053227708452923</v>
      </c>
    </row>
    <row r="674" spans="1:2" x14ac:dyDescent="0.2">
      <c r="A674">
        <v>-0.14052061856772402</v>
      </c>
      <c r="B674">
        <v>0.10501450105053919</v>
      </c>
    </row>
    <row r="675" spans="1:2" x14ac:dyDescent="0.2">
      <c r="A675">
        <v>-2.6771963732462503</v>
      </c>
      <c r="B675">
        <v>0.13678902655322023</v>
      </c>
    </row>
    <row r="676" spans="1:2" x14ac:dyDescent="0.2">
      <c r="A676">
        <v>0.17577185803426157</v>
      </c>
      <c r="B676">
        <v>0.11741343380653496</v>
      </c>
    </row>
    <row r="677" spans="1:2" x14ac:dyDescent="0.2">
      <c r="A677">
        <v>-2.9061794883126391</v>
      </c>
      <c r="B677">
        <v>-0.38241221893111271</v>
      </c>
    </row>
    <row r="678" spans="1:2" x14ac:dyDescent="0.2">
      <c r="A678">
        <v>-1.1378548275132627</v>
      </c>
      <c r="B678">
        <v>6.5811334367996119E-2</v>
      </c>
    </row>
    <row r="679" spans="1:2" x14ac:dyDescent="0.2">
      <c r="A679">
        <v>-0.31788039383612587</v>
      </c>
      <c r="B679">
        <v>-0.31568619951817128</v>
      </c>
    </row>
    <row r="680" spans="1:2" x14ac:dyDescent="0.2">
      <c r="A680">
        <v>1.8063114557214766</v>
      </c>
      <c r="B680">
        <v>-0.50024109264545191</v>
      </c>
    </row>
    <row r="681" spans="1:2" x14ac:dyDescent="0.2">
      <c r="A681">
        <v>1.2674574773449758</v>
      </c>
      <c r="B681">
        <v>-0.173576327710178</v>
      </c>
    </row>
    <row r="682" spans="1:2" x14ac:dyDescent="0.2">
      <c r="A682">
        <v>-7.0801494425810893E-2</v>
      </c>
      <c r="B682">
        <v>0.11591572277842283</v>
      </c>
    </row>
    <row r="683" spans="1:2" x14ac:dyDescent="0.2">
      <c r="A683">
        <v>-0.33043893121628765</v>
      </c>
      <c r="B683">
        <v>7.9193433722401799E-2</v>
      </c>
    </row>
    <row r="684" spans="1:2" x14ac:dyDescent="0.2">
      <c r="A684">
        <v>-0.43178686087189838</v>
      </c>
      <c r="B684">
        <v>0.17307597316005979</v>
      </c>
    </row>
    <row r="685" spans="1:2" x14ac:dyDescent="0.2">
      <c r="A685">
        <v>-1.1253670723603149</v>
      </c>
      <c r="B685">
        <v>-0.4838920088295251</v>
      </c>
    </row>
    <row r="686" spans="1:2" x14ac:dyDescent="0.2">
      <c r="A686">
        <v>-1.3493452612297319</v>
      </c>
      <c r="B686">
        <v>0.28301356206520834</v>
      </c>
    </row>
    <row r="687" spans="1:2" x14ac:dyDescent="0.2">
      <c r="A687">
        <v>-1.9793740807672218</v>
      </c>
      <c r="B687">
        <v>0.49585276605735595</v>
      </c>
    </row>
    <row r="688" spans="1:2" x14ac:dyDescent="0.2">
      <c r="A688">
        <v>-0.95740792328109836</v>
      </c>
      <c r="B688">
        <v>0.12625977060463209</v>
      </c>
    </row>
    <row r="689" spans="1:2" x14ac:dyDescent="0.2">
      <c r="A689">
        <v>1.0123766068695521</v>
      </c>
      <c r="B689">
        <v>-0.37401506434182363</v>
      </c>
    </row>
    <row r="690" spans="1:2" x14ac:dyDescent="0.2">
      <c r="A690">
        <v>0.34621937648064333</v>
      </c>
      <c r="B690">
        <v>-3.2836808874967316E-2</v>
      </c>
    </row>
    <row r="691" spans="1:2" x14ac:dyDescent="0.2">
      <c r="A691">
        <v>-0.7132174500948143</v>
      </c>
      <c r="B691">
        <v>0.28128458581939236</v>
      </c>
    </row>
    <row r="692" spans="1:2" x14ac:dyDescent="0.2">
      <c r="A692">
        <v>0.51804000952185636</v>
      </c>
      <c r="B692">
        <v>-0.56941070617241107</v>
      </c>
    </row>
    <row r="693" spans="1:2" x14ac:dyDescent="0.2">
      <c r="A693">
        <v>0.23578808823557443</v>
      </c>
      <c r="B693">
        <v>-0.263812020594407</v>
      </c>
    </row>
    <row r="694" spans="1:2" x14ac:dyDescent="0.2">
      <c r="A694">
        <v>0.59281303414092046</v>
      </c>
      <c r="B694">
        <v>-0.30850160823133671</v>
      </c>
    </row>
    <row r="695" spans="1:2" x14ac:dyDescent="0.2">
      <c r="A695">
        <v>-0.14426381546394662</v>
      </c>
      <c r="B695">
        <v>4.0754618718977745E-2</v>
      </c>
    </row>
    <row r="696" spans="1:2" x14ac:dyDescent="0.2">
      <c r="A696">
        <v>-0.34383862200534121</v>
      </c>
      <c r="B696">
        <v>0.10753214394666913</v>
      </c>
    </row>
    <row r="697" spans="1:2" x14ac:dyDescent="0.2">
      <c r="A697">
        <v>-0.11734927971329924</v>
      </c>
      <c r="B697">
        <v>9.5012285632921939E-2</v>
      </c>
    </row>
    <row r="698" spans="1:2" x14ac:dyDescent="0.2">
      <c r="A698">
        <v>-0.10074693860719637</v>
      </c>
      <c r="B698">
        <v>-4.3541919204749001E-2</v>
      </c>
    </row>
    <row r="699" spans="1:2" x14ac:dyDescent="0.2">
      <c r="A699">
        <v>-0.74767779863450423</v>
      </c>
      <c r="B699">
        <v>0.34089744105497477</v>
      </c>
    </row>
    <row r="700" spans="1:2" x14ac:dyDescent="0.2">
      <c r="A700">
        <v>1.4870568542091416</v>
      </c>
      <c r="B700">
        <v>-0.72345041910739083</v>
      </c>
    </row>
    <row r="701" spans="1:2" x14ac:dyDescent="0.2">
      <c r="A701">
        <v>-0.90315731930268217</v>
      </c>
      <c r="B701">
        <v>0.38290316811662617</v>
      </c>
    </row>
    <row r="702" spans="1:2" x14ac:dyDescent="0.2">
      <c r="A702">
        <v>8.0800584953163557E-2</v>
      </c>
      <c r="B702">
        <v>3.8459627248967017E-2</v>
      </c>
    </row>
    <row r="703" spans="1:2" x14ac:dyDescent="0.2">
      <c r="A703">
        <v>0.59527492399089688</v>
      </c>
      <c r="B703">
        <v>-0.2868529552169351</v>
      </c>
    </row>
    <row r="704" spans="1:2" x14ac:dyDescent="0.2">
      <c r="A704">
        <v>-0.24102987798050721</v>
      </c>
      <c r="B704">
        <v>0.13376968788306035</v>
      </c>
    </row>
    <row r="705" spans="1:2" x14ac:dyDescent="0.2">
      <c r="A705">
        <v>-0.59807985626595805</v>
      </c>
      <c r="B705">
        <v>0.3566600036174542</v>
      </c>
    </row>
    <row r="706" spans="1:2" x14ac:dyDescent="0.2">
      <c r="A706">
        <v>-0.65070006325563878</v>
      </c>
      <c r="B706">
        <v>0.40180519428829492</v>
      </c>
    </row>
    <row r="707" spans="1:2" x14ac:dyDescent="0.2">
      <c r="A707">
        <v>-0.35348664706493987</v>
      </c>
      <c r="B707">
        <v>0.23607313738026492</v>
      </c>
    </row>
    <row r="708" spans="1:2" x14ac:dyDescent="0.2">
      <c r="A708">
        <v>-0.36551213018807727</v>
      </c>
      <c r="B708">
        <v>0.25332155783013821</v>
      </c>
    </row>
    <row r="709" spans="1:2" x14ac:dyDescent="0.2">
      <c r="A709">
        <v>-6.701729085891156E-2</v>
      </c>
      <c r="B709">
        <v>0.14136190507291374</v>
      </c>
    </row>
    <row r="710" spans="1:2" x14ac:dyDescent="0.2">
      <c r="A710">
        <v>-0.30054356035957752</v>
      </c>
      <c r="B710">
        <v>0.11464238472335493</v>
      </c>
    </row>
    <row r="711" spans="1:2" x14ac:dyDescent="0.2">
      <c r="A711">
        <v>0.5222696364296574</v>
      </c>
      <c r="B711">
        <v>-0.29345513095928821</v>
      </c>
    </row>
    <row r="712" spans="1:2" x14ac:dyDescent="0.2">
      <c r="A712">
        <v>0.79084628153862657</v>
      </c>
      <c r="B712">
        <v>-0.61996708639182008</v>
      </c>
    </row>
    <row r="713" spans="1:2" x14ac:dyDescent="0.2">
      <c r="A713">
        <v>-0.16764178704196891</v>
      </c>
      <c r="B713">
        <v>7.3699132280067553E-2</v>
      </c>
    </row>
    <row r="714" spans="1:2" x14ac:dyDescent="0.2">
      <c r="A714">
        <v>0.43982679206220521</v>
      </c>
      <c r="B714">
        <v>-0.2762326228474164</v>
      </c>
    </row>
    <row r="715" spans="1:2" x14ac:dyDescent="0.2">
      <c r="A715">
        <v>0.3022567663667256</v>
      </c>
      <c r="B715">
        <v>-0.22715407798865575</v>
      </c>
    </row>
    <row r="716" spans="1:2" x14ac:dyDescent="0.2">
      <c r="A716">
        <v>-0.68799709685159571</v>
      </c>
      <c r="B716">
        <v>0.34001876980774626</v>
      </c>
    </row>
    <row r="717" spans="1:2" x14ac:dyDescent="0.2">
      <c r="A717">
        <v>-0.53930115635850484</v>
      </c>
      <c r="B717">
        <v>0.34597848619438187</v>
      </c>
    </row>
    <row r="718" spans="1:2" x14ac:dyDescent="0.2">
      <c r="A718">
        <v>6.1510831425147308E-2</v>
      </c>
      <c r="B718">
        <v>-8.7943205311011741E-2</v>
      </c>
    </row>
    <row r="719" spans="1:2" x14ac:dyDescent="0.2">
      <c r="A719">
        <v>-0.55994160130482085</v>
      </c>
      <c r="B719">
        <v>0.56568525586991658</v>
      </c>
    </row>
    <row r="720" spans="1:2" x14ac:dyDescent="0.2">
      <c r="A720">
        <v>-0.63708383086718823</v>
      </c>
      <c r="B720">
        <v>0.34121042688798436</v>
      </c>
    </row>
    <row r="721" spans="1:2" x14ac:dyDescent="0.2">
      <c r="A721">
        <v>0.13873176446605667</v>
      </c>
      <c r="B721">
        <v>-2.4967807682492401E-2</v>
      </c>
    </row>
    <row r="722" spans="1:2" x14ac:dyDescent="0.2">
      <c r="A722">
        <v>-2.4471909356882034E-2</v>
      </c>
      <c r="B722">
        <v>-2.8557322819399166E-2</v>
      </c>
    </row>
    <row r="723" spans="1:2" x14ac:dyDescent="0.2">
      <c r="A723">
        <v>2.6155649941299944E-2</v>
      </c>
      <c r="B723">
        <v>8.5508202467047285E-3</v>
      </c>
    </row>
    <row r="724" spans="1:2" x14ac:dyDescent="0.2">
      <c r="A724">
        <v>-0.13239086174014816</v>
      </c>
      <c r="B724">
        <v>0.12116982922127012</v>
      </c>
    </row>
    <row r="725" spans="1:2" x14ac:dyDescent="0.2">
      <c r="A725">
        <v>-0.16841973040415317</v>
      </c>
      <c r="B725">
        <v>0.16525532786250802</v>
      </c>
    </row>
    <row r="726" spans="1:2" x14ac:dyDescent="0.2">
      <c r="A726">
        <v>0.34100687509257682</v>
      </c>
      <c r="B726">
        <v>-0.16570476837835191</v>
      </c>
    </row>
    <row r="727" spans="1:2" x14ac:dyDescent="0.2">
      <c r="A727">
        <v>0.21618610331220148</v>
      </c>
      <c r="B727">
        <v>-0.22667020042903024</v>
      </c>
    </row>
    <row r="728" spans="1:2" x14ac:dyDescent="0.2">
      <c r="A728">
        <v>-0.31297731479792357</v>
      </c>
      <c r="B728">
        <v>0.26942150529003739</v>
      </c>
    </row>
    <row r="729" spans="1:2" x14ac:dyDescent="0.2">
      <c r="A729">
        <v>-0.12176443988976782</v>
      </c>
      <c r="B729">
        <v>0.12305109196063907</v>
      </c>
    </row>
    <row r="730" spans="1:2" x14ac:dyDescent="0.2">
      <c r="A730">
        <v>0.13802686284177751</v>
      </c>
      <c r="B730">
        <v>-5.2320394485403765E-2</v>
      </c>
    </row>
    <row r="731" spans="1:2" x14ac:dyDescent="0.2">
      <c r="A731">
        <v>-0.32235504093045919</v>
      </c>
      <c r="B731">
        <v>0.1842392432922868</v>
      </c>
    </row>
    <row r="732" spans="1:2" x14ac:dyDescent="0.2">
      <c r="A732">
        <v>2.8141775347735251E-2</v>
      </c>
      <c r="B732">
        <v>9.1958269893120514E-3</v>
      </c>
    </row>
    <row r="733" spans="1:2" x14ac:dyDescent="0.2">
      <c r="A733">
        <v>6.0138143118838749E-2</v>
      </c>
      <c r="B733">
        <v>-3.3323799397217364E-2</v>
      </c>
    </row>
    <row r="734" spans="1:2" x14ac:dyDescent="0.2">
      <c r="A734">
        <v>0.18017830668975585</v>
      </c>
      <c r="B734">
        <v>-0.10059908897404031</v>
      </c>
    </row>
    <row r="735" spans="1:2" x14ac:dyDescent="0.2">
      <c r="A735">
        <v>-0.15025825663873579</v>
      </c>
      <c r="B735">
        <v>8.1462068963449485E-2</v>
      </c>
    </row>
    <row r="736" spans="1:2" x14ac:dyDescent="0.2">
      <c r="A736">
        <v>8.1320690621620492E-2</v>
      </c>
      <c r="B736">
        <v>-0.1126081554353215</v>
      </c>
    </row>
    <row r="737" spans="1:2" x14ac:dyDescent="0.2">
      <c r="A737">
        <v>0.1458604396571932</v>
      </c>
      <c r="B737">
        <v>-0.1860190379156681</v>
      </c>
    </row>
    <row r="738" spans="1:2" x14ac:dyDescent="0.2">
      <c r="A738">
        <v>-0.13768984115256833</v>
      </c>
      <c r="B738">
        <v>0.1683186533450266</v>
      </c>
    </row>
    <row r="739" spans="1:2" x14ac:dyDescent="0.2">
      <c r="A739">
        <v>-1.457546319882734E-2</v>
      </c>
      <c r="B739">
        <v>-4.2179754323895827E-2</v>
      </c>
    </row>
    <row r="740" spans="1:2" x14ac:dyDescent="0.2">
      <c r="A740">
        <v>-0.14917148139558173</v>
      </c>
      <c r="B740">
        <v>7.9054405071887351E-2</v>
      </c>
    </row>
    <row r="741" spans="1:2" x14ac:dyDescent="0.2">
      <c r="A741">
        <v>0.50432718035794943</v>
      </c>
      <c r="B741">
        <v>-0.39063243946321813</v>
      </c>
    </row>
    <row r="742" spans="1:2" x14ac:dyDescent="0.2">
      <c r="A742">
        <v>0.49814768532709575</v>
      </c>
      <c r="B742">
        <v>-0.40800576550314577</v>
      </c>
    </row>
    <row r="743" spans="1:2" x14ac:dyDescent="0.2">
      <c r="A743">
        <v>-0.10837652383037785</v>
      </c>
      <c r="B743">
        <v>5.663472342600806E-2</v>
      </c>
    </row>
    <row r="744" spans="1:2" x14ac:dyDescent="0.2">
      <c r="A744">
        <v>0.45043027696524318</v>
      </c>
      <c r="B744">
        <v>-0.35674601312898863</v>
      </c>
    </row>
    <row r="745" spans="1:2" x14ac:dyDescent="0.2">
      <c r="A745">
        <v>-0.44509315098232849</v>
      </c>
      <c r="B745">
        <v>0.29049984025471026</v>
      </c>
    </row>
    <row r="746" spans="1:2" x14ac:dyDescent="0.2">
      <c r="A746">
        <v>-7.6054822579561851E-2</v>
      </c>
      <c r="B746">
        <v>8.9040471384030109E-2</v>
      </c>
    </row>
    <row r="747" spans="1:2" x14ac:dyDescent="0.2">
      <c r="A747">
        <v>2.677508825389785E-2</v>
      </c>
      <c r="B747">
        <v>3.8263671826447479E-2</v>
      </c>
    </row>
    <row r="748" spans="1:2" x14ac:dyDescent="0.2">
      <c r="A748">
        <v>0.55085385345752291</v>
      </c>
      <c r="B748">
        <v>-0.43303740693980231</v>
      </c>
    </row>
    <row r="749" spans="1:2" x14ac:dyDescent="0.2">
      <c r="A749">
        <v>-0.36561845663849191</v>
      </c>
      <c r="B749">
        <v>0.16374364697068053</v>
      </c>
    </row>
    <row r="750" spans="1:2" x14ac:dyDescent="0.2">
      <c r="A750">
        <v>2.8467673006323312E-2</v>
      </c>
      <c r="B750">
        <v>2.9828629645663681E-2</v>
      </c>
    </row>
    <row r="751" spans="1:2" x14ac:dyDescent="0.2">
      <c r="A751">
        <v>0.40475912334250952</v>
      </c>
      <c r="B751">
        <v>-0.30442745953536188</v>
      </c>
    </row>
    <row r="752" spans="1:2" x14ac:dyDescent="0.2">
      <c r="A752">
        <v>-7.6829716582411903E-2</v>
      </c>
      <c r="B752">
        <v>3.8967368599327049E-2</v>
      </c>
    </row>
    <row r="753" spans="1:2" x14ac:dyDescent="0.2">
      <c r="A753">
        <v>-0.19419977347913728</v>
      </c>
      <c r="B753">
        <v>0.15076786449025303</v>
      </c>
    </row>
    <row r="754" spans="1:2" x14ac:dyDescent="0.2">
      <c r="A754">
        <v>0.22258280080337722</v>
      </c>
      <c r="B754">
        <v>-0.12261780081208899</v>
      </c>
    </row>
    <row r="755" spans="1:2" x14ac:dyDescent="0.2">
      <c r="A755">
        <v>0.32348586305733829</v>
      </c>
      <c r="B755">
        <v>-0.202555689685676</v>
      </c>
    </row>
    <row r="756" spans="1:2" x14ac:dyDescent="0.2">
      <c r="A756">
        <v>-0.18195027965379779</v>
      </c>
      <c r="B756">
        <v>0.12828161415209485</v>
      </c>
    </row>
    <row r="757" spans="1:2" x14ac:dyDescent="0.2">
      <c r="A757">
        <v>0.25880760009838655</v>
      </c>
      <c r="B757">
        <v>-0.17904675468728615</v>
      </c>
    </row>
    <row r="758" spans="1:2" x14ac:dyDescent="0.2">
      <c r="A758">
        <v>-0.27647684715998722</v>
      </c>
      <c r="B758">
        <v>0.20445223052861469</v>
      </c>
    </row>
    <row r="759" spans="1:2" x14ac:dyDescent="0.2">
      <c r="A759">
        <v>-0.16310258610120718</v>
      </c>
      <c r="B759">
        <v>0.18389401581233972</v>
      </c>
    </row>
    <row r="760" spans="1:2" x14ac:dyDescent="0.2">
      <c r="A760">
        <v>0.5360436135732527</v>
      </c>
      <c r="B760">
        <v>-0.18777635022970837</v>
      </c>
    </row>
    <row r="761" spans="1:2" x14ac:dyDescent="0.2">
      <c r="A761">
        <v>-0.89942637469245768</v>
      </c>
      <c r="B761">
        <v>0.52961269200446548</v>
      </c>
    </row>
    <row r="762" spans="1:2" x14ac:dyDescent="0.2">
      <c r="A762">
        <v>0.65574452481644285</v>
      </c>
      <c r="B762">
        <v>-0.39134510607389283</v>
      </c>
    </row>
    <row r="763" spans="1:2" x14ac:dyDescent="0.2">
      <c r="A763">
        <v>-0.25376384850853123</v>
      </c>
      <c r="B763">
        <v>0.21511848320706742</v>
      </c>
    </row>
    <row r="764" spans="1:2" x14ac:dyDescent="0.2">
      <c r="A764">
        <v>5.2111428340702967E-2</v>
      </c>
      <c r="B764">
        <v>-8.1531327082386043E-2</v>
      </c>
    </row>
    <row r="765" spans="1:2" x14ac:dyDescent="0.2">
      <c r="A765">
        <v>0.11437171863111008</v>
      </c>
      <c r="B765">
        <v>-4.771232237903264E-2</v>
      </c>
    </row>
    <row r="766" spans="1:2" x14ac:dyDescent="0.2">
      <c r="A766">
        <v>0.27037771058857596</v>
      </c>
      <c r="B766">
        <v>-7.9919636638885475E-2</v>
      </c>
    </row>
    <row r="767" spans="1:2" x14ac:dyDescent="0.2">
      <c r="A767">
        <v>-6.9271178712169965E-2</v>
      </c>
      <c r="B767">
        <v>0.12666815985380361</v>
      </c>
    </row>
    <row r="768" spans="1:2" x14ac:dyDescent="0.2">
      <c r="A768">
        <v>0.20589052799481414</v>
      </c>
      <c r="B768">
        <v>-7.6841975762385731E-2</v>
      </c>
    </row>
    <row r="769" spans="1:2" x14ac:dyDescent="0.2">
      <c r="A769">
        <v>-0.4350159460634424</v>
      </c>
      <c r="B769">
        <v>0.22773979946655765</v>
      </c>
    </row>
    <row r="770" spans="1:2" x14ac:dyDescent="0.2">
      <c r="A770">
        <v>0.4031991519581245</v>
      </c>
      <c r="B770">
        <v>-8.7931159219131819E-2</v>
      </c>
    </row>
    <row r="771" spans="1:2" x14ac:dyDescent="0.2">
      <c r="A771">
        <v>0.55953922180636662</v>
      </c>
      <c r="B771">
        <v>6.0671150194827723E-4</v>
      </c>
    </row>
    <row r="772" spans="1:2" x14ac:dyDescent="0.2">
      <c r="A772">
        <v>0.26195917872589319</v>
      </c>
      <c r="B772">
        <v>-0.1211994420914234</v>
      </c>
    </row>
    <row r="773" spans="1:2" x14ac:dyDescent="0.2">
      <c r="A773">
        <v>-0.88365818966845533</v>
      </c>
      <c r="B773">
        <v>0.47438958853955948</v>
      </c>
    </row>
    <row r="774" spans="1:2" x14ac:dyDescent="0.2">
      <c r="A774">
        <v>-7.1729189425557338E-2</v>
      </c>
      <c r="B774">
        <v>0.19891311128525552</v>
      </c>
    </row>
    <row r="775" spans="1:2" x14ac:dyDescent="0.2">
      <c r="A775">
        <v>-0.1600492475619045</v>
      </c>
      <c r="B775">
        <v>-1.3916306097602261E-2</v>
      </c>
    </row>
    <row r="776" spans="1:2" x14ac:dyDescent="0.2">
      <c r="A776">
        <v>0.1487700746461324</v>
      </c>
      <c r="B776">
        <v>-0.14799264052347971</v>
      </c>
    </row>
    <row r="777" spans="1:2" x14ac:dyDescent="0.2">
      <c r="A777">
        <v>0.33176880270378012</v>
      </c>
      <c r="B777">
        <v>3.3740857645710852E-2</v>
      </c>
    </row>
    <row r="778" spans="1:2" x14ac:dyDescent="0.2">
      <c r="A778">
        <v>-0.91329756063536027</v>
      </c>
      <c r="B778">
        <v>0.33417795518170135</v>
      </c>
    </row>
    <row r="779" spans="1:2" x14ac:dyDescent="0.2">
      <c r="A779">
        <v>0.17399376725389026</v>
      </c>
      <c r="B779">
        <v>7.1648010542603186E-3</v>
      </c>
    </row>
    <row r="780" spans="1:2" x14ac:dyDescent="0.2">
      <c r="A780">
        <v>0.48870123438990698</v>
      </c>
      <c r="B780">
        <v>-0.16690972554985017</v>
      </c>
    </row>
    <row r="781" spans="1:2" x14ac:dyDescent="0.2">
      <c r="A781">
        <v>-0.12572928700103864</v>
      </c>
      <c r="B781">
        <v>4.0840866927969489E-2</v>
      </c>
    </row>
    <row r="782" spans="1:2" x14ac:dyDescent="0.2">
      <c r="A782">
        <v>0.29670307140993574</v>
      </c>
      <c r="B782">
        <v>-0.14531134711590377</v>
      </c>
    </row>
    <row r="783" spans="1:2" x14ac:dyDescent="0.2">
      <c r="A783">
        <v>1.1145115420139848</v>
      </c>
      <c r="B783">
        <v>-0.47708401891066143</v>
      </c>
    </row>
    <row r="784" spans="1:2" x14ac:dyDescent="0.2">
      <c r="A784">
        <v>0.10992435892111244</v>
      </c>
      <c r="B784">
        <v>-0.10034847429413184</v>
      </c>
    </row>
    <row r="785" spans="1:2" x14ac:dyDescent="0.2">
      <c r="A785">
        <v>4.2150755300723944E-3</v>
      </c>
      <c r="B785">
        <v>-2.3665765276965442E-2</v>
      </c>
    </row>
    <row r="786" spans="1:2" x14ac:dyDescent="0.2">
      <c r="A786">
        <v>0.17352968390631396</v>
      </c>
      <c r="B786">
        <v>6.7500272619403764E-2</v>
      </c>
    </row>
    <row r="787" spans="1:2" x14ac:dyDescent="0.2">
      <c r="A787">
        <v>6.8963758363937769E-2</v>
      </c>
      <c r="B787">
        <v>0.15582675083269368</v>
      </c>
    </row>
    <row r="788" spans="1:2" x14ac:dyDescent="0.2">
      <c r="A788">
        <v>-7.0940928671735737E-2</v>
      </c>
      <c r="B788">
        <v>0.20316720503224503</v>
      </c>
    </row>
    <row r="789" spans="1:2" x14ac:dyDescent="0.2">
      <c r="A789">
        <v>5.6778486355963873E-2</v>
      </c>
      <c r="B789">
        <v>0.23028424644698398</v>
      </c>
    </row>
    <row r="790" spans="1:2" x14ac:dyDescent="0.2">
      <c r="A790">
        <v>0.31250620825661191</v>
      </c>
      <c r="B790">
        <v>-0.10281985081301666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4"/>
  <dimension ref="A1:B10"/>
  <sheetViews>
    <sheetView workbookViewId="0"/>
  </sheetViews>
  <sheetFormatPr baseColWidth="10" defaultColWidth="8.83203125" defaultRowHeight="15" x14ac:dyDescent="0.2"/>
  <sheetData>
    <row r="1" spans="1:2" x14ac:dyDescent="0.2">
      <c r="A1">
        <v>0.88128884931542228</v>
      </c>
      <c r="B1">
        <v>0.43986892965860963</v>
      </c>
    </row>
    <row r="2" spans="1:2" x14ac:dyDescent="0.2">
      <c r="A2">
        <v>0.9543572550152547</v>
      </c>
      <c r="B2">
        <v>0.25266220116115173</v>
      </c>
    </row>
    <row r="3" spans="1:2" x14ac:dyDescent="0.2">
      <c r="A3">
        <v>0.98454664800995295</v>
      </c>
      <c r="B3">
        <v>0.12005024533148693</v>
      </c>
    </row>
    <row r="4" spans="1:2" x14ac:dyDescent="0.2">
      <c r="A4">
        <v>0.98329642455021282</v>
      </c>
      <c r="B4">
        <v>-3.4801382339915174E-3</v>
      </c>
    </row>
    <row r="5" spans="1:2" x14ac:dyDescent="0.2">
      <c r="A5">
        <v>0.98687855310150507</v>
      </c>
      <c r="B5">
        <v>-8.1356456265704508E-2</v>
      </c>
    </row>
    <row r="6" spans="1:2" x14ac:dyDescent="0.2">
      <c r="A6">
        <v>0.97642741471772221</v>
      </c>
      <c r="B6">
        <v>-0.1431063457312568</v>
      </c>
    </row>
    <row r="7" spans="1:2" x14ac:dyDescent="0.2">
      <c r="A7">
        <v>0.97186854171731174</v>
      </c>
      <c r="B7">
        <v>-0.21380922121078946</v>
      </c>
    </row>
    <row r="8" spans="1:2" x14ac:dyDescent="0.2">
      <c r="A8">
        <v>0.95287007315342931</v>
      </c>
      <c r="B8">
        <v>-0.26329319093962361</v>
      </c>
    </row>
    <row r="9" spans="1:2" x14ac:dyDescent="0.2">
      <c r="A9">
        <v>0.95137895816592</v>
      </c>
      <c r="B9">
        <v>-0.27622783787041505</v>
      </c>
    </row>
    <row r="10" spans="1:2" x14ac:dyDescent="0.2">
      <c r="A10">
        <v>0.94123664776458227</v>
      </c>
      <c r="B10">
        <v>-0.26318606114223358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5"/>
  <dimension ref="A1:B680"/>
  <sheetViews>
    <sheetView workbookViewId="0"/>
  </sheetViews>
  <sheetFormatPr baseColWidth="10" defaultColWidth="8.83203125" defaultRowHeight="15" x14ac:dyDescent="0.2"/>
  <sheetData>
    <row r="1" spans="1:2" x14ac:dyDescent="0.2">
      <c r="A1">
        <v>0.33739817207297379</v>
      </c>
      <c r="B1">
        <v>-1.9615365421389606E-2</v>
      </c>
    </row>
    <row r="2" spans="1:2" x14ac:dyDescent="0.2">
      <c r="A2">
        <v>0.10938245758066251</v>
      </c>
      <c r="B2">
        <v>-5.2404100963789453E-2</v>
      </c>
    </row>
    <row r="3" spans="1:2" x14ac:dyDescent="0.2">
      <c r="A3">
        <v>8.2409645727324371E-2</v>
      </c>
      <c r="B3">
        <v>-7.6453324183000063E-2</v>
      </c>
    </row>
    <row r="4" spans="1:2" x14ac:dyDescent="0.2">
      <c r="A4">
        <v>-6.9047871103800604E-2</v>
      </c>
      <c r="B4">
        <v>-5.1198737001280654E-3</v>
      </c>
    </row>
    <row r="5" spans="1:2" x14ac:dyDescent="0.2">
      <c r="A5">
        <v>0.24372155152062558</v>
      </c>
      <c r="B5">
        <v>0.15566447608159406</v>
      </c>
    </row>
    <row r="6" spans="1:2" x14ac:dyDescent="0.2">
      <c r="A6">
        <v>3.0783001367990148E-3</v>
      </c>
      <c r="B6">
        <v>-4.0853224075154411E-2</v>
      </c>
    </row>
    <row r="7" spans="1:2" x14ac:dyDescent="0.2">
      <c r="A7">
        <v>-6.7134310833593003E-2</v>
      </c>
      <c r="B7">
        <v>-5.1560803122839914E-2</v>
      </c>
    </row>
    <row r="8" spans="1:2" x14ac:dyDescent="0.2">
      <c r="A8">
        <v>0.22573869175325467</v>
      </c>
      <c r="B8">
        <v>5.6041900634449165E-2</v>
      </c>
    </row>
    <row r="9" spans="1:2" x14ac:dyDescent="0.2">
      <c r="A9">
        <v>0.26689008149652527</v>
      </c>
      <c r="B9">
        <v>-0.26359688535278031</v>
      </c>
    </row>
    <row r="10" spans="1:2" x14ac:dyDescent="0.2">
      <c r="A10">
        <v>0.44957440141474908</v>
      </c>
      <c r="B10">
        <v>0.24472449094932497</v>
      </c>
    </row>
    <row r="11" spans="1:2" x14ac:dyDescent="0.2">
      <c r="A11">
        <v>0.665897955427457</v>
      </c>
      <c r="B11">
        <v>-0.15358897232378696</v>
      </c>
    </row>
    <row r="12" spans="1:2" x14ac:dyDescent="0.2">
      <c r="A12">
        <v>-0.57453255925896574</v>
      </c>
      <c r="B12">
        <v>3.2850396432248657E-2</v>
      </c>
    </row>
    <row r="13" spans="1:2" x14ac:dyDescent="0.2">
      <c r="A13">
        <v>-0.19938125682034799</v>
      </c>
      <c r="B13">
        <v>-2.2750959029696045E-2</v>
      </c>
    </row>
    <row r="14" spans="1:2" x14ac:dyDescent="0.2">
      <c r="A14">
        <v>3.6705968420684368E-2</v>
      </c>
      <c r="B14">
        <v>-6.5860915191887803E-2</v>
      </c>
    </row>
    <row r="15" spans="1:2" x14ac:dyDescent="0.2">
      <c r="A15">
        <v>-0.72574018587258382</v>
      </c>
      <c r="B15">
        <v>-0.11160515934227459</v>
      </c>
    </row>
    <row r="16" spans="1:2" x14ac:dyDescent="0.2">
      <c r="A16">
        <v>-0.84265740759698282</v>
      </c>
      <c r="B16">
        <v>-6.3506216696329582E-2</v>
      </c>
    </row>
    <row r="17" spans="1:2" x14ac:dyDescent="0.2">
      <c r="A17">
        <v>4.1605260822517184E-2</v>
      </c>
      <c r="B17">
        <v>-2.9191434787673068E-2</v>
      </c>
    </row>
    <row r="18" spans="1:2" x14ac:dyDescent="0.2">
      <c r="A18">
        <v>-0.15713662541996429</v>
      </c>
      <c r="B18">
        <v>6.4236429375111995E-2</v>
      </c>
    </row>
    <row r="19" spans="1:2" x14ac:dyDescent="0.2">
      <c r="A19">
        <v>-0.97239833763461103</v>
      </c>
      <c r="B19">
        <v>-0.16507126512603357</v>
      </c>
    </row>
    <row r="20" spans="1:2" x14ac:dyDescent="0.2">
      <c r="A20">
        <v>-0.36720976413442463</v>
      </c>
      <c r="B20">
        <v>0.15487204498086041</v>
      </c>
    </row>
    <row r="21" spans="1:2" x14ac:dyDescent="0.2">
      <c r="A21">
        <v>-0.16659156669457173</v>
      </c>
      <c r="B21">
        <v>3.7812506509044386E-2</v>
      </c>
    </row>
    <row r="22" spans="1:2" x14ac:dyDescent="0.2">
      <c r="A22">
        <v>-0.38721905438869053</v>
      </c>
      <c r="B22">
        <v>-0.10742470049120664</v>
      </c>
    </row>
    <row r="23" spans="1:2" x14ac:dyDescent="0.2">
      <c r="A23">
        <v>0.24707147564436543</v>
      </c>
      <c r="B23">
        <v>-0.30842440661573639</v>
      </c>
    </row>
    <row r="24" spans="1:2" x14ac:dyDescent="0.2">
      <c r="A24">
        <v>-0.3980962864156169</v>
      </c>
      <c r="B24">
        <v>3.1921639914116749E-2</v>
      </c>
    </row>
    <row r="25" spans="1:2" x14ac:dyDescent="0.2">
      <c r="A25">
        <v>-5.4661665897432016E-2</v>
      </c>
      <c r="B25">
        <v>3.5814391660310252E-2</v>
      </c>
    </row>
    <row r="26" spans="1:2" x14ac:dyDescent="0.2">
      <c r="A26">
        <v>0.20868639727804703</v>
      </c>
      <c r="B26">
        <v>0.21145825213498604</v>
      </c>
    </row>
    <row r="27" spans="1:2" x14ac:dyDescent="0.2">
      <c r="A27">
        <v>0.31118000108806487</v>
      </c>
      <c r="B27">
        <v>-3.4607233418084977E-2</v>
      </c>
    </row>
    <row r="28" spans="1:2" x14ac:dyDescent="0.2">
      <c r="A28">
        <v>0.3732625715506373</v>
      </c>
      <c r="B28">
        <v>-2.1660361017681207E-2</v>
      </c>
    </row>
    <row r="29" spans="1:2" x14ac:dyDescent="0.2">
      <c r="A29">
        <v>0.13242816147921099</v>
      </c>
      <c r="B29">
        <v>-9.623224989137974E-2</v>
      </c>
    </row>
    <row r="30" spans="1:2" x14ac:dyDescent="0.2">
      <c r="A30">
        <v>0.32915994850371033</v>
      </c>
      <c r="B30">
        <v>-8.4280329432384574E-2</v>
      </c>
    </row>
    <row r="31" spans="1:2" x14ac:dyDescent="0.2">
      <c r="A31">
        <v>0.53279749526427633</v>
      </c>
      <c r="B31">
        <v>-2.0369940706056359E-2</v>
      </c>
    </row>
    <row r="32" spans="1:2" x14ac:dyDescent="0.2">
      <c r="A32">
        <v>0.73858144264869918</v>
      </c>
      <c r="B32">
        <v>0.10451753584570407</v>
      </c>
    </row>
    <row r="33" spans="1:2" x14ac:dyDescent="0.2">
      <c r="A33">
        <v>5.9641931062084992E-2</v>
      </c>
      <c r="B33">
        <v>-7.1278144288103501E-2</v>
      </c>
    </row>
    <row r="34" spans="1:2" x14ac:dyDescent="0.2">
      <c r="A34">
        <v>0.1863009825423157</v>
      </c>
      <c r="B34">
        <v>0.10231266346221447</v>
      </c>
    </row>
    <row r="35" spans="1:2" x14ac:dyDescent="0.2">
      <c r="A35">
        <v>0.14759641269707963</v>
      </c>
      <c r="B35">
        <v>3.4160880668774964E-2</v>
      </c>
    </row>
    <row r="36" spans="1:2" x14ac:dyDescent="0.2">
      <c r="A36">
        <v>0.28916171889310061</v>
      </c>
      <c r="B36">
        <v>-0.15041902069878049</v>
      </c>
    </row>
    <row r="37" spans="1:2" x14ac:dyDescent="0.2">
      <c r="A37">
        <v>0.41904102446628144</v>
      </c>
      <c r="B37">
        <v>8.3023431015576576E-2</v>
      </c>
    </row>
    <row r="38" spans="1:2" x14ac:dyDescent="0.2">
      <c r="A38">
        <v>0.49814710114985983</v>
      </c>
      <c r="B38">
        <v>9.5096885493191827E-2</v>
      </c>
    </row>
    <row r="39" spans="1:2" x14ac:dyDescent="0.2">
      <c r="A39">
        <v>-0.35435081046043748</v>
      </c>
      <c r="B39">
        <v>5.9498049340572998E-2</v>
      </c>
    </row>
    <row r="40" spans="1:2" x14ac:dyDescent="0.2">
      <c r="A40">
        <v>-0.12673681154032312</v>
      </c>
      <c r="B40">
        <v>0.14998459910114645</v>
      </c>
    </row>
    <row r="41" spans="1:2" x14ac:dyDescent="0.2">
      <c r="A41">
        <v>0.8255998480760246</v>
      </c>
      <c r="B41">
        <v>0.2726293150330098</v>
      </c>
    </row>
    <row r="42" spans="1:2" x14ac:dyDescent="0.2">
      <c r="A42">
        <v>0.25960437797825769</v>
      </c>
      <c r="B42">
        <v>4.8151140050120712E-3</v>
      </c>
    </row>
    <row r="43" spans="1:2" x14ac:dyDescent="0.2">
      <c r="A43">
        <v>-0.54738068568707765</v>
      </c>
      <c r="B43">
        <v>-8.9161318296964207E-2</v>
      </c>
    </row>
    <row r="44" spans="1:2" x14ac:dyDescent="0.2">
      <c r="A44">
        <v>0.1526968296593362</v>
      </c>
      <c r="B44">
        <v>3.3438925191910281E-2</v>
      </c>
    </row>
    <row r="45" spans="1:2" x14ac:dyDescent="0.2">
      <c r="A45">
        <v>0.39715520049437969</v>
      </c>
      <c r="B45">
        <v>-0.2064593881358219</v>
      </c>
    </row>
    <row r="46" spans="1:2" x14ac:dyDescent="0.2">
      <c r="A46">
        <v>1.0296396795703757</v>
      </c>
      <c r="B46">
        <v>0.19277220725163854</v>
      </c>
    </row>
    <row r="47" spans="1:2" x14ac:dyDescent="0.2">
      <c r="A47">
        <v>-0.47201573896994825</v>
      </c>
      <c r="B47">
        <v>3.5472715288356091E-2</v>
      </c>
    </row>
    <row r="48" spans="1:2" x14ac:dyDescent="0.2">
      <c r="A48">
        <v>-0.36318166001311419</v>
      </c>
      <c r="B48">
        <v>-0.19717652083630374</v>
      </c>
    </row>
    <row r="49" spans="1:2" x14ac:dyDescent="0.2">
      <c r="A49">
        <v>0.64637306675570394</v>
      </c>
      <c r="B49">
        <v>-0.20319357707688815</v>
      </c>
    </row>
    <row r="50" spans="1:2" x14ac:dyDescent="0.2">
      <c r="A50">
        <v>0.8893635751919502</v>
      </c>
      <c r="B50">
        <v>-1.9123289869711364E-2</v>
      </c>
    </row>
    <row r="51" spans="1:2" x14ac:dyDescent="0.2">
      <c r="A51">
        <v>0.23205192707720085</v>
      </c>
      <c r="B51">
        <v>4.8353488614892394E-2</v>
      </c>
    </row>
    <row r="52" spans="1:2" x14ac:dyDescent="0.2">
      <c r="A52">
        <v>-0.20330322532666428</v>
      </c>
      <c r="B52">
        <v>1.4000555913868066E-2</v>
      </c>
    </row>
    <row r="53" spans="1:2" x14ac:dyDescent="0.2">
      <c r="A53">
        <v>0.80510194126608647</v>
      </c>
      <c r="B53">
        <v>8.3450743823356738E-2</v>
      </c>
    </row>
    <row r="54" spans="1:2" x14ac:dyDescent="0.2">
      <c r="A54">
        <v>0.13532359086079981</v>
      </c>
      <c r="B54">
        <v>5.2908345613705179E-2</v>
      </c>
    </row>
    <row r="55" spans="1:2" x14ac:dyDescent="0.2">
      <c r="A55">
        <v>-1.036778687963684</v>
      </c>
      <c r="B55">
        <v>4.6827040540981212E-2</v>
      </c>
    </row>
    <row r="56" spans="1:2" x14ac:dyDescent="0.2">
      <c r="A56">
        <v>0.45144739655551613</v>
      </c>
      <c r="B56">
        <v>7.523483972070473E-2</v>
      </c>
    </row>
    <row r="57" spans="1:2" x14ac:dyDescent="0.2">
      <c r="A57">
        <v>-9.5026723628042792E-2</v>
      </c>
      <c r="B57">
        <v>-7.5038848276595778E-3</v>
      </c>
    </row>
    <row r="58" spans="1:2" x14ac:dyDescent="0.2">
      <c r="A58">
        <v>0.32427788646682804</v>
      </c>
      <c r="B58">
        <v>-0.13425857426130181</v>
      </c>
    </row>
    <row r="59" spans="1:2" x14ac:dyDescent="0.2">
      <c r="A59">
        <v>0.40945546597779175</v>
      </c>
      <c r="B59">
        <v>-4.2285322284618766E-2</v>
      </c>
    </row>
    <row r="60" spans="1:2" x14ac:dyDescent="0.2">
      <c r="A60">
        <v>0.42242514315660945</v>
      </c>
      <c r="B60">
        <v>-0.21651956847436751</v>
      </c>
    </row>
    <row r="61" spans="1:2" x14ac:dyDescent="0.2">
      <c r="A61">
        <v>0.47812987708568699</v>
      </c>
      <c r="B61">
        <v>0.18113104829827043</v>
      </c>
    </row>
    <row r="62" spans="1:2" x14ac:dyDescent="0.2">
      <c r="A62">
        <v>-0.13636385092338596</v>
      </c>
      <c r="B62">
        <v>0.22900393296211638</v>
      </c>
    </row>
    <row r="63" spans="1:2" x14ac:dyDescent="0.2">
      <c r="A63">
        <v>0.47649657278077184</v>
      </c>
      <c r="B63">
        <v>-0.12093731576825277</v>
      </c>
    </row>
    <row r="64" spans="1:2" x14ac:dyDescent="0.2">
      <c r="A64">
        <v>3.5440911520147528E-2</v>
      </c>
      <c r="B64">
        <v>-0.17751387809193556</v>
      </c>
    </row>
    <row r="65" spans="1:2" x14ac:dyDescent="0.2">
      <c r="A65">
        <v>-2.175024833926186</v>
      </c>
      <c r="B65">
        <v>0.52519835795124237</v>
      </c>
    </row>
    <row r="66" spans="1:2" x14ac:dyDescent="0.2">
      <c r="A66">
        <v>-1.6869595716435322</v>
      </c>
      <c r="B66">
        <v>-4.7232023931659421E-2</v>
      </c>
    </row>
    <row r="67" spans="1:2" x14ac:dyDescent="0.2">
      <c r="A67">
        <v>-1.119884521330528</v>
      </c>
      <c r="B67">
        <v>-0.92153673066610575</v>
      </c>
    </row>
    <row r="68" spans="1:2" x14ac:dyDescent="0.2">
      <c r="A68">
        <v>-0.84707192726191172</v>
      </c>
      <c r="B68">
        <v>8.9697389724210236E-2</v>
      </c>
    </row>
    <row r="69" spans="1:2" x14ac:dyDescent="0.2">
      <c r="A69">
        <v>-0.26356919062600548</v>
      </c>
      <c r="B69">
        <v>-0.15809920562642421</v>
      </c>
    </row>
    <row r="70" spans="1:2" x14ac:dyDescent="0.2">
      <c r="A70">
        <v>-0.59278229499725033</v>
      </c>
      <c r="B70">
        <v>0.11651251229174654</v>
      </c>
    </row>
    <row r="71" spans="1:2" x14ac:dyDescent="0.2">
      <c r="A71">
        <v>-0.49450935388117662</v>
      </c>
      <c r="B71">
        <v>-0.19714706073392424</v>
      </c>
    </row>
    <row r="72" spans="1:2" x14ac:dyDescent="0.2">
      <c r="A72">
        <v>0.65568837952713277</v>
      </c>
      <c r="B72">
        <v>-0.45147678718694523</v>
      </c>
    </row>
    <row r="73" spans="1:2" x14ac:dyDescent="0.2">
      <c r="A73">
        <v>0.9476926981962055</v>
      </c>
      <c r="B73">
        <v>9.049583582027379E-2</v>
      </c>
    </row>
    <row r="74" spans="1:2" x14ac:dyDescent="0.2">
      <c r="A74">
        <v>3.5019147337638521</v>
      </c>
      <c r="B74">
        <v>0.27879992840138551</v>
      </c>
    </row>
    <row r="75" spans="1:2" x14ac:dyDescent="0.2">
      <c r="A75">
        <v>0.34185311262277335</v>
      </c>
      <c r="B75">
        <v>0.21080771654295241</v>
      </c>
    </row>
    <row r="76" spans="1:2" x14ac:dyDescent="0.2">
      <c r="A76">
        <v>-1.828722786544696E-2</v>
      </c>
      <c r="B76">
        <v>1.7412436515778586E-2</v>
      </c>
    </row>
    <row r="77" spans="1:2" x14ac:dyDescent="0.2">
      <c r="A77">
        <v>-2.0188266727802814E-2</v>
      </c>
      <c r="B77">
        <v>0.35190691061661261</v>
      </c>
    </row>
    <row r="78" spans="1:2" x14ac:dyDescent="0.2">
      <c r="A78">
        <v>-1.2593041513397107E-2</v>
      </c>
      <c r="B78">
        <v>-0.5174855430303632</v>
      </c>
    </row>
    <row r="79" spans="1:2" x14ac:dyDescent="0.2">
      <c r="A79">
        <v>0.59905762545526309</v>
      </c>
      <c r="B79">
        <v>-0.16917020071592437</v>
      </c>
    </row>
    <row r="80" spans="1:2" x14ac:dyDescent="0.2">
      <c r="A80">
        <v>-1.9595343013719461E-2</v>
      </c>
      <c r="B80">
        <v>0.57382219507919974</v>
      </c>
    </row>
    <row r="81" spans="1:2" x14ac:dyDescent="0.2">
      <c r="A81">
        <v>0.51921438345617954</v>
      </c>
      <c r="B81">
        <v>-4.4075403039462606E-2</v>
      </c>
    </row>
    <row r="82" spans="1:2" x14ac:dyDescent="0.2">
      <c r="A82">
        <v>0.54421699643276611</v>
      </c>
      <c r="B82">
        <v>-0.12588760241355371</v>
      </c>
    </row>
    <row r="83" spans="1:2" x14ac:dyDescent="0.2">
      <c r="A83">
        <v>0.37507920984503501</v>
      </c>
      <c r="B83">
        <v>-4.4424950190857723E-2</v>
      </c>
    </row>
    <row r="84" spans="1:2" x14ac:dyDescent="0.2">
      <c r="A84">
        <v>0.7455618971809761</v>
      </c>
      <c r="B84">
        <v>-1.4268812371821696E-3</v>
      </c>
    </row>
    <row r="85" spans="1:2" x14ac:dyDescent="0.2">
      <c r="A85">
        <v>8.1220240950843521E-3</v>
      </c>
      <c r="B85">
        <v>7.5165841473030556E-2</v>
      </c>
    </row>
    <row r="86" spans="1:2" x14ac:dyDescent="0.2">
      <c r="A86">
        <v>0.90637972325138749</v>
      </c>
      <c r="B86">
        <v>9.5515343347231316E-2</v>
      </c>
    </row>
    <row r="87" spans="1:2" x14ac:dyDescent="0.2">
      <c r="A87">
        <v>0.6443426011429142</v>
      </c>
      <c r="B87">
        <v>0.22957323164385063</v>
      </c>
    </row>
    <row r="88" spans="1:2" x14ac:dyDescent="0.2">
      <c r="A88">
        <v>-1.2521861800458278</v>
      </c>
      <c r="B88">
        <v>-0.12989306576002044</v>
      </c>
    </row>
    <row r="89" spans="1:2" x14ac:dyDescent="0.2">
      <c r="A89">
        <v>1.4021506423850993</v>
      </c>
      <c r="B89">
        <v>0.23545890607843228</v>
      </c>
    </row>
    <row r="90" spans="1:2" x14ac:dyDescent="0.2">
      <c r="A90">
        <v>0.34302152077292625</v>
      </c>
      <c r="B90">
        <v>-0.17183602826146932</v>
      </c>
    </row>
    <row r="91" spans="1:2" x14ac:dyDescent="0.2">
      <c r="A91">
        <v>-0.7854546129906752</v>
      </c>
      <c r="B91">
        <v>-1.6727009805281754E-3</v>
      </c>
    </row>
    <row r="92" spans="1:2" x14ac:dyDescent="0.2">
      <c r="A92">
        <v>-0.24416425934795982</v>
      </c>
      <c r="B92">
        <v>6.2965296683417396E-2</v>
      </c>
    </row>
    <row r="93" spans="1:2" x14ac:dyDescent="0.2">
      <c r="A93">
        <v>-2.3837594256173498</v>
      </c>
      <c r="B93">
        <v>-0.2303306783549979</v>
      </c>
    </row>
    <row r="94" spans="1:2" x14ac:dyDescent="0.2">
      <c r="A94">
        <v>1.0425197265177053</v>
      </c>
      <c r="B94">
        <v>-0.11656008091862198</v>
      </c>
    </row>
    <row r="95" spans="1:2" x14ac:dyDescent="0.2">
      <c r="A95">
        <v>6.9437180149981403E-2</v>
      </c>
      <c r="B95">
        <v>6.4710852442482175E-2</v>
      </c>
    </row>
    <row r="96" spans="1:2" x14ac:dyDescent="0.2">
      <c r="A96">
        <v>-1.7043439636667865</v>
      </c>
      <c r="B96">
        <v>-0.53985720234090628</v>
      </c>
    </row>
    <row r="97" spans="1:2" x14ac:dyDescent="0.2">
      <c r="A97">
        <v>-1.5124904549499447</v>
      </c>
      <c r="B97">
        <v>0.4944567699429786</v>
      </c>
    </row>
    <row r="98" spans="1:2" x14ac:dyDescent="0.2">
      <c r="A98">
        <v>9.4606023156998842E-2</v>
      </c>
      <c r="B98">
        <v>-7.6558689832455035E-2</v>
      </c>
    </row>
    <row r="99" spans="1:2" x14ac:dyDescent="0.2">
      <c r="A99">
        <v>-0.14225746920694296</v>
      </c>
      <c r="B99">
        <v>-0.15298801978661539</v>
      </c>
    </row>
    <row r="100" spans="1:2" x14ac:dyDescent="0.2">
      <c r="A100">
        <v>0.33850726752770371</v>
      </c>
      <c r="B100">
        <v>-6.4842418052647607E-2</v>
      </c>
    </row>
    <row r="101" spans="1:2" x14ac:dyDescent="0.2">
      <c r="A101">
        <v>0.50157726661589286</v>
      </c>
      <c r="B101">
        <v>2.4667527964933881E-2</v>
      </c>
    </row>
    <row r="102" spans="1:2" x14ac:dyDescent="0.2">
      <c r="A102">
        <v>-1.2306789542650809</v>
      </c>
      <c r="B102">
        <v>0.17694751751774254</v>
      </c>
    </row>
    <row r="103" spans="1:2" x14ac:dyDescent="0.2">
      <c r="A103">
        <v>0.75609905520675391</v>
      </c>
      <c r="B103">
        <v>-0.15501551573945732</v>
      </c>
    </row>
    <row r="104" spans="1:2" x14ac:dyDescent="0.2">
      <c r="A104">
        <v>-1.0000895438591161E-2</v>
      </c>
      <c r="B104">
        <v>0.41275806451493469</v>
      </c>
    </row>
    <row r="105" spans="1:2" x14ac:dyDescent="0.2">
      <c r="A105">
        <v>-0.45041140531149465</v>
      </c>
      <c r="B105">
        <v>7.7447941787882779E-2</v>
      </c>
    </row>
    <row r="106" spans="1:2" x14ac:dyDescent="0.2">
      <c r="A106">
        <v>-3.0964465915143315E-2</v>
      </c>
      <c r="B106">
        <v>6.3150439228530086E-2</v>
      </c>
    </row>
    <row r="107" spans="1:2" x14ac:dyDescent="0.2">
      <c r="A107">
        <v>0.41101926006727257</v>
      </c>
      <c r="B107">
        <v>-0.21997872493445095</v>
      </c>
    </row>
    <row r="108" spans="1:2" x14ac:dyDescent="0.2">
      <c r="A108">
        <v>0.40675520708164681</v>
      </c>
      <c r="B108">
        <v>-0.28208355587415668</v>
      </c>
    </row>
    <row r="109" spans="1:2" x14ac:dyDescent="0.2">
      <c r="A109">
        <v>-4.7380937597930273E-2</v>
      </c>
      <c r="B109">
        <v>-9.6867771037113456E-2</v>
      </c>
    </row>
    <row r="110" spans="1:2" x14ac:dyDescent="0.2">
      <c r="A110">
        <v>0.31250760921730991</v>
      </c>
      <c r="B110">
        <v>2.6883312473330701E-2</v>
      </c>
    </row>
    <row r="111" spans="1:2" x14ac:dyDescent="0.2">
      <c r="A111">
        <v>-0.32488878101784952</v>
      </c>
      <c r="B111">
        <v>2.8400789007320276E-2</v>
      </c>
    </row>
    <row r="112" spans="1:2" x14ac:dyDescent="0.2">
      <c r="A112">
        <v>-6.7466237461320036E-2</v>
      </c>
      <c r="B112">
        <v>0.11333301486532767</v>
      </c>
    </row>
    <row r="113" spans="1:2" x14ac:dyDescent="0.2">
      <c r="A113">
        <v>0.27950570244390643</v>
      </c>
      <c r="B113">
        <v>2.6020137480489484E-2</v>
      </c>
    </row>
    <row r="114" spans="1:2" x14ac:dyDescent="0.2">
      <c r="A114">
        <v>0.37384846030047664</v>
      </c>
      <c r="B114">
        <v>-5.1144591105446911E-2</v>
      </c>
    </row>
    <row r="115" spans="1:2" x14ac:dyDescent="0.2">
      <c r="A115">
        <v>0.41044926545004373</v>
      </c>
      <c r="B115">
        <v>-8.7203991705435749E-4</v>
      </c>
    </row>
    <row r="116" spans="1:2" x14ac:dyDescent="0.2">
      <c r="A116">
        <v>-0.74618705094743409</v>
      </c>
      <c r="B116">
        <v>0.2807685574415637</v>
      </c>
    </row>
    <row r="117" spans="1:2" x14ac:dyDescent="0.2">
      <c r="A117">
        <v>-0.41890246590851976</v>
      </c>
      <c r="B117">
        <v>-3.1273385248000329E-2</v>
      </c>
    </row>
    <row r="118" spans="1:2" x14ac:dyDescent="0.2">
      <c r="A118">
        <v>0.23927556133444997</v>
      </c>
      <c r="B118">
        <v>8.3706013947434359E-3</v>
      </c>
    </row>
    <row r="119" spans="1:2" x14ac:dyDescent="0.2">
      <c r="A119">
        <v>-0.18063448867283546</v>
      </c>
      <c r="B119">
        <v>1.9544895024166939E-2</v>
      </c>
    </row>
    <row r="120" spans="1:2" x14ac:dyDescent="0.2">
      <c r="A120">
        <v>0.44164076448357009</v>
      </c>
      <c r="B120">
        <v>1.9674949610880857E-2</v>
      </c>
    </row>
    <row r="121" spans="1:2" x14ac:dyDescent="0.2">
      <c r="A121">
        <v>0.29954189504870871</v>
      </c>
      <c r="B121">
        <v>0.1254899296715504</v>
      </c>
    </row>
    <row r="122" spans="1:2" x14ac:dyDescent="0.2">
      <c r="A122">
        <v>-0.68422210073830614</v>
      </c>
      <c r="B122">
        <v>1.4771803233295543E-2</v>
      </c>
    </row>
    <row r="123" spans="1:2" x14ac:dyDescent="0.2">
      <c r="A123">
        <v>-9.746110475185818E-2</v>
      </c>
      <c r="B123">
        <v>-0.13175105971651008</v>
      </c>
    </row>
    <row r="124" spans="1:2" x14ac:dyDescent="0.2">
      <c r="A124">
        <v>-7.299897002172008E-2</v>
      </c>
      <c r="B124">
        <v>3.7889401547564414E-2</v>
      </c>
    </row>
    <row r="125" spans="1:2" x14ac:dyDescent="0.2">
      <c r="A125">
        <v>0.11593617272675605</v>
      </c>
      <c r="B125">
        <v>4.5165310225271149E-2</v>
      </c>
    </row>
    <row r="126" spans="1:2" x14ac:dyDescent="0.2">
      <c r="A126">
        <v>3.5009126990277278E-2</v>
      </c>
      <c r="B126">
        <v>9.5816552178351042E-2</v>
      </c>
    </row>
    <row r="127" spans="1:2" x14ac:dyDescent="0.2">
      <c r="A127">
        <v>3.3841124668007636E-2</v>
      </c>
      <c r="B127">
        <v>-4.4481956738978291E-2</v>
      </c>
    </row>
    <row r="128" spans="1:2" x14ac:dyDescent="0.2">
      <c r="A128">
        <v>1.551516336470273E-2</v>
      </c>
      <c r="B128">
        <v>-0.10448495059660898</v>
      </c>
    </row>
    <row r="129" spans="1:2" x14ac:dyDescent="0.2">
      <c r="A129">
        <v>0.19462839787008446</v>
      </c>
      <c r="B129">
        <v>-3.9239367415378298E-2</v>
      </c>
    </row>
    <row r="130" spans="1:2" x14ac:dyDescent="0.2">
      <c r="A130">
        <v>0.20503115926859417</v>
      </c>
      <c r="B130">
        <v>4.533876530977231E-3</v>
      </c>
    </row>
    <row r="131" spans="1:2" x14ac:dyDescent="0.2">
      <c r="A131">
        <v>0.12374422566703801</v>
      </c>
      <c r="B131">
        <v>1.188302600246016E-2</v>
      </c>
    </row>
    <row r="132" spans="1:2" x14ac:dyDescent="0.2">
      <c r="A132">
        <v>2.7449727594865921E-3</v>
      </c>
      <c r="B132">
        <v>-5.1948982750912455E-2</v>
      </c>
    </row>
    <row r="133" spans="1:2" x14ac:dyDescent="0.2">
      <c r="A133">
        <v>0.70091144089653179</v>
      </c>
      <c r="B133">
        <v>0.27745050800646992</v>
      </c>
    </row>
    <row r="134" spans="1:2" x14ac:dyDescent="0.2">
      <c r="A134">
        <v>0.22180548258646404</v>
      </c>
      <c r="B134">
        <v>0.15609890612441277</v>
      </c>
    </row>
    <row r="135" spans="1:2" x14ac:dyDescent="0.2">
      <c r="A135">
        <v>3.5052380106971592E-2</v>
      </c>
      <c r="B135">
        <v>-5.49114739639011E-2</v>
      </c>
    </row>
    <row r="136" spans="1:2" x14ac:dyDescent="0.2">
      <c r="A136">
        <v>0.19150237356485128</v>
      </c>
      <c r="B136">
        <v>-4.5854107329299308E-2</v>
      </c>
    </row>
    <row r="137" spans="1:2" x14ac:dyDescent="0.2">
      <c r="A137">
        <v>0.11449268157601462</v>
      </c>
      <c r="B137">
        <v>0.13240169365629337</v>
      </c>
    </row>
    <row r="138" spans="1:2" x14ac:dyDescent="0.2">
      <c r="A138">
        <v>0.27294080071674559</v>
      </c>
      <c r="B138">
        <v>-0.11290075664793807</v>
      </c>
    </row>
    <row r="139" spans="1:2" x14ac:dyDescent="0.2">
      <c r="A139">
        <v>-7.8867559917812885E-2</v>
      </c>
      <c r="B139">
        <v>5.2816529129788769E-3</v>
      </c>
    </row>
    <row r="140" spans="1:2" x14ac:dyDescent="0.2">
      <c r="A140">
        <v>0.29741372658673537</v>
      </c>
      <c r="B140">
        <v>7.3477802805564443E-2</v>
      </c>
    </row>
    <row r="141" spans="1:2" x14ac:dyDescent="0.2">
      <c r="A141">
        <v>0.19015717677699293</v>
      </c>
      <c r="B141">
        <v>-0.21170267998142947</v>
      </c>
    </row>
    <row r="142" spans="1:2" x14ac:dyDescent="0.2">
      <c r="A142">
        <v>-0.24334084201735567</v>
      </c>
      <c r="B142">
        <v>-4.5604637309148773E-2</v>
      </c>
    </row>
    <row r="143" spans="1:2" x14ac:dyDescent="0.2">
      <c r="A143">
        <v>-0.1204355015480198</v>
      </c>
      <c r="B143">
        <v>0.16384915074218909</v>
      </c>
    </row>
    <row r="144" spans="1:2" x14ac:dyDescent="0.2">
      <c r="A144">
        <v>-0.22123403568136507</v>
      </c>
      <c r="B144">
        <v>-1.0727647006542097E-2</v>
      </c>
    </row>
    <row r="145" spans="1:2" x14ac:dyDescent="0.2">
      <c r="A145">
        <v>-8.0540048389970656E-2</v>
      </c>
      <c r="B145">
        <v>2.8895961772750327E-3</v>
      </c>
    </row>
    <row r="146" spans="1:2" x14ac:dyDescent="0.2">
      <c r="A146">
        <v>0.124384960746265</v>
      </c>
      <c r="B146">
        <v>8.8815163256609521E-3</v>
      </c>
    </row>
    <row r="147" spans="1:2" x14ac:dyDescent="0.2">
      <c r="A147">
        <v>0.12796199379098397</v>
      </c>
      <c r="B147">
        <v>8.7440143580648597E-2</v>
      </c>
    </row>
    <row r="148" spans="1:2" x14ac:dyDescent="0.2">
      <c r="A148">
        <v>8.7876101844278964E-2</v>
      </c>
      <c r="B148">
        <v>3.9142912073446929E-3</v>
      </c>
    </row>
    <row r="149" spans="1:2" x14ac:dyDescent="0.2">
      <c r="A149">
        <v>0.52671735440437362</v>
      </c>
      <c r="B149">
        <v>0.21821606320398185</v>
      </c>
    </row>
    <row r="150" spans="1:2" x14ac:dyDescent="0.2">
      <c r="A150">
        <v>-0.3020681839021605</v>
      </c>
      <c r="B150">
        <v>-4.6660722892919282E-2</v>
      </c>
    </row>
    <row r="151" spans="1:2" x14ac:dyDescent="0.2">
      <c r="A151">
        <v>-1.7729451887709774E-2</v>
      </c>
      <c r="B151">
        <v>5.0470526697511182E-2</v>
      </c>
    </row>
    <row r="152" spans="1:2" x14ac:dyDescent="0.2">
      <c r="A152">
        <v>0.26629877956482062</v>
      </c>
      <c r="B152">
        <v>0.12063232703024818</v>
      </c>
    </row>
    <row r="153" spans="1:2" x14ac:dyDescent="0.2">
      <c r="A153">
        <v>-4.4095134589881908E-2</v>
      </c>
      <c r="B153">
        <v>-6.6222888052565057E-2</v>
      </c>
    </row>
    <row r="154" spans="1:2" x14ac:dyDescent="0.2">
      <c r="A154">
        <v>-9.0388963127646677E-3</v>
      </c>
      <c r="B154">
        <v>-6.42575976005169E-2</v>
      </c>
    </row>
    <row r="155" spans="1:2" x14ac:dyDescent="0.2">
      <c r="A155">
        <v>-1.4717554198243566E-2</v>
      </c>
      <c r="B155">
        <v>-2.3710855298889603E-2</v>
      </c>
    </row>
    <row r="156" spans="1:2" x14ac:dyDescent="0.2">
      <c r="A156">
        <v>-0.17586749491462828</v>
      </c>
      <c r="B156">
        <v>-8.7565481388102592E-2</v>
      </c>
    </row>
    <row r="157" spans="1:2" x14ac:dyDescent="0.2">
      <c r="A157">
        <v>0.17547225820032028</v>
      </c>
      <c r="B157">
        <v>-5.222954870554717E-2</v>
      </c>
    </row>
    <row r="158" spans="1:2" x14ac:dyDescent="0.2">
      <c r="A158">
        <v>0.27098720899873902</v>
      </c>
      <c r="B158">
        <v>3.7178403461722229E-2</v>
      </c>
    </row>
    <row r="159" spans="1:2" x14ac:dyDescent="0.2">
      <c r="A159">
        <v>0.4406754799604643</v>
      </c>
      <c r="B159">
        <v>6.9259022713976034E-2</v>
      </c>
    </row>
    <row r="160" spans="1:2" x14ac:dyDescent="0.2">
      <c r="A160">
        <v>0.11242166765164757</v>
      </c>
      <c r="B160">
        <v>-5.2805681661754679E-2</v>
      </c>
    </row>
    <row r="161" spans="1:2" x14ac:dyDescent="0.2">
      <c r="A161">
        <v>0.24058265744484617</v>
      </c>
      <c r="B161">
        <v>-5.8701174454645545E-2</v>
      </c>
    </row>
    <row r="162" spans="1:2" x14ac:dyDescent="0.2">
      <c r="A162">
        <v>1.4573368896161794</v>
      </c>
      <c r="B162">
        <v>-9.64943533199044E-2</v>
      </c>
    </row>
    <row r="163" spans="1:2" x14ac:dyDescent="0.2">
      <c r="A163">
        <v>0.10027187553800776</v>
      </c>
      <c r="B163">
        <v>1.9710639699035838E-2</v>
      </c>
    </row>
    <row r="164" spans="1:2" x14ac:dyDescent="0.2">
      <c r="A164">
        <v>0.22381517360758146</v>
      </c>
      <c r="B164">
        <v>-7.5877866709531214E-2</v>
      </c>
    </row>
    <row r="165" spans="1:2" x14ac:dyDescent="0.2">
      <c r="A165">
        <v>-0.5060792395548438</v>
      </c>
      <c r="B165">
        <v>0.22740268064446956</v>
      </c>
    </row>
    <row r="166" spans="1:2" x14ac:dyDescent="0.2">
      <c r="A166">
        <v>0.27377505981961275</v>
      </c>
      <c r="B166">
        <v>-1.2689393559043452E-2</v>
      </c>
    </row>
    <row r="167" spans="1:2" x14ac:dyDescent="0.2">
      <c r="A167">
        <v>0.38893325094875081</v>
      </c>
      <c r="B167">
        <v>-0.11305593208552141</v>
      </c>
    </row>
    <row r="168" spans="1:2" x14ac:dyDescent="0.2">
      <c r="A168">
        <v>0.25031869391814088</v>
      </c>
      <c r="B168">
        <v>-0.18268423208674275</v>
      </c>
    </row>
    <row r="169" spans="1:2" x14ac:dyDescent="0.2">
      <c r="A169">
        <v>0.41027574254706839</v>
      </c>
      <c r="B169">
        <v>3.1259991600914215E-2</v>
      </c>
    </row>
    <row r="170" spans="1:2" x14ac:dyDescent="0.2">
      <c r="A170">
        <v>1.7783126309912127</v>
      </c>
      <c r="B170">
        <v>-0.13072156193471032</v>
      </c>
    </row>
    <row r="171" spans="1:2" x14ac:dyDescent="0.2">
      <c r="A171">
        <v>-0.8565354786788153</v>
      </c>
      <c r="B171">
        <v>0.8051628591095954</v>
      </c>
    </row>
    <row r="172" spans="1:2" x14ac:dyDescent="0.2">
      <c r="A172">
        <v>-0.45940525040837438</v>
      </c>
      <c r="B172">
        <v>-0.11150270836377396</v>
      </c>
    </row>
    <row r="173" spans="1:2" x14ac:dyDescent="0.2">
      <c r="A173">
        <v>3.3740377034430376E-3</v>
      </c>
      <c r="B173">
        <v>-0.35815008694462702</v>
      </c>
    </row>
    <row r="174" spans="1:2" x14ac:dyDescent="0.2">
      <c r="A174">
        <v>-1.5661974963566749</v>
      </c>
      <c r="B174">
        <v>0.26857217848797016</v>
      </c>
    </row>
    <row r="175" spans="1:2" x14ac:dyDescent="0.2">
      <c r="A175">
        <v>-0.83778100318510418</v>
      </c>
      <c r="B175">
        <v>-0.20929870240591492</v>
      </c>
    </row>
    <row r="176" spans="1:2" x14ac:dyDescent="0.2">
      <c r="A176">
        <v>0.34085708597423658</v>
      </c>
      <c r="B176">
        <v>-0.11366353475257122</v>
      </c>
    </row>
    <row r="177" spans="1:2" x14ac:dyDescent="0.2">
      <c r="A177">
        <v>-1.4635157185698044</v>
      </c>
      <c r="B177">
        <v>-6.5803112232976635E-2</v>
      </c>
    </row>
    <row r="178" spans="1:2" x14ac:dyDescent="0.2">
      <c r="A178">
        <v>0.46976793154664448</v>
      </c>
      <c r="B178">
        <v>-0.55024624636568653</v>
      </c>
    </row>
    <row r="179" spans="1:2" x14ac:dyDescent="0.2">
      <c r="A179">
        <v>-9.0287853036006532E-2</v>
      </c>
      <c r="B179">
        <v>-0.17242644287056622</v>
      </c>
    </row>
    <row r="180" spans="1:2" x14ac:dyDescent="0.2">
      <c r="A180">
        <v>2.1316518630550014</v>
      </c>
      <c r="B180">
        <v>0.22195903411129819</v>
      </c>
    </row>
    <row r="181" spans="1:2" x14ac:dyDescent="0.2">
      <c r="A181">
        <v>-0.22488765880429151</v>
      </c>
      <c r="B181">
        <v>0.38830059097699349</v>
      </c>
    </row>
    <row r="182" spans="1:2" x14ac:dyDescent="0.2">
      <c r="A182">
        <v>0.70784190991369267</v>
      </c>
      <c r="B182">
        <v>-4.2924218193987541E-2</v>
      </c>
    </row>
    <row r="183" spans="1:2" x14ac:dyDescent="0.2">
      <c r="A183">
        <v>0.20232681538667882</v>
      </c>
      <c r="B183">
        <v>-6.6303835392665045E-2</v>
      </c>
    </row>
    <row r="184" spans="1:2" x14ac:dyDescent="0.2">
      <c r="A184">
        <v>0.82008539367604172</v>
      </c>
      <c r="B184">
        <v>-0.18293971902908848</v>
      </c>
    </row>
    <row r="185" spans="1:2" x14ac:dyDescent="0.2">
      <c r="A185">
        <v>0.39166028620060095</v>
      </c>
      <c r="B185">
        <v>0.37413084931409085</v>
      </c>
    </row>
    <row r="186" spans="1:2" x14ac:dyDescent="0.2">
      <c r="A186">
        <v>0.34289339994970347</v>
      </c>
      <c r="B186">
        <v>4.1097024437576667E-3</v>
      </c>
    </row>
    <row r="187" spans="1:2" x14ac:dyDescent="0.2">
      <c r="A187">
        <v>-1.0568786382261512</v>
      </c>
      <c r="B187">
        <v>-0.12670033274441697</v>
      </c>
    </row>
    <row r="188" spans="1:2" x14ac:dyDescent="0.2">
      <c r="A188">
        <v>0.26931197173144239</v>
      </c>
      <c r="B188">
        <v>2.7991101082988364E-2</v>
      </c>
    </row>
    <row r="189" spans="1:2" x14ac:dyDescent="0.2">
      <c r="A189">
        <v>0.46864948201802326</v>
      </c>
      <c r="B189">
        <v>-9.4340642898502927E-2</v>
      </c>
    </row>
    <row r="190" spans="1:2" x14ac:dyDescent="0.2">
      <c r="A190">
        <v>0.53946735582639072</v>
      </c>
      <c r="B190">
        <v>6.0996140846007137E-2</v>
      </c>
    </row>
    <row r="191" spans="1:2" x14ac:dyDescent="0.2">
      <c r="A191">
        <v>0.1721979166296401</v>
      </c>
      <c r="B191">
        <v>0.2974537029923468</v>
      </c>
    </row>
    <row r="192" spans="1:2" x14ac:dyDescent="0.2">
      <c r="A192">
        <v>-0.76741049287691265</v>
      </c>
      <c r="B192">
        <v>8.2058014009482746E-2</v>
      </c>
    </row>
    <row r="193" spans="1:2" x14ac:dyDescent="0.2">
      <c r="A193">
        <v>-1.1508575142471191</v>
      </c>
      <c r="B193">
        <v>0.11311235602424678</v>
      </c>
    </row>
    <row r="194" spans="1:2" x14ac:dyDescent="0.2">
      <c r="A194">
        <v>-0.10197368758609432</v>
      </c>
      <c r="B194">
        <v>-3.2081138731447995E-2</v>
      </c>
    </row>
    <row r="195" spans="1:2" x14ac:dyDescent="0.2">
      <c r="A195">
        <v>0.17536040794726129</v>
      </c>
      <c r="B195">
        <v>-0.10787174299982702</v>
      </c>
    </row>
    <row r="196" spans="1:2" x14ac:dyDescent="0.2">
      <c r="A196">
        <v>0.51322416946770899</v>
      </c>
      <c r="B196">
        <v>0.24033493293281938</v>
      </c>
    </row>
    <row r="197" spans="1:2" x14ac:dyDescent="0.2">
      <c r="A197">
        <v>0.41509164246623753</v>
      </c>
      <c r="B197">
        <v>-3.3083690039755607E-2</v>
      </c>
    </row>
    <row r="198" spans="1:2" x14ac:dyDescent="0.2">
      <c r="A198">
        <v>2.3877790063817597</v>
      </c>
      <c r="B198">
        <v>-0.34812174046303257</v>
      </c>
    </row>
    <row r="199" spans="1:2" x14ac:dyDescent="0.2">
      <c r="A199">
        <v>-0.79491352521102887</v>
      </c>
      <c r="B199">
        <v>0.11796363173772513</v>
      </c>
    </row>
    <row r="200" spans="1:2" x14ac:dyDescent="0.2">
      <c r="A200">
        <v>1.032531404586698</v>
      </c>
      <c r="B200">
        <v>-3.4904049150484397E-3</v>
      </c>
    </row>
    <row r="201" spans="1:2" x14ac:dyDescent="0.2">
      <c r="A201">
        <v>-0.52270712167347966</v>
      </c>
      <c r="B201">
        <v>-0.11092497061564538</v>
      </c>
    </row>
    <row r="202" spans="1:2" x14ac:dyDescent="0.2">
      <c r="A202">
        <v>-0.37067536878478946</v>
      </c>
      <c r="B202">
        <v>-0.18062454225617922</v>
      </c>
    </row>
    <row r="203" spans="1:2" x14ac:dyDescent="0.2">
      <c r="A203">
        <v>1.1655000131780053</v>
      </c>
      <c r="B203">
        <v>-0.18363200965562493</v>
      </c>
    </row>
    <row r="204" spans="1:2" x14ac:dyDescent="0.2">
      <c r="A204">
        <v>1.6382451247977807</v>
      </c>
      <c r="B204">
        <v>2.9405010582491484E-2</v>
      </c>
    </row>
    <row r="205" spans="1:2" x14ac:dyDescent="0.2">
      <c r="A205">
        <v>0.40392038369147953</v>
      </c>
      <c r="B205">
        <v>0.33731890152151472</v>
      </c>
    </row>
    <row r="206" spans="1:2" x14ac:dyDescent="0.2">
      <c r="A206">
        <v>0.46040992841291667</v>
      </c>
      <c r="B206">
        <v>4.7650672766842525E-2</v>
      </c>
    </row>
    <row r="207" spans="1:2" x14ac:dyDescent="0.2">
      <c r="A207">
        <v>1.6358496092852308</v>
      </c>
      <c r="B207">
        <v>-1.0312812352306098</v>
      </c>
    </row>
    <row r="208" spans="1:2" x14ac:dyDescent="0.2">
      <c r="A208">
        <v>-1.6652005300422552</v>
      </c>
      <c r="B208">
        <v>0.59376983780110748</v>
      </c>
    </row>
    <row r="209" spans="1:2" x14ac:dyDescent="0.2">
      <c r="A209">
        <v>1.0600239284397421</v>
      </c>
      <c r="B209">
        <v>0.18863862523588279</v>
      </c>
    </row>
    <row r="210" spans="1:2" x14ac:dyDescent="0.2">
      <c r="A210">
        <v>1.7026984515074841</v>
      </c>
      <c r="B210">
        <v>-0.56766390731125027</v>
      </c>
    </row>
    <row r="211" spans="1:2" x14ac:dyDescent="0.2">
      <c r="A211">
        <v>-0.23142376519421529</v>
      </c>
      <c r="B211">
        <v>-2.2563887524558627E-2</v>
      </c>
    </row>
    <row r="212" spans="1:2" x14ac:dyDescent="0.2">
      <c r="A212">
        <v>-3.1393425513311901</v>
      </c>
      <c r="B212">
        <v>9.2514343386017689E-2</v>
      </c>
    </row>
    <row r="213" spans="1:2" x14ac:dyDescent="0.2">
      <c r="A213">
        <v>-0.54335420443427007</v>
      </c>
      <c r="B213">
        <v>-0.35213801387664201</v>
      </c>
    </row>
    <row r="214" spans="1:2" x14ac:dyDescent="0.2">
      <c r="A214">
        <v>2.3989978662721123</v>
      </c>
      <c r="B214">
        <v>-7.4027045190960844E-2</v>
      </c>
    </row>
    <row r="215" spans="1:2" x14ac:dyDescent="0.2">
      <c r="A215">
        <v>-0.11690446761472287</v>
      </c>
      <c r="B215">
        <v>0.19514570985483254</v>
      </c>
    </row>
    <row r="216" spans="1:2" x14ac:dyDescent="0.2">
      <c r="A216">
        <v>-0.55913775137355215</v>
      </c>
      <c r="B216">
        <v>-0.37692693319234988</v>
      </c>
    </row>
    <row r="217" spans="1:2" x14ac:dyDescent="0.2">
      <c r="A217">
        <v>-0.76131735256013011</v>
      </c>
      <c r="B217">
        <v>-8.7387954564737413E-2</v>
      </c>
    </row>
    <row r="218" spans="1:2" x14ac:dyDescent="0.2">
      <c r="A218">
        <v>-0.33228266631174563</v>
      </c>
      <c r="B218">
        <v>0.13565154404278992</v>
      </c>
    </row>
    <row r="219" spans="1:2" x14ac:dyDescent="0.2">
      <c r="A219">
        <v>-1.0805161474453195</v>
      </c>
      <c r="B219">
        <v>0.13263823250293139</v>
      </c>
    </row>
    <row r="220" spans="1:2" x14ac:dyDescent="0.2">
      <c r="A220">
        <v>-0.39288989355631782</v>
      </c>
      <c r="B220">
        <v>4.825704201947105E-2</v>
      </c>
    </row>
    <row r="221" spans="1:2" x14ac:dyDescent="0.2">
      <c r="A221">
        <v>-3.4821935951884031</v>
      </c>
      <c r="B221">
        <v>9.8589284576702213E-2</v>
      </c>
    </row>
    <row r="222" spans="1:2" x14ac:dyDescent="0.2">
      <c r="A222">
        <v>-2.8611968692092055E-2</v>
      </c>
      <c r="B222">
        <v>-0.23022993513343662</v>
      </c>
    </row>
    <row r="223" spans="1:2" x14ac:dyDescent="0.2">
      <c r="A223">
        <v>-1.5762160514389991</v>
      </c>
      <c r="B223">
        <v>-0.29500825503012895</v>
      </c>
    </row>
    <row r="224" spans="1:2" x14ac:dyDescent="0.2">
      <c r="A224">
        <v>-1.3963095333966196</v>
      </c>
      <c r="B224">
        <v>-0.12905317482011702</v>
      </c>
    </row>
    <row r="225" spans="1:2" x14ac:dyDescent="0.2">
      <c r="A225">
        <v>-0.63733378714649169</v>
      </c>
      <c r="B225">
        <v>0.44057718954460973</v>
      </c>
    </row>
    <row r="226" spans="1:2" x14ac:dyDescent="0.2">
      <c r="A226">
        <v>3.0881419243553694</v>
      </c>
      <c r="B226">
        <v>-0.61208552230776947</v>
      </c>
    </row>
    <row r="227" spans="1:2" x14ac:dyDescent="0.2">
      <c r="A227">
        <v>0.64655025046101333</v>
      </c>
      <c r="B227">
        <v>0.2740617104956225</v>
      </c>
    </row>
    <row r="228" spans="1:2" x14ac:dyDescent="0.2">
      <c r="A228">
        <v>2.7284467233316501</v>
      </c>
      <c r="B228">
        <v>0.19575066593990231</v>
      </c>
    </row>
    <row r="229" spans="1:2" x14ac:dyDescent="0.2">
      <c r="A229">
        <v>0.29979588301272331</v>
      </c>
      <c r="B229">
        <v>-0.13316337847906598</v>
      </c>
    </row>
    <row r="230" spans="1:2" x14ac:dyDescent="0.2">
      <c r="A230">
        <v>-2.936024995205631</v>
      </c>
      <c r="B230">
        <v>0.33947411360298207</v>
      </c>
    </row>
    <row r="231" spans="1:2" x14ac:dyDescent="0.2">
      <c r="A231">
        <v>-7.0079450350320274E-2</v>
      </c>
      <c r="B231">
        <v>0.14290090025767335</v>
      </c>
    </row>
    <row r="232" spans="1:2" x14ac:dyDescent="0.2">
      <c r="A232">
        <v>-1.3794785605824795</v>
      </c>
      <c r="B232">
        <v>-9.5245951417834249E-2</v>
      </c>
    </row>
    <row r="233" spans="1:2" x14ac:dyDescent="0.2">
      <c r="A233">
        <v>0.28828100125853923</v>
      </c>
      <c r="B233">
        <v>2.4118503108590032E-2</v>
      </c>
    </row>
    <row r="234" spans="1:2" x14ac:dyDescent="0.2">
      <c r="A234">
        <v>-1.0634912546353488</v>
      </c>
      <c r="B234">
        <v>-0.26963718953144411</v>
      </c>
    </row>
    <row r="235" spans="1:2" x14ac:dyDescent="0.2">
      <c r="A235">
        <v>0.29469264587222094</v>
      </c>
      <c r="B235">
        <v>-0.61542628039750125</v>
      </c>
    </row>
    <row r="236" spans="1:2" x14ac:dyDescent="0.2">
      <c r="A236">
        <v>-7.649981812665207E-3</v>
      </c>
      <c r="B236">
        <v>0.20193054925378195</v>
      </c>
    </row>
    <row r="237" spans="1:2" x14ac:dyDescent="0.2">
      <c r="A237">
        <v>1.7703265099073957</v>
      </c>
      <c r="B237">
        <v>9.0152406664896864E-2</v>
      </c>
    </row>
    <row r="238" spans="1:2" x14ac:dyDescent="0.2">
      <c r="A238">
        <v>-0.97031685655045152</v>
      </c>
      <c r="B238">
        <v>-7.2644052995072872E-2</v>
      </c>
    </row>
    <row r="239" spans="1:2" x14ac:dyDescent="0.2">
      <c r="A239">
        <v>-0.15162393852532693</v>
      </c>
      <c r="B239">
        <v>0.3335384239736599</v>
      </c>
    </row>
    <row r="240" spans="1:2" x14ac:dyDescent="0.2">
      <c r="A240">
        <v>1.2436777188036894</v>
      </c>
      <c r="B240">
        <v>0.18309222298973854</v>
      </c>
    </row>
    <row r="241" spans="1:2" x14ac:dyDescent="0.2">
      <c r="A241">
        <v>-0.41620584851879933</v>
      </c>
      <c r="B241">
        <v>-0.34911306074431314</v>
      </c>
    </row>
    <row r="242" spans="1:2" x14ac:dyDescent="0.2">
      <c r="A242">
        <v>1.1524025759250887</v>
      </c>
      <c r="B242">
        <v>0.41361345781552267</v>
      </c>
    </row>
    <row r="243" spans="1:2" x14ac:dyDescent="0.2">
      <c r="A243">
        <v>0.15068635084966067</v>
      </c>
      <c r="B243">
        <v>0.16849722687266269</v>
      </c>
    </row>
    <row r="244" spans="1:2" x14ac:dyDescent="0.2">
      <c r="A244">
        <v>1.5818315450737891E-2</v>
      </c>
      <c r="B244">
        <v>-6.9204887614605456E-2</v>
      </c>
    </row>
    <row r="245" spans="1:2" x14ac:dyDescent="0.2">
      <c r="A245">
        <v>-0.30737137611803789</v>
      </c>
      <c r="B245">
        <v>5.4079806373312805E-2</v>
      </c>
    </row>
    <row r="246" spans="1:2" x14ac:dyDescent="0.2">
      <c r="A246">
        <v>0.55249222053811942</v>
      </c>
      <c r="B246">
        <v>8.449969368330186E-2</v>
      </c>
    </row>
    <row r="247" spans="1:2" x14ac:dyDescent="0.2">
      <c r="A247">
        <v>1.1493879308051196</v>
      </c>
      <c r="B247">
        <v>0.34062955835501746</v>
      </c>
    </row>
    <row r="248" spans="1:2" x14ac:dyDescent="0.2">
      <c r="A248">
        <v>0.86972319074570126</v>
      </c>
      <c r="B248">
        <v>-9.3971513935343018E-2</v>
      </c>
    </row>
    <row r="249" spans="1:2" x14ac:dyDescent="0.2">
      <c r="A249">
        <v>0.76567258626378842</v>
      </c>
      <c r="B249">
        <v>0.55680312599643966</v>
      </c>
    </row>
    <row r="250" spans="1:2" x14ac:dyDescent="0.2">
      <c r="A250">
        <v>-0.42950934854948791</v>
      </c>
      <c r="B250">
        <v>-0.1545258026298858</v>
      </c>
    </row>
    <row r="251" spans="1:2" x14ac:dyDescent="0.2">
      <c r="A251">
        <v>0.36213022231404485</v>
      </c>
      <c r="B251">
        <v>0.45810673613363229</v>
      </c>
    </row>
    <row r="252" spans="1:2" x14ac:dyDescent="0.2">
      <c r="A252">
        <v>1.0026980744476841</v>
      </c>
      <c r="B252">
        <v>0.42636359378005545</v>
      </c>
    </row>
    <row r="253" spans="1:2" x14ac:dyDescent="0.2">
      <c r="A253">
        <v>3.1722412819519876</v>
      </c>
      <c r="B253">
        <v>-0.26889446807768175</v>
      </c>
    </row>
    <row r="254" spans="1:2" x14ac:dyDescent="0.2">
      <c r="A254">
        <v>-1.2990234654034865</v>
      </c>
      <c r="B254">
        <v>0.88288366525718909</v>
      </c>
    </row>
    <row r="255" spans="1:2" x14ac:dyDescent="0.2">
      <c r="A255">
        <v>-2.2407371032874779</v>
      </c>
      <c r="B255">
        <v>-0.54410676661460378</v>
      </c>
    </row>
    <row r="256" spans="1:2" x14ac:dyDescent="0.2">
      <c r="A256">
        <v>-0.29682546269782917</v>
      </c>
      <c r="B256">
        <v>-0.26635368878070415</v>
      </c>
    </row>
    <row r="257" spans="1:2" x14ac:dyDescent="0.2">
      <c r="A257">
        <v>9.1608490462890754E-2</v>
      </c>
      <c r="B257">
        <v>0.22636929865053843</v>
      </c>
    </row>
    <row r="258" spans="1:2" x14ac:dyDescent="0.2">
      <c r="A258">
        <v>-7.794717752296329E-2</v>
      </c>
      <c r="B258">
        <v>-0.17815364805831549</v>
      </c>
    </row>
    <row r="259" spans="1:2" x14ac:dyDescent="0.2">
      <c r="A259">
        <v>-2.398568499095206E-2</v>
      </c>
      <c r="B259">
        <v>-0.25333899125745041</v>
      </c>
    </row>
    <row r="260" spans="1:2" x14ac:dyDescent="0.2">
      <c r="A260">
        <v>0.21866826926694166</v>
      </c>
      <c r="B260">
        <v>3.2760891713798396E-2</v>
      </c>
    </row>
    <row r="261" spans="1:2" x14ac:dyDescent="0.2">
      <c r="A261">
        <v>2.6719737588628982</v>
      </c>
      <c r="B261">
        <v>0.10234590174522286</v>
      </c>
    </row>
    <row r="262" spans="1:2" x14ac:dyDescent="0.2">
      <c r="A262">
        <v>1.6379505353950219</v>
      </c>
      <c r="B262">
        <v>-5.9810559078937384E-3</v>
      </c>
    </row>
    <row r="263" spans="1:2" x14ac:dyDescent="0.2">
      <c r="A263">
        <v>-0.74414408856885916</v>
      </c>
      <c r="B263">
        <v>-0.44586833535905018</v>
      </c>
    </row>
    <row r="264" spans="1:2" x14ac:dyDescent="0.2">
      <c r="A264">
        <v>0.6321248722767917</v>
      </c>
      <c r="B264">
        <v>-0.6096474542588487</v>
      </c>
    </row>
    <row r="265" spans="1:2" x14ac:dyDescent="0.2">
      <c r="A265">
        <v>0.43791830707758389</v>
      </c>
      <c r="B265">
        <v>6.5533889260887046E-2</v>
      </c>
    </row>
    <row r="266" spans="1:2" x14ac:dyDescent="0.2">
      <c r="A266">
        <v>1.2512575897344536</v>
      </c>
      <c r="B266">
        <v>1.154216888316445</v>
      </c>
    </row>
    <row r="267" spans="1:2" x14ac:dyDescent="0.2">
      <c r="A267">
        <v>-2.9651155290989979</v>
      </c>
      <c r="B267">
        <v>-1.604822617873582</v>
      </c>
    </row>
    <row r="268" spans="1:2" x14ac:dyDescent="0.2">
      <c r="A268">
        <v>-0.227607319129179</v>
      </c>
      <c r="B268">
        <v>0.55046462360124593</v>
      </c>
    </row>
    <row r="269" spans="1:2" x14ac:dyDescent="0.2">
      <c r="A269">
        <v>-1.1777845421415822</v>
      </c>
      <c r="B269">
        <v>0.32962150818047314</v>
      </c>
    </row>
    <row r="270" spans="1:2" x14ac:dyDescent="0.2">
      <c r="A270">
        <v>-0.83453776167891403</v>
      </c>
      <c r="B270">
        <v>-0.31661105777365656</v>
      </c>
    </row>
    <row r="271" spans="1:2" x14ac:dyDescent="0.2">
      <c r="A271">
        <v>-1.4015736804085686</v>
      </c>
      <c r="B271">
        <v>-1.0263452635296766</v>
      </c>
    </row>
    <row r="272" spans="1:2" x14ac:dyDescent="0.2">
      <c r="A272">
        <v>-1.0403371097550831</v>
      </c>
      <c r="B272">
        <v>0.22092216554956218</v>
      </c>
    </row>
    <row r="273" spans="1:2" x14ac:dyDescent="0.2">
      <c r="A273">
        <v>1.3760692142855331</v>
      </c>
      <c r="B273">
        <v>-0.39648308676297456</v>
      </c>
    </row>
    <row r="274" spans="1:2" x14ac:dyDescent="0.2">
      <c r="A274">
        <v>1.8367939363775301</v>
      </c>
      <c r="B274">
        <v>-0.57371729336654698</v>
      </c>
    </row>
    <row r="275" spans="1:2" x14ac:dyDescent="0.2">
      <c r="A275">
        <v>-1.800175141605173</v>
      </c>
      <c r="B275">
        <v>0.15265282812492126</v>
      </c>
    </row>
    <row r="276" spans="1:2" x14ac:dyDescent="0.2">
      <c r="A276">
        <v>1.0448001583460023</v>
      </c>
      <c r="B276">
        <v>0.69909238809991059</v>
      </c>
    </row>
    <row r="277" spans="1:2" x14ac:dyDescent="0.2">
      <c r="A277">
        <v>1.3108589060686533</v>
      </c>
      <c r="B277">
        <v>-8.7568115212807676E-2</v>
      </c>
    </row>
    <row r="278" spans="1:2" x14ac:dyDescent="0.2">
      <c r="A278">
        <v>0.34544019279300425</v>
      </c>
      <c r="B278">
        <v>2.1043159026039471E-2</v>
      </c>
    </row>
    <row r="279" spans="1:2" x14ac:dyDescent="0.2">
      <c r="A279">
        <v>0.88479610205631065</v>
      </c>
      <c r="B279">
        <v>-0.1286409648960056</v>
      </c>
    </row>
    <row r="280" spans="1:2" x14ac:dyDescent="0.2">
      <c r="A280">
        <v>-3.2380782268512558</v>
      </c>
      <c r="B280">
        <v>-0.26003881352274771</v>
      </c>
    </row>
    <row r="281" spans="1:2" x14ac:dyDescent="0.2">
      <c r="A281">
        <v>0.55384779424991004</v>
      </c>
      <c r="B281">
        <v>4.6572812492787962E-4</v>
      </c>
    </row>
    <row r="282" spans="1:2" x14ac:dyDescent="0.2">
      <c r="A282">
        <v>-1.2418394574642291</v>
      </c>
      <c r="B282">
        <v>-0.11670480044440615</v>
      </c>
    </row>
    <row r="283" spans="1:2" x14ac:dyDescent="0.2">
      <c r="A283">
        <v>-0.59580047452411244</v>
      </c>
      <c r="B283">
        <v>-0.52818181642445128</v>
      </c>
    </row>
    <row r="284" spans="1:2" x14ac:dyDescent="0.2">
      <c r="A284">
        <v>0.74346890658126841</v>
      </c>
      <c r="B284">
        <v>0.45847852108150505</v>
      </c>
    </row>
    <row r="285" spans="1:2" x14ac:dyDescent="0.2">
      <c r="A285">
        <v>-0.15970398431827815</v>
      </c>
      <c r="B285">
        <v>2.8123746638338297E-2</v>
      </c>
    </row>
    <row r="286" spans="1:2" x14ac:dyDescent="0.2">
      <c r="A286">
        <v>-0.19644806822243768</v>
      </c>
      <c r="B286">
        <v>9.9037119236338844E-2</v>
      </c>
    </row>
    <row r="287" spans="1:2" x14ac:dyDescent="0.2">
      <c r="A287">
        <v>1.8032378988260682</v>
      </c>
      <c r="B287">
        <v>0.11582520192132527</v>
      </c>
    </row>
    <row r="288" spans="1:2" x14ac:dyDescent="0.2">
      <c r="A288">
        <v>-0.80191945257380648</v>
      </c>
      <c r="B288">
        <v>-6.4476343049664347E-2</v>
      </c>
    </row>
    <row r="289" spans="1:2" x14ac:dyDescent="0.2">
      <c r="A289">
        <v>-0.74227806726800227</v>
      </c>
      <c r="B289">
        <v>-3.2623308376882522E-2</v>
      </c>
    </row>
    <row r="290" spans="1:2" x14ac:dyDescent="0.2">
      <c r="A290">
        <v>-0.53681844245752897</v>
      </c>
      <c r="B290">
        <v>0.10691721033995179</v>
      </c>
    </row>
    <row r="291" spans="1:2" x14ac:dyDescent="0.2">
      <c r="A291">
        <v>-0.55688671407994494</v>
      </c>
      <c r="B291">
        <v>0.10971543229513588</v>
      </c>
    </row>
    <row r="292" spans="1:2" x14ac:dyDescent="0.2">
      <c r="A292">
        <v>-0.8593352575919474</v>
      </c>
      <c r="B292">
        <v>0.14313905388693091</v>
      </c>
    </row>
    <row r="293" spans="1:2" x14ac:dyDescent="0.2">
      <c r="A293">
        <v>-1.8769971484792705</v>
      </c>
      <c r="B293">
        <v>0.3070043809302227</v>
      </c>
    </row>
    <row r="294" spans="1:2" x14ac:dyDescent="0.2">
      <c r="A294">
        <v>-0.12792138401448419</v>
      </c>
      <c r="B294">
        <v>-0.12580291171384872</v>
      </c>
    </row>
    <row r="295" spans="1:2" x14ac:dyDescent="0.2">
      <c r="A295">
        <v>2.5015985657949025</v>
      </c>
      <c r="B295">
        <v>-0.35439518408265469</v>
      </c>
    </row>
    <row r="296" spans="1:2" x14ac:dyDescent="0.2">
      <c r="A296">
        <v>-0.11721892557315286</v>
      </c>
      <c r="B296">
        <v>-0.17356238990202541</v>
      </c>
    </row>
    <row r="297" spans="1:2" x14ac:dyDescent="0.2">
      <c r="A297">
        <v>-0.29031465297327669</v>
      </c>
      <c r="B297">
        <v>-0.13529367130586281</v>
      </c>
    </row>
    <row r="298" spans="1:2" x14ac:dyDescent="0.2">
      <c r="A298">
        <v>0.16784110062874669</v>
      </c>
      <c r="B298">
        <v>0.19369571843680558</v>
      </c>
    </row>
    <row r="299" spans="1:2" x14ac:dyDescent="0.2">
      <c r="A299">
        <v>0.23437368302323544</v>
      </c>
      <c r="B299">
        <v>0.34025062823442026</v>
      </c>
    </row>
    <row r="300" spans="1:2" x14ac:dyDescent="0.2">
      <c r="A300">
        <v>-0.40133870217157919</v>
      </c>
      <c r="B300">
        <v>0.18634187430621466</v>
      </c>
    </row>
    <row r="301" spans="1:2" x14ac:dyDescent="0.2">
      <c r="A301">
        <v>1.2126449937883386</v>
      </c>
      <c r="B301">
        <v>0.11265793752357471</v>
      </c>
    </row>
    <row r="302" spans="1:2" x14ac:dyDescent="0.2">
      <c r="A302">
        <v>0.23140199139649778</v>
      </c>
      <c r="B302">
        <v>0.19268810837837344</v>
      </c>
    </row>
    <row r="303" spans="1:2" x14ac:dyDescent="0.2">
      <c r="A303">
        <v>0.6093481231819442</v>
      </c>
      <c r="B303">
        <v>0.10778090057258564</v>
      </c>
    </row>
    <row r="304" spans="1:2" x14ac:dyDescent="0.2">
      <c r="A304">
        <v>0.99960905552450341</v>
      </c>
      <c r="B304">
        <v>-9.096203496357777E-2</v>
      </c>
    </row>
    <row r="305" spans="1:2" x14ac:dyDescent="0.2">
      <c r="A305">
        <v>-0.26777970729675343</v>
      </c>
      <c r="B305">
        <v>-2.2874549106162208E-2</v>
      </c>
    </row>
    <row r="306" spans="1:2" x14ac:dyDescent="0.2">
      <c r="A306">
        <v>0.50890056566399289</v>
      </c>
      <c r="B306">
        <v>-9.0009763639621237E-2</v>
      </c>
    </row>
    <row r="307" spans="1:2" x14ac:dyDescent="0.2">
      <c r="A307">
        <v>0.72350627217329511</v>
      </c>
      <c r="B307">
        <v>2.6699315945512832E-2</v>
      </c>
    </row>
    <row r="308" spans="1:2" x14ac:dyDescent="0.2">
      <c r="A308">
        <v>0.3251947267021687</v>
      </c>
      <c r="B308">
        <v>-0.15209423144359741</v>
      </c>
    </row>
    <row r="309" spans="1:2" x14ac:dyDescent="0.2">
      <c r="A309">
        <v>0.22501356510497378</v>
      </c>
      <c r="B309">
        <v>-0.10558348641995018</v>
      </c>
    </row>
    <row r="310" spans="1:2" x14ac:dyDescent="0.2">
      <c r="A310">
        <v>0.30103620468344078</v>
      </c>
      <c r="B310">
        <v>-6.8575984393589889E-2</v>
      </c>
    </row>
    <row r="311" spans="1:2" x14ac:dyDescent="0.2">
      <c r="A311">
        <v>0.90582144871413794</v>
      </c>
      <c r="B311">
        <v>0.18555616695067573</v>
      </c>
    </row>
    <row r="312" spans="1:2" x14ac:dyDescent="0.2">
      <c r="A312">
        <v>1.0795209772768115</v>
      </c>
      <c r="B312">
        <v>0.14841101132027604</v>
      </c>
    </row>
    <row r="313" spans="1:2" x14ac:dyDescent="0.2">
      <c r="A313">
        <v>-0.24797443232621671</v>
      </c>
      <c r="B313">
        <v>-6.417064455027513E-2</v>
      </c>
    </row>
    <row r="314" spans="1:2" x14ac:dyDescent="0.2">
      <c r="A314">
        <v>0.12817066443670183</v>
      </c>
      <c r="B314">
        <v>0.44270804223939669</v>
      </c>
    </row>
    <row r="315" spans="1:2" x14ac:dyDescent="0.2">
      <c r="A315">
        <v>0.56292590766067574</v>
      </c>
      <c r="B315">
        <v>0.29772947534613337</v>
      </c>
    </row>
    <row r="316" spans="1:2" x14ac:dyDescent="0.2">
      <c r="A316">
        <v>2.482805294093088</v>
      </c>
      <c r="B316">
        <v>0.12395248812400651</v>
      </c>
    </row>
    <row r="317" spans="1:2" x14ac:dyDescent="0.2">
      <c r="A317">
        <v>-0.13431885213151301</v>
      </c>
      <c r="B317">
        <v>0.61065683675728188</v>
      </c>
    </row>
    <row r="318" spans="1:2" x14ac:dyDescent="0.2">
      <c r="A318">
        <v>1.3064818142056607</v>
      </c>
      <c r="B318">
        <v>-0.16219068375626669</v>
      </c>
    </row>
    <row r="319" spans="1:2" x14ac:dyDescent="0.2">
      <c r="A319">
        <v>-1.0799034263936469</v>
      </c>
      <c r="B319">
        <v>0.17687545439914834</v>
      </c>
    </row>
    <row r="320" spans="1:2" x14ac:dyDescent="0.2">
      <c r="A320">
        <v>0.68605504199482803</v>
      </c>
      <c r="B320">
        <v>-0.18346017631922407</v>
      </c>
    </row>
    <row r="321" spans="1:2" x14ac:dyDescent="0.2">
      <c r="A321">
        <v>-0.43386584815835078</v>
      </c>
      <c r="B321">
        <v>-0.1535653602619681</v>
      </c>
    </row>
    <row r="322" spans="1:2" x14ac:dyDescent="0.2">
      <c r="A322">
        <v>0.50094226630685312</v>
      </c>
      <c r="B322">
        <v>-3.9693389524280961E-2</v>
      </c>
    </row>
    <row r="323" spans="1:2" x14ac:dyDescent="0.2">
      <c r="A323">
        <v>-0.84921823844659117</v>
      </c>
      <c r="B323">
        <v>0.40551377206077965</v>
      </c>
    </row>
    <row r="324" spans="1:2" x14ac:dyDescent="0.2">
      <c r="A324">
        <v>-1.4033550284664495</v>
      </c>
      <c r="B324">
        <v>-0.23079127168645761</v>
      </c>
    </row>
    <row r="325" spans="1:2" x14ac:dyDescent="0.2">
      <c r="A325">
        <v>0.92678444826566475</v>
      </c>
      <c r="B325">
        <v>3.432177445623501E-3</v>
      </c>
    </row>
    <row r="326" spans="1:2" x14ac:dyDescent="0.2">
      <c r="A326">
        <v>1.4658748690540877</v>
      </c>
      <c r="B326">
        <v>0.26695667927553607</v>
      </c>
    </row>
    <row r="327" spans="1:2" x14ac:dyDescent="0.2">
      <c r="A327">
        <v>0.94312670288194311</v>
      </c>
      <c r="B327">
        <v>0.23361695219415635</v>
      </c>
    </row>
    <row r="328" spans="1:2" x14ac:dyDescent="0.2">
      <c r="A328">
        <v>5.5194931032376982</v>
      </c>
      <c r="B328">
        <v>-4.9858152649409383E-2</v>
      </c>
    </row>
    <row r="329" spans="1:2" x14ac:dyDescent="0.2">
      <c r="A329">
        <v>-2.8279972965726143</v>
      </c>
      <c r="B329">
        <v>4.3510024189021827E-2</v>
      </c>
    </row>
    <row r="330" spans="1:2" x14ac:dyDescent="0.2">
      <c r="A330">
        <v>0.24819489669295139</v>
      </c>
      <c r="B330">
        <v>5.6186024089698777E-2</v>
      </c>
    </row>
    <row r="331" spans="1:2" x14ac:dyDescent="0.2">
      <c r="A331">
        <v>1.5090365805072716</v>
      </c>
      <c r="B331">
        <v>-0.43545864165688603</v>
      </c>
    </row>
    <row r="332" spans="1:2" x14ac:dyDescent="0.2">
      <c r="A332">
        <v>7.1505136051187383</v>
      </c>
      <c r="B332">
        <v>4.757016107202286E-2</v>
      </c>
    </row>
    <row r="333" spans="1:2" x14ac:dyDescent="0.2">
      <c r="A333">
        <v>0.37887531793416918</v>
      </c>
      <c r="B333">
        <v>1.1543330737111492</v>
      </c>
    </row>
    <row r="334" spans="1:2" x14ac:dyDescent="0.2">
      <c r="A334">
        <v>-10.231449379192577</v>
      </c>
      <c r="B334">
        <v>-2.0346883768790547</v>
      </c>
    </row>
    <row r="335" spans="1:2" x14ac:dyDescent="0.2">
      <c r="A335">
        <v>-4.3017246701280403</v>
      </c>
      <c r="B335">
        <v>-1.3581307643953278</v>
      </c>
    </row>
    <row r="336" spans="1:2" x14ac:dyDescent="0.2">
      <c r="A336">
        <v>-0.36568894319184908</v>
      </c>
      <c r="B336">
        <v>-3.1475597120706335E-2</v>
      </c>
    </row>
    <row r="337" spans="1:2" x14ac:dyDescent="0.2">
      <c r="A337">
        <v>2.1258078465493497</v>
      </c>
      <c r="B337">
        <v>-7.8959215794062468E-2</v>
      </c>
    </row>
    <row r="338" spans="1:2" x14ac:dyDescent="0.2">
      <c r="A338">
        <v>5.1058243765431879</v>
      </c>
      <c r="B338">
        <v>0.25638419370875393</v>
      </c>
    </row>
    <row r="339" spans="1:2" x14ac:dyDescent="0.2">
      <c r="A339">
        <v>1.7242035928259665</v>
      </c>
      <c r="B339">
        <v>0.60521410120743657</v>
      </c>
    </row>
    <row r="340" spans="1:2" x14ac:dyDescent="0.2">
      <c r="A340">
        <v>2.7354358538748098</v>
      </c>
      <c r="B340">
        <v>0.57105223797942384</v>
      </c>
    </row>
    <row r="341" spans="1:2" x14ac:dyDescent="0.2">
      <c r="A341">
        <v>2.2183426146224838</v>
      </c>
      <c r="B341">
        <v>1.115183769923296</v>
      </c>
    </row>
    <row r="342" spans="1:2" x14ac:dyDescent="0.2">
      <c r="A342">
        <v>-2.4719749104915882</v>
      </c>
      <c r="B342">
        <v>-4.3027697866703581E-2</v>
      </c>
    </row>
    <row r="343" spans="1:2" x14ac:dyDescent="0.2">
      <c r="A343">
        <v>1.0241978855263383</v>
      </c>
      <c r="B343">
        <v>0.21043854282013227</v>
      </c>
    </row>
    <row r="344" spans="1:2" x14ac:dyDescent="0.2">
      <c r="A344">
        <v>2.0889172072605735</v>
      </c>
      <c r="B344">
        <v>-1.0460104328107334</v>
      </c>
    </row>
    <row r="345" spans="1:2" x14ac:dyDescent="0.2">
      <c r="A345">
        <v>-2.3398594003052113</v>
      </c>
      <c r="B345">
        <v>-1.4107855021841922</v>
      </c>
    </row>
    <row r="346" spans="1:2" x14ac:dyDescent="0.2">
      <c r="A346">
        <v>4.6927924117337145</v>
      </c>
      <c r="B346">
        <v>1.0356406642422846</v>
      </c>
    </row>
    <row r="347" spans="1:2" x14ac:dyDescent="0.2">
      <c r="A347">
        <v>-1.1586585876699944</v>
      </c>
      <c r="B347">
        <v>0.57269775020784175</v>
      </c>
    </row>
    <row r="348" spans="1:2" x14ac:dyDescent="0.2">
      <c r="A348">
        <v>8.6332047092780431E-2</v>
      </c>
      <c r="B348">
        <v>-0.95032419153229719</v>
      </c>
    </row>
    <row r="349" spans="1:2" x14ac:dyDescent="0.2">
      <c r="A349">
        <v>2.9504472285006464</v>
      </c>
      <c r="B349">
        <v>0.33799706289559839</v>
      </c>
    </row>
    <row r="350" spans="1:2" x14ac:dyDescent="0.2">
      <c r="A350">
        <v>2.1387983825072654</v>
      </c>
      <c r="B350">
        <v>-0.43284421517072691</v>
      </c>
    </row>
    <row r="351" spans="1:2" x14ac:dyDescent="0.2">
      <c r="A351">
        <v>0.17869993415793764</v>
      </c>
      <c r="B351">
        <v>-1.4100608465502633</v>
      </c>
    </row>
    <row r="352" spans="1:2" x14ac:dyDescent="0.2">
      <c r="A352">
        <v>-4.7109952607104084</v>
      </c>
      <c r="B352">
        <v>-0.14097514148025417</v>
      </c>
    </row>
    <row r="353" spans="1:2" x14ac:dyDescent="0.2">
      <c r="A353">
        <v>-6.9165849179669774</v>
      </c>
      <c r="B353">
        <v>-0.39153392186442409</v>
      </c>
    </row>
    <row r="354" spans="1:2" x14ac:dyDescent="0.2">
      <c r="A354">
        <v>4.4086891224867886</v>
      </c>
      <c r="B354">
        <v>0.13132704537655393</v>
      </c>
    </row>
    <row r="355" spans="1:2" x14ac:dyDescent="0.2">
      <c r="A355">
        <v>1.2011414274023022</v>
      </c>
      <c r="B355">
        <v>0.71429535710141945</v>
      </c>
    </row>
    <row r="356" spans="1:2" x14ac:dyDescent="0.2">
      <c r="A356">
        <v>-3.9404603178816756E-3</v>
      </c>
      <c r="B356">
        <v>0.37213506611149716</v>
      </c>
    </row>
    <row r="357" spans="1:2" x14ac:dyDescent="0.2">
      <c r="A357">
        <v>0.61084512041386596</v>
      </c>
      <c r="B357">
        <v>-0.17927694242997419</v>
      </c>
    </row>
    <row r="358" spans="1:2" x14ac:dyDescent="0.2">
      <c r="A358">
        <v>-1.4525035848359298</v>
      </c>
      <c r="B358">
        <v>0.17095609753585603</v>
      </c>
    </row>
    <row r="359" spans="1:2" x14ac:dyDescent="0.2">
      <c r="A359">
        <v>-1.1857133738492451</v>
      </c>
      <c r="B359">
        <v>-0.61575135842394346</v>
      </c>
    </row>
    <row r="360" spans="1:2" x14ac:dyDescent="0.2">
      <c r="A360">
        <v>3.2825170183865775</v>
      </c>
      <c r="B360">
        <v>0.3461020603052033</v>
      </c>
    </row>
    <row r="361" spans="1:2" x14ac:dyDescent="0.2">
      <c r="A361">
        <v>-4.1832059976730127</v>
      </c>
      <c r="B361">
        <v>-0.85416727297095496</v>
      </c>
    </row>
    <row r="362" spans="1:2" x14ac:dyDescent="0.2">
      <c r="A362">
        <v>-2.8329829982258277</v>
      </c>
      <c r="B362">
        <v>-0.6154868657805751</v>
      </c>
    </row>
    <row r="363" spans="1:2" x14ac:dyDescent="0.2">
      <c r="A363">
        <v>-3.1567087406026069</v>
      </c>
      <c r="B363">
        <v>0.34913168083624463</v>
      </c>
    </row>
    <row r="364" spans="1:2" x14ac:dyDescent="0.2">
      <c r="A364">
        <v>-2.5387540361218406</v>
      </c>
      <c r="B364">
        <v>0.64788570747638208</v>
      </c>
    </row>
    <row r="365" spans="1:2" x14ac:dyDescent="0.2">
      <c r="A365">
        <v>-0.11189846693149279</v>
      </c>
      <c r="B365">
        <v>-6.4026988192079637E-2</v>
      </c>
    </row>
    <row r="366" spans="1:2" x14ac:dyDescent="0.2">
      <c r="A366">
        <v>-1.463502459521195</v>
      </c>
      <c r="B366">
        <v>-0.29242951184769372</v>
      </c>
    </row>
    <row r="367" spans="1:2" x14ac:dyDescent="0.2">
      <c r="A367">
        <v>0.35676285052172019</v>
      </c>
      <c r="B367">
        <v>0.25973430758719418</v>
      </c>
    </row>
    <row r="368" spans="1:2" x14ac:dyDescent="0.2">
      <c r="A368">
        <v>-0.84022147122821611</v>
      </c>
      <c r="B368">
        <v>0.1434346463842199</v>
      </c>
    </row>
    <row r="369" spans="1:2" x14ac:dyDescent="0.2">
      <c r="A369">
        <v>1.3824478223766201</v>
      </c>
      <c r="B369">
        <v>0.46826609202263991</v>
      </c>
    </row>
    <row r="370" spans="1:2" x14ac:dyDescent="0.2">
      <c r="A370">
        <v>-1.3213376781924173</v>
      </c>
      <c r="B370">
        <v>-0.1725003954296592</v>
      </c>
    </row>
    <row r="371" spans="1:2" x14ac:dyDescent="0.2">
      <c r="A371">
        <v>1.8227059948585631</v>
      </c>
      <c r="B371">
        <v>-5.2313486094038866E-2</v>
      </c>
    </row>
    <row r="372" spans="1:2" x14ac:dyDescent="0.2">
      <c r="A372">
        <v>0.49804988921504945</v>
      </c>
      <c r="B372">
        <v>-9.0432729422054215E-5</v>
      </c>
    </row>
    <row r="373" spans="1:2" x14ac:dyDescent="0.2">
      <c r="A373">
        <v>2.456540716853532</v>
      </c>
      <c r="B373">
        <v>-0.427565153510781</v>
      </c>
    </row>
    <row r="374" spans="1:2" x14ac:dyDescent="0.2">
      <c r="A374">
        <v>0.43420282903513002</v>
      </c>
      <c r="B374">
        <v>-0.15543747750196241</v>
      </c>
    </row>
    <row r="375" spans="1:2" x14ac:dyDescent="0.2">
      <c r="A375">
        <v>-1.8707205702574865</v>
      </c>
      <c r="B375">
        <v>9.3394672691572242E-2</v>
      </c>
    </row>
    <row r="376" spans="1:2" x14ac:dyDescent="0.2">
      <c r="A376">
        <v>0.13771556502219703</v>
      </c>
      <c r="B376">
        <v>-0.39269287632787903</v>
      </c>
    </row>
    <row r="377" spans="1:2" x14ac:dyDescent="0.2">
      <c r="A377">
        <v>0.16347836254706399</v>
      </c>
      <c r="B377">
        <v>0.3830247302423978</v>
      </c>
    </row>
    <row r="378" spans="1:2" x14ac:dyDescent="0.2">
      <c r="A378">
        <v>0.40405007621487021</v>
      </c>
      <c r="B378">
        <v>-3.6183938791783568E-2</v>
      </c>
    </row>
    <row r="379" spans="1:2" x14ac:dyDescent="0.2">
      <c r="A379">
        <v>-0.64762287333101465</v>
      </c>
      <c r="B379">
        <v>3.1770030298333016E-2</v>
      </c>
    </row>
    <row r="380" spans="1:2" x14ac:dyDescent="0.2">
      <c r="A380">
        <v>1.2079998712911644</v>
      </c>
      <c r="B380">
        <v>-0.11676793834006578</v>
      </c>
    </row>
    <row r="381" spans="1:2" x14ac:dyDescent="0.2">
      <c r="A381">
        <v>1.8421798345400113</v>
      </c>
      <c r="B381">
        <v>1.1266908915468157E-2</v>
      </c>
    </row>
    <row r="382" spans="1:2" x14ac:dyDescent="0.2">
      <c r="A382">
        <v>0.60989373387946921</v>
      </c>
      <c r="B382">
        <v>-0.21607539333224834</v>
      </c>
    </row>
    <row r="383" spans="1:2" x14ac:dyDescent="0.2">
      <c r="A383">
        <v>3.3002339184147651</v>
      </c>
      <c r="B383">
        <v>-0.6625196754035646</v>
      </c>
    </row>
    <row r="384" spans="1:2" x14ac:dyDescent="0.2">
      <c r="A384">
        <v>0.31031422819216714</v>
      </c>
      <c r="B384">
        <v>2.6026600287724015E-2</v>
      </c>
    </row>
    <row r="385" spans="1:2" x14ac:dyDescent="0.2">
      <c r="A385">
        <v>-1.8012435861155116</v>
      </c>
      <c r="B385">
        <v>1.0775274493678937</v>
      </c>
    </row>
    <row r="386" spans="1:2" x14ac:dyDescent="0.2">
      <c r="A386">
        <v>2.1855884561503516E-2</v>
      </c>
      <c r="B386">
        <v>0.20249121474127726</v>
      </c>
    </row>
    <row r="387" spans="1:2" x14ac:dyDescent="0.2">
      <c r="A387">
        <v>-1.3876921575562351</v>
      </c>
      <c r="B387">
        <v>-0.35113952190811193</v>
      </c>
    </row>
    <row r="388" spans="1:2" x14ac:dyDescent="0.2">
      <c r="A388">
        <v>-2.7865099994144749</v>
      </c>
      <c r="B388">
        <v>0.16672170327928024</v>
      </c>
    </row>
    <row r="389" spans="1:2" x14ac:dyDescent="0.2">
      <c r="A389">
        <v>-1.4644622257334468</v>
      </c>
      <c r="B389">
        <v>-0.27648899079042688</v>
      </c>
    </row>
    <row r="390" spans="1:2" x14ac:dyDescent="0.2">
      <c r="A390">
        <v>-1.1118741681031079</v>
      </c>
      <c r="B390">
        <v>-0.32202794901665921</v>
      </c>
    </row>
    <row r="391" spans="1:2" x14ac:dyDescent="0.2">
      <c r="A391">
        <v>-0.52212432919631047</v>
      </c>
      <c r="B391">
        <v>0.28478747091179674</v>
      </c>
    </row>
    <row r="392" spans="1:2" x14ac:dyDescent="0.2">
      <c r="A392">
        <v>2.2890622072190911</v>
      </c>
      <c r="B392">
        <v>-0.13892953902821062</v>
      </c>
    </row>
    <row r="393" spans="1:2" x14ac:dyDescent="0.2">
      <c r="A393">
        <v>-0.6032001970227352</v>
      </c>
      <c r="B393">
        <v>-0.10053886656642828</v>
      </c>
    </row>
    <row r="394" spans="1:2" x14ac:dyDescent="0.2">
      <c r="A394">
        <v>-1.3583876032573243</v>
      </c>
      <c r="B394">
        <v>1.1221509207833416E-2</v>
      </c>
    </row>
    <row r="395" spans="1:2" x14ac:dyDescent="0.2">
      <c r="A395">
        <v>-3.0652975849422788</v>
      </c>
      <c r="B395">
        <v>0.42968227917086582</v>
      </c>
    </row>
    <row r="396" spans="1:2" x14ac:dyDescent="0.2">
      <c r="A396">
        <v>-0.44026031433708251</v>
      </c>
      <c r="B396">
        <v>-0.34782659363124552</v>
      </c>
    </row>
    <row r="397" spans="1:2" x14ac:dyDescent="0.2">
      <c r="A397">
        <v>1.0307221786569793</v>
      </c>
      <c r="B397">
        <v>0.13492168245035782</v>
      </c>
    </row>
    <row r="398" spans="1:2" x14ac:dyDescent="0.2">
      <c r="A398">
        <v>-0.52494775794567827</v>
      </c>
      <c r="B398">
        <v>0.20898026833764957</v>
      </c>
    </row>
    <row r="399" spans="1:2" x14ac:dyDescent="0.2">
      <c r="A399">
        <v>-0.15395106695099101</v>
      </c>
      <c r="B399">
        <v>-2.7552725374240892E-2</v>
      </c>
    </row>
    <row r="400" spans="1:2" x14ac:dyDescent="0.2">
      <c r="A400">
        <v>-0.74832406353363168</v>
      </c>
      <c r="B400">
        <v>0.32334712627179213</v>
      </c>
    </row>
    <row r="401" spans="1:2" x14ac:dyDescent="0.2">
      <c r="A401">
        <v>-0.71214290834085969</v>
      </c>
      <c r="B401">
        <v>0.39917491821774587</v>
      </c>
    </row>
    <row r="402" spans="1:2" x14ac:dyDescent="0.2">
      <c r="A402">
        <v>-1.2702593122409289</v>
      </c>
      <c r="B402">
        <v>0.52466692969203377</v>
      </c>
    </row>
    <row r="403" spans="1:2" x14ac:dyDescent="0.2">
      <c r="A403">
        <v>9.3010179085119951E-2</v>
      </c>
      <c r="B403">
        <v>-8.6342160031661029E-3</v>
      </c>
    </row>
    <row r="404" spans="1:2" x14ac:dyDescent="0.2">
      <c r="A404">
        <v>-1.2076724243720196</v>
      </c>
      <c r="B404">
        <v>0.66203064284520763</v>
      </c>
    </row>
    <row r="405" spans="1:2" x14ac:dyDescent="0.2">
      <c r="A405">
        <v>-2.0183345846818099</v>
      </c>
      <c r="B405">
        <v>0.16111571602268723</v>
      </c>
    </row>
    <row r="406" spans="1:2" x14ac:dyDescent="0.2">
      <c r="A406">
        <v>-0.29510487762868975</v>
      </c>
      <c r="B406">
        <v>-0.33329737627595901</v>
      </c>
    </row>
    <row r="407" spans="1:2" x14ac:dyDescent="0.2">
      <c r="A407">
        <v>1.7268578015550817</v>
      </c>
      <c r="B407">
        <v>-0.62352858273725698</v>
      </c>
    </row>
    <row r="408" spans="1:2" x14ac:dyDescent="0.2">
      <c r="A408">
        <v>-1.6091546937237728</v>
      </c>
      <c r="B408">
        <v>0.35675703294159922</v>
      </c>
    </row>
    <row r="409" spans="1:2" x14ac:dyDescent="0.2">
      <c r="A409">
        <v>-0.65387675772800857</v>
      </c>
      <c r="B409">
        <v>1.450573931566404E-2</v>
      </c>
    </row>
    <row r="410" spans="1:2" x14ac:dyDescent="0.2">
      <c r="A410">
        <v>-2.0847712421579718</v>
      </c>
      <c r="B410">
        <v>0.14415055941921337</v>
      </c>
    </row>
    <row r="411" spans="1:2" x14ac:dyDescent="0.2">
      <c r="A411">
        <v>1.3598875239674226</v>
      </c>
      <c r="B411">
        <v>-0.49405862839773562</v>
      </c>
    </row>
    <row r="412" spans="1:2" x14ac:dyDescent="0.2">
      <c r="A412">
        <v>-0.65199302031093509</v>
      </c>
      <c r="B412">
        <v>0.2645429623154249</v>
      </c>
    </row>
    <row r="413" spans="1:2" x14ac:dyDescent="0.2">
      <c r="A413">
        <v>-0.23738489738365937</v>
      </c>
      <c r="B413">
        <v>0.43890490898478357</v>
      </c>
    </row>
    <row r="414" spans="1:2" x14ac:dyDescent="0.2">
      <c r="A414">
        <v>0.56685009392944607</v>
      </c>
      <c r="B414">
        <v>0.24573001469505484</v>
      </c>
    </row>
    <row r="415" spans="1:2" x14ac:dyDescent="0.2">
      <c r="A415">
        <v>-0.27527663319218326</v>
      </c>
      <c r="B415">
        <v>-9.4755640014190054E-2</v>
      </c>
    </row>
    <row r="416" spans="1:2" x14ac:dyDescent="0.2">
      <c r="A416">
        <v>7.290654985335189E-2</v>
      </c>
      <c r="B416">
        <v>9.1276331391738751E-3</v>
      </c>
    </row>
    <row r="417" spans="1:2" x14ac:dyDescent="0.2">
      <c r="A417">
        <v>0.69990024663655159</v>
      </c>
      <c r="B417">
        <v>-0.10233556867516776</v>
      </c>
    </row>
    <row r="418" spans="1:2" x14ac:dyDescent="0.2">
      <c r="A418">
        <v>2.3615133197032971</v>
      </c>
      <c r="B418">
        <v>-0.71943545338737258</v>
      </c>
    </row>
    <row r="419" spans="1:2" x14ac:dyDescent="0.2">
      <c r="A419">
        <v>0.85945399745789264</v>
      </c>
      <c r="B419">
        <v>-0.16369871426172458</v>
      </c>
    </row>
    <row r="420" spans="1:2" x14ac:dyDescent="0.2">
      <c r="A420">
        <v>-0.59934852352542634</v>
      </c>
      <c r="B420">
        <v>0.11471079749718557</v>
      </c>
    </row>
    <row r="421" spans="1:2" x14ac:dyDescent="0.2">
      <c r="A421">
        <v>0.49301460564413657</v>
      </c>
      <c r="B421">
        <v>-2.6751710882805486E-2</v>
      </c>
    </row>
    <row r="422" spans="1:2" x14ac:dyDescent="0.2">
      <c r="A422">
        <v>0.92369862901468669</v>
      </c>
      <c r="B422">
        <v>-0.16652707024487182</v>
      </c>
    </row>
    <row r="423" spans="1:2" x14ac:dyDescent="0.2">
      <c r="A423">
        <v>2.0146925357718946</v>
      </c>
      <c r="B423">
        <v>-0.33945851594789467</v>
      </c>
    </row>
    <row r="424" spans="1:2" x14ac:dyDescent="0.2">
      <c r="A424">
        <v>-2.6912084520043638</v>
      </c>
      <c r="B424">
        <v>-0.30423368758289004</v>
      </c>
    </row>
    <row r="425" spans="1:2" x14ac:dyDescent="0.2">
      <c r="A425">
        <v>7.4730224169875584E-2</v>
      </c>
      <c r="B425">
        <v>0.23536448659449358</v>
      </c>
    </row>
    <row r="426" spans="1:2" x14ac:dyDescent="0.2">
      <c r="A426">
        <v>0.15072928468918192</v>
      </c>
      <c r="B426">
        <v>0.57754114829590786</v>
      </c>
    </row>
    <row r="427" spans="1:2" x14ac:dyDescent="0.2">
      <c r="A427">
        <v>-1.6271876810094723</v>
      </c>
      <c r="B427">
        <v>0.26806666332166901</v>
      </c>
    </row>
    <row r="428" spans="1:2" x14ac:dyDescent="0.2">
      <c r="A428">
        <v>-0.39499683466983682</v>
      </c>
      <c r="B428">
        <v>0.12685534953909067</v>
      </c>
    </row>
    <row r="429" spans="1:2" x14ac:dyDescent="0.2">
      <c r="A429">
        <v>0.89372020130381591</v>
      </c>
      <c r="B429">
        <v>-0.40903785384294961</v>
      </c>
    </row>
    <row r="430" spans="1:2" x14ac:dyDescent="0.2">
      <c r="A430">
        <v>1.0092427262552468</v>
      </c>
      <c r="B430">
        <v>-7.6636405466183555E-2</v>
      </c>
    </row>
    <row r="431" spans="1:2" x14ac:dyDescent="0.2">
      <c r="A431">
        <v>1.4497913795874739</v>
      </c>
      <c r="B431">
        <v>0.15266797356627176</v>
      </c>
    </row>
    <row r="432" spans="1:2" x14ac:dyDescent="0.2">
      <c r="A432">
        <v>-0.74631910968624371</v>
      </c>
      <c r="B432">
        <v>0.25736664739106507</v>
      </c>
    </row>
    <row r="433" spans="1:2" x14ac:dyDescent="0.2">
      <c r="A433">
        <v>1.1714938578571288</v>
      </c>
      <c r="B433">
        <v>8.7861035023169762E-2</v>
      </c>
    </row>
    <row r="434" spans="1:2" x14ac:dyDescent="0.2">
      <c r="A434">
        <v>0.82974206942227691</v>
      </c>
      <c r="B434">
        <v>4.4804911041916196E-2</v>
      </c>
    </row>
    <row r="435" spans="1:2" x14ac:dyDescent="0.2">
      <c r="A435">
        <v>-0.83437340600213361</v>
      </c>
      <c r="B435">
        <v>0.21152782224850927</v>
      </c>
    </row>
    <row r="436" spans="1:2" x14ac:dyDescent="0.2">
      <c r="A436">
        <v>-0.556720808137534</v>
      </c>
      <c r="B436">
        <v>0.3583327082363954</v>
      </c>
    </row>
    <row r="437" spans="1:2" x14ac:dyDescent="0.2">
      <c r="A437">
        <v>1.7269288480690195</v>
      </c>
      <c r="B437">
        <v>-0.12259046418184043</v>
      </c>
    </row>
    <row r="438" spans="1:2" x14ac:dyDescent="0.2">
      <c r="A438">
        <v>1.0266512058199087</v>
      </c>
      <c r="B438">
        <v>5.8538099023948513E-2</v>
      </c>
    </row>
    <row r="439" spans="1:2" x14ac:dyDescent="0.2">
      <c r="A439">
        <v>-0.19040241621671058</v>
      </c>
      <c r="B439">
        <v>0.25457264648808037</v>
      </c>
    </row>
    <row r="440" spans="1:2" x14ac:dyDescent="0.2">
      <c r="A440">
        <v>1.2650385470993608</v>
      </c>
      <c r="B440">
        <v>-8.5304398530337867E-3</v>
      </c>
    </row>
    <row r="441" spans="1:2" x14ac:dyDescent="0.2">
      <c r="A441">
        <v>0.56983074073325612</v>
      </c>
      <c r="B441">
        <v>8.9847831350870891E-2</v>
      </c>
    </row>
    <row r="442" spans="1:2" x14ac:dyDescent="0.2">
      <c r="A442">
        <v>-1.4556878513077416</v>
      </c>
      <c r="B442">
        <v>-0.12358574185354802</v>
      </c>
    </row>
    <row r="443" spans="1:2" x14ac:dyDescent="0.2">
      <c r="A443">
        <v>-1.0618123281077341</v>
      </c>
      <c r="B443">
        <v>0.40950415352605879</v>
      </c>
    </row>
    <row r="444" spans="1:2" x14ac:dyDescent="0.2">
      <c r="A444">
        <v>-2.1461929692375752</v>
      </c>
      <c r="B444">
        <v>0.21493264585603586</v>
      </c>
    </row>
    <row r="445" spans="1:2" x14ac:dyDescent="0.2">
      <c r="A445">
        <v>-1.4613995160860727</v>
      </c>
      <c r="B445">
        <v>0.20778285871763899</v>
      </c>
    </row>
    <row r="446" spans="1:2" x14ac:dyDescent="0.2">
      <c r="A446">
        <v>2.1041874006550265</v>
      </c>
      <c r="B446">
        <v>-0.60541424139345512</v>
      </c>
    </row>
    <row r="447" spans="1:2" x14ac:dyDescent="0.2">
      <c r="A447">
        <v>0.34390620281976947</v>
      </c>
      <c r="B447">
        <v>3.6338375196099788E-2</v>
      </c>
    </row>
    <row r="448" spans="1:2" x14ac:dyDescent="0.2">
      <c r="A448">
        <v>-1.6131532901488566</v>
      </c>
      <c r="B448">
        <v>0.19940692972009569</v>
      </c>
    </row>
    <row r="449" spans="1:2" x14ac:dyDescent="0.2">
      <c r="A449">
        <v>-0.32352769986217811</v>
      </c>
      <c r="B449">
        <v>-3.127087666868633E-3</v>
      </c>
    </row>
    <row r="450" spans="1:2" x14ac:dyDescent="0.2">
      <c r="A450">
        <v>0.34825771952935541</v>
      </c>
      <c r="B450">
        <v>-0.1064002100745894</v>
      </c>
    </row>
    <row r="451" spans="1:2" x14ac:dyDescent="0.2">
      <c r="A451">
        <v>1.1806100730716853</v>
      </c>
      <c r="B451">
        <v>-0.27471079178624624</v>
      </c>
    </row>
    <row r="452" spans="1:2" x14ac:dyDescent="0.2">
      <c r="A452">
        <v>0.28747330693687739</v>
      </c>
      <c r="B452">
        <v>-0.19020315831705098</v>
      </c>
    </row>
    <row r="453" spans="1:2" x14ac:dyDescent="0.2">
      <c r="A453">
        <v>0.6369843566649307</v>
      </c>
      <c r="B453">
        <v>-0.12601240657943544</v>
      </c>
    </row>
    <row r="454" spans="1:2" x14ac:dyDescent="0.2">
      <c r="A454">
        <v>0.93091154601933701</v>
      </c>
      <c r="B454">
        <v>-0.22435480601342331</v>
      </c>
    </row>
    <row r="455" spans="1:2" x14ac:dyDescent="0.2">
      <c r="A455">
        <v>-1.3061958593428198</v>
      </c>
      <c r="B455">
        <v>0.2703215885792391</v>
      </c>
    </row>
    <row r="456" spans="1:2" x14ac:dyDescent="0.2">
      <c r="A456">
        <v>-0.66886027978239604</v>
      </c>
      <c r="B456">
        <v>0.1624308555128845</v>
      </c>
    </row>
    <row r="457" spans="1:2" x14ac:dyDescent="0.2">
      <c r="A457">
        <v>-0.86785958186541146</v>
      </c>
      <c r="B457">
        <v>5.2568606099743148E-2</v>
      </c>
    </row>
    <row r="458" spans="1:2" x14ac:dyDescent="0.2">
      <c r="A458">
        <v>0.59902277688147165</v>
      </c>
      <c r="B458">
        <v>-0.57729046160388253</v>
      </c>
    </row>
    <row r="459" spans="1:2" x14ac:dyDescent="0.2">
      <c r="A459">
        <v>-0.19416992178842185</v>
      </c>
      <c r="B459">
        <v>-1.4478230151085097E-2</v>
      </c>
    </row>
    <row r="460" spans="1:2" x14ac:dyDescent="0.2">
      <c r="A460">
        <v>-0.63587206239926786</v>
      </c>
      <c r="B460">
        <v>0.21712390581232432</v>
      </c>
    </row>
    <row r="461" spans="1:2" x14ac:dyDescent="0.2">
      <c r="A461">
        <v>-0.69320424974525685</v>
      </c>
      <c r="B461">
        <v>0.25468659288604101</v>
      </c>
    </row>
    <row r="462" spans="1:2" x14ac:dyDescent="0.2">
      <c r="A462">
        <v>-0.99447739843099703</v>
      </c>
      <c r="B462">
        <v>-0.17138733591197225</v>
      </c>
    </row>
    <row r="463" spans="1:2" x14ac:dyDescent="0.2">
      <c r="A463">
        <v>-0.50834541873634553</v>
      </c>
      <c r="B463">
        <v>-0.22434349248699914</v>
      </c>
    </row>
    <row r="464" spans="1:2" x14ac:dyDescent="0.2">
      <c r="A464">
        <v>-9.1752184171066717E-2</v>
      </c>
      <c r="B464">
        <v>-0.16433167984825189</v>
      </c>
    </row>
    <row r="465" spans="1:2" x14ac:dyDescent="0.2">
      <c r="A465">
        <v>2.2705305414266667E-3</v>
      </c>
      <c r="B465">
        <v>-0.45921479516559555</v>
      </c>
    </row>
    <row r="466" spans="1:2" x14ac:dyDescent="0.2">
      <c r="A466">
        <v>-0.55934897352729096</v>
      </c>
      <c r="B466">
        <v>4.8206399519994399E-2</v>
      </c>
    </row>
    <row r="467" spans="1:2" x14ac:dyDescent="0.2">
      <c r="A467">
        <v>0.15430730467788925</v>
      </c>
      <c r="B467">
        <v>2.9835619646462443E-2</v>
      </c>
    </row>
    <row r="468" spans="1:2" x14ac:dyDescent="0.2">
      <c r="A468">
        <v>0.50145995764299289</v>
      </c>
      <c r="B468">
        <v>-0.27066734396341369</v>
      </c>
    </row>
    <row r="469" spans="1:2" x14ac:dyDescent="0.2">
      <c r="A469">
        <v>-0.51356321095768576</v>
      </c>
      <c r="B469">
        <v>6.5255837462415561E-2</v>
      </c>
    </row>
    <row r="470" spans="1:2" x14ac:dyDescent="0.2">
      <c r="A470">
        <v>-1.3335128830869782</v>
      </c>
      <c r="B470">
        <v>0.154893014576685</v>
      </c>
    </row>
    <row r="471" spans="1:2" x14ac:dyDescent="0.2">
      <c r="A471">
        <v>-1.0715566286856419</v>
      </c>
      <c r="B471">
        <v>0.23889561355174932</v>
      </c>
    </row>
    <row r="472" spans="1:2" x14ac:dyDescent="0.2">
      <c r="A472">
        <v>-0.74966599375780918</v>
      </c>
      <c r="B472">
        <v>-4.9762396402197456E-3</v>
      </c>
    </row>
    <row r="473" spans="1:2" x14ac:dyDescent="0.2">
      <c r="A473">
        <v>-0.81432796146564013</v>
      </c>
      <c r="B473">
        <v>-0.19539920579619241</v>
      </c>
    </row>
    <row r="474" spans="1:2" x14ac:dyDescent="0.2">
      <c r="A474">
        <v>-1.9187402495303074</v>
      </c>
      <c r="B474">
        <v>0.18198509596343182</v>
      </c>
    </row>
    <row r="475" spans="1:2" x14ac:dyDescent="0.2">
      <c r="A475">
        <v>1.142353754692234</v>
      </c>
      <c r="B475">
        <v>-0.59537053972514198</v>
      </c>
    </row>
    <row r="476" spans="1:2" x14ac:dyDescent="0.2">
      <c r="A476">
        <v>0.39522467148477763</v>
      </c>
      <c r="B476">
        <v>-0.11039899908063379</v>
      </c>
    </row>
    <row r="477" spans="1:2" x14ac:dyDescent="0.2">
      <c r="A477">
        <v>0.97682063152357879</v>
      </c>
      <c r="B477">
        <v>-0.30910991324871828</v>
      </c>
    </row>
    <row r="478" spans="1:2" x14ac:dyDescent="0.2">
      <c r="A478">
        <v>-0.51433507486350194</v>
      </c>
      <c r="B478">
        <v>-0.14350330141475595</v>
      </c>
    </row>
    <row r="479" spans="1:2" x14ac:dyDescent="0.2">
      <c r="A479">
        <v>-0.67395265728598697</v>
      </c>
      <c r="B479">
        <v>0.28790169723356579</v>
      </c>
    </row>
    <row r="480" spans="1:2" x14ac:dyDescent="0.2">
      <c r="A480">
        <v>-0.95598348306172587</v>
      </c>
      <c r="B480">
        <v>0.26742872818077074</v>
      </c>
    </row>
    <row r="481" spans="1:2" x14ac:dyDescent="0.2">
      <c r="A481">
        <v>-1.4061391043218139</v>
      </c>
      <c r="B481">
        <v>0.11782150159866123</v>
      </c>
    </row>
    <row r="482" spans="1:2" x14ac:dyDescent="0.2">
      <c r="A482">
        <v>-0.64859962393114845</v>
      </c>
      <c r="B482">
        <v>0.20985709772710112</v>
      </c>
    </row>
    <row r="483" spans="1:2" x14ac:dyDescent="0.2">
      <c r="A483">
        <v>-1.0883135190592386</v>
      </c>
      <c r="B483">
        <v>-8.0122468580239338E-3</v>
      </c>
    </row>
    <row r="484" spans="1:2" x14ac:dyDescent="0.2">
      <c r="A484">
        <v>1.9522382149562603</v>
      </c>
      <c r="B484">
        <v>-0.4181757786353914</v>
      </c>
    </row>
    <row r="485" spans="1:2" x14ac:dyDescent="0.2">
      <c r="A485">
        <v>0.98331800639899414</v>
      </c>
      <c r="B485">
        <v>-2.0612128486007034E-2</v>
      </c>
    </row>
    <row r="486" spans="1:2" x14ac:dyDescent="0.2">
      <c r="A486">
        <v>-0.78420273795489814</v>
      </c>
      <c r="B486">
        <v>2.5819895689700521E-2</v>
      </c>
    </row>
    <row r="487" spans="1:2" x14ac:dyDescent="0.2">
      <c r="A487">
        <v>-1.0666441756939324</v>
      </c>
      <c r="B487">
        <v>0.34966516721291185</v>
      </c>
    </row>
    <row r="488" spans="1:2" x14ac:dyDescent="0.2">
      <c r="A488">
        <v>-0.79183771661553559</v>
      </c>
      <c r="B488">
        <v>0.41435604266731679</v>
      </c>
    </row>
    <row r="489" spans="1:2" x14ac:dyDescent="0.2">
      <c r="A489">
        <v>3.6835442794949193E-2</v>
      </c>
      <c r="B489">
        <v>-3.7925597522548364E-2</v>
      </c>
    </row>
    <row r="490" spans="1:2" x14ac:dyDescent="0.2">
      <c r="A490">
        <v>-0.31229519049095478</v>
      </c>
      <c r="B490">
        <v>0.1495801988606289</v>
      </c>
    </row>
    <row r="491" spans="1:2" x14ac:dyDescent="0.2">
      <c r="A491">
        <v>0.95610373935448278</v>
      </c>
      <c r="B491">
        <v>-4.0119873811057236E-2</v>
      </c>
    </row>
    <row r="492" spans="1:2" x14ac:dyDescent="0.2">
      <c r="A492">
        <v>-0.70896075595529429</v>
      </c>
      <c r="B492">
        <v>0.34943877468895401</v>
      </c>
    </row>
    <row r="493" spans="1:2" x14ac:dyDescent="0.2">
      <c r="A493">
        <v>0.26416912810922566</v>
      </c>
      <c r="B493">
        <v>-0.16324556259410924</v>
      </c>
    </row>
    <row r="494" spans="1:2" x14ac:dyDescent="0.2">
      <c r="A494">
        <v>-0.82303237460181666</v>
      </c>
      <c r="B494">
        <v>0.37921038299301035</v>
      </c>
    </row>
    <row r="495" spans="1:2" x14ac:dyDescent="0.2">
      <c r="A495">
        <v>2.2714139478939958E-2</v>
      </c>
      <c r="B495">
        <v>-4.26681158175609E-2</v>
      </c>
    </row>
    <row r="496" spans="1:2" x14ac:dyDescent="0.2">
      <c r="A496">
        <v>0.24711783269373702</v>
      </c>
      <c r="B496">
        <v>3.7213877481865387E-2</v>
      </c>
    </row>
    <row r="497" spans="1:2" x14ac:dyDescent="0.2">
      <c r="A497">
        <v>0.7700513313322167</v>
      </c>
      <c r="B497">
        <v>-0.22854409943014886</v>
      </c>
    </row>
    <row r="498" spans="1:2" x14ac:dyDescent="0.2">
      <c r="A498">
        <v>-1.3438848200555407E-2</v>
      </c>
      <c r="B498">
        <v>-0.11724264023182095</v>
      </c>
    </row>
    <row r="499" spans="1:2" x14ac:dyDescent="0.2">
      <c r="A499">
        <v>-0.37652877757848896</v>
      </c>
      <c r="B499">
        <v>0.13558864487543107</v>
      </c>
    </row>
    <row r="500" spans="1:2" x14ac:dyDescent="0.2">
      <c r="A500">
        <v>1.7905555296750744</v>
      </c>
      <c r="B500">
        <v>-0.2276016366476924</v>
      </c>
    </row>
    <row r="501" spans="1:2" x14ac:dyDescent="0.2">
      <c r="A501">
        <v>1.6424771049262132</v>
      </c>
      <c r="B501">
        <v>-0.59345952110939504</v>
      </c>
    </row>
    <row r="502" spans="1:2" x14ac:dyDescent="0.2">
      <c r="A502">
        <v>1.4859950631331014</v>
      </c>
      <c r="B502">
        <v>-4.9150389115948734E-3</v>
      </c>
    </row>
    <row r="503" spans="1:2" x14ac:dyDescent="0.2">
      <c r="A503">
        <v>0.71894735112844288</v>
      </c>
      <c r="B503">
        <v>0.18531284058041614</v>
      </c>
    </row>
    <row r="504" spans="1:2" x14ac:dyDescent="0.2">
      <c r="A504">
        <v>0.42425638687838957</v>
      </c>
      <c r="B504">
        <v>-0.12356330772482549</v>
      </c>
    </row>
    <row r="505" spans="1:2" x14ac:dyDescent="0.2">
      <c r="A505">
        <v>-0.5443491767374925</v>
      </c>
      <c r="B505">
        <v>0.24352525798430111</v>
      </c>
    </row>
    <row r="506" spans="1:2" x14ac:dyDescent="0.2">
      <c r="A506">
        <v>0.45503602244398866</v>
      </c>
      <c r="B506">
        <v>8.2642288864172089E-2</v>
      </c>
    </row>
    <row r="507" spans="1:2" x14ac:dyDescent="0.2">
      <c r="A507">
        <v>1.2960117845830916</v>
      </c>
      <c r="B507">
        <v>-0.29315985563592284</v>
      </c>
    </row>
    <row r="508" spans="1:2" x14ac:dyDescent="0.2">
      <c r="A508">
        <v>0.71681730223516993</v>
      </c>
      <c r="B508">
        <v>5.5129998450395748E-2</v>
      </c>
    </row>
    <row r="509" spans="1:2" x14ac:dyDescent="0.2">
      <c r="A509">
        <v>1.6295986571766108</v>
      </c>
      <c r="B509">
        <v>0.29814020959605136</v>
      </c>
    </row>
    <row r="510" spans="1:2" x14ac:dyDescent="0.2">
      <c r="A510">
        <v>0.51924369359197231</v>
      </c>
      <c r="B510">
        <v>0.13514274946738561</v>
      </c>
    </row>
    <row r="511" spans="1:2" x14ac:dyDescent="0.2">
      <c r="A511">
        <v>-0.97377625070433094</v>
      </c>
      <c r="B511">
        <v>0.22676188289986654</v>
      </c>
    </row>
    <row r="512" spans="1:2" x14ac:dyDescent="0.2">
      <c r="A512">
        <v>-1.3826141582632661</v>
      </c>
      <c r="B512">
        <v>0.33142618877856211</v>
      </c>
    </row>
    <row r="513" spans="1:2" x14ac:dyDescent="0.2">
      <c r="A513">
        <v>-1.6960156736504615E-2</v>
      </c>
      <c r="B513">
        <v>-0.1213424947005961</v>
      </c>
    </row>
    <row r="514" spans="1:2" x14ac:dyDescent="0.2">
      <c r="A514">
        <v>-0.54458090543292126</v>
      </c>
      <c r="B514">
        <v>0.18412778092443535</v>
      </c>
    </row>
    <row r="515" spans="1:2" x14ac:dyDescent="0.2">
      <c r="A515">
        <v>-2.0292706307685657</v>
      </c>
      <c r="B515">
        <v>0.68833207326372758</v>
      </c>
    </row>
    <row r="516" spans="1:2" x14ac:dyDescent="0.2">
      <c r="A516">
        <v>-0.30007426534636772</v>
      </c>
      <c r="B516">
        <v>-8.518507807038378E-2</v>
      </c>
    </row>
    <row r="517" spans="1:2" x14ac:dyDescent="0.2">
      <c r="A517">
        <v>0.34909508199638617</v>
      </c>
      <c r="B517">
        <v>-0.23488873091231807</v>
      </c>
    </row>
    <row r="518" spans="1:2" x14ac:dyDescent="0.2">
      <c r="A518">
        <v>-0.17939612177088654</v>
      </c>
      <c r="B518">
        <v>0.11013162839969415</v>
      </c>
    </row>
    <row r="519" spans="1:2" x14ac:dyDescent="0.2">
      <c r="A519">
        <v>-0.10646514743789774</v>
      </c>
      <c r="B519">
        <v>5.9149145666668845E-2</v>
      </c>
    </row>
    <row r="520" spans="1:2" x14ac:dyDescent="0.2">
      <c r="A520">
        <v>-0.47393260327791153</v>
      </c>
      <c r="B520">
        <v>0.2387442121964112</v>
      </c>
    </row>
    <row r="521" spans="1:2" x14ac:dyDescent="0.2">
      <c r="A521">
        <v>-0.74904219430901731</v>
      </c>
      <c r="B521">
        <v>0.24329173336238044</v>
      </c>
    </row>
    <row r="522" spans="1:2" x14ac:dyDescent="0.2">
      <c r="A522">
        <v>-0.62480954077398743</v>
      </c>
      <c r="B522">
        <v>-9.84984688319369E-2</v>
      </c>
    </row>
    <row r="523" spans="1:2" x14ac:dyDescent="0.2">
      <c r="A523">
        <v>-0.52028353003220174</v>
      </c>
      <c r="B523">
        <v>4.0167001680312002E-2</v>
      </c>
    </row>
    <row r="524" spans="1:2" x14ac:dyDescent="0.2">
      <c r="A524">
        <v>1.2606416313780522</v>
      </c>
      <c r="B524">
        <v>-0.52257812568376716</v>
      </c>
    </row>
    <row r="525" spans="1:2" x14ac:dyDescent="0.2">
      <c r="A525">
        <v>1.0242189746142738</v>
      </c>
      <c r="B525">
        <v>-0.28970757307086853</v>
      </c>
    </row>
    <row r="526" spans="1:2" x14ac:dyDescent="0.2">
      <c r="A526">
        <v>0.72016065429502196</v>
      </c>
      <c r="B526">
        <v>-0.23179223605535662</v>
      </c>
    </row>
    <row r="527" spans="1:2" x14ac:dyDescent="0.2">
      <c r="A527">
        <v>0.61080979938827185</v>
      </c>
      <c r="B527">
        <v>-0.24067244685808403</v>
      </c>
    </row>
    <row r="528" spans="1:2" x14ac:dyDescent="0.2">
      <c r="A528">
        <v>-0.35094574868608658</v>
      </c>
      <c r="B528">
        <v>0.24568655986556623</v>
      </c>
    </row>
    <row r="529" spans="1:2" x14ac:dyDescent="0.2">
      <c r="A529">
        <v>0.40047354082098618</v>
      </c>
      <c r="B529">
        <v>8.2101551471014653E-2</v>
      </c>
    </row>
    <row r="530" spans="1:2" x14ac:dyDescent="0.2">
      <c r="A530">
        <v>0.26934866679729269</v>
      </c>
      <c r="B530">
        <v>-0.27334669094527825</v>
      </c>
    </row>
    <row r="531" spans="1:2" x14ac:dyDescent="0.2">
      <c r="A531">
        <v>-0.73375061735020664</v>
      </c>
      <c r="B531">
        <v>7.2256187459022667E-2</v>
      </c>
    </row>
    <row r="532" spans="1:2" x14ac:dyDescent="0.2">
      <c r="A532">
        <v>-0.92478588677293072</v>
      </c>
      <c r="B532">
        <v>0.47859949500831872</v>
      </c>
    </row>
    <row r="533" spans="1:2" x14ac:dyDescent="0.2">
      <c r="A533">
        <v>-0.52618274703823908</v>
      </c>
      <c r="B533">
        <v>0.27861922235612629</v>
      </c>
    </row>
    <row r="534" spans="1:2" x14ac:dyDescent="0.2">
      <c r="A534">
        <v>0.84783579986695612</v>
      </c>
      <c r="B534">
        <v>-0.41768001127775567</v>
      </c>
    </row>
    <row r="535" spans="1:2" x14ac:dyDescent="0.2">
      <c r="A535">
        <v>7.8605056326436495E-2</v>
      </c>
      <c r="B535">
        <v>-1.9806495594098021E-2</v>
      </c>
    </row>
    <row r="536" spans="1:2" x14ac:dyDescent="0.2">
      <c r="A536">
        <v>0.45001211281627385</v>
      </c>
      <c r="B536">
        <v>-0.11703377245708961</v>
      </c>
    </row>
    <row r="537" spans="1:2" x14ac:dyDescent="0.2">
      <c r="A537">
        <v>1.0396450592464082</v>
      </c>
      <c r="B537">
        <v>-0.28025593580616148</v>
      </c>
    </row>
    <row r="538" spans="1:2" x14ac:dyDescent="0.2">
      <c r="A538">
        <v>-0.43576345151385149</v>
      </c>
      <c r="B538">
        <v>0.23022334721608401</v>
      </c>
    </row>
    <row r="539" spans="1:2" x14ac:dyDescent="0.2">
      <c r="A539">
        <v>-0.18978552026784459</v>
      </c>
      <c r="B539">
        <v>7.7828146752388472E-2</v>
      </c>
    </row>
    <row r="540" spans="1:2" x14ac:dyDescent="0.2">
      <c r="A540">
        <v>-0.42216861308525577</v>
      </c>
      <c r="B540">
        <v>-3.7803091738144189E-2</v>
      </c>
    </row>
    <row r="541" spans="1:2" x14ac:dyDescent="0.2">
      <c r="A541">
        <v>-1.005403248806924</v>
      </c>
      <c r="B541">
        <v>0.59950062118852854</v>
      </c>
    </row>
    <row r="542" spans="1:2" x14ac:dyDescent="0.2">
      <c r="A542">
        <v>0.76395518783811422</v>
      </c>
      <c r="B542">
        <v>-0.29468883913104982</v>
      </c>
    </row>
    <row r="543" spans="1:2" x14ac:dyDescent="0.2">
      <c r="A543">
        <v>-0.54772533182773597</v>
      </c>
      <c r="B543">
        <v>0.14654334206214928</v>
      </c>
    </row>
    <row r="544" spans="1:2" x14ac:dyDescent="0.2">
      <c r="A544">
        <v>-0.61861128141204358</v>
      </c>
      <c r="B544">
        <v>0.19381070836176617</v>
      </c>
    </row>
    <row r="545" spans="1:2" x14ac:dyDescent="0.2">
      <c r="A545">
        <v>0.44290838266137611</v>
      </c>
      <c r="B545">
        <v>-3.1961815473992357E-2</v>
      </c>
    </row>
    <row r="546" spans="1:2" x14ac:dyDescent="0.2">
      <c r="A546">
        <v>-0.33375003881832965</v>
      </c>
      <c r="B546">
        <v>0.18512176680299627</v>
      </c>
    </row>
    <row r="547" spans="1:2" x14ac:dyDescent="0.2">
      <c r="A547">
        <v>-0.92234438301572574</v>
      </c>
      <c r="B547">
        <v>0.17925330718343579</v>
      </c>
    </row>
    <row r="548" spans="1:2" x14ac:dyDescent="0.2">
      <c r="A548">
        <v>0.59646008753031632</v>
      </c>
      <c r="B548">
        <v>-9.1044597993404711E-2</v>
      </c>
    </row>
    <row r="549" spans="1:2" x14ac:dyDescent="0.2">
      <c r="A549">
        <v>7.2299811458382615E-2</v>
      </c>
      <c r="B549">
        <v>-0.16963956130198196</v>
      </c>
    </row>
    <row r="550" spans="1:2" x14ac:dyDescent="0.2">
      <c r="A550">
        <v>-3.314940410453261E-3</v>
      </c>
      <c r="B550">
        <v>-2.2053108240995264E-2</v>
      </c>
    </row>
    <row r="551" spans="1:2" x14ac:dyDescent="0.2">
      <c r="A551">
        <v>-7.9925153075820252E-2</v>
      </c>
      <c r="B551">
        <v>0.11370276516369973</v>
      </c>
    </row>
    <row r="552" spans="1:2" x14ac:dyDescent="0.2">
      <c r="A552">
        <v>-0.14131546182102606</v>
      </c>
      <c r="B552">
        <v>0.11294480800634696</v>
      </c>
    </row>
    <row r="553" spans="1:2" x14ac:dyDescent="0.2">
      <c r="A553">
        <v>9.0317677557466974E-2</v>
      </c>
      <c r="B553">
        <v>3.3818028202067876E-2</v>
      </c>
    </row>
    <row r="554" spans="1:2" x14ac:dyDescent="0.2">
      <c r="A554">
        <v>-1.6490843899604768</v>
      </c>
      <c r="B554">
        <v>0.41863260106027911</v>
      </c>
    </row>
    <row r="555" spans="1:2" x14ac:dyDescent="0.2">
      <c r="A555">
        <v>-1.6605113537564611</v>
      </c>
      <c r="B555">
        <v>0.2532078090214287</v>
      </c>
    </row>
    <row r="556" spans="1:2" x14ac:dyDescent="0.2">
      <c r="A556">
        <v>-0.15055348892680856</v>
      </c>
      <c r="B556">
        <v>-0.2280869844102921</v>
      </c>
    </row>
    <row r="557" spans="1:2" x14ac:dyDescent="0.2">
      <c r="A557">
        <v>0.74600077420236199</v>
      </c>
      <c r="B557">
        <v>-5.8601823266210766E-2</v>
      </c>
    </row>
    <row r="558" spans="1:2" x14ac:dyDescent="0.2">
      <c r="A558">
        <v>-3.6377286524303325E-2</v>
      </c>
      <c r="B558">
        <v>-0.19400613684911236</v>
      </c>
    </row>
    <row r="559" spans="1:2" x14ac:dyDescent="0.2">
      <c r="A559">
        <v>-5.315845879835647E-2</v>
      </c>
      <c r="B559">
        <v>9.2132144402756772E-2</v>
      </c>
    </row>
    <row r="560" spans="1:2" x14ac:dyDescent="0.2">
      <c r="A560">
        <v>1.7634732275195626</v>
      </c>
      <c r="B560">
        <v>-0.55746544692385047</v>
      </c>
    </row>
    <row r="561" spans="1:2" x14ac:dyDescent="0.2">
      <c r="A561">
        <v>-0.46352776030754894</v>
      </c>
      <c r="B561">
        <v>-9.3445334926862536E-2</v>
      </c>
    </row>
    <row r="562" spans="1:2" x14ac:dyDescent="0.2">
      <c r="A562">
        <v>0.2216859203285331</v>
      </c>
      <c r="B562">
        <v>-1.3383419213587615E-2</v>
      </c>
    </row>
    <row r="563" spans="1:2" x14ac:dyDescent="0.2">
      <c r="A563">
        <v>1.0262045151785297</v>
      </c>
      <c r="B563">
        <v>-0.31757078837446839</v>
      </c>
    </row>
    <row r="564" spans="1:2" x14ac:dyDescent="0.2">
      <c r="A564">
        <v>0.36260742768242166</v>
      </c>
      <c r="B564">
        <v>0.16220139418355423</v>
      </c>
    </row>
    <row r="565" spans="1:2" x14ac:dyDescent="0.2">
      <c r="A565">
        <v>0.37458831675573506</v>
      </c>
      <c r="B565">
        <v>-0.16404448110165248</v>
      </c>
    </row>
    <row r="566" spans="1:2" x14ac:dyDescent="0.2">
      <c r="A566">
        <v>0.37021035437677929</v>
      </c>
      <c r="B566">
        <v>9.0122949991449944E-2</v>
      </c>
    </row>
    <row r="567" spans="1:2" x14ac:dyDescent="0.2">
      <c r="A567">
        <v>-0.32758243463209474</v>
      </c>
      <c r="B567">
        <v>6.0112656042226355E-2</v>
      </c>
    </row>
    <row r="568" spans="1:2" x14ac:dyDescent="0.2">
      <c r="A568">
        <v>0.55314996798202332</v>
      </c>
      <c r="B568">
        <v>-1.8404753158438196E-2</v>
      </c>
    </row>
    <row r="569" spans="1:2" x14ac:dyDescent="0.2">
      <c r="A569">
        <v>0.54830892381702412</v>
      </c>
      <c r="B569">
        <v>0.10904394112642986</v>
      </c>
    </row>
    <row r="570" spans="1:2" x14ac:dyDescent="0.2">
      <c r="A570">
        <v>0.60259975830972645</v>
      </c>
      <c r="B570">
        <v>-0.21795288987862796</v>
      </c>
    </row>
    <row r="571" spans="1:2" x14ac:dyDescent="0.2">
      <c r="A571">
        <v>0.95336479088279091</v>
      </c>
      <c r="B571">
        <v>-5.1870109025016813E-2</v>
      </c>
    </row>
    <row r="572" spans="1:2" x14ac:dyDescent="0.2">
      <c r="A572">
        <v>-0.16993467325829978</v>
      </c>
      <c r="B572">
        <v>9.4130986882805204E-2</v>
      </c>
    </row>
    <row r="573" spans="1:2" x14ac:dyDescent="0.2">
      <c r="A573">
        <v>-0.27818080021933239</v>
      </c>
      <c r="B573">
        <v>0.44127354732566343</v>
      </c>
    </row>
    <row r="574" spans="1:2" x14ac:dyDescent="0.2">
      <c r="A574">
        <v>0.56679869828316443</v>
      </c>
      <c r="B574">
        <v>-8.5718980421679747E-2</v>
      </c>
    </row>
    <row r="575" spans="1:2" x14ac:dyDescent="0.2">
      <c r="A575">
        <v>-6.9681525914086717E-2</v>
      </c>
      <c r="B575">
        <v>-0.23414907940385962</v>
      </c>
    </row>
    <row r="576" spans="1:2" x14ac:dyDescent="0.2">
      <c r="A576">
        <v>-0.61612225711231661</v>
      </c>
      <c r="B576">
        <v>0.58070676219338468</v>
      </c>
    </row>
    <row r="577" spans="1:2" x14ac:dyDescent="0.2">
      <c r="A577">
        <v>-1.4097958559345668E-2</v>
      </c>
      <c r="B577">
        <v>0.13617139716885263</v>
      </c>
    </row>
    <row r="578" spans="1:2" x14ac:dyDescent="0.2">
      <c r="A578">
        <v>-0.55650865627184998</v>
      </c>
      <c r="B578">
        <v>0.15172146165359426</v>
      </c>
    </row>
    <row r="579" spans="1:2" x14ac:dyDescent="0.2">
      <c r="A579">
        <v>-0.34150314204561305</v>
      </c>
      <c r="B579">
        <v>0.19167699388008208</v>
      </c>
    </row>
    <row r="580" spans="1:2" x14ac:dyDescent="0.2">
      <c r="A580">
        <v>-9.4518470713241681E-2</v>
      </c>
      <c r="B580">
        <v>0.15097802350287468</v>
      </c>
    </row>
    <row r="581" spans="1:2" x14ac:dyDescent="0.2">
      <c r="A581">
        <v>-0.91723530135321862</v>
      </c>
      <c r="B581">
        <v>0.11144174592256104</v>
      </c>
    </row>
    <row r="582" spans="1:2" x14ac:dyDescent="0.2">
      <c r="A582">
        <v>-1.3626200506196045</v>
      </c>
      <c r="B582">
        <v>0.18046239766203859</v>
      </c>
    </row>
    <row r="583" spans="1:2" x14ac:dyDescent="0.2">
      <c r="A583">
        <v>-1.4500165007606189</v>
      </c>
      <c r="B583">
        <v>-0.60381107362949682</v>
      </c>
    </row>
    <row r="584" spans="1:2" x14ac:dyDescent="0.2">
      <c r="A584">
        <v>-0.5685953935691499</v>
      </c>
      <c r="B584">
        <v>-6.0413311421016136E-2</v>
      </c>
    </row>
    <row r="585" spans="1:2" x14ac:dyDescent="0.2">
      <c r="A585">
        <v>-0.61353224979507381</v>
      </c>
      <c r="B585">
        <v>-0.25219859629859881</v>
      </c>
    </row>
    <row r="586" spans="1:2" x14ac:dyDescent="0.2">
      <c r="A586">
        <v>0.35826629094273243</v>
      </c>
      <c r="B586">
        <v>-0.6327509971576456</v>
      </c>
    </row>
    <row r="587" spans="1:2" x14ac:dyDescent="0.2">
      <c r="A587">
        <v>-0.22447579757306957</v>
      </c>
      <c r="B587">
        <v>-0.31834708844948556</v>
      </c>
    </row>
    <row r="588" spans="1:2" x14ac:dyDescent="0.2">
      <c r="A588">
        <v>0.17392921345232737</v>
      </c>
      <c r="B588">
        <v>-5.9436953683889866E-3</v>
      </c>
    </row>
    <row r="589" spans="1:2" x14ac:dyDescent="0.2">
      <c r="A589">
        <v>-1.3120682616928825</v>
      </c>
      <c r="B589">
        <v>0.20551005829921687</v>
      </c>
    </row>
    <row r="590" spans="1:2" x14ac:dyDescent="0.2">
      <c r="A590">
        <v>-0.49513248709992158</v>
      </c>
      <c r="B590">
        <v>8.3146114237439755E-2</v>
      </c>
    </row>
    <row r="591" spans="1:2" x14ac:dyDescent="0.2">
      <c r="A591">
        <v>-2.1771546006705367</v>
      </c>
      <c r="B591">
        <v>-0.26864650237290055</v>
      </c>
    </row>
    <row r="592" spans="1:2" x14ac:dyDescent="0.2">
      <c r="A592">
        <v>-1.4150960234776693</v>
      </c>
      <c r="B592">
        <v>4.3478827634713689E-2</v>
      </c>
    </row>
    <row r="593" spans="1:2" x14ac:dyDescent="0.2">
      <c r="A593">
        <v>1.1877465044091733</v>
      </c>
      <c r="B593">
        <v>-0.74709806131723566</v>
      </c>
    </row>
    <row r="594" spans="1:2" x14ac:dyDescent="0.2">
      <c r="A594">
        <v>0.64393406785396623</v>
      </c>
      <c r="B594">
        <v>-0.47346443484792272</v>
      </c>
    </row>
    <row r="595" spans="1:2" x14ac:dyDescent="0.2">
      <c r="A595">
        <v>0.25268898158868225</v>
      </c>
      <c r="B595">
        <v>0.13329319103141438</v>
      </c>
    </row>
    <row r="596" spans="1:2" x14ac:dyDescent="0.2">
      <c r="A596">
        <v>-0.41064627587039559</v>
      </c>
      <c r="B596">
        <v>0.16614939191522293</v>
      </c>
    </row>
    <row r="597" spans="1:2" x14ac:dyDescent="0.2">
      <c r="A597">
        <v>1.8420108767480752</v>
      </c>
      <c r="B597">
        <v>-0.56298680448660599</v>
      </c>
    </row>
    <row r="598" spans="1:2" x14ac:dyDescent="0.2">
      <c r="A598">
        <v>-1.3275547964455829</v>
      </c>
      <c r="B598">
        <v>0.26791609907315939</v>
      </c>
    </row>
    <row r="599" spans="1:2" x14ac:dyDescent="0.2">
      <c r="A599">
        <v>-0.24923909873470296</v>
      </c>
      <c r="B599">
        <v>0.2507819700106303</v>
      </c>
    </row>
    <row r="600" spans="1:2" x14ac:dyDescent="0.2">
      <c r="A600">
        <v>-0.85132841904282186</v>
      </c>
      <c r="B600">
        <v>0.13302673146305752</v>
      </c>
    </row>
    <row r="601" spans="1:2" x14ac:dyDescent="0.2">
      <c r="A601">
        <v>-1.5022175289486417</v>
      </c>
      <c r="B601">
        <v>0.63852136003884385</v>
      </c>
    </row>
    <row r="602" spans="1:2" x14ac:dyDescent="0.2">
      <c r="A602">
        <v>-0.56070095365117412</v>
      </c>
      <c r="B602">
        <v>0.45717359179144557</v>
      </c>
    </row>
    <row r="603" spans="1:2" x14ac:dyDescent="0.2">
      <c r="A603">
        <v>-1.4338100436782331</v>
      </c>
      <c r="B603">
        <v>0.53283246910663973</v>
      </c>
    </row>
    <row r="604" spans="1:2" x14ac:dyDescent="0.2">
      <c r="A604">
        <v>0.12704824542901078</v>
      </c>
      <c r="B604">
        <v>-0.30651436265117765</v>
      </c>
    </row>
    <row r="605" spans="1:2" x14ac:dyDescent="0.2">
      <c r="A605">
        <v>1.0821016363306728</v>
      </c>
      <c r="B605">
        <v>-0.67336604295103897</v>
      </c>
    </row>
    <row r="606" spans="1:2" x14ac:dyDescent="0.2">
      <c r="A606">
        <v>-1.3917295766591808</v>
      </c>
      <c r="B606">
        <v>0.58019498130456382</v>
      </c>
    </row>
    <row r="607" spans="1:2" x14ac:dyDescent="0.2">
      <c r="A607">
        <v>0.44689174267894133</v>
      </c>
      <c r="B607">
        <v>-0.25296273202329989</v>
      </c>
    </row>
    <row r="608" spans="1:2" x14ac:dyDescent="0.2">
      <c r="A608">
        <v>-0.61750753149171556</v>
      </c>
      <c r="B608">
        <v>0.40583974013494495</v>
      </c>
    </row>
    <row r="609" spans="1:2" x14ac:dyDescent="0.2">
      <c r="A609">
        <v>1.1473586171700674E-2</v>
      </c>
      <c r="B609">
        <v>-0.2171806726199344</v>
      </c>
    </row>
    <row r="610" spans="1:2" x14ac:dyDescent="0.2">
      <c r="A610">
        <v>5.1949340127650324E-2</v>
      </c>
      <c r="B610">
        <v>-3.0983120554808771E-2</v>
      </c>
    </row>
    <row r="611" spans="1:2" x14ac:dyDescent="0.2">
      <c r="A611">
        <v>-0.80788231860600845</v>
      </c>
      <c r="B611">
        <v>0.66362596680824981</v>
      </c>
    </row>
    <row r="612" spans="1:2" x14ac:dyDescent="0.2">
      <c r="A612">
        <v>4.7828168950424854E-2</v>
      </c>
      <c r="B612">
        <v>-0.32988582482908618</v>
      </c>
    </row>
    <row r="613" spans="1:2" x14ac:dyDescent="0.2">
      <c r="A613">
        <v>1.6131331825150921</v>
      </c>
      <c r="B613">
        <v>-0.93638013094248296</v>
      </c>
    </row>
    <row r="614" spans="1:2" x14ac:dyDescent="0.2">
      <c r="A614">
        <v>0.50290636814336309</v>
      </c>
      <c r="B614">
        <v>-0.21833598585589367</v>
      </c>
    </row>
    <row r="615" spans="1:2" x14ac:dyDescent="0.2">
      <c r="A615">
        <v>-1.4635960617445969</v>
      </c>
      <c r="B615">
        <v>0.71300390142345826</v>
      </c>
    </row>
    <row r="616" spans="1:2" x14ac:dyDescent="0.2">
      <c r="A616">
        <v>1.0298977768964634</v>
      </c>
      <c r="B616">
        <v>-0.48007321365002414</v>
      </c>
    </row>
    <row r="617" spans="1:2" x14ac:dyDescent="0.2">
      <c r="A617">
        <v>0.4988618706883608</v>
      </c>
      <c r="B617">
        <v>-5.5085803750061266E-2</v>
      </c>
    </row>
    <row r="618" spans="1:2" x14ac:dyDescent="0.2">
      <c r="A618">
        <v>-0.52035927065270704</v>
      </c>
      <c r="B618">
        <v>0.11930987500807301</v>
      </c>
    </row>
    <row r="619" spans="1:2" x14ac:dyDescent="0.2">
      <c r="A619">
        <v>-9.647487368895713E-2</v>
      </c>
      <c r="B619">
        <v>5.7056047517021688E-2</v>
      </c>
    </row>
    <row r="620" spans="1:2" x14ac:dyDescent="0.2">
      <c r="A620">
        <v>-0.50387868143583026</v>
      </c>
      <c r="B620">
        <v>0.23125879772729174</v>
      </c>
    </row>
    <row r="621" spans="1:2" x14ac:dyDescent="0.2">
      <c r="A621">
        <v>-0.27822718459694035</v>
      </c>
      <c r="B621">
        <v>0.20946384558840617</v>
      </c>
    </row>
    <row r="622" spans="1:2" x14ac:dyDescent="0.2">
      <c r="A622">
        <v>2.2324361719767332</v>
      </c>
      <c r="B622">
        <v>-0.85321014420186636</v>
      </c>
    </row>
    <row r="623" spans="1:2" x14ac:dyDescent="0.2">
      <c r="A623">
        <v>0.64927473692345539</v>
      </c>
      <c r="B623">
        <v>-0.10931628826540785</v>
      </c>
    </row>
    <row r="624" spans="1:2" x14ac:dyDescent="0.2">
      <c r="A624">
        <v>0.26517098518113474</v>
      </c>
      <c r="B624">
        <v>0.25124519986915944</v>
      </c>
    </row>
    <row r="625" spans="1:2" x14ac:dyDescent="0.2">
      <c r="A625">
        <v>-3.7744362925698778E-2</v>
      </c>
      <c r="B625">
        <v>0.21015535790007361</v>
      </c>
    </row>
    <row r="626" spans="1:2" x14ac:dyDescent="0.2">
      <c r="A626">
        <v>-0.82766209401699697</v>
      </c>
      <c r="B626">
        <v>0.52841716620068369</v>
      </c>
    </row>
    <row r="627" spans="1:2" x14ac:dyDescent="0.2">
      <c r="A627">
        <v>0.47562405360452653</v>
      </c>
      <c r="B627">
        <v>8.9624126629779102E-2</v>
      </c>
    </row>
    <row r="628" spans="1:2" x14ac:dyDescent="0.2">
      <c r="A628">
        <v>-0.11139039791204276</v>
      </c>
      <c r="B628">
        <v>0.22635999765455028</v>
      </c>
    </row>
    <row r="629" spans="1:2" x14ac:dyDescent="0.2">
      <c r="A629">
        <v>1.346497882180538</v>
      </c>
      <c r="B629">
        <v>-0.14606993965966678</v>
      </c>
    </row>
    <row r="630" spans="1:2" x14ac:dyDescent="0.2">
      <c r="A630">
        <v>7.6282603208704877E-2</v>
      </c>
      <c r="B630">
        <v>0.17479934739618266</v>
      </c>
    </row>
    <row r="631" spans="1:2" x14ac:dyDescent="0.2">
      <c r="A631">
        <v>0.50968358715911699</v>
      </c>
      <c r="B631">
        <v>8.5003059274913625E-2</v>
      </c>
    </row>
    <row r="632" spans="1:2" x14ac:dyDescent="0.2">
      <c r="A632">
        <v>1.0087225666371091</v>
      </c>
      <c r="B632">
        <v>-0.12096120935923466</v>
      </c>
    </row>
    <row r="633" spans="1:2" x14ac:dyDescent="0.2">
      <c r="A633">
        <v>0.48767008929050326</v>
      </c>
      <c r="B633">
        <v>-0.10100516118033817</v>
      </c>
    </row>
    <row r="634" spans="1:2" x14ac:dyDescent="0.2">
      <c r="A634">
        <v>-0.4804178991531009</v>
      </c>
      <c r="B634">
        <v>0.37691500961085467</v>
      </c>
    </row>
    <row r="635" spans="1:2" x14ac:dyDescent="0.2">
      <c r="A635">
        <v>-0.23761061348567253</v>
      </c>
      <c r="B635">
        <v>0.23691534902317415</v>
      </c>
    </row>
    <row r="636" spans="1:2" x14ac:dyDescent="0.2">
      <c r="A636">
        <v>0.13964051730209631</v>
      </c>
      <c r="B636">
        <v>0.13304770309416339</v>
      </c>
    </row>
    <row r="637" spans="1:2" x14ac:dyDescent="0.2">
      <c r="A637">
        <v>1.2167793199348067</v>
      </c>
      <c r="B637">
        <v>-0.19948377936587311</v>
      </c>
    </row>
    <row r="638" spans="1:2" x14ac:dyDescent="0.2">
      <c r="A638">
        <v>-0.59529822034318647</v>
      </c>
      <c r="B638">
        <v>0.33165544063402769</v>
      </c>
    </row>
    <row r="639" spans="1:2" x14ac:dyDescent="0.2">
      <c r="A639">
        <v>1.0291583765301162</v>
      </c>
      <c r="B639">
        <v>-0.1897106269918569</v>
      </c>
    </row>
    <row r="640" spans="1:2" x14ac:dyDescent="0.2">
      <c r="A640">
        <v>0.77932637718317832</v>
      </c>
      <c r="B640">
        <v>-1.0675983072752346E-2</v>
      </c>
    </row>
    <row r="641" spans="1:2" x14ac:dyDescent="0.2">
      <c r="A641">
        <v>-1.9009271813563385E-2</v>
      </c>
      <c r="B641">
        <v>4.9947430605420756E-2</v>
      </c>
    </row>
    <row r="642" spans="1:2" x14ac:dyDescent="0.2">
      <c r="A642">
        <v>-4.5583979542370229E-2</v>
      </c>
      <c r="B642">
        <v>0.17219499637764032</v>
      </c>
    </row>
    <row r="643" spans="1:2" x14ac:dyDescent="0.2">
      <c r="A643">
        <v>0.48484897956919004</v>
      </c>
      <c r="B643">
        <v>9.3053406072333034E-2</v>
      </c>
    </row>
    <row r="644" spans="1:2" x14ac:dyDescent="0.2">
      <c r="A644">
        <v>0.45748403630155543</v>
      </c>
      <c r="B644">
        <v>-3.650989005826695E-2</v>
      </c>
    </row>
    <row r="645" spans="1:2" x14ac:dyDescent="0.2">
      <c r="A645">
        <v>0.44111403395176074</v>
      </c>
      <c r="B645">
        <v>-0.19310589194250377</v>
      </c>
    </row>
    <row r="646" spans="1:2" x14ac:dyDescent="0.2">
      <c r="A646">
        <v>0.20816516687224343</v>
      </c>
      <c r="B646">
        <v>2.6296438375700039E-2</v>
      </c>
    </row>
    <row r="647" spans="1:2" x14ac:dyDescent="0.2">
      <c r="A647">
        <v>0.47899664511078327</v>
      </c>
      <c r="B647">
        <v>-7.7475343112333268E-3</v>
      </c>
    </row>
    <row r="648" spans="1:2" x14ac:dyDescent="0.2">
      <c r="A648">
        <v>0.34968385150048564</v>
      </c>
      <c r="B648">
        <v>9.9796019531454172E-2</v>
      </c>
    </row>
    <row r="649" spans="1:2" x14ac:dyDescent="0.2">
      <c r="A649">
        <v>-0.54235717076612866</v>
      </c>
      <c r="B649">
        <v>0.17877140596602906</v>
      </c>
    </row>
    <row r="650" spans="1:2" x14ac:dyDescent="0.2">
      <c r="A650">
        <v>-0.53561303270569416</v>
      </c>
      <c r="B650">
        <v>0.17675383532265426</v>
      </c>
    </row>
    <row r="651" spans="1:2" x14ac:dyDescent="0.2">
      <c r="A651">
        <v>-0.30100633254754949</v>
      </c>
      <c r="B651">
        <v>3.8550270690178155E-2</v>
      </c>
    </row>
    <row r="652" spans="1:2" x14ac:dyDescent="0.2">
      <c r="A652">
        <v>1.9010700749698985E-2</v>
      </c>
      <c r="B652">
        <v>7.5406408415331042E-2</v>
      </c>
    </row>
    <row r="653" spans="1:2" x14ac:dyDescent="0.2">
      <c r="A653">
        <v>-0.25714040490670753</v>
      </c>
      <c r="B653">
        <v>0.13967999187335858</v>
      </c>
    </row>
    <row r="654" spans="1:2" x14ac:dyDescent="0.2">
      <c r="A654">
        <v>0.5691037167962788</v>
      </c>
      <c r="B654">
        <v>-0.24667564038305642</v>
      </c>
    </row>
    <row r="655" spans="1:2" x14ac:dyDescent="0.2">
      <c r="A655">
        <v>0.31299573687650722</v>
      </c>
      <c r="B655">
        <v>-7.3774354143944246E-2</v>
      </c>
    </row>
    <row r="656" spans="1:2" x14ac:dyDescent="0.2">
      <c r="A656">
        <v>-0.70901724305161007</v>
      </c>
      <c r="B656">
        <v>0.26738243971665338</v>
      </c>
    </row>
    <row r="657" spans="1:2" x14ac:dyDescent="0.2">
      <c r="A657">
        <v>-8.491607687822561E-2</v>
      </c>
      <c r="B657">
        <v>-6.5856622298650094E-2</v>
      </c>
    </row>
    <row r="658" spans="1:2" x14ac:dyDescent="0.2">
      <c r="A658">
        <v>5.1611744255263209E-3</v>
      </c>
      <c r="B658">
        <v>3.0566259415794123E-2</v>
      </c>
    </row>
    <row r="659" spans="1:2" x14ac:dyDescent="0.2">
      <c r="A659">
        <v>0.77245970769421946</v>
      </c>
      <c r="B659">
        <v>-0.50110153866749652</v>
      </c>
    </row>
    <row r="660" spans="1:2" x14ac:dyDescent="0.2">
      <c r="A660">
        <v>4.1636098138360257E-2</v>
      </c>
      <c r="B660">
        <v>-2.0181393673728253E-2</v>
      </c>
    </row>
    <row r="661" spans="1:2" x14ac:dyDescent="0.2">
      <c r="A661">
        <v>-0.92367209940655426</v>
      </c>
      <c r="B661">
        <v>0.35608996958494987</v>
      </c>
    </row>
    <row r="662" spans="1:2" x14ac:dyDescent="0.2">
      <c r="A662">
        <v>-1.1079828227461799</v>
      </c>
      <c r="B662">
        <v>-0.17625861431588113</v>
      </c>
    </row>
    <row r="663" spans="1:2" x14ac:dyDescent="0.2">
      <c r="A663">
        <v>-0.5061154784578763</v>
      </c>
      <c r="B663">
        <v>-0.23179923325095741</v>
      </c>
    </row>
    <row r="664" spans="1:2" x14ac:dyDescent="0.2">
      <c r="A664">
        <v>-0.1379148954915744</v>
      </c>
      <c r="B664">
        <v>0.10662034955039552</v>
      </c>
    </row>
    <row r="665" spans="1:2" x14ac:dyDescent="0.2">
      <c r="A665">
        <v>-2.6743242599727557</v>
      </c>
      <c r="B665">
        <v>0.16436766600499988</v>
      </c>
    </row>
    <row r="666" spans="1:2" x14ac:dyDescent="0.2">
      <c r="A666">
        <v>0.17835544760703589</v>
      </c>
      <c r="B666">
        <v>0.11761027962835816</v>
      </c>
    </row>
    <row r="667" spans="1:2" x14ac:dyDescent="0.2">
      <c r="A667">
        <v>-2.9080788951253007</v>
      </c>
      <c r="B667">
        <v>-0.35441812131095468</v>
      </c>
    </row>
    <row r="668" spans="1:2" x14ac:dyDescent="0.2">
      <c r="A668">
        <v>-1.1359436313854612</v>
      </c>
      <c r="B668">
        <v>8.165015715917627E-2</v>
      </c>
    </row>
    <row r="669" spans="1:2" x14ac:dyDescent="0.2">
      <c r="A669">
        <v>-0.31905692696412558</v>
      </c>
      <c r="B669">
        <v>-0.3148479506617321</v>
      </c>
    </row>
    <row r="670" spans="1:2" x14ac:dyDescent="0.2">
      <c r="A670">
        <v>1.8034346344448458</v>
      </c>
      <c r="B670">
        <v>-0.52134679353898183</v>
      </c>
    </row>
    <row r="671" spans="1:2" x14ac:dyDescent="0.2">
      <c r="A671">
        <v>1.2671167148651126</v>
      </c>
      <c r="B671">
        <v>-0.18206280699497976</v>
      </c>
    </row>
    <row r="672" spans="1:2" x14ac:dyDescent="0.2">
      <c r="A672">
        <v>-6.7860532494439227E-2</v>
      </c>
      <c r="B672">
        <v>0.11383881249121326</v>
      </c>
    </row>
    <row r="673" spans="1:2" x14ac:dyDescent="0.2">
      <c r="A673">
        <v>-0.32818317482253673</v>
      </c>
      <c r="B673">
        <v>8.4040768438193247E-2</v>
      </c>
    </row>
    <row r="674" spans="1:2" x14ac:dyDescent="0.2">
      <c r="A674">
        <v>-0.42867267858329294</v>
      </c>
      <c r="B674">
        <v>0.17937582521180565</v>
      </c>
    </row>
    <row r="675" spans="1:2" x14ac:dyDescent="0.2">
      <c r="A675">
        <v>-1.1280381042782099</v>
      </c>
      <c r="B675">
        <v>-0.47631637859215337</v>
      </c>
    </row>
    <row r="676" spans="1:2" x14ac:dyDescent="0.2">
      <c r="A676">
        <v>-1.3458723432323649</v>
      </c>
      <c r="B676">
        <v>0.30705058068471897</v>
      </c>
    </row>
    <row r="677" spans="1:2" x14ac:dyDescent="0.2">
      <c r="A677">
        <v>-1.971683006337644</v>
      </c>
      <c r="B677">
        <v>0.49793363938527213</v>
      </c>
    </row>
    <row r="678" spans="1:2" x14ac:dyDescent="0.2">
      <c r="A678">
        <v>-0.95521474133273077</v>
      </c>
      <c r="B678">
        <v>0.14425080787495173</v>
      </c>
    </row>
    <row r="679" spans="1:2" x14ac:dyDescent="0.2">
      <c r="A679">
        <v>1.0103758387735171</v>
      </c>
      <c r="B679">
        <v>-0.3829216986354827</v>
      </c>
    </row>
    <row r="680" spans="1:2" x14ac:dyDescent="0.2">
      <c r="A680">
        <v>0.34728077037936178</v>
      </c>
      <c r="B680">
        <v>-3.2902616650602803E-2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6"/>
  <dimension ref="A1:B690"/>
  <sheetViews>
    <sheetView workbookViewId="0"/>
  </sheetViews>
  <sheetFormatPr baseColWidth="10" defaultColWidth="8.83203125" defaultRowHeight="15" x14ac:dyDescent="0.2"/>
  <sheetData>
    <row r="1" spans="1:2" x14ac:dyDescent="0.2">
      <c r="A1">
        <v>0.33907248987782163</v>
      </c>
      <c r="B1">
        <v>0.66146918274184041</v>
      </c>
    </row>
    <row r="2" spans="1:2" x14ac:dyDescent="0.2">
      <c r="A2">
        <v>0.36574453466530682</v>
      </c>
      <c r="B2">
        <v>0.37845930721772147</v>
      </c>
    </row>
    <row r="3" spans="1:2" x14ac:dyDescent="0.2">
      <c r="A3">
        <v>0.35191263802903788</v>
      </c>
      <c r="B3">
        <v>0.16771567968511206</v>
      </c>
    </row>
    <row r="4" spans="1:2" x14ac:dyDescent="0.2">
      <c r="A4">
        <v>0.33208196947195917</v>
      </c>
      <c r="B4">
        <v>-4.593771401965264E-3</v>
      </c>
    </row>
    <row r="5" spans="1:2" x14ac:dyDescent="0.2">
      <c r="A5">
        <v>0.31783507235285441</v>
      </c>
      <c r="B5">
        <v>-0.10240995612913585</v>
      </c>
    </row>
    <row r="6" spans="1:2" x14ac:dyDescent="0.2">
      <c r="A6">
        <v>0.30600934995478957</v>
      </c>
      <c r="B6">
        <v>-0.17529344363336352</v>
      </c>
    </row>
    <row r="7" spans="1:2" x14ac:dyDescent="0.2">
      <c r="A7">
        <v>0.29757525504596355</v>
      </c>
      <c r="B7">
        <v>-0.25587494968965951</v>
      </c>
    </row>
    <row r="8" spans="1:2" x14ac:dyDescent="0.2">
      <c r="A8">
        <v>0.28997384276354926</v>
      </c>
      <c r="B8">
        <v>-0.3131675923662558</v>
      </c>
    </row>
    <row r="9" spans="1:2" x14ac:dyDescent="0.2">
      <c r="A9">
        <v>0.28037116441887838</v>
      </c>
      <c r="B9">
        <v>-0.31817005019086431</v>
      </c>
    </row>
    <row r="10" spans="1:2" x14ac:dyDescent="0.2">
      <c r="A10">
        <v>0.26689911108873082</v>
      </c>
      <c r="B10">
        <v>-0.29169113629720628</v>
      </c>
    </row>
    <row r="11" spans="1:2" x14ac:dyDescent="0.2">
      <c r="A11">
        <v>0.33739817207297379</v>
      </c>
      <c r="B11">
        <v>-1.9615365421389606E-2</v>
      </c>
    </row>
    <row r="12" spans="1:2" x14ac:dyDescent="0.2">
      <c r="A12">
        <v>0.10938245758066251</v>
      </c>
      <c r="B12">
        <v>-5.2404100963789453E-2</v>
      </c>
    </row>
    <row r="13" spans="1:2" x14ac:dyDescent="0.2">
      <c r="A13">
        <v>8.2409645727324371E-2</v>
      </c>
      <c r="B13">
        <v>-7.6453324183000063E-2</v>
      </c>
    </row>
    <row r="14" spans="1:2" x14ac:dyDescent="0.2">
      <c r="A14">
        <v>-6.9047871103800604E-2</v>
      </c>
      <c r="B14">
        <v>-5.1198737001280654E-3</v>
      </c>
    </row>
    <row r="15" spans="1:2" x14ac:dyDescent="0.2">
      <c r="A15">
        <v>0.24372155152062558</v>
      </c>
      <c r="B15">
        <v>0.15566447608159406</v>
      </c>
    </row>
    <row r="16" spans="1:2" x14ac:dyDescent="0.2">
      <c r="A16">
        <v>3.0783001367990148E-3</v>
      </c>
      <c r="B16">
        <v>-4.0853224075154411E-2</v>
      </c>
    </row>
    <row r="17" spans="1:2" x14ac:dyDescent="0.2">
      <c r="A17">
        <v>-6.7134310833593003E-2</v>
      </c>
      <c r="B17">
        <v>-5.1560803122839914E-2</v>
      </c>
    </row>
    <row r="18" spans="1:2" x14ac:dyDescent="0.2">
      <c r="A18">
        <v>0.22573869175325467</v>
      </c>
      <c r="B18">
        <v>5.6041900634449165E-2</v>
      </c>
    </row>
    <row r="19" spans="1:2" x14ac:dyDescent="0.2">
      <c r="A19">
        <v>0.26689008149652527</v>
      </c>
      <c r="B19">
        <v>-0.26359688535278031</v>
      </c>
    </row>
    <row r="20" spans="1:2" x14ac:dyDescent="0.2">
      <c r="A20">
        <v>0.44957440141474908</v>
      </c>
      <c r="B20">
        <v>0.24472449094932497</v>
      </c>
    </row>
    <row r="21" spans="1:2" x14ac:dyDescent="0.2">
      <c r="A21">
        <v>0.665897955427457</v>
      </c>
      <c r="B21">
        <v>-0.15358897232378696</v>
      </c>
    </row>
    <row r="22" spans="1:2" x14ac:dyDescent="0.2">
      <c r="A22">
        <v>-0.57453255925896574</v>
      </c>
      <c r="B22">
        <v>3.2850396432248657E-2</v>
      </c>
    </row>
    <row r="23" spans="1:2" x14ac:dyDescent="0.2">
      <c r="A23">
        <v>-0.19938125682034799</v>
      </c>
      <c r="B23">
        <v>-2.2750959029696045E-2</v>
      </c>
    </row>
    <row r="24" spans="1:2" x14ac:dyDescent="0.2">
      <c r="A24">
        <v>3.6705968420684368E-2</v>
      </c>
      <c r="B24">
        <v>-6.5860915191887803E-2</v>
      </c>
    </row>
    <row r="25" spans="1:2" x14ac:dyDescent="0.2">
      <c r="A25">
        <v>-0.72574018587258382</v>
      </c>
      <c r="B25">
        <v>-0.11160515934227459</v>
      </c>
    </row>
    <row r="26" spans="1:2" x14ac:dyDescent="0.2">
      <c r="A26">
        <v>-0.84265740759698282</v>
      </c>
      <c r="B26">
        <v>-6.3506216696329582E-2</v>
      </c>
    </row>
    <row r="27" spans="1:2" x14ac:dyDescent="0.2">
      <c r="A27">
        <v>4.1605260822517184E-2</v>
      </c>
      <c r="B27">
        <v>-2.9191434787673068E-2</v>
      </c>
    </row>
    <row r="28" spans="1:2" x14ac:dyDescent="0.2">
      <c r="A28">
        <v>-0.15713662541996429</v>
      </c>
      <c r="B28">
        <v>6.4236429375111995E-2</v>
      </c>
    </row>
    <row r="29" spans="1:2" x14ac:dyDescent="0.2">
      <c r="A29">
        <v>-0.97239833763461103</v>
      </c>
      <c r="B29">
        <v>-0.16507126512603357</v>
      </c>
    </row>
    <row r="30" spans="1:2" x14ac:dyDescent="0.2">
      <c r="A30">
        <v>-0.36720976413442463</v>
      </c>
      <c r="B30">
        <v>0.15487204498086041</v>
      </c>
    </row>
    <row r="31" spans="1:2" x14ac:dyDescent="0.2">
      <c r="A31">
        <v>-0.16659156669457173</v>
      </c>
      <c r="B31">
        <v>3.7812506509044386E-2</v>
      </c>
    </row>
    <row r="32" spans="1:2" x14ac:dyDescent="0.2">
      <c r="A32">
        <v>-0.38721905438869053</v>
      </c>
      <c r="B32">
        <v>-0.10742470049120664</v>
      </c>
    </row>
    <row r="33" spans="1:2" x14ac:dyDescent="0.2">
      <c r="A33">
        <v>0.24707147564436543</v>
      </c>
      <c r="B33">
        <v>-0.30842440661573639</v>
      </c>
    </row>
    <row r="34" spans="1:2" x14ac:dyDescent="0.2">
      <c r="A34">
        <v>-0.3980962864156169</v>
      </c>
      <c r="B34">
        <v>3.1921639914116749E-2</v>
      </c>
    </row>
    <row r="35" spans="1:2" x14ac:dyDescent="0.2">
      <c r="A35">
        <v>-5.4661665897432016E-2</v>
      </c>
      <c r="B35">
        <v>3.5814391660310252E-2</v>
      </c>
    </row>
    <row r="36" spans="1:2" x14ac:dyDescent="0.2">
      <c r="A36">
        <v>0.20868639727804703</v>
      </c>
      <c r="B36">
        <v>0.21145825213498604</v>
      </c>
    </row>
    <row r="37" spans="1:2" x14ac:dyDescent="0.2">
      <c r="A37">
        <v>0.31118000108806487</v>
      </c>
      <c r="B37">
        <v>-3.4607233418084977E-2</v>
      </c>
    </row>
    <row r="38" spans="1:2" x14ac:dyDescent="0.2">
      <c r="A38">
        <v>0.3732625715506373</v>
      </c>
      <c r="B38">
        <v>-2.1660361017681207E-2</v>
      </c>
    </row>
    <row r="39" spans="1:2" x14ac:dyDescent="0.2">
      <c r="A39">
        <v>0.13242816147921099</v>
      </c>
      <c r="B39">
        <v>-9.623224989137974E-2</v>
      </c>
    </row>
    <row r="40" spans="1:2" x14ac:dyDescent="0.2">
      <c r="A40">
        <v>0.32915994850371033</v>
      </c>
      <c r="B40">
        <v>-8.4280329432384574E-2</v>
      </c>
    </row>
    <row r="41" spans="1:2" x14ac:dyDescent="0.2">
      <c r="A41">
        <v>0.53279749526427633</v>
      </c>
      <c r="B41">
        <v>-2.0369940706056359E-2</v>
      </c>
    </row>
    <row r="42" spans="1:2" x14ac:dyDescent="0.2">
      <c r="A42">
        <v>0.73858144264869918</v>
      </c>
      <c r="B42">
        <v>0.10451753584570407</v>
      </c>
    </row>
    <row r="43" spans="1:2" x14ac:dyDescent="0.2">
      <c r="A43">
        <v>5.9641931062084992E-2</v>
      </c>
      <c r="B43">
        <v>-7.1278144288103501E-2</v>
      </c>
    </row>
    <row r="44" spans="1:2" x14ac:dyDescent="0.2">
      <c r="A44">
        <v>0.1863009825423157</v>
      </c>
      <c r="B44">
        <v>0.10231266346221447</v>
      </c>
    </row>
    <row r="45" spans="1:2" x14ac:dyDescent="0.2">
      <c r="A45">
        <v>0.14759641269707963</v>
      </c>
      <c r="B45">
        <v>3.4160880668774964E-2</v>
      </c>
    </row>
    <row r="46" spans="1:2" x14ac:dyDescent="0.2">
      <c r="A46">
        <v>0.28916171889310061</v>
      </c>
      <c r="B46">
        <v>-0.15041902069878049</v>
      </c>
    </row>
    <row r="47" spans="1:2" x14ac:dyDescent="0.2">
      <c r="A47">
        <v>0.41904102446628144</v>
      </c>
      <c r="B47">
        <v>8.3023431015576576E-2</v>
      </c>
    </row>
    <row r="48" spans="1:2" x14ac:dyDescent="0.2">
      <c r="A48">
        <v>0.49814710114985983</v>
      </c>
      <c r="B48">
        <v>9.5096885493191827E-2</v>
      </c>
    </row>
    <row r="49" spans="1:2" x14ac:dyDescent="0.2">
      <c r="A49">
        <v>-0.35435081046043748</v>
      </c>
      <c r="B49">
        <v>5.9498049340572998E-2</v>
      </c>
    </row>
    <row r="50" spans="1:2" x14ac:dyDescent="0.2">
      <c r="A50">
        <v>-0.12673681154032312</v>
      </c>
      <c r="B50">
        <v>0.14998459910114645</v>
      </c>
    </row>
    <row r="51" spans="1:2" x14ac:dyDescent="0.2">
      <c r="A51">
        <v>0.8255998480760246</v>
      </c>
      <c r="B51">
        <v>0.2726293150330098</v>
      </c>
    </row>
    <row r="52" spans="1:2" x14ac:dyDescent="0.2">
      <c r="A52">
        <v>0.25960437797825769</v>
      </c>
      <c r="B52">
        <v>4.8151140050120712E-3</v>
      </c>
    </row>
    <row r="53" spans="1:2" x14ac:dyDescent="0.2">
      <c r="A53">
        <v>-0.54738068568707765</v>
      </c>
      <c r="B53">
        <v>-8.9161318296964207E-2</v>
      </c>
    </row>
    <row r="54" spans="1:2" x14ac:dyDescent="0.2">
      <c r="A54">
        <v>0.1526968296593362</v>
      </c>
      <c r="B54">
        <v>3.3438925191910281E-2</v>
      </c>
    </row>
    <row r="55" spans="1:2" x14ac:dyDescent="0.2">
      <c r="A55">
        <v>0.39715520049437969</v>
      </c>
      <c r="B55">
        <v>-0.2064593881358219</v>
      </c>
    </row>
    <row r="56" spans="1:2" x14ac:dyDescent="0.2">
      <c r="A56">
        <v>1.0296396795703757</v>
      </c>
      <c r="B56">
        <v>0.19277220725163854</v>
      </c>
    </row>
    <row r="57" spans="1:2" x14ac:dyDescent="0.2">
      <c r="A57">
        <v>-0.47201573896994825</v>
      </c>
      <c r="B57">
        <v>3.5472715288356091E-2</v>
      </c>
    </row>
    <row r="58" spans="1:2" x14ac:dyDescent="0.2">
      <c r="A58">
        <v>-0.36318166001311419</v>
      </c>
      <c r="B58">
        <v>-0.19717652083630374</v>
      </c>
    </row>
    <row r="59" spans="1:2" x14ac:dyDescent="0.2">
      <c r="A59">
        <v>0.64637306675570394</v>
      </c>
      <c r="B59">
        <v>-0.20319357707688815</v>
      </c>
    </row>
    <row r="60" spans="1:2" x14ac:dyDescent="0.2">
      <c r="A60">
        <v>0.8893635751919502</v>
      </c>
      <c r="B60">
        <v>-1.9123289869711364E-2</v>
      </c>
    </row>
    <row r="61" spans="1:2" x14ac:dyDescent="0.2">
      <c r="A61">
        <v>0.23205192707720085</v>
      </c>
      <c r="B61">
        <v>4.8353488614892394E-2</v>
      </c>
    </row>
    <row r="62" spans="1:2" x14ac:dyDescent="0.2">
      <c r="A62">
        <v>-0.20330322532666428</v>
      </c>
      <c r="B62">
        <v>1.4000555913868066E-2</v>
      </c>
    </row>
    <row r="63" spans="1:2" x14ac:dyDescent="0.2">
      <c r="A63">
        <v>0.80510194126608647</v>
      </c>
      <c r="B63">
        <v>8.3450743823356738E-2</v>
      </c>
    </row>
    <row r="64" spans="1:2" x14ac:dyDescent="0.2">
      <c r="A64">
        <v>0.13532359086079981</v>
      </c>
      <c r="B64">
        <v>5.2908345613705179E-2</v>
      </c>
    </row>
    <row r="65" spans="1:2" x14ac:dyDescent="0.2">
      <c r="A65">
        <v>-1.036778687963684</v>
      </c>
      <c r="B65">
        <v>4.6827040540981212E-2</v>
      </c>
    </row>
    <row r="66" spans="1:2" x14ac:dyDescent="0.2">
      <c r="A66">
        <v>0.45144739655551613</v>
      </c>
      <c r="B66">
        <v>7.523483972070473E-2</v>
      </c>
    </row>
    <row r="67" spans="1:2" x14ac:dyDescent="0.2">
      <c r="A67">
        <v>-9.5026723628042792E-2</v>
      </c>
      <c r="B67">
        <v>-7.5038848276595778E-3</v>
      </c>
    </row>
    <row r="68" spans="1:2" x14ac:dyDescent="0.2">
      <c r="A68">
        <v>0.32427788646682804</v>
      </c>
      <c r="B68">
        <v>-0.13425857426130181</v>
      </c>
    </row>
    <row r="69" spans="1:2" x14ac:dyDescent="0.2">
      <c r="A69">
        <v>0.40945546597779175</v>
      </c>
      <c r="B69">
        <v>-4.2285322284618766E-2</v>
      </c>
    </row>
    <row r="70" spans="1:2" x14ac:dyDescent="0.2">
      <c r="A70">
        <v>0.42242514315660945</v>
      </c>
      <c r="B70">
        <v>-0.21651956847436751</v>
      </c>
    </row>
    <row r="71" spans="1:2" x14ac:dyDescent="0.2">
      <c r="A71">
        <v>0.47812987708568699</v>
      </c>
      <c r="B71">
        <v>0.18113104829827043</v>
      </c>
    </row>
    <row r="72" spans="1:2" x14ac:dyDescent="0.2">
      <c r="A72">
        <v>-0.13636385092338596</v>
      </c>
      <c r="B72">
        <v>0.22900393296211638</v>
      </c>
    </row>
    <row r="73" spans="1:2" x14ac:dyDescent="0.2">
      <c r="A73">
        <v>0.47649657278077184</v>
      </c>
      <c r="B73">
        <v>-0.12093731576825277</v>
      </c>
    </row>
    <row r="74" spans="1:2" x14ac:dyDescent="0.2">
      <c r="A74">
        <v>3.5440911520147528E-2</v>
      </c>
      <c r="B74">
        <v>-0.17751387809193556</v>
      </c>
    </row>
    <row r="75" spans="1:2" x14ac:dyDescent="0.2">
      <c r="A75">
        <v>-2.175024833926186</v>
      </c>
      <c r="B75">
        <v>0.52519835795124237</v>
      </c>
    </row>
    <row r="76" spans="1:2" x14ac:dyDescent="0.2">
      <c r="A76">
        <v>-1.6869595716435322</v>
      </c>
      <c r="B76">
        <v>-4.7232023931659421E-2</v>
      </c>
    </row>
    <row r="77" spans="1:2" x14ac:dyDescent="0.2">
      <c r="A77">
        <v>-1.119884521330528</v>
      </c>
      <c r="B77">
        <v>-0.92153673066610575</v>
      </c>
    </row>
    <row r="78" spans="1:2" x14ac:dyDescent="0.2">
      <c r="A78">
        <v>-0.84707192726191172</v>
      </c>
      <c r="B78">
        <v>8.9697389724210236E-2</v>
      </c>
    </row>
    <row r="79" spans="1:2" x14ac:dyDescent="0.2">
      <c r="A79">
        <v>-0.26356919062600548</v>
      </c>
      <c r="B79">
        <v>-0.15809920562642421</v>
      </c>
    </row>
    <row r="80" spans="1:2" x14ac:dyDescent="0.2">
      <c r="A80">
        <v>-0.59278229499725033</v>
      </c>
      <c r="B80">
        <v>0.11651251229174654</v>
      </c>
    </row>
    <row r="81" spans="1:2" x14ac:dyDescent="0.2">
      <c r="A81">
        <v>-0.49450935388117662</v>
      </c>
      <c r="B81">
        <v>-0.19714706073392424</v>
      </c>
    </row>
    <row r="82" spans="1:2" x14ac:dyDescent="0.2">
      <c r="A82">
        <v>0.65568837952713277</v>
      </c>
      <c r="B82">
        <v>-0.45147678718694523</v>
      </c>
    </row>
    <row r="83" spans="1:2" x14ac:dyDescent="0.2">
      <c r="A83">
        <v>0.9476926981962055</v>
      </c>
      <c r="B83">
        <v>9.049583582027379E-2</v>
      </c>
    </row>
    <row r="84" spans="1:2" x14ac:dyDescent="0.2">
      <c r="A84">
        <v>3.5019147337638521</v>
      </c>
      <c r="B84">
        <v>0.27879992840138551</v>
      </c>
    </row>
    <row r="85" spans="1:2" x14ac:dyDescent="0.2">
      <c r="A85">
        <v>0.34185311262277335</v>
      </c>
      <c r="B85">
        <v>0.21080771654295241</v>
      </c>
    </row>
    <row r="86" spans="1:2" x14ac:dyDescent="0.2">
      <c r="A86">
        <v>-1.828722786544696E-2</v>
      </c>
      <c r="B86">
        <v>1.7412436515778586E-2</v>
      </c>
    </row>
    <row r="87" spans="1:2" x14ac:dyDescent="0.2">
      <c r="A87">
        <v>-2.0188266727802814E-2</v>
      </c>
      <c r="B87">
        <v>0.35190691061661261</v>
      </c>
    </row>
    <row r="88" spans="1:2" x14ac:dyDescent="0.2">
      <c r="A88">
        <v>-1.2593041513397107E-2</v>
      </c>
      <c r="B88">
        <v>-0.5174855430303632</v>
      </c>
    </row>
    <row r="89" spans="1:2" x14ac:dyDescent="0.2">
      <c r="A89">
        <v>0.59905762545526309</v>
      </c>
      <c r="B89">
        <v>-0.16917020071592437</v>
      </c>
    </row>
    <row r="90" spans="1:2" x14ac:dyDescent="0.2">
      <c r="A90">
        <v>-1.9595343013719461E-2</v>
      </c>
      <c r="B90">
        <v>0.57382219507919974</v>
      </c>
    </row>
    <row r="91" spans="1:2" x14ac:dyDescent="0.2">
      <c r="A91">
        <v>0.51921438345617954</v>
      </c>
      <c r="B91">
        <v>-4.4075403039462606E-2</v>
      </c>
    </row>
    <row r="92" spans="1:2" x14ac:dyDescent="0.2">
      <c r="A92">
        <v>0.54421699643276611</v>
      </c>
      <c r="B92">
        <v>-0.12588760241355371</v>
      </c>
    </row>
    <row r="93" spans="1:2" x14ac:dyDescent="0.2">
      <c r="A93">
        <v>0.37507920984503501</v>
      </c>
      <c r="B93">
        <v>-4.4424950190857723E-2</v>
      </c>
    </row>
    <row r="94" spans="1:2" x14ac:dyDescent="0.2">
      <c r="A94">
        <v>0.7455618971809761</v>
      </c>
      <c r="B94">
        <v>-1.4268812371821696E-3</v>
      </c>
    </row>
    <row r="95" spans="1:2" x14ac:dyDescent="0.2">
      <c r="A95">
        <v>8.1220240950843521E-3</v>
      </c>
      <c r="B95">
        <v>7.5165841473030556E-2</v>
      </c>
    </row>
    <row r="96" spans="1:2" x14ac:dyDescent="0.2">
      <c r="A96">
        <v>0.90637972325138749</v>
      </c>
      <c r="B96">
        <v>9.5515343347231316E-2</v>
      </c>
    </row>
    <row r="97" spans="1:2" x14ac:dyDescent="0.2">
      <c r="A97">
        <v>0.6443426011429142</v>
      </c>
      <c r="B97">
        <v>0.22957323164385063</v>
      </c>
    </row>
    <row r="98" spans="1:2" x14ac:dyDescent="0.2">
      <c r="A98">
        <v>-1.2521861800458278</v>
      </c>
      <c r="B98">
        <v>-0.12989306576002044</v>
      </c>
    </row>
    <row r="99" spans="1:2" x14ac:dyDescent="0.2">
      <c r="A99">
        <v>1.4021506423850993</v>
      </c>
      <c r="B99">
        <v>0.23545890607843228</v>
      </c>
    </row>
    <row r="100" spans="1:2" x14ac:dyDescent="0.2">
      <c r="A100">
        <v>0.34302152077292625</v>
      </c>
      <c r="B100">
        <v>-0.17183602826146932</v>
      </c>
    </row>
    <row r="101" spans="1:2" x14ac:dyDescent="0.2">
      <c r="A101">
        <v>-0.7854546129906752</v>
      </c>
      <c r="B101">
        <v>-1.6727009805281754E-3</v>
      </c>
    </row>
    <row r="102" spans="1:2" x14ac:dyDescent="0.2">
      <c r="A102">
        <v>-0.24416425934795982</v>
      </c>
      <c r="B102">
        <v>6.2965296683417396E-2</v>
      </c>
    </row>
    <row r="103" spans="1:2" x14ac:dyDescent="0.2">
      <c r="A103">
        <v>-2.3837594256173498</v>
      </c>
      <c r="B103">
        <v>-0.2303306783549979</v>
      </c>
    </row>
    <row r="104" spans="1:2" x14ac:dyDescent="0.2">
      <c r="A104">
        <v>1.0425197265177053</v>
      </c>
      <c r="B104">
        <v>-0.11656008091862198</v>
      </c>
    </row>
    <row r="105" spans="1:2" x14ac:dyDescent="0.2">
      <c r="A105">
        <v>6.9437180149981403E-2</v>
      </c>
      <c r="B105">
        <v>6.4710852442482175E-2</v>
      </c>
    </row>
    <row r="106" spans="1:2" x14ac:dyDescent="0.2">
      <c r="A106">
        <v>-1.7043439636667865</v>
      </c>
      <c r="B106">
        <v>-0.53985720234090628</v>
      </c>
    </row>
    <row r="107" spans="1:2" x14ac:dyDescent="0.2">
      <c r="A107">
        <v>-1.5124904549499447</v>
      </c>
      <c r="B107">
        <v>0.4944567699429786</v>
      </c>
    </row>
    <row r="108" spans="1:2" x14ac:dyDescent="0.2">
      <c r="A108">
        <v>9.4606023156998842E-2</v>
      </c>
      <c r="B108">
        <v>-7.6558689832455035E-2</v>
      </c>
    </row>
    <row r="109" spans="1:2" x14ac:dyDescent="0.2">
      <c r="A109">
        <v>-0.14225746920694296</v>
      </c>
      <c r="B109">
        <v>-0.15298801978661539</v>
      </c>
    </row>
    <row r="110" spans="1:2" x14ac:dyDescent="0.2">
      <c r="A110">
        <v>0.33850726752770371</v>
      </c>
      <c r="B110">
        <v>-6.4842418052647607E-2</v>
      </c>
    </row>
    <row r="111" spans="1:2" x14ac:dyDescent="0.2">
      <c r="A111">
        <v>0.50157726661589286</v>
      </c>
      <c r="B111">
        <v>2.4667527964933881E-2</v>
      </c>
    </row>
    <row r="112" spans="1:2" x14ac:dyDescent="0.2">
      <c r="A112">
        <v>-1.2306789542650809</v>
      </c>
      <c r="B112">
        <v>0.17694751751774254</v>
      </c>
    </row>
    <row r="113" spans="1:2" x14ac:dyDescent="0.2">
      <c r="A113">
        <v>0.75609905520675391</v>
      </c>
      <c r="B113">
        <v>-0.15501551573945732</v>
      </c>
    </row>
    <row r="114" spans="1:2" x14ac:dyDescent="0.2">
      <c r="A114">
        <v>-1.0000895438591161E-2</v>
      </c>
      <c r="B114">
        <v>0.41275806451493469</v>
      </c>
    </row>
    <row r="115" spans="1:2" x14ac:dyDescent="0.2">
      <c r="A115">
        <v>-0.45041140531149465</v>
      </c>
      <c r="B115">
        <v>7.7447941787882779E-2</v>
      </c>
    </row>
    <row r="116" spans="1:2" x14ac:dyDescent="0.2">
      <c r="A116">
        <v>-3.0964465915143315E-2</v>
      </c>
      <c r="B116">
        <v>6.3150439228530086E-2</v>
      </c>
    </row>
    <row r="117" spans="1:2" x14ac:dyDescent="0.2">
      <c r="A117">
        <v>0.41101926006727257</v>
      </c>
      <c r="B117">
        <v>-0.21997872493445095</v>
      </c>
    </row>
    <row r="118" spans="1:2" x14ac:dyDescent="0.2">
      <c r="A118">
        <v>0.40675520708164681</v>
      </c>
      <c r="B118">
        <v>-0.28208355587415668</v>
      </c>
    </row>
    <row r="119" spans="1:2" x14ac:dyDescent="0.2">
      <c r="A119">
        <v>-4.7380937597930273E-2</v>
      </c>
      <c r="B119">
        <v>-9.6867771037113456E-2</v>
      </c>
    </row>
    <row r="120" spans="1:2" x14ac:dyDescent="0.2">
      <c r="A120">
        <v>0.31250760921730991</v>
      </c>
      <c r="B120">
        <v>2.6883312473330701E-2</v>
      </c>
    </row>
    <row r="121" spans="1:2" x14ac:dyDescent="0.2">
      <c r="A121">
        <v>-0.32488878101784952</v>
      </c>
      <c r="B121">
        <v>2.8400789007320276E-2</v>
      </c>
    </row>
    <row r="122" spans="1:2" x14ac:dyDescent="0.2">
      <c r="A122">
        <v>-6.7466237461320036E-2</v>
      </c>
      <c r="B122">
        <v>0.11333301486532767</v>
      </c>
    </row>
    <row r="123" spans="1:2" x14ac:dyDescent="0.2">
      <c r="A123">
        <v>0.27950570244390643</v>
      </c>
      <c r="B123">
        <v>2.6020137480489484E-2</v>
      </c>
    </row>
    <row r="124" spans="1:2" x14ac:dyDescent="0.2">
      <c r="A124">
        <v>0.37384846030047664</v>
      </c>
      <c r="B124">
        <v>-5.1144591105446911E-2</v>
      </c>
    </row>
    <row r="125" spans="1:2" x14ac:dyDescent="0.2">
      <c r="A125">
        <v>0.41044926545004373</v>
      </c>
      <c r="B125">
        <v>-8.7203991705435749E-4</v>
      </c>
    </row>
    <row r="126" spans="1:2" x14ac:dyDescent="0.2">
      <c r="A126">
        <v>-0.74618705094743409</v>
      </c>
      <c r="B126">
        <v>0.2807685574415637</v>
      </c>
    </row>
    <row r="127" spans="1:2" x14ac:dyDescent="0.2">
      <c r="A127">
        <v>-0.41890246590851976</v>
      </c>
      <c r="B127">
        <v>-3.1273385248000329E-2</v>
      </c>
    </row>
    <row r="128" spans="1:2" x14ac:dyDescent="0.2">
      <c r="A128">
        <v>0.23927556133444997</v>
      </c>
      <c r="B128">
        <v>8.3706013947434359E-3</v>
      </c>
    </row>
    <row r="129" spans="1:2" x14ac:dyDescent="0.2">
      <c r="A129">
        <v>-0.18063448867283546</v>
      </c>
      <c r="B129">
        <v>1.9544895024166939E-2</v>
      </c>
    </row>
    <row r="130" spans="1:2" x14ac:dyDescent="0.2">
      <c r="A130">
        <v>0.44164076448357009</v>
      </c>
      <c r="B130">
        <v>1.9674949610880857E-2</v>
      </c>
    </row>
    <row r="131" spans="1:2" x14ac:dyDescent="0.2">
      <c r="A131">
        <v>0.29954189504870871</v>
      </c>
      <c r="B131">
        <v>0.1254899296715504</v>
      </c>
    </row>
    <row r="132" spans="1:2" x14ac:dyDescent="0.2">
      <c r="A132">
        <v>-0.68422210073830614</v>
      </c>
      <c r="B132">
        <v>1.4771803233295543E-2</v>
      </c>
    </row>
    <row r="133" spans="1:2" x14ac:dyDescent="0.2">
      <c r="A133">
        <v>-9.746110475185818E-2</v>
      </c>
      <c r="B133">
        <v>-0.13175105971651008</v>
      </c>
    </row>
    <row r="134" spans="1:2" x14ac:dyDescent="0.2">
      <c r="A134">
        <v>-7.299897002172008E-2</v>
      </c>
      <c r="B134">
        <v>3.7889401547564414E-2</v>
      </c>
    </row>
    <row r="135" spans="1:2" x14ac:dyDescent="0.2">
      <c r="A135">
        <v>0.11593617272675605</v>
      </c>
      <c r="B135">
        <v>4.5165310225271149E-2</v>
      </c>
    </row>
    <row r="136" spans="1:2" x14ac:dyDescent="0.2">
      <c r="A136">
        <v>3.5009126990277278E-2</v>
      </c>
      <c r="B136">
        <v>9.5816552178351042E-2</v>
      </c>
    </row>
    <row r="137" spans="1:2" x14ac:dyDescent="0.2">
      <c r="A137">
        <v>3.3841124668007636E-2</v>
      </c>
      <c r="B137">
        <v>-4.4481956738978291E-2</v>
      </c>
    </row>
    <row r="138" spans="1:2" x14ac:dyDescent="0.2">
      <c r="A138">
        <v>1.551516336470273E-2</v>
      </c>
      <c r="B138">
        <v>-0.10448495059660898</v>
      </c>
    </row>
    <row r="139" spans="1:2" x14ac:dyDescent="0.2">
      <c r="A139">
        <v>0.19462839787008446</v>
      </c>
      <c r="B139">
        <v>-3.9239367415378298E-2</v>
      </c>
    </row>
    <row r="140" spans="1:2" x14ac:dyDescent="0.2">
      <c r="A140">
        <v>0.20503115926859417</v>
      </c>
      <c r="B140">
        <v>4.533876530977231E-3</v>
      </c>
    </row>
    <row r="141" spans="1:2" x14ac:dyDescent="0.2">
      <c r="A141">
        <v>0.12374422566703801</v>
      </c>
      <c r="B141">
        <v>1.188302600246016E-2</v>
      </c>
    </row>
    <row r="142" spans="1:2" x14ac:dyDescent="0.2">
      <c r="A142">
        <v>2.7449727594865921E-3</v>
      </c>
      <c r="B142">
        <v>-5.1948982750912455E-2</v>
      </c>
    </row>
    <row r="143" spans="1:2" x14ac:dyDescent="0.2">
      <c r="A143">
        <v>0.70091144089653179</v>
      </c>
      <c r="B143">
        <v>0.27745050800646992</v>
      </c>
    </row>
    <row r="144" spans="1:2" x14ac:dyDescent="0.2">
      <c r="A144">
        <v>0.22180548258646404</v>
      </c>
      <c r="B144">
        <v>0.15609890612441277</v>
      </c>
    </row>
    <row r="145" spans="1:2" x14ac:dyDescent="0.2">
      <c r="A145">
        <v>3.5052380106971592E-2</v>
      </c>
      <c r="B145">
        <v>-5.49114739639011E-2</v>
      </c>
    </row>
    <row r="146" spans="1:2" x14ac:dyDescent="0.2">
      <c r="A146">
        <v>0.19150237356485128</v>
      </c>
      <c r="B146">
        <v>-4.5854107329299308E-2</v>
      </c>
    </row>
    <row r="147" spans="1:2" x14ac:dyDescent="0.2">
      <c r="A147">
        <v>0.11449268157601462</v>
      </c>
      <c r="B147">
        <v>0.13240169365629337</v>
      </c>
    </row>
    <row r="148" spans="1:2" x14ac:dyDescent="0.2">
      <c r="A148">
        <v>0.27294080071674559</v>
      </c>
      <c r="B148">
        <v>-0.11290075664793807</v>
      </c>
    </row>
    <row r="149" spans="1:2" x14ac:dyDescent="0.2">
      <c r="A149">
        <v>-7.8867559917812885E-2</v>
      </c>
      <c r="B149">
        <v>5.2816529129788769E-3</v>
      </c>
    </row>
    <row r="150" spans="1:2" x14ac:dyDescent="0.2">
      <c r="A150">
        <v>0.29741372658673537</v>
      </c>
      <c r="B150">
        <v>7.3477802805564443E-2</v>
      </c>
    </row>
    <row r="151" spans="1:2" x14ac:dyDescent="0.2">
      <c r="A151">
        <v>0.19015717677699293</v>
      </c>
      <c r="B151">
        <v>-0.21170267998142947</v>
      </c>
    </row>
    <row r="152" spans="1:2" x14ac:dyDescent="0.2">
      <c r="A152">
        <v>-0.24334084201735567</v>
      </c>
      <c r="B152">
        <v>-4.5604637309148773E-2</v>
      </c>
    </row>
    <row r="153" spans="1:2" x14ac:dyDescent="0.2">
      <c r="A153">
        <v>-0.1204355015480198</v>
      </c>
      <c r="B153">
        <v>0.16384915074218909</v>
      </c>
    </row>
    <row r="154" spans="1:2" x14ac:dyDescent="0.2">
      <c r="A154">
        <v>-0.22123403568136507</v>
      </c>
      <c r="B154">
        <v>-1.0727647006542097E-2</v>
      </c>
    </row>
    <row r="155" spans="1:2" x14ac:dyDescent="0.2">
      <c r="A155">
        <v>-8.0540048389970656E-2</v>
      </c>
      <c r="B155">
        <v>2.8895961772750327E-3</v>
      </c>
    </row>
    <row r="156" spans="1:2" x14ac:dyDescent="0.2">
      <c r="A156">
        <v>0.124384960746265</v>
      </c>
      <c r="B156">
        <v>8.8815163256609521E-3</v>
      </c>
    </row>
    <row r="157" spans="1:2" x14ac:dyDescent="0.2">
      <c r="A157">
        <v>0.12796199379098397</v>
      </c>
      <c r="B157">
        <v>8.7440143580648597E-2</v>
      </c>
    </row>
    <row r="158" spans="1:2" x14ac:dyDescent="0.2">
      <c r="A158">
        <v>8.7876101844278964E-2</v>
      </c>
      <c r="B158">
        <v>3.9142912073446929E-3</v>
      </c>
    </row>
    <row r="159" spans="1:2" x14ac:dyDescent="0.2">
      <c r="A159">
        <v>0.52671735440437362</v>
      </c>
      <c r="B159">
        <v>0.21821606320398185</v>
      </c>
    </row>
    <row r="160" spans="1:2" x14ac:dyDescent="0.2">
      <c r="A160">
        <v>-0.3020681839021605</v>
      </c>
      <c r="B160">
        <v>-4.6660722892919282E-2</v>
      </c>
    </row>
    <row r="161" spans="1:2" x14ac:dyDescent="0.2">
      <c r="A161">
        <v>-1.7729451887709774E-2</v>
      </c>
      <c r="B161">
        <v>5.0470526697511182E-2</v>
      </c>
    </row>
    <row r="162" spans="1:2" x14ac:dyDescent="0.2">
      <c r="A162">
        <v>0.26629877956482062</v>
      </c>
      <c r="B162">
        <v>0.12063232703024818</v>
      </c>
    </row>
    <row r="163" spans="1:2" x14ac:dyDescent="0.2">
      <c r="A163">
        <v>-4.4095134589881908E-2</v>
      </c>
      <c r="B163">
        <v>-6.6222888052565057E-2</v>
      </c>
    </row>
    <row r="164" spans="1:2" x14ac:dyDescent="0.2">
      <c r="A164">
        <v>-9.0388963127646677E-3</v>
      </c>
      <c r="B164">
        <v>-6.42575976005169E-2</v>
      </c>
    </row>
    <row r="165" spans="1:2" x14ac:dyDescent="0.2">
      <c r="A165">
        <v>-1.4717554198243566E-2</v>
      </c>
      <c r="B165">
        <v>-2.3710855298889603E-2</v>
      </c>
    </row>
    <row r="166" spans="1:2" x14ac:dyDescent="0.2">
      <c r="A166">
        <v>-0.17586749491462828</v>
      </c>
      <c r="B166">
        <v>-8.7565481388102592E-2</v>
      </c>
    </row>
    <row r="167" spans="1:2" x14ac:dyDescent="0.2">
      <c r="A167">
        <v>0.17547225820032028</v>
      </c>
      <c r="B167">
        <v>-5.222954870554717E-2</v>
      </c>
    </row>
    <row r="168" spans="1:2" x14ac:dyDescent="0.2">
      <c r="A168">
        <v>0.27098720899873902</v>
      </c>
      <c r="B168">
        <v>3.7178403461722229E-2</v>
      </c>
    </row>
    <row r="169" spans="1:2" x14ac:dyDescent="0.2">
      <c r="A169">
        <v>0.4406754799604643</v>
      </c>
      <c r="B169">
        <v>6.9259022713976034E-2</v>
      </c>
    </row>
    <row r="170" spans="1:2" x14ac:dyDescent="0.2">
      <c r="A170">
        <v>0.11242166765164757</v>
      </c>
      <c r="B170">
        <v>-5.2805681661754679E-2</v>
      </c>
    </row>
    <row r="171" spans="1:2" x14ac:dyDescent="0.2">
      <c r="A171">
        <v>0.24058265744484617</v>
      </c>
      <c r="B171">
        <v>-5.8701174454645545E-2</v>
      </c>
    </row>
    <row r="172" spans="1:2" x14ac:dyDescent="0.2">
      <c r="A172">
        <v>1.4573368896161794</v>
      </c>
      <c r="B172">
        <v>-9.64943533199044E-2</v>
      </c>
    </row>
    <row r="173" spans="1:2" x14ac:dyDescent="0.2">
      <c r="A173">
        <v>0.10027187553800776</v>
      </c>
      <c r="B173">
        <v>1.9710639699035838E-2</v>
      </c>
    </row>
    <row r="174" spans="1:2" x14ac:dyDescent="0.2">
      <c r="A174">
        <v>0.22381517360758146</v>
      </c>
      <c r="B174">
        <v>-7.5877866709531214E-2</v>
      </c>
    </row>
    <row r="175" spans="1:2" x14ac:dyDescent="0.2">
      <c r="A175">
        <v>-0.5060792395548438</v>
      </c>
      <c r="B175">
        <v>0.22740268064446956</v>
      </c>
    </row>
    <row r="176" spans="1:2" x14ac:dyDescent="0.2">
      <c r="A176">
        <v>0.27377505981961275</v>
      </c>
      <c r="B176">
        <v>-1.2689393559043452E-2</v>
      </c>
    </row>
    <row r="177" spans="1:2" x14ac:dyDescent="0.2">
      <c r="A177">
        <v>0.38893325094875081</v>
      </c>
      <c r="B177">
        <v>-0.11305593208552141</v>
      </c>
    </row>
    <row r="178" spans="1:2" x14ac:dyDescent="0.2">
      <c r="A178">
        <v>0.25031869391814088</v>
      </c>
      <c r="B178">
        <v>-0.18268423208674275</v>
      </c>
    </row>
    <row r="179" spans="1:2" x14ac:dyDescent="0.2">
      <c r="A179">
        <v>0.41027574254706839</v>
      </c>
      <c r="B179">
        <v>3.1259991600914215E-2</v>
      </c>
    </row>
    <row r="180" spans="1:2" x14ac:dyDescent="0.2">
      <c r="A180">
        <v>1.7783126309912127</v>
      </c>
      <c r="B180">
        <v>-0.13072156193471032</v>
      </c>
    </row>
    <row r="181" spans="1:2" x14ac:dyDescent="0.2">
      <c r="A181">
        <v>-0.8565354786788153</v>
      </c>
      <c r="B181">
        <v>0.8051628591095954</v>
      </c>
    </row>
    <row r="182" spans="1:2" x14ac:dyDescent="0.2">
      <c r="A182">
        <v>-0.45940525040837438</v>
      </c>
      <c r="B182">
        <v>-0.11150270836377396</v>
      </c>
    </row>
    <row r="183" spans="1:2" x14ac:dyDescent="0.2">
      <c r="A183">
        <v>3.3740377034430376E-3</v>
      </c>
      <c r="B183">
        <v>-0.35815008694462702</v>
      </c>
    </row>
    <row r="184" spans="1:2" x14ac:dyDescent="0.2">
      <c r="A184">
        <v>-1.5661974963566749</v>
      </c>
      <c r="B184">
        <v>0.26857217848797016</v>
      </c>
    </row>
    <row r="185" spans="1:2" x14ac:dyDescent="0.2">
      <c r="A185">
        <v>-0.83778100318510418</v>
      </c>
      <c r="B185">
        <v>-0.20929870240591492</v>
      </c>
    </row>
    <row r="186" spans="1:2" x14ac:dyDescent="0.2">
      <c r="A186">
        <v>0.34085708597423658</v>
      </c>
      <c r="B186">
        <v>-0.11366353475257122</v>
      </c>
    </row>
    <row r="187" spans="1:2" x14ac:dyDescent="0.2">
      <c r="A187">
        <v>-1.4635157185698044</v>
      </c>
      <c r="B187">
        <v>-6.5803112232976635E-2</v>
      </c>
    </row>
    <row r="188" spans="1:2" x14ac:dyDescent="0.2">
      <c r="A188">
        <v>0.46976793154664448</v>
      </c>
      <c r="B188">
        <v>-0.55024624636568653</v>
      </c>
    </row>
    <row r="189" spans="1:2" x14ac:dyDescent="0.2">
      <c r="A189">
        <v>-9.0287853036006532E-2</v>
      </c>
      <c r="B189">
        <v>-0.17242644287056622</v>
      </c>
    </row>
    <row r="190" spans="1:2" x14ac:dyDescent="0.2">
      <c r="A190">
        <v>2.1316518630550014</v>
      </c>
      <c r="B190">
        <v>0.22195903411129819</v>
      </c>
    </row>
    <row r="191" spans="1:2" x14ac:dyDescent="0.2">
      <c r="A191">
        <v>-0.22488765880429151</v>
      </c>
      <c r="B191">
        <v>0.38830059097699349</v>
      </c>
    </row>
    <row r="192" spans="1:2" x14ac:dyDescent="0.2">
      <c r="A192">
        <v>0.70784190991369267</v>
      </c>
      <c r="B192">
        <v>-4.2924218193987541E-2</v>
      </c>
    </row>
    <row r="193" spans="1:2" x14ac:dyDescent="0.2">
      <c r="A193">
        <v>0.20232681538667882</v>
      </c>
      <c r="B193">
        <v>-6.6303835392665045E-2</v>
      </c>
    </row>
    <row r="194" spans="1:2" x14ac:dyDescent="0.2">
      <c r="A194">
        <v>0.82008539367604172</v>
      </c>
      <c r="B194">
        <v>-0.18293971902908848</v>
      </c>
    </row>
    <row r="195" spans="1:2" x14ac:dyDescent="0.2">
      <c r="A195">
        <v>0.39166028620060095</v>
      </c>
      <c r="B195">
        <v>0.37413084931409085</v>
      </c>
    </row>
    <row r="196" spans="1:2" x14ac:dyDescent="0.2">
      <c r="A196">
        <v>0.34289339994970347</v>
      </c>
      <c r="B196">
        <v>4.1097024437576667E-3</v>
      </c>
    </row>
    <row r="197" spans="1:2" x14ac:dyDescent="0.2">
      <c r="A197">
        <v>-1.0568786382261512</v>
      </c>
      <c r="B197">
        <v>-0.12670033274441697</v>
      </c>
    </row>
    <row r="198" spans="1:2" x14ac:dyDescent="0.2">
      <c r="A198">
        <v>0.26931197173144239</v>
      </c>
      <c r="B198">
        <v>2.7991101082988364E-2</v>
      </c>
    </row>
    <row r="199" spans="1:2" x14ac:dyDescent="0.2">
      <c r="A199">
        <v>0.46864948201802326</v>
      </c>
      <c r="B199">
        <v>-9.4340642898502927E-2</v>
      </c>
    </row>
    <row r="200" spans="1:2" x14ac:dyDescent="0.2">
      <c r="A200">
        <v>0.53946735582639072</v>
      </c>
      <c r="B200">
        <v>6.0996140846007137E-2</v>
      </c>
    </row>
    <row r="201" spans="1:2" x14ac:dyDescent="0.2">
      <c r="A201">
        <v>0.1721979166296401</v>
      </c>
      <c r="B201">
        <v>0.2974537029923468</v>
      </c>
    </row>
    <row r="202" spans="1:2" x14ac:dyDescent="0.2">
      <c r="A202">
        <v>-0.76741049287691265</v>
      </c>
      <c r="B202">
        <v>8.2058014009482746E-2</v>
      </c>
    </row>
    <row r="203" spans="1:2" x14ac:dyDescent="0.2">
      <c r="A203">
        <v>-1.1508575142471191</v>
      </c>
      <c r="B203">
        <v>0.11311235602424678</v>
      </c>
    </row>
    <row r="204" spans="1:2" x14ac:dyDescent="0.2">
      <c r="A204">
        <v>-0.10197368758609432</v>
      </c>
      <c r="B204">
        <v>-3.2081138731447995E-2</v>
      </c>
    </row>
    <row r="205" spans="1:2" x14ac:dyDescent="0.2">
      <c r="A205">
        <v>0.17536040794726129</v>
      </c>
      <c r="B205">
        <v>-0.10787174299982702</v>
      </c>
    </row>
    <row r="206" spans="1:2" x14ac:dyDescent="0.2">
      <c r="A206">
        <v>0.51322416946770899</v>
      </c>
      <c r="B206">
        <v>0.24033493293281938</v>
      </c>
    </row>
    <row r="207" spans="1:2" x14ac:dyDescent="0.2">
      <c r="A207">
        <v>0.41509164246623753</v>
      </c>
      <c r="B207">
        <v>-3.3083690039755607E-2</v>
      </c>
    </row>
    <row r="208" spans="1:2" x14ac:dyDescent="0.2">
      <c r="A208">
        <v>2.3877790063817597</v>
      </c>
      <c r="B208">
        <v>-0.34812174046303257</v>
      </c>
    </row>
    <row r="209" spans="1:2" x14ac:dyDescent="0.2">
      <c r="A209">
        <v>-0.79491352521102887</v>
      </c>
      <c r="B209">
        <v>0.11796363173772513</v>
      </c>
    </row>
    <row r="210" spans="1:2" x14ac:dyDescent="0.2">
      <c r="A210">
        <v>1.032531404586698</v>
      </c>
      <c r="B210">
        <v>-3.4904049150484397E-3</v>
      </c>
    </row>
    <row r="211" spans="1:2" x14ac:dyDescent="0.2">
      <c r="A211">
        <v>-0.52270712167347966</v>
      </c>
      <c r="B211">
        <v>-0.11092497061564538</v>
      </c>
    </row>
    <row r="212" spans="1:2" x14ac:dyDescent="0.2">
      <c r="A212">
        <v>-0.37067536878478946</v>
      </c>
      <c r="B212">
        <v>-0.18062454225617922</v>
      </c>
    </row>
    <row r="213" spans="1:2" x14ac:dyDescent="0.2">
      <c r="A213">
        <v>1.1655000131780053</v>
      </c>
      <c r="B213">
        <v>-0.18363200965562493</v>
      </c>
    </row>
    <row r="214" spans="1:2" x14ac:dyDescent="0.2">
      <c r="A214">
        <v>1.6382451247977807</v>
      </c>
      <c r="B214">
        <v>2.9405010582491484E-2</v>
      </c>
    </row>
    <row r="215" spans="1:2" x14ac:dyDescent="0.2">
      <c r="A215">
        <v>0.40392038369147953</v>
      </c>
      <c r="B215">
        <v>0.33731890152151472</v>
      </c>
    </row>
    <row r="216" spans="1:2" x14ac:dyDescent="0.2">
      <c r="A216">
        <v>0.46040992841291667</v>
      </c>
      <c r="B216">
        <v>4.7650672766842525E-2</v>
      </c>
    </row>
    <row r="217" spans="1:2" x14ac:dyDescent="0.2">
      <c r="A217">
        <v>1.6358496092852308</v>
      </c>
      <c r="B217">
        <v>-1.0312812352306098</v>
      </c>
    </row>
    <row r="218" spans="1:2" x14ac:dyDescent="0.2">
      <c r="A218">
        <v>-1.6652005300422552</v>
      </c>
      <c r="B218">
        <v>0.59376983780110748</v>
      </c>
    </row>
    <row r="219" spans="1:2" x14ac:dyDescent="0.2">
      <c r="A219">
        <v>1.0600239284397421</v>
      </c>
      <c r="B219">
        <v>0.18863862523588279</v>
      </c>
    </row>
    <row r="220" spans="1:2" x14ac:dyDescent="0.2">
      <c r="A220">
        <v>1.7026984515074841</v>
      </c>
      <c r="B220">
        <v>-0.56766390731125027</v>
      </c>
    </row>
    <row r="221" spans="1:2" x14ac:dyDescent="0.2">
      <c r="A221">
        <v>-0.23142376519421529</v>
      </c>
      <c r="B221">
        <v>-2.2563887524558627E-2</v>
      </c>
    </row>
    <row r="222" spans="1:2" x14ac:dyDescent="0.2">
      <c r="A222">
        <v>-3.1393425513311901</v>
      </c>
      <c r="B222">
        <v>9.2514343386017689E-2</v>
      </c>
    </row>
    <row r="223" spans="1:2" x14ac:dyDescent="0.2">
      <c r="A223">
        <v>-0.54335420443427007</v>
      </c>
      <c r="B223">
        <v>-0.35213801387664201</v>
      </c>
    </row>
    <row r="224" spans="1:2" x14ac:dyDescent="0.2">
      <c r="A224">
        <v>2.3989978662721123</v>
      </c>
      <c r="B224">
        <v>-7.4027045190960844E-2</v>
      </c>
    </row>
    <row r="225" spans="1:2" x14ac:dyDescent="0.2">
      <c r="A225">
        <v>-0.11690446761472287</v>
      </c>
      <c r="B225">
        <v>0.19514570985483254</v>
      </c>
    </row>
    <row r="226" spans="1:2" x14ac:dyDescent="0.2">
      <c r="A226">
        <v>-0.55913775137355215</v>
      </c>
      <c r="B226">
        <v>-0.37692693319234988</v>
      </c>
    </row>
    <row r="227" spans="1:2" x14ac:dyDescent="0.2">
      <c r="A227">
        <v>-0.76131735256013011</v>
      </c>
      <c r="B227">
        <v>-8.7387954564737413E-2</v>
      </c>
    </row>
    <row r="228" spans="1:2" x14ac:dyDescent="0.2">
      <c r="A228">
        <v>-0.33228266631174563</v>
      </c>
      <c r="B228">
        <v>0.13565154404278992</v>
      </c>
    </row>
    <row r="229" spans="1:2" x14ac:dyDescent="0.2">
      <c r="A229">
        <v>-1.0805161474453195</v>
      </c>
      <c r="B229">
        <v>0.13263823250293139</v>
      </c>
    </row>
    <row r="230" spans="1:2" x14ac:dyDescent="0.2">
      <c r="A230">
        <v>-0.39288989355631782</v>
      </c>
      <c r="B230">
        <v>4.825704201947105E-2</v>
      </c>
    </row>
    <row r="231" spans="1:2" x14ac:dyDescent="0.2">
      <c r="A231">
        <v>-3.4821935951884031</v>
      </c>
      <c r="B231">
        <v>9.8589284576702213E-2</v>
      </c>
    </row>
    <row r="232" spans="1:2" x14ac:dyDescent="0.2">
      <c r="A232">
        <v>-2.8611968692092055E-2</v>
      </c>
      <c r="B232">
        <v>-0.23022993513343662</v>
      </c>
    </row>
    <row r="233" spans="1:2" x14ac:dyDescent="0.2">
      <c r="A233">
        <v>-1.5762160514389991</v>
      </c>
      <c r="B233">
        <v>-0.29500825503012895</v>
      </c>
    </row>
    <row r="234" spans="1:2" x14ac:dyDescent="0.2">
      <c r="A234">
        <v>-1.3963095333966196</v>
      </c>
      <c r="B234">
        <v>-0.12905317482011702</v>
      </c>
    </row>
    <row r="235" spans="1:2" x14ac:dyDescent="0.2">
      <c r="A235">
        <v>-0.63733378714649169</v>
      </c>
      <c r="B235">
        <v>0.44057718954460973</v>
      </c>
    </row>
    <row r="236" spans="1:2" x14ac:dyDescent="0.2">
      <c r="A236">
        <v>3.0881419243553694</v>
      </c>
      <c r="B236">
        <v>-0.61208552230776947</v>
      </c>
    </row>
    <row r="237" spans="1:2" x14ac:dyDescent="0.2">
      <c r="A237">
        <v>0.64655025046101333</v>
      </c>
      <c r="B237">
        <v>0.2740617104956225</v>
      </c>
    </row>
    <row r="238" spans="1:2" x14ac:dyDescent="0.2">
      <c r="A238">
        <v>2.7284467233316501</v>
      </c>
      <c r="B238">
        <v>0.19575066593990231</v>
      </c>
    </row>
    <row r="239" spans="1:2" x14ac:dyDescent="0.2">
      <c r="A239">
        <v>0.29979588301272331</v>
      </c>
      <c r="B239">
        <v>-0.13316337847906598</v>
      </c>
    </row>
    <row r="240" spans="1:2" x14ac:dyDescent="0.2">
      <c r="A240">
        <v>-2.936024995205631</v>
      </c>
      <c r="B240">
        <v>0.33947411360298207</v>
      </c>
    </row>
    <row r="241" spans="1:2" x14ac:dyDescent="0.2">
      <c r="A241">
        <v>-7.0079450350320274E-2</v>
      </c>
      <c r="B241">
        <v>0.14290090025767335</v>
      </c>
    </row>
    <row r="242" spans="1:2" x14ac:dyDescent="0.2">
      <c r="A242">
        <v>-1.3794785605824795</v>
      </c>
      <c r="B242">
        <v>-9.5245951417834249E-2</v>
      </c>
    </row>
    <row r="243" spans="1:2" x14ac:dyDescent="0.2">
      <c r="A243">
        <v>0.28828100125853923</v>
      </c>
      <c r="B243">
        <v>2.4118503108590032E-2</v>
      </c>
    </row>
    <row r="244" spans="1:2" x14ac:dyDescent="0.2">
      <c r="A244">
        <v>-1.0634912546353488</v>
      </c>
      <c r="B244">
        <v>-0.26963718953144411</v>
      </c>
    </row>
    <row r="245" spans="1:2" x14ac:dyDescent="0.2">
      <c r="A245">
        <v>0.29469264587222094</v>
      </c>
      <c r="B245">
        <v>-0.61542628039750125</v>
      </c>
    </row>
    <row r="246" spans="1:2" x14ac:dyDescent="0.2">
      <c r="A246">
        <v>-7.649981812665207E-3</v>
      </c>
      <c r="B246">
        <v>0.20193054925378195</v>
      </c>
    </row>
    <row r="247" spans="1:2" x14ac:dyDescent="0.2">
      <c r="A247">
        <v>1.7703265099073957</v>
      </c>
      <c r="B247">
        <v>9.0152406664896864E-2</v>
      </c>
    </row>
    <row r="248" spans="1:2" x14ac:dyDescent="0.2">
      <c r="A248">
        <v>-0.97031685655045152</v>
      </c>
      <c r="B248">
        <v>-7.2644052995072872E-2</v>
      </c>
    </row>
    <row r="249" spans="1:2" x14ac:dyDescent="0.2">
      <c r="A249">
        <v>-0.15162393852532693</v>
      </c>
      <c r="B249">
        <v>0.3335384239736599</v>
      </c>
    </row>
    <row r="250" spans="1:2" x14ac:dyDescent="0.2">
      <c r="A250">
        <v>1.2436777188036894</v>
      </c>
      <c r="B250">
        <v>0.18309222298973854</v>
      </c>
    </row>
    <row r="251" spans="1:2" x14ac:dyDescent="0.2">
      <c r="A251">
        <v>-0.41620584851879933</v>
      </c>
      <c r="B251">
        <v>-0.34911306074431314</v>
      </c>
    </row>
    <row r="252" spans="1:2" x14ac:dyDescent="0.2">
      <c r="A252">
        <v>1.1524025759250887</v>
      </c>
      <c r="B252">
        <v>0.41361345781552267</v>
      </c>
    </row>
    <row r="253" spans="1:2" x14ac:dyDescent="0.2">
      <c r="A253">
        <v>0.15068635084966067</v>
      </c>
      <c r="B253">
        <v>0.16849722687266269</v>
      </c>
    </row>
    <row r="254" spans="1:2" x14ac:dyDescent="0.2">
      <c r="A254">
        <v>1.5818315450737891E-2</v>
      </c>
      <c r="B254">
        <v>-6.9204887614605456E-2</v>
      </c>
    </row>
    <row r="255" spans="1:2" x14ac:dyDescent="0.2">
      <c r="A255">
        <v>-0.30737137611803789</v>
      </c>
      <c r="B255">
        <v>5.4079806373312805E-2</v>
      </c>
    </row>
    <row r="256" spans="1:2" x14ac:dyDescent="0.2">
      <c r="A256">
        <v>0.55249222053811942</v>
      </c>
      <c r="B256">
        <v>8.449969368330186E-2</v>
      </c>
    </row>
    <row r="257" spans="1:2" x14ac:dyDescent="0.2">
      <c r="A257">
        <v>1.1493879308051196</v>
      </c>
      <c r="B257">
        <v>0.34062955835501746</v>
      </c>
    </row>
    <row r="258" spans="1:2" x14ac:dyDescent="0.2">
      <c r="A258">
        <v>0.86972319074570126</v>
      </c>
      <c r="B258">
        <v>-9.3971513935343018E-2</v>
      </c>
    </row>
    <row r="259" spans="1:2" x14ac:dyDescent="0.2">
      <c r="A259">
        <v>0.76567258626378842</v>
      </c>
      <c r="B259">
        <v>0.55680312599643966</v>
      </c>
    </row>
    <row r="260" spans="1:2" x14ac:dyDescent="0.2">
      <c r="A260">
        <v>-0.42950934854948791</v>
      </c>
      <c r="B260">
        <v>-0.1545258026298858</v>
      </c>
    </row>
    <row r="261" spans="1:2" x14ac:dyDescent="0.2">
      <c r="A261">
        <v>0.36213022231404485</v>
      </c>
      <c r="B261">
        <v>0.45810673613363229</v>
      </c>
    </row>
    <row r="262" spans="1:2" x14ac:dyDescent="0.2">
      <c r="A262">
        <v>1.0026980744476841</v>
      </c>
      <c r="B262">
        <v>0.42636359378005545</v>
      </c>
    </row>
    <row r="263" spans="1:2" x14ac:dyDescent="0.2">
      <c r="A263">
        <v>3.1722412819519876</v>
      </c>
      <c r="B263">
        <v>-0.26889446807768175</v>
      </c>
    </row>
    <row r="264" spans="1:2" x14ac:dyDescent="0.2">
      <c r="A264">
        <v>-1.2990234654034865</v>
      </c>
      <c r="B264">
        <v>0.88288366525718909</v>
      </c>
    </row>
    <row r="265" spans="1:2" x14ac:dyDescent="0.2">
      <c r="A265">
        <v>-2.2407371032874779</v>
      </c>
      <c r="B265">
        <v>-0.54410676661460378</v>
      </c>
    </row>
    <row r="266" spans="1:2" x14ac:dyDescent="0.2">
      <c r="A266">
        <v>-0.29682546269782917</v>
      </c>
      <c r="B266">
        <v>-0.26635368878070415</v>
      </c>
    </row>
    <row r="267" spans="1:2" x14ac:dyDescent="0.2">
      <c r="A267">
        <v>9.1608490462890754E-2</v>
      </c>
      <c r="B267">
        <v>0.22636929865053843</v>
      </c>
    </row>
    <row r="268" spans="1:2" x14ac:dyDescent="0.2">
      <c r="A268">
        <v>-7.794717752296329E-2</v>
      </c>
      <c r="B268">
        <v>-0.17815364805831549</v>
      </c>
    </row>
    <row r="269" spans="1:2" x14ac:dyDescent="0.2">
      <c r="A269">
        <v>-2.398568499095206E-2</v>
      </c>
      <c r="B269">
        <v>-0.25333899125745041</v>
      </c>
    </row>
    <row r="270" spans="1:2" x14ac:dyDescent="0.2">
      <c r="A270">
        <v>0.21866826926694166</v>
      </c>
      <c r="B270">
        <v>3.2760891713798396E-2</v>
      </c>
    </row>
    <row r="271" spans="1:2" x14ac:dyDescent="0.2">
      <c r="A271">
        <v>2.6719737588628982</v>
      </c>
      <c r="B271">
        <v>0.10234590174522286</v>
      </c>
    </row>
    <row r="272" spans="1:2" x14ac:dyDescent="0.2">
      <c r="A272">
        <v>1.6379505353950219</v>
      </c>
      <c r="B272">
        <v>-5.9810559078937384E-3</v>
      </c>
    </row>
    <row r="273" spans="1:2" x14ac:dyDescent="0.2">
      <c r="A273">
        <v>-0.74414408856885916</v>
      </c>
      <c r="B273">
        <v>-0.44586833535905018</v>
      </c>
    </row>
    <row r="274" spans="1:2" x14ac:dyDescent="0.2">
      <c r="A274">
        <v>0.6321248722767917</v>
      </c>
      <c r="B274">
        <v>-0.6096474542588487</v>
      </c>
    </row>
    <row r="275" spans="1:2" x14ac:dyDescent="0.2">
      <c r="A275">
        <v>0.43791830707758389</v>
      </c>
      <c r="B275">
        <v>6.5533889260887046E-2</v>
      </c>
    </row>
    <row r="276" spans="1:2" x14ac:dyDescent="0.2">
      <c r="A276">
        <v>1.2512575897344536</v>
      </c>
      <c r="B276">
        <v>1.154216888316445</v>
      </c>
    </row>
    <row r="277" spans="1:2" x14ac:dyDescent="0.2">
      <c r="A277">
        <v>-2.9651155290989979</v>
      </c>
      <c r="B277">
        <v>-1.604822617873582</v>
      </c>
    </row>
    <row r="278" spans="1:2" x14ac:dyDescent="0.2">
      <c r="A278">
        <v>-0.227607319129179</v>
      </c>
      <c r="B278">
        <v>0.55046462360124593</v>
      </c>
    </row>
    <row r="279" spans="1:2" x14ac:dyDescent="0.2">
      <c r="A279">
        <v>-1.1777845421415822</v>
      </c>
      <c r="B279">
        <v>0.32962150818047314</v>
      </c>
    </row>
    <row r="280" spans="1:2" x14ac:dyDescent="0.2">
      <c r="A280">
        <v>-0.83453776167891403</v>
      </c>
      <c r="B280">
        <v>-0.31661105777365656</v>
      </c>
    </row>
    <row r="281" spans="1:2" x14ac:dyDescent="0.2">
      <c r="A281">
        <v>-1.4015736804085686</v>
      </c>
      <c r="B281">
        <v>-1.0263452635296766</v>
      </c>
    </row>
    <row r="282" spans="1:2" x14ac:dyDescent="0.2">
      <c r="A282">
        <v>-1.0403371097550831</v>
      </c>
      <c r="B282">
        <v>0.22092216554956218</v>
      </c>
    </row>
    <row r="283" spans="1:2" x14ac:dyDescent="0.2">
      <c r="A283">
        <v>1.3760692142855331</v>
      </c>
      <c r="B283">
        <v>-0.39648308676297456</v>
      </c>
    </row>
    <row r="284" spans="1:2" x14ac:dyDescent="0.2">
      <c r="A284">
        <v>1.8367939363775301</v>
      </c>
      <c r="B284">
        <v>-0.57371729336654698</v>
      </c>
    </row>
    <row r="285" spans="1:2" x14ac:dyDescent="0.2">
      <c r="A285">
        <v>-1.800175141605173</v>
      </c>
      <c r="B285">
        <v>0.15265282812492126</v>
      </c>
    </row>
    <row r="286" spans="1:2" x14ac:dyDescent="0.2">
      <c r="A286">
        <v>1.0448001583460023</v>
      </c>
      <c r="B286">
        <v>0.69909238809991059</v>
      </c>
    </row>
    <row r="287" spans="1:2" x14ac:dyDescent="0.2">
      <c r="A287">
        <v>1.3108589060686533</v>
      </c>
      <c r="B287">
        <v>-8.7568115212807676E-2</v>
      </c>
    </row>
    <row r="288" spans="1:2" x14ac:dyDescent="0.2">
      <c r="A288">
        <v>0.34544019279300425</v>
      </c>
      <c r="B288">
        <v>2.1043159026039471E-2</v>
      </c>
    </row>
    <row r="289" spans="1:2" x14ac:dyDescent="0.2">
      <c r="A289">
        <v>0.88479610205631065</v>
      </c>
      <c r="B289">
        <v>-0.1286409648960056</v>
      </c>
    </row>
    <row r="290" spans="1:2" x14ac:dyDescent="0.2">
      <c r="A290">
        <v>-3.2380782268512558</v>
      </c>
      <c r="B290">
        <v>-0.26003881352274771</v>
      </c>
    </row>
    <row r="291" spans="1:2" x14ac:dyDescent="0.2">
      <c r="A291">
        <v>0.55384779424991004</v>
      </c>
      <c r="B291">
        <v>4.6572812492787962E-4</v>
      </c>
    </row>
    <row r="292" spans="1:2" x14ac:dyDescent="0.2">
      <c r="A292">
        <v>-1.2418394574642291</v>
      </c>
      <c r="B292">
        <v>-0.11670480044440615</v>
      </c>
    </row>
    <row r="293" spans="1:2" x14ac:dyDescent="0.2">
      <c r="A293">
        <v>-0.59580047452411244</v>
      </c>
      <c r="B293">
        <v>-0.52818181642445128</v>
      </c>
    </row>
    <row r="294" spans="1:2" x14ac:dyDescent="0.2">
      <c r="A294">
        <v>0.74346890658126841</v>
      </c>
      <c r="B294">
        <v>0.45847852108150505</v>
      </c>
    </row>
    <row r="295" spans="1:2" x14ac:dyDescent="0.2">
      <c r="A295">
        <v>-0.15970398431827815</v>
      </c>
      <c r="B295">
        <v>2.8123746638338297E-2</v>
      </c>
    </row>
    <row r="296" spans="1:2" x14ac:dyDescent="0.2">
      <c r="A296">
        <v>-0.19644806822243768</v>
      </c>
      <c r="B296">
        <v>9.9037119236338844E-2</v>
      </c>
    </row>
    <row r="297" spans="1:2" x14ac:dyDescent="0.2">
      <c r="A297">
        <v>1.8032378988260682</v>
      </c>
      <c r="B297">
        <v>0.11582520192132527</v>
      </c>
    </row>
    <row r="298" spans="1:2" x14ac:dyDescent="0.2">
      <c r="A298">
        <v>-0.80191945257380648</v>
      </c>
      <c r="B298">
        <v>-6.4476343049664347E-2</v>
      </c>
    </row>
    <row r="299" spans="1:2" x14ac:dyDescent="0.2">
      <c r="A299">
        <v>-0.74227806726800227</v>
      </c>
      <c r="B299">
        <v>-3.2623308376882522E-2</v>
      </c>
    </row>
    <row r="300" spans="1:2" x14ac:dyDescent="0.2">
      <c r="A300">
        <v>-0.53681844245752897</v>
      </c>
      <c r="B300">
        <v>0.10691721033995179</v>
      </c>
    </row>
    <row r="301" spans="1:2" x14ac:dyDescent="0.2">
      <c r="A301">
        <v>-0.55688671407994494</v>
      </c>
      <c r="B301">
        <v>0.10971543229513588</v>
      </c>
    </row>
    <row r="302" spans="1:2" x14ac:dyDescent="0.2">
      <c r="A302">
        <v>-0.8593352575919474</v>
      </c>
      <c r="B302">
        <v>0.14313905388693091</v>
      </c>
    </row>
    <row r="303" spans="1:2" x14ac:dyDescent="0.2">
      <c r="A303">
        <v>-1.8769971484792705</v>
      </c>
      <c r="B303">
        <v>0.3070043809302227</v>
      </c>
    </row>
    <row r="304" spans="1:2" x14ac:dyDescent="0.2">
      <c r="A304">
        <v>-0.12792138401448419</v>
      </c>
      <c r="B304">
        <v>-0.12580291171384872</v>
      </c>
    </row>
    <row r="305" spans="1:2" x14ac:dyDescent="0.2">
      <c r="A305">
        <v>2.5015985657949025</v>
      </c>
      <c r="B305">
        <v>-0.35439518408265469</v>
      </c>
    </row>
    <row r="306" spans="1:2" x14ac:dyDescent="0.2">
      <c r="A306">
        <v>-0.11721892557315286</v>
      </c>
      <c r="B306">
        <v>-0.17356238990202541</v>
      </c>
    </row>
    <row r="307" spans="1:2" x14ac:dyDescent="0.2">
      <c r="A307">
        <v>-0.29031465297327669</v>
      </c>
      <c r="B307">
        <v>-0.13529367130586281</v>
      </c>
    </row>
    <row r="308" spans="1:2" x14ac:dyDescent="0.2">
      <c r="A308">
        <v>0.16784110062874669</v>
      </c>
      <c r="B308">
        <v>0.19369571843680558</v>
      </c>
    </row>
    <row r="309" spans="1:2" x14ac:dyDescent="0.2">
      <c r="A309">
        <v>0.23437368302323544</v>
      </c>
      <c r="B309">
        <v>0.34025062823442026</v>
      </c>
    </row>
    <row r="310" spans="1:2" x14ac:dyDescent="0.2">
      <c r="A310">
        <v>-0.40133870217157919</v>
      </c>
      <c r="B310">
        <v>0.18634187430621466</v>
      </c>
    </row>
    <row r="311" spans="1:2" x14ac:dyDescent="0.2">
      <c r="A311">
        <v>1.2126449937883386</v>
      </c>
      <c r="B311">
        <v>0.11265793752357471</v>
      </c>
    </row>
    <row r="312" spans="1:2" x14ac:dyDescent="0.2">
      <c r="A312">
        <v>0.23140199139649778</v>
      </c>
      <c r="B312">
        <v>0.19268810837837344</v>
      </c>
    </row>
    <row r="313" spans="1:2" x14ac:dyDescent="0.2">
      <c r="A313">
        <v>0.6093481231819442</v>
      </c>
      <c r="B313">
        <v>0.10778090057258564</v>
      </c>
    </row>
    <row r="314" spans="1:2" x14ac:dyDescent="0.2">
      <c r="A314">
        <v>0.99960905552450341</v>
      </c>
      <c r="B314">
        <v>-9.096203496357777E-2</v>
      </c>
    </row>
    <row r="315" spans="1:2" x14ac:dyDescent="0.2">
      <c r="A315">
        <v>-0.26777970729675343</v>
      </c>
      <c r="B315">
        <v>-2.2874549106162208E-2</v>
      </c>
    </row>
    <row r="316" spans="1:2" x14ac:dyDescent="0.2">
      <c r="A316">
        <v>0.50890056566399289</v>
      </c>
      <c r="B316">
        <v>-9.0009763639621237E-2</v>
      </c>
    </row>
    <row r="317" spans="1:2" x14ac:dyDescent="0.2">
      <c r="A317">
        <v>0.72350627217329511</v>
      </c>
      <c r="B317">
        <v>2.6699315945512832E-2</v>
      </c>
    </row>
    <row r="318" spans="1:2" x14ac:dyDescent="0.2">
      <c r="A318">
        <v>0.3251947267021687</v>
      </c>
      <c r="B318">
        <v>-0.15209423144359741</v>
      </c>
    </row>
    <row r="319" spans="1:2" x14ac:dyDescent="0.2">
      <c r="A319">
        <v>0.22501356510497378</v>
      </c>
      <c r="B319">
        <v>-0.10558348641995018</v>
      </c>
    </row>
    <row r="320" spans="1:2" x14ac:dyDescent="0.2">
      <c r="A320">
        <v>0.30103620468344078</v>
      </c>
      <c r="B320">
        <v>-6.8575984393589889E-2</v>
      </c>
    </row>
    <row r="321" spans="1:2" x14ac:dyDescent="0.2">
      <c r="A321">
        <v>0.90582144871413794</v>
      </c>
      <c r="B321">
        <v>0.18555616695067573</v>
      </c>
    </row>
    <row r="322" spans="1:2" x14ac:dyDescent="0.2">
      <c r="A322">
        <v>1.0795209772768115</v>
      </c>
      <c r="B322">
        <v>0.14841101132027604</v>
      </c>
    </row>
    <row r="323" spans="1:2" x14ac:dyDescent="0.2">
      <c r="A323">
        <v>-0.24797443232621671</v>
      </c>
      <c r="B323">
        <v>-6.417064455027513E-2</v>
      </c>
    </row>
    <row r="324" spans="1:2" x14ac:dyDescent="0.2">
      <c r="A324">
        <v>0.12817066443670183</v>
      </c>
      <c r="B324">
        <v>0.44270804223939669</v>
      </c>
    </row>
    <row r="325" spans="1:2" x14ac:dyDescent="0.2">
      <c r="A325">
        <v>0.56292590766067574</v>
      </c>
      <c r="B325">
        <v>0.29772947534613337</v>
      </c>
    </row>
    <row r="326" spans="1:2" x14ac:dyDescent="0.2">
      <c r="A326">
        <v>2.482805294093088</v>
      </c>
      <c r="B326">
        <v>0.12395248812400651</v>
      </c>
    </row>
    <row r="327" spans="1:2" x14ac:dyDescent="0.2">
      <c r="A327">
        <v>-0.13431885213151301</v>
      </c>
      <c r="B327">
        <v>0.61065683675728188</v>
      </c>
    </row>
    <row r="328" spans="1:2" x14ac:dyDescent="0.2">
      <c r="A328">
        <v>1.3064818142056607</v>
      </c>
      <c r="B328">
        <v>-0.16219068375626669</v>
      </c>
    </row>
    <row r="329" spans="1:2" x14ac:dyDescent="0.2">
      <c r="A329">
        <v>-1.0799034263936469</v>
      </c>
      <c r="B329">
        <v>0.17687545439914834</v>
      </c>
    </row>
    <row r="330" spans="1:2" x14ac:dyDescent="0.2">
      <c r="A330">
        <v>0.68605504199482803</v>
      </c>
      <c r="B330">
        <v>-0.18346017631922407</v>
      </c>
    </row>
    <row r="331" spans="1:2" x14ac:dyDescent="0.2">
      <c r="A331">
        <v>-0.43386584815835078</v>
      </c>
      <c r="B331">
        <v>-0.1535653602619681</v>
      </c>
    </row>
    <row r="332" spans="1:2" x14ac:dyDescent="0.2">
      <c r="A332">
        <v>0.50094226630685312</v>
      </c>
      <c r="B332">
        <v>-3.9693389524280961E-2</v>
      </c>
    </row>
    <row r="333" spans="1:2" x14ac:dyDescent="0.2">
      <c r="A333">
        <v>-0.84921823844659117</v>
      </c>
      <c r="B333">
        <v>0.40551377206077965</v>
      </c>
    </row>
    <row r="334" spans="1:2" x14ac:dyDescent="0.2">
      <c r="A334">
        <v>-1.4033550284664495</v>
      </c>
      <c r="B334">
        <v>-0.23079127168645761</v>
      </c>
    </row>
    <row r="335" spans="1:2" x14ac:dyDescent="0.2">
      <c r="A335">
        <v>0.92678444826566475</v>
      </c>
      <c r="B335">
        <v>3.432177445623501E-3</v>
      </c>
    </row>
    <row r="336" spans="1:2" x14ac:dyDescent="0.2">
      <c r="A336">
        <v>1.4658748690540877</v>
      </c>
      <c r="B336">
        <v>0.26695667927553607</v>
      </c>
    </row>
    <row r="337" spans="1:2" x14ac:dyDescent="0.2">
      <c r="A337">
        <v>0.94312670288194311</v>
      </c>
      <c r="B337">
        <v>0.23361695219415635</v>
      </c>
    </row>
    <row r="338" spans="1:2" x14ac:dyDescent="0.2">
      <c r="A338">
        <v>5.5194931032376982</v>
      </c>
      <c r="B338">
        <v>-4.9858152649409383E-2</v>
      </c>
    </row>
    <row r="339" spans="1:2" x14ac:dyDescent="0.2">
      <c r="A339">
        <v>-2.8279972965726143</v>
      </c>
      <c r="B339">
        <v>4.3510024189021827E-2</v>
      </c>
    </row>
    <row r="340" spans="1:2" x14ac:dyDescent="0.2">
      <c r="A340">
        <v>0.24819489669295139</v>
      </c>
      <c r="B340">
        <v>5.6186024089698777E-2</v>
      </c>
    </row>
    <row r="341" spans="1:2" x14ac:dyDescent="0.2">
      <c r="A341">
        <v>1.5090365805072716</v>
      </c>
      <c r="B341">
        <v>-0.43545864165688603</v>
      </c>
    </row>
    <row r="342" spans="1:2" x14ac:dyDescent="0.2">
      <c r="A342">
        <v>7.1505136051187383</v>
      </c>
      <c r="B342">
        <v>4.757016107202286E-2</v>
      </c>
    </row>
    <row r="343" spans="1:2" x14ac:dyDescent="0.2">
      <c r="A343">
        <v>0.37887531793416918</v>
      </c>
      <c r="B343">
        <v>1.1543330737111492</v>
      </c>
    </row>
    <row r="344" spans="1:2" x14ac:dyDescent="0.2">
      <c r="A344">
        <v>-10.231449379192577</v>
      </c>
      <c r="B344">
        <v>-2.0346883768790547</v>
      </c>
    </row>
    <row r="345" spans="1:2" x14ac:dyDescent="0.2">
      <c r="A345">
        <v>-4.3017246701280403</v>
      </c>
      <c r="B345">
        <v>-1.3581307643953278</v>
      </c>
    </row>
    <row r="346" spans="1:2" x14ac:dyDescent="0.2">
      <c r="A346">
        <v>-0.36568894319184908</v>
      </c>
      <c r="B346">
        <v>-3.1475597120706335E-2</v>
      </c>
    </row>
    <row r="347" spans="1:2" x14ac:dyDescent="0.2">
      <c r="A347">
        <v>2.1258078465493497</v>
      </c>
      <c r="B347">
        <v>-7.8959215794062468E-2</v>
      </c>
    </row>
    <row r="348" spans="1:2" x14ac:dyDescent="0.2">
      <c r="A348">
        <v>5.1058243765431879</v>
      </c>
      <c r="B348">
        <v>0.25638419370875393</v>
      </c>
    </row>
    <row r="349" spans="1:2" x14ac:dyDescent="0.2">
      <c r="A349">
        <v>1.7242035928259665</v>
      </c>
      <c r="B349">
        <v>0.60521410120743657</v>
      </c>
    </row>
    <row r="350" spans="1:2" x14ac:dyDescent="0.2">
      <c r="A350">
        <v>2.7354358538748098</v>
      </c>
      <c r="B350">
        <v>0.57105223797942384</v>
      </c>
    </row>
    <row r="351" spans="1:2" x14ac:dyDescent="0.2">
      <c r="A351">
        <v>2.2183426146224838</v>
      </c>
      <c r="B351">
        <v>1.115183769923296</v>
      </c>
    </row>
    <row r="352" spans="1:2" x14ac:dyDescent="0.2">
      <c r="A352">
        <v>-2.4719749104915882</v>
      </c>
      <c r="B352">
        <v>-4.3027697866703581E-2</v>
      </c>
    </row>
    <row r="353" spans="1:2" x14ac:dyDescent="0.2">
      <c r="A353">
        <v>1.0241978855263383</v>
      </c>
      <c r="B353">
        <v>0.21043854282013227</v>
      </c>
    </row>
    <row r="354" spans="1:2" x14ac:dyDescent="0.2">
      <c r="A354">
        <v>2.0889172072605735</v>
      </c>
      <c r="B354">
        <v>-1.0460104328107334</v>
      </c>
    </row>
    <row r="355" spans="1:2" x14ac:dyDescent="0.2">
      <c r="A355">
        <v>-2.3398594003052113</v>
      </c>
      <c r="B355">
        <v>-1.4107855021841922</v>
      </c>
    </row>
    <row r="356" spans="1:2" x14ac:dyDescent="0.2">
      <c r="A356">
        <v>4.6927924117337145</v>
      </c>
      <c r="B356">
        <v>1.0356406642422846</v>
      </c>
    </row>
    <row r="357" spans="1:2" x14ac:dyDescent="0.2">
      <c r="A357">
        <v>-1.1586585876699944</v>
      </c>
      <c r="B357">
        <v>0.57269775020784175</v>
      </c>
    </row>
    <row r="358" spans="1:2" x14ac:dyDescent="0.2">
      <c r="A358">
        <v>8.6332047092780431E-2</v>
      </c>
      <c r="B358">
        <v>-0.95032419153229719</v>
      </c>
    </row>
    <row r="359" spans="1:2" x14ac:dyDescent="0.2">
      <c r="A359">
        <v>2.9504472285006464</v>
      </c>
      <c r="B359">
        <v>0.33799706289559839</v>
      </c>
    </row>
    <row r="360" spans="1:2" x14ac:dyDescent="0.2">
      <c r="A360">
        <v>2.1387983825072654</v>
      </c>
      <c r="B360">
        <v>-0.43284421517072691</v>
      </c>
    </row>
    <row r="361" spans="1:2" x14ac:dyDescent="0.2">
      <c r="A361">
        <v>0.17869993415793764</v>
      </c>
      <c r="B361">
        <v>-1.4100608465502633</v>
      </c>
    </row>
    <row r="362" spans="1:2" x14ac:dyDescent="0.2">
      <c r="A362">
        <v>-4.7109952607104084</v>
      </c>
      <c r="B362">
        <v>-0.14097514148025417</v>
      </c>
    </row>
    <row r="363" spans="1:2" x14ac:dyDescent="0.2">
      <c r="A363">
        <v>-6.9165849179669774</v>
      </c>
      <c r="B363">
        <v>-0.39153392186442409</v>
      </c>
    </row>
    <row r="364" spans="1:2" x14ac:dyDescent="0.2">
      <c r="A364">
        <v>4.4086891224867886</v>
      </c>
      <c r="B364">
        <v>0.13132704537655393</v>
      </c>
    </row>
    <row r="365" spans="1:2" x14ac:dyDescent="0.2">
      <c r="A365">
        <v>1.2011414274023022</v>
      </c>
      <c r="B365">
        <v>0.71429535710141945</v>
      </c>
    </row>
    <row r="366" spans="1:2" x14ac:dyDescent="0.2">
      <c r="A366">
        <v>-3.9404603178816756E-3</v>
      </c>
      <c r="B366">
        <v>0.37213506611149716</v>
      </c>
    </row>
    <row r="367" spans="1:2" x14ac:dyDescent="0.2">
      <c r="A367">
        <v>0.61084512041386596</v>
      </c>
      <c r="B367">
        <v>-0.17927694242997419</v>
      </c>
    </row>
    <row r="368" spans="1:2" x14ac:dyDescent="0.2">
      <c r="A368">
        <v>-1.4525035848359298</v>
      </c>
      <c r="B368">
        <v>0.17095609753585603</v>
      </c>
    </row>
    <row r="369" spans="1:2" x14ac:dyDescent="0.2">
      <c r="A369">
        <v>-1.1857133738492451</v>
      </c>
      <c r="B369">
        <v>-0.61575135842394346</v>
      </c>
    </row>
    <row r="370" spans="1:2" x14ac:dyDescent="0.2">
      <c r="A370">
        <v>3.2825170183865775</v>
      </c>
      <c r="B370">
        <v>0.3461020603052033</v>
      </c>
    </row>
    <row r="371" spans="1:2" x14ac:dyDescent="0.2">
      <c r="A371">
        <v>-4.1832059976730127</v>
      </c>
      <c r="B371">
        <v>-0.85416727297095496</v>
      </c>
    </row>
    <row r="372" spans="1:2" x14ac:dyDescent="0.2">
      <c r="A372">
        <v>-2.8329829982258277</v>
      </c>
      <c r="B372">
        <v>-0.6154868657805751</v>
      </c>
    </row>
    <row r="373" spans="1:2" x14ac:dyDescent="0.2">
      <c r="A373">
        <v>-3.1567087406026069</v>
      </c>
      <c r="B373">
        <v>0.34913168083624463</v>
      </c>
    </row>
    <row r="374" spans="1:2" x14ac:dyDescent="0.2">
      <c r="A374">
        <v>-2.5387540361218406</v>
      </c>
      <c r="B374">
        <v>0.64788570747638208</v>
      </c>
    </row>
    <row r="375" spans="1:2" x14ac:dyDescent="0.2">
      <c r="A375">
        <v>-0.11189846693149279</v>
      </c>
      <c r="B375">
        <v>-6.4026988192079637E-2</v>
      </c>
    </row>
    <row r="376" spans="1:2" x14ac:dyDescent="0.2">
      <c r="A376">
        <v>-1.463502459521195</v>
      </c>
      <c r="B376">
        <v>-0.29242951184769372</v>
      </c>
    </row>
    <row r="377" spans="1:2" x14ac:dyDescent="0.2">
      <c r="A377">
        <v>0.35676285052172019</v>
      </c>
      <c r="B377">
        <v>0.25973430758719418</v>
      </c>
    </row>
    <row r="378" spans="1:2" x14ac:dyDescent="0.2">
      <c r="A378">
        <v>-0.84022147122821611</v>
      </c>
      <c r="B378">
        <v>0.1434346463842199</v>
      </c>
    </row>
    <row r="379" spans="1:2" x14ac:dyDescent="0.2">
      <c r="A379">
        <v>1.3824478223766201</v>
      </c>
      <c r="B379">
        <v>0.46826609202263991</v>
      </c>
    </row>
    <row r="380" spans="1:2" x14ac:dyDescent="0.2">
      <c r="A380">
        <v>-1.3213376781924173</v>
      </c>
      <c r="B380">
        <v>-0.1725003954296592</v>
      </c>
    </row>
    <row r="381" spans="1:2" x14ac:dyDescent="0.2">
      <c r="A381">
        <v>1.8227059948585631</v>
      </c>
      <c r="B381">
        <v>-5.2313486094038866E-2</v>
      </c>
    </row>
    <row r="382" spans="1:2" x14ac:dyDescent="0.2">
      <c r="A382">
        <v>0.49804988921504945</v>
      </c>
      <c r="B382">
        <v>-9.0432729422054215E-5</v>
      </c>
    </row>
    <row r="383" spans="1:2" x14ac:dyDescent="0.2">
      <c r="A383">
        <v>2.456540716853532</v>
      </c>
      <c r="B383">
        <v>-0.427565153510781</v>
      </c>
    </row>
    <row r="384" spans="1:2" x14ac:dyDescent="0.2">
      <c r="A384">
        <v>0.43420282903513002</v>
      </c>
      <c r="B384">
        <v>-0.15543747750196241</v>
      </c>
    </row>
    <row r="385" spans="1:2" x14ac:dyDescent="0.2">
      <c r="A385">
        <v>-1.8707205702574865</v>
      </c>
      <c r="B385">
        <v>9.3394672691572242E-2</v>
      </c>
    </row>
    <row r="386" spans="1:2" x14ac:dyDescent="0.2">
      <c r="A386">
        <v>0.13771556502219703</v>
      </c>
      <c r="B386">
        <v>-0.39269287632787903</v>
      </c>
    </row>
    <row r="387" spans="1:2" x14ac:dyDescent="0.2">
      <c r="A387">
        <v>0.16347836254706399</v>
      </c>
      <c r="B387">
        <v>0.3830247302423978</v>
      </c>
    </row>
    <row r="388" spans="1:2" x14ac:dyDescent="0.2">
      <c r="A388">
        <v>0.40405007621487021</v>
      </c>
      <c r="B388">
        <v>-3.6183938791783568E-2</v>
      </c>
    </row>
    <row r="389" spans="1:2" x14ac:dyDescent="0.2">
      <c r="A389">
        <v>-0.64762287333101465</v>
      </c>
      <c r="B389">
        <v>3.1770030298333016E-2</v>
      </c>
    </row>
    <row r="390" spans="1:2" x14ac:dyDescent="0.2">
      <c r="A390">
        <v>1.2079998712911644</v>
      </c>
      <c r="B390">
        <v>-0.11676793834006578</v>
      </c>
    </row>
    <row r="391" spans="1:2" x14ac:dyDescent="0.2">
      <c r="A391">
        <v>1.8421798345400113</v>
      </c>
      <c r="B391">
        <v>1.1266908915468157E-2</v>
      </c>
    </row>
    <row r="392" spans="1:2" x14ac:dyDescent="0.2">
      <c r="A392">
        <v>0.60989373387946921</v>
      </c>
      <c r="B392">
        <v>-0.21607539333224834</v>
      </c>
    </row>
    <row r="393" spans="1:2" x14ac:dyDescent="0.2">
      <c r="A393">
        <v>3.3002339184147651</v>
      </c>
      <c r="B393">
        <v>-0.6625196754035646</v>
      </c>
    </row>
    <row r="394" spans="1:2" x14ac:dyDescent="0.2">
      <c r="A394">
        <v>0.31031422819216714</v>
      </c>
      <c r="B394">
        <v>2.6026600287724015E-2</v>
      </c>
    </row>
    <row r="395" spans="1:2" x14ac:dyDescent="0.2">
      <c r="A395">
        <v>-1.8012435861155116</v>
      </c>
      <c r="B395">
        <v>1.0775274493678937</v>
      </c>
    </row>
    <row r="396" spans="1:2" x14ac:dyDescent="0.2">
      <c r="A396">
        <v>2.1855884561503516E-2</v>
      </c>
      <c r="B396">
        <v>0.20249121474127726</v>
      </c>
    </row>
    <row r="397" spans="1:2" x14ac:dyDescent="0.2">
      <c r="A397">
        <v>-1.3876921575562351</v>
      </c>
      <c r="B397">
        <v>-0.35113952190811193</v>
      </c>
    </row>
    <row r="398" spans="1:2" x14ac:dyDescent="0.2">
      <c r="A398">
        <v>-2.7865099994144749</v>
      </c>
      <c r="B398">
        <v>0.16672170327928024</v>
      </c>
    </row>
    <row r="399" spans="1:2" x14ac:dyDescent="0.2">
      <c r="A399">
        <v>-1.4644622257334468</v>
      </c>
      <c r="B399">
        <v>-0.27648899079042688</v>
      </c>
    </row>
    <row r="400" spans="1:2" x14ac:dyDescent="0.2">
      <c r="A400">
        <v>-1.1118741681031079</v>
      </c>
      <c r="B400">
        <v>-0.32202794901665921</v>
      </c>
    </row>
    <row r="401" spans="1:2" x14ac:dyDescent="0.2">
      <c r="A401">
        <v>-0.52212432919631047</v>
      </c>
      <c r="B401">
        <v>0.28478747091179674</v>
      </c>
    </row>
    <row r="402" spans="1:2" x14ac:dyDescent="0.2">
      <c r="A402">
        <v>2.2890622072190911</v>
      </c>
      <c r="B402">
        <v>-0.13892953902821062</v>
      </c>
    </row>
    <row r="403" spans="1:2" x14ac:dyDescent="0.2">
      <c r="A403">
        <v>-0.6032001970227352</v>
      </c>
      <c r="B403">
        <v>-0.10053886656642828</v>
      </c>
    </row>
    <row r="404" spans="1:2" x14ac:dyDescent="0.2">
      <c r="A404">
        <v>-1.3583876032573243</v>
      </c>
      <c r="B404">
        <v>1.1221509207833416E-2</v>
      </c>
    </row>
    <row r="405" spans="1:2" x14ac:dyDescent="0.2">
      <c r="A405">
        <v>-3.0652975849422788</v>
      </c>
      <c r="B405">
        <v>0.42968227917086582</v>
      </c>
    </row>
    <row r="406" spans="1:2" x14ac:dyDescent="0.2">
      <c r="A406">
        <v>-0.44026031433708251</v>
      </c>
      <c r="B406">
        <v>-0.34782659363124552</v>
      </c>
    </row>
    <row r="407" spans="1:2" x14ac:dyDescent="0.2">
      <c r="A407">
        <v>1.0307221786569793</v>
      </c>
      <c r="B407">
        <v>0.13492168245035782</v>
      </c>
    </row>
    <row r="408" spans="1:2" x14ac:dyDescent="0.2">
      <c r="A408">
        <v>-0.52494775794567827</v>
      </c>
      <c r="B408">
        <v>0.20898026833764957</v>
      </c>
    </row>
    <row r="409" spans="1:2" x14ac:dyDescent="0.2">
      <c r="A409">
        <v>-0.15395106695099101</v>
      </c>
      <c r="B409">
        <v>-2.7552725374240892E-2</v>
      </c>
    </row>
    <row r="410" spans="1:2" x14ac:dyDescent="0.2">
      <c r="A410">
        <v>-0.74832406353363168</v>
      </c>
      <c r="B410">
        <v>0.32334712627179213</v>
      </c>
    </row>
    <row r="411" spans="1:2" x14ac:dyDescent="0.2">
      <c r="A411">
        <v>-0.71214290834085969</v>
      </c>
      <c r="B411">
        <v>0.39917491821774587</v>
      </c>
    </row>
    <row r="412" spans="1:2" x14ac:dyDescent="0.2">
      <c r="A412">
        <v>-1.2702593122409289</v>
      </c>
      <c r="B412">
        <v>0.52466692969203377</v>
      </c>
    </row>
    <row r="413" spans="1:2" x14ac:dyDescent="0.2">
      <c r="A413">
        <v>9.3010179085119951E-2</v>
      </c>
      <c r="B413">
        <v>-8.6342160031661029E-3</v>
      </c>
    </row>
    <row r="414" spans="1:2" x14ac:dyDescent="0.2">
      <c r="A414">
        <v>-1.2076724243720196</v>
      </c>
      <c r="B414">
        <v>0.66203064284520763</v>
      </c>
    </row>
    <row r="415" spans="1:2" x14ac:dyDescent="0.2">
      <c r="A415">
        <v>-2.0183345846818099</v>
      </c>
      <c r="B415">
        <v>0.16111571602268723</v>
      </c>
    </row>
    <row r="416" spans="1:2" x14ac:dyDescent="0.2">
      <c r="A416">
        <v>-0.29510487762868975</v>
      </c>
      <c r="B416">
        <v>-0.33329737627595901</v>
      </c>
    </row>
    <row r="417" spans="1:2" x14ac:dyDescent="0.2">
      <c r="A417">
        <v>1.7268578015550817</v>
      </c>
      <c r="B417">
        <v>-0.62352858273725698</v>
      </c>
    </row>
    <row r="418" spans="1:2" x14ac:dyDescent="0.2">
      <c r="A418">
        <v>-1.6091546937237728</v>
      </c>
      <c r="B418">
        <v>0.35675703294159922</v>
      </c>
    </row>
    <row r="419" spans="1:2" x14ac:dyDescent="0.2">
      <c r="A419">
        <v>-0.65387675772800857</v>
      </c>
      <c r="B419">
        <v>1.450573931566404E-2</v>
      </c>
    </row>
    <row r="420" spans="1:2" x14ac:dyDescent="0.2">
      <c r="A420">
        <v>-2.0847712421579718</v>
      </c>
      <c r="B420">
        <v>0.14415055941921337</v>
      </c>
    </row>
    <row r="421" spans="1:2" x14ac:dyDescent="0.2">
      <c r="A421">
        <v>1.3598875239674226</v>
      </c>
      <c r="B421">
        <v>-0.49405862839773562</v>
      </c>
    </row>
    <row r="422" spans="1:2" x14ac:dyDescent="0.2">
      <c r="A422">
        <v>-0.65199302031093509</v>
      </c>
      <c r="B422">
        <v>0.2645429623154249</v>
      </c>
    </row>
    <row r="423" spans="1:2" x14ac:dyDescent="0.2">
      <c r="A423">
        <v>-0.23738489738365937</v>
      </c>
      <c r="B423">
        <v>0.43890490898478357</v>
      </c>
    </row>
    <row r="424" spans="1:2" x14ac:dyDescent="0.2">
      <c r="A424">
        <v>0.56685009392944607</v>
      </c>
      <c r="B424">
        <v>0.24573001469505484</v>
      </c>
    </row>
    <row r="425" spans="1:2" x14ac:dyDescent="0.2">
      <c r="A425">
        <v>-0.27527663319218326</v>
      </c>
      <c r="B425">
        <v>-9.4755640014190054E-2</v>
      </c>
    </row>
    <row r="426" spans="1:2" x14ac:dyDescent="0.2">
      <c r="A426">
        <v>7.290654985335189E-2</v>
      </c>
      <c r="B426">
        <v>9.1276331391738751E-3</v>
      </c>
    </row>
    <row r="427" spans="1:2" x14ac:dyDescent="0.2">
      <c r="A427">
        <v>0.69990024663655159</v>
      </c>
      <c r="B427">
        <v>-0.10233556867516776</v>
      </c>
    </row>
    <row r="428" spans="1:2" x14ac:dyDescent="0.2">
      <c r="A428">
        <v>2.3615133197032971</v>
      </c>
      <c r="B428">
        <v>-0.71943545338737258</v>
      </c>
    </row>
    <row r="429" spans="1:2" x14ac:dyDescent="0.2">
      <c r="A429">
        <v>0.85945399745789264</v>
      </c>
      <c r="B429">
        <v>-0.16369871426172458</v>
      </c>
    </row>
    <row r="430" spans="1:2" x14ac:dyDescent="0.2">
      <c r="A430">
        <v>-0.59934852352542634</v>
      </c>
      <c r="B430">
        <v>0.11471079749718557</v>
      </c>
    </row>
    <row r="431" spans="1:2" x14ac:dyDescent="0.2">
      <c r="A431">
        <v>0.49301460564413657</v>
      </c>
      <c r="B431">
        <v>-2.6751710882805486E-2</v>
      </c>
    </row>
    <row r="432" spans="1:2" x14ac:dyDescent="0.2">
      <c r="A432">
        <v>0.92369862901468669</v>
      </c>
      <c r="B432">
        <v>-0.16652707024487182</v>
      </c>
    </row>
    <row r="433" spans="1:2" x14ac:dyDescent="0.2">
      <c r="A433">
        <v>2.0146925357718946</v>
      </c>
      <c r="B433">
        <v>-0.33945851594789467</v>
      </c>
    </row>
    <row r="434" spans="1:2" x14ac:dyDescent="0.2">
      <c r="A434">
        <v>-2.6912084520043638</v>
      </c>
      <c r="B434">
        <v>-0.30423368758289004</v>
      </c>
    </row>
    <row r="435" spans="1:2" x14ac:dyDescent="0.2">
      <c r="A435">
        <v>7.4730224169875584E-2</v>
      </c>
      <c r="B435">
        <v>0.23536448659449358</v>
      </c>
    </row>
    <row r="436" spans="1:2" x14ac:dyDescent="0.2">
      <c r="A436">
        <v>0.15072928468918192</v>
      </c>
      <c r="B436">
        <v>0.57754114829590786</v>
      </c>
    </row>
    <row r="437" spans="1:2" x14ac:dyDescent="0.2">
      <c r="A437">
        <v>-1.6271876810094723</v>
      </c>
      <c r="B437">
        <v>0.26806666332166901</v>
      </c>
    </row>
    <row r="438" spans="1:2" x14ac:dyDescent="0.2">
      <c r="A438">
        <v>-0.39499683466983682</v>
      </c>
      <c r="B438">
        <v>0.12685534953909067</v>
      </c>
    </row>
    <row r="439" spans="1:2" x14ac:dyDescent="0.2">
      <c r="A439">
        <v>0.89372020130381591</v>
      </c>
      <c r="B439">
        <v>-0.40903785384294961</v>
      </c>
    </row>
    <row r="440" spans="1:2" x14ac:dyDescent="0.2">
      <c r="A440">
        <v>1.0092427262552468</v>
      </c>
      <c r="B440">
        <v>-7.6636405466183555E-2</v>
      </c>
    </row>
    <row r="441" spans="1:2" x14ac:dyDescent="0.2">
      <c r="A441">
        <v>1.4497913795874739</v>
      </c>
      <c r="B441">
        <v>0.15266797356627176</v>
      </c>
    </row>
    <row r="442" spans="1:2" x14ac:dyDescent="0.2">
      <c r="A442">
        <v>-0.74631910968624371</v>
      </c>
      <c r="B442">
        <v>0.25736664739106507</v>
      </c>
    </row>
    <row r="443" spans="1:2" x14ac:dyDescent="0.2">
      <c r="A443">
        <v>1.1714938578571288</v>
      </c>
      <c r="B443">
        <v>8.7861035023169762E-2</v>
      </c>
    </row>
    <row r="444" spans="1:2" x14ac:dyDescent="0.2">
      <c r="A444">
        <v>0.82974206942227691</v>
      </c>
      <c r="B444">
        <v>4.4804911041916196E-2</v>
      </c>
    </row>
    <row r="445" spans="1:2" x14ac:dyDescent="0.2">
      <c r="A445">
        <v>-0.83437340600213361</v>
      </c>
      <c r="B445">
        <v>0.21152782224850927</v>
      </c>
    </row>
    <row r="446" spans="1:2" x14ac:dyDescent="0.2">
      <c r="A446">
        <v>-0.556720808137534</v>
      </c>
      <c r="B446">
        <v>0.3583327082363954</v>
      </c>
    </row>
    <row r="447" spans="1:2" x14ac:dyDescent="0.2">
      <c r="A447">
        <v>1.7269288480690195</v>
      </c>
      <c r="B447">
        <v>-0.12259046418184043</v>
      </c>
    </row>
    <row r="448" spans="1:2" x14ac:dyDescent="0.2">
      <c r="A448">
        <v>1.0266512058199087</v>
      </c>
      <c r="B448">
        <v>5.8538099023948513E-2</v>
      </c>
    </row>
    <row r="449" spans="1:2" x14ac:dyDescent="0.2">
      <c r="A449">
        <v>-0.19040241621671058</v>
      </c>
      <c r="B449">
        <v>0.25457264648808037</v>
      </c>
    </row>
    <row r="450" spans="1:2" x14ac:dyDescent="0.2">
      <c r="A450">
        <v>1.2650385470993608</v>
      </c>
      <c r="B450">
        <v>-8.5304398530337867E-3</v>
      </c>
    </row>
    <row r="451" spans="1:2" x14ac:dyDescent="0.2">
      <c r="A451">
        <v>0.56983074073325612</v>
      </c>
      <c r="B451">
        <v>8.9847831350870891E-2</v>
      </c>
    </row>
    <row r="452" spans="1:2" x14ac:dyDescent="0.2">
      <c r="A452">
        <v>-1.4556878513077416</v>
      </c>
      <c r="B452">
        <v>-0.12358574185354802</v>
      </c>
    </row>
    <row r="453" spans="1:2" x14ac:dyDescent="0.2">
      <c r="A453">
        <v>-1.0618123281077341</v>
      </c>
      <c r="B453">
        <v>0.40950415352605879</v>
      </c>
    </row>
    <row r="454" spans="1:2" x14ac:dyDescent="0.2">
      <c r="A454">
        <v>-2.1461929692375752</v>
      </c>
      <c r="B454">
        <v>0.21493264585603586</v>
      </c>
    </row>
    <row r="455" spans="1:2" x14ac:dyDescent="0.2">
      <c r="A455">
        <v>-1.4613995160860727</v>
      </c>
      <c r="B455">
        <v>0.20778285871763899</v>
      </c>
    </row>
    <row r="456" spans="1:2" x14ac:dyDescent="0.2">
      <c r="A456">
        <v>2.1041874006550265</v>
      </c>
      <c r="B456">
        <v>-0.60541424139345512</v>
      </c>
    </row>
    <row r="457" spans="1:2" x14ac:dyDescent="0.2">
      <c r="A457">
        <v>0.34390620281976947</v>
      </c>
      <c r="B457">
        <v>3.6338375196099788E-2</v>
      </c>
    </row>
    <row r="458" spans="1:2" x14ac:dyDescent="0.2">
      <c r="A458">
        <v>-1.6131532901488566</v>
      </c>
      <c r="B458">
        <v>0.19940692972009569</v>
      </c>
    </row>
    <row r="459" spans="1:2" x14ac:dyDescent="0.2">
      <c r="A459">
        <v>-0.32352769986217811</v>
      </c>
      <c r="B459">
        <v>-3.127087666868633E-3</v>
      </c>
    </row>
    <row r="460" spans="1:2" x14ac:dyDescent="0.2">
      <c r="A460">
        <v>0.34825771952935541</v>
      </c>
      <c r="B460">
        <v>-0.1064002100745894</v>
      </c>
    </row>
    <row r="461" spans="1:2" x14ac:dyDescent="0.2">
      <c r="A461">
        <v>1.1806100730716853</v>
      </c>
      <c r="B461">
        <v>-0.27471079178624624</v>
      </c>
    </row>
    <row r="462" spans="1:2" x14ac:dyDescent="0.2">
      <c r="A462">
        <v>0.28747330693687739</v>
      </c>
      <c r="B462">
        <v>-0.19020315831705098</v>
      </c>
    </row>
    <row r="463" spans="1:2" x14ac:dyDescent="0.2">
      <c r="A463">
        <v>0.6369843566649307</v>
      </c>
      <c r="B463">
        <v>-0.12601240657943544</v>
      </c>
    </row>
    <row r="464" spans="1:2" x14ac:dyDescent="0.2">
      <c r="A464">
        <v>0.93091154601933701</v>
      </c>
      <c r="B464">
        <v>-0.22435480601342331</v>
      </c>
    </row>
    <row r="465" spans="1:2" x14ac:dyDescent="0.2">
      <c r="A465">
        <v>-1.3061958593428198</v>
      </c>
      <c r="B465">
        <v>0.2703215885792391</v>
      </c>
    </row>
    <row r="466" spans="1:2" x14ac:dyDescent="0.2">
      <c r="A466">
        <v>-0.66886027978239604</v>
      </c>
      <c r="B466">
        <v>0.1624308555128845</v>
      </c>
    </row>
    <row r="467" spans="1:2" x14ac:dyDescent="0.2">
      <c r="A467">
        <v>-0.86785958186541146</v>
      </c>
      <c r="B467">
        <v>5.2568606099743148E-2</v>
      </c>
    </row>
    <row r="468" spans="1:2" x14ac:dyDescent="0.2">
      <c r="A468">
        <v>0.59902277688147165</v>
      </c>
      <c r="B468">
        <v>-0.57729046160388253</v>
      </c>
    </row>
    <row r="469" spans="1:2" x14ac:dyDescent="0.2">
      <c r="A469">
        <v>-0.19416992178842185</v>
      </c>
      <c r="B469">
        <v>-1.4478230151085097E-2</v>
      </c>
    </row>
    <row r="470" spans="1:2" x14ac:dyDescent="0.2">
      <c r="A470">
        <v>-0.63587206239926786</v>
      </c>
      <c r="B470">
        <v>0.21712390581232432</v>
      </c>
    </row>
    <row r="471" spans="1:2" x14ac:dyDescent="0.2">
      <c r="A471">
        <v>-0.69320424974525685</v>
      </c>
      <c r="B471">
        <v>0.25468659288604101</v>
      </c>
    </row>
    <row r="472" spans="1:2" x14ac:dyDescent="0.2">
      <c r="A472">
        <v>-0.99447739843099703</v>
      </c>
      <c r="B472">
        <v>-0.17138733591197225</v>
      </c>
    </row>
    <row r="473" spans="1:2" x14ac:dyDescent="0.2">
      <c r="A473">
        <v>-0.50834541873634553</v>
      </c>
      <c r="B473">
        <v>-0.22434349248699914</v>
      </c>
    </row>
    <row r="474" spans="1:2" x14ac:dyDescent="0.2">
      <c r="A474">
        <v>-9.1752184171066717E-2</v>
      </c>
      <c r="B474">
        <v>-0.16433167984825189</v>
      </c>
    </row>
    <row r="475" spans="1:2" x14ac:dyDescent="0.2">
      <c r="A475">
        <v>2.2705305414266667E-3</v>
      </c>
      <c r="B475">
        <v>-0.45921479516559555</v>
      </c>
    </row>
    <row r="476" spans="1:2" x14ac:dyDescent="0.2">
      <c r="A476">
        <v>-0.55934897352729096</v>
      </c>
      <c r="B476">
        <v>4.8206399519994399E-2</v>
      </c>
    </row>
    <row r="477" spans="1:2" x14ac:dyDescent="0.2">
      <c r="A477">
        <v>0.15430730467788925</v>
      </c>
      <c r="B477">
        <v>2.9835619646462443E-2</v>
      </c>
    </row>
    <row r="478" spans="1:2" x14ac:dyDescent="0.2">
      <c r="A478">
        <v>0.50145995764299289</v>
      </c>
      <c r="B478">
        <v>-0.27066734396341369</v>
      </c>
    </row>
    <row r="479" spans="1:2" x14ac:dyDescent="0.2">
      <c r="A479">
        <v>-0.51356321095768576</v>
      </c>
      <c r="B479">
        <v>6.5255837462415561E-2</v>
      </c>
    </row>
    <row r="480" spans="1:2" x14ac:dyDescent="0.2">
      <c r="A480">
        <v>-1.3335128830869782</v>
      </c>
      <c r="B480">
        <v>0.154893014576685</v>
      </c>
    </row>
    <row r="481" spans="1:2" x14ac:dyDescent="0.2">
      <c r="A481">
        <v>-1.0715566286856419</v>
      </c>
      <c r="B481">
        <v>0.23889561355174932</v>
      </c>
    </row>
    <row r="482" spans="1:2" x14ac:dyDescent="0.2">
      <c r="A482">
        <v>-0.74966599375780918</v>
      </c>
      <c r="B482">
        <v>-4.9762396402197456E-3</v>
      </c>
    </row>
    <row r="483" spans="1:2" x14ac:dyDescent="0.2">
      <c r="A483">
        <v>-0.81432796146564013</v>
      </c>
      <c r="B483">
        <v>-0.19539920579619241</v>
      </c>
    </row>
    <row r="484" spans="1:2" x14ac:dyDescent="0.2">
      <c r="A484">
        <v>-1.9187402495303074</v>
      </c>
      <c r="B484">
        <v>0.18198509596343182</v>
      </c>
    </row>
    <row r="485" spans="1:2" x14ac:dyDescent="0.2">
      <c r="A485">
        <v>1.142353754692234</v>
      </c>
      <c r="B485">
        <v>-0.59537053972514198</v>
      </c>
    </row>
    <row r="486" spans="1:2" x14ac:dyDescent="0.2">
      <c r="A486">
        <v>0.39522467148477763</v>
      </c>
      <c r="B486">
        <v>-0.11039899908063379</v>
      </c>
    </row>
    <row r="487" spans="1:2" x14ac:dyDescent="0.2">
      <c r="A487">
        <v>0.97682063152357879</v>
      </c>
      <c r="B487">
        <v>-0.30910991324871828</v>
      </c>
    </row>
    <row r="488" spans="1:2" x14ac:dyDescent="0.2">
      <c r="A488">
        <v>-0.51433507486350194</v>
      </c>
      <c r="B488">
        <v>-0.14350330141475595</v>
      </c>
    </row>
    <row r="489" spans="1:2" x14ac:dyDescent="0.2">
      <c r="A489">
        <v>-0.67395265728598697</v>
      </c>
      <c r="B489">
        <v>0.28790169723356579</v>
      </c>
    </row>
    <row r="490" spans="1:2" x14ac:dyDescent="0.2">
      <c r="A490">
        <v>-0.95598348306172587</v>
      </c>
      <c r="B490">
        <v>0.26742872818077074</v>
      </c>
    </row>
    <row r="491" spans="1:2" x14ac:dyDescent="0.2">
      <c r="A491">
        <v>-1.4061391043218139</v>
      </c>
      <c r="B491">
        <v>0.11782150159866123</v>
      </c>
    </row>
    <row r="492" spans="1:2" x14ac:dyDescent="0.2">
      <c r="A492">
        <v>-0.64859962393114845</v>
      </c>
      <c r="B492">
        <v>0.20985709772710112</v>
      </c>
    </row>
    <row r="493" spans="1:2" x14ac:dyDescent="0.2">
      <c r="A493">
        <v>-1.0883135190592386</v>
      </c>
      <c r="B493">
        <v>-8.0122468580239338E-3</v>
      </c>
    </row>
    <row r="494" spans="1:2" x14ac:dyDescent="0.2">
      <c r="A494">
        <v>1.9522382149562603</v>
      </c>
      <c r="B494">
        <v>-0.4181757786353914</v>
      </c>
    </row>
    <row r="495" spans="1:2" x14ac:dyDescent="0.2">
      <c r="A495">
        <v>0.98331800639899414</v>
      </c>
      <c r="B495">
        <v>-2.0612128486007034E-2</v>
      </c>
    </row>
    <row r="496" spans="1:2" x14ac:dyDescent="0.2">
      <c r="A496">
        <v>-0.78420273795489814</v>
      </c>
      <c r="B496">
        <v>2.5819895689700521E-2</v>
      </c>
    </row>
    <row r="497" spans="1:2" x14ac:dyDescent="0.2">
      <c r="A497">
        <v>-1.0666441756939324</v>
      </c>
      <c r="B497">
        <v>0.34966516721291185</v>
      </c>
    </row>
    <row r="498" spans="1:2" x14ac:dyDescent="0.2">
      <c r="A498">
        <v>-0.79183771661553559</v>
      </c>
      <c r="B498">
        <v>0.41435604266731679</v>
      </c>
    </row>
    <row r="499" spans="1:2" x14ac:dyDescent="0.2">
      <c r="A499">
        <v>3.6835442794949193E-2</v>
      </c>
      <c r="B499">
        <v>-3.7925597522548364E-2</v>
      </c>
    </row>
    <row r="500" spans="1:2" x14ac:dyDescent="0.2">
      <c r="A500">
        <v>-0.31229519049095478</v>
      </c>
      <c r="B500">
        <v>0.1495801988606289</v>
      </c>
    </row>
    <row r="501" spans="1:2" x14ac:dyDescent="0.2">
      <c r="A501">
        <v>0.95610373935448278</v>
      </c>
      <c r="B501">
        <v>-4.0119873811057236E-2</v>
      </c>
    </row>
    <row r="502" spans="1:2" x14ac:dyDescent="0.2">
      <c r="A502">
        <v>-0.70896075595529429</v>
      </c>
      <c r="B502">
        <v>0.34943877468895401</v>
      </c>
    </row>
    <row r="503" spans="1:2" x14ac:dyDescent="0.2">
      <c r="A503">
        <v>0.26416912810922566</v>
      </c>
      <c r="B503">
        <v>-0.16324556259410924</v>
      </c>
    </row>
    <row r="504" spans="1:2" x14ac:dyDescent="0.2">
      <c r="A504">
        <v>-0.82303237460181666</v>
      </c>
      <c r="B504">
        <v>0.37921038299301035</v>
      </c>
    </row>
    <row r="505" spans="1:2" x14ac:dyDescent="0.2">
      <c r="A505">
        <v>2.2714139478939958E-2</v>
      </c>
      <c r="B505">
        <v>-4.26681158175609E-2</v>
      </c>
    </row>
    <row r="506" spans="1:2" x14ac:dyDescent="0.2">
      <c r="A506">
        <v>0.24711783269373702</v>
      </c>
      <c r="B506">
        <v>3.7213877481865387E-2</v>
      </c>
    </row>
    <row r="507" spans="1:2" x14ac:dyDescent="0.2">
      <c r="A507">
        <v>0.7700513313322167</v>
      </c>
      <c r="B507">
        <v>-0.22854409943014886</v>
      </c>
    </row>
    <row r="508" spans="1:2" x14ac:dyDescent="0.2">
      <c r="A508">
        <v>-1.3438848200555407E-2</v>
      </c>
      <c r="B508">
        <v>-0.11724264023182095</v>
      </c>
    </row>
    <row r="509" spans="1:2" x14ac:dyDescent="0.2">
      <c r="A509">
        <v>-0.37652877757848896</v>
      </c>
      <c r="B509">
        <v>0.13558864487543107</v>
      </c>
    </row>
    <row r="510" spans="1:2" x14ac:dyDescent="0.2">
      <c r="A510">
        <v>1.7905555296750744</v>
      </c>
      <c r="B510">
        <v>-0.2276016366476924</v>
      </c>
    </row>
    <row r="511" spans="1:2" x14ac:dyDescent="0.2">
      <c r="A511">
        <v>1.6424771049262132</v>
      </c>
      <c r="B511">
        <v>-0.59345952110939504</v>
      </c>
    </row>
    <row r="512" spans="1:2" x14ac:dyDescent="0.2">
      <c r="A512">
        <v>1.4859950631331014</v>
      </c>
      <c r="B512">
        <v>-4.9150389115948734E-3</v>
      </c>
    </row>
    <row r="513" spans="1:2" x14ac:dyDescent="0.2">
      <c r="A513">
        <v>0.71894735112844288</v>
      </c>
      <c r="B513">
        <v>0.18531284058041614</v>
      </c>
    </row>
    <row r="514" spans="1:2" x14ac:dyDescent="0.2">
      <c r="A514">
        <v>0.42425638687838957</v>
      </c>
      <c r="B514">
        <v>-0.12356330772482549</v>
      </c>
    </row>
    <row r="515" spans="1:2" x14ac:dyDescent="0.2">
      <c r="A515">
        <v>-0.5443491767374925</v>
      </c>
      <c r="B515">
        <v>0.24352525798430111</v>
      </c>
    </row>
    <row r="516" spans="1:2" x14ac:dyDescent="0.2">
      <c r="A516">
        <v>0.45503602244398866</v>
      </c>
      <c r="B516">
        <v>8.2642288864172089E-2</v>
      </c>
    </row>
    <row r="517" spans="1:2" x14ac:dyDescent="0.2">
      <c r="A517">
        <v>1.2960117845830916</v>
      </c>
      <c r="B517">
        <v>-0.29315985563592284</v>
      </c>
    </row>
    <row r="518" spans="1:2" x14ac:dyDescent="0.2">
      <c r="A518">
        <v>0.71681730223516993</v>
      </c>
      <c r="B518">
        <v>5.5129998450395748E-2</v>
      </c>
    </row>
    <row r="519" spans="1:2" x14ac:dyDescent="0.2">
      <c r="A519">
        <v>1.6295986571766108</v>
      </c>
      <c r="B519">
        <v>0.29814020959605136</v>
      </c>
    </row>
    <row r="520" spans="1:2" x14ac:dyDescent="0.2">
      <c r="A520">
        <v>0.51924369359197231</v>
      </c>
      <c r="B520">
        <v>0.13514274946738561</v>
      </c>
    </row>
    <row r="521" spans="1:2" x14ac:dyDescent="0.2">
      <c r="A521">
        <v>-0.97377625070433094</v>
      </c>
      <c r="B521">
        <v>0.22676188289986654</v>
      </c>
    </row>
    <row r="522" spans="1:2" x14ac:dyDescent="0.2">
      <c r="A522">
        <v>-1.3826141582632661</v>
      </c>
      <c r="B522">
        <v>0.33142618877856211</v>
      </c>
    </row>
    <row r="523" spans="1:2" x14ac:dyDescent="0.2">
      <c r="A523">
        <v>-1.6960156736504615E-2</v>
      </c>
      <c r="B523">
        <v>-0.1213424947005961</v>
      </c>
    </row>
    <row r="524" spans="1:2" x14ac:dyDescent="0.2">
      <c r="A524">
        <v>-0.54458090543292126</v>
      </c>
      <c r="B524">
        <v>0.18412778092443535</v>
      </c>
    </row>
    <row r="525" spans="1:2" x14ac:dyDescent="0.2">
      <c r="A525">
        <v>-2.0292706307685657</v>
      </c>
      <c r="B525">
        <v>0.68833207326372758</v>
      </c>
    </row>
    <row r="526" spans="1:2" x14ac:dyDescent="0.2">
      <c r="A526">
        <v>-0.30007426534636772</v>
      </c>
      <c r="B526">
        <v>-8.518507807038378E-2</v>
      </c>
    </row>
    <row r="527" spans="1:2" x14ac:dyDescent="0.2">
      <c r="A527">
        <v>0.34909508199638617</v>
      </c>
      <c r="B527">
        <v>-0.23488873091231807</v>
      </c>
    </row>
    <row r="528" spans="1:2" x14ac:dyDescent="0.2">
      <c r="A528">
        <v>-0.17939612177088654</v>
      </c>
      <c r="B528">
        <v>0.11013162839969415</v>
      </c>
    </row>
    <row r="529" spans="1:2" x14ac:dyDescent="0.2">
      <c r="A529">
        <v>-0.10646514743789774</v>
      </c>
      <c r="B529">
        <v>5.9149145666668845E-2</v>
      </c>
    </row>
    <row r="530" spans="1:2" x14ac:dyDescent="0.2">
      <c r="A530">
        <v>-0.47393260327791153</v>
      </c>
      <c r="B530">
        <v>0.2387442121964112</v>
      </c>
    </row>
    <row r="531" spans="1:2" x14ac:dyDescent="0.2">
      <c r="A531">
        <v>-0.74904219430901731</v>
      </c>
      <c r="B531">
        <v>0.24329173336238044</v>
      </c>
    </row>
    <row r="532" spans="1:2" x14ac:dyDescent="0.2">
      <c r="A532">
        <v>-0.62480954077398743</v>
      </c>
      <c r="B532">
        <v>-9.84984688319369E-2</v>
      </c>
    </row>
    <row r="533" spans="1:2" x14ac:dyDescent="0.2">
      <c r="A533">
        <v>-0.52028353003220174</v>
      </c>
      <c r="B533">
        <v>4.0167001680312002E-2</v>
      </c>
    </row>
    <row r="534" spans="1:2" x14ac:dyDescent="0.2">
      <c r="A534">
        <v>1.2606416313780522</v>
      </c>
      <c r="B534">
        <v>-0.52257812568376716</v>
      </c>
    </row>
    <row r="535" spans="1:2" x14ac:dyDescent="0.2">
      <c r="A535">
        <v>1.0242189746142738</v>
      </c>
      <c r="B535">
        <v>-0.28970757307086853</v>
      </c>
    </row>
    <row r="536" spans="1:2" x14ac:dyDescent="0.2">
      <c r="A536">
        <v>0.72016065429502196</v>
      </c>
      <c r="B536">
        <v>-0.23179223605535662</v>
      </c>
    </row>
    <row r="537" spans="1:2" x14ac:dyDescent="0.2">
      <c r="A537">
        <v>0.61080979938827185</v>
      </c>
      <c r="B537">
        <v>-0.24067244685808403</v>
      </c>
    </row>
    <row r="538" spans="1:2" x14ac:dyDescent="0.2">
      <c r="A538">
        <v>-0.35094574868608658</v>
      </c>
      <c r="B538">
        <v>0.24568655986556623</v>
      </c>
    </row>
    <row r="539" spans="1:2" x14ac:dyDescent="0.2">
      <c r="A539">
        <v>0.40047354082098618</v>
      </c>
      <c r="B539">
        <v>8.2101551471014653E-2</v>
      </c>
    </row>
    <row r="540" spans="1:2" x14ac:dyDescent="0.2">
      <c r="A540">
        <v>0.26934866679729269</v>
      </c>
      <c r="B540">
        <v>-0.27334669094527825</v>
      </c>
    </row>
    <row r="541" spans="1:2" x14ac:dyDescent="0.2">
      <c r="A541">
        <v>-0.73375061735020664</v>
      </c>
      <c r="B541">
        <v>7.2256187459022667E-2</v>
      </c>
    </row>
    <row r="542" spans="1:2" x14ac:dyDescent="0.2">
      <c r="A542">
        <v>-0.92478588677293072</v>
      </c>
      <c r="B542">
        <v>0.47859949500831872</v>
      </c>
    </row>
    <row r="543" spans="1:2" x14ac:dyDescent="0.2">
      <c r="A543">
        <v>-0.52618274703823908</v>
      </c>
      <c r="B543">
        <v>0.27861922235612629</v>
      </c>
    </row>
    <row r="544" spans="1:2" x14ac:dyDescent="0.2">
      <c r="A544">
        <v>0.84783579986695612</v>
      </c>
      <c r="B544">
        <v>-0.41768001127775567</v>
      </c>
    </row>
    <row r="545" spans="1:2" x14ac:dyDescent="0.2">
      <c r="A545">
        <v>7.8605056326436495E-2</v>
      </c>
      <c r="B545">
        <v>-1.9806495594098021E-2</v>
      </c>
    </row>
    <row r="546" spans="1:2" x14ac:dyDescent="0.2">
      <c r="A546">
        <v>0.45001211281627385</v>
      </c>
      <c r="B546">
        <v>-0.11703377245708961</v>
      </c>
    </row>
    <row r="547" spans="1:2" x14ac:dyDescent="0.2">
      <c r="A547">
        <v>1.0396450592464082</v>
      </c>
      <c r="B547">
        <v>-0.28025593580616148</v>
      </c>
    </row>
    <row r="548" spans="1:2" x14ac:dyDescent="0.2">
      <c r="A548">
        <v>-0.43576345151385149</v>
      </c>
      <c r="B548">
        <v>0.23022334721608401</v>
      </c>
    </row>
    <row r="549" spans="1:2" x14ac:dyDescent="0.2">
      <c r="A549">
        <v>-0.18978552026784459</v>
      </c>
      <c r="B549">
        <v>7.7828146752388472E-2</v>
      </c>
    </row>
    <row r="550" spans="1:2" x14ac:dyDescent="0.2">
      <c r="A550">
        <v>-0.42216861308525577</v>
      </c>
      <c r="B550">
        <v>-3.7803091738144189E-2</v>
      </c>
    </row>
    <row r="551" spans="1:2" x14ac:dyDescent="0.2">
      <c r="A551">
        <v>-1.005403248806924</v>
      </c>
      <c r="B551">
        <v>0.59950062118852854</v>
      </c>
    </row>
    <row r="552" spans="1:2" x14ac:dyDescent="0.2">
      <c r="A552">
        <v>0.76395518783811422</v>
      </c>
      <c r="B552">
        <v>-0.29468883913104982</v>
      </c>
    </row>
    <row r="553" spans="1:2" x14ac:dyDescent="0.2">
      <c r="A553">
        <v>-0.54772533182773597</v>
      </c>
      <c r="B553">
        <v>0.14654334206214928</v>
      </c>
    </row>
    <row r="554" spans="1:2" x14ac:dyDescent="0.2">
      <c r="A554">
        <v>-0.61861128141204358</v>
      </c>
      <c r="B554">
        <v>0.19381070836176617</v>
      </c>
    </row>
    <row r="555" spans="1:2" x14ac:dyDescent="0.2">
      <c r="A555">
        <v>0.44290838266137611</v>
      </c>
      <c r="B555">
        <v>-3.1961815473992357E-2</v>
      </c>
    </row>
    <row r="556" spans="1:2" x14ac:dyDescent="0.2">
      <c r="A556">
        <v>-0.33375003881832965</v>
      </c>
      <c r="B556">
        <v>0.18512176680299627</v>
      </c>
    </row>
    <row r="557" spans="1:2" x14ac:dyDescent="0.2">
      <c r="A557">
        <v>-0.92234438301572574</v>
      </c>
      <c r="B557">
        <v>0.17925330718343579</v>
      </c>
    </row>
    <row r="558" spans="1:2" x14ac:dyDescent="0.2">
      <c r="A558">
        <v>0.59646008753031632</v>
      </c>
      <c r="B558">
        <v>-9.1044597993404711E-2</v>
      </c>
    </row>
    <row r="559" spans="1:2" x14ac:dyDescent="0.2">
      <c r="A559">
        <v>7.2299811458382615E-2</v>
      </c>
      <c r="B559">
        <v>-0.16963956130198196</v>
      </c>
    </row>
    <row r="560" spans="1:2" x14ac:dyDescent="0.2">
      <c r="A560">
        <v>-3.314940410453261E-3</v>
      </c>
      <c r="B560">
        <v>-2.2053108240995264E-2</v>
      </c>
    </row>
    <row r="561" spans="1:2" x14ac:dyDescent="0.2">
      <c r="A561">
        <v>-7.9925153075820252E-2</v>
      </c>
      <c r="B561">
        <v>0.11370276516369973</v>
      </c>
    </row>
    <row r="562" spans="1:2" x14ac:dyDescent="0.2">
      <c r="A562">
        <v>-0.14131546182102606</v>
      </c>
      <c r="B562">
        <v>0.11294480800634696</v>
      </c>
    </row>
    <row r="563" spans="1:2" x14ac:dyDescent="0.2">
      <c r="A563">
        <v>9.0317677557466974E-2</v>
      </c>
      <c r="B563">
        <v>3.3818028202067876E-2</v>
      </c>
    </row>
    <row r="564" spans="1:2" x14ac:dyDescent="0.2">
      <c r="A564">
        <v>-1.6490843899604768</v>
      </c>
      <c r="B564">
        <v>0.41863260106027911</v>
      </c>
    </row>
    <row r="565" spans="1:2" x14ac:dyDescent="0.2">
      <c r="A565">
        <v>-1.6605113537564611</v>
      </c>
      <c r="B565">
        <v>0.2532078090214287</v>
      </c>
    </row>
    <row r="566" spans="1:2" x14ac:dyDescent="0.2">
      <c r="A566">
        <v>-0.15055348892680856</v>
      </c>
      <c r="B566">
        <v>-0.2280869844102921</v>
      </c>
    </row>
    <row r="567" spans="1:2" x14ac:dyDescent="0.2">
      <c r="A567">
        <v>0.74600077420236199</v>
      </c>
      <c r="B567">
        <v>-5.8601823266210766E-2</v>
      </c>
    </row>
    <row r="568" spans="1:2" x14ac:dyDescent="0.2">
      <c r="A568">
        <v>-3.6377286524303325E-2</v>
      </c>
      <c r="B568">
        <v>-0.19400613684911236</v>
      </c>
    </row>
    <row r="569" spans="1:2" x14ac:dyDescent="0.2">
      <c r="A569">
        <v>-5.315845879835647E-2</v>
      </c>
      <c r="B569">
        <v>9.2132144402756772E-2</v>
      </c>
    </row>
    <row r="570" spans="1:2" x14ac:dyDescent="0.2">
      <c r="A570">
        <v>1.7634732275195626</v>
      </c>
      <c r="B570">
        <v>-0.55746544692385047</v>
      </c>
    </row>
    <row r="571" spans="1:2" x14ac:dyDescent="0.2">
      <c r="A571">
        <v>-0.46352776030754894</v>
      </c>
      <c r="B571">
        <v>-9.3445334926862536E-2</v>
      </c>
    </row>
    <row r="572" spans="1:2" x14ac:dyDescent="0.2">
      <c r="A572">
        <v>0.2216859203285331</v>
      </c>
      <c r="B572">
        <v>-1.3383419213587615E-2</v>
      </c>
    </row>
    <row r="573" spans="1:2" x14ac:dyDescent="0.2">
      <c r="A573">
        <v>1.0262045151785297</v>
      </c>
      <c r="B573">
        <v>-0.31757078837446839</v>
      </c>
    </row>
    <row r="574" spans="1:2" x14ac:dyDescent="0.2">
      <c r="A574">
        <v>0.36260742768242166</v>
      </c>
      <c r="B574">
        <v>0.16220139418355423</v>
      </c>
    </row>
    <row r="575" spans="1:2" x14ac:dyDescent="0.2">
      <c r="A575">
        <v>0.37458831675573506</v>
      </c>
      <c r="B575">
        <v>-0.16404448110165248</v>
      </c>
    </row>
    <row r="576" spans="1:2" x14ac:dyDescent="0.2">
      <c r="A576">
        <v>0.37021035437677929</v>
      </c>
      <c r="B576">
        <v>9.0122949991449944E-2</v>
      </c>
    </row>
    <row r="577" spans="1:2" x14ac:dyDescent="0.2">
      <c r="A577">
        <v>-0.32758243463209474</v>
      </c>
      <c r="B577">
        <v>6.0112656042226355E-2</v>
      </c>
    </row>
    <row r="578" spans="1:2" x14ac:dyDescent="0.2">
      <c r="A578">
        <v>0.55314996798202332</v>
      </c>
      <c r="B578">
        <v>-1.8404753158438196E-2</v>
      </c>
    </row>
    <row r="579" spans="1:2" x14ac:dyDescent="0.2">
      <c r="A579">
        <v>0.54830892381702412</v>
      </c>
      <c r="B579">
        <v>0.10904394112642986</v>
      </c>
    </row>
    <row r="580" spans="1:2" x14ac:dyDescent="0.2">
      <c r="A580">
        <v>0.60259975830972645</v>
      </c>
      <c r="B580">
        <v>-0.21795288987862796</v>
      </c>
    </row>
    <row r="581" spans="1:2" x14ac:dyDescent="0.2">
      <c r="A581">
        <v>0.95336479088279091</v>
      </c>
      <c r="B581">
        <v>-5.1870109025016813E-2</v>
      </c>
    </row>
    <row r="582" spans="1:2" x14ac:dyDescent="0.2">
      <c r="A582">
        <v>-0.16993467325829978</v>
      </c>
      <c r="B582">
        <v>9.4130986882805204E-2</v>
      </c>
    </row>
    <row r="583" spans="1:2" x14ac:dyDescent="0.2">
      <c r="A583">
        <v>-0.27818080021933239</v>
      </c>
      <c r="B583">
        <v>0.44127354732566343</v>
      </c>
    </row>
    <row r="584" spans="1:2" x14ac:dyDescent="0.2">
      <c r="A584">
        <v>0.56679869828316443</v>
      </c>
      <c r="B584">
        <v>-8.5718980421679747E-2</v>
      </c>
    </row>
    <row r="585" spans="1:2" x14ac:dyDescent="0.2">
      <c r="A585">
        <v>-6.9681525914086717E-2</v>
      </c>
      <c r="B585">
        <v>-0.23414907940385962</v>
      </c>
    </row>
    <row r="586" spans="1:2" x14ac:dyDescent="0.2">
      <c r="A586">
        <v>-0.61612225711231661</v>
      </c>
      <c r="B586">
        <v>0.58070676219338468</v>
      </c>
    </row>
    <row r="587" spans="1:2" x14ac:dyDescent="0.2">
      <c r="A587">
        <v>-1.4097958559345668E-2</v>
      </c>
      <c r="B587">
        <v>0.13617139716885263</v>
      </c>
    </row>
    <row r="588" spans="1:2" x14ac:dyDescent="0.2">
      <c r="A588">
        <v>-0.55650865627184998</v>
      </c>
      <c r="B588">
        <v>0.15172146165359426</v>
      </c>
    </row>
    <row r="589" spans="1:2" x14ac:dyDescent="0.2">
      <c r="A589">
        <v>-0.34150314204561305</v>
      </c>
      <c r="B589">
        <v>0.19167699388008208</v>
      </c>
    </row>
    <row r="590" spans="1:2" x14ac:dyDescent="0.2">
      <c r="A590">
        <v>-9.4518470713241681E-2</v>
      </c>
      <c r="B590">
        <v>0.15097802350287468</v>
      </c>
    </row>
    <row r="591" spans="1:2" x14ac:dyDescent="0.2">
      <c r="A591">
        <v>-0.91723530135321862</v>
      </c>
      <c r="B591">
        <v>0.11144174592256104</v>
      </c>
    </row>
    <row r="592" spans="1:2" x14ac:dyDescent="0.2">
      <c r="A592">
        <v>-1.3626200506196045</v>
      </c>
      <c r="B592">
        <v>0.18046239766203859</v>
      </c>
    </row>
    <row r="593" spans="1:2" x14ac:dyDescent="0.2">
      <c r="A593">
        <v>-1.4500165007606189</v>
      </c>
      <c r="B593">
        <v>-0.60381107362949682</v>
      </c>
    </row>
    <row r="594" spans="1:2" x14ac:dyDescent="0.2">
      <c r="A594">
        <v>-0.5685953935691499</v>
      </c>
      <c r="B594">
        <v>-6.0413311421016136E-2</v>
      </c>
    </row>
    <row r="595" spans="1:2" x14ac:dyDescent="0.2">
      <c r="A595">
        <v>-0.61353224979507381</v>
      </c>
      <c r="B595">
        <v>-0.25219859629859881</v>
      </c>
    </row>
    <row r="596" spans="1:2" x14ac:dyDescent="0.2">
      <c r="A596">
        <v>0.35826629094273243</v>
      </c>
      <c r="B596">
        <v>-0.6327509971576456</v>
      </c>
    </row>
    <row r="597" spans="1:2" x14ac:dyDescent="0.2">
      <c r="A597">
        <v>-0.22447579757306957</v>
      </c>
      <c r="B597">
        <v>-0.31834708844948556</v>
      </c>
    </row>
    <row r="598" spans="1:2" x14ac:dyDescent="0.2">
      <c r="A598">
        <v>0.17392921345232737</v>
      </c>
      <c r="B598">
        <v>-5.9436953683889866E-3</v>
      </c>
    </row>
    <row r="599" spans="1:2" x14ac:dyDescent="0.2">
      <c r="A599">
        <v>-1.3120682616928825</v>
      </c>
      <c r="B599">
        <v>0.20551005829921687</v>
      </c>
    </row>
    <row r="600" spans="1:2" x14ac:dyDescent="0.2">
      <c r="A600">
        <v>-0.49513248709992158</v>
      </c>
      <c r="B600">
        <v>8.3146114237439755E-2</v>
      </c>
    </row>
    <row r="601" spans="1:2" x14ac:dyDescent="0.2">
      <c r="A601">
        <v>-2.1771546006705367</v>
      </c>
      <c r="B601">
        <v>-0.26864650237290055</v>
      </c>
    </row>
    <row r="602" spans="1:2" x14ac:dyDescent="0.2">
      <c r="A602">
        <v>-1.4150960234776693</v>
      </c>
      <c r="B602">
        <v>4.3478827634713689E-2</v>
      </c>
    </row>
    <row r="603" spans="1:2" x14ac:dyDescent="0.2">
      <c r="A603">
        <v>1.1877465044091733</v>
      </c>
      <c r="B603">
        <v>-0.74709806131723566</v>
      </c>
    </row>
    <row r="604" spans="1:2" x14ac:dyDescent="0.2">
      <c r="A604">
        <v>0.64393406785396623</v>
      </c>
      <c r="B604">
        <v>-0.47346443484792272</v>
      </c>
    </row>
    <row r="605" spans="1:2" x14ac:dyDescent="0.2">
      <c r="A605">
        <v>0.25268898158868225</v>
      </c>
      <c r="B605">
        <v>0.13329319103141438</v>
      </c>
    </row>
    <row r="606" spans="1:2" x14ac:dyDescent="0.2">
      <c r="A606">
        <v>-0.41064627587039559</v>
      </c>
      <c r="B606">
        <v>0.16614939191522293</v>
      </c>
    </row>
    <row r="607" spans="1:2" x14ac:dyDescent="0.2">
      <c r="A607">
        <v>1.8420108767480752</v>
      </c>
      <c r="B607">
        <v>-0.56298680448660599</v>
      </c>
    </row>
    <row r="608" spans="1:2" x14ac:dyDescent="0.2">
      <c r="A608">
        <v>-1.3275547964455829</v>
      </c>
      <c r="B608">
        <v>0.26791609907315939</v>
      </c>
    </row>
    <row r="609" spans="1:2" x14ac:dyDescent="0.2">
      <c r="A609">
        <v>-0.24923909873470296</v>
      </c>
      <c r="B609">
        <v>0.2507819700106303</v>
      </c>
    </row>
    <row r="610" spans="1:2" x14ac:dyDescent="0.2">
      <c r="A610">
        <v>-0.85132841904282186</v>
      </c>
      <c r="B610">
        <v>0.13302673146305752</v>
      </c>
    </row>
    <row r="611" spans="1:2" x14ac:dyDescent="0.2">
      <c r="A611">
        <v>-1.5022175289486417</v>
      </c>
      <c r="B611">
        <v>0.63852136003884385</v>
      </c>
    </row>
    <row r="612" spans="1:2" x14ac:dyDescent="0.2">
      <c r="A612">
        <v>-0.56070095365117412</v>
      </c>
      <c r="B612">
        <v>0.45717359179144557</v>
      </c>
    </row>
    <row r="613" spans="1:2" x14ac:dyDescent="0.2">
      <c r="A613">
        <v>-1.4338100436782331</v>
      </c>
      <c r="B613">
        <v>0.53283246910663973</v>
      </c>
    </row>
    <row r="614" spans="1:2" x14ac:dyDescent="0.2">
      <c r="A614">
        <v>0.12704824542901078</v>
      </c>
      <c r="B614">
        <v>-0.30651436265117765</v>
      </c>
    </row>
    <row r="615" spans="1:2" x14ac:dyDescent="0.2">
      <c r="A615">
        <v>1.0821016363306728</v>
      </c>
      <c r="B615">
        <v>-0.67336604295103897</v>
      </c>
    </row>
    <row r="616" spans="1:2" x14ac:dyDescent="0.2">
      <c r="A616">
        <v>-1.3917295766591808</v>
      </c>
      <c r="B616">
        <v>0.58019498130456382</v>
      </c>
    </row>
    <row r="617" spans="1:2" x14ac:dyDescent="0.2">
      <c r="A617">
        <v>0.44689174267894133</v>
      </c>
      <c r="B617">
        <v>-0.25296273202329989</v>
      </c>
    </row>
    <row r="618" spans="1:2" x14ac:dyDescent="0.2">
      <c r="A618">
        <v>-0.61750753149171556</v>
      </c>
      <c r="B618">
        <v>0.40583974013494495</v>
      </c>
    </row>
    <row r="619" spans="1:2" x14ac:dyDescent="0.2">
      <c r="A619">
        <v>1.1473586171700674E-2</v>
      </c>
      <c r="B619">
        <v>-0.2171806726199344</v>
      </c>
    </row>
    <row r="620" spans="1:2" x14ac:dyDescent="0.2">
      <c r="A620">
        <v>5.1949340127650324E-2</v>
      </c>
      <c r="B620">
        <v>-3.0983120554808771E-2</v>
      </c>
    </row>
    <row r="621" spans="1:2" x14ac:dyDescent="0.2">
      <c r="A621">
        <v>-0.80788231860600845</v>
      </c>
      <c r="B621">
        <v>0.66362596680824981</v>
      </c>
    </row>
    <row r="622" spans="1:2" x14ac:dyDescent="0.2">
      <c r="A622">
        <v>4.7828168950424854E-2</v>
      </c>
      <c r="B622">
        <v>-0.32988582482908618</v>
      </c>
    </row>
    <row r="623" spans="1:2" x14ac:dyDescent="0.2">
      <c r="A623">
        <v>1.6131331825150921</v>
      </c>
      <c r="B623">
        <v>-0.93638013094248296</v>
      </c>
    </row>
    <row r="624" spans="1:2" x14ac:dyDescent="0.2">
      <c r="A624">
        <v>0.50290636814336309</v>
      </c>
      <c r="B624">
        <v>-0.21833598585589367</v>
      </c>
    </row>
    <row r="625" spans="1:2" x14ac:dyDescent="0.2">
      <c r="A625">
        <v>-1.4635960617445969</v>
      </c>
      <c r="B625">
        <v>0.71300390142345826</v>
      </c>
    </row>
    <row r="626" spans="1:2" x14ac:dyDescent="0.2">
      <c r="A626">
        <v>1.0298977768964634</v>
      </c>
      <c r="B626">
        <v>-0.48007321365002414</v>
      </c>
    </row>
    <row r="627" spans="1:2" x14ac:dyDescent="0.2">
      <c r="A627">
        <v>0.4988618706883608</v>
      </c>
      <c r="B627">
        <v>-5.5085803750061266E-2</v>
      </c>
    </row>
    <row r="628" spans="1:2" x14ac:dyDescent="0.2">
      <c r="A628">
        <v>-0.52035927065270704</v>
      </c>
      <c r="B628">
        <v>0.11930987500807301</v>
      </c>
    </row>
    <row r="629" spans="1:2" x14ac:dyDescent="0.2">
      <c r="A629">
        <v>-9.647487368895713E-2</v>
      </c>
      <c r="B629">
        <v>5.7056047517021688E-2</v>
      </c>
    </row>
    <row r="630" spans="1:2" x14ac:dyDescent="0.2">
      <c r="A630">
        <v>-0.50387868143583026</v>
      </c>
      <c r="B630">
        <v>0.23125879772729174</v>
      </c>
    </row>
    <row r="631" spans="1:2" x14ac:dyDescent="0.2">
      <c r="A631">
        <v>-0.27822718459694035</v>
      </c>
      <c r="B631">
        <v>0.20946384558840617</v>
      </c>
    </row>
    <row r="632" spans="1:2" x14ac:dyDescent="0.2">
      <c r="A632">
        <v>2.2324361719767332</v>
      </c>
      <c r="B632">
        <v>-0.85321014420186636</v>
      </c>
    </row>
    <row r="633" spans="1:2" x14ac:dyDescent="0.2">
      <c r="A633">
        <v>0.64927473692345539</v>
      </c>
      <c r="B633">
        <v>-0.10931628826540785</v>
      </c>
    </row>
    <row r="634" spans="1:2" x14ac:dyDescent="0.2">
      <c r="A634">
        <v>0.26517098518113474</v>
      </c>
      <c r="B634">
        <v>0.25124519986915944</v>
      </c>
    </row>
    <row r="635" spans="1:2" x14ac:dyDescent="0.2">
      <c r="A635">
        <v>-3.7744362925698778E-2</v>
      </c>
      <c r="B635">
        <v>0.21015535790007361</v>
      </c>
    </row>
    <row r="636" spans="1:2" x14ac:dyDescent="0.2">
      <c r="A636">
        <v>-0.82766209401699697</v>
      </c>
      <c r="B636">
        <v>0.52841716620068369</v>
      </c>
    </row>
    <row r="637" spans="1:2" x14ac:dyDescent="0.2">
      <c r="A637">
        <v>0.47562405360452653</v>
      </c>
      <c r="B637">
        <v>8.9624126629779102E-2</v>
      </c>
    </row>
    <row r="638" spans="1:2" x14ac:dyDescent="0.2">
      <c r="A638">
        <v>-0.11139039791204276</v>
      </c>
      <c r="B638">
        <v>0.22635999765455028</v>
      </c>
    </row>
    <row r="639" spans="1:2" x14ac:dyDescent="0.2">
      <c r="A639">
        <v>1.346497882180538</v>
      </c>
      <c r="B639">
        <v>-0.14606993965966678</v>
      </c>
    </row>
    <row r="640" spans="1:2" x14ac:dyDescent="0.2">
      <c r="A640">
        <v>7.6282603208704877E-2</v>
      </c>
      <c r="B640">
        <v>0.17479934739618266</v>
      </c>
    </row>
    <row r="641" spans="1:2" x14ac:dyDescent="0.2">
      <c r="A641">
        <v>0.50968358715911699</v>
      </c>
      <c r="B641">
        <v>8.5003059274913625E-2</v>
      </c>
    </row>
    <row r="642" spans="1:2" x14ac:dyDescent="0.2">
      <c r="A642">
        <v>1.0087225666371091</v>
      </c>
      <c r="B642">
        <v>-0.12096120935923466</v>
      </c>
    </row>
    <row r="643" spans="1:2" x14ac:dyDescent="0.2">
      <c r="A643">
        <v>0.48767008929050326</v>
      </c>
      <c r="B643">
        <v>-0.10100516118033817</v>
      </c>
    </row>
    <row r="644" spans="1:2" x14ac:dyDescent="0.2">
      <c r="A644">
        <v>-0.4804178991531009</v>
      </c>
      <c r="B644">
        <v>0.37691500961085467</v>
      </c>
    </row>
    <row r="645" spans="1:2" x14ac:dyDescent="0.2">
      <c r="A645">
        <v>-0.23761061348567253</v>
      </c>
      <c r="B645">
        <v>0.23691534902317415</v>
      </c>
    </row>
    <row r="646" spans="1:2" x14ac:dyDescent="0.2">
      <c r="A646">
        <v>0.13964051730209631</v>
      </c>
      <c r="B646">
        <v>0.13304770309416339</v>
      </c>
    </row>
    <row r="647" spans="1:2" x14ac:dyDescent="0.2">
      <c r="A647">
        <v>1.2167793199348067</v>
      </c>
      <c r="B647">
        <v>-0.19948377936587311</v>
      </c>
    </row>
    <row r="648" spans="1:2" x14ac:dyDescent="0.2">
      <c r="A648">
        <v>-0.59529822034318647</v>
      </c>
      <c r="B648">
        <v>0.33165544063402769</v>
      </c>
    </row>
    <row r="649" spans="1:2" x14ac:dyDescent="0.2">
      <c r="A649">
        <v>1.0291583765301162</v>
      </c>
      <c r="B649">
        <v>-0.1897106269918569</v>
      </c>
    </row>
    <row r="650" spans="1:2" x14ac:dyDescent="0.2">
      <c r="A650">
        <v>0.77932637718317832</v>
      </c>
      <c r="B650">
        <v>-1.0675983072752346E-2</v>
      </c>
    </row>
    <row r="651" spans="1:2" x14ac:dyDescent="0.2">
      <c r="A651">
        <v>-1.9009271813563385E-2</v>
      </c>
      <c r="B651">
        <v>4.9947430605420756E-2</v>
      </c>
    </row>
    <row r="652" spans="1:2" x14ac:dyDescent="0.2">
      <c r="A652">
        <v>-4.5583979542370229E-2</v>
      </c>
      <c r="B652">
        <v>0.17219499637764032</v>
      </c>
    </row>
    <row r="653" spans="1:2" x14ac:dyDescent="0.2">
      <c r="A653">
        <v>0.48484897956919004</v>
      </c>
      <c r="B653">
        <v>9.3053406072333034E-2</v>
      </c>
    </row>
    <row r="654" spans="1:2" x14ac:dyDescent="0.2">
      <c r="A654">
        <v>0.45748403630155543</v>
      </c>
      <c r="B654">
        <v>-3.650989005826695E-2</v>
      </c>
    </row>
    <row r="655" spans="1:2" x14ac:dyDescent="0.2">
      <c r="A655">
        <v>0.44111403395176074</v>
      </c>
      <c r="B655">
        <v>-0.19310589194250377</v>
      </c>
    </row>
    <row r="656" spans="1:2" x14ac:dyDescent="0.2">
      <c r="A656">
        <v>0.20816516687224343</v>
      </c>
      <c r="B656">
        <v>2.6296438375700039E-2</v>
      </c>
    </row>
    <row r="657" spans="1:2" x14ac:dyDescent="0.2">
      <c r="A657">
        <v>0.47899664511078327</v>
      </c>
      <c r="B657">
        <v>-7.7475343112333268E-3</v>
      </c>
    </row>
    <row r="658" spans="1:2" x14ac:dyDescent="0.2">
      <c r="A658">
        <v>0.34968385150048564</v>
      </c>
      <c r="B658">
        <v>9.9796019531454172E-2</v>
      </c>
    </row>
    <row r="659" spans="1:2" x14ac:dyDescent="0.2">
      <c r="A659">
        <v>-0.54235717076612866</v>
      </c>
      <c r="B659">
        <v>0.17877140596602906</v>
      </c>
    </row>
    <row r="660" spans="1:2" x14ac:dyDescent="0.2">
      <c r="A660">
        <v>-0.53561303270569416</v>
      </c>
      <c r="B660">
        <v>0.17675383532265426</v>
      </c>
    </row>
    <row r="661" spans="1:2" x14ac:dyDescent="0.2">
      <c r="A661">
        <v>-0.30100633254754949</v>
      </c>
      <c r="B661">
        <v>3.8550270690178155E-2</v>
      </c>
    </row>
    <row r="662" spans="1:2" x14ac:dyDescent="0.2">
      <c r="A662">
        <v>1.9010700749698985E-2</v>
      </c>
      <c r="B662">
        <v>7.5406408415331042E-2</v>
      </c>
    </row>
    <row r="663" spans="1:2" x14ac:dyDescent="0.2">
      <c r="A663">
        <v>-0.25714040490670753</v>
      </c>
      <c r="B663">
        <v>0.13967999187335858</v>
      </c>
    </row>
    <row r="664" spans="1:2" x14ac:dyDescent="0.2">
      <c r="A664">
        <v>0.5691037167962788</v>
      </c>
      <c r="B664">
        <v>-0.24667564038305642</v>
      </c>
    </row>
    <row r="665" spans="1:2" x14ac:dyDescent="0.2">
      <c r="A665">
        <v>0.31299573687650722</v>
      </c>
      <c r="B665">
        <v>-7.3774354143944246E-2</v>
      </c>
    </row>
    <row r="666" spans="1:2" x14ac:dyDescent="0.2">
      <c r="A666">
        <v>-0.70901724305161007</v>
      </c>
      <c r="B666">
        <v>0.26738243971665338</v>
      </c>
    </row>
    <row r="667" spans="1:2" x14ac:dyDescent="0.2">
      <c r="A667">
        <v>-8.491607687822561E-2</v>
      </c>
      <c r="B667">
        <v>-6.5856622298650094E-2</v>
      </c>
    </row>
    <row r="668" spans="1:2" x14ac:dyDescent="0.2">
      <c r="A668">
        <v>5.1611744255263209E-3</v>
      </c>
      <c r="B668">
        <v>3.0566259415794123E-2</v>
      </c>
    </row>
    <row r="669" spans="1:2" x14ac:dyDescent="0.2">
      <c r="A669">
        <v>0.77245970769421946</v>
      </c>
      <c r="B669">
        <v>-0.50110153866749652</v>
      </c>
    </row>
    <row r="670" spans="1:2" x14ac:dyDescent="0.2">
      <c r="A670">
        <v>4.1636098138360257E-2</v>
      </c>
      <c r="B670">
        <v>-2.0181393673728253E-2</v>
      </c>
    </row>
    <row r="671" spans="1:2" x14ac:dyDescent="0.2">
      <c r="A671">
        <v>-0.92367209940655426</v>
      </c>
      <c r="B671">
        <v>0.35608996958494987</v>
      </c>
    </row>
    <row r="672" spans="1:2" x14ac:dyDescent="0.2">
      <c r="A672">
        <v>-1.1079828227461799</v>
      </c>
      <c r="B672">
        <v>-0.17625861431588113</v>
      </c>
    </row>
    <row r="673" spans="1:2" x14ac:dyDescent="0.2">
      <c r="A673">
        <v>-0.5061154784578763</v>
      </c>
      <c r="B673">
        <v>-0.23179923325095741</v>
      </c>
    </row>
    <row r="674" spans="1:2" x14ac:dyDescent="0.2">
      <c r="A674">
        <v>-0.1379148954915744</v>
      </c>
      <c r="B674">
        <v>0.10662034955039552</v>
      </c>
    </row>
    <row r="675" spans="1:2" x14ac:dyDescent="0.2">
      <c r="A675">
        <v>-2.6743242599727557</v>
      </c>
      <c r="B675">
        <v>0.16436766600499988</v>
      </c>
    </row>
    <row r="676" spans="1:2" x14ac:dyDescent="0.2">
      <c r="A676">
        <v>0.17835544760703589</v>
      </c>
      <c r="B676">
        <v>0.11761027962835816</v>
      </c>
    </row>
    <row r="677" spans="1:2" x14ac:dyDescent="0.2">
      <c r="A677">
        <v>-2.9080788951253007</v>
      </c>
      <c r="B677">
        <v>-0.35441812131095468</v>
      </c>
    </row>
    <row r="678" spans="1:2" x14ac:dyDescent="0.2">
      <c r="A678">
        <v>-1.1359436313854612</v>
      </c>
      <c r="B678">
        <v>8.165015715917627E-2</v>
      </c>
    </row>
    <row r="679" spans="1:2" x14ac:dyDescent="0.2">
      <c r="A679">
        <v>-0.31905692696412558</v>
      </c>
      <c r="B679">
        <v>-0.3148479506617321</v>
      </c>
    </row>
    <row r="680" spans="1:2" x14ac:dyDescent="0.2">
      <c r="A680">
        <v>1.8034346344448458</v>
      </c>
      <c r="B680">
        <v>-0.52134679353898183</v>
      </c>
    </row>
    <row r="681" spans="1:2" x14ac:dyDescent="0.2">
      <c r="A681">
        <v>1.2671167148651126</v>
      </c>
      <c r="B681">
        <v>-0.18206280699497976</v>
      </c>
    </row>
    <row r="682" spans="1:2" x14ac:dyDescent="0.2">
      <c r="A682">
        <v>-6.7860532494439227E-2</v>
      </c>
      <c r="B682">
        <v>0.11383881249121326</v>
      </c>
    </row>
    <row r="683" spans="1:2" x14ac:dyDescent="0.2">
      <c r="A683">
        <v>-0.32818317482253673</v>
      </c>
      <c r="B683">
        <v>8.4040768438193247E-2</v>
      </c>
    </row>
    <row r="684" spans="1:2" x14ac:dyDescent="0.2">
      <c r="A684">
        <v>-0.42867267858329294</v>
      </c>
      <c r="B684">
        <v>0.17937582521180565</v>
      </c>
    </row>
    <row r="685" spans="1:2" x14ac:dyDescent="0.2">
      <c r="A685">
        <v>-1.1280381042782099</v>
      </c>
      <c r="B685">
        <v>-0.47631637859215337</v>
      </c>
    </row>
    <row r="686" spans="1:2" x14ac:dyDescent="0.2">
      <c r="A686">
        <v>-1.3458723432323649</v>
      </c>
      <c r="B686">
        <v>0.30705058068471897</v>
      </c>
    </row>
    <row r="687" spans="1:2" x14ac:dyDescent="0.2">
      <c r="A687">
        <v>-1.971683006337644</v>
      </c>
      <c r="B687">
        <v>0.49793363938527213</v>
      </c>
    </row>
    <row r="688" spans="1:2" x14ac:dyDescent="0.2">
      <c r="A688">
        <v>-0.95521474133273077</v>
      </c>
      <c r="B688">
        <v>0.14425080787495173</v>
      </c>
    </row>
    <row r="689" spans="1:2" x14ac:dyDescent="0.2">
      <c r="A689">
        <v>1.0103758387735171</v>
      </c>
      <c r="B689">
        <v>-0.3829216986354827</v>
      </c>
    </row>
    <row r="690" spans="1:2" x14ac:dyDescent="0.2">
      <c r="A690">
        <v>0.34728077037936178</v>
      </c>
      <c r="B690">
        <v>-3.2902616650602803E-2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8"/>
  <dimension ref="A1:B10"/>
  <sheetViews>
    <sheetView workbookViewId="0"/>
  </sheetViews>
  <sheetFormatPr baseColWidth="10" defaultColWidth="8.83203125" defaultRowHeight="15" x14ac:dyDescent="0.2"/>
  <sheetData>
    <row r="1" spans="1:2" x14ac:dyDescent="0.2">
      <c r="A1">
        <v>0.88128884931542228</v>
      </c>
      <c r="B1">
        <v>0.43986892965860963</v>
      </c>
    </row>
    <row r="2" spans="1:2" x14ac:dyDescent="0.2">
      <c r="A2">
        <v>0.9543572550152547</v>
      </c>
      <c r="B2">
        <v>0.25266220116115173</v>
      </c>
    </row>
    <row r="3" spans="1:2" x14ac:dyDescent="0.2">
      <c r="A3">
        <v>0.98454664800995295</v>
      </c>
      <c r="B3">
        <v>0.12005024533148693</v>
      </c>
    </row>
    <row r="4" spans="1:2" x14ac:dyDescent="0.2">
      <c r="A4">
        <v>0.98329642455021282</v>
      </c>
      <c r="B4">
        <v>-3.4801382339915174E-3</v>
      </c>
    </row>
    <row r="5" spans="1:2" x14ac:dyDescent="0.2">
      <c r="A5">
        <v>0.98687855310150507</v>
      </c>
      <c r="B5">
        <v>-8.1356456265704508E-2</v>
      </c>
    </row>
    <row r="6" spans="1:2" x14ac:dyDescent="0.2">
      <c r="A6">
        <v>0.97642741471772221</v>
      </c>
      <c r="B6">
        <v>-0.1431063457312568</v>
      </c>
    </row>
    <row r="7" spans="1:2" x14ac:dyDescent="0.2">
      <c r="A7">
        <v>0.97186854171731174</v>
      </c>
      <c r="B7">
        <v>-0.21380922121078946</v>
      </c>
    </row>
    <row r="8" spans="1:2" x14ac:dyDescent="0.2">
      <c r="A8">
        <v>0.95287007315342931</v>
      </c>
      <c r="B8">
        <v>-0.26329319093962361</v>
      </c>
    </row>
    <row r="9" spans="1:2" x14ac:dyDescent="0.2">
      <c r="A9">
        <v>0.95137895816592</v>
      </c>
      <c r="B9">
        <v>-0.27622783787041505</v>
      </c>
    </row>
    <row r="10" spans="1:2" x14ac:dyDescent="0.2">
      <c r="A10">
        <v>0.94123664776458227</v>
      </c>
      <c r="B10">
        <v>-0.26318606114223358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9"/>
  <dimension ref="A1:B680"/>
  <sheetViews>
    <sheetView workbookViewId="0"/>
  </sheetViews>
  <sheetFormatPr baseColWidth="10" defaultColWidth="8.83203125" defaultRowHeight="15" x14ac:dyDescent="0.2"/>
  <sheetData>
    <row r="1" spans="1:2" x14ac:dyDescent="0.2">
      <c r="A1">
        <v>0.33739817207297379</v>
      </c>
      <c r="B1">
        <v>-1.9615365421389606E-2</v>
      </c>
    </row>
    <row r="2" spans="1:2" x14ac:dyDescent="0.2">
      <c r="A2">
        <v>0.10938245758066251</v>
      </c>
      <c r="B2">
        <v>-5.2404100963789453E-2</v>
      </c>
    </row>
    <row r="3" spans="1:2" x14ac:dyDescent="0.2">
      <c r="A3">
        <v>8.2409645727324371E-2</v>
      </c>
      <c r="B3">
        <v>-7.6453324183000063E-2</v>
      </c>
    </row>
    <row r="4" spans="1:2" x14ac:dyDescent="0.2">
      <c r="A4">
        <v>-6.9047871103800604E-2</v>
      </c>
      <c r="B4">
        <v>-5.1198737001280654E-3</v>
      </c>
    </row>
    <row r="5" spans="1:2" x14ac:dyDescent="0.2">
      <c r="A5">
        <v>0.24372155152062558</v>
      </c>
      <c r="B5">
        <v>0.15566447608159406</v>
      </c>
    </row>
    <row r="6" spans="1:2" x14ac:dyDescent="0.2">
      <c r="A6">
        <v>3.0783001367990148E-3</v>
      </c>
      <c r="B6">
        <v>-4.0853224075154411E-2</v>
      </c>
    </row>
    <row r="7" spans="1:2" x14ac:dyDescent="0.2">
      <c r="A7">
        <v>-6.7134310833593003E-2</v>
      </c>
      <c r="B7">
        <v>-5.1560803122839914E-2</v>
      </c>
    </row>
    <row r="8" spans="1:2" x14ac:dyDescent="0.2">
      <c r="A8">
        <v>0.22573869175325467</v>
      </c>
      <c r="B8">
        <v>5.6041900634449165E-2</v>
      </c>
    </row>
    <row r="9" spans="1:2" x14ac:dyDescent="0.2">
      <c r="A9">
        <v>0.26689008149652527</v>
      </c>
      <c r="B9">
        <v>-0.26359688535278031</v>
      </c>
    </row>
    <row r="10" spans="1:2" x14ac:dyDescent="0.2">
      <c r="A10">
        <v>0.44957440141474908</v>
      </c>
      <c r="B10">
        <v>0.24472449094932497</v>
      </c>
    </row>
    <row r="11" spans="1:2" x14ac:dyDescent="0.2">
      <c r="A11">
        <v>0.665897955427457</v>
      </c>
      <c r="B11">
        <v>-0.15358897232378696</v>
      </c>
    </row>
    <row r="12" spans="1:2" x14ac:dyDescent="0.2">
      <c r="A12">
        <v>-0.57453255925896574</v>
      </c>
      <c r="B12">
        <v>3.2850396432248657E-2</v>
      </c>
    </row>
    <row r="13" spans="1:2" x14ac:dyDescent="0.2">
      <c r="A13">
        <v>-0.19938125682034799</v>
      </c>
      <c r="B13">
        <v>-2.2750959029696045E-2</v>
      </c>
    </row>
    <row r="14" spans="1:2" x14ac:dyDescent="0.2">
      <c r="A14">
        <v>3.6705968420684368E-2</v>
      </c>
      <c r="B14">
        <v>-6.5860915191887803E-2</v>
      </c>
    </row>
    <row r="15" spans="1:2" x14ac:dyDescent="0.2">
      <c r="A15">
        <v>-0.72574018587258382</v>
      </c>
      <c r="B15">
        <v>-0.11160515934227459</v>
      </c>
    </row>
    <row r="16" spans="1:2" x14ac:dyDescent="0.2">
      <c r="A16">
        <v>-0.84265740759698282</v>
      </c>
      <c r="B16">
        <v>-6.3506216696329582E-2</v>
      </c>
    </row>
    <row r="17" spans="1:2" x14ac:dyDescent="0.2">
      <c r="A17">
        <v>4.1605260822517184E-2</v>
      </c>
      <c r="B17">
        <v>-2.9191434787673068E-2</v>
      </c>
    </row>
    <row r="18" spans="1:2" x14ac:dyDescent="0.2">
      <c r="A18">
        <v>-0.15713662541996429</v>
      </c>
      <c r="B18">
        <v>6.4236429375111995E-2</v>
      </c>
    </row>
    <row r="19" spans="1:2" x14ac:dyDescent="0.2">
      <c r="A19">
        <v>-0.97239833763461103</v>
      </c>
      <c r="B19">
        <v>-0.16507126512603357</v>
      </c>
    </row>
    <row r="20" spans="1:2" x14ac:dyDescent="0.2">
      <c r="A20">
        <v>-0.36720976413442463</v>
      </c>
      <c r="B20">
        <v>0.15487204498086041</v>
      </c>
    </row>
    <row r="21" spans="1:2" x14ac:dyDescent="0.2">
      <c r="A21">
        <v>-0.16659156669457173</v>
      </c>
      <c r="B21">
        <v>3.7812506509044386E-2</v>
      </c>
    </row>
    <row r="22" spans="1:2" x14ac:dyDescent="0.2">
      <c r="A22">
        <v>-0.38721905438869053</v>
      </c>
      <c r="B22">
        <v>-0.10742470049120664</v>
      </c>
    </row>
    <row r="23" spans="1:2" x14ac:dyDescent="0.2">
      <c r="A23">
        <v>0.24707147564436543</v>
      </c>
      <c r="B23">
        <v>-0.30842440661573639</v>
      </c>
    </row>
    <row r="24" spans="1:2" x14ac:dyDescent="0.2">
      <c r="A24">
        <v>-0.3980962864156169</v>
      </c>
      <c r="B24">
        <v>3.1921639914116749E-2</v>
      </c>
    </row>
    <row r="25" spans="1:2" x14ac:dyDescent="0.2">
      <c r="A25">
        <v>-5.4661665897432016E-2</v>
      </c>
      <c r="B25">
        <v>3.5814391660310252E-2</v>
      </c>
    </row>
    <row r="26" spans="1:2" x14ac:dyDescent="0.2">
      <c r="A26">
        <v>0.20868639727804703</v>
      </c>
      <c r="B26">
        <v>0.21145825213498604</v>
      </c>
    </row>
    <row r="27" spans="1:2" x14ac:dyDescent="0.2">
      <c r="A27">
        <v>0.31118000108806487</v>
      </c>
      <c r="B27">
        <v>-3.4607233418084977E-2</v>
      </c>
    </row>
    <row r="28" spans="1:2" x14ac:dyDescent="0.2">
      <c r="A28">
        <v>0.3732625715506373</v>
      </c>
      <c r="B28">
        <v>-2.1660361017681207E-2</v>
      </c>
    </row>
    <row r="29" spans="1:2" x14ac:dyDescent="0.2">
      <c r="A29">
        <v>0.13242816147921099</v>
      </c>
      <c r="B29">
        <v>-9.623224989137974E-2</v>
      </c>
    </row>
    <row r="30" spans="1:2" x14ac:dyDescent="0.2">
      <c r="A30">
        <v>0.32915994850371033</v>
      </c>
      <c r="B30">
        <v>-8.4280329432384574E-2</v>
      </c>
    </row>
    <row r="31" spans="1:2" x14ac:dyDescent="0.2">
      <c r="A31">
        <v>0.53279749526427633</v>
      </c>
      <c r="B31">
        <v>-2.0369940706056359E-2</v>
      </c>
    </row>
    <row r="32" spans="1:2" x14ac:dyDescent="0.2">
      <c r="A32">
        <v>0.73858144264869918</v>
      </c>
      <c r="B32">
        <v>0.10451753584570407</v>
      </c>
    </row>
    <row r="33" spans="1:2" x14ac:dyDescent="0.2">
      <c r="A33">
        <v>5.9641931062084992E-2</v>
      </c>
      <c r="B33">
        <v>-7.1278144288103501E-2</v>
      </c>
    </row>
    <row r="34" spans="1:2" x14ac:dyDescent="0.2">
      <c r="A34">
        <v>0.1863009825423157</v>
      </c>
      <c r="B34">
        <v>0.10231266346221447</v>
      </c>
    </row>
    <row r="35" spans="1:2" x14ac:dyDescent="0.2">
      <c r="A35">
        <v>0.14759641269707963</v>
      </c>
      <c r="B35">
        <v>3.4160880668774964E-2</v>
      </c>
    </row>
    <row r="36" spans="1:2" x14ac:dyDescent="0.2">
      <c r="A36">
        <v>0.28916171889310061</v>
      </c>
      <c r="B36">
        <v>-0.15041902069878049</v>
      </c>
    </row>
    <row r="37" spans="1:2" x14ac:dyDescent="0.2">
      <c r="A37">
        <v>0.41904102446628144</v>
      </c>
      <c r="B37">
        <v>8.3023431015576576E-2</v>
      </c>
    </row>
    <row r="38" spans="1:2" x14ac:dyDescent="0.2">
      <c r="A38">
        <v>0.49814710114985983</v>
      </c>
      <c r="B38">
        <v>9.5096885493191827E-2</v>
      </c>
    </row>
    <row r="39" spans="1:2" x14ac:dyDescent="0.2">
      <c r="A39">
        <v>-0.35435081046043748</v>
      </c>
      <c r="B39">
        <v>5.9498049340572998E-2</v>
      </c>
    </row>
    <row r="40" spans="1:2" x14ac:dyDescent="0.2">
      <c r="A40">
        <v>-0.12673681154032312</v>
      </c>
      <c r="B40">
        <v>0.14998459910114645</v>
      </c>
    </row>
    <row r="41" spans="1:2" x14ac:dyDescent="0.2">
      <c r="A41">
        <v>0.8255998480760246</v>
      </c>
      <c r="B41">
        <v>0.2726293150330098</v>
      </c>
    </row>
    <row r="42" spans="1:2" x14ac:dyDescent="0.2">
      <c r="A42">
        <v>0.25960437797825769</v>
      </c>
      <c r="B42">
        <v>4.8151140050120712E-3</v>
      </c>
    </row>
    <row r="43" spans="1:2" x14ac:dyDescent="0.2">
      <c r="A43">
        <v>-0.54738068568707765</v>
      </c>
      <c r="B43">
        <v>-8.9161318296964207E-2</v>
      </c>
    </row>
    <row r="44" spans="1:2" x14ac:dyDescent="0.2">
      <c r="A44">
        <v>0.1526968296593362</v>
      </c>
      <c r="B44">
        <v>3.3438925191910281E-2</v>
      </c>
    </row>
    <row r="45" spans="1:2" x14ac:dyDescent="0.2">
      <c r="A45">
        <v>0.39715520049437969</v>
      </c>
      <c r="B45">
        <v>-0.2064593881358219</v>
      </c>
    </row>
    <row r="46" spans="1:2" x14ac:dyDescent="0.2">
      <c r="A46">
        <v>1.0296396795703757</v>
      </c>
      <c r="B46">
        <v>0.19277220725163854</v>
      </c>
    </row>
    <row r="47" spans="1:2" x14ac:dyDescent="0.2">
      <c r="A47">
        <v>-0.47201573896994825</v>
      </c>
      <c r="B47">
        <v>3.5472715288356091E-2</v>
      </c>
    </row>
    <row r="48" spans="1:2" x14ac:dyDescent="0.2">
      <c r="A48">
        <v>-0.36318166001311419</v>
      </c>
      <c r="B48">
        <v>-0.19717652083630374</v>
      </c>
    </row>
    <row r="49" spans="1:2" x14ac:dyDescent="0.2">
      <c r="A49">
        <v>0.64637306675570394</v>
      </c>
      <c r="B49">
        <v>-0.20319357707688815</v>
      </c>
    </row>
    <row r="50" spans="1:2" x14ac:dyDescent="0.2">
      <c r="A50">
        <v>0.8893635751919502</v>
      </c>
      <c r="B50">
        <v>-1.9123289869711364E-2</v>
      </c>
    </row>
    <row r="51" spans="1:2" x14ac:dyDescent="0.2">
      <c r="A51">
        <v>0.23205192707720085</v>
      </c>
      <c r="B51">
        <v>4.8353488614892394E-2</v>
      </c>
    </row>
    <row r="52" spans="1:2" x14ac:dyDescent="0.2">
      <c r="A52">
        <v>-0.20330322532666428</v>
      </c>
      <c r="B52">
        <v>1.4000555913868066E-2</v>
      </c>
    </row>
    <row r="53" spans="1:2" x14ac:dyDescent="0.2">
      <c r="A53">
        <v>0.80510194126608647</v>
      </c>
      <c r="B53">
        <v>8.3450743823356738E-2</v>
      </c>
    </row>
    <row r="54" spans="1:2" x14ac:dyDescent="0.2">
      <c r="A54">
        <v>0.13532359086079981</v>
      </c>
      <c r="B54">
        <v>5.2908345613705179E-2</v>
      </c>
    </row>
    <row r="55" spans="1:2" x14ac:dyDescent="0.2">
      <c r="A55">
        <v>-1.036778687963684</v>
      </c>
      <c r="B55">
        <v>4.6827040540981212E-2</v>
      </c>
    </row>
    <row r="56" spans="1:2" x14ac:dyDescent="0.2">
      <c r="A56">
        <v>0.45144739655551613</v>
      </c>
      <c r="B56">
        <v>7.523483972070473E-2</v>
      </c>
    </row>
    <row r="57" spans="1:2" x14ac:dyDescent="0.2">
      <c r="A57">
        <v>-9.5026723628042792E-2</v>
      </c>
      <c r="B57">
        <v>-7.5038848276595778E-3</v>
      </c>
    </row>
    <row r="58" spans="1:2" x14ac:dyDescent="0.2">
      <c r="A58">
        <v>0.32427788646682804</v>
      </c>
      <c r="B58">
        <v>-0.13425857426130181</v>
      </c>
    </row>
    <row r="59" spans="1:2" x14ac:dyDescent="0.2">
      <c r="A59">
        <v>0.40945546597779175</v>
      </c>
      <c r="B59">
        <v>-4.2285322284618766E-2</v>
      </c>
    </row>
    <row r="60" spans="1:2" x14ac:dyDescent="0.2">
      <c r="A60">
        <v>0.42242514315660945</v>
      </c>
      <c r="B60">
        <v>-0.21651956847436751</v>
      </c>
    </row>
    <row r="61" spans="1:2" x14ac:dyDescent="0.2">
      <c r="A61">
        <v>0.47812987708568699</v>
      </c>
      <c r="B61">
        <v>0.18113104829827043</v>
      </c>
    </row>
    <row r="62" spans="1:2" x14ac:dyDescent="0.2">
      <c r="A62">
        <v>-0.13636385092338596</v>
      </c>
      <c r="B62">
        <v>0.22900393296211638</v>
      </c>
    </row>
    <row r="63" spans="1:2" x14ac:dyDescent="0.2">
      <c r="A63">
        <v>0.47649657278077184</v>
      </c>
      <c r="B63">
        <v>-0.12093731576825277</v>
      </c>
    </row>
    <row r="64" spans="1:2" x14ac:dyDescent="0.2">
      <c r="A64">
        <v>3.5440911520147528E-2</v>
      </c>
      <c r="B64">
        <v>-0.17751387809193556</v>
      </c>
    </row>
    <row r="65" spans="1:2" x14ac:dyDescent="0.2">
      <c r="A65">
        <v>-2.175024833926186</v>
      </c>
      <c r="B65">
        <v>0.52519835795124237</v>
      </c>
    </row>
    <row r="66" spans="1:2" x14ac:dyDescent="0.2">
      <c r="A66">
        <v>-1.6869595716435322</v>
      </c>
      <c r="B66">
        <v>-4.7232023931659421E-2</v>
      </c>
    </row>
    <row r="67" spans="1:2" x14ac:dyDescent="0.2">
      <c r="A67">
        <v>-1.119884521330528</v>
      </c>
      <c r="B67">
        <v>-0.92153673066610575</v>
      </c>
    </row>
    <row r="68" spans="1:2" x14ac:dyDescent="0.2">
      <c r="A68">
        <v>-0.84707192726191172</v>
      </c>
      <c r="B68">
        <v>8.9697389724210236E-2</v>
      </c>
    </row>
    <row r="69" spans="1:2" x14ac:dyDescent="0.2">
      <c r="A69">
        <v>-0.26356919062600548</v>
      </c>
      <c r="B69">
        <v>-0.15809920562642421</v>
      </c>
    </row>
    <row r="70" spans="1:2" x14ac:dyDescent="0.2">
      <c r="A70">
        <v>-0.59278229499725033</v>
      </c>
      <c r="B70">
        <v>0.11651251229174654</v>
      </c>
    </row>
    <row r="71" spans="1:2" x14ac:dyDescent="0.2">
      <c r="A71">
        <v>-0.49450935388117662</v>
      </c>
      <c r="B71">
        <v>-0.19714706073392424</v>
      </c>
    </row>
    <row r="72" spans="1:2" x14ac:dyDescent="0.2">
      <c r="A72">
        <v>0.65568837952713277</v>
      </c>
      <c r="B72">
        <v>-0.45147678718694523</v>
      </c>
    </row>
    <row r="73" spans="1:2" x14ac:dyDescent="0.2">
      <c r="A73">
        <v>0.9476926981962055</v>
      </c>
      <c r="B73">
        <v>9.049583582027379E-2</v>
      </c>
    </row>
    <row r="74" spans="1:2" x14ac:dyDescent="0.2">
      <c r="A74">
        <v>3.5019147337638521</v>
      </c>
      <c r="B74">
        <v>0.27879992840138551</v>
      </c>
    </row>
    <row r="75" spans="1:2" x14ac:dyDescent="0.2">
      <c r="A75">
        <v>0.34185311262277335</v>
      </c>
      <c r="B75">
        <v>0.21080771654295241</v>
      </c>
    </row>
    <row r="76" spans="1:2" x14ac:dyDescent="0.2">
      <c r="A76">
        <v>-1.828722786544696E-2</v>
      </c>
      <c r="B76">
        <v>1.7412436515778586E-2</v>
      </c>
    </row>
    <row r="77" spans="1:2" x14ac:dyDescent="0.2">
      <c r="A77">
        <v>-2.0188266727802814E-2</v>
      </c>
      <c r="B77">
        <v>0.35190691061661261</v>
      </c>
    </row>
    <row r="78" spans="1:2" x14ac:dyDescent="0.2">
      <c r="A78">
        <v>-1.2593041513397107E-2</v>
      </c>
      <c r="B78">
        <v>-0.5174855430303632</v>
      </c>
    </row>
    <row r="79" spans="1:2" x14ac:dyDescent="0.2">
      <c r="A79">
        <v>0.59905762545526309</v>
      </c>
      <c r="B79">
        <v>-0.16917020071592437</v>
      </c>
    </row>
    <row r="80" spans="1:2" x14ac:dyDescent="0.2">
      <c r="A80">
        <v>-1.9595343013719461E-2</v>
      </c>
      <c r="B80">
        <v>0.57382219507919974</v>
      </c>
    </row>
    <row r="81" spans="1:2" x14ac:dyDescent="0.2">
      <c r="A81">
        <v>0.51921438345617954</v>
      </c>
      <c r="B81">
        <v>-4.4075403039462606E-2</v>
      </c>
    </row>
    <row r="82" spans="1:2" x14ac:dyDescent="0.2">
      <c r="A82">
        <v>0.54421699643276611</v>
      </c>
      <c r="B82">
        <v>-0.12588760241355371</v>
      </c>
    </row>
    <row r="83" spans="1:2" x14ac:dyDescent="0.2">
      <c r="A83">
        <v>0.37507920984503501</v>
      </c>
      <c r="B83">
        <v>-4.4424950190857723E-2</v>
      </c>
    </row>
    <row r="84" spans="1:2" x14ac:dyDescent="0.2">
      <c r="A84">
        <v>0.7455618971809761</v>
      </c>
      <c r="B84">
        <v>-1.4268812371821696E-3</v>
      </c>
    </row>
    <row r="85" spans="1:2" x14ac:dyDescent="0.2">
      <c r="A85">
        <v>8.1220240950843521E-3</v>
      </c>
      <c r="B85">
        <v>7.5165841473030556E-2</v>
      </c>
    </row>
    <row r="86" spans="1:2" x14ac:dyDescent="0.2">
      <c r="A86">
        <v>0.90637972325138749</v>
      </c>
      <c r="B86">
        <v>9.5515343347231316E-2</v>
      </c>
    </row>
    <row r="87" spans="1:2" x14ac:dyDescent="0.2">
      <c r="A87">
        <v>0.6443426011429142</v>
      </c>
      <c r="B87">
        <v>0.22957323164385063</v>
      </c>
    </row>
    <row r="88" spans="1:2" x14ac:dyDescent="0.2">
      <c r="A88">
        <v>-1.2521861800458278</v>
      </c>
      <c r="B88">
        <v>-0.12989306576002044</v>
      </c>
    </row>
    <row r="89" spans="1:2" x14ac:dyDescent="0.2">
      <c r="A89">
        <v>1.4021506423850993</v>
      </c>
      <c r="B89">
        <v>0.23545890607843228</v>
      </c>
    </row>
    <row r="90" spans="1:2" x14ac:dyDescent="0.2">
      <c r="A90">
        <v>0.34302152077292625</v>
      </c>
      <c r="B90">
        <v>-0.17183602826146932</v>
      </c>
    </row>
    <row r="91" spans="1:2" x14ac:dyDescent="0.2">
      <c r="A91">
        <v>-0.7854546129906752</v>
      </c>
      <c r="B91">
        <v>-1.6727009805281754E-3</v>
      </c>
    </row>
    <row r="92" spans="1:2" x14ac:dyDescent="0.2">
      <c r="A92">
        <v>-0.24416425934795982</v>
      </c>
      <c r="B92">
        <v>6.2965296683417396E-2</v>
      </c>
    </row>
    <row r="93" spans="1:2" x14ac:dyDescent="0.2">
      <c r="A93">
        <v>-2.3837594256173498</v>
      </c>
      <c r="B93">
        <v>-0.2303306783549979</v>
      </c>
    </row>
    <row r="94" spans="1:2" x14ac:dyDescent="0.2">
      <c r="A94">
        <v>1.0425197265177053</v>
      </c>
      <c r="B94">
        <v>-0.11656008091862198</v>
      </c>
    </row>
    <row r="95" spans="1:2" x14ac:dyDescent="0.2">
      <c r="A95">
        <v>6.9437180149981403E-2</v>
      </c>
      <c r="B95">
        <v>6.4710852442482175E-2</v>
      </c>
    </row>
    <row r="96" spans="1:2" x14ac:dyDescent="0.2">
      <c r="A96">
        <v>-1.7043439636667865</v>
      </c>
      <c r="B96">
        <v>-0.53985720234090628</v>
      </c>
    </row>
    <row r="97" spans="1:2" x14ac:dyDescent="0.2">
      <c r="A97">
        <v>-1.5124904549499447</v>
      </c>
      <c r="B97">
        <v>0.4944567699429786</v>
      </c>
    </row>
    <row r="98" spans="1:2" x14ac:dyDescent="0.2">
      <c r="A98">
        <v>9.4606023156998842E-2</v>
      </c>
      <c r="B98">
        <v>-7.6558689832455035E-2</v>
      </c>
    </row>
    <row r="99" spans="1:2" x14ac:dyDescent="0.2">
      <c r="A99">
        <v>-0.14225746920694296</v>
      </c>
      <c r="B99">
        <v>-0.15298801978661539</v>
      </c>
    </row>
    <row r="100" spans="1:2" x14ac:dyDescent="0.2">
      <c r="A100">
        <v>0.33850726752770371</v>
      </c>
      <c r="B100">
        <v>-6.4842418052647607E-2</v>
      </c>
    </row>
    <row r="101" spans="1:2" x14ac:dyDescent="0.2">
      <c r="A101">
        <v>0.50157726661589286</v>
      </c>
      <c r="B101">
        <v>2.4667527964933881E-2</v>
      </c>
    </row>
    <row r="102" spans="1:2" x14ac:dyDescent="0.2">
      <c r="A102">
        <v>-1.2306789542650809</v>
      </c>
      <c r="B102">
        <v>0.17694751751774254</v>
      </c>
    </row>
    <row r="103" spans="1:2" x14ac:dyDescent="0.2">
      <c r="A103">
        <v>0.75609905520675391</v>
      </c>
      <c r="B103">
        <v>-0.15501551573945732</v>
      </c>
    </row>
    <row r="104" spans="1:2" x14ac:dyDescent="0.2">
      <c r="A104">
        <v>-1.0000895438591161E-2</v>
      </c>
      <c r="B104">
        <v>0.41275806451493469</v>
      </c>
    </row>
    <row r="105" spans="1:2" x14ac:dyDescent="0.2">
      <c r="A105">
        <v>-0.45041140531149465</v>
      </c>
      <c r="B105">
        <v>7.7447941787882779E-2</v>
      </c>
    </row>
    <row r="106" spans="1:2" x14ac:dyDescent="0.2">
      <c r="A106">
        <v>-3.0964465915143315E-2</v>
      </c>
      <c r="B106">
        <v>6.3150439228530086E-2</v>
      </c>
    </row>
    <row r="107" spans="1:2" x14ac:dyDescent="0.2">
      <c r="A107">
        <v>0.41101926006727257</v>
      </c>
      <c r="B107">
        <v>-0.21997872493445095</v>
      </c>
    </row>
    <row r="108" spans="1:2" x14ac:dyDescent="0.2">
      <c r="A108">
        <v>0.40675520708164681</v>
      </c>
      <c r="B108">
        <v>-0.28208355587415668</v>
      </c>
    </row>
    <row r="109" spans="1:2" x14ac:dyDescent="0.2">
      <c r="A109">
        <v>-4.7380937597930273E-2</v>
      </c>
      <c r="B109">
        <v>-9.6867771037113456E-2</v>
      </c>
    </row>
    <row r="110" spans="1:2" x14ac:dyDescent="0.2">
      <c r="A110">
        <v>0.31250760921730991</v>
      </c>
      <c r="B110">
        <v>2.6883312473330701E-2</v>
      </c>
    </row>
    <row r="111" spans="1:2" x14ac:dyDescent="0.2">
      <c r="A111">
        <v>-0.32488878101784952</v>
      </c>
      <c r="B111">
        <v>2.8400789007320276E-2</v>
      </c>
    </row>
    <row r="112" spans="1:2" x14ac:dyDescent="0.2">
      <c r="A112">
        <v>-6.7466237461320036E-2</v>
      </c>
      <c r="B112">
        <v>0.11333301486532767</v>
      </c>
    </row>
    <row r="113" spans="1:2" x14ac:dyDescent="0.2">
      <c r="A113">
        <v>0.27950570244390643</v>
      </c>
      <c r="B113">
        <v>2.6020137480489484E-2</v>
      </c>
    </row>
    <row r="114" spans="1:2" x14ac:dyDescent="0.2">
      <c r="A114">
        <v>0.37384846030047664</v>
      </c>
      <c r="B114">
        <v>-5.1144591105446911E-2</v>
      </c>
    </row>
    <row r="115" spans="1:2" x14ac:dyDescent="0.2">
      <c r="A115">
        <v>0.41044926545004373</v>
      </c>
      <c r="B115">
        <v>-8.7203991705435749E-4</v>
      </c>
    </row>
    <row r="116" spans="1:2" x14ac:dyDescent="0.2">
      <c r="A116">
        <v>-0.74618705094743409</v>
      </c>
      <c r="B116">
        <v>0.2807685574415637</v>
      </c>
    </row>
    <row r="117" spans="1:2" x14ac:dyDescent="0.2">
      <c r="A117">
        <v>-0.41890246590851976</v>
      </c>
      <c r="B117">
        <v>-3.1273385248000329E-2</v>
      </c>
    </row>
    <row r="118" spans="1:2" x14ac:dyDescent="0.2">
      <c r="A118">
        <v>0.23927556133444997</v>
      </c>
      <c r="B118">
        <v>8.3706013947434359E-3</v>
      </c>
    </row>
    <row r="119" spans="1:2" x14ac:dyDescent="0.2">
      <c r="A119">
        <v>-0.18063448867283546</v>
      </c>
      <c r="B119">
        <v>1.9544895024166939E-2</v>
      </c>
    </row>
    <row r="120" spans="1:2" x14ac:dyDescent="0.2">
      <c r="A120">
        <v>0.44164076448357009</v>
      </c>
      <c r="B120">
        <v>1.9674949610880857E-2</v>
      </c>
    </row>
    <row r="121" spans="1:2" x14ac:dyDescent="0.2">
      <c r="A121">
        <v>0.29954189504870871</v>
      </c>
      <c r="B121">
        <v>0.1254899296715504</v>
      </c>
    </row>
    <row r="122" spans="1:2" x14ac:dyDescent="0.2">
      <c r="A122">
        <v>-0.68422210073830614</v>
      </c>
      <c r="B122">
        <v>1.4771803233295543E-2</v>
      </c>
    </row>
    <row r="123" spans="1:2" x14ac:dyDescent="0.2">
      <c r="A123">
        <v>-9.746110475185818E-2</v>
      </c>
      <c r="B123">
        <v>-0.13175105971651008</v>
      </c>
    </row>
    <row r="124" spans="1:2" x14ac:dyDescent="0.2">
      <c r="A124">
        <v>-7.299897002172008E-2</v>
      </c>
      <c r="B124">
        <v>3.7889401547564414E-2</v>
      </c>
    </row>
    <row r="125" spans="1:2" x14ac:dyDescent="0.2">
      <c r="A125">
        <v>0.11593617272675605</v>
      </c>
      <c r="B125">
        <v>4.5165310225271149E-2</v>
      </c>
    </row>
    <row r="126" spans="1:2" x14ac:dyDescent="0.2">
      <c r="A126">
        <v>3.5009126990277278E-2</v>
      </c>
      <c r="B126">
        <v>9.5816552178351042E-2</v>
      </c>
    </row>
    <row r="127" spans="1:2" x14ac:dyDescent="0.2">
      <c r="A127">
        <v>3.3841124668007636E-2</v>
      </c>
      <c r="B127">
        <v>-4.4481956738978291E-2</v>
      </c>
    </row>
    <row r="128" spans="1:2" x14ac:dyDescent="0.2">
      <c r="A128">
        <v>1.551516336470273E-2</v>
      </c>
      <c r="B128">
        <v>-0.10448495059660898</v>
      </c>
    </row>
    <row r="129" spans="1:2" x14ac:dyDescent="0.2">
      <c r="A129">
        <v>0.19462839787008446</v>
      </c>
      <c r="B129">
        <v>-3.9239367415378298E-2</v>
      </c>
    </row>
    <row r="130" spans="1:2" x14ac:dyDescent="0.2">
      <c r="A130">
        <v>0.20503115926859417</v>
      </c>
      <c r="B130">
        <v>4.533876530977231E-3</v>
      </c>
    </row>
    <row r="131" spans="1:2" x14ac:dyDescent="0.2">
      <c r="A131">
        <v>0.12374422566703801</v>
      </c>
      <c r="B131">
        <v>1.188302600246016E-2</v>
      </c>
    </row>
    <row r="132" spans="1:2" x14ac:dyDescent="0.2">
      <c r="A132">
        <v>2.7449727594865921E-3</v>
      </c>
      <c r="B132">
        <v>-5.1948982750912455E-2</v>
      </c>
    </row>
    <row r="133" spans="1:2" x14ac:dyDescent="0.2">
      <c r="A133">
        <v>0.70091144089653179</v>
      </c>
      <c r="B133">
        <v>0.27745050800646992</v>
      </c>
    </row>
    <row r="134" spans="1:2" x14ac:dyDescent="0.2">
      <c r="A134">
        <v>0.22180548258646404</v>
      </c>
      <c r="B134">
        <v>0.15609890612441277</v>
      </c>
    </row>
    <row r="135" spans="1:2" x14ac:dyDescent="0.2">
      <c r="A135">
        <v>3.5052380106971592E-2</v>
      </c>
      <c r="B135">
        <v>-5.49114739639011E-2</v>
      </c>
    </row>
    <row r="136" spans="1:2" x14ac:dyDescent="0.2">
      <c r="A136">
        <v>0.19150237356485128</v>
      </c>
      <c r="B136">
        <v>-4.5854107329299308E-2</v>
      </c>
    </row>
    <row r="137" spans="1:2" x14ac:dyDescent="0.2">
      <c r="A137">
        <v>0.11449268157601462</v>
      </c>
      <c r="B137">
        <v>0.13240169365629337</v>
      </c>
    </row>
    <row r="138" spans="1:2" x14ac:dyDescent="0.2">
      <c r="A138">
        <v>0.27294080071674559</v>
      </c>
      <c r="B138">
        <v>-0.11290075664793807</v>
      </c>
    </row>
    <row r="139" spans="1:2" x14ac:dyDescent="0.2">
      <c r="A139">
        <v>-7.8867559917812885E-2</v>
      </c>
      <c r="B139">
        <v>5.2816529129788769E-3</v>
      </c>
    </row>
    <row r="140" spans="1:2" x14ac:dyDescent="0.2">
      <c r="A140">
        <v>0.29741372658673537</v>
      </c>
      <c r="B140">
        <v>7.3477802805564443E-2</v>
      </c>
    </row>
    <row r="141" spans="1:2" x14ac:dyDescent="0.2">
      <c r="A141">
        <v>0.19015717677699293</v>
      </c>
      <c r="B141">
        <v>-0.21170267998142947</v>
      </c>
    </row>
    <row r="142" spans="1:2" x14ac:dyDescent="0.2">
      <c r="A142">
        <v>-0.24334084201735567</v>
      </c>
      <c r="B142">
        <v>-4.5604637309148773E-2</v>
      </c>
    </row>
    <row r="143" spans="1:2" x14ac:dyDescent="0.2">
      <c r="A143">
        <v>-0.1204355015480198</v>
      </c>
      <c r="B143">
        <v>0.16384915074218909</v>
      </c>
    </row>
    <row r="144" spans="1:2" x14ac:dyDescent="0.2">
      <c r="A144">
        <v>-0.22123403568136507</v>
      </c>
      <c r="B144">
        <v>-1.0727647006542097E-2</v>
      </c>
    </row>
    <row r="145" spans="1:2" x14ac:dyDescent="0.2">
      <c r="A145">
        <v>-8.0540048389970656E-2</v>
      </c>
      <c r="B145">
        <v>2.8895961772750327E-3</v>
      </c>
    </row>
    <row r="146" spans="1:2" x14ac:dyDescent="0.2">
      <c r="A146">
        <v>0.124384960746265</v>
      </c>
      <c r="B146">
        <v>8.8815163256609521E-3</v>
      </c>
    </row>
    <row r="147" spans="1:2" x14ac:dyDescent="0.2">
      <c r="A147">
        <v>0.12796199379098397</v>
      </c>
      <c r="B147">
        <v>8.7440143580648597E-2</v>
      </c>
    </row>
    <row r="148" spans="1:2" x14ac:dyDescent="0.2">
      <c r="A148">
        <v>8.7876101844278964E-2</v>
      </c>
      <c r="B148">
        <v>3.9142912073446929E-3</v>
      </c>
    </row>
    <row r="149" spans="1:2" x14ac:dyDescent="0.2">
      <c r="A149">
        <v>0.52671735440437362</v>
      </c>
      <c r="B149">
        <v>0.21821606320398185</v>
      </c>
    </row>
    <row r="150" spans="1:2" x14ac:dyDescent="0.2">
      <c r="A150">
        <v>-0.3020681839021605</v>
      </c>
      <c r="B150">
        <v>-4.6660722892919282E-2</v>
      </c>
    </row>
    <row r="151" spans="1:2" x14ac:dyDescent="0.2">
      <c r="A151">
        <v>-1.7729451887709774E-2</v>
      </c>
      <c r="B151">
        <v>5.0470526697511182E-2</v>
      </c>
    </row>
    <row r="152" spans="1:2" x14ac:dyDescent="0.2">
      <c r="A152">
        <v>0.26629877956482062</v>
      </c>
      <c r="B152">
        <v>0.12063232703024818</v>
      </c>
    </row>
    <row r="153" spans="1:2" x14ac:dyDescent="0.2">
      <c r="A153">
        <v>-4.4095134589881908E-2</v>
      </c>
      <c r="B153">
        <v>-6.6222888052565057E-2</v>
      </c>
    </row>
    <row r="154" spans="1:2" x14ac:dyDescent="0.2">
      <c r="A154">
        <v>-9.0388963127646677E-3</v>
      </c>
      <c r="B154">
        <v>-6.42575976005169E-2</v>
      </c>
    </row>
    <row r="155" spans="1:2" x14ac:dyDescent="0.2">
      <c r="A155">
        <v>-1.4717554198243566E-2</v>
      </c>
      <c r="B155">
        <v>-2.3710855298889603E-2</v>
      </c>
    </row>
    <row r="156" spans="1:2" x14ac:dyDescent="0.2">
      <c r="A156">
        <v>-0.17586749491462828</v>
      </c>
      <c r="B156">
        <v>-8.7565481388102592E-2</v>
      </c>
    </row>
    <row r="157" spans="1:2" x14ac:dyDescent="0.2">
      <c r="A157">
        <v>0.17547225820032028</v>
      </c>
      <c r="B157">
        <v>-5.222954870554717E-2</v>
      </c>
    </row>
    <row r="158" spans="1:2" x14ac:dyDescent="0.2">
      <c r="A158">
        <v>0.27098720899873902</v>
      </c>
      <c r="B158">
        <v>3.7178403461722229E-2</v>
      </c>
    </row>
    <row r="159" spans="1:2" x14ac:dyDescent="0.2">
      <c r="A159">
        <v>0.4406754799604643</v>
      </c>
      <c r="B159">
        <v>6.9259022713976034E-2</v>
      </c>
    </row>
    <row r="160" spans="1:2" x14ac:dyDescent="0.2">
      <c r="A160">
        <v>0.11242166765164757</v>
      </c>
      <c r="B160">
        <v>-5.2805681661754679E-2</v>
      </c>
    </row>
    <row r="161" spans="1:2" x14ac:dyDescent="0.2">
      <c r="A161">
        <v>0.24058265744484617</v>
      </c>
      <c r="B161">
        <v>-5.8701174454645545E-2</v>
      </c>
    </row>
    <row r="162" spans="1:2" x14ac:dyDescent="0.2">
      <c r="A162">
        <v>1.4573368896161794</v>
      </c>
      <c r="B162">
        <v>-9.64943533199044E-2</v>
      </c>
    </row>
    <row r="163" spans="1:2" x14ac:dyDescent="0.2">
      <c r="A163">
        <v>0.10027187553800776</v>
      </c>
      <c r="B163">
        <v>1.9710639699035838E-2</v>
      </c>
    </row>
    <row r="164" spans="1:2" x14ac:dyDescent="0.2">
      <c r="A164">
        <v>0.22381517360758146</v>
      </c>
      <c r="B164">
        <v>-7.5877866709531214E-2</v>
      </c>
    </row>
    <row r="165" spans="1:2" x14ac:dyDescent="0.2">
      <c r="A165">
        <v>-0.5060792395548438</v>
      </c>
      <c r="B165">
        <v>0.22740268064446956</v>
      </c>
    </row>
    <row r="166" spans="1:2" x14ac:dyDescent="0.2">
      <c r="A166">
        <v>0.27377505981961275</v>
      </c>
      <c r="B166">
        <v>-1.2689393559043452E-2</v>
      </c>
    </row>
    <row r="167" spans="1:2" x14ac:dyDescent="0.2">
      <c r="A167">
        <v>0.38893325094875081</v>
      </c>
      <c r="B167">
        <v>-0.11305593208552141</v>
      </c>
    </row>
    <row r="168" spans="1:2" x14ac:dyDescent="0.2">
      <c r="A168">
        <v>0.25031869391814088</v>
      </c>
      <c r="B168">
        <v>-0.18268423208674275</v>
      </c>
    </row>
    <row r="169" spans="1:2" x14ac:dyDescent="0.2">
      <c r="A169">
        <v>0.41027574254706839</v>
      </c>
      <c r="B169">
        <v>3.1259991600914215E-2</v>
      </c>
    </row>
    <row r="170" spans="1:2" x14ac:dyDescent="0.2">
      <c r="A170">
        <v>1.7783126309912127</v>
      </c>
      <c r="B170">
        <v>-0.13072156193471032</v>
      </c>
    </row>
    <row r="171" spans="1:2" x14ac:dyDescent="0.2">
      <c r="A171">
        <v>-0.8565354786788153</v>
      </c>
      <c r="B171">
        <v>0.8051628591095954</v>
      </c>
    </row>
    <row r="172" spans="1:2" x14ac:dyDescent="0.2">
      <c r="A172">
        <v>-0.45940525040837438</v>
      </c>
      <c r="B172">
        <v>-0.11150270836377396</v>
      </c>
    </row>
    <row r="173" spans="1:2" x14ac:dyDescent="0.2">
      <c r="A173">
        <v>3.3740377034430376E-3</v>
      </c>
      <c r="B173">
        <v>-0.35815008694462702</v>
      </c>
    </row>
    <row r="174" spans="1:2" x14ac:dyDescent="0.2">
      <c r="A174">
        <v>-1.5661974963566749</v>
      </c>
      <c r="B174">
        <v>0.26857217848797016</v>
      </c>
    </row>
    <row r="175" spans="1:2" x14ac:dyDescent="0.2">
      <c r="A175">
        <v>-0.83778100318510418</v>
      </c>
      <c r="B175">
        <v>-0.20929870240591492</v>
      </c>
    </row>
    <row r="176" spans="1:2" x14ac:dyDescent="0.2">
      <c r="A176">
        <v>0.34085708597423658</v>
      </c>
      <c r="B176">
        <v>-0.11366353475257122</v>
      </c>
    </row>
    <row r="177" spans="1:2" x14ac:dyDescent="0.2">
      <c r="A177">
        <v>-1.4635157185698044</v>
      </c>
      <c r="B177">
        <v>-6.5803112232976635E-2</v>
      </c>
    </row>
    <row r="178" spans="1:2" x14ac:dyDescent="0.2">
      <c r="A178">
        <v>0.46976793154664448</v>
      </c>
      <c r="B178">
        <v>-0.55024624636568653</v>
      </c>
    </row>
    <row r="179" spans="1:2" x14ac:dyDescent="0.2">
      <c r="A179">
        <v>-9.0287853036006532E-2</v>
      </c>
      <c r="B179">
        <v>-0.17242644287056622</v>
      </c>
    </row>
    <row r="180" spans="1:2" x14ac:dyDescent="0.2">
      <c r="A180">
        <v>2.1316518630550014</v>
      </c>
      <c r="B180">
        <v>0.22195903411129819</v>
      </c>
    </row>
    <row r="181" spans="1:2" x14ac:dyDescent="0.2">
      <c r="A181">
        <v>-0.22488765880429151</v>
      </c>
      <c r="B181">
        <v>0.38830059097699349</v>
      </c>
    </row>
    <row r="182" spans="1:2" x14ac:dyDescent="0.2">
      <c r="A182">
        <v>0.70784190991369267</v>
      </c>
      <c r="B182">
        <v>-4.2924218193987541E-2</v>
      </c>
    </row>
    <row r="183" spans="1:2" x14ac:dyDescent="0.2">
      <c r="A183">
        <v>0.20232681538667882</v>
      </c>
      <c r="B183">
        <v>-6.6303835392665045E-2</v>
      </c>
    </row>
    <row r="184" spans="1:2" x14ac:dyDescent="0.2">
      <c r="A184">
        <v>0.82008539367604172</v>
      </c>
      <c r="B184">
        <v>-0.18293971902908848</v>
      </c>
    </row>
    <row r="185" spans="1:2" x14ac:dyDescent="0.2">
      <c r="A185">
        <v>0.39166028620060095</v>
      </c>
      <c r="B185">
        <v>0.37413084931409085</v>
      </c>
    </row>
    <row r="186" spans="1:2" x14ac:dyDescent="0.2">
      <c r="A186">
        <v>0.34289339994970347</v>
      </c>
      <c r="B186">
        <v>4.1097024437576667E-3</v>
      </c>
    </row>
    <row r="187" spans="1:2" x14ac:dyDescent="0.2">
      <c r="A187">
        <v>-1.0568786382261512</v>
      </c>
      <c r="B187">
        <v>-0.12670033274441697</v>
      </c>
    </row>
    <row r="188" spans="1:2" x14ac:dyDescent="0.2">
      <c r="A188">
        <v>0.26931197173144239</v>
      </c>
      <c r="B188">
        <v>2.7991101082988364E-2</v>
      </c>
    </row>
    <row r="189" spans="1:2" x14ac:dyDescent="0.2">
      <c r="A189">
        <v>0.46864948201802326</v>
      </c>
      <c r="B189">
        <v>-9.4340642898502927E-2</v>
      </c>
    </row>
    <row r="190" spans="1:2" x14ac:dyDescent="0.2">
      <c r="A190">
        <v>0.53946735582639072</v>
      </c>
      <c r="B190">
        <v>6.0996140846007137E-2</v>
      </c>
    </row>
    <row r="191" spans="1:2" x14ac:dyDescent="0.2">
      <c r="A191">
        <v>0.1721979166296401</v>
      </c>
      <c r="B191">
        <v>0.2974537029923468</v>
      </c>
    </row>
    <row r="192" spans="1:2" x14ac:dyDescent="0.2">
      <c r="A192">
        <v>-0.76741049287691265</v>
      </c>
      <c r="B192">
        <v>8.2058014009482746E-2</v>
      </c>
    </row>
    <row r="193" spans="1:2" x14ac:dyDescent="0.2">
      <c r="A193">
        <v>-1.1508575142471191</v>
      </c>
      <c r="B193">
        <v>0.11311235602424678</v>
      </c>
    </row>
    <row r="194" spans="1:2" x14ac:dyDescent="0.2">
      <c r="A194">
        <v>-0.10197368758609432</v>
      </c>
      <c r="B194">
        <v>-3.2081138731447995E-2</v>
      </c>
    </row>
    <row r="195" spans="1:2" x14ac:dyDescent="0.2">
      <c r="A195">
        <v>0.17536040794726129</v>
      </c>
      <c r="B195">
        <v>-0.10787174299982702</v>
      </c>
    </row>
    <row r="196" spans="1:2" x14ac:dyDescent="0.2">
      <c r="A196">
        <v>0.51322416946770899</v>
      </c>
      <c r="B196">
        <v>0.24033493293281938</v>
      </c>
    </row>
    <row r="197" spans="1:2" x14ac:dyDescent="0.2">
      <c r="A197">
        <v>0.41509164246623753</v>
      </c>
      <c r="B197">
        <v>-3.3083690039755607E-2</v>
      </c>
    </row>
    <row r="198" spans="1:2" x14ac:dyDescent="0.2">
      <c r="A198">
        <v>2.3877790063817597</v>
      </c>
      <c r="B198">
        <v>-0.34812174046303257</v>
      </c>
    </row>
    <row r="199" spans="1:2" x14ac:dyDescent="0.2">
      <c r="A199">
        <v>-0.79491352521102887</v>
      </c>
      <c r="B199">
        <v>0.11796363173772513</v>
      </c>
    </row>
    <row r="200" spans="1:2" x14ac:dyDescent="0.2">
      <c r="A200">
        <v>1.032531404586698</v>
      </c>
      <c r="B200">
        <v>-3.4904049150484397E-3</v>
      </c>
    </row>
    <row r="201" spans="1:2" x14ac:dyDescent="0.2">
      <c r="A201">
        <v>-0.52270712167347966</v>
      </c>
      <c r="B201">
        <v>-0.11092497061564538</v>
      </c>
    </row>
    <row r="202" spans="1:2" x14ac:dyDescent="0.2">
      <c r="A202">
        <v>-0.37067536878478946</v>
      </c>
      <c r="B202">
        <v>-0.18062454225617922</v>
      </c>
    </row>
    <row r="203" spans="1:2" x14ac:dyDescent="0.2">
      <c r="A203">
        <v>1.1655000131780053</v>
      </c>
      <c r="B203">
        <v>-0.18363200965562493</v>
      </c>
    </row>
    <row r="204" spans="1:2" x14ac:dyDescent="0.2">
      <c r="A204">
        <v>1.6382451247977807</v>
      </c>
      <c r="B204">
        <v>2.9405010582491484E-2</v>
      </c>
    </row>
    <row r="205" spans="1:2" x14ac:dyDescent="0.2">
      <c r="A205">
        <v>0.40392038369147953</v>
      </c>
      <c r="B205">
        <v>0.33731890152151472</v>
      </c>
    </row>
    <row r="206" spans="1:2" x14ac:dyDescent="0.2">
      <c r="A206">
        <v>0.46040992841291667</v>
      </c>
      <c r="B206">
        <v>4.7650672766842525E-2</v>
      </c>
    </row>
    <row r="207" spans="1:2" x14ac:dyDescent="0.2">
      <c r="A207">
        <v>1.6358496092852308</v>
      </c>
      <c r="B207">
        <v>-1.0312812352306098</v>
      </c>
    </row>
    <row r="208" spans="1:2" x14ac:dyDescent="0.2">
      <c r="A208">
        <v>-1.6652005300422552</v>
      </c>
      <c r="B208">
        <v>0.59376983780110748</v>
      </c>
    </row>
    <row r="209" spans="1:2" x14ac:dyDescent="0.2">
      <c r="A209">
        <v>1.0600239284397421</v>
      </c>
      <c r="B209">
        <v>0.18863862523588279</v>
      </c>
    </row>
    <row r="210" spans="1:2" x14ac:dyDescent="0.2">
      <c r="A210">
        <v>1.7026984515074841</v>
      </c>
      <c r="B210">
        <v>-0.56766390731125027</v>
      </c>
    </row>
    <row r="211" spans="1:2" x14ac:dyDescent="0.2">
      <c r="A211">
        <v>-0.23142376519421529</v>
      </c>
      <c r="B211">
        <v>-2.2563887524558627E-2</v>
      </c>
    </row>
    <row r="212" spans="1:2" x14ac:dyDescent="0.2">
      <c r="A212">
        <v>-3.1393425513311901</v>
      </c>
      <c r="B212">
        <v>9.2514343386017689E-2</v>
      </c>
    </row>
    <row r="213" spans="1:2" x14ac:dyDescent="0.2">
      <c r="A213">
        <v>-0.54335420443427007</v>
      </c>
      <c r="B213">
        <v>-0.35213801387664201</v>
      </c>
    </row>
    <row r="214" spans="1:2" x14ac:dyDescent="0.2">
      <c r="A214">
        <v>2.3989978662721123</v>
      </c>
      <c r="B214">
        <v>-7.4027045190960844E-2</v>
      </c>
    </row>
    <row r="215" spans="1:2" x14ac:dyDescent="0.2">
      <c r="A215">
        <v>-0.11690446761472287</v>
      </c>
      <c r="B215">
        <v>0.19514570985483254</v>
      </c>
    </row>
    <row r="216" spans="1:2" x14ac:dyDescent="0.2">
      <c r="A216">
        <v>-0.55913775137355215</v>
      </c>
      <c r="B216">
        <v>-0.37692693319234988</v>
      </c>
    </row>
    <row r="217" spans="1:2" x14ac:dyDescent="0.2">
      <c r="A217">
        <v>-0.76131735256013011</v>
      </c>
      <c r="B217">
        <v>-8.7387954564737413E-2</v>
      </c>
    </row>
    <row r="218" spans="1:2" x14ac:dyDescent="0.2">
      <c r="A218">
        <v>-0.33228266631174563</v>
      </c>
      <c r="B218">
        <v>0.13565154404278992</v>
      </c>
    </row>
    <row r="219" spans="1:2" x14ac:dyDescent="0.2">
      <c r="A219">
        <v>-1.0805161474453195</v>
      </c>
      <c r="B219">
        <v>0.13263823250293139</v>
      </c>
    </row>
    <row r="220" spans="1:2" x14ac:dyDescent="0.2">
      <c r="A220">
        <v>-0.39288989355631782</v>
      </c>
      <c r="B220">
        <v>4.825704201947105E-2</v>
      </c>
    </row>
    <row r="221" spans="1:2" x14ac:dyDescent="0.2">
      <c r="A221">
        <v>-3.4821935951884031</v>
      </c>
      <c r="B221">
        <v>9.8589284576702213E-2</v>
      </c>
    </row>
    <row r="222" spans="1:2" x14ac:dyDescent="0.2">
      <c r="A222">
        <v>-2.8611968692092055E-2</v>
      </c>
      <c r="B222">
        <v>-0.23022993513343662</v>
      </c>
    </row>
    <row r="223" spans="1:2" x14ac:dyDescent="0.2">
      <c r="A223">
        <v>-1.5762160514389991</v>
      </c>
      <c r="B223">
        <v>-0.29500825503012895</v>
      </c>
    </row>
    <row r="224" spans="1:2" x14ac:dyDescent="0.2">
      <c r="A224">
        <v>-1.3963095333966196</v>
      </c>
      <c r="B224">
        <v>-0.12905317482011702</v>
      </c>
    </row>
    <row r="225" spans="1:2" x14ac:dyDescent="0.2">
      <c r="A225">
        <v>-0.63733378714649169</v>
      </c>
      <c r="B225">
        <v>0.44057718954460973</v>
      </c>
    </row>
    <row r="226" spans="1:2" x14ac:dyDescent="0.2">
      <c r="A226">
        <v>3.0881419243553694</v>
      </c>
      <c r="B226">
        <v>-0.61208552230776947</v>
      </c>
    </row>
    <row r="227" spans="1:2" x14ac:dyDescent="0.2">
      <c r="A227">
        <v>0.64655025046101333</v>
      </c>
      <c r="B227">
        <v>0.2740617104956225</v>
      </c>
    </row>
    <row r="228" spans="1:2" x14ac:dyDescent="0.2">
      <c r="A228">
        <v>2.7284467233316501</v>
      </c>
      <c r="B228">
        <v>0.19575066593990231</v>
      </c>
    </row>
    <row r="229" spans="1:2" x14ac:dyDescent="0.2">
      <c r="A229">
        <v>0.29979588301272331</v>
      </c>
      <c r="B229">
        <v>-0.13316337847906598</v>
      </c>
    </row>
    <row r="230" spans="1:2" x14ac:dyDescent="0.2">
      <c r="A230">
        <v>-2.936024995205631</v>
      </c>
      <c r="B230">
        <v>0.33947411360298207</v>
      </c>
    </row>
    <row r="231" spans="1:2" x14ac:dyDescent="0.2">
      <c r="A231">
        <v>-7.0079450350320274E-2</v>
      </c>
      <c r="B231">
        <v>0.14290090025767335</v>
      </c>
    </row>
    <row r="232" spans="1:2" x14ac:dyDescent="0.2">
      <c r="A232">
        <v>-1.3794785605824795</v>
      </c>
      <c r="B232">
        <v>-9.5245951417834249E-2</v>
      </c>
    </row>
    <row r="233" spans="1:2" x14ac:dyDescent="0.2">
      <c r="A233">
        <v>0.28828100125853923</v>
      </c>
      <c r="B233">
        <v>2.4118503108590032E-2</v>
      </c>
    </row>
    <row r="234" spans="1:2" x14ac:dyDescent="0.2">
      <c r="A234">
        <v>-1.0634912546353488</v>
      </c>
      <c r="B234">
        <v>-0.26963718953144411</v>
      </c>
    </row>
    <row r="235" spans="1:2" x14ac:dyDescent="0.2">
      <c r="A235">
        <v>0.29469264587222094</v>
      </c>
      <c r="B235">
        <v>-0.61542628039750125</v>
      </c>
    </row>
    <row r="236" spans="1:2" x14ac:dyDescent="0.2">
      <c r="A236">
        <v>-7.649981812665207E-3</v>
      </c>
      <c r="B236">
        <v>0.20193054925378195</v>
      </c>
    </row>
    <row r="237" spans="1:2" x14ac:dyDescent="0.2">
      <c r="A237">
        <v>1.7703265099073957</v>
      </c>
      <c r="B237">
        <v>9.0152406664896864E-2</v>
      </c>
    </row>
    <row r="238" spans="1:2" x14ac:dyDescent="0.2">
      <c r="A238">
        <v>-0.97031685655045152</v>
      </c>
      <c r="B238">
        <v>-7.2644052995072872E-2</v>
      </c>
    </row>
    <row r="239" spans="1:2" x14ac:dyDescent="0.2">
      <c r="A239">
        <v>-0.15162393852532693</v>
      </c>
      <c r="B239">
        <v>0.3335384239736599</v>
      </c>
    </row>
    <row r="240" spans="1:2" x14ac:dyDescent="0.2">
      <c r="A240">
        <v>1.2436777188036894</v>
      </c>
      <c r="B240">
        <v>0.18309222298973854</v>
      </c>
    </row>
    <row r="241" spans="1:2" x14ac:dyDescent="0.2">
      <c r="A241">
        <v>-0.41620584851879933</v>
      </c>
      <c r="B241">
        <v>-0.34911306074431314</v>
      </c>
    </row>
    <row r="242" spans="1:2" x14ac:dyDescent="0.2">
      <c r="A242">
        <v>1.1524025759250887</v>
      </c>
      <c r="B242">
        <v>0.41361345781552267</v>
      </c>
    </row>
    <row r="243" spans="1:2" x14ac:dyDescent="0.2">
      <c r="A243">
        <v>0.15068635084966067</v>
      </c>
      <c r="B243">
        <v>0.16849722687266269</v>
      </c>
    </row>
    <row r="244" spans="1:2" x14ac:dyDescent="0.2">
      <c r="A244">
        <v>1.5818315450737891E-2</v>
      </c>
      <c r="B244">
        <v>-6.9204887614605456E-2</v>
      </c>
    </row>
    <row r="245" spans="1:2" x14ac:dyDescent="0.2">
      <c r="A245">
        <v>-0.30737137611803789</v>
      </c>
      <c r="B245">
        <v>5.4079806373312805E-2</v>
      </c>
    </row>
    <row r="246" spans="1:2" x14ac:dyDescent="0.2">
      <c r="A246">
        <v>0.55249222053811942</v>
      </c>
      <c r="B246">
        <v>8.449969368330186E-2</v>
      </c>
    </row>
    <row r="247" spans="1:2" x14ac:dyDescent="0.2">
      <c r="A247">
        <v>1.1493879308051196</v>
      </c>
      <c r="B247">
        <v>0.34062955835501746</v>
      </c>
    </row>
    <row r="248" spans="1:2" x14ac:dyDescent="0.2">
      <c r="A248">
        <v>0.86972319074570126</v>
      </c>
      <c r="B248">
        <v>-9.3971513935343018E-2</v>
      </c>
    </row>
    <row r="249" spans="1:2" x14ac:dyDescent="0.2">
      <c r="A249">
        <v>0.76567258626378842</v>
      </c>
      <c r="B249">
        <v>0.55680312599643966</v>
      </c>
    </row>
    <row r="250" spans="1:2" x14ac:dyDescent="0.2">
      <c r="A250">
        <v>-0.42950934854948791</v>
      </c>
      <c r="B250">
        <v>-0.1545258026298858</v>
      </c>
    </row>
    <row r="251" spans="1:2" x14ac:dyDescent="0.2">
      <c r="A251">
        <v>0.36213022231404485</v>
      </c>
      <c r="B251">
        <v>0.45810673613363229</v>
      </c>
    </row>
    <row r="252" spans="1:2" x14ac:dyDescent="0.2">
      <c r="A252">
        <v>1.0026980744476841</v>
      </c>
      <c r="B252">
        <v>0.42636359378005545</v>
      </c>
    </row>
    <row r="253" spans="1:2" x14ac:dyDescent="0.2">
      <c r="A253">
        <v>3.1722412819519876</v>
      </c>
      <c r="B253">
        <v>-0.26889446807768175</v>
      </c>
    </row>
    <row r="254" spans="1:2" x14ac:dyDescent="0.2">
      <c r="A254">
        <v>-1.2990234654034865</v>
      </c>
      <c r="B254">
        <v>0.88288366525718909</v>
      </c>
    </row>
    <row r="255" spans="1:2" x14ac:dyDescent="0.2">
      <c r="A255">
        <v>-2.2407371032874779</v>
      </c>
      <c r="B255">
        <v>-0.54410676661460378</v>
      </c>
    </row>
    <row r="256" spans="1:2" x14ac:dyDescent="0.2">
      <c r="A256">
        <v>-0.29682546269782917</v>
      </c>
      <c r="B256">
        <v>-0.26635368878070415</v>
      </c>
    </row>
    <row r="257" spans="1:2" x14ac:dyDescent="0.2">
      <c r="A257">
        <v>9.1608490462890754E-2</v>
      </c>
      <c r="B257">
        <v>0.22636929865053843</v>
      </c>
    </row>
    <row r="258" spans="1:2" x14ac:dyDescent="0.2">
      <c r="A258">
        <v>-7.794717752296329E-2</v>
      </c>
      <c r="B258">
        <v>-0.17815364805831549</v>
      </c>
    </row>
    <row r="259" spans="1:2" x14ac:dyDescent="0.2">
      <c r="A259">
        <v>-2.398568499095206E-2</v>
      </c>
      <c r="B259">
        <v>-0.25333899125745041</v>
      </c>
    </row>
    <row r="260" spans="1:2" x14ac:dyDescent="0.2">
      <c r="A260">
        <v>0.21866826926694166</v>
      </c>
      <c r="B260">
        <v>3.2760891713798396E-2</v>
      </c>
    </row>
    <row r="261" spans="1:2" x14ac:dyDescent="0.2">
      <c r="A261">
        <v>2.6719737588628982</v>
      </c>
      <c r="B261">
        <v>0.10234590174522286</v>
      </c>
    </row>
    <row r="262" spans="1:2" x14ac:dyDescent="0.2">
      <c r="A262">
        <v>1.6379505353950219</v>
      </c>
      <c r="B262">
        <v>-5.9810559078937384E-3</v>
      </c>
    </row>
    <row r="263" spans="1:2" x14ac:dyDescent="0.2">
      <c r="A263">
        <v>-0.74414408856885916</v>
      </c>
      <c r="B263">
        <v>-0.44586833535905018</v>
      </c>
    </row>
    <row r="264" spans="1:2" x14ac:dyDescent="0.2">
      <c r="A264">
        <v>0.6321248722767917</v>
      </c>
      <c r="B264">
        <v>-0.6096474542588487</v>
      </c>
    </row>
    <row r="265" spans="1:2" x14ac:dyDescent="0.2">
      <c r="A265">
        <v>0.43791830707758389</v>
      </c>
      <c r="B265">
        <v>6.5533889260887046E-2</v>
      </c>
    </row>
    <row r="266" spans="1:2" x14ac:dyDescent="0.2">
      <c r="A266">
        <v>1.2512575897344536</v>
      </c>
      <c r="B266">
        <v>1.154216888316445</v>
      </c>
    </row>
    <row r="267" spans="1:2" x14ac:dyDescent="0.2">
      <c r="A267">
        <v>-2.9651155290989979</v>
      </c>
      <c r="B267">
        <v>-1.604822617873582</v>
      </c>
    </row>
    <row r="268" spans="1:2" x14ac:dyDescent="0.2">
      <c r="A268">
        <v>-0.227607319129179</v>
      </c>
      <c r="B268">
        <v>0.55046462360124593</v>
      </c>
    </row>
    <row r="269" spans="1:2" x14ac:dyDescent="0.2">
      <c r="A269">
        <v>-1.1777845421415822</v>
      </c>
      <c r="B269">
        <v>0.32962150818047314</v>
      </c>
    </row>
    <row r="270" spans="1:2" x14ac:dyDescent="0.2">
      <c r="A270">
        <v>-0.83453776167891403</v>
      </c>
      <c r="B270">
        <v>-0.31661105777365656</v>
      </c>
    </row>
    <row r="271" spans="1:2" x14ac:dyDescent="0.2">
      <c r="A271">
        <v>-1.4015736804085686</v>
      </c>
      <c r="B271">
        <v>-1.0263452635296766</v>
      </c>
    </row>
    <row r="272" spans="1:2" x14ac:dyDescent="0.2">
      <c r="A272">
        <v>-1.0403371097550831</v>
      </c>
      <c r="B272">
        <v>0.22092216554956218</v>
      </c>
    </row>
    <row r="273" spans="1:2" x14ac:dyDescent="0.2">
      <c r="A273">
        <v>1.3760692142855331</v>
      </c>
      <c r="B273">
        <v>-0.39648308676297456</v>
      </c>
    </row>
    <row r="274" spans="1:2" x14ac:dyDescent="0.2">
      <c r="A274">
        <v>1.8367939363775301</v>
      </c>
      <c r="B274">
        <v>-0.57371729336654698</v>
      </c>
    </row>
    <row r="275" spans="1:2" x14ac:dyDescent="0.2">
      <c r="A275">
        <v>-1.800175141605173</v>
      </c>
      <c r="B275">
        <v>0.15265282812492126</v>
      </c>
    </row>
    <row r="276" spans="1:2" x14ac:dyDescent="0.2">
      <c r="A276">
        <v>1.0448001583460023</v>
      </c>
      <c r="B276">
        <v>0.69909238809991059</v>
      </c>
    </row>
    <row r="277" spans="1:2" x14ac:dyDescent="0.2">
      <c r="A277">
        <v>1.3108589060686533</v>
      </c>
      <c r="B277">
        <v>-8.7568115212807676E-2</v>
      </c>
    </row>
    <row r="278" spans="1:2" x14ac:dyDescent="0.2">
      <c r="A278">
        <v>0.34544019279300425</v>
      </c>
      <c r="B278">
        <v>2.1043159026039471E-2</v>
      </c>
    </row>
    <row r="279" spans="1:2" x14ac:dyDescent="0.2">
      <c r="A279">
        <v>0.88479610205631065</v>
      </c>
      <c r="B279">
        <v>-0.1286409648960056</v>
      </c>
    </row>
    <row r="280" spans="1:2" x14ac:dyDescent="0.2">
      <c r="A280">
        <v>-3.2380782268512558</v>
      </c>
      <c r="B280">
        <v>-0.26003881352274771</v>
      </c>
    </row>
    <row r="281" spans="1:2" x14ac:dyDescent="0.2">
      <c r="A281">
        <v>0.55384779424991004</v>
      </c>
      <c r="B281">
        <v>4.6572812492787962E-4</v>
      </c>
    </row>
    <row r="282" spans="1:2" x14ac:dyDescent="0.2">
      <c r="A282">
        <v>-1.2418394574642291</v>
      </c>
      <c r="B282">
        <v>-0.11670480044440615</v>
      </c>
    </row>
    <row r="283" spans="1:2" x14ac:dyDescent="0.2">
      <c r="A283">
        <v>-0.59580047452411244</v>
      </c>
      <c r="B283">
        <v>-0.52818181642445128</v>
      </c>
    </row>
    <row r="284" spans="1:2" x14ac:dyDescent="0.2">
      <c r="A284">
        <v>0.74346890658126841</v>
      </c>
      <c r="B284">
        <v>0.45847852108150505</v>
      </c>
    </row>
    <row r="285" spans="1:2" x14ac:dyDescent="0.2">
      <c r="A285">
        <v>-0.15970398431827815</v>
      </c>
      <c r="B285">
        <v>2.8123746638338297E-2</v>
      </c>
    </row>
    <row r="286" spans="1:2" x14ac:dyDescent="0.2">
      <c r="A286">
        <v>-0.19644806822243768</v>
      </c>
      <c r="B286">
        <v>9.9037119236338844E-2</v>
      </c>
    </row>
    <row r="287" spans="1:2" x14ac:dyDescent="0.2">
      <c r="A287">
        <v>1.8032378988260682</v>
      </c>
      <c r="B287">
        <v>0.11582520192132527</v>
      </c>
    </row>
    <row r="288" spans="1:2" x14ac:dyDescent="0.2">
      <c r="A288">
        <v>-0.80191945257380648</v>
      </c>
      <c r="B288">
        <v>-6.4476343049664347E-2</v>
      </c>
    </row>
    <row r="289" spans="1:2" x14ac:dyDescent="0.2">
      <c r="A289">
        <v>-0.74227806726800227</v>
      </c>
      <c r="B289">
        <v>-3.2623308376882522E-2</v>
      </c>
    </row>
    <row r="290" spans="1:2" x14ac:dyDescent="0.2">
      <c r="A290">
        <v>-0.53681844245752897</v>
      </c>
      <c r="B290">
        <v>0.10691721033995179</v>
      </c>
    </row>
    <row r="291" spans="1:2" x14ac:dyDescent="0.2">
      <c r="A291">
        <v>-0.55688671407994494</v>
      </c>
      <c r="B291">
        <v>0.10971543229513588</v>
      </c>
    </row>
    <row r="292" spans="1:2" x14ac:dyDescent="0.2">
      <c r="A292">
        <v>-0.8593352575919474</v>
      </c>
      <c r="B292">
        <v>0.14313905388693091</v>
      </c>
    </row>
    <row r="293" spans="1:2" x14ac:dyDescent="0.2">
      <c r="A293">
        <v>-1.8769971484792705</v>
      </c>
      <c r="B293">
        <v>0.3070043809302227</v>
      </c>
    </row>
    <row r="294" spans="1:2" x14ac:dyDescent="0.2">
      <c r="A294">
        <v>-0.12792138401448419</v>
      </c>
      <c r="B294">
        <v>-0.12580291171384872</v>
      </c>
    </row>
    <row r="295" spans="1:2" x14ac:dyDescent="0.2">
      <c r="A295">
        <v>2.5015985657949025</v>
      </c>
      <c r="B295">
        <v>-0.35439518408265469</v>
      </c>
    </row>
    <row r="296" spans="1:2" x14ac:dyDescent="0.2">
      <c r="A296">
        <v>-0.11721892557315286</v>
      </c>
      <c r="B296">
        <v>-0.17356238990202541</v>
      </c>
    </row>
    <row r="297" spans="1:2" x14ac:dyDescent="0.2">
      <c r="A297">
        <v>-0.29031465297327669</v>
      </c>
      <c r="B297">
        <v>-0.13529367130586281</v>
      </c>
    </row>
    <row r="298" spans="1:2" x14ac:dyDescent="0.2">
      <c r="A298">
        <v>0.16784110062874669</v>
      </c>
      <c r="B298">
        <v>0.19369571843680558</v>
      </c>
    </row>
    <row r="299" spans="1:2" x14ac:dyDescent="0.2">
      <c r="A299">
        <v>0.23437368302323544</v>
      </c>
      <c r="B299">
        <v>0.34025062823442026</v>
      </c>
    </row>
    <row r="300" spans="1:2" x14ac:dyDescent="0.2">
      <c r="A300">
        <v>-0.40133870217157919</v>
      </c>
      <c r="B300">
        <v>0.18634187430621466</v>
      </c>
    </row>
    <row r="301" spans="1:2" x14ac:dyDescent="0.2">
      <c r="A301">
        <v>1.2126449937883386</v>
      </c>
      <c r="B301">
        <v>0.11265793752357471</v>
      </c>
    </row>
    <row r="302" spans="1:2" x14ac:dyDescent="0.2">
      <c r="A302">
        <v>0.23140199139649778</v>
      </c>
      <c r="B302">
        <v>0.19268810837837344</v>
      </c>
    </row>
    <row r="303" spans="1:2" x14ac:dyDescent="0.2">
      <c r="A303">
        <v>0.6093481231819442</v>
      </c>
      <c r="B303">
        <v>0.10778090057258564</v>
      </c>
    </row>
    <row r="304" spans="1:2" x14ac:dyDescent="0.2">
      <c r="A304">
        <v>0.99960905552450341</v>
      </c>
      <c r="B304">
        <v>-9.096203496357777E-2</v>
      </c>
    </row>
    <row r="305" spans="1:2" x14ac:dyDescent="0.2">
      <c r="A305">
        <v>-0.26777970729675343</v>
      </c>
      <c r="B305">
        <v>-2.2874549106162208E-2</v>
      </c>
    </row>
    <row r="306" spans="1:2" x14ac:dyDescent="0.2">
      <c r="A306">
        <v>0.50890056566399289</v>
      </c>
      <c r="B306">
        <v>-9.0009763639621237E-2</v>
      </c>
    </row>
    <row r="307" spans="1:2" x14ac:dyDescent="0.2">
      <c r="A307">
        <v>0.72350627217329511</v>
      </c>
      <c r="B307">
        <v>2.6699315945512832E-2</v>
      </c>
    </row>
    <row r="308" spans="1:2" x14ac:dyDescent="0.2">
      <c r="A308">
        <v>0.3251947267021687</v>
      </c>
      <c r="B308">
        <v>-0.15209423144359741</v>
      </c>
    </row>
    <row r="309" spans="1:2" x14ac:dyDescent="0.2">
      <c r="A309">
        <v>0.22501356510497378</v>
      </c>
      <c r="B309">
        <v>-0.10558348641995018</v>
      </c>
    </row>
    <row r="310" spans="1:2" x14ac:dyDescent="0.2">
      <c r="A310">
        <v>0.30103620468344078</v>
      </c>
      <c r="B310">
        <v>-6.8575984393589889E-2</v>
      </c>
    </row>
    <row r="311" spans="1:2" x14ac:dyDescent="0.2">
      <c r="A311">
        <v>0.90582144871413794</v>
      </c>
      <c r="B311">
        <v>0.18555616695067573</v>
      </c>
    </row>
    <row r="312" spans="1:2" x14ac:dyDescent="0.2">
      <c r="A312">
        <v>1.0795209772768115</v>
      </c>
      <c r="B312">
        <v>0.14841101132027604</v>
      </c>
    </row>
    <row r="313" spans="1:2" x14ac:dyDescent="0.2">
      <c r="A313">
        <v>-0.24797443232621671</v>
      </c>
      <c r="B313">
        <v>-6.417064455027513E-2</v>
      </c>
    </row>
    <row r="314" spans="1:2" x14ac:dyDescent="0.2">
      <c r="A314">
        <v>0.12817066443670183</v>
      </c>
      <c r="B314">
        <v>0.44270804223939669</v>
      </c>
    </row>
    <row r="315" spans="1:2" x14ac:dyDescent="0.2">
      <c r="A315">
        <v>0.56292590766067574</v>
      </c>
      <c r="B315">
        <v>0.29772947534613337</v>
      </c>
    </row>
    <row r="316" spans="1:2" x14ac:dyDescent="0.2">
      <c r="A316">
        <v>2.482805294093088</v>
      </c>
      <c r="B316">
        <v>0.12395248812400651</v>
      </c>
    </row>
    <row r="317" spans="1:2" x14ac:dyDescent="0.2">
      <c r="A317">
        <v>-0.13431885213151301</v>
      </c>
      <c r="B317">
        <v>0.61065683675728188</v>
      </c>
    </row>
    <row r="318" spans="1:2" x14ac:dyDescent="0.2">
      <c r="A318">
        <v>1.3064818142056607</v>
      </c>
      <c r="B318">
        <v>-0.16219068375626669</v>
      </c>
    </row>
    <row r="319" spans="1:2" x14ac:dyDescent="0.2">
      <c r="A319">
        <v>-1.0799034263936469</v>
      </c>
      <c r="B319">
        <v>0.17687545439914834</v>
      </c>
    </row>
    <row r="320" spans="1:2" x14ac:dyDescent="0.2">
      <c r="A320">
        <v>0.68605504199482803</v>
      </c>
      <c r="B320">
        <v>-0.18346017631922407</v>
      </c>
    </row>
    <row r="321" spans="1:2" x14ac:dyDescent="0.2">
      <c r="A321">
        <v>-0.43386584815835078</v>
      </c>
      <c r="B321">
        <v>-0.1535653602619681</v>
      </c>
    </row>
    <row r="322" spans="1:2" x14ac:dyDescent="0.2">
      <c r="A322">
        <v>0.50094226630685312</v>
      </c>
      <c r="B322">
        <v>-3.9693389524280961E-2</v>
      </c>
    </row>
    <row r="323" spans="1:2" x14ac:dyDescent="0.2">
      <c r="A323">
        <v>-0.84921823844659117</v>
      </c>
      <c r="B323">
        <v>0.40551377206077965</v>
      </c>
    </row>
    <row r="324" spans="1:2" x14ac:dyDescent="0.2">
      <c r="A324">
        <v>-1.4033550284664495</v>
      </c>
      <c r="B324">
        <v>-0.23079127168645761</v>
      </c>
    </row>
    <row r="325" spans="1:2" x14ac:dyDescent="0.2">
      <c r="A325">
        <v>0.92678444826566475</v>
      </c>
      <c r="B325">
        <v>3.432177445623501E-3</v>
      </c>
    </row>
    <row r="326" spans="1:2" x14ac:dyDescent="0.2">
      <c r="A326">
        <v>1.4658748690540877</v>
      </c>
      <c r="B326">
        <v>0.26695667927553607</v>
      </c>
    </row>
    <row r="327" spans="1:2" x14ac:dyDescent="0.2">
      <c r="A327">
        <v>0.94312670288194311</v>
      </c>
      <c r="B327">
        <v>0.23361695219415635</v>
      </c>
    </row>
    <row r="328" spans="1:2" x14ac:dyDescent="0.2">
      <c r="A328">
        <v>5.5194931032376982</v>
      </c>
      <c r="B328">
        <v>-4.9858152649409383E-2</v>
      </c>
    </row>
    <row r="329" spans="1:2" x14ac:dyDescent="0.2">
      <c r="A329">
        <v>-2.8279972965726143</v>
      </c>
      <c r="B329">
        <v>4.3510024189021827E-2</v>
      </c>
    </row>
    <row r="330" spans="1:2" x14ac:dyDescent="0.2">
      <c r="A330">
        <v>0.24819489669295139</v>
      </c>
      <c r="B330">
        <v>5.6186024089698777E-2</v>
      </c>
    </row>
    <row r="331" spans="1:2" x14ac:dyDescent="0.2">
      <c r="A331">
        <v>1.5090365805072716</v>
      </c>
      <c r="B331">
        <v>-0.43545864165688603</v>
      </c>
    </row>
    <row r="332" spans="1:2" x14ac:dyDescent="0.2">
      <c r="A332">
        <v>7.1505136051187383</v>
      </c>
      <c r="B332">
        <v>4.757016107202286E-2</v>
      </c>
    </row>
    <row r="333" spans="1:2" x14ac:dyDescent="0.2">
      <c r="A333">
        <v>0.37887531793416918</v>
      </c>
      <c r="B333">
        <v>1.1543330737111492</v>
      </c>
    </row>
    <row r="334" spans="1:2" x14ac:dyDescent="0.2">
      <c r="A334">
        <v>-10.231449379192577</v>
      </c>
      <c r="B334">
        <v>-2.0346883768790547</v>
      </c>
    </row>
    <row r="335" spans="1:2" x14ac:dyDescent="0.2">
      <c r="A335">
        <v>-4.3017246701280403</v>
      </c>
      <c r="B335">
        <v>-1.3581307643953278</v>
      </c>
    </row>
    <row r="336" spans="1:2" x14ac:dyDescent="0.2">
      <c r="A336">
        <v>-0.36568894319184908</v>
      </c>
      <c r="B336">
        <v>-3.1475597120706335E-2</v>
      </c>
    </row>
    <row r="337" spans="1:2" x14ac:dyDescent="0.2">
      <c r="A337">
        <v>2.1258078465493497</v>
      </c>
      <c r="B337">
        <v>-7.8959215794062468E-2</v>
      </c>
    </row>
    <row r="338" spans="1:2" x14ac:dyDescent="0.2">
      <c r="A338">
        <v>5.1058243765431879</v>
      </c>
      <c r="B338">
        <v>0.25638419370875393</v>
      </c>
    </row>
    <row r="339" spans="1:2" x14ac:dyDescent="0.2">
      <c r="A339">
        <v>1.7242035928259665</v>
      </c>
      <c r="B339">
        <v>0.60521410120743657</v>
      </c>
    </row>
    <row r="340" spans="1:2" x14ac:dyDescent="0.2">
      <c r="A340">
        <v>2.7354358538748098</v>
      </c>
      <c r="B340">
        <v>0.57105223797942384</v>
      </c>
    </row>
    <row r="341" spans="1:2" x14ac:dyDescent="0.2">
      <c r="A341">
        <v>2.2183426146224838</v>
      </c>
      <c r="B341">
        <v>1.115183769923296</v>
      </c>
    </row>
    <row r="342" spans="1:2" x14ac:dyDescent="0.2">
      <c r="A342">
        <v>-2.4719749104915882</v>
      </c>
      <c r="B342">
        <v>-4.3027697866703581E-2</v>
      </c>
    </row>
    <row r="343" spans="1:2" x14ac:dyDescent="0.2">
      <c r="A343">
        <v>1.0241978855263383</v>
      </c>
      <c r="B343">
        <v>0.21043854282013227</v>
      </c>
    </row>
    <row r="344" spans="1:2" x14ac:dyDescent="0.2">
      <c r="A344">
        <v>2.0889172072605735</v>
      </c>
      <c r="B344">
        <v>-1.0460104328107334</v>
      </c>
    </row>
    <row r="345" spans="1:2" x14ac:dyDescent="0.2">
      <c r="A345">
        <v>-2.3398594003052113</v>
      </c>
      <c r="B345">
        <v>-1.4107855021841922</v>
      </c>
    </row>
    <row r="346" spans="1:2" x14ac:dyDescent="0.2">
      <c r="A346">
        <v>4.6927924117337145</v>
      </c>
      <c r="B346">
        <v>1.0356406642422846</v>
      </c>
    </row>
    <row r="347" spans="1:2" x14ac:dyDescent="0.2">
      <c r="A347">
        <v>-1.1586585876699944</v>
      </c>
      <c r="B347">
        <v>0.57269775020784175</v>
      </c>
    </row>
    <row r="348" spans="1:2" x14ac:dyDescent="0.2">
      <c r="A348">
        <v>8.6332047092780431E-2</v>
      </c>
      <c r="B348">
        <v>-0.95032419153229719</v>
      </c>
    </row>
    <row r="349" spans="1:2" x14ac:dyDescent="0.2">
      <c r="A349">
        <v>2.9504472285006464</v>
      </c>
      <c r="B349">
        <v>0.33799706289559839</v>
      </c>
    </row>
    <row r="350" spans="1:2" x14ac:dyDescent="0.2">
      <c r="A350">
        <v>2.1387983825072654</v>
      </c>
      <c r="B350">
        <v>-0.43284421517072691</v>
      </c>
    </row>
    <row r="351" spans="1:2" x14ac:dyDescent="0.2">
      <c r="A351">
        <v>0.17869993415793764</v>
      </c>
      <c r="B351">
        <v>-1.4100608465502633</v>
      </c>
    </row>
    <row r="352" spans="1:2" x14ac:dyDescent="0.2">
      <c r="A352">
        <v>-4.7109952607104084</v>
      </c>
      <c r="B352">
        <v>-0.14097514148025417</v>
      </c>
    </row>
    <row r="353" spans="1:2" x14ac:dyDescent="0.2">
      <c r="A353">
        <v>-6.9165849179669774</v>
      </c>
      <c r="B353">
        <v>-0.39153392186442409</v>
      </c>
    </row>
    <row r="354" spans="1:2" x14ac:dyDescent="0.2">
      <c r="A354">
        <v>4.4086891224867886</v>
      </c>
      <c r="B354">
        <v>0.13132704537655393</v>
      </c>
    </row>
    <row r="355" spans="1:2" x14ac:dyDescent="0.2">
      <c r="A355">
        <v>1.2011414274023022</v>
      </c>
      <c r="B355">
        <v>0.71429535710141945</v>
      </c>
    </row>
    <row r="356" spans="1:2" x14ac:dyDescent="0.2">
      <c r="A356">
        <v>-3.9404603178816756E-3</v>
      </c>
      <c r="B356">
        <v>0.37213506611149716</v>
      </c>
    </row>
    <row r="357" spans="1:2" x14ac:dyDescent="0.2">
      <c r="A357">
        <v>0.61084512041386596</v>
      </c>
      <c r="B357">
        <v>-0.17927694242997419</v>
      </c>
    </row>
    <row r="358" spans="1:2" x14ac:dyDescent="0.2">
      <c r="A358">
        <v>-1.4525035848359298</v>
      </c>
      <c r="B358">
        <v>0.17095609753585603</v>
      </c>
    </row>
    <row r="359" spans="1:2" x14ac:dyDescent="0.2">
      <c r="A359">
        <v>-1.1857133738492451</v>
      </c>
      <c r="B359">
        <v>-0.61575135842394346</v>
      </c>
    </row>
    <row r="360" spans="1:2" x14ac:dyDescent="0.2">
      <c r="A360">
        <v>3.2825170183865775</v>
      </c>
      <c r="B360">
        <v>0.3461020603052033</v>
      </c>
    </row>
    <row r="361" spans="1:2" x14ac:dyDescent="0.2">
      <c r="A361">
        <v>-4.1832059976730127</v>
      </c>
      <c r="B361">
        <v>-0.85416727297095496</v>
      </c>
    </row>
    <row r="362" spans="1:2" x14ac:dyDescent="0.2">
      <c r="A362">
        <v>-2.8329829982258277</v>
      </c>
      <c r="B362">
        <v>-0.6154868657805751</v>
      </c>
    </row>
    <row r="363" spans="1:2" x14ac:dyDescent="0.2">
      <c r="A363">
        <v>-3.1567087406026069</v>
      </c>
      <c r="B363">
        <v>0.34913168083624463</v>
      </c>
    </row>
    <row r="364" spans="1:2" x14ac:dyDescent="0.2">
      <c r="A364">
        <v>-2.5387540361218406</v>
      </c>
      <c r="B364">
        <v>0.64788570747638208</v>
      </c>
    </row>
    <row r="365" spans="1:2" x14ac:dyDescent="0.2">
      <c r="A365">
        <v>-0.11189846693149279</v>
      </c>
      <c r="B365">
        <v>-6.4026988192079637E-2</v>
      </c>
    </row>
    <row r="366" spans="1:2" x14ac:dyDescent="0.2">
      <c r="A366">
        <v>-1.463502459521195</v>
      </c>
      <c r="B366">
        <v>-0.29242951184769372</v>
      </c>
    </row>
    <row r="367" spans="1:2" x14ac:dyDescent="0.2">
      <c r="A367">
        <v>0.35676285052172019</v>
      </c>
      <c r="B367">
        <v>0.25973430758719418</v>
      </c>
    </row>
    <row r="368" spans="1:2" x14ac:dyDescent="0.2">
      <c r="A368">
        <v>-0.84022147122821611</v>
      </c>
      <c r="B368">
        <v>0.1434346463842199</v>
      </c>
    </row>
    <row r="369" spans="1:2" x14ac:dyDescent="0.2">
      <c r="A369">
        <v>1.3824478223766201</v>
      </c>
      <c r="B369">
        <v>0.46826609202263991</v>
      </c>
    </row>
    <row r="370" spans="1:2" x14ac:dyDescent="0.2">
      <c r="A370">
        <v>-1.3213376781924173</v>
      </c>
      <c r="B370">
        <v>-0.1725003954296592</v>
      </c>
    </row>
    <row r="371" spans="1:2" x14ac:dyDescent="0.2">
      <c r="A371">
        <v>1.8227059948585631</v>
      </c>
      <c r="B371">
        <v>-5.2313486094038866E-2</v>
      </c>
    </row>
    <row r="372" spans="1:2" x14ac:dyDescent="0.2">
      <c r="A372">
        <v>0.49804988921504945</v>
      </c>
      <c r="B372">
        <v>-9.0432729422054215E-5</v>
      </c>
    </row>
    <row r="373" spans="1:2" x14ac:dyDescent="0.2">
      <c r="A373">
        <v>2.456540716853532</v>
      </c>
      <c r="B373">
        <v>-0.427565153510781</v>
      </c>
    </row>
    <row r="374" spans="1:2" x14ac:dyDescent="0.2">
      <c r="A374">
        <v>0.43420282903513002</v>
      </c>
      <c r="B374">
        <v>-0.15543747750196241</v>
      </c>
    </row>
    <row r="375" spans="1:2" x14ac:dyDescent="0.2">
      <c r="A375">
        <v>-1.8707205702574865</v>
      </c>
      <c r="B375">
        <v>9.3394672691572242E-2</v>
      </c>
    </row>
    <row r="376" spans="1:2" x14ac:dyDescent="0.2">
      <c r="A376">
        <v>0.13771556502219703</v>
      </c>
      <c r="B376">
        <v>-0.39269287632787903</v>
      </c>
    </row>
    <row r="377" spans="1:2" x14ac:dyDescent="0.2">
      <c r="A377">
        <v>0.16347836254706399</v>
      </c>
      <c r="B377">
        <v>0.3830247302423978</v>
      </c>
    </row>
    <row r="378" spans="1:2" x14ac:dyDescent="0.2">
      <c r="A378">
        <v>0.40405007621487021</v>
      </c>
      <c r="B378">
        <v>-3.6183938791783568E-2</v>
      </c>
    </row>
    <row r="379" spans="1:2" x14ac:dyDescent="0.2">
      <c r="A379">
        <v>-0.64762287333101465</v>
      </c>
      <c r="B379">
        <v>3.1770030298333016E-2</v>
      </c>
    </row>
    <row r="380" spans="1:2" x14ac:dyDescent="0.2">
      <c r="A380">
        <v>1.2079998712911644</v>
      </c>
      <c r="B380">
        <v>-0.11676793834006578</v>
      </c>
    </row>
    <row r="381" spans="1:2" x14ac:dyDescent="0.2">
      <c r="A381">
        <v>1.8421798345400113</v>
      </c>
      <c r="B381">
        <v>1.1266908915468157E-2</v>
      </c>
    </row>
    <row r="382" spans="1:2" x14ac:dyDescent="0.2">
      <c r="A382">
        <v>0.60989373387946921</v>
      </c>
      <c r="B382">
        <v>-0.21607539333224834</v>
      </c>
    </row>
    <row r="383" spans="1:2" x14ac:dyDescent="0.2">
      <c r="A383">
        <v>3.3002339184147651</v>
      </c>
      <c r="B383">
        <v>-0.6625196754035646</v>
      </c>
    </row>
    <row r="384" spans="1:2" x14ac:dyDescent="0.2">
      <c r="A384">
        <v>0.31031422819216714</v>
      </c>
      <c r="B384">
        <v>2.6026600287724015E-2</v>
      </c>
    </row>
    <row r="385" spans="1:2" x14ac:dyDescent="0.2">
      <c r="A385">
        <v>-1.8012435861155116</v>
      </c>
      <c r="B385">
        <v>1.0775274493678937</v>
      </c>
    </row>
    <row r="386" spans="1:2" x14ac:dyDescent="0.2">
      <c r="A386">
        <v>2.1855884561503516E-2</v>
      </c>
      <c r="B386">
        <v>0.20249121474127726</v>
      </c>
    </row>
    <row r="387" spans="1:2" x14ac:dyDescent="0.2">
      <c r="A387">
        <v>-1.3876921575562351</v>
      </c>
      <c r="B387">
        <v>-0.35113952190811193</v>
      </c>
    </row>
    <row r="388" spans="1:2" x14ac:dyDescent="0.2">
      <c r="A388">
        <v>-2.7865099994144749</v>
      </c>
      <c r="B388">
        <v>0.16672170327928024</v>
      </c>
    </row>
    <row r="389" spans="1:2" x14ac:dyDescent="0.2">
      <c r="A389">
        <v>-1.4644622257334468</v>
      </c>
      <c r="B389">
        <v>-0.27648899079042688</v>
      </c>
    </row>
    <row r="390" spans="1:2" x14ac:dyDescent="0.2">
      <c r="A390">
        <v>-1.1118741681031079</v>
      </c>
      <c r="B390">
        <v>-0.32202794901665921</v>
      </c>
    </row>
    <row r="391" spans="1:2" x14ac:dyDescent="0.2">
      <c r="A391">
        <v>-0.52212432919631047</v>
      </c>
      <c r="B391">
        <v>0.28478747091179674</v>
      </c>
    </row>
    <row r="392" spans="1:2" x14ac:dyDescent="0.2">
      <c r="A392">
        <v>2.2890622072190911</v>
      </c>
      <c r="B392">
        <v>-0.13892953902821062</v>
      </c>
    </row>
    <row r="393" spans="1:2" x14ac:dyDescent="0.2">
      <c r="A393">
        <v>-0.6032001970227352</v>
      </c>
      <c r="B393">
        <v>-0.10053886656642828</v>
      </c>
    </row>
    <row r="394" spans="1:2" x14ac:dyDescent="0.2">
      <c r="A394">
        <v>-1.3583876032573243</v>
      </c>
      <c r="B394">
        <v>1.1221509207833416E-2</v>
      </c>
    </row>
    <row r="395" spans="1:2" x14ac:dyDescent="0.2">
      <c r="A395">
        <v>-3.0652975849422788</v>
      </c>
      <c r="B395">
        <v>0.42968227917086582</v>
      </c>
    </row>
    <row r="396" spans="1:2" x14ac:dyDescent="0.2">
      <c r="A396">
        <v>-0.44026031433708251</v>
      </c>
      <c r="B396">
        <v>-0.34782659363124552</v>
      </c>
    </row>
    <row r="397" spans="1:2" x14ac:dyDescent="0.2">
      <c r="A397">
        <v>1.0307221786569793</v>
      </c>
      <c r="B397">
        <v>0.13492168245035782</v>
      </c>
    </row>
    <row r="398" spans="1:2" x14ac:dyDescent="0.2">
      <c r="A398">
        <v>-0.52494775794567827</v>
      </c>
      <c r="B398">
        <v>0.20898026833764957</v>
      </c>
    </row>
    <row r="399" spans="1:2" x14ac:dyDescent="0.2">
      <c r="A399">
        <v>-0.15395106695099101</v>
      </c>
      <c r="B399">
        <v>-2.7552725374240892E-2</v>
      </c>
    </row>
    <row r="400" spans="1:2" x14ac:dyDescent="0.2">
      <c r="A400">
        <v>-0.74832406353363168</v>
      </c>
      <c r="B400">
        <v>0.32334712627179213</v>
      </c>
    </row>
    <row r="401" spans="1:2" x14ac:dyDescent="0.2">
      <c r="A401">
        <v>-0.71214290834085969</v>
      </c>
      <c r="B401">
        <v>0.39917491821774587</v>
      </c>
    </row>
    <row r="402" spans="1:2" x14ac:dyDescent="0.2">
      <c r="A402">
        <v>-1.2702593122409289</v>
      </c>
      <c r="B402">
        <v>0.52466692969203377</v>
      </c>
    </row>
    <row r="403" spans="1:2" x14ac:dyDescent="0.2">
      <c r="A403">
        <v>9.3010179085119951E-2</v>
      </c>
      <c r="B403">
        <v>-8.6342160031661029E-3</v>
      </c>
    </row>
    <row r="404" spans="1:2" x14ac:dyDescent="0.2">
      <c r="A404">
        <v>-1.2076724243720196</v>
      </c>
      <c r="B404">
        <v>0.66203064284520763</v>
      </c>
    </row>
    <row r="405" spans="1:2" x14ac:dyDescent="0.2">
      <c r="A405">
        <v>-2.0183345846818099</v>
      </c>
      <c r="B405">
        <v>0.16111571602268723</v>
      </c>
    </row>
    <row r="406" spans="1:2" x14ac:dyDescent="0.2">
      <c r="A406">
        <v>-0.29510487762868975</v>
      </c>
      <c r="B406">
        <v>-0.33329737627595901</v>
      </c>
    </row>
    <row r="407" spans="1:2" x14ac:dyDescent="0.2">
      <c r="A407">
        <v>1.7268578015550817</v>
      </c>
      <c r="B407">
        <v>-0.62352858273725698</v>
      </c>
    </row>
    <row r="408" spans="1:2" x14ac:dyDescent="0.2">
      <c r="A408">
        <v>-1.6091546937237728</v>
      </c>
      <c r="B408">
        <v>0.35675703294159922</v>
      </c>
    </row>
    <row r="409" spans="1:2" x14ac:dyDescent="0.2">
      <c r="A409">
        <v>-0.65387675772800857</v>
      </c>
      <c r="B409">
        <v>1.450573931566404E-2</v>
      </c>
    </row>
    <row r="410" spans="1:2" x14ac:dyDescent="0.2">
      <c r="A410">
        <v>-2.0847712421579718</v>
      </c>
      <c r="B410">
        <v>0.14415055941921337</v>
      </c>
    </row>
    <row r="411" spans="1:2" x14ac:dyDescent="0.2">
      <c r="A411">
        <v>1.3598875239674226</v>
      </c>
      <c r="B411">
        <v>-0.49405862839773562</v>
      </c>
    </row>
    <row r="412" spans="1:2" x14ac:dyDescent="0.2">
      <c r="A412">
        <v>-0.65199302031093509</v>
      </c>
      <c r="B412">
        <v>0.2645429623154249</v>
      </c>
    </row>
    <row r="413" spans="1:2" x14ac:dyDescent="0.2">
      <c r="A413">
        <v>-0.23738489738365937</v>
      </c>
      <c r="B413">
        <v>0.43890490898478357</v>
      </c>
    </row>
    <row r="414" spans="1:2" x14ac:dyDescent="0.2">
      <c r="A414">
        <v>0.56685009392944607</v>
      </c>
      <c r="B414">
        <v>0.24573001469505484</v>
      </c>
    </row>
    <row r="415" spans="1:2" x14ac:dyDescent="0.2">
      <c r="A415">
        <v>-0.27527663319218326</v>
      </c>
      <c r="B415">
        <v>-9.4755640014190054E-2</v>
      </c>
    </row>
    <row r="416" spans="1:2" x14ac:dyDescent="0.2">
      <c r="A416">
        <v>7.290654985335189E-2</v>
      </c>
      <c r="B416">
        <v>9.1276331391738751E-3</v>
      </c>
    </row>
    <row r="417" spans="1:2" x14ac:dyDescent="0.2">
      <c r="A417">
        <v>0.69990024663655159</v>
      </c>
      <c r="B417">
        <v>-0.10233556867516776</v>
      </c>
    </row>
    <row r="418" spans="1:2" x14ac:dyDescent="0.2">
      <c r="A418">
        <v>2.3615133197032971</v>
      </c>
      <c r="B418">
        <v>-0.71943545338737258</v>
      </c>
    </row>
    <row r="419" spans="1:2" x14ac:dyDescent="0.2">
      <c r="A419">
        <v>0.85945399745789264</v>
      </c>
      <c r="B419">
        <v>-0.16369871426172458</v>
      </c>
    </row>
    <row r="420" spans="1:2" x14ac:dyDescent="0.2">
      <c r="A420">
        <v>-0.59934852352542634</v>
      </c>
      <c r="B420">
        <v>0.11471079749718557</v>
      </c>
    </row>
    <row r="421" spans="1:2" x14ac:dyDescent="0.2">
      <c r="A421">
        <v>0.49301460564413657</v>
      </c>
      <c r="B421">
        <v>-2.6751710882805486E-2</v>
      </c>
    </row>
    <row r="422" spans="1:2" x14ac:dyDescent="0.2">
      <c r="A422">
        <v>0.92369862901468669</v>
      </c>
      <c r="B422">
        <v>-0.16652707024487182</v>
      </c>
    </row>
    <row r="423" spans="1:2" x14ac:dyDescent="0.2">
      <c r="A423">
        <v>2.0146925357718946</v>
      </c>
      <c r="B423">
        <v>-0.33945851594789467</v>
      </c>
    </row>
    <row r="424" spans="1:2" x14ac:dyDescent="0.2">
      <c r="A424">
        <v>-2.6912084520043638</v>
      </c>
      <c r="B424">
        <v>-0.30423368758289004</v>
      </c>
    </row>
    <row r="425" spans="1:2" x14ac:dyDescent="0.2">
      <c r="A425">
        <v>7.4730224169875584E-2</v>
      </c>
      <c r="B425">
        <v>0.23536448659449358</v>
      </c>
    </row>
    <row r="426" spans="1:2" x14ac:dyDescent="0.2">
      <c r="A426">
        <v>0.15072928468918192</v>
      </c>
      <c r="B426">
        <v>0.57754114829590786</v>
      </c>
    </row>
    <row r="427" spans="1:2" x14ac:dyDescent="0.2">
      <c r="A427">
        <v>-1.6271876810094723</v>
      </c>
      <c r="B427">
        <v>0.26806666332166901</v>
      </c>
    </row>
    <row r="428" spans="1:2" x14ac:dyDescent="0.2">
      <c r="A428">
        <v>-0.39499683466983682</v>
      </c>
      <c r="B428">
        <v>0.12685534953909067</v>
      </c>
    </row>
    <row r="429" spans="1:2" x14ac:dyDescent="0.2">
      <c r="A429">
        <v>0.89372020130381591</v>
      </c>
      <c r="B429">
        <v>-0.40903785384294961</v>
      </c>
    </row>
    <row r="430" spans="1:2" x14ac:dyDescent="0.2">
      <c r="A430">
        <v>1.0092427262552468</v>
      </c>
      <c r="B430">
        <v>-7.6636405466183555E-2</v>
      </c>
    </row>
    <row r="431" spans="1:2" x14ac:dyDescent="0.2">
      <c r="A431">
        <v>1.4497913795874739</v>
      </c>
      <c r="B431">
        <v>0.15266797356627176</v>
      </c>
    </row>
    <row r="432" spans="1:2" x14ac:dyDescent="0.2">
      <c r="A432">
        <v>-0.74631910968624371</v>
      </c>
      <c r="B432">
        <v>0.25736664739106507</v>
      </c>
    </row>
    <row r="433" spans="1:2" x14ac:dyDescent="0.2">
      <c r="A433">
        <v>1.1714938578571288</v>
      </c>
      <c r="B433">
        <v>8.7861035023169762E-2</v>
      </c>
    </row>
    <row r="434" spans="1:2" x14ac:dyDescent="0.2">
      <c r="A434">
        <v>0.82974206942227691</v>
      </c>
      <c r="B434">
        <v>4.4804911041916196E-2</v>
      </c>
    </row>
    <row r="435" spans="1:2" x14ac:dyDescent="0.2">
      <c r="A435">
        <v>-0.83437340600213361</v>
      </c>
      <c r="B435">
        <v>0.21152782224850927</v>
      </c>
    </row>
    <row r="436" spans="1:2" x14ac:dyDescent="0.2">
      <c r="A436">
        <v>-0.556720808137534</v>
      </c>
      <c r="B436">
        <v>0.3583327082363954</v>
      </c>
    </row>
    <row r="437" spans="1:2" x14ac:dyDescent="0.2">
      <c r="A437">
        <v>1.7269288480690195</v>
      </c>
      <c r="B437">
        <v>-0.12259046418184043</v>
      </c>
    </row>
    <row r="438" spans="1:2" x14ac:dyDescent="0.2">
      <c r="A438">
        <v>1.0266512058199087</v>
      </c>
      <c r="B438">
        <v>5.8538099023948513E-2</v>
      </c>
    </row>
    <row r="439" spans="1:2" x14ac:dyDescent="0.2">
      <c r="A439">
        <v>-0.19040241621671058</v>
      </c>
      <c r="B439">
        <v>0.25457264648808037</v>
      </c>
    </row>
    <row r="440" spans="1:2" x14ac:dyDescent="0.2">
      <c r="A440">
        <v>1.2650385470993608</v>
      </c>
      <c r="B440">
        <v>-8.5304398530337867E-3</v>
      </c>
    </row>
    <row r="441" spans="1:2" x14ac:dyDescent="0.2">
      <c r="A441">
        <v>0.56983074073325612</v>
      </c>
      <c r="B441">
        <v>8.9847831350870891E-2</v>
      </c>
    </row>
    <row r="442" spans="1:2" x14ac:dyDescent="0.2">
      <c r="A442">
        <v>-1.4556878513077416</v>
      </c>
      <c r="B442">
        <v>-0.12358574185354802</v>
      </c>
    </row>
    <row r="443" spans="1:2" x14ac:dyDescent="0.2">
      <c r="A443">
        <v>-1.0618123281077341</v>
      </c>
      <c r="B443">
        <v>0.40950415352605879</v>
      </c>
    </row>
    <row r="444" spans="1:2" x14ac:dyDescent="0.2">
      <c r="A444">
        <v>-2.1461929692375752</v>
      </c>
      <c r="B444">
        <v>0.21493264585603586</v>
      </c>
    </row>
    <row r="445" spans="1:2" x14ac:dyDescent="0.2">
      <c r="A445">
        <v>-1.4613995160860727</v>
      </c>
      <c r="B445">
        <v>0.20778285871763899</v>
      </c>
    </row>
    <row r="446" spans="1:2" x14ac:dyDescent="0.2">
      <c r="A446">
        <v>2.1041874006550265</v>
      </c>
      <c r="B446">
        <v>-0.60541424139345512</v>
      </c>
    </row>
    <row r="447" spans="1:2" x14ac:dyDescent="0.2">
      <c r="A447">
        <v>0.34390620281976947</v>
      </c>
      <c r="B447">
        <v>3.6338375196099788E-2</v>
      </c>
    </row>
    <row r="448" spans="1:2" x14ac:dyDescent="0.2">
      <c r="A448">
        <v>-1.6131532901488566</v>
      </c>
      <c r="B448">
        <v>0.19940692972009569</v>
      </c>
    </row>
    <row r="449" spans="1:2" x14ac:dyDescent="0.2">
      <c r="A449">
        <v>-0.32352769986217811</v>
      </c>
      <c r="B449">
        <v>-3.127087666868633E-3</v>
      </c>
    </row>
    <row r="450" spans="1:2" x14ac:dyDescent="0.2">
      <c r="A450">
        <v>0.34825771952935541</v>
      </c>
      <c r="B450">
        <v>-0.1064002100745894</v>
      </c>
    </row>
    <row r="451" spans="1:2" x14ac:dyDescent="0.2">
      <c r="A451">
        <v>1.1806100730716853</v>
      </c>
      <c r="B451">
        <v>-0.27471079178624624</v>
      </c>
    </row>
    <row r="452" spans="1:2" x14ac:dyDescent="0.2">
      <c r="A452">
        <v>0.28747330693687739</v>
      </c>
      <c r="B452">
        <v>-0.19020315831705098</v>
      </c>
    </row>
    <row r="453" spans="1:2" x14ac:dyDescent="0.2">
      <c r="A453">
        <v>0.6369843566649307</v>
      </c>
      <c r="B453">
        <v>-0.12601240657943544</v>
      </c>
    </row>
    <row r="454" spans="1:2" x14ac:dyDescent="0.2">
      <c r="A454">
        <v>0.93091154601933701</v>
      </c>
      <c r="B454">
        <v>-0.22435480601342331</v>
      </c>
    </row>
    <row r="455" spans="1:2" x14ac:dyDescent="0.2">
      <c r="A455">
        <v>-1.3061958593428198</v>
      </c>
      <c r="B455">
        <v>0.2703215885792391</v>
      </c>
    </row>
    <row r="456" spans="1:2" x14ac:dyDescent="0.2">
      <c r="A456">
        <v>-0.66886027978239604</v>
      </c>
      <c r="B456">
        <v>0.1624308555128845</v>
      </c>
    </row>
    <row r="457" spans="1:2" x14ac:dyDescent="0.2">
      <c r="A457">
        <v>-0.86785958186541146</v>
      </c>
      <c r="B457">
        <v>5.2568606099743148E-2</v>
      </c>
    </row>
    <row r="458" spans="1:2" x14ac:dyDescent="0.2">
      <c r="A458">
        <v>0.59902277688147165</v>
      </c>
      <c r="B458">
        <v>-0.57729046160388253</v>
      </c>
    </row>
    <row r="459" spans="1:2" x14ac:dyDescent="0.2">
      <c r="A459">
        <v>-0.19416992178842185</v>
      </c>
      <c r="B459">
        <v>-1.4478230151085097E-2</v>
      </c>
    </row>
    <row r="460" spans="1:2" x14ac:dyDescent="0.2">
      <c r="A460">
        <v>-0.63587206239926786</v>
      </c>
      <c r="B460">
        <v>0.21712390581232432</v>
      </c>
    </row>
    <row r="461" spans="1:2" x14ac:dyDescent="0.2">
      <c r="A461">
        <v>-0.69320424974525685</v>
      </c>
      <c r="B461">
        <v>0.25468659288604101</v>
      </c>
    </row>
    <row r="462" spans="1:2" x14ac:dyDescent="0.2">
      <c r="A462">
        <v>-0.99447739843099703</v>
      </c>
      <c r="B462">
        <v>-0.17138733591197225</v>
      </c>
    </row>
    <row r="463" spans="1:2" x14ac:dyDescent="0.2">
      <c r="A463">
        <v>-0.50834541873634553</v>
      </c>
      <c r="B463">
        <v>-0.22434349248699914</v>
      </c>
    </row>
    <row r="464" spans="1:2" x14ac:dyDescent="0.2">
      <c r="A464">
        <v>-9.1752184171066717E-2</v>
      </c>
      <c r="B464">
        <v>-0.16433167984825189</v>
      </c>
    </row>
    <row r="465" spans="1:2" x14ac:dyDescent="0.2">
      <c r="A465">
        <v>2.2705305414266667E-3</v>
      </c>
      <c r="B465">
        <v>-0.45921479516559555</v>
      </c>
    </row>
    <row r="466" spans="1:2" x14ac:dyDescent="0.2">
      <c r="A466">
        <v>-0.55934897352729096</v>
      </c>
      <c r="B466">
        <v>4.8206399519994399E-2</v>
      </c>
    </row>
    <row r="467" spans="1:2" x14ac:dyDescent="0.2">
      <c r="A467">
        <v>0.15430730467788925</v>
      </c>
      <c r="B467">
        <v>2.9835619646462443E-2</v>
      </c>
    </row>
    <row r="468" spans="1:2" x14ac:dyDescent="0.2">
      <c r="A468">
        <v>0.50145995764299289</v>
      </c>
      <c r="B468">
        <v>-0.27066734396341369</v>
      </c>
    </row>
    <row r="469" spans="1:2" x14ac:dyDescent="0.2">
      <c r="A469">
        <v>-0.51356321095768576</v>
      </c>
      <c r="B469">
        <v>6.5255837462415561E-2</v>
      </c>
    </row>
    <row r="470" spans="1:2" x14ac:dyDescent="0.2">
      <c r="A470">
        <v>-1.3335128830869782</v>
      </c>
      <c r="B470">
        <v>0.154893014576685</v>
      </c>
    </row>
    <row r="471" spans="1:2" x14ac:dyDescent="0.2">
      <c r="A471">
        <v>-1.0715566286856419</v>
      </c>
      <c r="B471">
        <v>0.23889561355174932</v>
      </c>
    </row>
    <row r="472" spans="1:2" x14ac:dyDescent="0.2">
      <c r="A472">
        <v>-0.74966599375780918</v>
      </c>
      <c r="B472">
        <v>-4.9762396402197456E-3</v>
      </c>
    </row>
    <row r="473" spans="1:2" x14ac:dyDescent="0.2">
      <c r="A473">
        <v>-0.81432796146564013</v>
      </c>
      <c r="B473">
        <v>-0.19539920579619241</v>
      </c>
    </row>
    <row r="474" spans="1:2" x14ac:dyDescent="0.2">
      <c r="A474">
        <v>-1.9187402495303074</v>
      </c>
      <c r="B474">
        <v>0.18198509596343182</v>
      </c>
    </row>
    <row r="475" spans="1:2" x14ac:dyDescent="0.2">
      <c r="A475">
        <v>1.142353754692234</v>
      </c>
      <c r="B475">
        <v>-0.59537053972514198</v>
      </c>
    </row>
    <row r="476" spans="1:2" x14ac:dyDescent="0.2">
      <c r="A476">
        <v>0.39522467148477763</v>
      </c>
      <c r="B476">
        <v>-0.11039899908063379</v>
      </c>
    </row>
    <row r="477" spans="1:2" x14ac:dyDescent="0.2">
      <c r="A477">
        <v>0.97682063152357879</v>
      </c>
      <c r="B477">
        <v>-0.30910991324871828</v>
      </c>
    </row>
    <row r="478" spans="1:2" x14ac:dyDescent="0.2">
      <c r="A478">
        <v>-0.51433507486350194</v>
      </c>
      <c r="B478">
        <v>-0.14350330141475595</v>
      </c>
    </row>
    <row r="479" spans="1:2" x14ac:dyDescent="0.2">
      <c r="A479">
        <v>-0.67395265728598697</v>
      </c>
      <c r="B479">
        <v>0.28790169723356579</v>
      </c>
    </row>
    <row r="480" spans="1:2" x14ac:dyDescent="0.2">
      <c r="A480">
        <v>-0.95598348306172587</v>
      </c>
      <c r="B480">
        <v>0.26742872818077074</v>
      </c>
    </row>
    <row r="481" spans="1:2" x14ac:dyDescent="0.2">
      <c r="A481">
        <v>-1.4061391043218139</v>
      </c>
      <c r="B481">
        <v>0.11782150159866123</v>
      </c>
    </row>
    <row r="482" spans="1:2" x14ac:dyDescent="0.2">
      <c r="A482">
        <v>-0.64859962393114845</v>
      </c>
      <c r="B482">
        <v>0.20985709772710112</v>
      </c>
    </row>
    <row r="483" spans="1:2" x14ac:dyDescent="0.2">
      <c r="A483">
        <v>-1.0883135190592386</v>
      </c>
      <c r="B483">
        <v>-8.0122468580239338E-3</v>
      </c>
    </row>
    <row r="484" spans="1:2" x14ac:dyDescent="0.2">
      <c r="A484">
        <v>1.9522382149562603</v>
      </c>
      <c r="B484">
        <v>-0.4181757786353914</v>
      </c>
    </row>
    <row r="485" spans="1:2" x14ac:dyDescent="0.2">
      <c r="A485">
        <v>0.98331800639899414</v>
      </c>
      <c r="B485">
        <v>-2.0612128486007034E-2</v>
      </c>
    </row>
    <row r="486" spans="1:2" x14ac:dyDescent="0.2">
      <c r="A486">
        <v>-0.78420273795489814</v>
      </c>
      <c r="B486">
        <v>2.5819895689700521E-2</v>
      </c>
    </row>
    <row r="487" spans="1:2" x14ac:dyDescent="0.2">
      <c r="A487">
        <v>-1.0666441756939324</v>
      </c>
      <c r="B487">
        <v>0.34966516721291185</v>
      </c>
    </row>
    <row r="488" spans="1:2" x14ac:dyDescent="0.2">
      <c r="A488">
        <v>-0.79183771661553559</v>
      </c>
      <c r="B488">
        <v>0.41435604266731679</v>
      </c>
    </row>
    <row r="489" spans="1:2" x14ac:dyDescent="0.2">
      <c r="A489">
        <v>3.6835442794949193E-2</v>
      </c>
      <c r="B489">
        <v>-3.7925597522548364E-2</v>
      </c>
    </row>
    <row r="490" spans="1:2" x14ac:dyDescent="0.2">
      <c r="A490">
        <v>-0.31229519049095478</v>
      </c>
      <c r="B490">
        <v>0.1495801988606289</v>
      </c>
    </row>
    <row r="491" spans="1:2" x14ac:dyDescent="0.2">
      <c r="A491">
        <v>0.95610373935448278</v>
      </c>
      <c r="B491">
        <v>-4.0119873811057236E-2</v>
      </c>
    </row>
    <row r="492" spans="1:2" x14ac:dyDescent="0.2">
      <c r="A492">
        <v>-0.70896075595529429</v>
      </c>
      <c r="B492">
        <v>0.34943877468895401</v>
      </c>
    </row>
    <row r="493" spans="1:2" x14ac:dyDescent="0.2">
      <c r="A493">
        <v>0.26416912810922566</v>
      </c>
      <c r="B493">
        <v>-0.16324556259410924</v>
      </c>
    </row>
    <row r="494" spans="1:2" x14ac:dyDescent="0.2">
      <c r="A494">
        <v>-0.82303237460181666</v>
      </c>
      <c r="B494">
        <v>0.37921038299301035</v>
      </c>
    </row>
    <row r="495" spans="1:2" x14ac:dyDescent="0.2">
      <c r="A495">
        <v>2.2714139478939958E-2</v>
      </c>
      <c r="B495">
        <v>-4.26681158175609E-2</v>
      </c>
    </row>
    <row r="496" spans="1:2" x14ac:dyDescent="0.2">
      <c r="A496">
        <v>0.24711783269373702</v>
      </c>
      <c r="B496">
        <v>3.7213877481865387E-2</v>
      </c>
    </row>
    <row r="497" spans="1:2" x14ac:dyDescent="0.2">
      <c r="A497">
        <v>0.7700513313322167</v>
      </c>
      <c r="B497">
        <v>-0.22854409943014886</v>
      </c>
    </row>
    <row r="498" spans="1:2" x14ac:dyDescent="0.2">
      <c r="A498">
        <v>-1.3438848200555407E-2</v>
      </c>
      <c r="B498">
        <v>-0.11724264023182095</v>
      </c>
    </row>
    <row r="499" spans="1:2" x14ac:dyDescent="0.2">
      <c r="A499">
        <v>-0.37652877757848896</v>
      </c>
      <c r="B499">
        <v>0.13558864487543107</v>
      </c>
    </row>
    <row r="500" spans="1:2" x14ac:dyDescent="0.2">
      <c r="A500">
        <v>1.7905555296750744</v>
      </c>
      <c r="B500">
        <v>-0.2276016366476924</v>
      </c>
    </row>
    <row r="501" spans="1:2" x14ac:dyDescent="0.2">
      <c r="A501">
        <v>1.6424771049262132</v>
      </c>
      <c r="B501">
        <v>-0.59345952110939504</v>
      </c>
    </row>
    <row r="502" spans="1:2" x14ac:dyDescent="0.2">
      <c r="A502">
        <v>1.4859950631331014</v>
      </c>
      <c r="B502">
        <v>-4.9150389115948734E-3</v>
      </c>
    </row>
    <row r="503" spans="1:2" x14ac:dyDescent="0.2">
      <c r="A503">
        <v>0.71894735112844288</v>
      </c>
      <c r="B503">
        <v>0.18531284058041614</v>
      </c>
    </row>
    <row r="504" spans="1:2" x14ac:dyDescent="0.2">
      <c r="A504">
        <v>0.42425638687838957</v>
      </c>
      <c r="B504">
        <v>-0.12356330772482549</v>
      </c>
    </row>
    <row r="505" spans="1:2" x14ac:dyDescent="0.2">
      <c r="A505">
        <v>-0.5443491767374925</v>
      </c>
      <c r="B505">
        <v>0.24352525798430111</v>
      </c>
    </row>
    <row r="506" spans="1:2" x14ac:dyDescent="0.2">
      <c r="A506">
        <v>0.45503602244398866</v>
      </c>
      <c r="B506">
        <v>8.2642288864172089E-2</v>
      </c>
    </row>
    <row r="507" spans="1:2" x14ac:dyDescent="0.2">
      <c r="A507">
        <v>1.2960117845830916</v>
      </c>
      <c r="B507">
        <v>-0.29315985563592284</v>
      </c>
    </row>
    <row r="508" spans="1:2" x14ac:dyDescent="0.2">
      <c r="A508">
        <v>0.71681730223516993</v>
      </c>
      <c r="B508">
        <v>5.5129998450395748E-2</v>
      </c>
    </row>
    <row r="509" spans="1:2" x14ac:dyDescent="0.2">
      <c r="A509">
        <v>1.6295986571766108</v>
      </c>
      <c r="B509">
        <v>0.29814020959605136</v>
      </c>
    </row>
    <row r="510" spans="1:2" x14ac:dyDescent="0.2">
      <c r="A510">
        <v>0.51924369359197231</v>
      </c>
      <c r="B510">
        <v>0.13514274946738561</v>
      </c>
    </row>
    <row r="511" spans="1:2" x14ac:dyDescent="0.2">
      <c r="A511">
        <v>-0.97377625070433094</v>
      </c>
      <c r="B511">
        <v>0.22676188289986654</v>
      </c>
    </row>
    <row r="512" spans="1:2" x14ac:dyDescent="0.2">
      <c r="A512">
        <v>-1.3826141582632661</v>
      </c>
      <c r="B512">
        <v>0.33142618877856211</v>
      </c>
    </row>
    <row r="513" spans="1:2" x14ac:dyDescent="0.2">
      <c r="A513">
        <v>-1.6960156736504615E-2</v>
      </c>
      <c r="B513">
        <v>-0.1213424947005961</v>
      </c>
    </row>
    <row r="514" spans="1:2" x14ac:dyDescent="0.2">
      <c r="A514">
        <v>-0.54458090543292126</v>
      </c>
      <c r="B514">
        <v>0.18412778092443535</v>
      </c>
    </row>
    <row r="515" spans="1:2" x14ac:dyDescent="0.2">
      <c r="A515">
        <v>-2.0292706307685657</v>
      </c>
      <c r="B515">
        <v>0.68833207326372758</v>
      </c>
    </row>
    <row r="516" spans="1:2" x14ac:dyDescent="0.2">
      <c r="A516">
        <v>-0.30007426534636772</v>
      </c>
      <c r="B516">
        <v>-8.518507807038378E-2</v>
      </c>
    </row>
    <row r="517" spans="1:2" x14ac:dyDescent="0.2">
      <c r="A517">
        <v>0.34909508199638617</v>
      </c>
      <c r="B517">
        <v>-0.23488873091231807</v>
      </c>
    </row>
    <row r="518" spans="1:2" x14ac:dyDescent="0.2">
      <c r="A518">
        <v>-0.17939612177088654</v>
      </c>
      <c r="B518">
        <v>0.11013162839969415</v>
      </c>
    </row>
    <row r="519" spans="1:2" x14ac:dyDescent="0.2">
      <c r="A519">
        <v>-0.10646514743789774</v>
      </c>
      <c r="B519">
        <v>5.9149145666668845E-2</v>
      </c>
    </row>
    <row r="520" spans="1:2" x14ac:dyDescent="0.2">
      <c r="A520">
        <v>-0.47393260327791153</v>
      </c>
      <c r="B520">
        <v>0.2387442121964112</v>
      </c>
    </row>
    <row r="521" spans="1:2" x14ac:dyDescent="0.2">
      <c r="A521">
        <v>-0.74904219430901731</v>
      </c>
      <c r="B521">
        <v>0.24329173336238044</v>
      </c>
    </row>
    <row r="522" spans="1:2" x14ac:dyDescent="0.2">
      <c r="A522">
        <v>-0.62480954077398743</v>
      </c>
      <c r="B522">
        <v>-9.84984688319369E-2</v>
      </c>
    </row>
    <row r="523" spans="1:2" x14ac:dyDescent="0.2">
      <c r="A523">
        <v>-0.52028353003220174</v>
      </c>
      <c r="B523">
        <v>4.0167001680312002E-2</v>
      </c>
    </row>
    <row r="524" spans="1:2" x14ac:dyDescent="0.2">
      <c r="A524">
        <v>1.2606416313780522</v>
      </c>
      <c r="B524">
        <v>-0.52257812568376716</v>
      </c>
    </row>
    <row r="525" spans="1:2" x14ac:dyDescent="0.2">
      <c r="A525">
        <v>1.0242189746142738</v>
      </c>
      <c r="B525">
        <v>-0.28970757307086853</v>
      </c>
    </row>
    <row r="526" spans="1:2" x14ac:dyDescent="0.2">
      <c r="A526">
        <v>0.72016065429502196</v>
      </c>
      <c r="B526">
        <v>-0.23179223605535662</v>
      </c>
    </row>
    <row r="527" spans="1:2" x14ac:dyDescent="0.2">
      <c r="A527">
        <v>0.61080979938827185</v>
      </c>
      <c r="B527">
        <v>-0.24067244685808403</v>
      </c>
    </row>
    <row r="528" spans="1:2" x14ac:dyDescent="0.2">
      <c r="A528">
        <v>-0.35094574868608658</v>
      </c>
      <c r="B528">
        <v>0.24568655986556623</v>
      </c>
    </row>
    <row r="529" spans="1:2" x14ac:dyDescent="0.2">
      <c r="A529">
        <v>0.40047354082098618</v>
      </c>
      <c r="B529">
        <v>8.2101551471014653E-2</v>
      </c>
    </row>
    <row r="530" spans="1:2" x14ac:dyDescent="0.2">
      <c r="A530">
        <v>0.26934866679729269</v>
      </c>
      <c r="B530">
        <v>-0.27334669094527825</v>
      </c>
    </row>
    <row r="531" spans="1:2" x14ac:dyDescent="0.2">
      <c r="A531">
        <v>-0.73375061735020664</v>
      </c>
      <c r="B531">
        <v>7.2256187459022667E-2</v>
      </c>
    </row>
    <row r="532" spans="1:2" x14ac:dyDescent="0.2">
      <c r="A532">
        <v>-0.92478588677293072</v>
      </c>
      <c r="B532">
        <v>0.47859949500831872</v>
      </c>
    </row>
    <row r="533" spans="1:2" x14ac:dyDescent="0.2">
      <c r="A533">
        <v>-0.52618274703823908</v>
      </c>
      <c r="B533">
        <v>0.27861922235612629</v>
      </c>
    </row>
    <row r="534" spans="1:2" x14ac:dyDescent="0.2">
      <c r="A534">
        <v>0.84783579986695612</v>
      </c>
      <c r="B534">
        <v>-0.41768001127775567</v>
      </c>
    </row>
    <row r="535" spans="1:2" x14ac:dyDescent="0.2">
      <c r="A535">
        <v>7.8605056326436495E-2</v>
      </c>
      <c r="B535">
        <v>-1.9806495594098021E-2</v>
      </c>
    </row>
    <row r="536" spans="1:2" x14ac:dyDescent="0.2">
      <c r="A536">
        <v>0.45001211281627385</v>
      </c>
      <c r="B536">
        <v>-0.11703377245708961</v>
      </c>
    </row>
    <row r="537" spans="1:2" x14ac:dyDescent="0.2">
      <c r="A537">
        <v>1.0396450592464082</v>
      </c>
      <c r="B537">
        <v>-0.28025593580616148</v>
      </c>
    </row>
    <row r="538" spans="1:2" x14ac:dyDescent="0.2">
      <c r="A538">
        <v>-0.43576345151385149</v>
      </c>
      <c r="B538">
        <v>0.23022334721608401</v>
      </c>
    </row>
    <row r="539" spans="1:2" x14ac:dyDescent="0.2">
      <c r="A539">
        <v>-0.18978552026784459</v>
      </c>
      <c r="B539">
        <v>7.7828146752388472E-2</v>
      </c>
    </row>
    <row r="540" spans="1:2" x14ac:dyDescent="0.2">
      <c r="A540">
        <v>-0.42216861308525577</v>
      </c>
      <c r="B540">
        <v>-3.7803091738144189E-2</v>
      </c>
    </row>
    <row r="541" spans="1:2" x14ac:dyDescent="0.2">
      <c r="A541">
        <v>-1.005403248806924</v>
      </c>
      <c r="B541">
        <v>0.59950062118852854</v>
      </c>
    </row>
    <row r="542" spans="1:2" x14ac:dyDescent="0.2">
      <c r="A542">
        <v>0.76395518783811422</v>
      </c>
      <c r="B542">
        <v>-0.29468883913104982</v>
      </c>
    </row>
    <row r="543" spans="1:2" x14ac:dyDescent="0.2">
      <c r="A543">
        <v>-0.54772533182773597</v>
      </c>
      <c r="B543">
        <v>0.14654334206214928</v>
      </c>
    </row>
    <row r="544" spans="1:2" x14ac:dyDescent="0.2">
      <c r="A544">
        <v>-0.61861128141204358</v>
      </c>
      <c r="B544">
        <v>0.19381070836176617</v>
      </c>
    </row>
    <row r="545" spans="1:2" x14ac:dyDescent="0.2">
      <c r="A545">
        <v>0.44290838266137611</v>
      </c>
      <c r="B545">
        <v>-3.1961815473992357E-2</v>
      </c>
    </row>
    <row r="546" spans="1:2" x14ac:dyDescent="0.2">
      <c r="A546">
        <v>-0.33375003881832965</v>
      </c>
      <c r="B546">
        <v>0.18512176680299627</v>
      </c>
    </row>
    <row r="547" spans="1:2" x14ac:dyDescent="0.2">
      <c r="A547">
        <v>-0.92234438301572574</v>
      </c>
      <c r="B547">
        <v>0.17925330718343579</v>
      </c>
    </row>
    <row r="548" spans="1:2" x14ac:dyDescent="0.2">
      <c r="A548">
        <v>0.59646008753031632</v>
      </c>
      <c r="B548">
        <v>-9.1044597993404711E-2</v>
      </c>
    </row>
    <row r="549" spans="1:2" x14ac:dyDescent="0.2">
      <c r="A549">
        <v>7.2299811458382615E-2</v>
      </c>
      <c r="B549">
        <v>-0.16963956130198196</v>
      </c>
    </row>
    <row r="550" spans="1:2" x14ac:dyDescent="0.2">
      <c r="A550">
        <v>-3.314940410453261E-3</v>
      </c>
      <c r="B550">
        <v>-2.2053108240995264E-2</v>
      </c>
    </row>
    <row r="551" spans="1:2" x14ac:dyDescent="0.2">
      <c r="A551">
        <v>-7.9925153075820252E-2</v>
      </c>
      <c r="B551">
        <v>0.11370276516369973</v>
      </c>
    </row>
    <row r="552" spans="1:2" x14ac:dyDescent="0.2">
      <c r="A552">
        <v>-0.14131546182102606</v>
      </c>
      <c r="B552">
        <v>0.11294480800634696</v>
      </c>
    </row>
    <row r="553" spans="1:2" x14ac:dyDescent="0.2">
      <c r="A553">
        <v>9.0317677557466974E-2</v>
      </c>
      <c r="B553">
        <v>3.3818028202067876E-2</v>
      </c>
    </row>
    <row r="554" spans="1:2" x14ac:dyDescent="0.2">
      <c r="A554">
        <v>-1.6490843899604768</v>
      </c>
      <c r="B554">
        <v>0.41863260106027911</v>
      </c>
    </row>
    <row r="555" spans="1:2" x14ac:dyDescent="0.2">
      <c r="A555">
        <v>-1.6605113537564611</v>
      </c>
      <c r="B555">
        <v>0.2532078090214287</v>
      </c>
    </row>
    <row r="556" spans="1:2" x14ac:dyDescent="0.2">
      <c r="A556">
        <v>-0.15055348892680856</v>
      </c>
      <c r="B556">
        <v>-0.2280869844102921</v>
      </c>
    </row>
    <row r="557" spans="1:2" x14ac:dyDescent="0.2">
      <c r="A557">
        <v>0.74600077420236199</v>
      </c>
      <c r="B557">
        <v>-5.8601823266210766E-2</v>
      </c>
    </row>
    <row r="558" spans="1:2" x14ac:dyDescent="0.2">
      <c r="A558">
        <v>-3.6377286524303325E-2</v>
      </c>
      <c r="B558">
        <v>-0.19400613684911236</v>
      </c>
    </row>
    <row r="559" spans="1:2" x14ac:dyDescent="0.2">
      <c r="A559">
        <v>-5.315845879835647E-2</v>
      </c>
      <c r="B559">
        <v>9.2132144402756772E-2</v>
      </c>
    </row>
    <row r="560" spans="1:2" x14ac:dyDescent="0.2">
      <c r="A560">
        <v>1.7634732275195626</v>
      </c>
      <c r="B560">
        <v>-0.55746544692385047</v>
      </c>
    </row>
    <row r="561" spans="1:2" x14ac:dyDescent="0.2">
      <c r="A561">
        <v>-0.46352776030754894</v>
      </c>
      <c r="B561">
        <v>-9.3445334926862536E-2</v>
      </c>
    </row>
    <row r="562" spans="1:2" x14ac:dyDescent="0.2">
      <c r="A562">
        <v>0.2216859203285331</v>
      </c>
      <c r="B562">
        <v>-1.3383419213587615E-2</v>
      </c>
    </row>
    <row r="563" spans="1:2" x14ac:dyDescent="0.2">
      <c r="A563">
        <v>1.0262045151785297</v>
      </c>
      <c r="B563">
        <v>-0.31757078837446839</v>
      </c>
    </row>
    <row r="564" spans="1:2" x14ac:dyDescent="0.2">
      <c r="A564">
        <v>0.36260742768242166</v>
      </c>
      <c r="B564">
        <v>0.16220139418355423</v>
      </c>
    </row>
    <row r="565" spans="1:2" x14ac:dyDescent="0.2">
      <c r="A565">
        <v>0.37458831675573506</v>
      </c>
      <c r="B565">
        <v>-0.16404448110165248</v>
      </c>
    </row>
    <row r="566" spans="1:2" x14ac:dyDescent="0.2">
      <c r="A566">
        <v>0.37021035437677929</v>
      </c>
      <c r="B566">
        <v>9.0122949991449944E-2</v>
      </c>
    </row>
    <row r="567" spans="1:2" x14ac:dyDescent="0.2">
      <c r="A567">
        <v>-0.32758243463209474</v>
      </c>
      <c r="B567">
        <v>6.0112656042226355E-2</v>
      </c>
    </row>
    <row r="568" spans="1:2" x14ac:dyDescent="0.2">
      <c r="A568">
        <v>0.55314996798202332</v>
      </c>
      <c r="B568">
        <v>-1.8404753158438196E-2</v>
      </c>
    </row>
    <row r="569" spans="1:2" x14ac:dyDescent="0.2">
      <c r="A569">
        <v>0.54830892381702412</v>
      </c>
      <c r="B569">
        <v>0.10904394112642986</v>
      </c>
    </row>
    <row r="570" spans="1:2" x14ac:dyDescent="0.2">
      <c r="A570">
        <v>0.60259975830972645</v>
      </c>
      <c r="B570">
        <v>-0.21795288987862796</v>
      </c>
    </row>
    <row r="571" spans="1:2" x14ac:dyDescent="0.2">
      <c r="A571">
        <v>0.95336479088279091</v>
      </c>
      <c r="B571">
        <v>-5.1870109025016813E-2</v>
      </c>
    </row>
    <row r="572" spans="1:2" x14ac:dyDescent="0.2">
      <c r="A572">
        <v>-0.16993467325829978</v>
      </c>
      <c r="B572">
        <v>9.4130986882805204E-2</v>
      </c>
    </row>
    <row r="573" spans="1:2" x14ac:dyDescent="0.2">
      <c r="A573">
        <v>-0.27818080021933239</v>
      </c>
      <c r="B573">
        <v>0.44127354732566343</v>
      </c>
    </row>
    <row r="574" spans="1:2" x14ac:dyDescent="0.2">
      <c r="A574">
        <v>0.56679869828316443</v>
      </c>
      <c r="B574">
        <v>-8.5718980421679747E-2</v>
      </c>
    </row>
    <row r="575" spans="1:2" x14ac:dyDescent="0.2">
      <c r="A575">
        <v>-6.9681525914086717E-2</v>
      </c>
      <c r="B575">
        <v>-0.23414907940385962</v>
      </c>
    </row>
    <row r="576" spans="1:2" x14ac:dyDescent="0.2">
      <c r="A576">
        <v>-0.61612225711231661</v>
      </c>
      <c r="B576">
        <v>0.58070676219338468</v>
      </c>
    </row>
    <row r="577" spans="1:2" x14ac:dyDescent="0.2">
      <c r="A577">
        <v>-1.4097958559345668E-2</v>
      </c>
      <c r="B577">
        <v>0.13617139716885263</v>
      </c>
    </row>
    <row r="578" spans="1:2" x14ac:dyDescent="0.2">
      <c r="A578">
        <v>-0.55650865627184998</v>
      </c>
      <c r="B578">
        <v>0.15172146165359426</v>
      </c>
    </row>
    <row r="579" spans="1:2" x14ac:dyDescent="0.2">
      <c r="A579">
        <v>-0.34150314204561305</v>
      </c>
      <c r="B579">
        <v>0.19167699388008208</v>
      </c>
    </row>
    <row r="580" spans="1:2" x14ac:dyDescent="0.2">
      <c r="A580">
        <v>-9.4518470713241681E-2</v>
      </c>
      <c r="B580">
        <v>0.15097802350287468</v>
      </c>
    </row>
    <row r="581" spans="1:2" x14ac:dyDescent="0.2">
      <c r="A581">
        <v>-0.91723530135321862</v>
      </c>
      <c r="B581">
        <v>0.11144174592256104</v>
      </c>
    </row>
    <row r="582" spans="1:2" x14ac:dyDescent="0.2">
      <c r="A582">
        <v>-1.3626200506196045</v>
      </c>
      <c r="B582">
        <v>0.18046239766203859</v>
      </c>
    </row>
    <row r="583" spans="1:2" x14ac:dyDescent="0.2">
      <c r="A583">
        <v>-1.4500165007606189</v>
      </c>
      <c r="B583">
        <v>-0.60381107362949682</v>
      </c>
    </row>
    <row r="584" spans="1:2" x14ac:dyDescent="0.2">
      <c r="A584">
        <v>-0.5685953935691499</v>
      </c>
      <c r="B584">
        <v>-6.0413311421016136E-2</v>
      </c>
    </row>
    <row r="585" spans="1:2" x14ac:dyDescent="0.2">
      <c r="A585">
        <v>-0.61353224979507381</v>
      </c>
      <c r="B585">
        <v>-0.25219859629859881</v>
      </c>
    </row>
    <row r="586" spans="1:2" x14ac:dyDescent="0.2">
      <c r="A586">
        <v>0.35826629094273243</v>
      </c>
      <c r="B586">
        <v>-0.6327509971576456</v>
      </c>
    </row>
    <row r="587" spans="1:2" x14ac:dyDescent="0.2">
      <c r="A587">
        <v>-0.22447579757306957</v>
      </c>
      <c r="B587">
        <v>-0.31834708844948556</v>
      </c>
    </row>
    <row r="588" spans="1:2" x14ac:dyDescent="0.2">
      <c r="A588">
        <v>0.17392921345232737</v>
      </c>
      <c r="B588">
        <v>-5.9436953683889866E-3</v>
      </c>
    </row>
    <row r="589" spans="1:2" x14ac:dyDescent="0.2">
      <c r="A589">
        <v>-1.3120682616928825</v>
      </c>
      <c r="B589">
        <v>0.20551005829921687</v>
      </c>
    </row>
    <row r="590" spans="1:2" x14ac:dyDescent="0.2">
      <c r="A590">
        <v>-0.49513248709992158</v>
      </c>
      <c r="B590">
        <v>8.3146114237439755E-2</v>
      </c>
    </row>
    <row r="591" spans="1:2" x14ac:dyDescent="0.2">
      <c r="A591">
        <v>-2.1771546006705367</v>
      </c>
      <c r="B591">
        <v>-0.26864650237290055</v>
      </c>
    </row>
    <row r="592" spans="1:2" x14ac:dyDescent="0.2">
      <c r="A592">
        <v>-1.4150960234776693</v>
      </c>
      <c r="B592">
        <v>4.3478827634713689E-2</v>
      </c>
    </row>
    <row r="593" spans="1:2" x14ac:dyDescent="0.2">
      <c r="A593">
        <v>1.1877465044091733</v>
      </c>
      <c r="B593">
        <v>-0.74709806131723566</v>
      </c>
    </row>
    <row r="594" spans="1:2" x14ac:dyDescent="0.2">
      <c r="A594">
        <v>0.64393406785396623</v>
      </c>
      <c r="B594">
        <v>-0.47346443484792272</v>
      </c>
    </row>
    <row r="595" spans="1:2" x14ac:dyDescent="0.2">
      <c r="A595">
        <v>0.25268898158868225</v>
      </c>
      <c r="B595">
        <v>0.13329319103141438</v>
      </c>
    </row>
    <row r="596" spans="1:2" x14ac:dyDescent="0.2">
      <c r="A596">
        <v>-0.41064627587039559</v>
      </c>
      <c r="B596">
        <v>0.16614939191522293</v>
      </c>
    </row>
    <row r="597" spans="1:2" x14ac:dyDescent="0.2">
      <c r="A597">
        <v>1.8420108767480752</v>
      </c>
      <c r="B597">
        <v>-0.56298680448660599</v>
      </c>
    </row>
    <row r="598" spans="1:2" x14ac:dyDescent="0.2">
      <c r="A598">
        <v>-1.3275547964455829</v>
      </c>
      <c r="B598">
        <v>0.26791609907315939</v>
      </c>
    </row>
    <row r="599" spans="1:2" x14ac:dyDescent="0.2">
      <c r="A599">
        <v>-0.24923909873470296</v>
      </c>
      <c r="B599">
        <v>0.2507819700106303</v>
      </c>
    </row>
    <row r="600" spans="1:2" x14ac:dyDescent="0.2">
      <c r="A600">
        <v>-0.85132841904282186</v>
      </c>
      <c r="B600">
        <v>0.13302673146305752</v>
      </c>
    </row>
    <row r="601" spans="1:2" x14ac:dyDescent="0.2">
      <c r="A601">
        <v>-1.5022175289486417</v>
      </c>
      <c r="B601">
        <v>0.63852136003884385</v>
      </c>
    </row>
    <row r="602" spans="1:2" x14ac:dyDescent="0.2">
      <c r="A602">
        <v>-0.56070095365117412</v>
      </c>
      <c r="B602">
        <v>0.45717359179144557</v>
      </c>
    </row>
    <row r="603" spans="1:2" x14ac:dyDescent="0.2">
      <c r="A603">
        <v>-1.4338100436782331</v>
      </c>
      <c r="B603">
        <v>0.53283246910663973</v>
      </c>
    </row>
    <row r="604" spans="1:2" x14ac:dyDescent="0.2">
      <c r="A604">
        <v>0.12704824542901078</v>
      </c>
      <c r="B604">
        <v>-0.30651436265117765</v>
      </c>
    </row>
    <row r="605" spans="1:2" x14ac:dyDescent="0.2">
      <c r="A605">
        <v>1.0821016363306728</v>
      </c>
      <c r="B605">
        <v>-0.67336604295103897</v>
      </c>
    </row>
    <row r="606" spans="1:2" x14ac:dyDescent="0.2">
      <c r="A606">
        <v>-1.3917295766591808</v>
      </c>
      <c r="B606">
        <v>0.58019498130456382</v>
      </c>
    </row>
    <row r="607" spans="1:2" x14ac:dyDescent="0.2">
      <c r="A607">
        <v>0.44689174267894133</v>
      </c>
      <c r="B607">
        <v>-0.25296273202329989</v>
      </c>
    </row>
    <row r="608" spans="1:2" x14ac:dyDescent="0.2">
      <c r="A608">
        <v>-0.61750753149171556</v>
      </c>
      <c r="B608">
        <v>0.40583974013494495</v>
      </c>
    </row>
    <row r="609" spans="1:2" x14ac:dyDescent="0.2">
      <c r="A609">
        <v>1.1473586171700674E-2</v>
      </c>
      <c r="B609">
        <v>-0.2171806726199344</v>
      </c>
    </row>
    <row r="610" spans="1:2" x14ac:dyDescent="0.2">
      <c r="A610">
        <v>5.1949340127650324E-2</v>
      </c>
      <c r="B610">
        <v>-3.0983120554808771E-2</v>
      </c>
    </row>
    <row r="611" spans="1:2" x14ac:dyDescent="0.2">
      <c r="A611">
        <v>-0.80788231860600845</v>
      </c>
      <c r="B611">
        <v>0.66362596680824981</v>
      </c>
    </row>
    <row r="612" spans="1:2" x14ac:dyDescent="0.2">
      <c r="A612">
        <v>4.7828168950424854E-2</v>
      </c>
      <c r="B612">
        <v>-0.32988582482908618</v>
      </c>
    </row>
    <row r="613" spans="1:2" x14ac:dyDescent="0.2">
      <c r="A613">
        <v>1.6131331825150921</v>
      </c>
      <c r="B613">
        <v>-0.93638013094248296</v>
      </c>
    </row>
    <row r="614" spans="1:2" x14ac:dyDescent="0.2">
      <c r="A614">
        <v>0.50290636814336309</v>
      </c>
      <c r="B614">
        <v>-0.21833598585589367</v>
      </c>
    </row>
    <row r="615" spans="1:2" x14ac:dyDescent="0.2">
      <c r="A615">
        <v>-1.4635960617445969</v>
      </c>
      <c r="B615">
        <v>0.71300390142345826</v>
      </c>
    </row>
    <row r="616" spans="1:2" x14ac:dyDescent="0.2">
      <c r="A616">
        <v>1.0298977768964634</v>
      </c>
      <c r="B616">
        <v>-0.48007321365002414</v>
      </c>
    </row>
    <row r="617" spans="1:2" x14ac:dyDescent="0.2">
      <c r="A617">
        <v>0.4988618706883608</v>
      </c>
      <c r="B617">
        <v>-5.5085803750061266E-2</v>
      </c>
    </row>
    <row r="618" spans="1:2" x14ac:dyDescent="0.2">
      <c r="A618">
        <v>-0.52035927065270704</v>
      </c>
      <c r="B618">
        <v>0.11930987500807301</v>
      </c>
    </row>
    <row r="619" spans="1:2" x14ac:dyDescent="0.2">
      <c r="A619">
        <v>-9.647487368895713E-2</v>
      </c>
      <c r="B619">
        <v>5.7056047517021688E-2</v>
      </c>
    </row>
    <row r="620" spans="1:2" x14ac:dyDescent="0.2">
      <c r="A620">
        <v>-0.50387868143583026</v>
      </c>
      <c r="B620">
        <v>0.23125879772729174</v>
      </c>
    </row>
    <row r="621" spans="1:2" x14ac:dyDescent="0.2">
      <c r="A621">
        <v>-0.27822718459694035</v>
      </c>
      <c r="B621">
        <v>0.20946384558840617</v>
      </c>
    </row>
    <row r="622" spans="1:2" x14ac:dyDescent="0.2">
      <c r="A622">
        <v>2.2324361719767332</v>
      </c>
      <c r="B622">
        <v>-0.85321014420186636</v>
      </c>
    </row>
    <row r="623" spans="1:2" x14ac:dyDescent="0.2">
      <c r="A623">
        <v>0.64927473692345539</v>
      </c>
      <c r="B623">
        <v>-0.10931628826540785</v>
      </c>
    </row>
    <row r="624" spans="1:2" x14ac:dyDescent="0.2">
      <c r="A624">
        <v>0.26517098518113474</v>
      </c>
      <c r="B624">
        <v>0.25124519986915944</v>
      </c>
    </row>
    <row r="625" spans="1:2" x14ac:dyDescent="0.2">
      <c r="A625">
        <v>-3.7744362925698778E-2</v>
      </c>
      <c r="B625">
        <v>0.21015535790007361</v>
      </c>
    </row>
    <row r="626" spans="1:2" x14ac:dyDescent="0.2">
      <c r="A626">
        <v>-0.82766209401699697</v>
      </c>
      <c r="B626">
        <v>0.52841716620068369</v>
      </c>
    </row>
    <row r="627" spans="1:2" x14ac:dyDescent="0.2">
      <c r="A627">
        <v>0.47562405360452653</v>
      </c>
      <c r="B627">
        <v>8.9624126629779102E-2</v>
      </c>
    </row>
    <row r="628" spans="1:2" x14ac:dyDescent="0.2">
      <c r="A628">
        <v>-0.11139039791204276</v>
      </c>
      <c r="B628">
        <v>0.22635999765455028</v>
      </c>
    </row>
    <row r="629" spans="1:2" x14ac:dyDescent="0.2">
      <c r="A629">
        <v>1.346497882180538</v>
      </c>
      <c r="B629">
        <v>-0.14606993965966678</v>
      </c>
    </row>
    <row r="630" spans="1:2" x14ac:dyDescent="0.2">
      <c r="A630">
        <v>7.6282603208704877E-2</v>
      </c>
      <c r="B630">
        <v>0.17479934739618266</v>
      </c>
    </row>
    <row r="631" spans="1:2" x14ac:dyDescent="0.2">
      <c r="A631">
        <v>0.50968358715911699</v>
      </c>
      <c r="B631">
        <v>8.5003059274913625E-2</v>
      </c>
    </row>
    <row r="632" spans="1:2" x14ac:dyDescent="0.2">
      <c r="A632">
        <v>1.0087225666371091</v>
      </c>
      <c r="B632">
        <v>-0.12096120935923466</v>
      </c>
    </row>
    <row r="633" spans="1:2" x14ac:dyDescent="0.2">
      <c r="A633">
        <v>0.48767008929050326</v>
      </c>
      <c r="B633">
        <v>-0.10100516118033817</v>
      </c>
    </row>
    <row r="634" spans="1:2" x14ac:dyDescent="0.2">
      <c r="A634">
        <v>-0.4804178991531009</v>
      </c>
      <c r="B634">
        <v>0.37691500961085467</v>
      </c>
    </row>
    <row r="635" spans="1:2" x14ac:dyDescent="0.2">
      <c r="A635">
        <v>-0.23761061348567253</v>
      </c>
      <c r="B635">
        <v>0.23691534902317415</v>
      </c>
    </row>
    <row r="636" spans="1:2" x14ac:dyDescent="0.2">
      <c r="A636">
        <v>0.13964051730209631</v>
      </c>
      <c r="B636">
        <v>0.13304770309416339</v>
      </c>
    </row>
    <row r="637" spans="1:2" x14ac:dyDescent="0.2">
      <c r="A637">
        <v>1.2167793199348067</v>
      </c>
      <c r="B637">
        <v>-0.19948377936587311</v>
      </c>
    </row>
    <row r="638" spans="1:2" x14ac:dyDescent="0.2">
      <c r="A638">
        <v>-0.59529822034318647</v>
      </c>
      <c r="B638">
        <v>0.33165544063402769</v>
      </c>
    </row>
    <row r="639" spans="1:2" x14ac:dyDescent="0.2">
      <c r="A639">
        <v>1.0291583765301162</v>
      </c>
      <c r="B639">
        <v>-0.1897106269918569</v>
      </c>
    </row>
    <row r="640" spans="1:2" x14ac:dyDescent="0.2">
      <c r="A640">
        <v>0.77932637718317832</v>
      </c>
      <c r="B640">
        <v>-1.0675983072752346E-2</v>
      </c>
    </row>
    <row r="641" spans="1:2" x14ac:dyDescent="0.2">
      <c r="A641">
        <v>-1.9009271813563385E-2</v>
      </c>
      <c r="B641">
        <v>4.9947430605420756E-2</v>
      </c>
    </row>
    <row r="642" spans="1:2" x14ac:dyDescent="0.2">
      <c r="A642">
        <v>-4.5583979542370229E-2</v>
      </c>
      <c r="B642">
        <v>0.17219499637764032</v>
      </c>
    </row>
    <row r="643" spans="1:2" x14ac:dyDescent="0.2">
      <c r="A643">
        <v>0.48484897956919004</v>
      </c>
      <c r="B643">
        <v>9.3053406072333034E-2</v>
      </c>
    </row>
    <row r="644" spans="1:2" x14ac:dyDescent="0.2">
      <c r="A644">
        <v>0.45748403630155543</v>
      </c>
      <c r="B644">
        <v>-3.650989005826695E-2</v>
      </c>
    </row>
    <row r="645" spans="1:2" x14ac:dyDescent="0.2">
      <c r="A645">
        <v>0.44111403395176074</v>
      </c>
      <c r="B645">
        <v>-0.19310589194250377</v>
      </c>
    </row>
    <row r="646" spans="1:2" x14ac:dyDescent="0.2">
      <c r="A646">
        <v>0.20816516687224343</v>
      </c>
      <c r="B646">
        <v>2.6296438375700039E-2</v>
      </c>
    </row>
    <row r="647" spans="1:2" x14ac:dyDescent="0.2">
      <c r="A647">
        <v>0.47899664511078327</v>
      </c>
      <c r="B647">
        <v>-7.7475343112333268E-3</v>
      </c>
    </row>
    <row r="648" spans="1:2" x14ac:dyDescent="0.2">
      <c r="A648">
        <v>0.34968385150048564</v>
      </c>
      <c r="B648">
        <v>9.9796019531454172E-2</v>
      </c>
    </row>
    <row r="649" spans="1:2" x14ac:dyDescent="0.2">
      <c r="A649">
        <v>-0.54235717076612866</v>
      </c>
      <c r="B649">
        <v>0.17877140596602906</v>
      </c>
    </row>
    <row r="650" spans="1:2" x14ac:dyDescent="0.2">
      <c r="A650">
        <v>-0.53561303270569416</v>
      </c>
      <c r="B650">
        <v>0.17675383532265426</v>
      </c>
    </row>
    <row r="651" spans="1:2" x14ac:dyDescent="0.2">
      <c r="A651">
        <v>-0.30100633254754949</v>
      </c>
      <c r="B651">
        <v>3.8550270690178155E-2</v>
      </c>
    </row>
    <row r="652" spans="1:2" x14ac:dyDescent="0.2">
      <c r="A652">
        <v>1.9010700749698985E-2</v>
      </c>
      <c r="B652">
        <v>7.5406408415331042E-2</v>
      </c>
    </row>
    <row r="653" spans="1:2" x14ac:dyDescent="0.2">
      <c r="A653">
        <v>-0.25714040490670753</v>
      </c>
      <c r="B653">
        <v>0.13967999187335858</v>
      </c>
    </row>
    <row r="654" spans="1:2" x14ac:dyDescent="0.2">
      <c r="A654">
        <v>0.5691037167962788</v>
      </c>
      <c r="B654">
        <v>-0.24667564038305642</v>
      </c>
    </row>
    <row r="655" spans="1:2" x14ac:dyDescent="0.2">
      <c r="A655">
        <v>0.31299573687650722</v>
      </c>
      <c r="B655">
        <v>-7.3774354143944246E-2</v>
      </c>
    </row>
    <row r="656" spans="1:2" x14ac:dyDescent="0.2">
      <c r="A656">
        <v>-0.70901724305161007</v>
      </c>
      <c r="B656">
        <v>0.26738243971665338</v>
      </c>
    </row>
    <row r="657" spans="1:2" x14ac:dyDescent="0.2">
      <c r="A657">
        <v>-8.491607687822561E-2</v>
      </c>
      <c r="B657">
        <v>-6.5856622298650094E-2</v>
      </c>
    </row>
    <row r="658" spans="1:2" x14ac:dyDescent="0.2">
      <c r="A658">
        <v>5.1611744255263209E-3</v>
      </c>
      <c r="B658">
        <v>3.0566259415794123E-2</v>
      </c>
    </row>
    <row r="659" spans="1:2" x14ac:dyDescent="0.2">
      <c r="A659">
        <v>0.77245970769421946</v>
      </c>
      <c r="B659">
        <v>-0.50110153866749652</v>
      </c>
    </row>
    <row r="660" spans="1:2" x14ac:dyDescent="0.2">
      <c r="A660">
        <v>4.1636098138360257E-2</v>
      </c>
      <c r="B660">
        <v>-2.0181393673728253E-2</v>
      </c>
    </row>
    <row r="661" spans="1:2" x14ac:dyDescent="0.2">
      <c r="A661">
        <v>-0.92367209940655426</v>
      </c>
      <c r="B661">
        <v>0.35608996958494987</v>
      </c>
    </row>
    <row r="662" spans="1:2" x14ac:dyDescent="0.2">
      <c r="A662">
        <v>-1.1079828227461799</v>
      </c>
      <c r="B662">
        <v>-0.17625861431588113</v>
      </c>
    </row>
    <row r="663" spans="1:2" x14ac:dyDescent="0.2">
      <c r="A663">
        <v>-0.5061154784578763</v>
      </c>
      <c r="B663">
        <v>-0.23179923325095741</v>
      </c>
    </row>
    <row r="664" spans="1:2" x14ac:dyDescent="0.2">
      <c r="A664">
        <v>-0.1379148954915744</v>
      </c>
      <c r="B664">
        <v>0.10662034955039552</v>
      </c>
    </row>
    <row r="665" spans="1:2" x14ac:dyDescent="0.2">
      <c r="A665">
        <v>-2.6743242599727557</v>
      </c>
      <c r="B665">
        <v>0.16436766600499988</v>
      </c>
    </row>
    <row r="666" spans="1:2" x14ac:dyDescent="0.2">
      <c r="A666">
        <v>0.17835544760703589</v>
      </c>
      <c r="B666">
        <v>0.11761027962835816</v>
      </c>
    </row>
    <row r="667" spans="1:2" x14ac:dyDescent="0.2">
      <c r="A667">
        <v>-2.9080788951253007</v>
      </c>
      <c r="B667">
        <v>-0.35441812131095468</v>
      </c>
    </row>
    <row r="668" spans="1:2" x14ac:dyDescent="0.2">
      <c r="A668">
        <v>-1.1359436313854612</v>
      </c>
      <c r="B668">
        <v>8.165015715917627E-2</v>
      </c>
    </row>
    <row r="669" spans="1:2" x14ac:dyDescent="0.2">
      <c r="A669">
        <v>-0.31905692696412558</v>
      </c>
      <c r="B669">
        <v>-0.3148479506617321</v>
      </c>
    </row>
    <row r="670" spans="1:2" x14ac:dyDescent="0.2">
      <c r="A670">
        <v>1.8034346344448458</v>
      </c>
      <c r="B670">
        <v>-0.52134679353898183</v>
      </c>
    </row>
    <row r="671" spans="1:2" x14ac:dyDescent="0.2">
      <c r="A671">
        <v>1.2671167148651126</v>
      </c>
      <c r="B671">
        <v>-0.18206280699497976</v>
      </c>
    </row>
    <row r="672" spans="1:2" x14ac:dyDescent="0.2">
      <c r="A672">
        <v>-6.7860532494439227E-2</v>
      </c>
      <c r="B672">
        <v>0.11383881249121326</v>
      </c>
    </row>
    <row r="673" spans="1:2" x14ac:dyDescent="0.2">
      <c r="A673">
        <v>-0.32818317482253673</v>
      </c>
      <c r="B673">
        <v>8.4040768438193247E-2</v>
      </c>
    </row>
    <row r="674" spans="1:2" x14ac:dyDescent="0.2">
      <c r="A674">
        <v>-0.42867267858329294</v>
      </c>
      <c r="B674">
        <v>0.17937582521180565</v>
      </c>
    </row>
    <row r="675" spans="1:2" x14ac:dyDescent="0.2">
      <c r="A675">
        <v>-1.1280381042782099</v>
      </c>
      <c r="B675">
        <v>-0.47631637859215337</v>
      </c>
    </row>
    <row r="676" spans="1:2" x14ac:dyDescent="0.2">
      <c r="A676">
        <v>-1.3458723432323649</v>
      </c>
      <c r="B676">
        <v>0.30705058068471897</v>
      </c>
    </row>
    <row r="677" spans="1:2" x14ac:dyDescent="0.2">
      <c r="A677">
        <v>-1.971683006337644</v>
      </c>
      <c r="B677">
        <v>0.49793363938527213</v>
      </c>
    </row>
    <row r="678" spans="1:2" x14ac:dyDescent="0.2">
      <c r="A678">
        <v>-0.95521474133273077</v>
      </c>
      <c r="B678">
        <v>0.14425080787495173</v>
      </c>
    </row>
    <row r="679" spans="1:2" x14ac:dyDescent="0.2">
      <c r="A679">
        <v>1.0103758387735171</v>
      </c>
      <c r="B679">
        <v>-0.3829216986354827</v>
      </c>
    </row>
    <row r="680" spans="1:2" x14ac:dyDescent="0.2">
      <c r="A680">
        <v>0.34728077037936178</v>
      </c>
      <c r="B680">
        <v>-3.2902616650602803E-2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0"/>
  <dimension ref="A1:B690"/>
  <sheetViews>
    <sheetView workbookViewId="0"/>
  </sheetViews>
  <sheetFormatPr baseColWidth="10" defaultColWidth="8.83203125" defaultRowHeight="15" x14ac:dyDescent="0.2"/>
  <sheetData>
    <row r="1" spans="1:2" x14ac:dyDescent="0.2">
      <c r="A1">
        <v>0.33907248987782163</v>
      </c>
      <c r="B1">
        <v>0.66146918274184041</v>
      </c>
    </row>
    <row r="2" spans="1:2" x14ac:dyDescent="0.2">
      <c r="A2">
        <v>0.36574453466530682</v>
      </c>
      <c r="B2">
        <v>0.37845930721772147</v>
      </c>
    </row>
    <row r="3" spans="1:2" x14ac:dyDescent="0.2">
      <c r="A3">
        <v>0.35191263802903788</v>
      </c>
      <c r="B3">
        <v>0.16771567968511206</v>
      </c>
    </row>
    <row r="4" spans="1:2" x14ac:dyDescent="0.2">
      <c r="A4">
        <v>0.33208196947195917</v>
      </c>
      <c r="B4">
        <v>-4.593771401965264E-3</v>
      </c>
    </row>
    <row r="5" spans="1:2" x14ac:dyDescent="0.2">
      <c r="A5">
        <v>0.31783507235285441</v>
      </c>
      <c r="B5">
        <v>-0.10240995612913585</v>
      </c>
    </row>
    <row r="6" spans="1:2" x14ac:dyDescent="0.2">
      <c r="A6">
        <v>0.30600934995478957</v>
      </c>
      <c r="B6">
        <v>-0.17529344363336352</v>
      </c>
    </row>
    <row r="7" spans="1:2" x14ac:dyDescent="0.2">
      <c r="A7">
        <v>0.29757525504596355</v>
      </c>
      <c r="B7">
        <v>-0.25587494968965951</v>
      </c>
    </row>
    <row r="8" spans="1:2" x14ac:dyDescent="0.2">
      <c r="A8">
        <v>0.28997384276354926</v>
      </c>
      <c r="B8">
        <v>-0.3131675923662558</v>
      </c>
    </row>
    <row r="9" spans="1:2" x14ac:dyDescent="0.2">
      <c r="A9">
        <v>0.28037116441887838</v>
      </c>
      <c r="B9">
        <v>-0.31817005019086431</v>
      </c>
    </row>
    <row r="10" spans="1:2" x14ac:dyDescent="0.2">
      <c r="A10">
        <v>0.26689911108873082</v>
      </c>
      <c r="B10">
        <v>-0.29169113629720628</v>
      </c>
    </row>
    <row r="11" spans="1:2" x14ac:dyDescent="0.2">
      <c r="A11">
        <v>0.33739817207297379</v>
      </c>
      <c r="B11">
        <v>-1.9615365421389606E-2</v>
      </c>
    </row>
    <row r="12" spans="1:2" x14ac:dyDescent="0.2">
      <c r="A12">
        <v>0.10938245758066251</v>
      </c>
      <c r="B12">
        <v>-5.2404100963789453E-2</v>
      </c>
    </row>
    <row r="13" spans="1:2" x14ac:dyDescent="0.2">
      <c r="A13">
        <v>8.2409645727324371E-2</v>
      </c>
      <c r="B13">
        <v>-7.6453324183000063E-2</v>
      </c>
    </row>
    <row r="14" spans="1:2" x14ac:dyDescent="0.2">
      <c r="A14">
        <v>-6.9047871103800604E-2</v>
      </c>
      <c r="B14">
        <v>-5.1198737001280654E-3</v>
      </c>
    </row>
    <row r="15" spans="1:2" x14ac:dyDescent="0.2">
      <c r="A15">
        <v>0.24372155152062558</v>
      </c>
      <c r="B15">
        <v>0.15566447608159406</v>
      </c>
    </row>
    <row r="16" spans="1:2" x14ac:dyDescent="0.2">
      <c r="A16">
        <v>3.0783001367990148E-3</v>
      </c>
      <c r="B16">
        <v>-4.0853224075154411E-2</v>
      </c>
    </row>
    <row r="17" spans="1:2" x14ac:dyDescent="0.2">
      <c r="A17">
        <v>-6.7134310833593003E-2</v>
      </c>
      <c r="B17">
        <v>-5.1560803122839914E-2</v>
      </c>
    </row>
    <row r="18" spans="1:2" x14ac:dyDescent="0.2">
      <c r="A18">
        <v>0.22573869175325467</v>
      </c>
      <c r="B18">
        <v>5.6041900634449165E-2</v>
      </c>
    </row>
    <row r="19" spans="1:2" x14ac:dyDescent="0.2">
      <c r="A19">
        <v>0.26689008149652527</v>
      </c>
      <c r="B19">
        <v>-0.26359688535278031</v>
      </c>
    </row>
    <row r="20" spans="1:2" x14ac:dyDescent="0.2">
      <c r="A20">
        <v>0.44957440141474908</v>
      </c>
      <c r="B20">
        <v>0.24472449094932497</v>
      </c>
    </row>
    <row r="21" spans="1:2" x14ac:dyDescent="0.2">
      <c r="A21">
        <v>0.665897955427457</v>
      </c>
      <c r="B21">
        <v>-0.15358897232378696</v>
      </c>
    </row>
    <row r="22" spans="1:2" x14ac:dyDescent="0.2">
      <c r="A22">
        <v>-0.57453255925896574</v>
      </c>
      <c r="B22">
        <v>3.2850396432248657E-2</v>
      </c>
    </row>
    <row r="23" spans="1:2" x14ac:dyDescent="0.2">
      <c r="A23">
        <v>-0.19938125682034799</v>
      </c>
      <c r="B23">
        <v>-2.2750959029696045E-2</v>
      </c>
    </row>
    <row r="24" spans="1:2" x14ac:dyDescent="0.2">
      <c r="A24">
        <v>3.6705968420684368E-2</v>
      </c>
      <c r="B24">
        <v>-6.5860915191887803E-2</v>
      </c>
    </row>
    <row r="25" spans="1:2" x14ac:dyDescent="0.2">
      <c r="A25">
        <v>-0.72574018587258382</v>
      </c>
      <c r="B25">
        <v>-0.11160515934227459</v>
      </c>
    </row>
    <row r="26" spans="1:2" x14ac:dyDescent="0.2">
      <c r="A26">
        <v>-0.84265740759698282</v>
      </c>
      <c r="B26">
        <v>-6.3506216696329582E-2</v>
      </c>
    </row>
    <row r="27" spans="1:2" x14ac:dyDescent="0.2">
      <c r="A27">
        <v>4.1605260822517184E-2</v>
      </c>
      <c r="B27">
        <v>-2.9191434787673068E-2</v>
      </c>
    </row>
    <row r="28" spans="1:2" x14ac:dyDescent="0.2">
      <c r="A28">
        <v>-0.15713662541996429</v>
      </c>
      <c r="B28">
        <v>6.4236429375111995E-2</v>
      </c>
    </row>
    <row r="29" spans="1:2" x14ac:dyDescent="0.2">
      <c r="A29">
        <v>-0.97239833763461103</v>
      </c>
      <c r="B29">
        <v>-0.16507126512603357</v>
      </c>
    </row>
    <row r="30" spans="1:2" x14ac:dyDescent="0.2">
      <c r="A30">
        <v>-0.36720976413442463</v>
      </c>
      <c r="B30">
        <v>0.15487204498086041</v>
      </c>
    </row>
    <row r="31" spans="1:2" x14ac:dyDescent="0.2">
      <c r="A31">
        <v>-0.16659156669457173</v>
      </c>
      <c r="B31">
        <v>3.7812506509044386E-2</v>
      </c>
    </row>
    <row r="32" spans="1:2" x14ac:dyDescent="0.2">
      <c r="A32">
        <v>-0.38721905438869053</v>
      </c>
      <c r="B32">
        <v>-0.10742470049120664</v>
      </c>
    </row>
    <row r="33" spans="1:2" x14ac:dyDescent="0.2">
      <c r="A33">
        <v>0.24707147564436543</v>
      </c>
      <c r="B33">
        <v>-0.30842440661573639</v>
      </c>
    </row>
    <row r="34" spans="1:2" x14ac:dyDescent="0.2">
      <c r="A34">
        <v>-0.3980962864156169</v>
      </c>
      <c r="B34">
        <v>3.1921639914116749E-2</v>
      </c>
    </row>
    <row r="35" spans="1:2" x14ac:dyDescent="0.2">
      <c r="A35">
        <v>-5.4661665897432016E-2</v>
      </c>
      <c r="B35">
        <v>3.5814391660310252E-2</v>
      </c>
    </row>
    <row r="36" spans="1:2" x14ac:dyDescent="0.2">
      <c r="A36">
        <v>0.20868639727804703</v>
      </c>
      <c r="B36">
        <v>0.21145825213498604</v>
      </c>
    </row>
    <row r="37" spans="1:2" x14ac:dyDescent="0.2">
      <c r="A37">
        <v>0.31118000108806487</v>
      </c>
      <c r="B37">
        <v>-3.4607233418084977E-2</v>
      </c>
    </row>
    <row r="38" spans="1:2" x14ac:dyDescent="0.2">
      <c r="A38">
        <v>0.3732625715506373</v>
      </c>
      <c r="B38">
        <v>-2.1660361017681207E-2</v>
      </c>
    </row>
    <row r="39" spans="1:2" x14ac:dyDescent="0.2">
      <c r="A39">
        <v>0.13242816147921099</v>
      </c>
      <c r="B39">
        <v>-9.623224989137974E-2</v>
      </c>
    </row>
    <row r="40" spans="1:2" x14ac:dyDescent="0.2">
      <c r="A40">
        <v>0.32915994850371033</v>
      </c>
      <c r="B40">
        <v>-8.4280329432384574E-2</v>
      </c>
    </row>
    <row r="41" spans="1:2" x14ac:dyDescent="0.2">
      <c r="A41">
        <v>0.53279749526427633</v>
      </c>
      <c r="B41">
        <v>-2.0369940706056359E-2</v>
      </c>
    </row>
    <row r="42" spans="1:2" x14ac:dyDescent="0.2">
      <c r="A42">
        <v>0.73858144264869918</v>
      </c>
      <c r="B42">
        <v>0.10451753584570407</v>
      </c>
    </row>
    <row r="43" spans="1:2" x14ac:dyDescent="0.2">
      <c r="A43">
        <v>5.9641931062084992E-2</v>
      </c>
      <c r="B43">
        <v>-7.1278144288103501E-2</v>
      </c>
    </row>
    <row r="44" spans="1:2" x14ac:dyDescent="0.2">
      <c r="A44">
        <v>0.1863009825423157</v>
      </c>
      <c r="B44">
        <v>0.10231266346221447</v>
      </c>
    </row>
    <row r="45" spans="1:2" x14ac:dyDescent="0.2">
      <c r="A45">
        <v>0.14759641269707963</v>
      </c>
      <c r="B45">
        <v>3.4160880668774964E-2</v>
      </c>
    </row>
    <row r="46" spans="1:2" x14ac:dyDescent="0.2">
      <c r="A46">
        <v>0.28916171889310061</v>
      </c>
      <c r="B46">
        <v>-0.15041902069878049</v>
      </c>
    </row>
    <row r="47" spans="1:2" x14ac:dyDescent="0.2">
      <c r="A47">
        <v>0.41904102446628144</v>
      </c>
      <c r="B47">
        <v>8.3023431015576576E-2</v>
      </c>
    </row>
    <row r="48" spans="1:2" x14ac:dyDescent="0.2">
      <c r="A48">
        <v>0.49814710114985983</v>
      </c>
      <c r="B48">
        <v>9.5096885493191827E-2</v>
      </c>
    </row>
    <row r="49" spans="1:2" x14ac:dyDescent="0.2">
      <c r="A49">
        <v>-0.35435081046043748</v>
      </c>
      <c r="B49">
        <v>5.9498049340572998E-2</v>
      </c>
    </row>
    <row r="50" spans="1:2" x14ac:dyDescent="0.2">
      <c r="A50">
        <v>-0.12673681154032312</v>
      </c>
      <c r="B50">
        <v>0.14998459910114645</v>
      </c>
    </row>
    <row r="51" spans="1:2" x14ac:dyDescent="0.2">
      <c r="A51">
        <v>0.8255998480760246</v>
      </c>
      <c r="B51">
        <v>0.2726293150330098</v>
      </c>
    </row>
    <row r="52" spans="1:2" x14ac:dyDescent="0.2">
      <c r="A52">
        <v>0.25960437797825769</v>
      </c>
      <c r="B52">
        <v>4.8151140050120712E-3</v>
      </c>
    </row>
    <row r="53" spans="1:2" x14ac:dyDescent="0.2">
      <c r="A53">
        <v>-0.54738068568707765</v>
      </c>
      <c r="B53">
        <v>-8.9161318296964207E-2</v>
      </c>
    </row>
    <row r="54" spans="1:2" x14ac:dyDescent="0.2">
      <c r="A54">
        <v>0.1526968296593362</v>
      </c>
      <c r="B54">
        <v>3.3438925191910281E-2</v>
      </c>
    </row>
    <row r="55" spans="1:2" x14ac:dyDescent="0.2">
      <c r="A55">
        <v>0.39715520049437969</v>
      </c>
      <c r="B55">
        <v>-0.2064593881358219</v>
      </c>
    </row>
    <row r="56" spans="1:2" x14ac:dyDescent="0.2">
      <c r="A56">
        <v>1.0296396795703757</v>
      </c>
      <c r="B56">
        <v>0.19277220725163854</v>
      </c>
    </row>
    <row r="57" spans="1:2" x14ac:dyDescent="0.2">
      <c r="A57">
        <v>-0.47201573896994825</v>
      </c>
      <c r="B57">
        <v>3.5472715288356091E-2</v>
      </c>
    </row>
    <row r="58" spans="1:2" x14ac:dyDescent="0.2">
      <c r="A58">
        <v>-0.36318166001311419</v>
      </c>
      <c r="B58">
        <v>-0.19717652083630374</v>
      </c>
    </row>
    <row r="59" spans="1:2" x14ac:dyDescent="0.2">
      <c r="A59">
        <v>0.64637306675570394</v>
      </c>
      <c r="B59">
        <v>-0.20319357707688815</v>
      </c>
    </row>
    <row r="60" spans="1:2" x14ac:dyDescent="0.2">
      <c r="A60">
        <v>0.8893635751919502</v>
      </c>
      <c r="B60">
        <v>-1.9123289869711364E-2</v>
      </c>
    </row>
    <row r="61" spans="1:2" x14ac:dyDescent="0.2">
      <c r="A61">
        <v>0.23205192707720085</v>
      </c>
      <c r="B61">
        <v>4.8353488614892394E-2</v>
      </c>
    </row>
    <row r="62" spans="1:2" x14ac:dyDescent="0.2">
      <c r="A62">
        <v>-0.20330322532666428</v>
      </c>
      <c r="B62">
        <v>1.4000555913868066E-2</v>
      </c>
    </row>
    <row r="63" spans="1:2" x14ac:dyDescent="0.2">
      <c r="A63">
        <v>0.80510194126608647</v>
      </c>
      <c r="B63">
        <v>8.3450743823356738E-2</v>
      </c>
    </row>
    <row r="64" spans="1:2" x14ac:dyDescent="0.2">
      <c r="A64">
        <v>0.13532359086079981</v>
      </c>
      <c r="B64">
        <v>5.2908345613705179E-2</v>
      </c>
    </row>
    <row r="65" spans="1:2" x14ac:dyDescent="0.2">
      <c r="A65">
        <v>-1.036778687963684</v>
      </c>
      <c r="B65">
        <v>4.6827040540981212E-2</v>
      </c>
    </row>
    <row r="66" spans="1:2" x14ac:dyDescent="0.2">
      <c r="A66">
        <v>0.45144739655551613</v>
      </c>
      <c r="B66">
        <v>7.523483972070473E-2</v>
      </c>
    </row>
    <row r="67" spans="1:2" x14ac:dyDescent="0.2">
      <c r="A67">
        <v>-9.5026723628042792E-2</v>
      </c>
      <c r="B67">
        <v>-7.5038848276595778E-3</v>
      </c>
    </row>
    <row r="68" spans="1:2" x14ac:dyDescent="0.2">
      <c r="A68">
        <v>0.32427788646682804</v>
      </c>
      <c r="B68">
        <v>-0.13425857426130181</v>
      </c>
    </row>
    <row r="69" spans="1:2" x14ac:dyDescent="0.2">
      <c r="A69">
        <v>0.40945546597779175</v>
      </c>
      <c r="B69">
        <v>-4.2285322284618766E-2</v>
      </c>
    </row>
    <row r="70" spans="1:2" x14ac:dyDescent="0.2">
      <c r="A70">
        <v>0.42242514315660945</v>
      </c>
      <c r="B70">
        <v>-0.21651956847436751</v>
      </c>
    </row>
    <row r="71" spans="1:2" x14ac:dyDescent="0.2">
      <c r="A71">
        <v>0.47812987708568699</v>
      </c>
      <c r="B71">
        <v>0.18113104829827043</v>
      </c>
    </row>
    <row r="72" spans="1:2" x14ac:dyDescent="0.2">
      <c r="A72">
        <v>-0.13636385092338596</v>
      </c>
      <c r="B72">
        <v>0.22900393296211638</v>
      </c>
    </row>
    <row r="73" spans="1:2" x14ac:dyDescent="0.2">
      <c r="A73">
        <v>0.47649657278077184</v>
      </c>
      <c r="B73">
        <v>-0.12093731576825277</v>
      </c>
    </row>
    <row r="74" spans="1:2" x14ac:dyDescent="0.2">
      <c r="A74">
        <v>3.5440911520147528E-2</v>
      </c>
      <c r="B74">
        <v>-0.17751387809193556</v>
      </c>
    </row>
    <row r="75" spans="1:2" x14ac:dyDescent="0.2">
      <c r="A75">
        <v>-2.175024833926186</v>
      </c>
      <c r="B75">
        <v>0.52519835795124237</v>
      </c>
    </row>
    <row r="76" spans="1:2" x14ac:dyDescent="0.2">
      <c r="A76">
        <v>-1.6869595716435322</v>
      </c>
      <c r="B76">
        <v>-4.7232023931659421E-2</v>
      </c>
    </row>
    <row r="77" spans="1:2" x14ac:dyDescent="0.2">
      <c r="A77">
        <v>-1.119884521330528</v>
      </c>
      <c r="B77">
        <v>-0.92153673066610575</v>
      </c>
    </row>
    <row r="78" spans="1:2" x14ac:dyDescent="0.2">
      <c r="A78">
        <v>-0.84707192726191172</v>
      </c>
      <c r="B78">
        <v>8.9697389724210236E-2</v>
      </c>
    </row>
    <row r="79" spans="1:2" x14ac:dyDescent="0.2">
      <c r="A79">
        <v>-0.26356919062600548</v>
      </c>
      <c r="B79">
        <v>-0.15809920562642421</v>
      </c>
    </row>
    <row r="80" spans="1:2" x14ac:dyDescent="0.2">
      <c r="A80">
        <v>-0.59278229499725033</v>
      </c>
      <c r="B80">
        <v>0.11651251229174654</v>
      </c>
    </row>
    <row r="81" spans="1:2" x14ac:dyDescent="0.2">
      <c r="A81">
        <v>-0.49450935388117662</v>
      </c>
      <c r="B81">
        <v>-0.19714706073392424</v>
      </c>
    </row>
    <row r="82" spans="1:2" x14ac:dyDescent="0.2">
      <c r="A82">
        <v>0.65568837952713277</v>
      </c>
      <c r="B82">
        <v>-0.45147678718694523</v>
      </c>
    </row>
    <row r="83" spans="1:2" x14ac:dyDescent="0.2">
      <c r="A83">
        <v>0.9476926981962055</v>
      </c>
      <c r="B83">
        <v>9.049583582027379E-2</v>
      </c>
    </row>
    <row r="84" spans="1:2" x14ac:dyDescent="0.2">
      <c r="A84">
        <v>3.5019147337638521</v>
      </c>
      <c r="B84">
        <v>0.27879992840138551</v>
      </c>
    </row>
    <row r="85" spans="1:2" x14ac:dyDescent="0.2">
      <c r="A85">
        <v>0.34185311262277335</v>
      </c>
      <c r="B85">
        <v>0.21080771654295241</v>
      </c>
    </row>
    <row r="86" spans="1:2" x14ac:dyDescent="0.2">
      <c r="A86">
        <v>-1.828722786544696E-2</v>
      </c>
      <c r="B86">
        <v>1.7412436515778586E-2</v>
      </c>
    </row>
    <row r="87" spans="1:2" x14ac:dyDescent="0.2">
      <c r="A87">
        <v>-2.0188266727802814E-2</v>
      </c>
      <c r="B87">
        <v>0.35190691061661261</v>
      </c>
    </row>
    <row r="88" spans="1:2" x14ac:dyDescent="0.2">
      <c r="A88">
        <v>-1.2593041513397107E-2</v>
      </c>
      <c r="B88">
        <v>-0.5174855430303632</v>
      </c>
    </row>
    <row r="89" spans="1:2" x14ac:dyDescent="0.2">
      <c r="A89">
        <v>0.59905762545526309</v>
      </c>
      <c r="B89">
        <v>-0.16917020071592437</v>
      </c>
    </row>
    <row r="90" spans="1:2" x14ac:dyDescent="0.2">
      <c r="A90">
        <v>-1.9595343013719461E-2</v>
      </c>
      <c r="B90">
        <v>0.57382219507919974</v>
      </c>
    </row>
    <row r="91" spans="1:2" x14ac:dyDescent="0.2">
      <c r="A91">
        <v>0.51921438345617954</v>
      </c>
      <c r="B91">
        <v>-4.4075403039462606E-2</v>
      </c>
    </row>
    <row r="92" spans="1:2" x14ac:dyDescent="0.2">
      <c r="A92">
        <v>0.54421699643276611</v>
      </c>
      <c r="B92">
        <v>-0.12588760241355371</v>
      </c>
    </row>
    <row r="93" spans="1:2" x14ac:dyDescent="0.2">
      <c r="A93">
        <v>0.37507920984503501</v>
      </c>
      <c r="B93">
        <v>-4.4424950190857723E-2</v>
      </c>
    </row>
    <row r="94" spans="1:2" x14ac:dyDescent="0.2">
      <c r="A94">
        <v>0.7455618971809761</v>
      </c>
      <c r="B94">
        <v>-1.4268812371821696E-3</v>
      </c>
    </row>
    <row r="95" spans="1:2" x14ac:dyDescent="0.2">
      <c r="A95">
        <v>8.1220240950843521E-3</v>
      </c>
      <c r="B95">
        <v>7.5165841473030556E-2</v>
      </c>
    </row>
    <row r="96" spans="1:2" x14ac:dyDescent="0.2">
      <c r="A96">
        <v>0.90637972325138749</v>
      </c>
      <c r="B96">
        <v>9.5515343347231316E-2</v>
      </c>
    </row>
    <row r="97" spans="1:2" x14ac:dyDescent="0.2">
      <c r="A97">
        <v>0.6443426011429142</v>
      </c>
      <c r="B97">
        <v>0.22957323164385063</v>
      </c>
    </row>
    <row r="98" spans="1:2" x14ac:dyDescent="0.2">
      <c r="A98">
        <v>-1.2521861800458278</v>
      </c>
      <c r="B98">
        <v>-0.12989306576002044</v>
      </c>
    </row>
    <row r="99" spans="1:2" x14ac:dyDescent="0.2">
      <c r="A99">
        <v>1.4021506423850993</v>
      </c>
      <c r="B99">
        <v>0.23545890607843228</v>
      </c>
    </row>
    <row r="100" spans="1:2" x14ac:dyDescent="0.2">
      <c r="A100">
        <v>0.34302152077292625</v>
      </c>
      <c r="B100">
        <v>-0.17183602826146932</v>
      </c>
    </row>
    <row r="101" spans="1:2" x14ac:dyDescent="0.2">
      <c r="A101">
        <v>-0.7854546129906752</v>
      </c>
      <c r="B101">
        <v>-1.6727009805281754E-3</v>
      </c>
    </row>
    <row r="102" spans="1:2" x14ac:dyDescent="0.2">
      <c r="A102">
        <v>-0.24416425934795982</v>
      </c>
      <c r="B102">
        <v>6.2965296683417396E-2</v>
      </c>
    </row>
    <row r="103" spans="1:2" x14ac:dyDescent="0.2">
      <c r="A103">
        <v>-2.3837594256173498</v>
      </c>
      <c r="B103">
        <v>-0.2303306783549979</v>
      </c>
    </row>
    <row r="104" spans="1:2" x14ac:dyDescent="0.2">
      <c r="A104">
        <v>1.0425197265177053</v>
      </c>
      <c r="B104">
        <v>-0.11656008091862198</v>
      </c>
    </row>
    <row r="105" spans="1:2" x14ac:dyDescent="0.2">
      <c r="A105">
        <v>6.9437180149981403E-2</v>
      </c>
      <c r="B105">
        <v>6.4710852442482175E-2</v>
      </c>
    </row>
    <row r="106" spans="1:2" x14ac:dyDescent="0.2">
      <c r="A106">
        <v>-1.7043439636667865</v>
      </c>
      <c r="B106">
        <v>-0.53985720234090628</v>
      </c>
    </row>
    <row r="107" spans="1:2" x14ac:dyDescent="0.2">
      <c r="A107">
        <v>-1.5124904549499447</v>
      </c>
      <c r="B107">
        <v>0.4944567699429786</v>
      </c>
    </row>
    <row r="108" spans="1:2" x14ac:dyDescent="0.2">
      <c r="A108">
        <v>9.4606023156998842E-2</v>
      </c>
      <c r="B108">
        <v>-7.6558689832455035E-2</v>
      </c>
    </row>
    <row r="109" spans="1:2" x14ac:dyDescent="0.2">
      <c r="A109">
        <v>-0.14225746920694296</v>
      </c>
      <c r="B109">
        <v>-0.15298801978661539</v>
      </c>
    </row>
    <row r="110" spans="1:2" x14ac:dyDescent="0.2">
      <c r="A110">
        <v>0.33850726752770371</v>
      </c>
      <c r="B110">
        <v>-6.4842418052647607E-2</v>
      </c>
    </row>
    <row r="111" spans="1:2" x14ac:dyDescent="0.2">
      <c r="A111">
        <v>0.50157726661589286</v>
      </c>
      <c r="B111">
        <v>2.4667527964933881E-2</v>
      </c>
    </row>
    <row r="112" spans="1:2" x14ac:dyDescent="0.2">
      <c r="A112">
        <v>-1.2306789542650809</v>
      </c>
      <c r="B112">
        <v>0.17694751751774254</v>
      </c>
    </row>
    <row r="113" spans="1:2" x14ac:dyDescent="0.2">
      <c r="A113">
        <v>0.75609905520675391</v>
      </c>
      <c r="B113">
        <v>-0.15501551573945732</v>
      </c>
    </row>
    <row r="114" spans="1:2" x14ac:dyDescent="0.2">
      <c r="A114">
        <v>-1.0000895438591161E-2</v>
      </c>
      <c r="B114">
        <v>0.41275806451493469</v>
      </c>
    </row>
    <row r="115" spans="1:2" x14ac:dyDescent="0.2">
      <c r="A115">
        <v>-0.45041140531149465</v>
      </c>
      <c r="B115">
        <v>7.7447941787882779E-2</v>
      </c>
    </row>
    <row r="116" spans="1:2" x14ac:dyDescent="0.2">
      <c r="A116">
        <v>-3.0964465915143315E-2</v>
      </c>
      <c r="B116">
        <v>6.3150439228530086E-2</v>
      </c>
    </row>
    <row r="117" spans="1:2" x14ac:dyDescent="0.2">
      <c r="A117">
        <v>0.41101926006727257</v>
      </c>
      <c r="B117">
        <v>-0.21997872493445095</v>
      </c>
    </row>
    <row r="118" spans="1:2" x14ac:dyDescent="0.2">
      <c r="A118">
        <v>0.40675520708164681</v>
      </c>
      <c r="B118">
        <v>-0.28208355587415668</v>
      </c>
    </row>
    <row r="119" spans="1:2" x14ac:dyDescent="0.2">
      <c r="A119">
        <v>-4.7380937597930273E-2</v>
      </c>
      <c r="B119">
        <v>-9.6867771037113456E-2</v>
      </c>
    </row>
    <row r="120" spans="1:2" x14ac:dyDescent="0.2">
      <c r="A120">
        <v>0.31250760921730991</v>
      </c>
      <c r="B120">
        <v>2.6883312473330701E-2</v>
      </c>
    </row>
    <row r="121" spans="1:2" x14ac:dyDescent="0.2">
      <c r="A121">
        <v>-0.32488878101784952</v>
      </c>
      <c r="B121">
        <v>2.8400789007320276E-2</v>
      </c>
    </row>
    <row r="122" spans="1:2" x14ac:dyDescent="0.2">
      <c r="A122">
        <v>-6.7466237461320036E-2</v>
      </c>
      <c r="B122">
        <v>0.11333301486532767</v>
      </c>
    </row>
    <row r="123" spans="1:2" x14ac:dyDescent="0.2">
      <c r="A123">
        <v>0.27950570244390643</v>
      </c>
      <c r="B123">
        <v>2.6020137480489484E-2</v>
      </c>
    </row>
    <row r="124" spans="1:2" x14ac:dyDescent="0.2">
      <c r="A124">
        <v>0.37384846030047664</v>
      </c>
      <c r="B124">
        <v>-5.1144591105446911E-2</v>
      </c>
    </row>
    <row r="125" spans="1:2" x14ac:dyDescent="0.2">
      <c r="A125">
        <v>0.41044926545004373</v>
      </c>
      <c r="B125">
        <v>-8.7203991705435749E-4</v>
      </c>
    </row>
    <row r="126" spans="1:2" x14ac:dyDescent="0.2">
      <c r="A126">
        <v>-0.74618705094743409</v>
      </c>
      <c r="B126">
        <v>0.2807685574415637</v>
      </c>
    </row>
    <row r="127" spans="1:2" x14ac:dyDescent="0.2">
      <c r="A127">
        <v>-0.41890246590851976</v>
      </c>
      <c r="B127">
        <v>-3.1273385248000329E-2</v>
      </c>
    </row>
    <row r="128" spans="1:2" x14ac:dyDescent="0.2">
      <c r="A128">
        <v>0.23927556133444997</v>
      </c>
      <c r="B128">
        <v>8.3706013947434359E-3</v>
      </c>
    </row>
    <row r="129" spans="1:2" x14ac:dyDescent="0.2">
      <c r="A129">
        <v>-0.18063448867283546</v>
      </c>
      <c r="B129">
        <v>1.9544895024166939E-2</v>
      </c>
    </row>
    <row r="130" spans="1:2" x14ac:dyDescent="0.2">
      <c r="A130">
        <v>0.44164076448357009</v>
      </c>
      <c r="B130">
        <v>1.9674949610880857E-2</v>
      </c>
    </row>
    <row r="131" spans="1:2" x14ac:dyDescent="0.2">
      <c r="A131">
        <v>0.29954189504870871</v>
      </c>
      <c r="B131">
        <v>0.1254899296715504</v>
      </c>
    </row>
    <row r="132" spans="1:2" x14ac:dyDescent="0.2">
      <c r="A132">
        <v>-0.68422210073830614</v>
      </c>
      <c r="B132">
        <v>1.4771803233295543E-2</v>
      </c>
    </row>
    <row r="133" spans="1:2" x14ac:dyDescent="0.2">
      <c r="A133">
        <v>-9.746110475185818E-2</v>
      </c>
      <c r="B133">
        <v>-0.13175105971651008</v>
      </c>
    </row>
    <row r="134" spans="1:2" x14ac:dyDescent="0.2">
      <c r="A134">
        <v>-7.299897002172008E-2</v>
      </c>
      <c r="B134">
        <v>3.7889401547564414E-2</v>
      </c>
    </row>
    <row r="135" spans="1:2" x14ac:dyDescent="0.2">
      <c r="A135">
        <v>0.11593617272675605</v>
      </c>
      <c r="B135">
        <v>4.5165310225271149E-2</v>
      </c>
    </row>
    <row r="136" spans="1:2" x14ac:dyDescent="0.2">
      <c r="A136">
        <v>3.5009126990277278E-2</v>
      </c>
      <c r="B136">
        <v>9.5816552178351042E-2</v>
      </c>
    </row>
    <row r="137" spans="1:2" x14ac:dyDescent="0.2">
      <c r="A137">
        <v>3.3841124668007636E-2</v>
      </c>
      <c r="B137">
        <v>-4.4481956738978291E-2</v>
      </c>
    </row>
    <row r="138" spans="1:2" x14ac:dyDescent="0.2">
      <c r="A138">
        <v>1.551516336470273E-2</v>
      </c>
      <c r="B138">
        <v>-0.10448495059660898</v>
      </c>
    </row>
    <row r="139" spans="1:2" x14ac:dyDescent="0.2">
      <c r="A139">
        <v>0.19462839787008446</v>
      </c>
      <c r="B139">
        <v>-3.9239367415378298E-2</v>
      </c>
    </row>
    <row r="140" spans="1:2" x14ac:dyDescent="0.2">
      <c r="A140">
        <v>0.20503115926859417</v>
      </c>
      <c r="B140">
        <v>4.533876530977231E-3</v>
      </c>
    </row>
    <row r="141" spans="1:2" x14ac:dyDescent="0.2">
      <c r="A141">
        <v>0.12374422566703801</v>
      </c>
      <c r="B141">
        <v>1.188302600246016E-2</v>
      </c>
    </row>
    <row r="142" spans="1:2" x14ac:dyDescent="0.2">
      <c r="A142">
        <v>2.7449727594865921E-3</v>
      </c>
      <c r="B142">
        <v>-5.1948982750912455E-2</v>
      </c>
    </row>
    <row r="143" spans="1:2" x14ac:dyDescent="0.2">
      <c r="A143">
        <v>0.70091144089653179</v>
      </c>
      <c r="B143">
        <v>0.27745050800646992</v>
      </c>
    </row>
    <row r="144" spans="1:2" x14ac:dyDescent="0.2">
      <c r="A144">
        <v>0.22180548258646404</v>
      </c>
      <c r="B144">
        <v>0.15609890612441277</v>
      </c>
    </row>
    <row r="145" spans="1:2" x14ac:dyDescent="0.2">
      <c r="A145">
        <v>3.5052380106971592E-2</v>
      </c>
      <c r="B145">
        <v>-5.49114739639011E-2</v>
      </c>
    </row>
    <row r="146" spans="1:2" x14ac:dyDescent="0.2">
      <c r="A146">
        <v>0.19150237356485128</v>
      </c>
      <c r="B146">
        <v>-4.5854107329299308E-2</v>
      </c>
    </row>
    <row r="147" spans="1:2" x14ac:dyDescent="0.2">
      <c r="A147">
        <v>0.11449268157601462</v>
      </c>
      <c r="B147">
        <v>0.13240169365629337</v>
      </c>
    </row>
    <row r="148" spans="1:2" x14ac:dyDescent="0.2">
      <c r="A148">
        <v>0.27294080071674559</v>
      </c>
      <c r="B148">
        <v>-0.11290075664793807</v>
      </c>
    </row>
    <row r="149" spans="1:2" x14ac:dyDescent="0.2">
      <c r="A149">
        <v>-7.8867559917812885E-2</v>
      </c>
      <c r="B149">
        <v>5.2816529129788769E-3</v>
      </c>
    </row>
    <row r="150" spans="1:2" x14ac:dyDescent="0.2">
      <c r="A150">
        <v>0.29741372658673537</v>
      </c>
      <c r="B150">
        <v>7.3477802805564443E-2</v>
      </c>
    </row>
    <row r="151" spans="1:2" x14ac:dyDescent="0.2">
      <c r="A151">
        <v>0.19015717677699293</v>
      </c>
      <c r="B151">
        <v>-0.21170267998142947</v>
      </c>
    </row>
    <row r="152" spans="1:2" x14ac:dyDescent="0.2">
      <c r="A152">
        <v>-0.24334084201735567</v>
      </c>
      <c r="B152">
        <v>-4.5604637309148773E-2</v>
      </c>
    </row>
    <row r="153" spans="1:2" x14ac:dyDescent="0.2">
      <c r="A153">
        <v>-0.1204355015480198</v>
      </c>
      <c r="B153">
        <v>0.16384915074218909</v>
      </c>
    </row>
    <row r="154" spans="1:2" x14ac:dyDescent="0.2">
      <c r="A154">
        <v>-0.22123403568136507</v>
      </c>
      <c r="B154">
        <v>-1.0727647006542097E-2</v>
      </c>
    </row>
    <row r="155" spans="1:2" x14ac:dyDescent="0.2">
      <c r="A155">
        <v>-8.0540048389970656E-2</v>
      </c>
      <c r="B155">
        <v>2.8895961772750327E-3</v>
      </c>
    </row>
    <row r="156" spans="1:2" x14ac:dyDescent="0.2">
      <c r="A156">
        <v>0.124384960746265</v>
      </c>
      <c r="B156">
        <v>8.8815163256609521E-3</v>
      </c>
    </row>
    <row r="157" spans="1:2" x14ac:dyDescent="0.2">
      <c r="A157">
        <v>0.12796199379098397</v>
      </c>
      <c r="B157">
        <v>8.7440143580648597E-2</v>
      </c>
    </row>
    <row r="158" spans="1:2" x14ac:dyDescent="0.2">
      <c r="A158">
        <v>8.7876101844278964E-2</v>
      </c>
      <c r="B158">
        <v>3.9142912073446929E-3</v>
      </c>
    </row>
    <row r="159" spans="1:2" x14ac:dyDescent="0.2">
      <c r="A159">
        <v>0.52671735440437362</v>
      </c>
      <c r="B159">
        <v>0.21821606320398185</v>
      </c>
    </row>
    <row r="160" spans="1:2" x14ac:dyDescent="0.2">
      <c r="A160">
        <v>-0.3020681839021605</v>
      </c>
      <c r="B160">
        <v>-4.6660722892919282E-2</v>
      </c>
    </row>
    <row r="161" spans="1:2" x14ac:dyDescent="0.2">
      <c r="A161">
        <v>-1.7729451887709774E-2</v>
      </c>
      <c r="B161">
        <v>5.0470526697511182E-2</v>
      </c>
    </row>
    <row r="162" spans="1:2" x14ac:dyDescent="0.2">
      <c r="A162">
        <v>0.26629877956482062</v>
      </c>
      <c r="B162">
        <v>0.12063232703024818</v>
      </c>
    </row>
    <row r="163" spans="1:2" x14ac:dyDescent="0.2">
      <c r="A163">
        <v>-4.4095134589881908E-2</v>
      </c>
      <c r="B163">
        <v>-6.6222888052565057E-2</v>
      </c>
    </row>
    <row r="164" spans="1:2" x14ac:dyDescent="0.2">
      <c r="A164">
        <v>-9.0388963127646677E-3</v>
      </c>
      <c r="B164">
        <v>-6.42575976005169E-2</v>
      </c>
    </row>
    <row r="165" spans="1:2" x14ac:dyDescent="0.2">
      <c r="A165">
        <v>-1.4717554198243566E-2</v>
      </c>
      <c r="B165">
        <v>-2.3710855298889603E-2</v>
      </c>
    </row>
    <row r="166" spans="1:2" x14ac:dyDescent="0.2">
      <c r="A166">
        <v>-0.17586749491462828</v>
      </c>
      <c r="B166">
        <v>-8.7565481388102592E-2</v>
      </c>
    </row>
    <row r="167" spans="1:2" x14ac:dyDescent="0.2">
      <c r="A167">
        <v>0.17547225820032028</v>
      </c>
      <c r="B167">
        <v>-5.222954870554717E-2</v>
      </c>
    </row>
    <row r="168" spans="1:2" x14ac:dyDescent="0.2">
      <c r="A168">
        <v>0.27098720899873902</v>
      </c>
      <c r="B168">
        <v>3.7178403461722229E-2</v>
      </c>
    </row>
    <row r="169" spans="1:2" x14ac:dyDescent="0.2">
      <c r="A169">
        <v>0.4406754799604643</v>
      </c>
      <c r="B169">
        <v>6.9259022713976034E-2</v>
      </c>
    </row>
    <row r="170" spans="1:2" x14ac:dyDescent="0.2">
      <c r="A170">
        <v>0.11242166765164757</v>
      </c>
      <c r="B170">
        <v>-5.2805681661754679E-2</v>
      </c>
    </row>
    <row r="171" spans="1:2" x14ac:dyDescent="0.2">
      <c r="A171">
        <v>0.24058265744484617</v>
      </c>
      <c r="B171">
        <v>-5.8701174454645545E-2</v>
      </c>
    </row>
    <row r="172" spans="1:2" x14ac:dyDescent="0.2">
      <c r="A172">
        <v>1.4573368896161794</v>
      </c>
      <c r="B172">
        <v>-9.64943533199044E-2</v>
      </c>
    </row>
    <row r="173" spans="1:2" x14ac:dyDescent="0.2">
      <c r="A173">
        <v>0.10027187553800776</v>
      </c>
      <c r="B173">
        <v>1.9710639699035838E-2</v>
      </c>
    </row>
    <row r="174" spans="1:2" x14ac:dyDescent="0.2">
      <c r="A174">
        <v>0.22381517360758146</v>
      </c>
      <c r="B174">
        <v>-7.5877866709531214E-2</v>
      </c>
    </row>
    <row r="175" spans="1:2" x14ac:dyDescent="0.2">
      <c r="A175">
        <v>-0.5060792395548438</v>
      </c>
      <c r="B175">
        <v>0.22740268064446956</v>
      </c>
    </row>
    <row r="176" spans="1:2" x14ac:dyDescent="0.2">
      <c r="A176">
        <v>0.27377505981961275</v>
      </c>
      <c r="B176">
        <v>-1.2689393559043452E-2</v>
      </c>
    </row>
    <row r="177" spans="1:2" x14ac:dyDescent="0.2">
      <c r="A177">
        <v>0.38893325094875081</v>
      </c>
      <c r="B177">
        <v>-0.11305593208552141</v>
      </c>
    </row>
    <row r="178" spans="1:2" x14ac:dyDescent="0.2">
      <c r="A178">
        <v>0.25031869391814088</v>
      </c>
      <c r="B178">
        <v>-0.18268423208674275</v>
      </c>
    </row>
    <row r="179" spans="1:2" x14ac:dyDescent="0.2">
      <c r="A179">
        <v>0.41027574254706839</v>
      </c>
      <c r="B179">
        <v>3.1259991600914215E-2</v>
      </c>
    </row>
    <row r="180" spans="1:2" x14ac:dyDescent="0.2">
      <c r="A180">
        <v>1.7783126309912127</v>
      </c>
      <c r="B180">
        <v>-0.13072156193471032</v>
      </c>
    </row>
    <row r="181" spans="1:2" x14ac:dyDescent="0.2">
      <c r="A181">
        <v>-0.8565354786788153</v>
      </c>
      <c r="B181">
        <v>0.8051628591095954</v>
      </c>
    </row>
    <row r="182" spans="1:2" x14ac:dyDescent="0.2">
      <c r="A182">
        <v>-0.45940525040837438</v>
      </c>
      <c r="B182">
        <v>-0.11150270836377396</v>
      </c>
    </row>
    <row r="183" spans="1:2" x14ac:dyDescent="0.2">
      <c r="A183">
        <v>3.3740377034430376E-3</v>
      </c>
      <c r="B183">
        <v>-0.35815008694462702</v>
      </c>
    </row>
    <row r="184" spans="1:2" x14ac:dyDescent="0.2">
      <c r="A184">
        <v>-1.5661974963566749</v>
      </c>
      <c r="B184">
        <v>0.26857217848797016</v>
      </c>
    </row>
    <row r="185" spans="1:2" x14ac:dyDescent="0.2">
      <c r="A185">
        <v>-0.83778100318510418</v>
      </c>
      <c r="B185">
        <v>-0.20929870240591492</v>
      </c>
    </row>
    <row r="186" spans="1:2" x14ac:dyDescent="0.2">
      <c r="A186">
        <v>0.34085708597423658</v>
      </c>
      <c r="B186">
        <v>-0.11366353475257122</v>
      </c>
    </row>
    <row r="187" spans="1:2" x14ac:dyDescent="0.2">
      <c r="A187">
        <v>-1.4635157185698044</v>
      </c>
      <c r="B187">
        <v>-6.5803112232976635E-2</v>
      </c>
    </row>
    <row r="188" spans="1:2" x14ac:dyDescent="0.2">
      <c r="A188">
        <v>0.46976793154664448</v>
      </c>
      <c r="B188">
        <v>-0.55024624636568653</v>
      </c>
    </row>
    <row r="189" spans="1:2" x14ac:dyDescent="0.2">
      <c r="A189">
        <v>-9.0287853036006532E-2</v>
      </c>
      <c r="B189">
        <v>-0.17242644287056622</v>
      </c>
    </row>
    <row r="190" spans="1:2" x14ac:dyDescent="0.2">
      <c r="A190">
        <v>2.1316518630550014</v>
      </c>
      <c r="B190">
        <v>0.22195903411129819</v>
      </c>
    </row>
    <row r="191" spans="1:2" x14ac:dyDescent="0.2">
      <c r="A191">
        <v>-0.22488765880429151</v>
      </c>
      <c r="B191">
        <v>0.38830059097699349</v>
      </c>
    </row>
    <row r="192" spans="1:2" x14ac:dyDescent="0.2">
      <c r="A192">
        <v>0.70784190991369267</v>
      </c>
      <c r="B192">
        <v>-4.2924218193987541E-2</v>
      </c>
    </row>
    <row r="193" spans="1:2" x14ac:dyDescent="0.2">
      <c r="A193">
        <v>0.20232681538667882</v>
      </c>
      <c r="B193">
        <v>-6.6303835392665045E-2</v>
      </c>
    </row>
    <row r="194" spans="1:2" x14ac:dyDescent="0.2">
      <c r="A194">
        <v>0.82008539367604172</v>
      </c>
      <c r="B194">
        <v>-0.18293971902908848</v>
      </c>
    </row>
    <row r="195" spans="1:2" x14ac:dyDescent="0.2">
      <c r="A195">
        <v>0.39166028620060095</v>
      </c>
      <c r="B195">
        <v>0.37413084931409085</v>
      </c>
    </row>
    <row r="196" spans="1:2" x14ac:dyDescent="0.2">
      <c r="A196">
        <v>0.34289339994970347</v>
      </c>
      <c r="B196">
        <v>4.1097024437576667E-3</v>
      </c>
    </row>
    <row r="197" spans="1:2" x14ac:dyDescent="0.2">
      <c r="A197">
        <v>-1.0568786382261512</v>
      </c>
      <c r="B197">
        <v>-0.12670033274441697</v>
      </c>
    </row>
    <row r="198" spans="1:2" x14ac:dyDescent="0.2">
      <c r="A198">
        <v>0.26931197173144239</v>
      </c>
      <c r="B198">
        <v>2.7991101082988364E-2</v>
      </c>
    </row>
    <row r="199" spans="1:2" x14ac:dyDescent="0.2">
      <c r="A199">
        <v>0.46864948201802326</v>
      </c>
      <c r="B199">
        <v>-9.4340642898502927E-2</v>
      </c>
    </row>
    <row r="200" spans="1:2" x14ac:dyDescent="0.2">
      <c r="A200">
        <v>0.53946735582639072</v>
      </c>
      <c r="B200">
        <v>6.0996140846007137E-2</v>
      </c>
    </row>
    <row r="201" spans="1:2" x14ac:dyDescent="0.2">
      <c r="A201">
        <v>0.1721979166296401</v>
      </c>
      <c r="B201">
        <v>0.2974537029923468</v>
      </c>
    </row>
    <row r="202" spans="1:2" x14ac:dyDescent="0.2">
      <c r="A202">
        <v>-0.76741049287691265</v>
      </c>
      <c r="B202">
        <v>8.2058014009482746E-2</v>
      </c>
    </row>
    <row r="203" spans="1:2" x14ac:dyDescent="0.2">
      <c r="A203">
        <v>-1.1508575142471191</v>
      </c>
      <c r="B203">
        <v>0.11311235602424678</v>
      </c>
    </row>
    <row r="204" spans="1:2" x14ac:dyDescent="0.2">
      <c r="A204">
        <v>-0.10197368758609432</v>
      </c>
      <c r="B204">
        <v>-3.2081138731447995E-2</v>
      </c>
    </row>
    <row r="205" spans="1:2" x14ac:dyDescent="0.2">
      <c r="A205">
        <v>0.17536040794726129</v>
      </c>
      <c r="B205">
        <v>-0.10787174299982702</v>
      </c>
    </row>
    <row r="206" spans="1:2" x14ac:dyDescent="0.2">
      <c r="A206">
        <v>0.51322416946770899</v>
      </c>
      <c r="B206">
        <v>0.24033493293281938</v>
      </c>
    </row>
    <row r="207" spans="1:2" x14ac:dyDescent="0.2">
      <c r="A207">
        <v>0.41509164246623753</v>
      </c>
      <c r="B207">
        <v>-3.3083690039755607E-2</v>
      </c>
    </row>
    <row r="208" spans="1:2" x14ac:dyDescent="0.2">
      <c r="A208">
        <v>2.3877790063817597</v>
      </c>
      <c r="B208">
        <v>-0.34812174046303257</v>
      </c>
    </row>
    <row r="209" spans="1:2" x14ac:dyDescent="0.2">
      <c r="A209">
        <v>-0.79491352521102887</v>
      </c>
      <c r="B209">
        <v>0.11796363173772513</v>
      </c>
    </row>
    <row r="210" spans="1:2" x14ac:dyDescent="0.2">
      <c r="A210">
        <v>1.032531404586698</v>
      </c>
      <c r="B210">
        <v>-3.4904049150484397E-3</v>
      </c>
    </row>
    <row r="211" spans="1:2" x14ac:dyDescent="0.2">
      <c r="A211">
        <v>-0.52270712167347966</v>
      </c>
      <c r="B211">
        <v>-0.11092497061564538</v>
      </c>
    </row>
    <row r="212" spans="1:2" x14ac:dyDescent="0.2">
      <c r="A212">
        <v>-0.37067536878478946</v>
      </c>
      <c r="B212">
        <v>-0.18062454225617922</v>
      </c>
    </row>
    <row r="213" spans="1:2" x14ac:dyDescent="0.2">
      <c r="A213">
        <v>1.1655000131780053</v>
      </c>
      <c r="B213">
        <v>-0.18363200965562493</v>
      </c>
    </row>
    <row r="214" spans="1:2" x14ac:dyDescent="0.2">
      <c r="A214">
        <v>1.6382451247977807</v>
      </c>
      <c r="B214">
        <v>2.9405010582491484E-2</v>
      </c>
    </row>
    <row r="215" spans="1:2" x14ac:dyDescent="0.2">
      <c r="A215">
        <v>0.40392038369147953</v>
      </c>
      <c r="B215">
        <v>0.33731890152151472</v>
      </c>
    </row>
    <row r="216" spans="1:2" x14ac:dyDescent="0.2">
      <c r="A216">
        <v>0.46040992841291667</v>
      </c>
      <c r="B216">
        <v>4.7650672766842525E-2</v>
      </c>
    </row>
    <row r="217" spans="1:2" x14ac:dyDescent="0.2">
      <c r="A217">
        <v>1.6358496092852308</v>
      </c>
      <c r="B217">
        <v>-1.0312812352306098</v>
      </c>
    </row>
    <row r="218" spans="1:2" x14ac:dyDescent="0.2">
      <c r="A218">
        <v>-1.6652005300422552</v>
      </c>
      <c r="B218">
        <v>0.59376983780110748</v>
      </c>
    </row>
    <row r="219" spans="1:2" x14ac:dyDescent="0.2">
      <c r="A219">
        <v>1.0600239284397421</v>
      </c>
      <c r="B219">
        <v>0.18863862523588279</v>
      </c>
    </row>
    <row r="220" spans="1:2" x14ac:dyDescent="0.2">
      <c r="A220">
        <v>1.7026984515074841</v>
      </c>
      <c r="B220">
        <v>-0.56766390731125027</v>
      </c>
    </row>
    <row r="221" spans="1:2" x14ac:dyDescent="0.2">
      <c r="A221">
        <v>-0.23142376519421529</v>
      </c>
      <c r="B221">
        <v>-2.2563887524558627E-2</v>
      </c>
    </row>
    <row r="222" spans="1:2" x14ac:dyDescent="0.2">
      <c r="A222">
        <v>-3.1393425513311901</v>
      </c>
      <c r="B222">
        <v>9.2514343386017689E-2</v>
      </c>
    </row>
    <row r="223" spans="1:2" x14ac:dyDescent="0.2">
      <c r="A223">
        <v>-0.54335420443427007</v>
      </c>
      <c r="B223">
        <v>-0.35213801387664201</v>
      </c>
    </row>
    <row r="224" spans="1:2" x14ac:dyDescent="0.2">
      <c r="A224">
        <v>2.3989978662721123</v>
      </c>
      <c r="B224">
        <v>-7.4027045190960844E-2</v>
      </c>
    </row>
    <row r="225" spans="1:2" x14ac:dyDescent="0.2">
      <c r="A225">
        <v>-0.11690446761472287</v>
      </c>
      <c r="B225">
        <v>0.19514570985483254</v>
      </c>
    </row>
    <row r="226" spans="1:2" x14ac:dyDescent="0.2">
      <c r="A226">
        <v>-0.55913775137355215</v>
      </c>
      <c r="B226">
        <v>-0.37692693319234988</v>
      </c>
    </row>
    <row r="227" spans="1:2" x14ac:dyDescent="0.2">
      <c r="A227">
        <v>-0.76131735256013011</v>
      </c>
      <c r="B227">
        <v>-8.7387954564737413E-2</v>
      </c>
    </row>
    <row r="228" spans="1:2" x14ac:dyDescent="0.2">
      <c r="A228">
        <v>-0.33228266631174563</v>
      </c>
      <c r="B228">
        <v>0.13565154404278992</v>
      </c>
    </row>
    <row r="229" spans="1:2" x14ac:dyDescent="0.2">
      <c r="A229">
        <v>-1.0805161474453195</v>
      </c>
      <c r="B229">
        <v>0.13263823250293139</v>
      </c>
    </row>
    <row r="230" spans="1:2" x14ac:dyDescent="0.2">
      <c r="A230">
        <v>-0.39288989355631782</v>
      </c>
      <c r="B230">
        <v>4.825704201947105E-2</v>
      </c>
    </row>
    <row r="231" spans="1:2" x14ac:dyDescent="0.2">
      <c r="A231">
        <v>-3.4821935951884031</v>
      </c>
      <c r="B231">
        <v>9.8589284576702213E-2</v>
      </c>
    </row>
    <row r="232" spans="1:2" x14ac:dyDescent="0.2">
      <c r="A232">
        <v>-2.8611968692092055E-2</v>
      </c>
      <c r="B232">
        <v>-0.23022993513343662</v>
      </c>
    </row>
    <row r="233" spans="1:2" x14ac:dyDescent="0.2">
      <c r="A233">
        <v>-1.5762160514389991</v>
      </c>
      <c r="B233">
        <v>-0.29500825503012895</v>
      </c>
    </row>
    <row r="234" spans="1:2" x14ac:dyDescent="0.2">
      <c r="A234">
        <v>-1.3963095333966196</v>
      </c>
      <c r="B234">
        <v>-0.12905317482011702</v>
      </c>
    </row>
    <row r="235" spans="1:2" x14ac:dyDescent="0.2">
      <c r="A235">
        <v>-0.63733378714649169</v>
      </c>
      <c r="B235">
        <v>0.44057718954460973</v>
      </c>
    </row>
    <row r="236" spans="1:2" x14ac:dyDescent="0.2">
      <c r="A236">
        <v>3.0881419243553694</v>
      </c>
      <c r="B236">
        <v>-0.61208552230776947</v>
      </c>
    </row>
    <row r="237" spans="1:2" x14ac:dyDescent="0.2">
      <c r="A237">
        <v>0.64655025046101333</v>
      </c>
      <c r="B237">
        <v>0.2740617104956225</v>
      </c>
    </row>
    <row r="238" spans="1:2" x14ac:dyDescent="0.2">
      <c r="A238">
        <v>2.7284467233316501</v>
      </c>
      <c r="B238">
        <v>0.19575066593990231</v>
      </c>
    </row>
    <row r="239" spans="1:2" x14ac:dyDescent="0.2">
      <c r="A239">
        <v>0.29979588301272331</v>
      </c>
      <c r="B239">
        <v>-0.13316337847906598</v>
      </c>
    </row>
    <row r="240" spans="1:2" x14ac:dyDescent="0.2">
      <c r="A240">
        <v>-2.936024995205631</v>
      </c>
      <c r="B240">
        <v>0.33947411360298207</v>
      </c>
    </row>
    <row r="241" spans="1:2" x14ac:dyDescent="0.2">
      <c r="A241">
        <v>-7.0079450350320274E-2</v>
      </c>
      <c r="B241">
        <v>0.14290090025767335</v>
      </c>
    </row>
    <row r="242" spans="1:2" x14ac:dyDescent="0.2">
      <c r="A242">
        <v>-1.3794785605824795</v>
      </c>
      <c r="B242">
        <v>-9.5245951417834249E-2</v>
      </c>
    </row>
    <row r="243" spans="1:2" x14ac:dyDescent="0.2">
      <c r="A243">
        <v>0.28828100125853923</v>
      </c>
      <c r="B243">
        <v>2.4118503108590032E-2</v>
      </c>
    </row>
    <row r="244" spans="1:2" x14ac:dyDescent="0.2">
      <c r="A244">
        <v>-1.0634912546353488</v>
      </c>
      <c r="B244">
        <v>-0.26963718953144411</v>
      </c>
    </row>
    <row r="245" spans="1:2" x14ac:dyDescent="0.2">
      <c r="A245">
        <v>0.29469264587222094</v>
      </c>
      <c r="B245">
        <v>-0.61542628039750125</v>
      </c>
    </row>
    <row r="246" spans="1:2" x14ac:dyDescent="0.2">
      <c r="A246">
        <v>-7.649981812665207E-3</v>
      </c>
      <c r="B246">
        <v>0.20193054925378195</v>
      </c>
    </row>
    <row r="247" spans="1:2" x14ac:dyDescent="0.2">
      <c r="A247">
        <v>1.7703265099073957</v>
      </c>
      <c r="B247">
        <v>9.0152406664896864E-2</v>
      </c>
    </row>
    <row r="248" spans="1:2" x14ac:dyDescent="0.2">
      <c r="A248">
        <v>-0.97031685655045152</v>
      </c>
      <c r="B248">
        <v>-7.2644052995072872E-2</v>
      </c>
    </row>
    <row r="249" spans="1:2" x14ac:dyDescent="0.2">
      <c r="A249">
        <v>-0.15162393852532693</v>
      </c>
      <c r="B249">
        <v>0.3335384239736599</v>
      </c>
    </row>
    <row r="250" spans="1:2" x14ac:dyDescent="0.2">
      <c r="A250">
        <v>1.2436777188036894</v>
      </c>
      <c r="B250">
        <v>0.18309222298973854</v>
      </c>
    </row>
    <row r="251" spans="1:2" x14ac:dyDescent="0.2">
      <c r="A251">
        <v>-0.41620584851879933</v>
      </c>
      <c r="B251">
        <v>-0.34911306074431314</v>
      </c>
    </row>
    <row r="252" spans="1:2" x14ac:dyDescent="0.2">
      <c r="A252">
        <v>1.1524025759250887</v>
      </c>
      <c r="B252">
        <v>0.41361345781552267</v>
      </c>
    </row>
    <row r="253" spans="1:2" x14ac:dyDescent="0.2">
      <c r="A253">
        <v>0.15068635084966067</v>
      </c>
      <c r="B253">
        <v>0.16849722687266269</v>
      </c>
    </row>
    <row r="254" spans="1:2" x14ac:dyDescent="0.2">
      <c r="A254">
        <v>1.5818315450737891E-2</v>
      </c>
      <c r="B254">
        <v>-6.9204887614605456E-2</v>
      </c>
    </row>
    <row r="255" spans="1:2" x14ac:dyDescent="0.2">
      <c r="A255">
        <v>-0.30737137611803789</v>
      </c>
      <c r="B255">
        <v>5.4079806373312805E-2</v>
      </c>
    </row>
    <row r="256" spans="1:2" x14ac:dyDescent="0.2">
      <c r="A256">
        <v>0.55249222053811942</v>
      </c>
      <c r="B256">
        <v>8.449969368330186E-2</v>
      </c>
    </row>
    <row r="257" spans="1:2" x14ac:dyDescent="0.2">
      <c r="A257">
        <v>1.1493879308051196</v>
      </c>
      <c r="B257">
        <v>0.34062955835501746</v>
      </c>
    </row>
    <row r="258" spans="1:2" x14ac:dyDescent="0.2">
      <c r="A258">
        <v>0.86972319074570126</v>
      </c>
      <c r="B258">
        <v>-9.3971513935343018E-2</v>
      </c>
    </row>
    <row r="259" spans="1:2" x14ac:dyDescent="0.2">
      <c r="A259">
        <v>0.76567258626378842</v>
      </c>
      <c r="B259">
        <v>0.55680312599643966</v>
      </c>
    </row>
    <row r="260" spans="1:2" x14ac:dyDescent="0.2">
      <c r="A260">
        <v>-0.42950934854948791</v>
      </c>
      <c r="B260">
        <v>-0.1545258026298858</v>
      </c>
    </row>
    <row r="261" spans="1:2" x14ac:dyDescent="0.2">
      <c r="A261">
        <v>0.36213022231404485</v>
      </c>
      <c r="B261">
        <v>0.45810673613363229</v>
      </c>
    </row>
    <row r="262" spans="1:2" x14ac:dyDescent="0.2">
      <c r="A262">
        <v>1.0026980744476841</v>
      </c>
      <c r="B262">
        <v>0.42636359378005545</v>
      </c>
    </row>
    <row r="263" spans="1:2" x14ac:dyDescent="0.2">
      <c r="A263">
        <v>3.1722412819519876</v>
      </c>
      <c r="B263">
        <v>-0.26889446807768175</v>
      </c>
    </row>
    <row r="264" spans="1:2" x14ac:dyDescent="0.2">
      <c r="A264">
        <v>-1.2990234654034865</v>
      </c>
      <c r="B264">
        <v>0.88288366525718909</v>
      </c>
    </row>
    <row r="265" spans="1:2" x14ac:dyDescent="0.2">
      <c r="A265">
        <v>-2.2407371032874779</v>
      </c>
      <c r="B265">
        <v>-0.54410676661460378</v>
      </c>
    </row>
    <row r="266" spans="1:2" x14ac:dyDescent="0.2">
      <c r="A266">
        <v>-0.29682546269782917</v>
      </c>
      <c r="B266">
        <v>-0.26635368878070415</v>
      </c>
    </row>
    <row r="267" spans="1:2" x14ac:dyDescent="0.2">
      <c r="A267">
        <v>9.1608490462890754E-2</v>
      </c>
      <c r="B267">
        <v>0.22636929865053843</v>
      </c>
    </row>
    <row r="268" spans="1:2" x14ac:dyDescent="0.2">
      <c r="A268">
        <v>-7.794717752296329E-2</v>
      </c>
      <c r="B268">
        <v>-0.17815364805831549</v>
      </c>
    </row>
    <row r="269" spans="1:2" x14ac:dyDescent="0.2">
      <c r="A269">
        <v>-2.398568499095206E-2</v>
      </c>
      <c r="B269">
        <v>-0.25333899125745041</v>
      </c>
    </row>
    <row r="270" spans="1:2" x14ac:dyDescent="0.2">
      <c r="A270">
        <v>0.21866826926694166</v>
      </c>
      <c r="B270">
        <v>3.2760891713798396E-2</v>
      </c>
    </row>
    <row r="271" spans="1:2" x14ac:dyDescent="0.2">
      <c r="A271">
        <v>2.6719737588628982</v>
      </c>
      <c r="B271">
        <v>0.10234590174522286</v>
      </c>
    </row>
    <row r="272" spans="1:2" x14ac:dyDescent="0.2">
      <c r="A272">
        <v>1.6379505353950219</v>
      </c>
      <c r="B272">
        <v>-5.9810559078937384E-3</v>
      </c>
    </row>
    <row r="273" spans="1:2" x14ac:dyDescent="0.2">
      <c r="A273">
        <v>-0.74414408856885916</v>
      </c>
      <c r="B273">
        <v>-0.44586833535905018</v>
      </c>
    </row>
    <row r="274" spans="1:2" x14ac:dyDescent="0.2">
      <c r="A274">
        <v>0.6321248722767917</v>
      </c>
      <c r="B274">
        <v>-0.6096474542588487</v>
      </c>
    </row>
    <row r="275" spans="1:2" x14ac:dyDescent="0.2">
      <c r="A275">
        <v>0.43791830707758389</v>
      </c>
      <c r="B275">
        <v>6.5533889260887046E-2</v>
      </c>
    </row>
    <row r="276" spans="1:2" x14ac:dyDescent="0.2">
      <c r="A276">
        <v>1.2512575897344536</v>
      </c>
      <c r="B276">
        <v>1.154216888316445</v>
      </c>
    </row>
    <row r="277" spans="1:2" x14ac:dyDescent="0.2">
      <c r="A277">
        <v>-2.9651155290989979</v>
      </c>
      <c r="B277">
        <v>-1.604822617873582</v>
      </c>
    </row>
    <row r="278" spans="1:2" x14ac:dyDescent="0.2">
      <c r="A278">
        <v>-0.227607319129179</v>
      </c>
      <c r="B278">
        <v>0.55046462360124593</v>
      </c>
    </row>
    <row r="279" spans="1:2" x14ac:dyDescent="0.2">
      <c r="A279">
        <v>-1.1777845421415822</v>
      </c>
      <c r="B279">
        <v>0.32962150818047314</v>
      </c>
    </row>
    <row r="280" spans="1:2" x14ac:dyDescent="0.2">
      <c r="A280">
        <v>-0.83453776167891403</v>
      </c>
      <c r="B280">
        <v>-0.31661105777365656</v>
      </c>
    </row>
    <row r="281" spans="1:2" x14ac:dyDescent="0.2">
      <c r="A281">
        <v>-1.4015736804085686</v>
      </c>
      <c r="B281">
        <v>-1.0263452635296766</v>
      </c>
    </row>
    <row r="282" spans="1:2" x14ac:dyDescent="0.2">
      <c r="A282">
        <v>-1.0403371097550831</v>
      </c>
      <c r="B282">
        <v>0.22092216554956218</v>
      </c>
    </row>
    <row r="283" spans="1:2" x14ac:dyDescent="0.2">
      <c r="A283">
        <v>1.3760692142855331</v>
      </c>
      <c r="B283">
        <v>-0.39648308676297456</v>
      </c>
    </row>
    <row r="284" spans="1:2" x14ac:dyDescent="0.2">
      <c r="A284">
        <v>1.8367939363775301</v>
      </c>
      <c r="B284">
        <v>-0.57371729336654698</v>
      </c>
    </row>
    <row r="285" spans="1:2" x14ac:dyDescent="0.2">
      <c r="A285">
        <v>-1.800175141605173</v>
      </c>
      <c r="B285">
        <v>0.15265282812492126</v>
      </c>
    </row>
    <row r="286" spans="1:2" x14ac:dyDescent="0.2">
      <c r="A286">
        <v>1.0448001583460023</v>
      </c>
      <c r="B286">
        <v>0.69909238809991059</v>
      </c>
    </row>
    <row r="287" spans="1:2" x14ac:dyDescent="0.2">
      <c r="A287">
        <v>1.3108589060686533</v>
      </c>
      <c r="B287">
        <v>-8.7568115212807676E-2</v>
      </c>
    </row>
    <row r="288" spans="1:2" x14ac:dyDescent="0.2">
      <c r="A288">
        <v>0.34544019279300425</v>
      </c>
      <c r="B288">
        <v>2.1043159026039471E-2</v>
      </c>
    </row>
    <row r="289" spans="1:2" x14ac:dyDescent="0.2">
      <c r="A289">
        <v>0.88479610205631065</v>
      </c>
      <c r="B289">
        <v>-0.1286409648960056</v>
      </c>
    </row>
    <row r="290" spans="1:2" x14ac:dyDescent="0.2">
      <c r="A290">
        <v>-3.2380782268512558</v>
      </c>
      <c r="B290">
        <v>-0.26003881352274771</v>
      </c>
    </row>
    <row r="291" spans="1:2" x14ac:dyDescent="0.2">
      <c r="A291">
        <v>0.55384779424991004</v>
      </c>
      <c r="B291">
        <v>4.6572812492787962E-4</v>
      </c>
    </row>
    <row r="292" spans="1:2" x14ac:dyDescent="0.2">
      <c r="A292">
        <v>-1.2418394574642291</v>
      </c>
      <c r="B292">
        <v>-0.11670480044440615</v>
      </c>
    </row>
    <row r="293" spans="1:2" x14ac:dyDescent="0.2">
      <c r="A293">
        <v>-0.59580047452411244</v>
      </c>
      <c r="B293">
        <v>-0.52818181642445128</v>
      </c>
    </row>
    <row r="294" spans="1:2" x14ac:dyDescent="0.2">
      <c r="A294">
        <v>0.74346890658126841</v>
      </c>
      <c r="B294">
        <v>0.45847852108150505</v>
      </c>
    </row>
    <row r="295" spans="1:2" x14ac:dyDescent="0.2">
      <c r="A295">
        <v>-0.15970398431827815</v>
      </c>
      <c r="B295">
        <v>2.8123746638338297E-2</v>
      </c>
    </row>
    <row r="296" spans="1:2" x14ac:dyDescent="0.2">
      <c r="A296">
        <v>-0.19644806822243768</v>
      </c>
      <c r="B296">
        <v>9.9037119236338844E-2</v>
      </c>
    </row>
    <row r="297" spans="1:2" x14ac:dyDescent="0.2">
      <c r="A297">
        <v>1.8032378988260682</v>
      </c>
      <c r="B297">
        <v>0.11582520192132527</v>
      </c>
    </row>
    <row r="298" spans="1:2" x14ac:dyDescent="0.2">
      <c r="A298">
        <v>-0.80191945257380648</v>
      </c>
      <c r="B298">
        <v>-6.4476343049664347E-2</v>
      </c>
    </row>
    <row r="299" spans="1:2" x14ac:dyDescent="0.2">
      <c r="A299">
        <v>-0.74227806726800227</v>
      </c>
      <c r="B299">
        <v>-3.2623308376882522E-2</v>
      </c>
    </row>
    <row r="300" spans="1:2" x14ac:dyDescent="0.2">
      <c r="A300">
        <v>-0.53681844245752897</v>
      </c>
      <c r="B300">
        <v>0.10691721033995179</v>
      </c>
    </row>
    <row r="301" spans="1:2" x14ac:dyDescent="0.2">
      <c r="A301">
        <v>-0.55688671407994494</v>
      </c>
      <c r="B301">
        <v>0.10971543229513588</v>
      </c>
    </row>
    <row r="302" spans="1:2" x14ac:dyDescent="0.2">
      <c r="A302">
        <v>-0.8593352575919474</v>
      </c>
      <c r="B302">
        <v>0.14313905388693091</v>
      </c>
    </row>
    <row r="303" spans="1:2" x14ac:dyDescent="0.2">
      <c r="A303">
        <v>-1.8769971484792705</v>
      </c>
      <c r="B303">
        <v>0.3070043809302227</v>
      </c>
    </row>
    <row r="304" spans="1:2" x14ac:dyDescent="0.2">
      <c r="A304">
        <v>-0.12792138401448419</v>
      </c>
      <c r="B304">
        <v>-0.12580291171384872</v>
      </c>
    </row>
    <row r="305" spans="1:2" x14ac:dyDescent="0.2">
      <c r="A305">
        <v>2.5015985657949025</v>
      </c>
      <c r="B305">
        <v>-0.35439518408265469</v>
      </c>
    </row>
    <row r="306" spans="1:2" x14ac:dyDescent="0.2">
      <c r="A306">
        <v>-0.11721892557315286</v>
      </c>
      <c r="B306">
        <v>-0.17356238990202541</v>
      </c>
    </row>
    <row r="307" spans="1:2" x14ac:dyDescent="0.2">
      <c r="A307">
        <v>-0.29031465297327669</v>
      </c>
      <c r="B307">
        <v>-0.13529367130586281</v>
      </c>
    </row>
    <row r="308" spans="1:2" x14ac:dyDescent="0.2">
      <c r="A308">
        <v>0.16784110062874669</v>
      </c>
      <c r="B308">
        <v>0.19369571843680558</v>
      </c>
    </row>
    <row r="309" spans="1:2" x14ac:dyDescent="0.2">
      <c r="A309">
        <v>0.23437368302323544</v>
      </c>
      <c r="B309">
        <v>0.34025062823442026</v>
      </c>
    </row>
    <row r="310" spans="1:2" x14ac:dyDescent="0.2">
      <c r="A310">
        <v>-0.40133870217157919</v>
      </c>
      <c r="B310">
        <v>0.18634187430621466</v>
      </c>
    </row>
    <row r="311" spans="1:2" x14ac:dyDescent="0.2">
      <c r="A311">
        <v>1.2126449937883386</v>
      </c>
      <c r="B311">
        <v>0.11265793752357471</v>
      </c>
    </row>
    <row r="312" spans="1:2" x14ac:dyDescent="0.2">
      <c r="A312">
        <v>0.23140199139649778</v>
      </c>
      <c r="B312">
        <v>0.19268810837837344</v>
      </c>
    </row>
    <row r="313" spans="1:2" x14ac:dyDescent="0.2">
      <c r="A313">
        <v>0.6093481231819442</v>
      </c>
      <c r="B313">
        <v>0.10778090057258564</v>
      </c>
    </row>
    <row r="314" spans="1:2" x14ac:dyDescent="0.2">
      <c r="A314">
        <v>0.99960905552450341</v>
      </c>
      <c r="B314">
        <v>-9.096203496357777E-2</v>
      </c>
    </row>
    <row r="315" spans="1:2" x14ac:dyDescent="0.2">
      <c r="A315">
        <v>-0.26777970729675343</v>
      </c>
      <c r="B315">
        <v>-2.2874549106162208E-2</v>
      </c>
    </row>
    <row r="316" spans="1:2" x14ac:dyDescent="0.2">
      <c r="A316">
        <v>0.50890056566399289</v>
      </c>
      <c r="B316">
        <v>-9.0009763639621237E-2</v>
      </c>
    </row>
    <row r="317" spans="1:2" x14ac:dyDescent="0.2">
      <c r="A317">
        <v>0.72350627217329511</v>
      </c>
      <c r="B317">
        <v>2.6699315945512832E-2</v>
      </c>
    </row>
    <row r="318" spans="1:2" x14ac:dyDescent="0.2">
      <c r="A318">
        <v>0.3251947267021687</v>
      </c>
      <c r="B318">
        <v>-0.15209423144359741</v>
      </c>
    </row>
    <row r="319" spans="1:2" x14ac:dyDescent="0.2">
      <c r="A319">
        <v>0.22501356510497378</v>
      </c>
      <c r="B319">
        <v>-0.10558348641995018</v>
      </c>
    </row>
    <row r="320" spans="1:2" x14ac:dyDescent="0.2">
      <c r="A320">
        <v>0.30103620468344078</v>
      </c>
      <c r="B320">
        <v>-6.8575984393589889E-2</v>
      </c>
    </row>
    <row r="321" spans="1:2" x14ac:dyDescent="0.2">
      <c r="A321">
        <v>0.90582144871413794</v>
      </c>
      <c r="B321">
        <v>0.18555616695067573</v>
      </c>
    </row>
    <row r="322" spans="1:2" x14ac:dyDescent="0.2">
      <c r="A322">
        <v>1.0795209772768115</v>
      </c>
      <c r="B322">
        <v>0.14841101132027604</v>
      </c>
    </row>
    <row r="323" spans="1:2" x14ac:dyDescent="0.2">
      <c r="A323">
        <v>-0.24797443232621671</v>
      </c>
      <c r="B323">
        <v>-6.417064455027513E-2</v>
      </c>
    </row>
    <row r="324" spans="1:2" x14ac:dyDescent="0.2">
      <c r="A324">
        <v>0.12817066443670183</v>
      </c>
      <c r="B324">
        <v>0.44270804223939669</v>
      </c>
    </row>
    <row r="325" spans="1:2" x14ac:dyDescent="0.2">
      <c r="A325">
        <v>0.56292590766067574</v>
      </c>
      <c r="B325">
        <v>0.29772947534613337</v>
      </c>
    </row>
    <row r="326" spans="1:2" x14ac:dyDescent="0.2">
      <c r="A326">
        <v>2.482805294093088</v>
      </c>
      <c r="B326">
        <v>0.12395248812400651</v>
      </c>
    </row>
    <row r="327" spans="1:2" x14ac:dyDescent="0.2">
      <c r="A327">
        <v>-0.13431885213151301</v>
      </c>
      <c r="B327">
        <v>0.61065683675728188</v>
      </c>
    </row>
    <row r="328" spans="1:2" x14ac:dyDescent="0.2">
      <c r="A328">
        <v>1.3064818142056607</v>
      </c>
      <c r="B328">
        <v>-0.16219068375626669</v>
      </c>
    </row>
    <row r="329" spans="1:2" x14ac:dyDescent="0.2">
      <c r="A329">
        <v>-1.0799034263936469</v>
      </c>
      <c r="B329">
        <v>0.17687545439914834</v>
      </c>
    </row>
    <row r="330" spans="1:2" x14ac:dyDescent="0.2">
      <c r="A330">
        <v>0.68605504199482803</v>
      </c>
      <c r="B330">
        <v>-0.18346017631922407</v>
      </c>
    </row>
    <row r="331" spans="1:2" x14ac:dyDescent="0.2">
      <c r="A331">
        <v>-0.43386584815835078</v>
      </c>
      <c r="B331">
        <v>-0.1535653602619681</v>
      </c>
    </row>
    <row r="332" spans="1:2" x14ac:dyDescent="0.2">
      <c r="A332">
        <v>0.50094226630685312</v>
      </c>
      <c r="B332">
        <v>-3.9693389524280961E-2</v>
      </c>
    </row>
    <row r="333" spans="1:2" x14ac:dyDescent="0.2">
      <c r="A333">
        <v>-0.84921823844659117</v>
      </c>
      <c r="B333">
        <v>0.40551377206077965</v>
      </c>
    </row>
    <row r="334" spans="1:2" x14ac:dyDescent="0.2">
      <c r="A334">
        <v>-1.4033550284664495</v>
      </c>
      <c r="B334">
        <v>-0.23079127168645761</v>
      </c>
    </row>
    <row r="335" spans="1:2" x14ac:dyDescent="0.2">
      <c r="A335">
        <v>0.92678444826566475</v>
      </c>
      <c r="B335">
        <v>3.432177445623501E-3</v>
      </c>
    </row>
    <row r="336" spans="1:2" x14ac:dyDescent="0.2">
      <c r="A336">
        <v>1.4658748690540877</v>
      </c>
      <c r="B336">
        <v>0.26695667927553607</v>
      </c>
    </row>
    <row r="337" spans="1:2" x14ac:dyDescent="0.2">
      <c r="A337">
        <v>0.94312670288194311</v>
      </c>
      <c r="B337">
        <v>0.23361695219415635</v>
      </c>
    </row>
    <row r="338" spans="1:2" x14ac:dyDescent="0.2">
      <c r="A338">
        <v>5.5194931032376982</v>
      </c>
      <c r="B338">
        <v>-4.9858152649409383E-2</v>
      </c>
    </row>
    <row r="339" spans="1:2" x14ac:dyDescent="0.2">
      <c r="A339">
        <v>-2.8279972965726143</v>
      </c>
      <c r="B339">
        <v>4.3510024189021827E-2</v>
      </c>
    </row>
    <row r="340" spans="1:2" x14ac:dyDescent="0.2">
      <c r="A340">
        <v>0.24819489669295139</v>
      </c>
      <c r="B340">
        <v>5.6186024089698777E-2</v>
      </c>
    </row>
    <row r="341" spans="1:2" x14ac:dyDescent="0.2">
      <c r="A341">
        <v>1.5090365805072716</v>
      </c>
      <c r="B341">
        <v>-0.43545864165688603</v>
      </c>
    </row>
    <row r="342" spans="1:2" x14ac:dyDescent="0.2">
      <c r="A342">
        <v>7.1505136051187383</v>
      </c>
      <c r="B342">
        <v>4.757016107202286E-2</v>
      </c>
    </row>
    <row r="343" spans="1:2" x14ac:dyDescent="0.2">
      <c r="A343">
        <v>0.37887531793416918</v>
      </c>
      <c r="B343">
        <v>1.1543330737111492</v>
      </c>
    </row>
    <row r="344" spans="1:2" x14ac:dyDescent="0.2">
      <c r="A344">
        <v>-10.231449379192577</v>
      </c>
      <c r="B344">
        <v>-2.0346883768790547</v>
      </c>
    </row>
    <row r="345" spans="1:2" x14ac:dyDescent="0.2">
      <c r="A345">
        <v>-4.3017246701280403</v>
      </c>
      <c r="B345">
        <v>-1.3581307643953278</v>
      </c>
    </row>
    <row r="346" spans="1:2" x14ac:dyDescent="0.2">
      <c r="A346">
        <v>-0.36568894319184908</v>
      </c>
      <c r="B346">
        <v>-3.1475597120706335E-2</v>
      </c>
    </row>
    <row r="347" spans="1:2" x14ac:dyDescent="0.2">
      <c r="A347">
        <v>2.1258078465493497</v>
      </c>
      <c r="B347">
        <v>-7.8959215794062468E-2</v>
      </c>
    </row>
    <row r="348" spans="1:2" x14ac:dyDescent="0.2">
      <c r="A348">
        <v>5.1058243765431879</v>
      </c>
      <c r="B348">
        <v>0.25638419370875393</v>
      </c>
    </row>
    <row r="349" spans="1:2" x14ac:dyDescent="0.2">
      <c r="A349">
        <v>1.7242035928259665</v>
      </c>
      <c r="B349">
        <v>0.60521410120743657</v>
      </c>
    </row>
    <row r="350" spans="1:2" x14ac:dyDescent="0.2">
      <c r="A350">
        <v>2.7354358538748098</v>
      </c>
      <c r="B350">
        <v>0.57105223797942384</v>
      </c>
    </row>
    <row r="351" spans="1:2" x14ac:dyDescent="0.2">
      <c r="A351">
        <v>2.2183426146224838</v>
      </c>
      <c r="B351">
        <v>1.115183769923296</v>
      </c>
    </row>
    <row r="352" spans="1:2" x14ac:dyDescent="0.2">
      <c r="A352">
        <v>-2.4719749104915882</v>
      </c>
      <c r="B352">
        <v>-4.3027697866703581E-2</v>
      </c>
    </row>
    <row r="353" spans="1:2" x14ac:dyDescent="0.2">
      <c r="A353">
        <v>1.0241978855263383</v>
      </c>
      <c r="B353">
        <v>0.21043854282013227</v>
      </c>
    </row>
    <row r="354" spans="1:2" x14ac:dyDescent="0.2">
      <c r="A354">
        <v>2.0889172072605735</v>
      </c>
      <c r="B354">
        <v>-1.0460104328107334</v>
      </c>
    </row>
    <row r="355" spans="1:2" x14ac:dyDescent="0.2">
      <c r="A355">
        <v>-2.3398594003052113</v>
      </c>
      <c r="B355">
        <v>-1.4107855021841922</v>
      </c>
    </row>
    <row r="356" spans="1:2" x14ac:dyDescent="0.2">
      <c r="A356">
        <v>4.6927924117337145</v>
      </c>
      <c r="B356">
        <v>1.0356406642422846</v>
      </c>
    </row>
    <row r="357" spans="1:2" x14ac:dyDescent="0.2">
      <c r="A357">
        <v>-1.1586585876699944</v>
      </c>
      <c r="B357">
        <v>0.57269775020784175</v>
      </c>
    </row>
    <row r="358" spans="1:2" x14ac:dyDescent="0.2">
      <c r="A358">
        <v>8.6332047092780431E-2</v>
      </c>
      <c r="B358">
        <v>-0.95032419153229719</v>
      </c>
    </row>
    <row r="359" spans="1:2" x14ac:dyDescent="0.2">
      <c r="A359">
        <v>2.9504472285006464</v>
      </c>
      <c r="B359">
        <v>0.33799706289559839</v>
      </c>
    </row>
    <row r="360" spans="1:2" x14ac:dyDescent="0.2">
      <c r="A360">
        <v>2.1387983825072654</v>
      </c>
      <c r="B360">
        <v>-0.43284421517072691</v>
      </c>
    </row>
    <row r="361" spans="1:2" x14ac:dyDescent="0.2">
      <c r="A361">
        <v>0.17869993415793764</v>
      </c>
      <c r="B361">
        <v>-1.4100608465502633</v>
      </c>
    </row>
    <row r="362" spans="1:2" x14ac:dyDescent="0.2">
      <c r="A362">
        <v>-4.7109952607104084</v>
      </c>
      <c r="B362">
        <v>-0.14097514148025417</v>
      </c>
    </row>
    <row r="363" spans="1:2" x14ac:dyDescent="0.2">
      <c r="A363">
        <v>-6.9165849179669774</v>
      </c>
      <c r="B363">
        <v>-0.39153392186442409</v>
      </c>
    </row>
    <row r="364" spans="1:2" x14ac:dyDescent="0.2">
      <c r="A364">
        <v>4.4086891224867886</v>
      </c>
      <c r="B364">
        <v>0.13132704537655393</v>
      </c>
    </row>
    <row r="365" spans="1:2" x14ac:dyDescent="0.2">
      <c r="A365">
        <v>1.2011414274023022</v>
      </c>
      <c r="B365">
        <v>0.71429535710141945</v>
      </c>
    </row>
    <row r="366" spans="1:2" x14ac:dyDescent="0.2">
      <c r="A366">
        <v>-3.9404603178816756E-3</v>
      </c>
      <c r="B366">
        <v>0.37213506611149716</v>
      </c>
    </row>
    <row r="367" spans="1:2" x14ac:dyDescent="0.2">
      <c r="A367">
        <v>0.61084512041386596</v>
      </c>
      <c r="B367">
        <v>-0.17927694242997419</v>
      </c>
    </row>
    <row r="368" spans="1:2" x14ac:dyDescent="0.2">
      <c r="A368">
        <v>-1.4525035848359298</v>
      </c>
      <c r="B368">
        <v>0.17095609753585603</v>
      </c>
    </row>
    <row r="369" spans="1:2" x14ac:dyDescent="0.2">
      <c r="A369">
        <v>-1.1857133738492451</v>
      </c>
      <c r="B369">
        <v>-0.61575135842394346</v>
      </c>
    </row>
    <row r="370" spans="1:2" x14ac:dyDescent="0.2">
      <c r="A370">
        <v>3.2825170183865775</v>
      </c>
      <c r="B370">
        <v>0.3461020603052033</v>
      </c>
    </row>
    <row r="371" spans="1:2" x14ac:dyDescent="0.2">
      <c r="A371">
        <v>-4.1832059976730127</v>
      </c>
      <c r="B371">
        <v>-0.85416727297095496</v>
      </c>
    </row>
    <row r="372" spans="1:2" x14ac:dyDescent="0.2">
      <c r="A372">
        <v>-2.8329829982258277</v>
      </c>
      <c r="B372">
        <v>-0.6154868657805751</v>
      </c>
    </row>
    <row r="373" spans="1:2" x14ac:dyDescent="0.2">
      <c r="A373">
        <v>-3.1567087406026069</v>
      </c>
      <c r="B373">
        <v>0.34913168083624463</v>
      </c>
    </row>
    <row r="374" spans="1:2" x14ac:dyDescent="0.2">
      <c r="A374">
        <v>-2.5387540361218406</v>
      </c>
      <c r="B374">
        <v>0.64788570747638208</v>
      </c>
    </row>
    <row r="375" spans="1:2" x14ac:dyDescent="0.2">
      <c r="A375">
        <v>-0.11189846693149279</v>
      </c>
      <c r="B375">
        <v>-6.4026988192079637E-2</v>
      </c>
    </row>
    <row r="376" spans="1:2" x14ac:dyDescent="0.2">
      <c r="A376">
        <v>-1.463502459521195</v>
      </c>
      <c r="B376">
        <v>-0.29242951184769372</v>
      </c>
    </row>
    <row r="377" spans="1:2" x14ac:dyDescent="0.2">
      <c r="A377">
        <v>0.35676285052172019</v>
      </c>
      <c r="B377">
        <v>0.25973430758719418</v>
      </c>
    </row>
    <row r="378" spans="1:2" x14ac:dyDescent="0.2">
      <c r="A378">
        <v>-0.84022147122821611</v>
      </c>
      <c r="B378">
        <v>0.1434346463842199</v>
      </c>
    </row>
    <row r="379" spans="1:2" x14ac:dyDescent="0.2">
      <c r="A379">
        <v>1.3824478223766201</v>
      </c>
      <c r="B379">
        <v>0.46826609202263991</v>
      </c>
    </row>
    <row r="380" spans="1:2" x14ac:dyDescent="0.2">
      <c r="A380">
        <v>-1.3213376781924173</v>
      </c>
      <c r="B380">
        <v>-0.1725003954296592</v>
      </c>
    </row>
    <row r="381" spans="1:2" x14ac:dyDescent="0.2">
      <c r="A381">
        <v>1.8227059948585631</v>
      </c>
      <c r="B381">
        <v>-5.2313486094038866E-2</v>
      </c>
    </row>
    <row r="382" spans="1:2" x14ac:dyDescent="0.2">
      <c r="A382">
        <v>0.49804988921504945</v>
      </c>
      <c r="B382">
        <v>-9.0432729422054215E-5</v>
      </c>
    </row>
    <row r="383" spans="1:2" x14ac:dyDescent="0.2">
      <c r="A383">
        <v>2.456540716853532</v>
      </c>
      <c r="B383">
        <v>-0.427565153510781</v>
      </c>
    </row>
    <row r="384" spans="1:2" x14ac:dyDescent="0.2">
      <c r="A384">
        <v>0.43420282903513002</v>
      </c>
      <c r="B384">
        <v>-0.15543747750196241</v>
      </c>
    </row>
    <row r="385" spans="1:2" x14ac:dyDescent="0.2">
      <c r="A385">
        <v>-1.8707205702574865</v>
      </c>
      <c r="B385">
        <v>9.3394672691572242E-2</v>
      </c>
    </row>
    <row r="386" spans="1:2" x14ac:dyDescent="0.2">
      <c r="A386">
        <v>0.13771556502219703</v>
      </c>
      <c r="B386">
        <v>-0.39269287632787903</v>
      </c>
    </row>
    <row r="387" spans="1:2" x14ac:dyDescent="0.2">
      <c r="A387">
        <v>0.16347836254706399</v>
      </c>
      <c r="B387">
        <v>0.3830247302423978</v>
      </c>
    </row>
    <row r="388" spans="1:2" x14ac:dyDescent="0.2">
      <c r="A388">
        <v>0.40405007621487021</v>
      </c>
      <c r="B388">
        <v>-3.6183938791783568E-2</v>
      </c>
    </row>
    <row r="389" spans="1:2" x14ac:dyDescent="0.2">
      <c r="A389">
        <v>-0.64762287333101465</v>
      </c>
      <c r="B389">
        <v>3.1770030298333016E-2</v>
      </c>
    </row>
    <row r="390" spans="1:2" x14ac:dyDescent="0.2">
      <c r="A390">
        <v>1.2079998712911644</v>
      </c>
      <c r="B390">
        <v>-0.11676793834006578</v>
      </c>
    </row>
    <row r="391" spans="1:2" x14ac:dyDescent="0.2">
      <c r="A391">
        <v>1.8421798345400113</v>
      </c>
      <c r="B391">
        <v>1.1266908915468157E-2</v>
      </c>
    </row>
    <row r="392" spans="1:2" x14ac:dyDescent="0.2">
      <c r="A392">
        <v>0.60989373387946921</v>
      </c>
      <c r="B392">
        <v>-0.21607539333224834</v>
      </c>
    </row>
    <row r="393" spans="1:2" x14ac:dyDescent="0.2">
      <c r="A393">
        <v>3.3002339184147651</v>
      </c>
      <c r="B393">
        <v>-0.6625196754035646</v>
      </c>
    </row>
    <row r="394" spans="1:2" x14ac:dyDescent="0.2">
      <c r="A394">
        <v>0.31031422819216714</v>
      </c>
      <c r="B394">
        <v>2.6026600287724015E-2</v>
      </c>
    </row>
    <row r="395" spans="1:2" x14ac:dyDescent="0.2">
      <c r="A395">
        <v>-1.8012435861155116</v>
      </c>
      <c r="B395">
        <v>1.0775274493678937</v>
      </c>
    </row>
    <row r="396" spans="1:2" x14ac:dyDescent="0.2">
      <c r="A396">
        <v>2.1855884561503516E-2</v>
      </c>
      <c r="B396">
        <v>0.20249121474127726</v>
      </c>
    </row>
    <row r="397" spans="1:2" x14ac:dyDescent="0.2">
      <c r="A397">
        <v>-1.3876921575562351</v>
      </c>
      <c r="B397">
        <v>-0.35113952190811193</v>
      </c>
    </row>
    <row r="398" spans="1:2" x14ac:dyDescent="0.2">
      <c r="A398">
        <v>-2.7865099994144749</v>
      </c>
      <c r="B398">
        <v>0.16672170327928024</v>
      </c>
    </row>
    <row r="399" spans="1:2" x14ac:dyDescent="0.2">
      <c r="A399">
        <v>-1.4644622257334468</v>
      </c>
      <c r="B399">
        <v>-0.27648899079042688</v>
      </c>
    </row>
    <row r="400" spans="1:2" x14ac:dyDescent="0.2">
      <c r="A400">
        <v>-1.1118741681031079</v>
      </c>
      <c r="B400">
        <v>-0.32202794901665921</v>
      </c>
    </row>
    <row r="401" spans="1:2" x14ac:dyDescent="0.2">
      <c r="A401">
        <v>-0.52212432919631047</v>
      </c>
      <c r="B401">
        <v>0.28478747091179674</v>
      </c>
    </row>
    <row r="402" spans="1:2" x14ac:dyDescent="0.2">
      <c r="A402">
        <v>2.2890622072190911</v>
      </c>
      <c r="B402">
        <v>-0.13892953902821062</v>
      </c>
    </row>
    <row r="403" spans="1:2" x14ac:dyDescent="0.2">
      <c r="A403">
        <v>-0.6032001970227352</v>
      </c>
      <c r="B403">
        <v>-0.10053886656642828</v>
      </c>
    </row>
    <row r="404" spans="1:2" x14ac:dyDescent="0.2">
      <c r="A404">
        <v>-1.3583876032573243</v>
      </c>
      <c r="B404">
        <v>1.1221509207833416E-2</v>
      </c>
    </row>
    <row r="405" spans="1:2" x14ac:dyDescent="0.2">
      <c r="A405">
        <v>-3.0652975849422788</v>
      </c>
      <c r="B405">
        <v>0.42968227917086582</v>
      </c>
    </row>
    <row r="406" spans="1:2" x14ac:dyDescent="0.2">
      <c r="A406">
        <v>-0.44026031433708251</v>
      </c>
      <c r="B406">
        <v>-0.34782659363124552</v>
      </c>
    </row>
    <row r="407" spans="1:2" x14ac:dyDescent="0.2">
      <c r="A407">
        <v>1.0307221786569793</v>
      </c>
      <c r="B407">
        <v>0.13492168245035782</v>
      </c>
    </row>
    <row r="408" spans="1:2" x14ac:dyDescent="0.2">
      <c r="A408">
        <v>-0.52494775794567827</v>
      </c>
      <c r="B408">
        <v>0.20898026833764957</v>
      </c>
    </row>
    <row r="409" spans="1:2" x14ac:dyDescent="0.2">
      <c r="A409">
        <v>-0.15395106695099101</v>
      </c>
      <c r="B409">
        <v>-2.7552725374240892E-2</v>
      </c>
    </row>
    <row r="410" spans="1:2" x14ac:dyDescent="0.2">
      <c r="A410">
        <v>-0.74832406353363168</v>
      </c>
      <c r="B410">
        <v>0.32334712627179213</v>
      </c>
    </row>
    <row r="411" spans="1:2" x14ac:dyDescent="0.2">
      <c r="A411">
        <v>-0.71214290834085969</v>
      </c>
      <c r="B411">
        <v>0.39917491821774587</v>
      </c>
    </row>
    <row r="412" spans="1:2" x14ac:dyDescent="0.2">
      <c r="A412">
        <v>-1.2702593122409289</v>
      </c>
      <c r="B412">
        <v>0.52466692969203377</v>
      </c>
    </row>
    <row r="413" spans="1:2" x14ac:dyDescent="0.2">
      <c r="A413">
        <v>9.3010179085119951E-2</v>
      </c>
      <c r="B413">
        <v>-8.6342160031661029E-3</v>
      </c>
    </row>
    <row r="414" spans="1:2" x14ac:dyDescent="0.2">
      <c r="A414">
        <v>-1.2076724243720196</v>
      </c>
      <c r="B414">
        <v>0.66203064284520763</v>
      </c>
    </row>
    <row r="415" spans="1:2" x14ac:dyDescent="0.2">
      <c r="A415">
        <v>-2.0183345846818099</v>
      </c>
      <c r="B415">
        <v>0.16111571602268723</v>
      </c>
    </row>
    <row r="416" spans="1:2" x14ac:dyDescent="0.2">
      <c r="A416">
        <v>-0.29510487762868975</v>
      </c>
      <c r="B416">
        <v>-0.33329737627595901</v>
      </c>
    </row>
    <row r="417" spans="1:2" x14ac:dyDescent="0.2">
      <c r="A417">
        <v>1.7268578015550817</v>
      </c>
      <c r="B417">
        <v>-0.62352858273725698</v>
      </c>
    </row>
    <row r="418" spans="1:2" x14ac:dyDescent="0.2">
      <c r="A418">
        <v>-1.6091546937237728</v>
      </c>
      <c r="B418">
        <v>0.35675703294159922</v>
      </c>
    </row>
    <row r="419" spans="1:2" x14ac:dyDescent="0.2">
      <c r="A419">
        <v>-0.65387675772800857</v>
      </c>
      <c r="B419">
        <v>1.450573931566404E-2</v>
      </c>
    </row>
    <row r="420" spans="1:2" x14ac:dyDescent="0.2">
      <c r="A420">
        <v>-2.0847712421579718</v>
      </c>
      <c r="B420">
        <v>0.14415055941921337</v>
      </c>
    </row>
    <row r="421" spans="1:2" x14ac:dyDescent="0.2">
      <c r="A421">
        <v>1.3598875239674226</v>
      </c>
      <c r="B421">
        <v>-0.49405862839773562</v>
      </c>
    </row>
    <row r="422" spans="1:2" x14ac:dyDescent="0.2">
      <c r="A422">
        <v>-0.65199302031093509</v>
      </c>
      <c r="B422">
        <v>0.2645429623154249</v>
      </c>
    </row>
    <row r="423" spans="1:2" x14ac:dyDescent="0.2">
      <c r="A423">
        <v>-0.23738489738365937</v>
      </c>
      <c r="B423">
        <v>0.43890490898478357</v>
      </c>
    </row>
    <row r="424" spans="1:2" x14ac:dyDescent="0.2">
      <c r="A424">
        <v>0.56685009392944607</v>
      </c>
      <c r="B424">
        <v>0.24573001469505484</v>
      </c>
    </row>
    <row r="425" spans="1:2" x14ac:dyDescent="0.2">
      <c r="A425">
        <v>-0.27527663319218326</v>
      </c>
      <c r="B425">
        <v>-9.4755640014190054E-2</v>
      </c>
    </row>
    <row r="426" spans="1:2" x14ac:dyDescent="0.2">
      <c r="A426">
        <v>7.290654985335189E-2</v>
      </c>
      <c r="B426">
        <v>9.1276331391738751E-3</v>
      </c>
    </row>
    <row r="427" spans="1:2" x14ac:dyDescent="0.2">
      <c r="A427">
        <v>0.69990024663655159</v>
      </c>
      <c r="B427">
        <v>-0.10233556867516776</v>
      </c>
    </row>
    <row r="428" spans="1:2" x14ac:dyDescent="0.2">
      <c r="A428">
        <v>2.3615133197032971</v>
      </c>
      <c r="B428">
        <v>-0.71943545338737258</v>
      </c>
    </row>
    <row r="429" spans="1:2" x14ac:dyDescent="0.2">
      <c r="A429">
        <v>0.85945399745789264</v>
      </c>
      <c r="B429">
        <v>-0.16369871426172458</v>
      </c>
    </row>
    <row r="430" spans="1:2" x14ac:dyDescent="0.2">
      <c r="A430">
        <v>-0.59934852352542634</v>
      </c>
      <c r="B430">
        <v>0.11471079749718557</v>
      </c>
    </row>
    <row r="431" spans="1:2" x14ac:dyDescent="0.2">
      <c r="A431">
        <v>0.49301460564413657</v>
      </c>
      <c r="B431">
        <v>-2.6751710882805486E-2</v>
      </c>
    </row>
    <row r="432" spans="1:2" x14ac:dyDescent="0.2">
      <c r="A432">
        <v>0.92369862901468669</v>
      </c>
      <c r="B432">
        <v>-0.16652707024487182</v>
      </c>
    </row>
    <row r="433" spans="1:2" x14ac:dyDescent="0.2">
      <c r="A433">
        <v>2.0146925357718946</v>
      </c>
      <c r="B433">
        <v>-0.33945851594789467</v>
      </c>
    </row>
    <row r="434" spans="1:2" x14ac:dyDescent="0.2">
      <c r="A434">
        <v>-2.6912084520043638</v>
      </c>
      <c r="B434">
        <v>-0.30423368758289004</v>
      </c>
    </row>
    <row r="435" spans="1:2" x14ac:dyDescent="0.2">
      <c r="A435">
        <v>7.4730224169875584E-2</v>
      </c>
      <c r="B435">
        <v>0.23536448659449358</v>
      </c>
    </row>
    <row r="436" spans="1:2" x14ac:dyDescent="0.2">
      <c r="A436">
        <v>0.15072928468918192</v>
      </c>
      <c r="B436">
        <v>0.57754114829590786</v>
      </c>
    </row>
    <row r="437" spans="1:2" x14ac:dyDescent="0.2">
      <c r="A437">
        <v>-1.6271876810094723</v>
      </c>
      <c r="B437">
        <v>0.26806666332166901</v>
      </c>
    </row>
    <row r="438" spans="1:2" x14ac:dyDescent="0.2">
      <c r="A438">
        <v>-0.39499683466983682</v>
      </c>
      <c r="B438">
        <v>0.12685534953909067</v>
      </c>
    </row>
    <row r="439" spans="1:2" x14ac:dyDescent="0.2">
      <c r="A439">
        <v>0.89372020130381591</v>
      </c>
      <c r="B439">
        <v>-0.40903785384294961</v>
      </c>
    </row>
    <row r="440" spans="1:2" x14ac:dyDescent="0.2">
      <c r="A440">
        <v>1.0092427262552468</v>
      </c>
      <c r="B440">
        <v>-7.6636405466183555E-2</v>
      </c>
    </row>
    <row r="441" spans="1:2" x14ac:dyDescent="0.2">
      <c r="A441">
        <v>1.4497913795874739</v>
      </c>
      <c r="B441">
        <v>0.15266797356627176</v>
      </c>
    </row>
    <row r="442" spans="1:2" x14ac:dyDescent="0.2">
      <c r="A442">
        <v>-0.74631910968624371</v>
      </c>
      <c r="B442">
        <v>0.25736664739106507</v>
      </c>
    </row>
    <row r="443" spans="1:2" x14ac:dyDescent="0.2">
      <c r="A443">
        <v>1.1714938578571288</v>
      </c>
      <c r="B443">
        <v>8.7861035023169762E-2</v>
      </c>
    </row>
    <row r="444" spans="1:2" x14ac:dyDescent="0.2">
      <c r="A444">
        <v>0.82974206942227691</v>
      </c>
      <c r="B444">
        <v>4.4804911041916196E-2</v>
      </c>
    </row>
    <row r="445" spans="1:2" x14ac:dyDescent="0.2">
      <c r="A445">
        <v>-0.83437340600213361</v>
      </c>
      <c r="B445">
        <v>0.21152782224850927</v>
      </c>
    </row>
    <row r="446" spans="1:2" x14ac:dyDescent="0.2">
      <c r="A446">
        <v>-0.556720808137534</v>
      </c>
      <c r="B446">
        <v>0.3583327082363954</v>
      </c>
    </row>
    <row r="447" spans="1:2" x14ac:dyDescent="0.2">
      <c r="A447">
        <v>1.7269288480690195</v>
      </c>
      <c r="B447">
        <v>-0.12259046418184043</v>
      </c>
    </row>
    <row r="448" spans="1:2" x14ac:dyDescent="0.2">
      <c r="A448">
        <v>1.0266512058199087</v>
      </c>
      <c r="B448">
        <v>5.8538099023948513E-2</v>
      </c>
    </row>
    <row r="449" spans="1:2" x14ac:dyDescent="0.2">
      <c r="A449">
        <v>-0.19040241621671058</v>
      </c>
      <c r="B449">
        <v>0.25457264648808037</v>
      </c>
    </row>
    <row r="450" spans="1:2" x14ac:dyDescent="0.2">
      <c r="A450">
        <v>1.2650385470993608</v>
      </c>
      <c r="B450">
        <v>-8.5304398530337867E-3</v>
      </c>
    </row>
    <row r="451" spans="1:2" x14ac:dyDescent="0.2">
      <c r="A451">
        <v>0.56983074073325612</v>
      </c>
      <c r="B451">
        <v>8.9847831350870891E-2</v>
      </c>
    </row>
    <row r="452" spans="1:2" x14ac:dyDescent="0.2">
      <c r="A452">
        <v>-1.4556878513077416</v>
      </c>
      <c r="B452">
        <v>-0.12358574185354802</v>
      </c>
    </row>
    <row r="453" spans="1:2" x14ac:dyDescent="0.2">
      <c r="A453">
        <v>-1.0618123281077341</v>
      </c>
      <c r="B453">
        <v>0.40950415352605879</v>
      </c>
    </row>
    <row r="454" spans="1:2" x14ac:dyDescent="0.2">
      <c r="A454">
        <v>-2.1461929692375752</v>
      </c>
      <c r="B454">
        <v>0.21493264585603586</v>
      </c>
    </row>
    <row r="455" spans="1:2" x14ac:dyDescent="0.2">
      <c r="A455">
        <v>-1.4613995160860727</v>
      </c>
      <c r="B455">
        <v>0.20778285871763899</v>
      </c>
    </row>
    <row r="456" spans="1:2" x14ac:dyDescent="0.2">
      <c r="A456">
        <v>2.1041874006550265</v>
      </c>
      <c r="B456">
        <v>-0.60541424139345512</v>
      </c>
    </row>
    <row r="457" spans="1:2" x14ac:dyDescent="0.2">
      <c r="A457">
        <v>0.34390620281976947</v>
      </c>
      <c r="B457">
        <v>3.6338375196099788E-2</v>
      </c>
    </row>
    <row r="458" spans="1:2" x14ac:dyDescent="0.2">
      <c r="A458">
        <v>-1.6131532901488566</v>
      </c>
      <c r="B458">
        <v>0.19940692972009569</v>
      </c>
    </row>
    <row r="459" spans="1:2" x14ac:dyDescent="0.2">
      <c r="A459">
        <v>-0.32352769986217811</v>
      </c>
      <c r="B459">
        <v>-3.127087666868633E-3</v>
      </c>
    </row>
    <row r="460" spans="1:2" x14ac:dyDescent="0.2">
      <c r="A460">
        <v>0.34825771952935541</v>
      </c>
      <c r="B460">
        <v>-0.1064002100745894</v>
      </c>
    </row>
    <row r="461" spans="1:2" x14ac:dyDescent="0.2">
      <c r="A461">
        <v>1.1806100730716853</v>
      </c>
      <c r="B461">
        <v>-0.27471079178624624</v>
      </c>
    </row>
    <row r="462" spans="1:2" x14ac:dyDescent="0.2">
      <c r="A462">
        <v>0.28747330693687739</v>
      </c>
      <c r="B462">
        <v>-0.19020315831705098</v>
      </c>
    </row>
    <row r="463" spans="1:2" x14ac:dyDescent="0.2">
      <c r="A463">
        <v>0.6369843566649307</v>
      </c>
      <c r="B463">
        <v>-0.12601240657943544</v>
      </c>
    </row>
    <row r="464" spans="1:2" x14ac:dyDescent="0.2">
      <c r="A464">
        <v>0.93091154601933701</v>
      </c>
      <c r="B464">
        <v>-0.22435480601342331</v>
      </c>
    </row>
    <row r="465" spans="1:2" x14ac:dyDescent="0.2">
      <c r="A465">
        <v>-1.3061958593428198</v>
      </c>
      <c r="B465">
        <v>0.2703215885792391</v>
      </c>
    </row>
    <row r="466" spans="1:2" x14ac:dyDescent="0.2">
      <c r="A466">
        <v>-0.66886027978239604</v>
      </c>
      <c r="B466">
        <v>0.1624308555128845</v>
      </c>
    </row>
    <row r="467" spans="1:2" x14ac:dyDescent="0.2">
      <c r="A467">
        <v>-0.86785958186541146</v>
      </c>
      <c r="B467">
        <v>5.2568606099743148E-2</v>
      </c>
    </row>
    <row r="468" spans="1:2" x14ac:dyDescent="0.2">
      <c r="A468">
        <v>0.59902277688147165</v>
      </c>
      <c r="B468">
        <v>-0.57729046160388253</v>
      </c>
    </row>
    <row r="469" spans="1:2" x14ac:dyDescent="0.2">
      <c r="A469">
        <v>-0.19416992178842185</v>
      </c>
      <c r="B469">
        <v>-1.4478230151085097E-2</v>
      </c>
    </row>
    <row r="470" spans="1:2" x14ac:dyDescent="0.2">
      <c r="A470">
        <v>-0.63587206239926786</v>
      </c>
      <c r="B470">
        <v>0.21712390581232432</v>
      </c>
    </row>
    <row r="471" spans="1:2" x14ac:dyDescent="0.2">
      <c r="A471">
        <v>-0.69320424974525685</v>
      </c>
      <c r="B471">
        <v>0.25468659288604101</v>
      </c>
    </row>
    <row r="472" spans="1:2" x14ac:dyDescent="0.2">
      <c r="A472">
        <v>-0.99447739843099703</v>
      </c>
      <c r="B472">
        <v>-0.17138733591197225</v>
      </c>
    </row>
    <row r="473" spans="1:2" x14ac:dyDescent="0.2">
      <c r="A473">
        <v>-0.50834541873634553</v>
      </c>
      <c r="B473">
        <v>-0.22434349248699914</v>
      </c>
    </row>
    <row r="474" spans="1:2" x14ac:dyDescent="0.2">
      <c r="A474">
        <v>-9.1752184171066717E-2</v>
      </c>
      <c r="B474">
        <v>-0.16433167984825189</v>
      </c>
    </row>
    <row r="475" spans="1:2" x14ac:dyDescent="0.2">
      <c r="A475">
        <v>2.2705305414266667E-3</v>
      </c>
      <c r="B475">
        <v>-0.45921479516559555</v>
      </c>
    </row>
    <row r="476" spans="1:2" x14ac:dyDescent="0.2">
      <c r="A476">
        <v>-0.55934897352729096</v>
      </c>
      <c r="B476">
        <v>4.8206399519994399E-2</v>
      </c>
    </row>
    <row r="477" spans="1:2" x14ac:dyDescent="0.2">
      <c r="A477">
        <v>0.15430730467788925</v>
      </c>
      <c r="B477">
        <v>2.9835619646462443E-2</v>
      </c>
    </row>
    <row r="478" spans="1:2" x14ac:dyDescent="0.2">
      <c r="A478">
        <v>0.50145995764299289</v>
      </c>
      <c r="B478">
        <v>-0.27066734396341369</v>
      </c>
    </row>
    <row r="479" spans="1:2" x14ac:dyDescent="0.2">
      <c r="A479">
        <v>-0.51356321095768576</v>
      </c>
      <c r="B479">
        <v>6.5255837462415561E-2</v>
      </c>
    </row>
    <row r="480" spans="1:2" x14ac:dyDescent="0.2">
      <c r="A480">
        <v>-1.3335128830869782</v>
      </c>
      <c r="B480">
        <v>0.154893014576685</v>
      </c>
    </row>
    <row r="481" spans="1:2" x14ac:dyDescent="0.2">
      <c r="A481">
        <v>-1.0715566286856419</v>
      </c>
      <c r="B481">
        <v>0.23889561355174932</v>
      </c>
    </row>
    <row r="482" spans="1:2" x14ac:dyDescent="0.2">
      <c r="A482">
        <v>-0.74966599375780918</v>
      </c>
      <c r="B482">
        <v>-4.9762396402197456E-3</v>
      </c>
    </row>
    <row r="483" spans="1:2" x14ac:dyDescent="0.2">
      <c r="A483">
        <v>-0.81432796146564013</v>
      </c>
      <c r="B483">
        <v>-0.19539920579619241</v>
      </c>
    </row>
    <row r="484" spans="1:2" x14ac:dyDescent="0.2">
      <c r="A484">
        <v>-1.9187402495303074</v>
      </c>
      <c r="B484">
        <v>0.18198509596343182</v>
      </c>
    </row>
    <row r="485" spans="1:2" x14ac:dyDescent="0.2">
      <c r="A485">
        <v>1.142353754692234</v>
      </c>
      <c r="B485">
        <v>-0.59537053972514198</v>
      </c>
    </row>
    <row r="486" spans="1:2" x14ac:dyDescent="0.2">
      <c r="A486">
        <v>0.39522467148477763</v>
      </c>
      <c r="B486">
        <v>-0.11039899908063379</v>
      </c>
    </row>
    <row r="487" spans="1:2" x14ac:dyDescent="0.2">
      <c r="A487">
        <v>0.97682063152357879</v>
      </c>
      <c r="B487">
        <v>-0.30910991324871828</v>
      </c>
    </row>
    <row r="488" spans="1:2" x14ac:dyDescent="0.2">
      <c r="A488">
        <v>-0.51433507486350194</v>
      </c>
      <c r="B488">
        <v>-0.14350330141475595</v>
      </c>
    </row>
    <row r="489" spans="1:2" x14ac:dyDescent="0.2">
      <c r="A489">
        <v>-0.67395265728598697</v>
      </c>
      <c r="B489">
        <v>0.28790169723356579</v>
      </c>
    </row>
    <row r="490" spans="1:2" x14ac:dyDescent="0.2">
      <c r="A490">
        <v>-0.95598348306172587</v>
      </c>
      <c r="B490">
        <v>0.26742872818077074</v>
      </c>
    </row>
    <row r="491" spans="1:2" x14ac:dyDescent="0.2">
      <c r="A491">
        <v>-1.4061391043218139</v>
      </c>
      <c r="B491">
        <v>0.11782150159866123</v>
      </c>
    </row>
    <row r="492" spans="1:2" x14ac:dyDescent="0.2">
      <c r="A492">
        <v>-0.64859962393114845</v>
      </c>
      <c r="B492">
        <v>0.20985709772710112</v>
      </c>
    </row>
    <row r="493" spans="1:2" x14ac:dyDescent="0.2">
      <c r="A493">
        <v>-1.0883135190592386</v>
      </c>
      <c r="B493">
        <v>-8.0122468580239338E-3</v>
      </c>
    </row>
    <row r="494" spans="1:2" x14ac:dyDescent="0.2">
      <c r="A494">
        <v>1.9522382149562603</v>
      </c>
      <c r="B494">
        <v>-0.4181757786353914</v>
      </c>
    </row>
    <row r="495" spans="1:2" x14ac:dyDescent="0.2">
      <c r="A495">
        <v>0.98331800639899414</v>
      </c>
      <c r="B495">
        <v>-2.0612128486007034E-2</v>
      </c>
    </row>
    <row r="496" spans="1:2" x14ac:dyDescent="0.2">
      <c r="A496">
        <v>-0.78420273795489814</v>
      </c>
      <c r="B496">
        <v>2.5819895689700521E-2</v>
      </c>
    </row>
    <row r="497" spans="1:2" x14ac:dyDescent="0.2">
      <c r="A497">
        <v>-1.0666441756939324</v>
      </c>
      <c r="B497">
        <v>0.34966516721291185</v>
      </c>
    </row>
    <row r="498" spans="1:2" x14ac:dyDescent="0.2">
      <c r="A498">
        <v>-0.79183771661553559</v>
      </c>
      <c r="B498">
        <v>0.41435604266731679</v>
      </c>
    </row>
    <row r="499" spans="1:2" x14ac:dyDescent="0.2">
      <c r="A499">
        <v>3.6835442794949193E-2</v>
      </c>
      <c r="B499">
        <v>-3.7925597522548364E-2</v>
      </c>
    </row>
    <row r="500" spans="1:2" x14ac:dyDescent="0.2">
      <c r="A500">
        <v>-0.31229519049095478</v>
      </c>
      <c r="B500">
        <v>0.1495801988606289</v>
      </c>
    </row>
    <row r="501" spans="1:2" x14ac:dyDescent="0.2">
      <c r="A501">
        <v>0.95610373935448278</v>
      </c>
      <c r="B501">
        <v>-4.0119873811057236E-2</v>
      </c>
    </row>
    <row r="502" spans="1:2" x14ac:dyDescent="0.2">
      <c r="A502">
        <v>-0.70896075595529429</v>
      </c>
      <c r="B502">
        <v>0.34943877468895401</v>
      </c>
    </row>
    <row r="503" spans="1:2" x14ac:dyDescent="0.2">
      <c r="A503">
        <v>0.26416912810922566</v>
      </c>
      <c r="B503">
        <v>-0.16324556259410924</v>
      </c>
    </row>
    <row r="504" spans="1:2" x14ac:dyDescent="0.2">
      <c r="A504">
        <v>-0.82303237460181666</v>
      </c>
      <c r="B504">
        <v>0.37921038299301035</v>
      </c>
    </row>
    <row r="505" spans="1:2" x14ac:dyDescent="0.2">
      <c r="A505">
        <v>2.2714139478939958E-2</v>
      </c>
      <c r="B505">
        <v>-4.26681158175609E-2</v>
      </c>
    </row>
    <row r="506" spans="1:2" x14ac:dyDescent="0.2">
      <c r="A506">
        <v>0.24711783269373702</v>
      </c>
      <c r="B506">
        <v>3.7213877481865387E-2</v>
      </c>
    </row>
    <row r="507" spans="1:2" x14ac:dyDescent="0.2">
      <c r="A507">
        <v>0.7700513313322167</v>
      </c>
      <c r="B507">
        <v>-0.22854409943014886</v>
      </c>
    </row>
    <row r="508" spans="1:2" x14ac:dyDescent="0.2">
      <c r="A508">
        <v>-1.3438848200555407E-2</v>
      </c>
      <c r="B508">
        <v>-0.11724264023182095</v>
      </c>
    </row>
    <row r="509" spans="1:2" x14ac:dyDescent="0.2">
      <c r="A509">
        <v>-0.37652877757848896</v>
      </c>
      <c r="B509">
        <v>0.13558864487543107</v>
      </c>
    </row>
    <row r="510" spans="1:2" x14ac:dyDescent="0.2">
      <c r="A510">
        <v>1.7905555296750744</v>
      </c>
      <c r="B510">
        <v>-0.2276016366476924</v>
      </c>
    </row>
    <row r="511" spans="1:2" x14ac:dyDescent="0.2">
      <c r="A511">
        <v>1.6424771049262132</v>
      </c>
      <c r="B511">
        <v>-0.59345952110939504</v>
      </c>
    </row>
    <row r="512" spans="1:2" x14ac:dyDescent="0.2">
      <c r="A512">
        <v>1.4859950631331014</v>
      </c>
      <c r="B512">
        <v>-4.9150389115948734E-3</v>
      </c>
    </row>
    <row r="513" spans="1:2" x14ac:dyDescent="0.2">
      <c r="A513">
        <v>0.71894735112844288</v>
      </c>
      <c r="B513">
        <v>0.18531284058041614</v>
      </c>
    </row>
    <row r="514" spans="1:2" x14ac:dyDescent="0.2">
      <c r="A514">
        <v>0.42425638687838957</v>
      </c>
      <c r="B514">
        <v>-0.12356330772482549</v>
      </c>
    </row>
    <row r="515" spans="1:2" x14ac:dyDescent="0.2">
      <c r="A515">
        <v>-0.5443491767374925</v>
      </c>
      <c r="B515">
        <v>0.24352525798430111</v>
      </c>
    </row>
    <row r="516" spans="1:2" x14ac:dyDescent="0.2">
      <c r="A516">
        <v>0.45503602244398866</v>
      </c>
      <c r="B516">
        <v>8.2642288864172089E-2</v>
      </c>
    </row>
    <row r="517" spans="1:2" x14ac:dyDescent="0.2">
      <c r="A517">
        <v>1.2960117845830916</v>
      </c>
      <c r="B517">
        <v>-0.29315985563592284</v>
      </c>
    </row>
    <row r="518" spans="1:2" x14ac:dyDescent="0.2">
      <c r="A518">
        <v>0.71681730223516993</v>
      </c>
      <c r="B518">
        <v>5.5129998450395748E-2</v>
      </c>
    </row>
    <row r="519" spans="1:2" x14ac:dyDescent="0.2">
      <c r="A519">
        <v>1.6295986571766108</v>
      </c>
      <c r="B519">
        <v>0.29814020959605136</v>
      </c>
    </row>
    <row r="520" spans="1:2" x14ac:dyDescent="0.2">
      <c r="A520">
        <v>0.51924369359197231</v>
      </c>
      <c r="B520">
        <v>0.13514274946738561</v>
      </c>
    </row>
    <row r="521" spans="1:2" x14ac:dyDescent="0.2">
      <c r="A521">
        <v>-0.97377625070433094</v>
      </c>
      <c r="B521">
        <v>0.22676188289986654</v>
      </c>
    </row>
    <row r="522" spans="1:2" x14ac:dyDescent="0.2">
      <c r="A522">
        <v>-1.3826141582632661</v>
      </c>
      <c r="B522">
        <v>0.33142618877856211</v>
      </c>
    </row>
    <row r="523" spans="1:2" x14ac:dyDescent="0.2">
      <c r="A523">
        <v>-1.6960156736504615E-2</v>
      </c>
      <c r="B523">
        <v>-0.1213424947005961</v>
      </c>
    </row>
    <row r="524" spans="1:2" x14ac:dyDescent="0.2">
      <c r="A524">
        <v>-0.54458090543292126</v>
      </c>
      <c r="B524">
        <v>0.18412778092443535</v>
      </c>
    </row>
    <row r="525" spans="1:2" x14ac:dyDescent="0.2">
      <c r="A525">
        <v>-2.0292706307685657</v>
      </c>
      <c r="B525">
        <v>0.68833207326372758</v>
      </c>
    </row>
    <row r="526" spans="1:2" x14ac:dyDescent="0.2">
      <c r="A526">
        <v>-0.30007426534636772</v>
      </c>
      <c r="B526">
        <v>-8.518507807038378E-2</v>
      </c>
    </row>
    <row r="527" spans="1:2" x14ac:dyDescent="0.2">
      <c r="A527">
        <v>0.34909508199638617</v>
      </c>
      <c r="B527">
        <v>-0.23488873091231807</v>
      </c>
    </row>
    <row r="528" spans="1:2" x14ac:dyDescent="0.2">
      <c r="A528">
        <v>-0.17939612177088654</v>
      </c>
      <c r="B528">
        <v>0.11013162839969415</v>
      </c>
    </row>
    <row r="529" spans="1:2" x14ac:dyDescent="0.2">
      <c r="A529">
        <v>-0.10646514743789774</v>
      </c>
      <c r="B529">
        <v>5.9149145666668845E-2</v>
      </c>
    </row>
    <row r="530" spans="1:2" x14ac:dyDescent="0.2">
      <c r="A530">
        <v>-0.47393260327791153</v>
      </c>
      <c r="B530">
        <v>0.2387442121964112</v>
      </c>
    </row>
    <row r="531" spans="1:2" x14ac:dyDescent="0.2">
      <c r="A531">
        <v>-0.74904219430901731</v>
      </c>
      <c r="B531">
        <v>0.24329173336238044</v>
      </c>
    </row>
    <row r="532" spans="1:2" x14ac:dyDescent="0.2">
      <c r="A532">
        <v>-0.62480954077398743</v>
      </c>
      <c r="B532">
        <v>-9.84984688319369E-2</v>
      </c>
    </row>
    <row r="533" spans="1:2" x14ac:dyDescent="0.2">
      <c r="A533">
        <v>-0.52028353003220174</v>
      </c>
      <c r="B533">
        <v>4.0167001680312002E-2</v>
      </c>
    </row>
    <row r="534" spans="1:2" x14ac:dyDescent="0.2">
      <c r="A534">
        <v>1.2606416313780522</v>
      </c>
      <c r="B534">
        <v>-0.52257812568376716</v>
      </c>
    </row>
    <row r="535" spans="1:2" x14ac:dyDescent="0.2">
      <c r="A535">
        <v>1.0242189746142738</v>
      </c>
      <c r="B535">
        <v>-0.28970757307086853</v>
      </c>
    </row>
    <row r="536" spans="1:2" x14ac:dyDescent="0.2">
      <c r="A536">
        <v>0.72016065429502196</v>
      </c>
      <c r="B536">
        <v>-0.23179223605535662</v>
      </c>
    </row>
    <row r="537" spans="1:2" x14ac:dyDescent="0.2">
      <c r="A537">
        <v>0.61080979938827185</v>
      </c>
      <c r="B537">
        <v>-0.24067244685808403</v>
      </c>
    </row>
    <row r="538" spans="1:2" x14ac:dyDescent="0.2">
      <c r="A538">
        <v>-0.35094574868608658</v>
      </c>
      <c r="B538">
        <v>0.24568655986556623</v>
      </c>
    </row>
    <row r="539" spans="1:2" x14ac:dyDescent="0.2">
      <c r="A539">
        <v>0.40047354082098618</v>
      </c>
      <c r="B539">
        <v>8.2101551471014653E-2</v>
      </c>
    </row>
    <row r="540" spans="1:2" x14ac:dyDescent="0.2">
      <c r="A540">
        <v>0.26934866679729269</v>
      </c>
      <c r="B540">
        <v>-0.27334669094527825</v>
      </c>
    </row>
    <row r="541" spans="1:2" x14ac:dyDescent="0.2">
      <c r="A541">
        <v>-0.73375061735020664</v>
      </c>
      <c r="B541">
        <v>7.2256187459022667E-2</v>
      </c>
    </row>
    <row r="542" spans="1:2" x14ac:dyDescent="0.2">
      <c r="A542">
        <v>-0.92478588677293072</v>
      </c>
      <c r="B542">
        <v>0.47859949500831872</v>
      </c>
    </row>
    <row r="543" spans="1:2" x14ac:dyDescent="0.2">
      <c r="A543">
        <v>-0.52618274703823908</v>
      </c>
      <c r="B543">
        <v>0.27861922235612629</v>
      </c>
    </row>
    <row r="544" spans="1:2" x14ac:dyDescent="0.2">
      <c r="A544">
        <v>0.84783579986695612</v>
      </c>
      <c r="B544">
        <v>-0.41768001127775567</v>
      </c>
    </row>
    <row r="545" spans="1:2" x14ac:dyDescent="0.2">
      <c r="A545">
        <v>7.8605056326436495E-2</v>
      </c>
      <c r="B545">
        <v>-1.9806495594098021E-2</v>
      </c>
    </row>
    <row r="546" spans="1:2" x14ac:dyDescent="0.2">
      <c r="A546">
        <v>0.45001211281627385</v>
      </c>
      <c r="B546">
        <v>-0.11703377245708961</v>
      </c>
    </row>
    <row r="547" spans="1:2" x14ac:dyDescent="0.2">
      <c r="A547">
        <v>1.0396450592464082</v>
      </c>
      <c r="B547">
        <v>-0.28025593580616148</v>
      </c>
    </row>
    <row r="548" spans="1:2" x14ac:dyDescent="0.2">
      <c r="A548">
        <v>-0.43576345151385149</v>
      </c>
      <c r="B548">
        <v>0.23022334721608401</v>
      </c>
    </row>
    <row r="549" spans="1:2" x14ac:dyDescent="0.2">
      <c r="A549">
        <v>-0.18978552026784459</v>
      </c>
      <c r="B549">
        <v>7.7828146752388472E-2</v>
      </c>
    </row>
    <row r="550" spans="1:2" x14ac:dyDescent="0.2">
      <c r="A550">
        <v>-0.42216861308525577</v>
      </c>
      <c r="B550">
        <v>-3.7803091738144189E-2</v>
      </c>
    </row>
    <row r="551" spans="1:2" x14ac:dyDescent="0.2">
      <c r="A551">
        <v>-1.005403248806924</v>
      </c>
      <c r="B551">
        <v>0.59950062118852854</v>
      </c>
    </row>
    <row r="552" spans="1:2" x14ac:dyDescent="0.2">
      <c r="A552">
        <v>0.76395518783811422</v>
      </c>
      <c r="B552">
        <v>-0.29468883913104982</v>
      </c>
    </row>
    <row r="553" spans="1:2" x14ac:dyDescent="0.2">
      <c r="A553">
        <v>-0.54772533182773597</v>
      </c>
      <c r="B553">
        <v>0.14654334206214928</v>
      </c>
    </row>
    <row r="554" spans="1:2" x14ac:dyDescent="0.2">
      <c r="A554">
        <v>-0.61861128141204358</v>
      </c>
      <c r="B554">
        <v>0.19381070836176617</v>
      </c>
    </row>
    <row r="555" spans="1:2" x14ac:dyDescent="0.2">
      <c r="A555">
        <v>0.44290838266137611</v>
      </c>
      <c r="B555">
        <v>-3.1961815473992357E-2</v>
      </c>
    </row>
    <row r="556" spans="1:2" x14ac:dyDescent="0.2">
      <c r="A556">
        <v>-0.33375003881832965</v>
      </c>
      <c r="B556">
        <v>0.18512176680299627</v>
      </c>
    </row>
    <row r="557" spans="1:2" x14ac:dyDescent="0.2">
      <c r="A557">
        <v>-0.92234438301572574</v>
      </c>
      <c r="B557">
        <v>0.17925330718343579</v>
      </c>
    </row>
    <row r="558" spans="1:2" x14ac:dyDescent="0.2">
      <c r="A558">
        <v>0.59646008753031632</v>
      </c>
      <c r="B558">
        <v>-9.1044597993404711E-2</v>
      </c>
    </row>
    <row r="559" spans="1:2" x14ac:dyDescent="0.2">
      <c r="A559">
        <v>7.2299811458382615E-2</v>
      </c>
      <c r="B559">
        <v>-0.16963956130198196</v>
      </c>
    </row>
    <row r="560" spans="1:2" x14ac:dyDescent="0.2">
      <c r="A560">
        <v>-3.314940410453261E-3</v>
      </c>
      <c r="B560">
        <v>-2.2053108240995264E-2</v>
      </c>
    </row>
    <row r="561" spans="1:2" x14ac:dyDescent="0.2">
      <c r="A561">
        <v>-7.9925153075820252E-2</v>
      </c>
      <c r="B561">
        <v>0.11370276516369973</v>
      </c>
    </row>
    <row r="562" spans="1:2" x14ac:dyDescent="0.2">
      <c r="A562">
        <v>-0.14131546182102606</v>
      </c>
      <c r="B562">
        <v>0.11294480800634696</v>
      </c>
    </row>
    <row r="563" spans="1:2" x14ac:dyDescent="0.2">
      <c r="A563">
        <v>9.0317677557466974E-2</v>
      </c>
      <c r="B563">
        <v>3.3818028202067876E-2</v>
      </c>
    </row>
    <row r="564" spans="1:2" x14ac:dyDescent="0.2">
      <c r="A564">
        <v>-1.6490843899604768</v>
      </c>
      <c r="B564">
        <v>0.41863260106027911</v>
      </c>
    </row>
    <row r="565" spans="1:2" x14ac:dyDescent="0.2">
      <c r="A565">
        <v>-1.6605113537564611</v>
      </c>
      <c r="B565">
        <v>0.2532078090214287</v>
      </c>
    </row>
    <row r="566" spans="1:2" x14ac:dyDescent="0.2">
      <c r="A566">
        <v>-0.15055348892680856</v>
      </c>
      <c r="B566">
        <v>-0.2280869844102921</v>
      </c>
    </row>
    <row r="567" spans="1:2" x14ac:dyDescent="0.2">
      <c r="A567">
        <v>0.74600077420236199</v>
      </c>
      <c r="B567">
        <v>-5.8601823266210766E-2</v>
      </c>
    </row>
    <row r="568" spans="1:2" x14ac:dyDescent="0.2">
      <c r="A568">
        <v>-3.6377286524303325E-2</v>
      </c>
      <c r="B568">
        <v>-0.19400613684911236</v>
      </c>
    </row>
    <row r="569" spans="1:2" x14ac:dyDescent="0.2">
      <c r="A569">
        <v>-5.315845879835647E-2</v>
      </c>
      <c r="B569">
        <v>9.2132144402756772E-2</v>
      </c>
    </row>
    <row r="570" spans="1:2" x14ac:dyDescent="0.2">
      <c r="A570">
        <v>1.7634732275195626</v>
      </c>
      <c r="B570">
        <v>-0.55746544692385047</v>
      </c>
    </row>
    <row r="571" spans="1:2" x14ac:dyDescent="0.2">
      <c r="A571">
        <v>-0.46352776030754894</v>
      </c>
      <c r="B571">
        <v>-9.3445334926862536E-2</v>
      </c>
    </row>
    <row r="572" spans="1:2" x14ac:dyDescent="0.2">
      <c r="A572">
        <v>0.2216859203285331</v>
      </c>
      <c r="B572">
        <v>-1.3383419213587615E-2</v>
      </c>
    </row>
    <row r="573" spans="1:2" x14ac:dyDescent="0.2">
      <c r="A573">
        <v>1.0262045151785297</v>
      </c>
      <c r="B573">
        <v>-0.31757078837446839</v>
      </c>
    </row>
    <row r="574" spans="1:2" x14ac:dyDescent="0.2">
      <c r="A574">
        <v>0.36260742768242166</v>
      </c>
      <c r="B574">
        <v>0.16220139418355423</v>
      </c>
    </row>
    <row r="575" spans="1:2" x14ac:dyDescent="0.2">
      <c r="A575">
        <v>0.37458831675573506</v>
      </c>
      <c r="B575">
        <v>-0.16404448110165248</v>
      </c>
    </row>
    <row r="576" spans="1:2" x14ac:dyDescent="0.2">
      <c r="A576">
        <v>0.37021035437677929</v>
      </c>
      <c r="B576">
        <v>9.0122949991449944E-2</v>
      </c>
    </row>
    <row r="577" spans="1:2" x14ac:dyDescent="0.2">
      <c r="A577">
        <v>-0.32758243463209474</v>
      </c>
      <c r="B577">
        <v>6.0112656042226355E-2</v>
      </c>
    </row>
    <row r="578" spans="1:2" x14ac:dyDescent="0.2">
      <c r="A578">
        <v>0.55314996798202332</v>
      </c>
      <c r="B578">
        <v>-1.8404753158438196E-2</v>
      </c>
    </row>
    <row r="579" spans="1:2" x14ac:dyDescent="0.2">
      <c r="A579">
        <v>0.54830892381702412</v>
      </c>
      <c r="B579">
        <v>0.10904394112642986</v>
      </c>
    </row>
    <row r="580" spans="1:2" x14ac:dyDescent="0.2">
      <c r="A580">
        <v>0.60259975830972645</v>
      </c>
      <c r="B580">
        <v>-0.21795288987862796</v>
      </c>
    </row>
    <row r="581" spans="1:2" x14ac:dyDescent="0.2">
      <c r="A581">
        <v>0.95336479088279091</v>
      </c>
      <c r="B581">
        <v>-5.1870109025016813E-2</v>
      </c>
    </row>
    <row r="582" spans="1:2" x14ac:dyDescent="0.2">
      <c r="A582">
        <v>-0.16993467325829978</v>
      </c>
      <c r="B582">
        <v>9.4130986882805204E-2</v>
      </c>
    </row>
    <row r="583" spans="1:2" x14ac:dyDescent="0.2">
      <c r="A583">
        <v>-0.27818080021933239</v>
      </c>
      <c r="B583">
        <v>0.44127354732566343</v>
      </c>
    </row>
    <row r="584" spans="1:2" x14ac:dyDescent="0.2">
      <c r="A584">
        <v>0.56679869828316443</v>
      </c>
      <c r="B584">
        <v>-8.5718980421679747E-2</v>
      </c>
    </row>
    <row r="585" spans="1:2" x14ac:dyDescent="0.2">
      <c r="A585">
        <v>-6.9681525914086717E-2</v>
      </c>
      <c r="B585">
        <v>-0.23414907940385962</v>
      </c>
    </row>
    <row r="586" spans="1:2" x14ac:dyDescent="0.2">
      <c r="A586">
        <v>-0.61612225711231661</v>
      </c>
      <c r="B586">
        <v>0.58070676219338468</v>
      </c>
    </row>
    <row r="587" spans="1:2" x14ac:dyDescent="0.2">
      <c r="A587">
        <v>-1.4097958559345668E-2</v>
      </c>
      <c r="B587">
        <v>0.13617139716885263</v>
      </c>
    </row>
    <row r="588" spans="1:2" x14ac:dyDescent="0.2">
      <c r="A588">
        <v>-0.55650865627184998</v>
      </c>
      <c r="B588">
        <v>0.15172146165359426</v>
      </c>
    </row>
    <row r="589" spans="1:2" x14ac:dyDescent="0.2">
      <c r="A589">
        <v>-0.34150314204561305</v>
      </c>
      <c r="B589">
        <v>0.19167699388008208</v>
      </c>
    </row>
    <row r="590" spans="1:2" x14ac:dyDescent="0.2">
      <c r="A590">
        <v>-9.4518470713241681E-2</v>
      </c>
      <c r="B590">
        <v>0.15097802350287468</v>
      </c>
    </row>
    <row r="591" spans="1:2" x14ac:dyDescent="0.2">
      <c r="A591">
        <v>-0.91723530135321862</v>
      </c>
      <c r="B591">
        <v>0.11144174592256104</v>
      </c>
    </row>
    <row r="592" spans="1:2" x14ac:dyDescent="0.2">
      <c r="A592">
        <v>-1.3626200506196045</v>
      </c>
      <c r="B592">
        <v>0.18046239766203859</v>
      </c>
    </row>
    <row r="593" spans="1:2" x14ac:dyDescent="0.2">
      <c r="A593">
        <v>-1.4500165007606189</v>
      </c>
      <c r="B593">
        <v>-0.60381107362949682</v>
      </c>
    </row>
    <row r="594" spans="1:2" x14ac:dyDescent="0.2">
      <c r="A594">
        <v>-0.5685953935691499</v>
      </c>
      <c r="B594">
        <v>-6.0413311421016136E-2</v>
      </c>
    </row>
    <row r="595" spans="1:2" x14ac:dyDescent="0.2">
      <c r="A595">
        <v>-0.61353224979507381</v>
      </c>
      <c r="B595">
        <v>-0.25219859629859881</v>
      </c>
    </row>
    <row r="596" spans="1:2" x14ac:dyDescent="0.2">
      <c r="A596">
        <v>0.35826629094273243</v>
      </c>
      <c r="B596">
        <v>-0.6327509971576456</v>
      </c>
    </row>
    <row r="597" spans="1:2" x14ac:dyDescent="0.2">
      <c r="A597">
        <v>-0.22447579757306957</v>
      </c>
      <c r="B597">
        <v>-0.31834708844948556</v>
      </c>
    </row>
    <row r="598" spans="1:2" x14ac:dyDescent="0.2">
      <c r="A598">
        <v>0.17392921345232737</v>
      </c>
      <c r="B598">
        <v>-5.9436953683889866E-3</v>
      </c>
    </row>
    <row r="599" spans="1:2" x14ac:dyDescent="0.2">
      <c r="A599">
        <v>-1.3120682616928825</v>
      </c>
      <c r="B599">
        <v>0.20551005829921687</v>
      </c>
    </row>
    <row r="600" spans="1:2" x14ac:dyDescent="0.2">
      <c r="A600">
        <v>-0.49513248709992158</v>
      </c>
      <c r="B600">
        <v>8.3146114237439755E-2</v>
      </c>
    </row>
    <row r="601" spans="1:2" x14ac:dyDescent="0.2">
      <c r="A601">
        <v>-2.1771546006705367</v>
      </c>
      <c r="B601">
        <v>-0.26864650237290055</v>
      </c>
    </row>
    <row r="602" spans="1:2" x14ac:dyDescent="0.2">
      <c r="A602">
        <v>-1.4150960234776693</v>
      </c>
      <c r="B602">
        <v>4.3478827634713689E-2</v>
      </c>
    </row>
    <row r="603" spans="1:2" x14ac:dyDescent="0.2">
      <c r="A603">
        <v>1.1877465044091733</v>
      </c>
      <c r="B603">
        <v>-0.74709806131723566</v>
      </c>
    </row>
    <row r="604" spans="1:2" x14ac:dyDescent="0.2">
      <c r="A604">
        <v>0.64393406785396623</v>
      </c>
      <c r="B604">
        <v>-0.47346443484792272</v>
      </c>
    </row>
    <row r="605" spans="1:2" x14ac:dyDescent="0.2">
      <c r="A605">
        <v>0.25268898158868225</v>
      </c>
      <c r="B605">
        <v>0.13329319103141438</v>
      </c>
    </row>
    <row r="606" spans="1:2" x14ac:dyDescent="0.2">
      <c r="A606">
        <v>-0.41064627587039559</v>
      </c>
      <c r="B606">
        <v>0.16614939191522293</v>
      </c>
    </row>
    <row r="607" spans="1:2" x14ac:dyDescent="0.2">
      <c r="A607">
        <v>1.8420108767480752</v>
      </c>
      <c r="B607">
        <v>-0.56298680448660599</v>
      </c>
    </row>
    <row r="608" spans="1:2" x14ac:dyDescent="0.2">
      <c r="A608">
        <v>-1.3275547964455829</v>
      </c>
      <c r="B608">
        <v>0.26791609907315939</v>
      </c>
    </row>
    <row r="609" spans="1:2" x14ac:dyDescent="0.2">
      <c r="A609">
        <v>-0.24923909873470296</v>
      </c>
      <c r="B609">
        <v>0.2507819700106303</v>
      </c>
    </row>
    <row r="610" spans="1:2" x14ac:dyDescent="0.2">
      <c r="A610">
        <v>-0.85132841904282186</v>
      </c>
      <c r="B610">
        <v>0.13302673146305752</v>
      </c>
    </row>
    <row r="611" spans="1:2" x14ac:dyDescent="0.2">
      <c r="A611">
        <v>-1.5022175289486417</v>
      </c>
      <c r="B611">
        <v>0.63852136003884385</v>
      </c>
    </row>
    <row r="612" spans="1:2" x14ac:dyDescent="0.2">
      <c r="A612">
        <v>-0.56070095365117412</v>
      </c>
      <c r="B612">
        <v>0.45717359179144557</v>
      </c>
    </row>
    <row r="613" spans="1:2" x14ac:dyDescent="0.2">
      <c r="A613">
        <v>-1.4338100436782331</v>
      </c>
      <c r="B613">
        <v>0.53283246910663973</v>
      </c>
    </row>
    <row r="614" spans="1:2" x14ac:dyDescent="0.2">
      <c r="A614">
        <v>0.12704824542901078</v>
      </c>
      <c r="B614">
        <v>-0.30651436265117765</v>
      </c>
    </row>
    <row r="615" spans="1:2" x14ac:dyDescent="0.2">
      <c r="A615">
        <v>1.0821016363306728</v>
      </c>
      <c r="B615">
        <v>-0.67336604295103897</v>
      </c>
    </row>
    <row r="616" spans="1:2" x14ac:dyDescent="0.2">
      <c r="A616">
        <v>-1.3917295766591808</v>
      </c>
      <c r="B616">
        <v>0.58019498130456382</v>
      </c>
    </row>
    <row r="617" spans="1:2" x14ac:dyDescent="0.2">
      <c r="A617">
        <v>0.44689174267894133</v>
      </c>
      <c r="B617">
        <v>-0.25296273202329989</v>
      </c>
    </row>
    <row r="618" spans="1:2" x14ac:dyDescent="0.2">
      <c r="A618">
        <v>-0.61750753149171556</v>
      </c>
      <c r="B618">
        <v>0.40583974013494495</v>
      </c>
    </row>
    <row r="619" spans="1:2" x14ac:dyDescent="0.2">
      <c r="A619">
        <v>1.1473586171700674E-2</v>
      </c>
      <c r="B619">
        <v>-0.2171806726199344</v>
      </c>
    </row>
    <row r="620" spans="1:2" x14ac:dyDescent="0.2">
      <c r="A620">
        <v>5.1949340127650324E-2</v>
      </c>
      <c r="B620">
        <v>-3.0983120554808771E-2</v>
      </c>
    </row>
    <row r="621" spans="1:2" x14ac:dyDescent="0.2">
      <c r="A621">
        <v>-0.80788231860600845</v>
      </c>
      <c r="B621">
        <v>0.66362596680824981</v>
      </c>
    </row>
    <row r="622" spans="1:2" x14ac:dyDescent="0.2">
      <c r="A622">
        <v>4.7828168950424854E-2</v>
      </c>
      <c r="B622">
        <v>-0.32988582482908618</v>
      </c>
    </row>
    <row r="623" spans="1:2" x14ac:dyDescent="0.2">
      <c r="A623">
        <v>1.6131331825150921</v>
      </c>
      <c r="B623">
        <v>-0.93638013094248296</v>
      </c>
    </row>
    <row r="624" spans="1:2" x14ac:dyDescent="0.2">
      <c r="A624">
        <v>0.50290636814336309</v>
      </c>
      <c r="B624">
        <v>-0.21833598585589367</v>
      </c>
    </row>
    <row r="625" spans="1:2" x14ac:dyDescent="0.2">
      <c r="A625">
        <v>-1.4635960617445969</v>
      </c>
      <c r="B625">
        <v>0.71300390142345826</v>
      </c>
    </row>
    <row r="626" spans="1:2" x14ac:dyDescent="0.2">
      <c r="A626">
        <v>1.0298977768964634</v>
      </c>
      <c r="B626">
        <v>-0.48007321365002414</v>
      </c>
    </row>
    <row r="627" spans="1:2" x14ac:dyDescent="0.2">
      <c r="A627">
        <v>0.4988618706883608</v>
      </c>
      <c r="B627">
        <v>-5.5085803750061266E-2</v>
      </c>
    </row>
    <row r="628" spans="1:2" x14ac:dyDescent="0.2">
      <c r="A628">
        <v>-0.52035927065270704</v>
      </c>
      <c r="B628">
        <v>0.11930987500807301</v>
      </c>
    </row>
    <row r="629" spans="1:2" x14ac:dyDescent="0.2">
      <c r="A629">
        <v>-9.647487368895713E-2</v>
      </c>
      <c r="B629">
        <v>5.7056047517021688E-2</v>
      </c>
    </row>
    <row r="630" spans="1:2" x14ac:dyDescent="0.2">
      <c r="A630">
        <v>-0.50387868143583026</v>
      </c>
      <c r="B630">
        <v>0.23125879772729174</v>
      </c>
    </row>
    <row r="631" spans="1:2" x14ac:dyDescent="0.2">
      <c r="A631">
        <v>-0.27822718459694035</v>
      </c>
      <c r="B631">
        <v>0.20946384558840617</v>
      </c>
    </row>
    <row r="632" spans="1:2" x14ac:dyDescent="0.2">
      <c r="A632">
        <v>2.2324361719767332</v>
      </c>
      <c r="B632">
        <v>-0.85321014420186636</v>
      </c>
    </row>
    <row r="633" spans="1:2" x14ac:dyDescent="0.2">
      <c r="A633">
        <v>0.64927473692345539</v>
      </c>
      <c r="B633">
        <v>-0.10931628826540785</v>
      </c>
    </row>
    <row r="634" spans="1:2" x14ac:dyDescent="0.2">
      <c r="A634">
        <v>0.26517098518113474</v>
      </c>
      <c r="B634">
        <v>0.25124519986915944</v>
      </c>
    </row>
    <row r="635" spans="1:2" x14ac:dyDescent="0.2">
      <c r="A635">
        <v>-3.7744362925698778E-2</v>
      </c>
      <c r="B635">
        <v>0.21015535790007361</v>
      </c>
    </row>
    <row r="636" spans="1:2" x14ac:dyDescent="0.2">
      <c r="A636">
        <v>-0.82766209401699697</v>
      </c>
      <c r="B636">
        <v>0.52841716620068369</v>
      </c>
    </row>
    <row r="637" spans="1:2" x14ac:dyDescent="0.2">
      <c r="A637">
        <v>0.47562405360452653</v>
      </c>
      <c r="B637">
        <v>8.9624126629779102E-2</v>
      </c>
    </row>
    <row r="638" spans="1:2" x14ac:dyDescent="0.2">
      <c r="A638">
        <v>-0.11139039791204276</v>
      </c>
      <c r="B638">
        <v>0.22635999765455028</v>
      </c>
    </row>
    <row r="639" spans="1:2" x14ac:dyDescent="0.2">
      <c r="A639">
        <v>1.346497882180538</v>
      </c>
      <c r="B639">
        <v>-0.14606993965966678</v>
      </c>
    </row>
    <row r="640" spans="1:2" x14ac:dyDescent="0.2">
      <c r="A640">
        <v>7.6282603208704877E-2</v>
      </c>
      <c r="B640">
        <v>0.17479934739618266</v>
      </c>
    </row>
    <row r="641" spans="1:2" x14ac:dyDescent="0.2">
      <c r="A641">
        <v>0.50968358715911699</v>
      </c>
      <c r="B641">
        <v>8.5003059274913625E-2</v>
      </c>
    </row>
    <row r="642" spans="1:2" x14ac:dyDescent="0.2">
      <c r="A642">
        <v>1.0087225666371091</v>
      </c>
      <c r="B642">
        <v>-0.12096120935923466</v>
      </c>
    </row>
    <row r="643" spans="1:2" x14ac:dyDescent="0.2">
      <c r="A643">
        <v>0.48767008929050326</v>
      </c>
      <c r="B643">
        <v>-0.10100516118033817</v>
      </c>
    </row>
    <row r="644" spans="1:2" x14ac:dyDescent="0.2">
      <c r="A644">
        <v>-0.4804178991531009</v>
      </c>
      <c r="B644">
        <v>0.37691500961085467</v>
      </c>
    </row>
    <row r="645" spans="1:2" x14ac:dyDescent="0.2">
      <c r="A645">
        <v>-0.23761061348567253</v>
      </c>
      <c r="B645">
        <v>0.23691534902317415</v>
      </c>
    </row>
    <row r="646" spans="1:2" x14ac:dyDescent="0.2">
      <c r="A646">
        <v>0.13964051730209631</v>
      </c>
      <c r="B646">
        <v>0.13304770309416339</v>
      </c>
    </row>
    <row r="647" spans="1:2" x14ac:dyDescent="0.2">
      <c r="A647">
        <v>1.2167793199348067</v>
      </c>
      <c r="B647">
        <v>-0.19948377936587311</v>
      </c>
    </row>
    <row r="648" spans="1:2" x14ac:dyDescent="0.2">
      <c r="A648">
        <v>-0.59529822034318647</v>
      </c>
      <c r="B648">
        <v>0.33165544063402769</v>
      </c>
    </row>
    <row r="649" spans="1:2" x14ac:dyDescent="0.2">
      <c r="A649">
        <v>1.0291583765301162</v>
      </c>
      <c r="B649">
        <v>-0.1897106269918569</v>
      </c>
    </row>
    <row r="650" spans="1:2" x14ac:dyDescent="0.2">
      <c r="A650">
        <v>0.77932637718317832</v>
      </c>
      <c r="B650">
        <v>-1.0675983072752346E-2</v>
      </c>
    </row>
    <row r="651" spans="1:2" x14ac:dyDescent="0.2">
      <c r="A651">
        <v>-1.9009271813563385E-2</v>
      </c>
      <c r="B651">
        <v>4.9947430605420756E-2</v>
      </c>
    </row>
    <row r="652" spans="1:2" x14ac:dyDescent="0.2">
      <c r="A652">
        <v>-4.5583979542370229E-2</v>
      </c>
      <c r="B652">
        <v>0.17219499637764032</v>
      </c>
    </row>
    <row r="653" spans="1:2" x14ac:dyDescent="0.2">
      <c r="A653">
        <v>0.48484897956919004</v>
      </c>
      <c r="B653">
        <v>9.3053406072333034E-2</v>
      </c>
    </row>
    <row r="654" spans="1:2" x14ac:dyDescent="0.2">
      <c r="A654">
        <v>0.45748403630155543</v>
      </c>
      <c r="B654">
        <v>-3.650989005826695E-2</v>
      </c>
    </row>
    <row r="655" spans="1:2" x14ac:dyDescent="0.2">
      <c r="A655">
        <v>0.44111403395176074</v>
      </c>
      <c r="B655">
        <v>-0.19310589194250377</v>
      </c>
    </row>
    <row r="656" spans="1:2" x14ac:dyDescent="0.2">
      <c r="A656">
        <v>0.20816516687224343</v>
      </c>
      <c r="B656">
        <v>2.6296438375700039E-2</v>
      </c>
    </row>
    <row r="657" spans="1:2" x14ac:dyDescent="0.2">
      <c r="A657">
        <v>0.47899664511078327</v>
      </c>
      <c r="B657">
        <v>-7.7475343112333268E-3</v>
      </c>
    </row>
    <row r="658" spans="1:2" x14ac:dyDescent="0.2">
      <c r="A658">
        <v>0.34968385150048564</v>
      </c>
      <c r="B658">
        <v>9.9796019531454172E-2</v>
      </c>
    </row>
    <row r="659" spans="1:2" x14ac:dyDescent="0.2">
      <c r="A659">
        <v>-0.54235717076612866</v>
      </c>
      <c r="B659">
        <v>0.17877140596602906</v>
      </c>
    </row>
    <row r="660" spans="1:2" x14ac:dyDescent="0.2">
      <c r="A660">
        <v>-0.53561303270569416</v>
      </c>
      <c r="B660">
        <v>0.17675383532265426</v>
      </c>
    </row>
    <row r="661" spans="1:2" x14ac:dyDescent="0.2">
      <c r="A661">
        <v>-0.30100633254754949</v>
      </c>
      <c r="B661">
        <v>3.8550270690178155E-2</v>
      </c>
    </row>
    <row r="662" spans="1:2" x14ac:dyDescent="0.2">
      <c r="A662">
        <v>1.9010700749698985E-2</v>
      </c>
      <c r="B662">
        <v>7.5406408415331042E-2</v>
      </c>
    </row>
    <row r="663" spans="1:2" x14ac:dyDescent="0.2">
      <c r="A663">
        <v>-0.25714040490670753</v>
      </c>
      <c r="B663">
        <v>0.13967999187335858</v>
      </c>
    </row>
    <row r="664" spans="1:2" x14ac:dyDescent="0.2">
      <c r="A664">
        <v>0.5691037167962788</v>
      </c>
      <c r="B664">
        <v>-0.24667564038305642</v>
      </c>
    </row>
    <row r="665" spans="1:2" x14ac:dyDescent="0.2">
      <c r="A665">
        <v>0.31299573687650722</v>
      </c>
      <c r="B665">
        <v>-7.3774354143944246E-2</v>
      </c>
    </row>
    <row r="666" spans="1:2" x14ac:dyDescent="0.2">
      <c r="A666">
        <v>-0.70901724305161007</v>
      </c>
      <c r="B666">
        <v>0.26738243971665338</v>
      </c>
    </row>
    <row r="667" spans="1:2" x14ac:dyDescent="0.2">
      <c r="A667">
        <v>-8.491607687822561E-2</v>
      </c>
      <c r="B667">
        <v>-6.5856622298650094E-2</v>
      </c>
    </row>
    <row r="668" spans="1:2" x14ac:dyDescent="0.2">
      <c r="A668">
        <v>5.1611744255263209E-3</v>
      </c>
      <c r="B668">
        <v>3.0566259415794123E-2</v>
      </c>
    </row>
    <row r="669" spans="1:2" x14ac:dyDescent="0.2">
      <c r="A669">
        <v>0.77245970769421946</v>
      </c>
      <c r="B669">
        <v>-0.50110153866749652</v>
      </c>
    </row>
    <row r="670" spans="1:2" x14ac:dyDescent="0.2">
      <c r="A670">
        <v>4.1636098138360257E-2</v>
      </c>
      <c r="B670">
        <v>-2.0181393673728253E-2</v>
      </c>
    </row>
    <row r="671" spans="1:2" x14ac:dyDescent="0.2">
      <c r="A671">
        <v>-0.92367209940655426</v>
      </c>
      <c r="B671">
        <v>0.35608996958494987</v>
      </c>
    </row>
    <row r="672" spans="1:2" x14ac:dyDescent="0.2">
      <c r="A672">
        <v>-1.1079828227461799</v>
      </c>
      <c r="B672">
        <v>-0.17625861431588113</v>
      </c>
    </row>
    <row r="673" spans="1:2" x14ac:dyDescent="0.2">
      <c r="A673">
        <v>-0.5061154784578763</v>
      </c>
      <c r="B673">
        <v>-0.23179923325095741</v>
      </c>
    </row>
    <row r="674" spans="1:2" x14ac:dyDescent="0.2">
      <c r="A674">
        <v>-0.1379148954915744</v>
      </c>
      <c r="B674">
        <v>0.10662034955039552</v>
      </c>
    </row>
    <row r="675" spans="1:2" x14ac:dyDescent="0.2">
      <c r="A675">
        <v>-2.6743242599727557</v>
      </c>
      <c r="B675">
        <v>0.16436766600499988</v>
      </c>
    </row>
    <row r="676" spans="1:2" x14ac:dyDescent="0.2">
      <c r="A676">
        <v>0.17835544760703589</v>
      </c>
      <c r="B676">
        <v>0.11761027962835816</v>
      </c>
    </row>
    <row r="677" spans="1:2" x14ac:dyDescent="0.2">
      <c r="A677">
        <v>-2.9080788951253007</v>
      </c>
      <c r="B677">
        <v>-0.35441812131095468</v>
      </c>
    </row>
    <row r="678" spans="1:2" x14ac:dyDescent="0.2">
      <c r="A678">
        <v>-1.1359436313854612</v>
      </c>
      <c r="B678">
        <v>8.165015715917627E-2</v>
      </c>
    </row>
    <row r="679" spans="1:2" x14ac:dyDescent="0.2">
      <c r="A679">
        <v>-0.31905692696412558</v>
      </c>
      <c r="B679">
        <v>-0.3148479506617321</v>
      </c>
    </row>
    <row r="680" spans="1:2" x14ac:dyDescent="0.2">
      <c r="A680">
        <v>1.8034346344448458</v>
      </c>
      <c r="B680">
        <v>-0.52134679353898183</v>
      </c>
    </row>
    <row r="681" spans="1:2" x14ac:dyDescent="0.2">
      <c r="A681">
        <v>1.2671167148651126</v>
      </c>
      <c r="B681">
        <v>-0.18206280699497976</v>
      </c>
    </row>
    <row r="682" spans="1:2" x14ac:dyDescent="0.2">
      <c r="A682">
        <v>-6.7860532494439227E-2</v>
      </c>
      <c r="B682">
        <v>0.11383881249121326</v>
      </c>
    </row>
    <row r="683" spans="1:2" x14ac:dyDescent="0.2">
      <c r="A683">
        <v>-0.32818317482253673</v>
      </c>
      <c r="B683">
        <v>8.4040768438193247E-2</v>
      </c>
    </row>
    <row r="684" spans="1:2" x14ac:dyDescent="0.2">
      <c r="A684">
        <v>-0.42867267858329294</v>
      </c>
      <c r="B684">
        <v>0.17937582521180565</v>
      </c>
    </row>
    <row r="685" spans="1:2" x14ac:dyDescent="0.2">
      <c r="A685">
        <v>-1.1280381042782099</v>
      </c>
      <c r="B685">
        <v>-0.47631637859215337</v>
      </c>
    </row>
    <row r="686" spans="1:2" x14ac:dyDescent="0.2">
      <c r="A686">
        <v>-1.3458723432323649</v>
      </c>
      <c r="B686">
        <v>0.30705058068471897</v>
      </c>
    </row>
    <row r="687" spans="1:2" x14ac:dyDescent="0.2">
      <c r="A687">
        <v>-1.971683006337644</v>
      </c>
      <c r="B687">
        <v>0.49793363938527213</v>
      </c>
    </row>
    <row r="688" spans="1:2" x14ac:dyDescent="0.2">
      <c r="A688">
        <v>-0.95521474133273077</v>
      </c>
      <c r="B688">
        <v>0.14425080787495173</v>
      </c>
    </row>
    <row r="689" spans="1:2" x14ac:dyDescent="0.2">
      <c r="A689">
        <v>1.0103758387735171</v>
      </c>
      <c r="B689">
        <v>-0.3829216986354827</v>
      </c>
    </row>
    <row r="690" spans="1:2" x14ac:dyDescent="0.2">
      <c r="A690">
        <v>0.34728077037936178</v>
      </c>
      <c r="B690">
        <v>-3.2902616650602803E-2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7">
    <tabColor rgb="FF92D050"/>
  </sheetPr>
  <dimension ref="D4:D5"/>
  <sheetViews>
    <sheetView topLeftCell="A27" zoomScaleNormal="100" workbookViewId="0">
      <selection activeCell="D4" sqref="D4"/>
    </sheetView>
  </sheetViews>
  <sheetFormatPr baseColWidth="10" defaultColWidth="9.1640625" defaultRowHeight="15" x14ac:dyDescent="0.2"/>
  <cols>
    <col min="1" max="1" width="5" customWidth="1"/>
  </cols>
  <sheetData>
    <row r="4" spans="4:4" x14ac:dyDescent="0.2">
      <c r="D4" s="153" t="s">
        <v>187</v>
      </c>
    </row>
    <row r="5" spans="4:4" ht="33.75" customHeight="1" x14ac:dyDescent="0.2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413" r:id="rId4" name="BT127109">
              <controlPr defaultSize="0" print="0" autoFill="0" autoPict="0" macro="[0]!ReRunXLSTAT">
                <anchor>
                  <from>
                    <xdr:col>2</xdr:col>
                    <xdr:colOff>50800</xdr:colOff>
                    <xdr:row>3</xdr:row>
                    <xdr:rowOff>0</xdr:rowOff>
                  </from>
                  <to>
                    <xdr:col>2</xdr:col>
                    <xdr:colOff>558800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5" name="BT705548">
              <controlPr defaultSize="0" print="0" autoFill="0" autoPict="0" macro="[0]!ReRunXLSTAT">
                <anchor>
                  <from>
                    <xdr:col>2</xdr:col>
                    <xdr:colOff>76200</xdr:colOff>
                    <xdr:row>3</xdr:row>
                    <xdr:rowOff>0</xdr:rowOff>
                  </from>
                  <to>
                    <xdr:col>2</xdr:col>
                    <xdr:colOff>571500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6" name="DD579519">
              <controlPr defaultSize="0" autoFill="0" autoPict="0" macro="[0]!GoToResultsNew10620173513528">
                <anchor moveWithCells="1">
                  <from>
                    <xdr:col>1</xdr:col>
                    <xdr:colOff>12700</xdr:colOff>
                    <xdr:row>4</xdr:row>
                    <xdr:rowOff>12700</xdr:rowOff>
                  </from>
                  <to>
                    <xdr:col>3</xdr:col>
                    <xdr:colOff>635000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7" name="BT774740">
              <controlPr defaultSize="0" print="0" autoFill="0" autoPict="0" macro="[0]!ReRunXLSTAT">
                <anchor>
                  <from>
                    <xdr:col>2</xdr:col>
                    <xdr:colOff>76200</xdr:colOff>
                    <xdr:row>3</xdr:row>
                    <xdr:rowOff>0</xdr:rowOff>
                  </from>
                  <to>
                    <xdr:col>2</xdr:col>
                    <xdr:colOff>571500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8" name="DD760724">
              <controlPr defaultSize="0" autoFill="0" autoPict="0" macro="[0]!GoToResultsNew10620174014581">
                <anchor moveWithCells="1">
                  <from>
                    <xdr:col>1</xdr:col>
                    <xdr:colOff>12700</xdr:colOff>
                    <xdr:row>4</xdr:row>
                    <xdr:rowOff>12700</xdr:rowOff>
                  </from>
                  <to>
                    <xdr:col>3</xdr:col>
                    <xdr:colOff>635000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9" name="BT45353">
              <controlPr defaultSize="0" print="0" autoFill="0" autoPict="0" macro="[0]!ReRunXLSTAT">
                <anchor>
                  <from>
                    <xdr:col>2</xdr:col>
                    <xdr:colOff>76200</xdr:colOff>
                    <xdr:row>3</xdr:row>
                    <xdr:rowOff>0</xdr:rowOff>
                  </from>
                  <to>
                    <xdr:col>2</xdr:col>
                    <xdr:colOff>571500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10" name="DD862619">
              <controlPr defaultSize="0" autoFill="0" autoPict="0" macro="[0]!GoToResultsNew10620174031979">
                <anchor moveWithCells="1">
                  <from>
                    <xdr:col>1</xdr:col>
                    <xdr:colOff>12700</xdr:colOff>
                    <xdr:row>4</xdr:row>
                    <xdr:rowOff>12700</xdr:rowOff>
                  </from>
                  <to>
                    <xdr:col>3</xdr:col>
                    <xdr:colOff>635000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3"/>
  <dimension ref="A1:BV32"/>
  <sheetViews>
    <sheetView workbookViewId="0">
      <selection activeCell="F27" sqref="F27"/>
    </sheetView>
  </sheetViews>
  <sheetFormatPr baseColWidth="10" defaultColWidth="8.83203125" defaultRowHeight="15" x14ac:dyDescent="0.2"/>
  <cols>
    <col min="2" max="2" width="5.6640625" customWidth="1"/>
    <col min="3" max="3" width="7" bestFit="1" customWidth="1"/>
    <col min="4" max="4" width="10" bestFit="1" customWidth="1"/>
    <col min="5" max="9" width="8" bestFit="1" customWidth="1"/>
    <col min="11" max="11" width="5.6640625" customWidth="1"/>
    <col min="12" max="12" width="7" bestFit="1" customWidth="1"/>
    <col min="13" max="13" width="10" bestFit="1" customWidth="1"/>
    <col min="14" max="18" width="8" bestFit="1" customWidth="1"/>
    <col min="20" max="20" width="20.6640625" style="5" customWidth="1"/>
    <col min="21" max="21" width="6" bestFit="1" customWidth="1"/>
    <col min="22" max="23" width="10.6640625" bestFit="1" customWidth="1"/>
  </cols>
  <sheetData>
    <row r="1" spans="1:74" x14ac:dyDescent="0.2">
      <c r="B1" s="81" t="s">
        <v>154</v>
      </c>
      <c r="C1" s="82"/>
      <c r="D1" s="82"/>
      <c r="E1" s="82"/>
      <c r="T1"/>
      <c r="BV1" s="82"/>
    </row>
    <row r="2" spans="1:74" x14ac:dyDescent="0.2">
      <c r="B2" s="83" t="s">
        <v>153</v>
      </c>
      <c r="C2" s="82"/>
      <c r="D2" s="82"/>
      <c r="E2" s="82"/>
      <c r="T2"/>
      <c r="BV2" s="82"/>
    </row>
    <row r="3" spans="1:74" x14ac:dyDescent="0.2">
      <c r="A3" s="83"/>
      <c r="B3" s="83" t="s">
        <v>155</v>
      </c>
      <c r="C3" s="82"/>
      <c r="D3" s="82"/>
      <c r="E3" s="82"/>
      <c r="T3"/>
      <c r="BV3" s="82"/>
    </row>
    <row r="4" spans="1:74" x14ac:dyDescent="0.2">
      <c r="B4" s="83" t="s">
        <v>177</v>
      </c>
      <c r="C4" s="82"/>
      <c r="D4" s="82"/>
      <c r="E4" s="82"/>
      <c r="T4"/>
      <c r="BV4" s="82"/>
    </row>
    <row r="5" spans="1:74" x14ac:dyDescent="0.2">
      <c r="B5" s="83" t="s">
        <v>178</v>
      </c>
      <c r="C5" s="82"/>
      <c r="D5" s="82"/>
      <c r="E5" s="82"/>
      <c r="T5"/>
      <c r="BV5" s="82"/>
    </row>
    <row r="6" spans="1:74" x14ac:dyDescent="0.2">
      <c r="B6" s="83" t="s">
        <v>179</v>
      </c>
      <c r="C6" s="82"/>
      <c r="D6" s="82"/>
      <c r="E6" s="82"/>
      <c r="T6"/>
      <c r="BV6" s="82"/>
    </row>
    <row r="7" spans="1:74" x14ac:dyDescent="0.2">
      <c r="B7" s="83"/>
      <c r="C7" s="82"/>
      <c r="D7" s="82"/>
      <c r="E7" s="82"/>
      <c r="T7"/>
      <c r="BV7" s="82"/>
    </row>
    <row r="8" spans="1:74" s="71" customFormat="1" x14ac:dyDescent="0.2">
      <c r="B8" s="84"/>
      <c r="C8" s="84"/>
      <c r="D8" s="84"/>
      <c r="E8" s="84"/>
      <c r="BV8" s="84"/>
    </row>
    <row r="10" spans="1:74" x14ac:dyDescent="0.2">
      <c r="B10" s="5"/>
      <c r="C10" s="5"/>
      <c r="K10" s="5"/>
      <c r="L10" s="5"/>
    </row>
    <row r="11" spans="1:74" x14ac:dyDescent="0.2">
      <c r="E11" s="5"/>
      <c r="F11" s="5"/>
      <c r="G11" s="5"/>
      <c r="H11" s="5"/>
      <c r="I11" s="5"/>
      <c r="J11" s="5"/>
    </row>
    <row r="12" spans="1:74" ht="18" x14ac:dyDescent="0.35">
      <c r="B12" s="5"/>
      <c r="C12" s="5"/>
      <c r="D12" s="86">
        <v>20090331</v>
      </c>
      <c r="F12" s="154" t="s">
        <v>30</v>
      </c>
      <c r="G12" s="154"/>
      <c r="H12" s="154"/>
      <c r="K12" s="5"/>
      <c r="L12" s="5"/>
      <c r="M12" s="86">
        <v>20090430</v>
      </c>
      <c r="O12" s="154" t="s">
        <v>30</v>
      </c>
      <c r="P12" s="154"/>
      <c r="Q12" s="154"/>
    </row>
    <row r="13" spans="1:74" ht="18" x14ac:dyDescent="0.35">
      <c r="A13" s="11"/>
      <c r="B13" s="11" t="s">
        <v>39</v>
      </c>
      <c r="C13" s="11" t="s">
        <v>40</v>
      </c>
      <c r="D13" s="11" t="s">
        <v>29</v>
      </c>
      <c r="E13" s="11" t="s">
        <v>31</v>
      </c>
      <c r="F13" s="11" t="s">
        <v>32</v>
      </c>
      <c r="G13" s="11" t="s">
        <v>33</v>
      </c>
      <c r="H13" s="11" t="s">
        <v>34</v>
      </c>
      <c r="I13" s="11" t="s">
        <v>35</v>
      </c>
      <c r="J13" s="11"/>
      <c r="K13" s="11" t="s">
        <v>39</v>
      </c>
      <c r="L13" s="11" t="s">
        <v>40</v>
      </c>
      <c r="M13" s="11" t="s">
        <v>29</v>
      </c>
      <c r="N13" s="11" t="s">
        <v>31</v>
      </c>
      <c r="O13" s="11" t="s">
        <v>32</v>
      </c>
      <c r="P13" s="11" t="s">
        <v>33</v>
      </c>
      <c r="Q13" s="11" t="s">
        <v>34</v>
      </c>
      <c r="R13" s="11" t="s">
        <v>35</v>
      </c>
      <c r="U13" s="11" t="s">
        <v>39</v>
      </c>
      <c r="V13" s="11" t="s">
        <v>41</v>
      </c>
    </row>
    <row r="14" spans="1:74" x14ac:dyDescent="0.2">
      <c r="B14" s="5">
        <v>0</v>
      </c>
      <c r="C14" s="5">
        <f>B14^2</f>
        <v>0</v>
      </c>
      <c r="D14" s="10">
        <v>0</v>
      </c>
      <c r="E14" s="88"/>
      <c r="F14" s="12">
        <v>0</v>
      </c>
      <c r="G14" s="12">
        <v>100</v>
      </c>
      <c r="H14" s="12">
        <v>0</v>
      </c>
      <c r="K14" s="5">
        <v>0</v>
      </c>
      <c r="L14" s="5">
        <f>K14^2</f>
        <v>0</v>
      </c>
      <c r="M14" s="10">
        <v>0</v>
      </c>
      <c r="N14" s="88"/>
      <c r="O14" s="5">
        <v>0</v>
      </c>
      <c r="P14" s="5">
        <v>100</v>
      </c>
      <c r="Q14" s="5">
        <v>0</v>
      </c>
      <c r="U14" s="5">
        <v>0</v>
      </c>
    </row>
    <row r="15" spans="1:74" x14ac:dyDescent="0.2">
      <c r="B15" s="5">
        <f>B14+0.5</f>
        <v>0.5</v>
      </c>
      <c r="C15" s="5">
        <f t="shared" ref="C15:C24" si="0">B15^2</f>
        <v>0.25</v>
      </c>
      <c r="D15" s="10">
        <f t="shared" ref="D15:D24" si="1">VLOOKUP(D$12,data.FamaBlissYields.Interp,$B15*2+1,FALSE)/100</f>
        <v>3.3532251986355898E-3</v>
      </c>
      <c r="E15" s="88"/>
      <c r="F15" s="12">
        <f>10/2</f>
        <v>5</v>
      </c>
      <c r="G15" s="12">
        <v>0</v>
      </c>
      <c r="H15" s="12">
        <v>0</v>
      </c>
      <c r="K15" s="5">
        <f>K14+0.5</f>
        <v>0.5</v>
      </c>
      <c r="L15" s="5">
        <f t="shared" ref="L15:L24" si="2">K15^2</f>
        <v>0.25</v>
      </c>
      <c r="M15" s="10">
        <f t="shared" ref="M15:M24" si="3">VLOOKUP(M$12,data.FamaBlissYields.Interp,$K15*2+1,FALSE)/100</f>
        <v>2.59606408864948E-3</v>
      </c>
      <c r="N15" s="88"/>
      <c r="O15" s="5">
        <f>10/2</f>
        <v>5</v>
      </c>
      <c r="P15" s="5">
        <v>0</v>
      </c>
      <c r="Q15" s="5">
        <v>0</v>
      </c>
      <c r="U15" s="5">
        <f>U14+0.5</f>
        <v>0.5</v>
      </c>
      <c r="V15" s="10">
        <f>M15-D15</f>
        <v>-7.5716110998610975E-4</v>
      </c>
    </row>
    <row r="16" spans="1:74" x14ac:dyDescent="0.2">
      <c r="B16" s="5">
        <f>B15+0.5</f>
        <v>1</v>
      </c>
      <c r="C16" s="5">
        <f t="shared" si="0"/>
        <v>1</v>
      </c>
      <c r="D16" s="10">
        <f t="shared" si="1"/>
        <v>6.1191355950000002E-3</v>
      </c>
      <c r="E16" s="88"/>
      <c r="F16" s="12">
        <f t="shared" ref="F16:F23" si="4">10/2</f>
        <v>5</v>
      </c>
      <c r="G16" s="12">
        <v>0</v>
      </c>
      <c r="H16" s="12">
        <v>0</v>
      </c>
      <c r="K16" s="5">
        <f>K15+0.5</f>
        <v>1</v>
      </c>
      <c r="L16" s="5">
        <f t="shared" si="2"/>
        <v>1</v>
      </c>
      <c r="M16" s="10">
        <f t="shared" si="3"/>
        <v>5.0765720240000005E-3</v>
      </c>
      <c r="N16" s="88"/>
      <c r="O16" s="5">
        <f t="shared" ref="O16:O23" si="5">10/2</f>
        <v>5</v>
      </c>
      <c r="P16" s="5">
        <v>0</v>
      </c>
      <c r="Q16" s="5">
        <v>0</v>
      </c>
      <c r="U16" s="5">
        <f>U15+0.5</f>
        <v>1</v>
      </c>
      <c r="V16" s="10">
        <f t="shared" ref="V16:V24" si="6">M16-D16</f>
        <v>-1.0425635709999997E-3</v>
      </c>
    </row>
    <row r="17" spans="1:22" x14ac:dyDescent="0.2">
      <c r="B17" s="5">
        <f t="shared" ref="B17:B24" si="7">B16+0.5</f>
        <v>1.5</v>
      </c>
      <c r="C17" s="5">
        <f t="shared" si="0"/>
        <v>2.25</v>
      </c>
      <c r="D17" s="10">
        <f t="shared" si="1"/>
        <v>6.9865760141831004E-3</v>
      </c>
      <c r="E17" s="88"/>
      <c r="F17" s="12">
        <f t="shared" si="4"/>
        <v>5</v>
      </c>
      <c r="G17" s="12">
        <v>0</v>
      </c>
      <c r="H17" s="12">
        <v>0</v>
      </c>
      <c r="K17" s="5">
        <f t="shared" ref="K17:K24" si="8">K16+0.5</f>
        <v>1.5</v>
      </c>
      <c r="L17" s="5">
        <f t="shared" si="2"/>
        <v>2.25</v>
      </c>
      <c r="M17" s="10">
        <f t="shared" si="3"/>
        <v>7.0840716048249297E-3</v>
      </c>
      <c r="N17" s="88"/>
      <c r="O17" s="5">
        <f t="shared" si="5"/>
        <v>5</v>
      </c>
      <c r="P17" s="5">
        <v>0</v>
      </c>
      <c r="Q17" s="5">
        <v>0</v>
      </c>
      <c r="U17" s="5">
        <f t="shared" ref="U17:U24" si="9">U16+0.5</f>
        <v>1.5</v>
      </c>
      <c r="V17" s="10">
        <f t="shared" si="6"/>
        <v>9.7495590641829243E-5</v>
      </c>
    </row>
    <row r="18" spans="1:22" x14ac:dyDescent="0.2">
      <c r="B18" s="5">
        <f t="shared" si="7"/>
        <v>2</v>
      </c>
      <c r="C18" s="5">
        <f t="shared" si="0"/>
        <v>4</v>
      </c>
      <c r="D18" s="10">
        <f t="shared" si="1"/>
        <v>7.780794364E-3</v>
      </c>
      <c r="E18" s="88"/>
      <c r="F18" s="12">
        <f t="shared" si="4"/>
        <v>5</v>
      </c>
      <c r="G18" s="12">
        <v>0</v>
      </c>
      <c r="H18" s="12">
        <v>0</v>
      </c>
      <c r="K18" s="5">
        <f t="shared" si="8"/>
        <v>2</v>
      </c>
      <c r="L18" s="5">
        <f t="shared" si="2"/>
        <v>4</v>
      </c>
      <c r="M18" s="10">
        <f t="shared" si="3"/>
        <v>9.0540090510000011E-3</v>
      </c>
      <c r="N18" s="88"/>
      <c r="O18" s="5">
        <f t="shared" si="5"/>
        <v>5</v>
      </c>
      <c r="P18" s="5">
        <v>0</v>
      </c>
      <c r="Q18" s="5">
        <v>0</v>
      </c>
      <c r="U18" s="5">
        <f t="shared" si="9"/>
        <v>2</v>
      </c>
      <c r="V18" s="10">
        <f t="shared" si="6"/>
        <v>1.2732146870000011E-3</v>
      </c>
    </row>
    <row r="19" spans="1:22" x14ac:dyDescent="0.2">
      <c r="B19" s="5">
        <f t="shared" si="7"/>
        <v>2.5</v>
      </c>
      <c r="C19" s="5">
        <f t="shared" si="0"/>
        <v>6.25</v>
      </c>
      <c r="D19" s="10">
        <f t="shared" si="1"/>
        <v>9.6952541847596194E-3</v>
      </c>
      <c r="E19" s="88"/>
      <c r="F19" s="12">
        <f t="shared" si="4"/>
        <v>5</v>
      </c>
      <c r="G19" s="12">
        <v>0</v>
      </c>
      <c r="H19" s="12">
        <v>0</v>
      </c>
      <c r="K19" s="5">
        <f t="shared" si="8"/>
        <v>2.5</v>
      </c>
      <c r="L19" s="5">
        <f t="shared" si="2"/>
        <v>6.25</v>
      </c>
      <c r="M19" s="10">
        <f t="shared" si="3"/>
        <v>1.14942164955314E-2</v>
      </c>
      <c r="N19" s="88"/>
      <c r="O19" s="5">
        <f t="shared" si="5"/>
        <v>5</v>
      </c>
      <c r="P19" s="5">
        <v>0</v>
      </c>
      <c r="Q19" s="5">
        <v>0</v>
      </c>
      <c r="U19" s="5">
        <f t="shared" si="9"/>
        <v>2.5</v>
      </c>
      <c r="V19" s="10">
        <f t="shared" si="6"/>
        <v>1.798962310771781E-3</v>
      </c>
    </row>
    <row r="20" spans="1:22" x14ac:dyDescent="0.2">
      <c r="B20" s="5">
        <f t="shared" si="7"/>
        <v>3</v>
      </c>
      <c r="C20" s="5">
        <f t="shared" si="0"/>
        <v>9</v>
      </c>
      <c r="D20" s="10">
        <f t="shared" si="1"/>
        <v>1.1627195565E-2</v>
      </c>
      <c r="E20" s="88"/>
      <c r="F20" s="12">
        <f t="shared" si="4"/>
        <v>5</v>
      </c>
      <c r="G20" s="12">
        <v>0</v>
      </c>
      <c r="H20" s="12">
        <v>0</v>
      </c>
      <c r="K20" s="5">
        <f t="shared" si="8"/>
        <v>3</v>
      </c>
      <c r="L20" s="5">
        <f t="shared" si="2"/>
        <v>9</v>
      </c>
      <c r="M20" s="10">
        <f t="shared" si="3"/>
        <v>1.3821647011000001E-2</v>
      </c>
      <c r="N20" s="88"/>
      <c r="O20" s="5">
        <f t="shared" si="5"/>
        <v>5</v>
      </c>
      <c r="P20" s="5">
        <v>0</v>
      </c>
      <c r="Q20" s="5">
        <v>0</v>
      </c>
      <c r="U20" s="5">
        <f t="shared" si="9"/>
        <v>3</v>
      </c>
      <c r="V20" s="10">
        <f t="shared" si="6"/>
        <v>2.1944514460000009E-3</v>
      </c>
    </row>
    <row r="21" spans="1:22" x14ac:dyDescent="0.2">
      <c r="B21" s="5">
        <f t="shared" si="7"/>
        <v>3.5</v>
      </c>
      <c r="C21" s="5">
        <f t="shared" si="0"/>
        <v>12.25</v>
      </c>
      <c r="D21" s="10">
        <f t="shared" si="1"/>
        <v>1.2507577257167399E-2</v>
      </c>
      <c r="E21" s="88"/>
      <c r="F21" s="12">
        <f t="shared" si="4"/>
        <v>5</v>
      </c>
      <c r="G21" s="12">
        <v>0</v>
      </c>
      <c r="H21" s="12">
        <v>0</v>
      </c>
      <c r="K21" s="5">
        <f t="shared" si="8"/>
        <v>3.5</v>
      </c>
      <c r="L21" s="5">
        <f t="shared" si="2"/>
        <v>12.25</v>
      </c>
      <c r="M21" s="10">
        <f t="shared" si="3"/>
        <v>1.55418171258019E-2</v>
      </c>
      <c r="N21" s="88"/>
      <c r="O21" s="5">
        <f t="shared" si="5"/>
        <v>5</v>
      </c>
      <c r="P21" s="5">
        <v>0</v>
      </c>
      <c r="Q21" s="5">
        <v>0</v>
      </c>
      <c r="U21" s="5">
        <f t="shared" si="9"/>
        <v>3.5</v>
      </c>
      <c r="V21" s="10">
        <f t="shared" si="6"/>
        <v>3.0342398686345005E-3</v>
      </c>
    </row>
    <row r="22" spans="1:22" x14ac:dyDescent="0.2">
      <c r="B22" s="5">
        <f t="shared" si="7"/>
        <v>4</v>
      </c>
      <c r="C22" s="5">
        <f t="shared" si="0"/>
        <v>16</v>
      </c>
      <c r="D22" s="10">
        <f t="shared" si="1"/>
        <v>1.3361496452999999E-2</v>
      </c>
      <c r="E22" s="88"/>
      <c r="F22" s="12">
        <f t="shared" si="4"/>
        <v>5</v>
      </c>
      <c r="G22" s="12">
        <v>0</v>
      </c>
      <c r="H22" s="12">
        <v>0</v>
      </c>
      <c r="K22" s="5">
        <f t="shared" si="8"/>
        <v>4</v>
      </c>
      <c r="L22" s="5">
        <f t="shared" si="2"/>
        <v>16</v>
      </c>
      <c r="M22" s="10">
        <f t="shared" si="3"/>
        <v>1.7100803160000001E-2</v>
      </c>
      <c r="N22" s="88"/>
      <c r="O22" s="5">
        <f t="shared" si="5"/>
        <v>5</v>
      </c>
      <c r="P22" s="5">
        <v>0</v>
      </c>
      <c r="Q22" s="5">
        <v>0</v>
      </c>
      <c r="U22" s="5">
        <f t="shared" si="9"/>
        <v>4</v>
      </c>
      <c r="V22" s="10">
        <f t="shared" si="6"/>
        <v>3.7393067070000015E-3</v>
      </c>
    </row>
    <row r="23" spans="1:22" x14ac:dyDescent="0.2">
      <c r="B23" s="5">
        <f t="shared" si="7"/>
        <v>4.5</v>
      </c>
      <c r="C23" s="5">
        <f t="shared" si="0"/>
        <v>20.25</v>
      </c>
      <c r="D23" s="10">
        <f t="shared" si="1"/>
        <v>1.4801552939586699E-2</v>
      </c>
      <c r="E23" s="88"/>
      <c r="F23" s="12">
        <f t="shared" si="4"/>
        <v>5</v>
      </c>
      <c r="G23" s="12">
        <v>0</v>
      </c>
      <c r="H23" s="12">
        <v>0</v>
      </c>
      <c r="K23" s="5">
        <f t="shared" si="8"/>
        <v>4.5</v>
      </c>
      <c r="L23" s="5">
        <f t="shared" si="2"/>
        <v>20.25</v>
      </c>
      <c r="M23" s="10">
        <f t="shared" si="3"/>
        <v>1.8712032799541901E-2</v>
      </c>
      <c r="N23" s="88"/>
      <c r="O23" s="5">
        <f t="shared" si="5"/>
        <v>5</v>
      </c>
      <c r="P23" s="5">
        <v>0</v>
      </c>
      <c r="Q23" s="5">
        <v>0</v>
      </c>
      <c r="U23" s="5">
        <f t="shared" si="9"/>
        <v>4.5</v>
      </c>
      <c r="V23" s="10">
        <f t="shared" si="6"/>
        <v>3.9104798599552022E-3</v>
      </c>
    </row>
    <row r="24" spans="1:22" x14ac:dyDescent="0.2">
      <c r="B24" s="5">
        <f t="shared" si="7"/>
        <v>5</v>
      </c>
      <c r="C24" s="5">
        <f t="shared" si="0"/>
        <v>25</v>
      </c>
      <c r="D24" s="10">
        <f t="shared" si="1"/>
        <v>1.670888781E-2</v>
      </c>
      <c r="E24" s="88"/>
      <c r="F24" s="12">
        <f>100+10/2</f>
        <v>105</v>
      </c>
      <c r="G24" s="12">
        <v>0</v>
      </c>
      <c r="H24" s="12">
        <v>100</v>
      </c>
      <c r="K24" s="5">
        <f t="shared" si="8"/>
        <v>5</v>
      </c>
      <c r="L24" s="5">
        <f t="shared" si="2"/>
        <v>25</v>
      </c>
      <c r="M24" s="10">
        <f t="shared" si="3"/>
        <v>2.0304509833000001E-2</v>
      </c>
      <c r="N24" s="88"/>
      <c r="O24" s="5">
        <f>100+10/2</f>
        <v>105</v>
      </c>
      <c r="P24" s="5">
        <v>0</v>
      </c>
      <c r="Q24" s="5">
        <v>100</v>
      </c>
      <c r="U24" s="5">
        <f t="shared" si="9"/>
        <v>5</v>
      </c>
      <c r="V24" s="10">
        <f t="shared" si="6"/>
        <v>3.5956220230000009E-3</v>
      </c>
    </row>
    <row r="25" spans="1:22" x14ac:dyDescent="0.2">
      <c r="B25" s="5"/>
      <c r="C25" s="5"/>
      <c r="D25" s="5"/>
      <c r="K25" s="5"/>
      <c r="L25" s="5"/>
      <c r="M25" s="5"/>
    </row>
    <row r="26" spans="1:22" x14ac:dyDescent="0.2">
      <c r="B26" s="15" t="s">
        <v>36</v>
      </c>
      <c r="C26" s="15"/>
      <c r="D26" s="15"/>
      <c r="E26" s="16"/>
      <c r="F26" s="45"/>
      <c r="G26" s="45"/>
      <c r="H26" s="45"/>
      <c r="I26" s="18"/>
      <c r="K26" s="15" t="s">
        <v>36</v>
      </c>
      <c r="L26" s="15"/>
      <c r="M26" s="15"/>
      <c r="N26" s="16"/>
      <c r="O26" s="45"/>
      <c r="P26" s="45"/>
      <c r="Q26" s="45"/>
      <c r="R26" s="18"/>
      <c r="T26" s="5" t="s">
        <v>43</v>
      </c>
      <c r="V26" s="13">
        <f>AVERAGE(V15:V24)</f>
        <v>1.7844047812017208E-3</v>
      </c>
    </row>
    <row r="27" spans="1:22" x14ac:dyDescent="0.2">
      <c r="B27" s="15" t="s">
        <v>37</v>
      </c>
      <c r="C27" s="15"/>
      <c r="D27" s="15"/>
      <c r="E27" s="16"/>
      <c r="F27" s="15" t="e">
        <f>SUMPRODUCT($B14:$B24,$E14:$E24,F14:F24)/F26</f>
        <v>#DIV/0!</v>
      </c>
      <c r="G27" s="15">
        <v>0.5</v>
      </c>
      <c r="H27" s="15" t="e">
        <f>SUMPRODUCT($B14:$B24,$E14:$E24,H14:H24)/H26</f>
        <v>#DIV/0!</v>
      </c>
      <c r="I27" s="17" t="e">
        <f>(F27*F26-2*G27*G26+2*H26*H27)/I26</f>
        <v>#DIV/0!</v>
      </c>
      <c r="K27" s="15" t="s">
        <v>37</v>
      </c>
      <c r="L27" s="15"/>
      <c r="M27" s="15"/>
      <c r="N27" s="16"/>
      <c r="O27" s="15" t="e">
        <f>SUMPRODUCT($K14:$K24,$N14:$N24,O14:O24)/O26</f>
        <v>#DIV/0!</v>
      </c>
      <c r="P27" s="15">
        <v>0.5</v>
      </c>
      <c r="Q27" s="15" t="e">
        <f>SUMPRODUCT($K14:$K24,$N14:$N24,Q14:Q24)/Q26</f>
        <v>#DIV/0!</v>
      </c>
      <c r="R27" s="17" t="e">
        <f>(O27*O26-2*P27*P26+2*Q26*Q27)/R26</f>
        <v>#DIV/0!</v>
      </c>
      <c r="T27" s="5" t="s">
        <v>37</v>
      </c>
      <c r="V27" s="14" t="e">
        <f>I27</f>
        <v>#DIV/0!</v>
      </c>
    </row>
    <row r="28" spans="1:22" x14ac:dyDescent="0.2">
      <c r="B28" s="15" t="s">
        <v>38</v>
      </c>
      <c r="C28" s="15"/>
      <c r="D28" s="16"/>
      <c r="E28" s="16"/>
      <c r="F28" s="15" t="e">
        <f>SUMPRODUCT($C14:$C24,$E14:$E24,F14:F24)/F26</f>
        <v>#DIV/0!</v>
      </c>
      <c r="G28" s="15">
        <v>0.25</v>
      </c>
      <c r="H28" s="15" t="e">
        <f t="shared" ref="H28" si="10">SUMPRODUCT($C14:$C24,$E14:$E24,H14:H24)/H26</f>
        <v>#DIV/0!</v>
      </c>
      <c r="I28" s="17" t="e">
        <f>(F28*F26-2*G28*G26+2*H26*H28)/I26</f>
        <v>#DIV/0!</v>
      </c>
      <c r="K28" s="15" t="s">
        <v>38</v>
      </c>
      <c r="L28" s="15"/>
      <c r="M28" s="16"/>
      <c r="N28" s="16"/>
      <c r="O28" s="15" t="e">
        <f>SUMPRODUCT($L14:$L24,$N14:$N24,O14:O24)/O26</f>
        <v>#DIV/0!</v>
      </c>
      <c r="P28" s="15">
        <v>0.25</v>
      </c>
      <c r="Q28" s="15" t="e">
        <f>SUMPRODUCT($L14:$L24,$N14:$N24,Q14:Q24)/Q26</f>
        <v>#DIV/0!</v>
      </c>
      <c r="R28" s="17" t="e">
        <f>(O28*O26-2*P28*P26+2*Q26*Q28)/R26</f>
        <v>#DIV/0!</v>
      </c>
      <c r="T28" s="5" t="s">
        <v>38</v>
      </c>
      <c r="V28" s="14" t="e">
        <f>I28</f>
        <v>#DIV/0!</v>
      </c>
    </row>
    <row r="29" spans="1:22" x14ac:dyDescent="0.2">
      <c r="T29" s="45" t="s">
        <v>124</v>
      </c>
      <c r="U29" s="44"/>
      <c r="V29" s="19"/>
    </row>
    <row r="30" spans="1:22" x14ac:dyDescent="0.2">
      <c r="T30" s="45" t="s">
        <v>122</v>
      </c>
      <c r="U30" s="44"/>
      <c r="V30" s="19"/>
    </row>
    <row r="31" spans="1:22" x14ac:dyDescent="0.2">
      <c r="T31" s="15" t="s">
        <v>42</v>
      </c>
      <c r="V31" s="85" t="e">
        <f>R26/I26-1</f>
        <v>#DIV/0!</v>
      </c>
    </row>
    <row r="32" spans="1:22" ht="18" x14ac:dyDescent="0.35">
      <c r="A32" s="11"/>
      <c r="J32" s="11"/>
      <c r="T32" s="82"/>
    </row>
  </sheetData>
  <mergeCells count="2">
    <mergeCell ref="F12:H12"/>
    <mergeCell ref="O12:Q12"/>
  </mergeCell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S716"/>
  <sheetViews>
    <sheetView topLeftCell="A702" workbookViewId="0">
      <selection activeCell="C713" sqref="C713"/>
    </sheetView>
  </sheetViews>
  <sheetFormatPr baseColWidth="10" defaultColWidth="8.83203125" defaultRowHeight="15" x14ac:dyDescent="0.2"/>
  <cols>
    <col min="2" max="2" width="9" bestFit="1" customWidth="1"/>
    <col min="3" max="4" width="8" bestFit="1" customWidth="1"/>
    <col min="5" max="8" width="8.6640625" bestFit="1" customWidth="1"/>
    <col min="9" max="10" width="9.6640625" bestFit="1" customWidth="1"/>
    <col min="11" max="12" width="8.6640625" bestFit="1" customWidth="1"/>
    <col min="13" max="13" width="4" customWidth="1"/>
    <col min="14" max="14" width="10.6640625" bestFit="1" customWidth="1"/>
    <col min="16" max="16" width="9.1640625" style="16"/>
    <col min="17" max="17" width="4" customWidth="1"/>
    <col min="18" max="19" width="9.1640625" style="16"/>
  </cols>
  <sheetData>
    <row r="1" spans="2:19" x14ac:dyDescent="0.2">
      <c r="B1" s="77" t="s">
        <v>152</v>
      </c>
      <c r="P1"/>
      <c r="S1"/>
    </row>
    <row r="2" spans="2:19" x14ac:dyDescent="0.2">
      <c r="B2" s="78" t="s">
        <v>185</v>
      </c>
      <c r="P2"/>
      <c r="S2"/>
    </row>
    <row r="3" spans="2:19" x14ac:dyDescent="0.2">
      <c r="B3" s="78" t="s">
        <v>186</v>
      </c>
      <c r="P3"/>
      <c r="S3"/>
    </row>
    <row r="4" spans="2:19" x14ac:dyDescent="0.2">
      <c r="B4" s="78"/>
      <c r="P4"/>
      <c r="S4"/>
    </row>
    <row r="5" spans="2:19" x14ac:dyDescent="0.2">
      <c r="P5"/>
      <c r="S5"/>
    </row>
    <row r="6" spans="2:19" s="71" customFormat="1" x14ac:dyDescent="0.2">
      <c r="R6" s="42"/>
    </row>
    <row r="9" spans="2:19" ht="18" x14ac:dyDescent="0.35">
      <c r="C9" s="41" t="s">
        <v>39</v>
      </c>
      <c r="D9" s="41" t="s">
        <v>112</v>
      </c>
      <c r="E9" s="41" t="s">
        <v>118</v>
      </c>
    </row>
    <row r="10" spans="2:19" x14ac:dyDescent="0.2">
      <c r="C10" s="5">
        <f>0.5</f>
        <v>0.5</v>
      </c>
      <c r="D10" s="88">
        <f>'PCA-XLSTAT'!C55</f>
        <v>0</v>
      </c>
      <c r="E10" s="88">
        <f>'PCA-XLSTAT'!D55</f>
        <v>0</v>
      </c>
      <c r="I10" s="73"/>
      <c r="J10" s="73"/>
    </row>
    <row r="11" spans="2:19" x14ac:dyDescent="0.2">
      <c r="C11" s="5">
        <f>C10+0.5</f>
        <v>1</v>
      </c>
      <c r="D11" s="88">
        <f>'PCA-XLSTAT'!C56</f>
        <v>0</v>
      </c>
      <c r="E11" s="88">
        <f>'PCA-XLSTAT'!D56</f>
        <v>0</v>
      </c>
      <c r="I11" s="73"/>
      <c r="J11" s="73"/>
    </row>
    <row r="12" spans="2:19" x14ac:dyDescent="0.2">
      <c r="C12" s="5">
        <f t="shared" ref="C12:C19" si="0">C11+0.5</f>
        <v>1.5</v>
      </c>
      <c r="D12" s="88">
        <f>'PCA-XLSTAT'!C57</f>
        <v>0</v>
      </c>
      <c r="E12" s="88">
        <f>'PCA-XLSTAT'!D57</f>
        <v>0</v>
      </c>
      <c r="I12" s="73"/>
      <c r="J12" s="73"/>
    </row>
    <row r="13" spans="2:19" x14ac:dyDescent="0.2">
      <c r="C13" s="5">
        <f t="shared" si="0"/>
        <v>2</v>
      </c>
      <c r="D13" s="88">
        <f>'PCA-XLSTAT'!C58</f>
        <v>0</v>
      </c>
      <c r="E13" s="88">
        <f>'PCA-XLSTAT'!D58</f>
        <v>0</v>
      </c>
      <c r="I13" s="73"/>
      <c r="J13" s="73"/>
    </row>
    <row r="14" spans="2:19" x14ac:dyDescent="0.2">
      <c r="C14" s="5">
        <f t="shared" si="0"/>
        <v>2.5</v>
      </c>
      <c r="D14" s="88">
        <f>'PCA-XLSTAT'!C59</f>
        <v>0</v>
      </c>
      <c r="E14" s="88">
        <f>'PCA-XLSTAT'!D59</f>
        <v>0</v>
      </c>
      <c r="I14" s="73"/>
      <c r="J14" s="73"/>
    </row>
    <row r="15" spans="2:19" x14ac:dyDescent="0.2">
      <c r="C15" s="5">
        <f t="shared" si="0"/>
        <v>3</v>
      </c>
      <c r="D15" s="88">
        <f>'PCA-XLSTAT'!C60</f>
        <v>0</v>
      </c>
      <c r="E15" s="88">
        <f>'PCA-XLSTAT'!D60</f>
        <v>0</v>
      </c>
      <c r="I15" s="73"/>
      <c r="J15" s="73"/>
    </row>
    <row r="16" spans="2:19" x14ac:dyDescent="0.2">
      <c r="C16" s="5">
        <f t="shared" si="0"/>
        <v>3.5</v>
      </c>
      <c r="D16" s="88">
        <f>'PCA-XLSTAT'!C61</f>
        <v>0</v>
      </c>
      <c r="E16" s="88">
        <f>'PCA-XLSTAT'!D61</f>
        <v>0</v>
      </c>
      <c r="I16" s="73"/>
      <c r="J16" s="73"/>
    </row>
    <row r="17" spans="1:19" x14ac:dyDescent="0.2">
      <c r="C17" s="5">
        <f t="shared" si="0"/>
        <v>4</v>
      </c>
      <c r="D17" s="88">
        <f>'PCA-XLSTAT'!C62</f>
        <v>0</v>
      </c>
      <c r="E17" s="88">
        <f>'PCA-XLSTAT'!D62</f>
        <v>0</v>
      </c>
      <c r="I17" s="73"/>
      <c r="J17" s="73"/>
    </row>
    <row r="18" spans="1:19" x14ac:dyDescent="0.2">
      <c r="C18" s="5">
        <f t="shared" si="0"/>
        <v>4.5</v>
      </c>
      <c r="D18" s="88">
        <f>'PCA-XLSTAT'!C63</f>
        <v>0</v>
      </c>
      <c r="E18" s="88">
        <f>'PCA-XLSTAT'!D63</f>
        <v>0</v>
      </c>
      <c r="I18" s="73"/>
      <c r="J18" s="73"/>
    </row>
    <row r="19" spans="1:19" x14ac:dyDescent="0.2">
      <c r="C19" s="5">
        <f t="shared" si="0"/>
        <v>5</v>
      </c>
      <c r="D19" s="88">
        <f>'PCA-XLSTAT'!C64</f>
        <v>0</v>
      </c>
      <c r="E19" s="88">
        <f>'PCA-XLSTAT'!D64</f>
        <v>0</v>
      </c>
      <c r="I19" s="73"/>
      <c r="J19" s="73"/>
    </row>
    <row r="22" spans="1:19" ht="18" x14ac:dyDescent="0.35">
      <c r="C22" s="155" t="s">
        <v>112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19" ht="18" x14ac:dyDescent="0.35">
      <c r="C23" s="40">
        <v>0.5</v>
      </c>
      <c r="D23" s="40">
        <v>1</v>
      </c>
      <c r="E23" s="40">
        <v>1.5</v>
      </c>
      <c r="F23" s="40">
        <v>2</v>
      </c>
      <c r="G23" s="40">
        <v>2.5</v>
      </c>
      <c r="H23" s="40">
        <v>3</v>
      </c>
      <c r="I23" s="40">
        <v>3.5</v>
      </c>
      <c r="J23" s="40">
        <v>4</v>
      </c>
      <c r="K23" s="40">
        <v>4.5</v>
      </c>
      <c r="L23" s="40">
        <v>5</v>
      </c>
    </row>
    <row r="24" spans="1:19" x14ac:dyDescent="0.2">
      <c r="C24" s="6">
        <f>VLOOKUP(C23,$C$10:$E$19,2,FALSE)</f>
        <v>0</v>
      </c>
      <c r="D24" s="6">
        <f t="shared" ref="D24:L24" si="1">VLOOKUP(D23,$C$10:$E$19,2,FALSE)</f>
        <v>0</v>
      </c>
      <c r="E24" s="6">
        <f t="shared" si="1"/>
        <v>0</v>
      </c>
      <c r="F24" s="6">
        <f t="shared" si="1"/>
        <v>0</v>
      </c>
      <c r="G24" s="6">
        <f t="shared" si="1"/>
        <v>0</v>
      </c>
      <c r="H24" s="6">
        <f t="shared" si="1"/>
        <v>0</v>
      </c>
      <c r="I24" s="6">
        <f t="shared" si="1"/>
        <v>0</v>
      </c>
      <c r="J24" s="6">
        <f t="shared" si="1"/>
        <v>0</v>
      </c>
      <c r="K24" s="6">
        <f t="shared" si="1"/>
        <v>0</v>
      </c>
      <c r="L24" s="6">
        <f t="shared" si="1"/>
        <v>0</v>
      </c>
    </row>
    <row r="26" spans="1:19" ht="18" x14ac:dyDescent="0.35">
      <c r="C26" s="155" t="s">
        <v>118</v>
      </c>
      <c r="D26" s="155"/>
      <c r="E26" s="155"/>
      <c r="F26" s="155"/>
      <c r="G26" s="155"/>
      <c r="H26" s="155"/>
      <c r="I26" s="155"/>
      <c r="J26" s="155"/>
      <c r="K26" s="155"/>
      <c r="L26" s="155"/>
    </row>
    <row r="27" spans="1:19" ht="18" x14ac:dyDescent="0.35">
      <c r="C27" s="40">
        <v>0.5</v>
      </c>
      <c r="D27" s="40">
        <v>1</v>
      </c>
      <c r="E27" s="40">
        <v>1.5</v>
      </c>
      <c r="F27" s="40">
        <v>2</v>
      </c>
      <c r="G27" s="40">
        <v>2.5</v>
      </c>
      <c r="H27" s="40">
        <v>3</v>
      </c>
      <c r="I27" s="40">
        <v>3.5</v>
      </c>
      <c r="J27" s="40">
        <v>4</v>
      </c>
      <c r="K27" s="40">
        <v>4.5</v>
      </c>
      <c r="L27" s="40">
        <v>5</v>
      </c>
    </row>
    <row r="28" spans="1:19" x14ac:dyDescent="0.2">
      <c r="C28" s="6">
        <f>VLOOKUP(C27,$C$10:$E$19,3,FALSE)</f>
        <v>0</v>
      </c>
      <c r="D28" s="6">
        <f t="shared" ref="D28:L28" si="2">VLOOKUP(D27,$C$10:$E$19,3,FALSE)</f>
        <v>0</v>
      </c>
      <c r="E28" s="6">
        <f t="shared" si="2"/>
        <v>0</v>
      </c>
      <c r="F28" s="6">
        <f t="shared" si="2"/>
        <v>0</v>
      </c>
      <c r="G28" s="6">
        <f t="shared" si="2"/>
        <v>0</v>
      </c>
      <c r="H28" s="6">
        <f t="shared" si="2"/>
        <v>0</v>
      </c>
      <c r="I28" s="6">
        <f t="shared" si="2"/>
        <v>0</v>
      </c>
      <c r="J28" s="6">
        <f t="shared" si="2"/>
        <v>0</v>
      </c>
      <c r="K28" s="6">
        <f t="shared" si="2"/>
        <v>0</v>
      </c>
      <c r="L28" s="6">
        <f t="shared" si="2"/>
        <v>0</v>
      </c>
    </row>
    <row r="29" spans="1:19" x14ac:dyDescent="0.2">
      <c r="N29" s="5">
        <f>N32</f>
        <v>19206</v>
      </c>
    </row>
    <row r="30" spans="1:19" ht="18" x14ac:dyDescent="0.35">
      <c r="C30" s="155" t="s">
        <v>44</v>
      </c>
      <c r="D30" s="155"/>
      <c r="E30" s="155"/>
      <c r="F30" s="155"/>
      <c r="G30" s="155"/>
      <c r="H30" s="155"/>
      <c r="I30" s="155"/>
      <c r="J30" s="155"/>
      <c r="K30" s="155"/>
      <c r="L30" s="155"/>
      <c r="O30" s="155" t="s">
        <v>114</v>
      </c>
      <c r="P30" s="155"/>
      <c r="R30" s="155" t="s">
        <v>116</v>
      </c>
      <c r="S30" s="155"/>
    </row>
    <row r="31" spans="1:19" ht="18" x14ac:dyDescent="0.35">
      <c r="B31" s="40" t="s">
        <v>117</v>
      </c>
      <c r="C31" s="40">
        <v>0.5</v>
      </c>
      <c r="D31" s="40">
        <v>1</v>
      </c>
      <c r="E31" s="40">
        <v>1.5</v>
      </c>
      <c r="F31" s="40">
        <v>2</v>
      </c>
      <c r="G31" s="40">
        <v>2.5</v>
      </c>
      <c r="H31" s="40">
        <v>3</v>
      </c>
      <c r="I31" s="40">
        <v>3.5</v>
      </c>
      <c r="J31" s="40">
        <v>4</v>
      </c>
      <c r="K31" s="40">
        <v>4.5</v>
      </c>
      <c r="L31" s="40">
        <v>5</v>
      </c>
      <c r="O31" s="41" t="s">
        <v>115</v>
      </c>
      <c r="P31" s="79" t="s">
        <v>113</v>
      </c>
      <c r="R31" s="41" t="s">
        <v>115</v>
      </c>
      <c r="S31" s="79" t="s">
        <v>113</v>
      </c>
    </row>
    <row r="32" spans="1:19" x14ac:dyDescent="0.2">
      <c r="A32" s="42">
        <v>20090331</v>
      </c>
      <c r="B32">
        <f>IF(FBYields!$K7&lt;$A$32,FBYields!A7,0)</f>
        <v>19520731</v>
      </c>
      <c r="C32" s="30">
        <f>IF(FBYields!$K7&lt;$A$32,FBYields!W7,0)</f>
        <v>0.12506813936598005</v>
      </c>
      <c r="D32" s="30">
        <f>IF(FBYields!$K7&lt;$A$32,FBYields!X7,0)</f>
        <v>8.4582891800000004E-2</v>
      </c>
      <c r="E32" s="30">
        <f>IF(FBYields!$K7&lt;$A$32,FBYields!Y7,0)</f>
        <v>9.6575298743839966E-2</v>
      </c>
      <c r="F32" s="30">
        <f>IF(FBYields!$K7&lt;$A$32,FBYields!Z7,0)</f>
        <v>0.11806496620000018</v>
      </c>
      <c r="G32" s="30">
        <f>IF(FBYields!$K7&lt;$A$32,FBYields!AA7,0)</f>
        <v>0.11815666110101031</v>
      </c>
      <c r="H32" s="30">
        <f>IF(FBYields!$K7&lt;$A$32,FBYields!AB7,0)</f>
        <v>0.11558802449999983</v>
      </c>
      <c r="I32" s="30">
        <f>IF(FBYields!$K7&lt;$A$32,FBYields!AC7,0)</f>
        <v>0.10107818305000005</v>
      </c>
      <c r="J32" s="30">
        <f>IF(FBYields!$K7&lt;$A$32,FBYields!AD7,0)</f>
        <v>8.6568341599999821E-2</v>
      </c>
      <c r="K32" s="30">
        <f>IF(FBYields!$K7&lt;$A$32,FBYields!AE7,0)</f>
        <v>9.5941750262499959E-2</v>
      </c>
      <c r="L32" s="30">
        <f>IF(FBYields!$K7&lt;$A$32,FBYields!AF7,0)</f>
        <v>0.12236718589999995</v>
      </c>
      <c r="N32" s="43">
        <f>DATE(LEFT(B32,4),MID(B32,5,2),RIGHT(B32,2))</f>
        <v>19206</v>
      </c>
      <c r="O32" s="30">
        <f>SUMPRODUCT($C$24:$L$24,C32:L32)</f>
        <v>0</v>
      </c>
      <c r="P32" s="80">
        <f>IF(O32=0,0,SUM(O$32:O32))</f>
        <v>0</v>
      </c>
      <c r="R32" s="150">
        <f>SUMPRODUCT($C$28:$L$28,C32:L32)</f>
        <v>0</v>
      </c>
      <c r="S32" s="80">
        <f>IF(R32=0,0,SUM(R$32:R32))</f>
        <v>0</v>
      </c>
    </row>
    <row r="33" spans="2:19" x14ac:dyDescent="0.2">
      <c r="B33">
        <f>IF(FBYields!$K8&lt;$A$32,FBYields!A8,0)</f>
        <v>19520829</v>
      </c>
      <c r="C33" s="30">
        <f>IF(FBYields!$K8&lt;$A$32,FBYields!W8,0)</f>
        <v>-6.492049592401461E-4</v>
      </c>
      <c r="D33" s="30">
        <f>IF(FBYields!$K8&lt;$A$32,FBYields!X8,0)</f>
        <v>2.698479779999996E-2</v>
      </c>
      <c r="E33" s="30">
        <f>IF(FBYields!$K8&lt;$A$32,FBYields!Y8,0)</f>
        <v>2.8754621357059973E-2</v>
      </c>
      <c r="F33" s="30">
        <f>IF(FBYields!$K8&lt;$A$32,FBYields!Z8,0)</f>
        <v>2.1018136399999943E-2</v>
      </c>
      <c r="G33" s="30">
        <f>IF(FBYields!$K8&lt;$A$32,FBYields!AA8,0)</f>
        <v>3.4884591153269806E-2</v>
      </c>
      <c r="H33" s="30">
        <f>IF(FBYields!$K8&lt;$A$32,FBYields!AB8,0)</f>
        <v>4.529912480000009E-2</v>
      </c>
      <c r="I33" s="30">
        <f>IF(FBYields!$K8&lt;$A$32,FBYields!AC8,0)</f>
        <v>4.3341832449999895E-2</v>
      </c>
      <c r="J33" s="30">
        <f>IF(FBYields!$K8&lt;$A$32,FBYields!AD8,0)</f>
        <v>4.1384540100000144E-2</v>
      </c>
      <c r="K33" s="30">
        <f>IF(FBYields!$K8&lt;$A$32,FBYields!AE8,0)</f>
        <v>4.7319232650000043E-2</v>
      </c>
      <c r="L33" s="30">
        <f>IF(FBYields!$K8&lt;$A$32,FBYields!AF8,0)</f>
        <v>6.1158473200000341E-2</v>
      </c>
      <c r="N33" s="43">
        <f t="shared" ref="N33:N96" si="3">DATE(LEFT(B33,4),MID(B33,5,2),RIGHT(B33,2))</f>
        <v>19235</v>
      </c>
      <c r="O33" s="30">
        <f t="shared" ref="O33:O96" si="4">SUMPRODUCT($C$24:$L$24,C33:L33)</f>
        <v>0</v>
      </c>
      <c r="P33" s="80">
        <f>IF(O33=0,0,SUM(O$32:O33))</f>
        <v>0</v>
      </c>
      <c r="R33" s="150">
        <f t="shared" ref="R33:R96" si="5">SUMPRODUCT($C$28:$L$28,C33:L33)</f>
        <v>0</v>
      </c>
      <c r="S33" s="80">
        <f>IF(R33=0,0,SUM(R$32:R33))</f>
        <v>0</v>
      </c>
    </row>
    <row r="34" spans="2:19" x14ac:dyDescent="0.2">
      <c r="B34">
        <f>IF(FBYields!$K9&lt;$A$32,FBYields!A9,0)</f>
        <v>19520930</v>
      </c>
      <c r="C34" s="30">
        <f>IF(FBYields!$K9&lt;$A$32,FBYields!W9,0)</f>
        <v>-6.8104621833689816E-2</v>
      </c>
      <c r="D34" s="30">
        <f>IF(FBYields!$K9&lt;$A$32,FBYields!X9,0)</f>
        <v>3.7839320500000051E-2</v>
      </c>
      <c r="E34" s="30">
        <f>IF(FBYields!$K9&lt;$A$32,FBYields!Y9,0)</f>
        <v>4.7785454213640222E-2</v>
      </c>
      <c r="F34" s="30">
        <f>IF(FBYields!$K9&lt;$A$32,FBYields!Z9,0)</f>
        <v>3.959080100000012E-2</v>
      </c>
      <c r="G34" s="30">
        <f>IF(FBYields!$K9&lt;$A$32,FBYields!AA9,0)</f>
        <v>2.4457421150839931E-2</v>
      </c>
      <c r="H34" s="30">
        <f>IF(FBYields!$K9&lt;$A$32,FBYields!AB9,0)</f>
        <v>1.3439628900000056E-2</v>
      </c>
      <c r="I34" s="30">
        <f>IF(FBYields!$K9&lt;$A$32,FBYields!AC9,0)</f>
        <v>1.6262004900000182E-2</v>
      </c>
      <c r="J34" s="30">
        <f>IF(FBYields!$K9&lt;$A$32,FBYields!AD9,0)</f>
        <v>1.9084380899999864E-2</v>
      </c>
      <c r="K34" s="30">
        <f>IF(FBYields!$K9&lt;$A$32,FBYields!AE9,0)</f>
        <v>4.2091078712500174E-2</v>
      </c>
      <c r="L34" s="30">
        <f>IF(FBYields!$K9&lt;$A$32,FBYields!AF9,0)</f>
        <v>9.1576863499999828E-2</v>
      </c>
      <c r="N34" s="43">
        <f t="shared" si="3"/>
        <v>19267</v>
      </c>
      <c r="O34" s="30">
        <f t="shared" si="4"/>
        <v>0</v>
      </c>
      <c r="P34" s="80">
        <f>IF(O34=0,0,SUM(O$32:O34))</f>
        <v>0</v>
      </c>
      <c r="R34" s="150">
        <f t="shared" si="5"/>
        <v>0</v>
      </c>
      <c r="S34" s="80">
        <f>IF(R34=0,0,SUM(R$32:R34))</f>
        <v>0</v>
      </c>
    </row>
    <row r="35" spans="2:19" x14ac:dyDescent="0.2">
      <c r="B35">
        <f>IF(FBYields!$K10&lt;$A$32,FBYields!A10,0)</f>
        <v>19521031</v>
      </c>
      <c r="C35" s="30">
        <f>IF(FBYields!$K10&lt;$A$32,FBYields!W10,0)</f>
        <v>1.5733749321869883E-2</v>
      </c>
      <c r="D35" s="30">
        <f>IF(FBYields!$K10&lt;$A$32,FBYields!X10,0)</f>
        <v>-7.590693500000012E-2</v>
      </c>
      <c r="E35" s="30">
        <f>IF(FBYields!$K10&lt;$A$32,FBYields!Y10,0)</f>
        <v>-5.7407651754100009E-2</v>
      </c>
      <c r="F35" s="30">
        <f>IF(FBYields!$K10&lt;$A$32,FBYields!Z10,0)</f>
        <v>-2.8074918200000187E-2</v>
      </c>
      <c r="G35" s="30">
        <f>IF(FBYields!$K10&lt;$A$32,FBYields!AA10,0)</f>
        <v>-1.0285192388429731E-2</v>
      </c>
      <c r="H35" s="30">
        <f>IF(FBYields!$K10&lt;$A$32,FBYields!AB10,0)</f>
        <v>-1.1252225999998089E-3</v>
      </c>
      <c r="I35" s="30">
        <f>IF(FBYields!$K10&lt;$A$32,FBYields!AC10,0)</f>
        <v>2.0710612349999824E-2</v>
      </c>
      <c r="J35" s="30">
        <f>IF(FBYields!$K10&lt;$A$32,FBYields!AD10,0)</f>
        <v>4.2546447299999901E-2</v>
      </c>
      <c r="K35" s="30">
        <f>IF(FBYields!$K10&lt;$A$32,FBYields!AE10,0)</f>
        <v>-6.9326449250000088E-3</v>
      </c>
      <c r="L35" s="30">
        <f>IF(FBYields!$K10&lt;$A$32,FBYields!AF10,0)</f>
        <v>-0.12452098179999993</v>
      </c>
      <c r="N35" s="43">
        <f t="shared" si="3"/>
        <v>19298</v>
      </c>
      <c r="O35" s="30">
        <f t="shared" si="4"/>
        <v>0</v>
      </c>
      <c r="P35" s="80">
        <f>IF(O35=0,0,SUM(O$32:O35))</f>
        <v>0</v>
      </c>
      <c r="R35" s="150">
        <f t="shared" si="5"/>
        <v>0</v>
      </c>
      <c r="S35" s="80">
        <f>IF(R35=0,0,SUM(R$32:R35))</f>
        <v>0</v>
      </c>
    </row>
    <row r="36" spans="2:19" x14ac:dyDescent="0.2">
      <c r="B36">
        <f>IF(FBYields!$K11&lt;$A$32,FBYields!A11,0)</f>
        <v>19521128</v>
      </c>
      <c r="C36" s="30">
        <f>IF(FBYields!$K11&lt;$A$32,FBYields!W11,0)</f>
        <v>0.16755191348474008</v>
      </c>
      <c r="D36" s="30">
        <f>IF(FBYields!$K11&lt;$A$32,FBYields!X11,0)</f>
        <v>0.14200299260000016</v>
      </c>
      <c r="E36" s="30">
        <f>IF(FBYields!$K11&lt;$A$32,FBYields!Y11,0)</f>
        <v>0.12870537462517007</v>
      </c>
      <c r="F36" s="30">
        <f>IF(FBYields!$K11&lt;$A$32,FBYields!Z11,0)</f>
        <v>0.10947520589999993</v>
      </c>
      <c r="G36" s="30">
        <f>IF(FBYields!$K11&lt;$A$32,FBYields!AA11,0)</f>
        <v>6.3620569356509726E-2</v>
      </c>
      <c r="H36" s="30">
        <f>IF(FBYields!$K11&lt;$A$32,FBYields!AB11,0)</f>
        <v>3.8030287399999807E-2</v>
      </c>
      <c r="I36" s="30">
        <f>IF(FBYields!$K11&lt;$A$32,FBYields!AC11,0)</f>
        <v>2.4563661150000193E-2</v>
      </c>
      <c r="J36" s="30">
        <f>IF(FBYields!$K11&lt;$A$32,FBYields!AD11,0)</f>
        <v>1.1097034900000136E-2</v>
      </c>
      <c r="K36" s="30">
        <f>IF(FBYields!$K11&lt;$A$32,FBYields!AE11,0)</f>
        <v>1.1300983774999995E-2</v>
      </c>
      <c r="L36" s="30">
        <f>IF(FBYields!$K11&lt;$A$32,FBYields!AF11,0)</f>
        <v>1.7136321799999799E-2</v>
      </c>
      <c r="N36" s="43">
        <f t="shared" si="3"/>
        <v>19326</v>
      </c>
      <c r="O36" s="30">
        <f t="shared" si="4"/>
        <v>0</v>
      </c>
      <c r="P36" s="80">
        <f>IF(O36=0,0,SUM(O$32:O36))</f>
        <v>0</v>
      </c>
      <c r="R36" s="150">
        <f t="shared" si="5"/>
        <v>0</v>
      </c>
      <c r="S36" s="80">
        <f>IF(R36=0,0,SUM(R$32:R36))</f>
        <v>0</v>
      </c>
    </row>
    <row r="37" spans="2:19" x14ac:dyDescent="0.2">
      <c r="B37">
        <f>IF(FBYields!$K12&lt;$A$32,FBYields!A12,0)</f>
        <v>19521231</v>
      </c>
      <c r="C37" s="30">
        <f>IF(FBYields!$K12&lt;$A$32,FBYields!W12,0)</f>
        <v>1.7886253132992636E-4</v>
      </c>
      <c r="D37" s="30">
        <f>IF(FBYields!$K12&lt;$A$32,FBYields!X12,0)</f>
        <v>-5.646386850000007E-2</v>
      </c>
      <c r="E37" s="30">
        <f>IF(FBYields!$K12&lt;$A$32,FBYields!Y12,0)</f>
        <v>-3.0556645077929989E-2</v>
      </c>
      <c r="F37" s="30">
        <f>IF(FBYields!$K12&lt;$A$32,FBYields!Z12,0)</f>
        <v>2.1226475200000205E-2</v>
      </c>
      <c r="G37" s="30">
        <f>IF(FBYields!$K12&lt;$A$32,FBYields!AA12,0)</f>
        <v>2.4004670568499975E-2</v>
      </c>
      <c r="H37" s="30">
        <f>IF(FBYields!$K12&lt;$A$32,FBYields!AB12,0)</f>
        <v>2.4869187000000181E-2</v>
      </c>
      <c r="I37" s="30">
        <f>IF(FBYields!$K12&lt;$A$32,FBYields!AC12,0)</f>
        <v>1.020442219999973E-2</v>
      </c>
      <c r="J37" s="30">
        <f>IF(FBYields!$K12&lt;$A$32,FBYields!AD12,0)</f>
        <v>-4.4603425999998336E-3</v>
      </c>
      <c r="K37" s="30">
        <f>IF(FBYields!$K12&lt;$A$32,FBYields!AE12,0)</f>
        <v>2.6524721437497512E-3</v>
      </c>
      <c r="L37" s="30">
        <f>IF(FBYields!$K12&lt;$A$32,FBYields!AF12,0)</f>
        <v>2.4166570500000262E-2</v>
      </c>
      <c r="N37" s="43">
        <f t="shared" si="3"/>
        <v>19359</v>
      </c>
      <c r="O37" s="30">
        <f t="shared" si="4"/>
        <v>0</v>
      </c>
      <c r="P37" s="80">
        <f>IF(O37=0,0,SUM(O$32:O37))</f>
        <v>0</v>
      </c>
      <c r="R37" s="150">
        <f t="shared" si="5"/>
        <v>0</v>
      </c>
      <c r="S37" s="80">
        <f>IF(R37=0,0,SUM(R$32:R37))</f>
        <v>0</v>
      </c>
    </row>
    <row r="38" spans="2:19" x14ac:dyDescent="0.2">
      <c r="B38">
        <f>IF(FBYields!$K13&lt;$A$32,FBYields!A13,0)</f>
        <v>19530130</v>
      </c>
      <c r="C38" s="30">
        <f>IF(FBYields!$K13&lt;$A$32,FBYields!W13,0)</f>
        <v>-4.422450049259008E-2</v>
      </c>
      <c r="D38" s="30">
        <f>IF(FBYields!$K13&lt;$A$32,FBYields!X13,0)</f>
        <v>-2.4588091900000109E-2</v>
      </c>
      <c r="E38" s="30">
        <f>IF(FBYields!$K13&lt;$A$32,FBYields!Y13,0)</f>
        <v>-3.0792505948090021E-2</v>
      </c>
      <c r="F38" s="30">
        <f>IF(FBYields!$K13&lt;$A$32,FBYields!Z13,0)</f>
        <v>-4.6264602199999949E-2</v>
      </c>
      <c r="G38" s="30">
        <f>IF(FBYields!$K13&lt;$A$32,FBYields!AA13,0)</f>
        <v>-6.7620832651909879E-2</v>
      </c>
      <c r="H38" s="30">
        <f>IF(FBYields!$K13&lt;$A$32,FBYields!AB13,0)</f>
        <v>-7.9709380900000237E-2</v>
      </c>
      <c r="I38" s="30">
        <f>IF(FBYields!$K13&lt;$A$32,FBYields!AC13,0)</f>
        <v>-2.830068264387986E-2</v>
      </c>
      <c r="J38" s="30">
        <f>IF(FBYields!$K13&lt;$A$32,FBYields!AD13,0)</f>
        <v>2.3705177100000085E-2</v>
      </c>
      <c r="K38" s="30">
        <f>IF(FBYields!$K13&lt;$A$32,FBYields!AE13,0)</f>
        <v>4.1415182062630063E-2</v>
      </c>
      <c r="L38" s="30">
        <f>IF(FBYields!$K13&lt;$A$32,FBYields!AF13,0)</f>
        <v>5.8738822999999662E-2</v>
      </c>
      <c r="N38" s="43">
        <f t="shared" si="3"/>
        <v>19389</v>
      </c>
      <c r="O38" s="30">
        <f t="shared" si="4"/>
        <v>0</v>
      </c>
      <c r="P38" s="80">
        <f>IF(O38=0,0,SUM(O$32:O38))</f>
        <v>0</v>
      </c>
      <c r="R38" s="150">
        <f t="shared" si="5"/>
        <v>0</v>
      </c>
      <c r="S38" s="80">
        <f>IF(R38=0,0,SUM(R$32:R38))</f>
        <v>0</v>
      </c>
    </row>
    <row r="39" spans="2:19" x14ac:dyDescent="0.2">
      <c r="B39">
        <f>IF(FBYields!$K14&lt;$A$32,FBYields!A14,0)</f>
        <v>19530227</v>
      </c>
      <c r="C39" s="30">
        <f>IF(FBYields!$K14&lt;$A$32,FBYields!W14,0)</f>
        <v>0.13241580387037</v>
      </c>
      <c r="D39" s="30">
        <f>IF(FBYields!$K14&lt;$A$32,FBYields!X14,0)</f>
        <v>0.10309191150000019</v>
      </c>
      <c r="E39" s="30">
        <f>IF(FBYields!$K14&lt;$A$32,FBYields!Y14,0)</f>
        <v>7.5784632650000017E-2</v>
      </c>
      <c r="F39" s="30">
        <f>IF(FBYields!$K14&lt;$A$32,FBYields!Z14,0)</f>
        <v>4.8477353800000067E-2</v>
      </c>
      <c r="G39" s="30">
        <f>IF(FBYields!$K14&lt;$A$32,FBYields!AA14,0)</f>
        <v>4.7136258100000106E-2</v>
      </c>
      <c r="H39" s="30">
        <f>IF(FBYields!$K14&lt;$A$32,FBYields!AB14,0)</f>
        <v>4.5795162400000144E-2</v>
      </c>
      <c r="I39" s="30">
        <f>IF(FBYields!$K14&lt;$A$32,FBYields!AC14,0)</f>
        <v>4.7732562725669947E-2</v>
      </c>
      <c r="J39" s="30">
        <f>IF(FBYields!$K14&lt;$A$32,FBYields!AD14,0)</f>
        <v>5.3122510999999761E-2</v>
      </c>
      <c r="K39" s="30">
        <f>IF(FBYields!$K14&lt;$A$32,FBYields!AE14,0)</f>
        <v>6.3135983699329934E-2</v>
      </c>
      <c r="L39" s="30">
        <f>IF(FBYields!$K14&lt;$A$32,FBYields!AF14,0)</f>
        <v>7.8176077200000194E-2</v>
      </c>
      <c r="N39" s="43">
        <f t="shared" si="3"/>
        <v>19417</v>
      </c>
      <c r="O39" s="30">
        <f t="shared" si="4"/>
        <v>0</v>
      </c>
      <c r="P39" s="80">
        <f>IF(O39=0,0,SUM(O$32:O39))</f>
        <v>0</v>
      </c>
      <c r="R39" s="150">
        <f t="shared" si="5"/>
        <v>0</v>
      </c>
      <c r="S39" s="80">
        <f>IF(R39=0,0,SUM(R$32:R39))</f>
        <v>0</v>
      </c>
    </row>
    <row r="40" spans="2:19" x14ac:dyDescent="0.2">
      <c r="B40">
        <f>IF(FBYields!$K15&lt;$A$32,FBYields!A15,0)</f>
        <v>19530331</v>
      </c>
      <c r="C40" s="30">
        <f>IF(FBYields!$K15&lt;$A$32,FBYields!W15,0)</f>
        <v>-4.602979265361995E-2</v>
      </c>
      <c r="D40" s="30">
        <f>IF(FBYields!$K15&lt;$A$32,FBYields!X15,0)</f>
        <v>-2.3825274000000007E-3</v>
      </c>
      <c r="E40" s="30">
        <f>IF(FBYields!$K15&lt;$A$32,FBYields!Y15,0)</f>
        <v>-3.4467854865702918E-3</v>
      </c>
      <c r="F40" s="30">
        <f>IF(FBYields!$K15&lt;$A$32,FBYields!Z15,0)</f>
        <v>2.1425346899999642E-2</v>
      </c>
      <c r="G40" s="30">
        <f>IF(FBYields!$K15&lt;$A$32,FBYields!AA15,0)</f>
        <v>0.11380333079615967</v>
      </c>
      <c r="H40" s="30">
        <f>IF(FBYields!$K15&lt;$A$32,FBYields!AB15,0)</f>
        <v>0.17472866499999995</v>
      </c>
      <c r="I40" s="30">
        <f>IF(FBYields!$K15&lt;$A$32,FBYields!AC15,0)</f>
        <v>0.17593531744056978</v>
      </c>
      <c r="J40" s="30">
        <f>IF(FBYields!$K15&lt;$A$32,FBYields!AD15,0)</f>
        <v>0.17307568149999986</v>
      </c>
      <c r="K40" s="30">
        <f>IF(FBYields!$K15&lt;$A$32,FBYields!AE15,0)</f>
        <v>0.16156753710365024</v>
      </c>
      <c r="L40" s="30">
        <f>IF(FBYields!$K15&lt;$A$32,FBYields!AF15,0)</f>
        <v>0.13784466659999994</v>
      </c>
      <c r="N40" s="43">
        <f t="shared" si="3"/>
        <v>19449</v>
      </c>
      <c r="O40" s="30">
        <f t="shared" si="4"/>
        <v>0</v>
      </c>
      <c r="P40" s="80">
        <f>IF(O40=0,0,SUM(O$32:O40))</f>
        <v>0</v>
      </c>
      <c r="R40" s="150">
        <f t="shared" si="5"/>
        <v>0</v>
      </c>
      <c r="S40" s="80">
        <f>IF(R40=0,0,SUM(R$32:R40))</f>
        <v>0</v>
      </c>
    </row>
    <row r="41" spans="2:19" x14ac:dyDescent="0.2">
      <c r="B41">
        <f>IF(FBYields!$K16&lt;$A$32,FBYields!A16,0)</f>
        <v>19530430</v>
      </c>
      <c r="C41" s="30">
        <f>IF(FBYields!$K16&lt;$A$32,FBYields!W16,0)</f>
        <v>0.25307848603373984</v>
      </c>
      <c r="D41" s="30">
        <f>IF(FBYields!$K16&lt;$A$32,FBYields!X16,0)</f>
        <v>0.28999538069999975</v>
      </c>
      <c r="E41" s="30">
        <f>IF(FBYields!$K16&lt;$A$32,FBYields!Y16,0)</f>
        <v>0.30760937190790028</v>
      </c>
      <c r="F41" s="30">
        <f>IF(FBYields!$K16&lt;$A$32,FBYields!Z16,0)</f>
        <v>0.26907763670000007</v>
      </c>
      <c r="G41" s="30">
        <f>IF(FBYields!$K16&lt;$A$32,FBYields!AA16,0)</f>
        <v>4.0161465503840255E-2</v>
      </c>
      <c r="H41" s="30">
        <f>IF(FBYields!$K16&lt;$A$32,FBYields!AB16,0)</f>
        <v>-0.1573020559999998</v>
      </c>
      <c r="I41" s="30">
        <f>IF(FBYields!$K16&lt;$A$32,FBYields!AC16,0)</f>
        <v>-7.817685576079958E-2</v>
      </c>
      <c r="J41" s="30">
        <f>IF(FBYields!$K16&lt;$A$32,FBYields!AD16,0)</f>
        <v>6.2454543900000381E-2</v>
      </c>
      <c r="K41" s="30">
        <f>IF(FBYields!$K16&lt;$A$32,FBYields!AE16,0)</f>
        <v>0.1504586839353399</v>
      </c>
      <c r="L41" s="30">
        <f>IF(FBYields!$K16&lt;$A$32,FBYields!AF16,0)</f>
        <v>0.20694816389999993</v>
      </c>
      <c r="N41" s="43">
        <f t="shared" si="3"/>
        <v>19479</v>
      </c>
      <c r="O41" s="30">
        <f t="shared" si="4"/>
        <v>0</v>
      </c>
      <c r="P41" s="80">
        <f>IF(O41=0,0,SUM(O$32:O41))</f>
        <v>0</v>
      </c>
      <c r="R41" s="150">
        <f t="shared" si="5"/>
        <v>0</v>
      </c>
      <c r="S41" s="80">
        <f>IF(R41=0,0,SUM(R$32:R41))</f>
        <v>0</v>
      </c>
    </row>
    <row r="42" spans="2:19" x14ac:dyDescent="0.2">
      <c r="B42">
        <f>IF(FBYields!$K17&lt;$A$32,FBYields!A17,0)</f>
        <v>19530529</v>
      </c>
      <c r="C42" s="30">
        <f>IF(FBYields!$K17&lt;$A$32,FBYields!W17,0)</f>
        <v>0.11982983974715999</v>
      </c>
      <c r="D42" s="30">
        <f>IF(FBYields!$K17&lt;$A$32,FBYields!X17,0)</f>
        <v>0.23108382620000034</v>
      </c>
      <c r="E42" s="30">
        <f>IF(FBYields!$K17&lt;$A$32,FBYields!Y17,0)</f>
        <v>0.19956487041539006</v>
      </c>
      <c r="F42" s="30">
        <f>IF(FBYields!$K17&lt;$A$32,FBYields!Z17,0)</f>
        <v>0.17115564890000012</v>
      </c>
      <c r="G42" s="30">
        <f>IF(FBYields!$K17&lt;$A$32,FBYields!AA17,0)</f>
        <v>0.19397734115000009</v>
      </c>
      <c r="H42" s="30">
        <f>IF(FBYields!$K17&lt;$A$32,FBYields!AB17,0)</f>
        <v>0.21679903339999962</v>
      </c>
      <c r="I42" s="30">
        <f>IF(FBYields!$K17&lt;$A$32,FBYields!AC17,0)</f>
        <v>0.20552012861940971</v>
      </c>
      <c r="J42" s="30">
        <f>IF(FBYields!$K17&lt;$A$32,FBYields!AD17,0)</f>
        <v>0.20285558579999963</v>
      </c>
      <c r="K42" s="30">
        <f>IF(FBYields!$K17&lt;$A$32,FBYields!AE17,0)</f>
        <v>0.25083237102432987</v>
      </c>
      <c r="L42" s="30">
        <f>IF(FBYields!$K17&lt;$A$32,FBYields!AF17,0)</f>
        <v>0.34538700889999996</v>
      </c>
      <c r="N42" s="43">
        <f t="shared" si="3"/>
        <v>19508</v>
      </c>
      <c r="O42" s="30">
        <f t="shared" si="4"/>
        <v>0</v>
      </c>
      <c r="P42" s="80">
        <f>IF(O42=0,0,SUM(O$32:O42))</f>
        <v>0</v>
      </c>
      <c r="R42" s="150">
        <f t="shared" si="5"/>
        <v>0</v>
      </c>
      <c r="S42" s="80">
        <f>IF(R42=0,0,SUM(R$32:R42))</f>
        <v>0</v>
      </c>
    </row>
    <row r="43" spans="2:19" x14ac:dyDescent="0.2">
      <c r="B43">
        <f>IF(FBYields!$K18&lt;$A$32,FBYields!A18,0)</f>
        <v>19530630</v>
      </c>
      <c r="C43" s="30">
        <f>IF(FBYields!$K18&lt;$A$32,FBYields!W18,0)</f>
        <v>-0.20784021414613996</v>
      </c>
      <c r="D43" s="30">
        <f>IF(FBYields!$K18&lt;$A$32,FBYields!X18,0)</f>
        <v>-0.17453595490000007</v>
      </c>
      <c r="E43" s="30">
        <f>IF(FBYields!$K18&lt;$A$32,FBYields!Y18,0)</f>
        <v>-0.20102368990941999</v>
      </c>
      <c r="F43" s="30">
        <f>IF(FBYields!$K18&lt;$A$32,FBYields!Z18,0)</f>
        <v>-0.21158722590000023</v>
      </c>
      <c r="G43" s="30">
        <f>IF(FBYields!$K18&lt;$A$32,FBYields!AA18,0)</f>
        <v>-0.15835604470000009</v>
      </c>
      <c r="H43" s="30">
        <f>IF(FBYields!$K18&lt;$A$32,FBYields!AB18,0)</f>
        <v>-0.10512486349999994</v>
      </c>
      <c r="I43" s="30">
        <f>IF(FBYields!$K18&lt;$A$32,FBYields!AC18,0)</f>
        <v>-0.13393162270529979</v>
      </c>
      <c r="J43" s="30">
        <f>IF(FBYields!$K18&lt;$A$32,FBYields!AD18,0)</f>
        <v>-0.18450435430000001</v>
      </c>
      <c r="K43" s="30">
        <f>IF(FBYields!$K18&lt;$A$32,FBYields!AE18,0)</f>
        <v>-0.21898425376344965</v>
      </c>
      <c r="L43" s="30">
        <f>IF(FBYields!$K18&lt;$A$32,FBYields!AF18,0)</f>
        <v>-0.24413857859999988</v>
      </c>
      <c r="N43" s="43">
        <f t="shared" si="3"/>
        <v>19540</v>
      </c>
      <c r="O43" s="30">
        <f t="shared" si="4"/>
        <v>0</v>
      </c>
      <c r="P43" s="80">
        <f>IF(O43=0,0,SUM(O$32:O43))</f>
        <v>0</v>
      </c>
      <c r="R43" s="150">
        <f t="shared" si="5"/>
        <v>0</v>
      </c>
      <c r="S43" s="80">
        <f>IF(R43=0,0,SUM(R$32:R43))</f>
        <v>0</v>
      </c>
    </row>
    <row r="44" spans="2:19" x14ac:dyDescent="0.2">
      <c r="B44">
        <f>IF(FBYields!$K19&lt;$A$32,FBYields!A19,0)</f>
        <v>19530731</v>
      </c>
      <c r="C44" s="30">
        <f>IF(FBYields!$K19&lt;$A$32,FBYields!W19,0)</f>
        <v>-2.1688525989449925E-2</v>
      </c>
      <c r="D44" s="30">
        <f>IF(FBYields!$K19&lt;$A$32,FBYields!X19,0)</f>
        <v>-0.12881261480000017</v>
      </c>
      <c r="E44" s="30">
        <f>IF(FBYields!$K19&lt;$A$32,FBYields!Y19,0)</f>
        <v>-0.11366903267076012</v>
      </c>
      <c r="F44" s="30">
        <f>IF(FBYields!$K19&lt;$A$32,FBYields!Z19,0)</f>
        <v>-0.10660414169999965</v>
      </c>
      <c r="G44" s="30">
        <f>IF(FBYields!$K19&lt;$A$32,FBYields!AA19,0)</f>
        <v>-6.7119040550000175E-2</v>
      </c>
      <c r="H44" s="30">
        <f>IF(FBYields!$K19&lt;$A$32,FBYields!AB19,0)</f>
        <v>-2.7633939399999807E-2</v>
      </c>
      <c r="I44" s="30">
        <f>IF(FBYields!$K19&lt;$A$32,FBYields!AC19,0)</f>
        <v>-2.3175346504280103E-2</v>
      </c>
      <c r="J44" s="30">
        <f>IF(FBYields!$K19&lt;$A$32,FBYields!AD19,0)</f>
        <v>-1.9165575399999746E-2</v>
      </c>
      <c r="K44" s="30">
        <f>IF(FBYields!$K19&lt;$A$32,FBYields!AE19,0)</f>
        <v>-3.6545391201970201E-2</v>
      </c>
      <c r="L44" s="30">
        <f>IF(FBYields!$K19&lt;$A$32,FBYields!AF19,0)</f>
        <v>-7.5756543899999862E-2</v>
      </c>
      <c r="N44" s="43">
        <f t="shared" si="3"/>
        <v>19571</v>
      </c>
      <c r="O44" s="30">
        <f t="shared" si="4"/>
        <v>0</v>
      </c>
      <c r="P44" s="80">
        <f>IF(O44=0,0,SUM(O$32:O44))</f>
        <v>0</v>
      </c>
      <c r="R44" s="150">
        <f t="shared" si="5"/>
        <v>0</v>
      </c>
      <c r="S44" s="80">
        <f>IF(R44=0,0,SUM(R$32:R44))</f>
        <v>0</v>
      </c>
    </row>
    <row r="45" spans="2:19" x14ac:dyDescent="0.2">
      <c r="B45">
        <f>IF(FBYields!$K20&lt;$A$32,FBYields!A20,0)</f>
        <v>19530831</v>
      </c>
      <c r="C45" s="30">
        <f>IF(FBYields!$K20&lt;$A$32,FBYields!W20,0)</f>
        <v>-5.3929745337700119E-2</v>
      </c>
      <c r="D45" s="30">
        <f>IF(FBYields!$K20&lt;$A$32,FBYields!X20,0)</f>
        <v>7.9343254099999871E-2</v>
      </c>
      <c r="E45" s="30">
        <f>IF(FBYields!$K20&lt;$A$32,FBYields!Y20,0)</f>
        <v>-8.1849667065401199E-3</v>
      </c>
      <c r="F45" s="30">
        <f>IF(FBYields!$K20&lt;$A$32,FBYields!Z20,0)</f>
        <v>-7.6459093700000036E-2</v>
      </c>
      <c r="G45" s="30">
        <f>IF(FBYields!$K20&lt;$A$32,FBYields!AA20,0)</f>
        <v>-3.753754665823994E-2</v>
      </c>
      <c r="H45" s="30">
        <f>IF(FBYields!$K20&lt;$A$32,FBYields!AB20,0)</f>
        <v>1.5735296399999932E-2</v>
      </c>
      <c r="I45" s="30">
        <f>IF(FBYields!$K20&lt;$A$32,FBYields!AC20,0)</f>
        <v>3.2629880209289919E-2</v>
      </c>
      <c r="J45" s="30">
        <f>IF(FBYields!$K20&lt;$A$32,FBYields!AD20,0)</f>
        <v>4.2933271599999934E-2</v>
      </c>
      <c r="K45" s="30">
        <f>IF(FBYields!$K20&lt;$A$32,FBYields!AE20,0)</f>
        <v>5.8159080161450216E-2</v>
      </c>
      <c r="L45" s="30">
        <f>IF(FBYields!$K20&lt;$A$32,FBYields!AF20,0)</f>
        <v>7.3800098199999997E-2</v>
      </c>
      <c r="N45" s="43">
        <f t="shared" si="3"/>
        <v>19602</v>
      </c>
      <c r="O45" s="30">
        <f t="shared" si="4"/>
        <v>0</v>
      </c>
      <c r="P45" s="80">
        <f>IF(O45=0,0,SUM(O$32:O45))</f>
        <v>0</v>
      </c>
      <c r="R45" s="150">
        <f t="shared" si="5"/>
        <v>0</v>
      </c>
      <c r="S45" s="80">
        <f>IF(R45=0,0,SUM(R$32:R45))</f>
        <v>0</v>
      </c>
    </row>
    <row r="46" spans="2:19" x14ac:dyDescent="0.2">
      <c r="B46">
        <f>IF(FBYields!$K21&lt;$A$32,FBYields!A21,0)</f>
        <v>19530930</v>
      </c>
      <c r="C46" s="30">
        <f>IF(FBYields!$K21&lt;$A$32,FBYields!W21,0)</f>
        <v>-0.41025758605043983</v>
      </c>
      <c r="D46" s="30">
        <f>IF(FBYields!$K21&lt;$A$32,FBYields!X21,0)</f>
        <v>-0.34717009029999968</v>
      </c>
      <c r="E46" s="30">
        <f>IF(FBYields!$K21&lt;$A$32,FBYields!Y21,0)</f>
        <v>-0.23892081745036986</v>
      </c>
      <c r="F46" s="30">
        <f>IF(FBYields!$K21&lt;$A$32,FBYields!Z21,0)</f>
        <v>-0.14512340560000014</v>
      </c>
      <c r="G46" s="30">
        <f>IF(FBYields!$K21&lt;$A$32,FBYields!AA21,0)</f>
        <v>-7.6647006123010009E-2</v>
      </c>
      <c r="H46" s="30">
        <f>IF(FBYields!$K21&lt;$A$32,FBYields!AB21,0)</f>
        <v>-4.9274278199999966E-2</v>
      </c>
      <c r="I46" s="30">
        <f>IF(FBYields!$K21&lt;$A$32,FBYields!AC21,0)</f>
        <v>-0.12243372598068003</v>
      </c>
      <c r="J46" s="30">
        <f>IF(FBYields!$K21&lt;$A$32,FBYields!AD21,0)</f>
        <v>-0.23689116959999978</v>
      </c>
      <c r="K46" s="30">
        <f>IF(FBYields!$K21&lt;$A$32,FBYields!AE21,0)</f>
        <v>-0.31635975999006005</v>
      </c>
      <c r="L46" s="30">
        <f>IF(FBYields!$K21&lt;$A$32,FBYields!AF21,0)</f>
        <v>-0.3646284136000002</v>
      </c>
      <c r="N46" s="43">
        <f t="shared" si="3"/>
        <v>19632</v>
      </c>
      <c r="O46" s="30">
        <f t="shared" si="4"/>
        <v>0</v>
      </c>
      <c r="P46" s="80">
        <f>IF(O46=0,0,SUM(O$32:O46))</f>
        <v>0</v>
      </c>
      <c r="R46" s="150">
        <f t="shared" si="5"/>
        <v>0</v>
      </c>
      <c r="S46" s="80">
        <f>IF(R46=0,0,SUM(R$32:R46))</f>
        <v>0</v>
      </c>
    </row>
    <row r="47" spans="2:19" x14ac:dyDescent="0.2">
      <c r="B47">
        <f>IF(FBYields!$K22&lt;$A$32,FBYields!A22,0)</f>
        <v>19531030</v>
      </c>
      <c r="C47" s="30">
        <f>IF(FBYields!$K22&lt;$A$32,FBYields!W22,0)</f>
        <v>-0.28255879077166002</v>
      </c>
      <c r="D47" s="30">
        <f>IF(FBYields!$K22&lt;$A$32,FBYields!X22,0)</f>
        <v>-0.36016899600000007</v>
      </c>
      <c r="E47" s="30">
        <f>IF(FBYields!$K22&lt;$A$32,FBYields!Y22,0)</f>
        <v>-0.31368820065842007</v>
      </c>
      <c r="F47" s="30">
        <f>IF(FBYields!$K22&lt;$A$32,FBYields!Z22,0)</f>
        <v>-0.28548141560000007</v>
      </c>
      <c r="G47" s="30">
        <f>IF(FBYields!$K22&lt;$A$32,FBYields!AA22,0)</f>
        <v>-0.30982073082517991</v>
      </c>
      <c r="H47" s="30">
        <f>IF(FBYields!$K22&lt;$A$32,FBYields!AB22,0)</f>
        <v>-0.31257869699999996</v>
      </c>
      <c r="I47" s="30">
        <f>IF(FBYields!$K22&lt;$A$32,FBYields!AC22,0)</f>
        <v>-0.25294113066533996</v>
      </c>
      <c r="J47" s="30">
        <f>IF(FBYields!$K22&lt;$A$32,FBYields!AD22,0)</f>
        <v>-0.18403890250000021</v>
      </c>
      <c r="K47" s="30">
        <f>IF(FBYields!$K22&lt;$A$32,FBYields!AE22,0)</f>
        <v>-0.15535071364290998</v>
      </c>
      <c r="L47" s="30">
        <f>IF(FBYields!$K22&lt;$A$32,FBYields!AF22,0)</f>
        <v>-0.17537350409999997</v>
      </c>
      <c r="N47" s="43">
        <f t="shared" si="3"/>
        <v>19662</v>
      </c>
      <c r="O47" s="30">
        <f t="shared" si="4"/>
        <v>0</v>
      </c>
      <c r="P47" s="80">
        <f>IF(O47=0,0,SUM(O$32:O47))</f>
        <v>0</v>
      </c>
      <c r="R47" s="150">
        <f t="shared" si="5"/>
        <v>0</v>
      </c>
      <c r="S47" s="80">
        <f>IF(R47=0,0,SUM(R$32:R47))</f>
        <v>0</v>
      </c>
    </row>
    <row r="48" spans="2:19" x14ac:dyDescent="0.2">
      <c r="B48">
        <f>IF(FBYields!$K23&lt;$A$32,FBYields!A23,0)</f>
        <v>19531130</v>
      </c>
      <c r="C48" s="30">
        <f>IF(FBYields!$K23&lt;$A$32,FBYields!W23,0)</f>
        <v>0.10778218515224003</v>
      </c>
      <c r="D48" s="30">
        <f>IF(FBYields!$K23&lt;$A$32,FBYields!X23,0)</f>
        <v>-8.7135514200000097E-2</v>
      </c>
      <c r="E48" s="30">
        <f>IF(FBYields!$K23&lt;$A$32,FBYields!Y23,0)</f>
        <v>-5.8059338648430048E-2</v>
      </c>
      <c r="F48" s="30">
        <f>IF(FBYields!$K23&lt;$A$32,FBYields!Z23,0)</f>
        <v>2.0020495900000101E-2</v>
      </c>
      <c r="G48" s="30">
        <f>IF(FBYields!$K23&lt;$A$32,FBYields!AA23,0)</f>
        <v>-3.5831118706999288E-3</v>
      </c>
      <c r="H48" s="30">
        <f>IF(FBYields!$K23&lt;$A$32,FBYields!AB23,0)</f>
        <v>-2.5610990100000119E-2</v>
      </c>
      <c r="I48" s="30">
        <f>IF(FBYields!$K23&lt;$A$32,FBYields!AC23,0)</f>
        <v>-2.3208111542989851E-2</v>
      </c>
      <c r="J48" s="30">
        <f>IF(FBYields!$K23&lt;$A$32,FBYields!AD23,0)</f>
        <v>-4.5694029999987507E-4</v>
      </c>
      <c r="K48" s="30">
        <f>IF(FBYields!$K23&lt;$A$32,FBYields!AE23,0)</f>
        <v>6.2192608562150031E-2</v>
      </c>
      <c r="L48" s="30">
        <f>IF(FBYields!$K23&lt;$A$32,FBYields!AF23,0)</f>
        <v>0.17269814540000006</v>
      </c>
      <c r="N48" s="43">
        <f t="shared" si="3"/>
        <v>19693</v>
      </c>
      <c r="O48" s="30">
        <f t="shared" si="4"/>
        <v>0</v>
      </c>
      <c r="P48" s="80">
        <f>IF(O48=0,0,SUM(O$32:O48))</f>
        <v>0</v>
      </c>
      <c r="R48" s="150">
        <f t="shared" si="5"/>
        <v>0</v>
      </c>
      <c r="S48" s="80">
        <f>IF(R48=0,0,SUM(R$32:R48))</f>
        <v>0</v>
      </c>
    </row>
    <row r="49" spans="2:19" x14ac:dyDescent="0.2">
      <c r="B49">
        <f>IF(FBYields!$K24&lt;$A$32,FBYields!A24,0)</f>
        <v>19531231</v>
      </c>
      <c r="C49" s="30">
        <f>IF(FBYields!$K24&lt;$A$32,FBYields!W24,0)</f>
        <v>-9.8648964423659891E-2</v>
      </c>
      <c r="D49" s="30">
        <f>IF(FBYields!$K24&lt;$A$32,FBYields!X24,0)</f>
        <v>-2.3081271000000569E-3</v>
      </c>
      <c r="E49" s="30">
        <f>IF(FBYields!$K24&lt;$A$32,FBYields!Y24,0)</f>
        <v>-1.2596147187760032E-2</v>
      </c>
      <c r="F49" s="30">
        <f>IF(FBYields!$K24&lt;$A$32,FBYields!Z24,0)</f>
        <v>-4.9869352199999994E-2</v>
      </c>
      <c r="G49" s="30">
        <f>IF(FBYields!$K24&lt;$A$32,FBYields!AA24,0)</f>
        <v>2.4107415780549868E-2</v>
      </c>
      <c r="H49" s="30">
        <f>IF(FBYields!$K24&lt;$A$32,FBYields!AB24,0)</f>
        <v>5.4564191899999948E-2</v>
      </c>
      <c r="I49" s="30">
        <f>IF(FBYields!$K24&lt;$A$32,FBYields!AC24,0)</f>
        <v>-3.7658977416701322E-3</v>
      </c>
      <c r="J49" s="30">
        <f>IF(FBYields!$K24&lt;$A$32,FBYields!AD24,0)</f>
        <v>-9.1708941900000118E-2</v>
      </c>
      <c r="K49" s="30">
        <f>IF(FBYields!$K24&lt;$A$32,FBYields!AE24,0)</f>
        <v>-0.1627461956192402</v>
      </c>
      <c r="L49" s="30">
        <f>IF(FBYields!$K24&lt;$A$32,FBYields!AF24,0)</f>
        <v>-0.21005201929999995</v>
      </c>
      <c r="N49" s="43">
        <f t="shared" si="3"/>
        <v>19724</v>
      </c>
      <c r="O49" s="30">
        <f t="shared" si="4"/>
        <v>0</v>
      </c>
      <c r="P49" s="80">
        <f>IF(O49=0,0,SUM(O$32:O49))</f>
        <v>0</v>
      </c>
      <c r="R49" s="150">
        <f t="shared" si="5"/>
        <v>0</v>
      </c>
      <c r="S49" s="80">
        <f>IF(R49=0,0,SUM(R$32:R49))</f>
        <v>0</v>
      </c>
    </row>
    <row r="50" spans="2:19" x14ac:dyDescent="0.2">
      <c r="B50">
        <f>IF(FBYields!$K25&lt;$A$32,FBYields!A25,0)</f>
        <v>19540129</v>
      </c>
      <c r="C50" s="30">
        <f>IF(FBYields!$K25&lt;$A$32,FBYields!W25,0)</f>
        <v>-0.40079923603033007</v>
      </c>
      <c r="D50" s="30">
        <f>IF(FBYields!$K25&lt;$A$32,FBYields!X25,0)</f>
        <v>-0.42048197389999986</v>
      </c>
      <c r="E50" s="30">
        <f>IF(FBYields!$K25&lt;$A$32,FBYields!Y25,0)</f>
        <v>-0.39928986409652989</v>
      </c>
      <c r="F50" s="30">
        <f>IF(FBYields!$K25&lt;$A$32,FBYields!Z25,0)</f>
        <v>-0.35918378769999992</v>
      </c>
      <c r="G50" s="30">
        <f>IF(FBYields!$K25&lt;$A$32,FBYields!AA25,0)</f>
        <v>-0.32180410687922989</v>
      </c>
      <c r="H50" s="30">
        <f>IF(FBYields!$K25&lt;$A$32,FBYields!AB25,0)</f>
        <v>-0.29076152040000003</v>
      </c>
      <c r="I50" s="30">
        <f>IF(FBYields!$K25&lt;$A$32,FBYields!AC25,0)</f>
        <v>-0.27394541780724002</v>
      </c>
      <c r="J50" s="30">
        <f>IF(FBYields!$K25&lt;$A$32,FBYields!AD25,0)</f>
        <v>-0.2566755369</v>
      </c>
      <c r="K50" s="30">
        <f>IF(FBYields!$K25&lt;$A$32,FBYields!AE25,0)</f>
        <v>-0.19671773193391995</v>
      </c>
      <c r="L50" s="30">
        <f>IF(FBYields!$K25&lt;$A$32,FBYields!AF25,0)</f>
        <v>-8.8998144800000123E-2</v>
      </c>
      <c r="N50" s="43">
        <f t="shared" si="3"/>
        <v>19753</v>
      </c>
      <c r="O50" s="30">
        <f t="shared" si="4"/>
        <v>0</v>
      </c>
      <c r="P50" s="80">
        <f>IF(O50=0,0,SUM(O$32:O50))</f>
        <v>0</v>
      </c>
      <c r="R50" s="150">
        <f t="shared" si="5"/>
        <v>0</v>
      </c>
      <c r="S50" s="80">
        <f>IF(R50=0,0,SUM(R$32:R50))</f>
        <v>0</v>
      </c>
    </row>
    <row r="51" spans="2:19" x14ac:dyDescent="0.2">
      <c r="B51">
        <f>IF(FBYields!$K26&lt;$A$32,FBYields!A26,0)</f>
        <v>19540226</v>
      </c>
      <c r="C51" s="30">
        <f>IF(FBYields!$K26&lt;$A$32,FBYields!W26,0)</f>
        <v>-2.0236091942579915E-2</v>
      </c>
      <c r="D51" s="30">
        <f>IF(FBYields!$K26&lt;$A$32,FBYields!X26,0)</f>
        <v>-5.368523830000016E-2</v>
      </c>
      <c r="E51" s="30">
        <f>IF(FBYields!$K26&lt;$A$32,FBYields!Y26,0)</f>
        <v>-0.10181594793479998</v>
      </c>
      <c r="F51" s="30">
        <f>IF(FBYields!$K26&lt;$A$32,FBYields!Z26,0)</f>
        <v>-0.14665788749999997</v>
      </c>
      <c r="G51" s="30">
        <f>IF(FBYields!$K26&lt;$A$32,FBYields!AA26,0)</f>
        <v>-0.18260967760304014</v>
      </c>
      <c r="H51" s="30">
        <f>IF(FBYields!$K26&lt;$A$32,FBYields!AB26,0)</f>
        <v>-0.17463025859999992</v>
      </c>
      <c r="I51" s="30">
        <f>IF(FBYields!$K26&lt;$A$32,FBYields!AC26,0)</f>
        <v>-0.12154110934177997</v>
      </c>
      <c r="J51" s="30">
        <f>IF(FBYields!$K26&lt;$A$32,FBYields!AD26,0)</f>
        <v>-6.5613126499999952E-2</v>
      </c>
      <c r="K51" s="30">
        <f>IF(FBYields!$K26&lt;$A$32,FBYields!AE26,0)</f>
        <v>-9.8361786284590025E-2</v>
      </c>
      <c r="L51" s="30">
        <f>IF(FBYields!$K26&lt;$A$32,FBYields!AF26,0)</f>
        <v>-0.24401483769999999</v>
      </c>
      <c r="N51" s="43">
        <f t="shared" si="3"/>
        <v>19781</v>
      </c>
      <c r="O51" s="30">
        <f t="shared" si="4"/>
        <v>0</v>
      </c>
      <c r="P51" s="80">
        <f>IF(O51=0,0,SUM(O$32:O51))</f>
        <v>0</v>
      </c>
      <c r="R51" s="150">
        <f t="shared" si="5"/>
        <v>0</v>
      </c>
      <c r="S51" s="80">
        <f>IF(R51=0,0,SUM(R$32:R51))</f>
        <v>0</v>
      </c>
    </row>
    <row r="52" spans="2:19" x14ac:dyDescent="0.2">
      <c r="B52">
        <f>IF(FBYields!$K27&lt;$A$32,FBYields!A27,0)</f>
        <v>19540331</v>
      </c>
      <c r="C52" s="30">
        <f>IF(FBYields!$K27&lt;$A$32,FBYields!W27,0)</f>
        <v>-1.423147574459005E-2</v>
      </c>
      <c r="D52" s="30">
        <f>IF(FBYields!$K27&lt;$A$32,FBYields!X27,0)</f>
        <v>-4.1834771200000009E-2</v>
      </c>
      <c r="E52" s="30">
        <f>IF(FBYields!$K27&lt;$A$32,FBYields!Y27,0)</f>
        <v>-6.9056964415580069E-2</v>
      </c>
      <c r="F52" s="30">
        <f>IF(FBYields!$K27&lt;$A$32,FBYields!Z27,0)</f>
        <v>-8.1811191000000116E-2</v>
      </c>
      <c r="G52" s="30">
        <f>IF(FBYields!$K27&lt;$A$32,FBYields!AA27,0)</f>
        <v>-8.2472698284870027E-2</v>
      </c>
      <c r="H52" s="30">
        <f>IF(FBYields!$K27&lt;$A$32,FBYields!AB27,0)</f>
        <v>-7.070442439999991E-2</v>
      </c>
      <c r="I52" s="30">
        <f>IF(FBYields!$K27&lt;$A$32,FBYields!AC27,0)</f>
        <v>-4.9657730032629965E-2</v>
      </c>
      <c r="J52" s="30">
        <f>IF(FBYields!$K27&lt;$A$32,FBYields!AD27,0)</f>
        <v>-3.1232400599999988E-2</v>
      </c>
      <c r="K52" s="30">
        <f>IF(FBYields!$K27&lt;$A$32,FBYields!AE27,0)</f>
        <v>-3.5798689989710031E-2</v>
      </c>
      <c r="L52" s="30">
        <f>IF(FBYields!$K27&lt;$A$32,FBYields!AF27,0)</f>
        <v>-6.171824189999997E-2</v>
      </c>
      <c r="N52" s="43">
        <f t="shared" si="3"/>
        <v>19814</v>
      </c>
      <c r="O52" s="30">
        <f t="shared" si="4"/>
        <v>0</v>
      </c>
      <c r="P52" s="80">
        <f>IF(O52=0,0,SUM(O$32:O52))</f>
        <v>0</v>
      </c>
      <c r="R52" s="150">
        <f t="shared" si="5"/>
        <v>0</v>
      </c>
      <c r="S52" s="80">
        <f>IF(R52=0,0,SUM(R$32:R52))</f>
        <v>0</v>
      </c>
    </row>
    <row r="53" spans="2:19" x14ac:dyDescent="0.2">
      <c r="B53">
        <f>IF(FBYields!$K28&lt;$A$32,FBYields!A28,0)</f>
        <v>19540430</v>
      </c>
      <c r="C53" s="30">
        <f>IF(FBYields!$K28&lt;$A$32,FBYields!W28,0)</f>
        <v>-0.22313161369474899</v>
      </c>
      <c r="D53" s="30">
        <f>IF(FBYields!$K28&lt;$A$32,FBYields!X28,0)</f>
        <v>-0.22096554059999984</v>
      </c>
      <c r="E53" s="30">
        <f>IF(FBYields!$K28&lt;$A$32,FBYields!Y28,0)</f>
        <v>-0.15678645385867807</v>
      </c>
      <c r="F53" s="30">
        <f>IF(FBYields!$K28&lt;$A$32,FBYields!Z28,0)</f>
        <v>-7.5778813799999956E-2</v>
      </c>
      <c r="G53" s="30">
        <f>IF(FBYields!$K28&lt;$A$32,FBYields!AA28,0)</f>
        <v>-4.8945459282679904E-2</v>
      </c>
      <c r="H53" s="30">
        <f>IF(FBYields!$K28&lt;$A$32,FBYields!AB28,0)</f>
        <v>-4.3529771100000003E-2</v>
      </c>
      <c r="I53" s="30">
        <f>IF(FBYields!$K28&lt;$A$32,FBYields!AC28,0)</f>
        <v>-3.0354947885860017E-2</v>
      </c>
      <c r="J53" s="30">
        <f>IF(FBYields!$K28&lt;$A$32,FBYields!AD28,0)</f>
        <v>-5.243672350000006E-2</v>
      </c>
      <c r="K53" s="30">
        <f>IF(FBYields!$K28&lt;$A$32,FBYields!AE28,0)</f>
        <v>-0.13162568543462005</v>
      </c>
      <c r="L53" s="30">
        <f>IF(FBYields!$K28&lt;$A$32,FBYields!AF28,0)</f>
        <v>-0.23822411629999984</v>
      </c>
      <c r="N53" s="43">
        <f t="shared" si="3"/>
        <v>19844</v>
      </c>
      <c r="O53" s="30">
        <f t="shared" si="4"/>
        <v>0</v>
      </c>
      <c r="P53" s="80">
        <f>IF(O53=0,0,SUM(O$32:O53))</f>
        <v>0</v>
      </c>
      <c r="R53" s="150">
        <f t="shared" si="5"/>
        <v>0</v>
      </c>
      <c r="S53" s="80">
        <f>IF(R53=0,0,SUM(R$32:R53))</f>
        <v>0</v>
      </c>
    </row>
    <row r="54" spans="2:19" x14ac:dyDescent="0.2">
      <c r="B54">
        <f>IF(FBYields!$K29&lt;$A$32,FBYields!A29,0)</f>
        <v>19540528</v>
      </c>
      <c r="C54" s="30">
        <f>IF(FBYields!$K29&lt;$A$32,FBYields!W29,0)</f>
        <v>-5.1312125966520017E-2</v>
      </c>
      <c r="D54" s="30">
        <f>IF(FBYields!$K29&lt;$A$32,FBYields!X29,0)</f>
        <v>1.0438512199999916E-2</v>
      </c>
      <c r="E54" s="30">
        <f>IF(FBYields!$K29&lt;$A$32,FBYields!Y29,0)</f>
        <v>-6.7411583061693925E-4</v>
      </c>
      <c r="F54" s="30">
        <f>IF(FBYields!$K29&lt;$A$32,FBYields!Z29,0)</f>
        <v>-3.8133485000000134E-2</v>
      </c>
      <c r="G54" s="30">
        <f>IF(FBYields!$K29&lt;$A$32,FBYields!AA29,0)</f>
        <v>-1.4223423727429907E-2</v>
      </c>
      <c r="H54" s="30">
        <f>IF(FBYields!$K29&lt;$A$32,FBYields!AB29,0)</f>
        <v>4.7149200899999855E-2</v>
      </c>
      <c r="I54" s="30">
        <f>IF(FBYields!$K29&lt;$A$32,FBYields!AC29,0)</f>
        <v>0.1917270403501401</v>
      </c>
      <c r="J54" s="30">
        <f>IF(FBYields!$K29&lt;$A$32,FBYields!AD29,0)</f>
        <v>0.28070828280000004</v>
      </c>
      <c r="K54" s="30">
        <f>IF(FBYields!$K29&lt;$A$32,FBYields!AE29,0)</f>
        <v>0.24974770391784018</v>
      </c>
      <c r="L54" s="30">
        <f>IF(FBYields!$K29&lt;$A$32,FBYields!AF29,0)</f>
        <v>0.19473807539999988</v>
      </c>
      <c r="N54" s="43">
        <f t="shared" si="3"/>
        <v>19872</v>
      </c>
      <c r="O54" s="30">
        <f t="shared" si="4"/>
        <v>0</v>
      </c>
      <c r="P54" s="80">
        <f>IF(O54=0,0,SUM(O$32:O54))</f>
        <v>0</v>
      </c>
      <c r="R54" s="150">
        <f t="shared" si="5"/>
        <v>0</v>
      </c>
      <c r="S54" s="80">
        <f>IF(R54=0,0,SUM(R$32:R54))</f>
        <v>0</v>
      </c>
    </row>
    <row r="55" spans="2:19" x14ac:dyDescent="0.2">
      <c r="B55">
        <f>IF(FBYields!$K30&lt;$A$32,FBYields!A30,0)</f>
        <v>19540630</v>
      </c>
      <c r="C55" s="30">
        <f>IF(FBYields!$K30&lt;$A$32,FBYields!W30,0)</f>
        <v>-9.7026304809955E-2</v>
      </c>
      <c r="D55" s="30">
        <f>IF(FBYields!$K30&lt;$A$32,FBYields!X30,0)</f>
        <v>-0.11630777259999991</v>
      </c>
      <c r="E55" s="30">
        <f>IF(FBYields!$K30&lt;$A$32,FBYields!Y30,0)</f>
        <v>-0.15460433892272307</v>
      </c>
      <c r="F55" s="30">
        <f>IF(FBYields!$K30&lt;$A$32,FBYields!Z30,0)</f>
        <v>-0.18540675599999989</v>
      </c>
      <c r="G55" s="30">
        <f>IF(FBYields!$K30&lt;$A$32,FBYields!AA30,0)</f>
        <v>-0.15212606044949006</v>
      </c>
      <c r="H55" s="30">
        <f>IF(FBYields!$K30&lt;$A$32,FBYields!AB30,0)</f>
        <v>-0.10954953859999983</v>
      </c>
      <c r="I55" s="30">
        <f>IF(FBYields!$K30&lt;$A$32,FBYields!AC30,0)</f>
        <v>-0.16490478787891005</v>
      </c>
      <c r="J55" s="30">
        <f>IF(FBYields!$K30&lt;$A$32,FBYields!AD30,0)</f>
        <v>-0.17728267790000007</v>
      </c>
      <c r="K55" s="30">
        <f>IF(FBYields!$K30&lt;$A$32,FBYields!AE30,0)</f>
        <v>-9.1364389055400119E-2</v>
      </c>
      <c r="L55" s="30">
        <f>IF(FBYields!$K30&lt;$A$32,FBYields!AF30,0)</f>
        <v>-7.1510090999999942E-3</v>
      </c>
      <c r="N55" s="43">
        <f t="shared" si="3"/>
        <v>19905</v>
      </c>
      <c r="O55" s="30">
        <f t="shared" si="4"/>
        <v>0</v>
      </c>
      <c r="P55" s="80">
        <f>IF(O55=0,0,SUM(O$32:O55))</f>
        <v>0</v>
      </c>
      <c r="R55" s="150">
        <f t="shared" si="5"/>
        <v>0</v>
      </c>
      <c r="S55" s="80">
        <f>IF(R55=0,0,SUM(R$32:R55))</f>
        <v>0</v>
      </c>
    </row>
    <row r="56" spans="2:19" x14ac:dyDescent="0.2">
      <c r="B56">
        <f>IF(FBYields!$K31&lt;$A$32,FBYields!A31,0)</f>
        <v>19540730</v>
      </c>
      <c r="C56" s="30">
        <f>IF(FBYields!$K31&lt;$A$32,FBYields!W31,0)</f>
        <v>7.7766302709733948E-2</v>
      </c>
      <c r="D56" s="30">
        <f>IF(FBYields!$K31&lt;$A$32,FBYields!X31,0)</f>
        <v>-9.8852087300000058E-2</v>
      </c>
      <c r="E56" s="30">
        <f>IF(FBYields!$K31&lt;$A$32,FBYields!Y31,0)</f>
        <v>-7.5866929824434992E-2</v>
      </c>
      <c r="F56" s="30">
        <f>IF(FBYields!$K31&lt;$A$32,FBYields!Z31,0)</f>
        <v>7.7838904999999459E-3</v>
      </c>
      <c r="G56" s="30">
        <f>IF(FBYields!$K31&lt;$A$32,FBYields!AA31,0)</f>
        <v>2.5456599665679924E-2</v>
      </c>
      <c r="H56" s="30">
        <f>IF(FBYields!$K31&lt;$A$32,FBYields!AB31,0)</f>
        <v>1.1956481199999924E-2</v>
      </c>
      <c r="I56" s="30">
        <f>IF(FBYields!$K31&lt;$A$32,FBYields!AC31,0)</f>
        <v>-2.3151353848710032E-2</v>
      </c>
      <c r="J56" s="30">
        <f>IF(FBYields!$K31&lt;$A$32,FBYields!AD31,0)</f>
        <v>-4.5297377300000052E-2</v>
      </c>
      <c r="K56" s="30">
        <f>IF(FBYields!$K31&lt;$A$32,FBYields!AE31,0)</f>
        <v>-3.8541875094880051E-2</v>
      </c>
      <c r="L56" s="30">
        <f>IF(FBYields!$K31&lt;$A$32,FBYields!AF31,0)</f>
        <v>-1.8276448700000003E-2</v>
      </c>
      <c r="N56" s="43">
        <f t="shared" si="3"/>
        <v>19935</v>
      </c>
      <c r="O56" s="30">
        <f t="shared" si="4"/>
        <v>0</v>
      </c>
      <c r="P56" s="80">
        <f>IF(O56=0,0,SUM(O$32:O56))</f>
        <v>0</v>
      </c>
      <c r="R56" s="150">
        <f t="shared" si="5"/>
        <v>0</v>
      </c>
      <c r="S56" s="80">
        <f>IF(R56=0,0,SUM(R$32:R56))</f>
        <v>0</v>
      </c>
    </row>
    <row r="57" spans="2:19" x14ac:dyDescent="0.2">
      <c r="B57">
        <f>IF(FBYields!$K32&lt;$A$32,FBYields!A32,0)</f>
        <v>19540831</v>
      </c>
      <c r="C57" s="30">
        <f>IF(FBYields!$K32&lt;$A$32,FBYields!W32,0)</f>
        <v>0.21745617941322803</v>
      </c>
      <c r="D57" s="30">
        <f>IF(FBYields!$K32&lt;$A$32,FBYields!X32,0)</f>
        <v>0.19121296399999999</v>
      </c>
      <c r="E57" s="30">
        <f>IF(FBYields!$K32&lt;$A$32,FBYields!Y32,0)</f>
        <v>0.11965221317785601</v>
      </c>
      <c r="F57" s="30">
        <f>IF(FBYields!$K32&lt;$A$32,FBYields!Z32,0)</f>
        <v>3.5685732000000359E-3</v>
      </c>
      <c r="G57" s="30">
        <f>IF(FBYields!$K32&lt;$A$32,FBYields!AA32,0)</f>
        <v>-2.1311307244799904E-2</v>
      </c>
      <c r="H57" s="30">
        <f>IF(FBYields!$K32&lt;$A$32,FBYields!AB32,0)</f>
        <v>-1.2560588999999123E-3</v>
      </c>
      <c r="I57" s="30">
        <f>IF(FBYields!$K32&lt;$A$32,FBYields!AC32,0)</f>
        <v>-4.8943705483899258E-3</v>
      </c>
      <c r="J57" s="30">
        <f>IF(FBYields!$K32&lt;$A$32,FBYields!AD32,0)</f>
        <v>3.1940017000000598E-3</v>
      </c>
      <c r="K57" s="30">
        <f>IF(FBYields!$K32&lt;$A$32,FBYields!AE32,0)</f>
        <v>2.9542024877839967E-2</v>
      </c>
      <c r="L57" s="30">
        <f>IF(FBYields!$K32&lt;$A$32,FBYields!AF32,0)</f>
        <v>6.7195386100000087E-2</v>
      </c>
      <c r="N57" s="43">
        <f t="shared" si="3"/>
        <v>19967</v>
      </c>
      <c r="O57" s="30">
        <f t="shared" si="4"/>
        <v>0</v>
      </c>
      <c r="P57" s="80">
        <f>IF(O57=0,0,SUM(O$32:O57))</f>
        <v>0</v>
      </c>
      <c r="R57" s="150">
        <f t="shared" si="5"/>
        <v>0</v>
      </c>
      <c r="S57" s="80">
        <f>IF(R57=0,0,SUM(R$32:R57))</f>
        <v>0</v>
      </c>
    </row>
    <row r="58" spans="2:19" x14ac:dyDescent="0.2">
      <c r="B58">
        <f>IF(FBYields!$K33&lt;$A$32,FBYields!A33,0)</f>
        <v>19540930</v>
      </c>
      <c r="C58" s="30">
        <f>IF(FBYields!$K33&lt;$A$32,FBYields!W33,0)</f>
        <v>1.6240769460845961E-2</v>
      </c>
      <c r="D58" s="30">
        <f>IF(FBYields!$K33&lt;$A$32,FBYields!X33,0)</f>
        <v>0.11504178679999999</v>
      </c>
      <c r="E58" s="30">
        <f>IF(FBYields!$K33&lt;$A$32,FBYields!Y33,0)</f>
        <v>0.11921166272130901</v>
      </c>
      <c r="F58" s="30">
        <f>IF(FBYields!$K33&lt;$A$32,FBYields!Z33,0)</f>
        <v>0.12914242700000012</v>
      </c>
      <c r="G58" s="30">
        <f>IF(FBYields!$K33&lt;$A$32,FBYields!AA33,0)</f>
        <v>0.18232401571410994</v>
      </c>
      <c r="H58" s="30">
        <f>IF(FBYields!$K33&lt;$A$32,FBYields!AB33,0)</f>
        <v>0.19177988779999988</v>
      </c>
      <c r="I58" s="30">
        <f>IF(FBYields!$K33&lt;$A$32,FBYields!AC33,0)</f>
        <v>0.10026964616598</v>
      </c>
      <c r="J58" s="30">
        <f>IF(FBYields!$K33&lt;$A$32,FBYields!AD33,0)</f>
        <v>2.501930149999998E-2</v>
      </c>
      <c r="K58" s="30">
        <f>IF(FBYields!$K33&lt;$A$32,FBYields!AE33,0)</f>
        <v>1.6179505392350135E-2</v>
      </c>
      <c r="L58" s="30">
        <f>IF(FBYields!$K33&lt;$A$32,FBYields!AF33,0)</f>
        <v>6.4811961299999998E-2</v>
      </c>
      <c r="N58" s="43">
        <f t="shared" si="3"/>
        <v>19997</v>
      </c>
      <c r="O58" s="30">
        <f t="shared" si="4"/>
        <v>0</v>
      </c>
      <c r="P58" s="80">
        <f>IF(O58=0,0,SUM(O$32:O58))</f>
        <v>0</v>
      </c>
      <c r="R58" s="150">
        <f t="shared" si="5"/>
        <v>0</v>
      </c>
      <c r="S58" s="80">
        <f>IF(R58=0,0,SUM(R$32:R58))</f>
        <v>0</v>
      </c>
    </row>
    <row r="59" spans="2:19" x14ac:dyDescent="0.2">
      <c r="B59">
        <f>IF(FBYields!$K34&lt;$A$32,FBYields!A34,0)</f>
        <v>19541029</v>
      </c>
      <c r="C59" s="30">
        <f>IF(FBYields!$K34&lt;$A$32,FBYields!W34,0)</f>
        <v>4.8808335291416038E-2</v>
      </c>
      <c r="D59" s="30">
        <f>IF(FBYields!$K34&lt;$A$32,FBYields!X34,0)</f>
        <v>0.1067967729</v>
      </c>
      <c r="E59" s="30">
        <f>IF(FBYields!$K34&lt;$A$32,FBYields!Y34,0)</f>
        <v>0.17875690404571809</v>
      </c>
      <c r="F59" s="30">
        <f>IF(FBYields!$K34&lt;$A$32,FBYields!Z34,0)</f>
        <v>0.25095675269999984</v>
      </c>
      <c r="G59" s="30">
        <f>IF(FBYields!$K34&lt;$A$32,FBYields!AA34,0)</f>
        <v>0.16437947664627006</v>
      </c>
      <c r="H59" s="30">
        <f>IF(FBYields!$K34&lt;$A$32,FBYields!AB34,0)</f>
        <v>6.8506617800000003E-2</v>
      </c>
      <c r="I59" s="30">
        <f>IF(FBYields!$K34&lt;$A$32,FBYields!AC34,0)</f>
        <v>0.12156119436548996</v>
      </c>
      <c r="J59" s="30">
        <f>IF(FBYields!$K34&lt;$A$32,FBYields!AD34,0)</f>
        <v>0.14850955030000001</v>
      </c>
      <c r="K59" s="30">
        <f>IF(FBYields!$K34&lt;$A$32,FBYields!AE34,0)</f>
        <v>8.9505922588839937E-2</v>
      </c>
      <c r="L59" s="30">
        <f>IF(FBYields!$K34&lt;$A$32,FBYields!AF34,0)</f>
        <v>-3.4959469899999984E-2</v>
      </c>
      <c r="N59" s="43">
        <f t="shared" si="3"/>
        <v>20026</v>
      </c>
      <c r="O59" s="30">
        <f t="shared" si="4"/>
        <v>0</v>
      </c>
      <c r="P59" s="80">
        <f>IF(O59=0,0,SUM(O$32:O59))</f>
        <v>0</v>
      </c>
      <c r="R59" s="150">
        <f t="shared" si="5"/>
        <v>0</v>
      </c>
      <c r="S59" s="80">
        <f>IF(R59=0,0,SUM(R$32:R59))</f>
        <v>0</v>
      </c>
    </row>
    <row r="60" spans="2:19" x14ac:dyDescent="0.2">
      <c r="B60">
        <f>IF(FBYields!$K35&lt;$A$32,FBYields!A35,0)</f>
        <v>19541130</v>
      </c>
      <c r="C60" s="30">
        <f>IF(FBYields!$K35&lt;$A$32,FBYields!W35,0)</f>
        <v>1.9351158901179888E-2</v>
      </c>
      <c r="D60" s="30">
        <f>IF(FBYields!$K35&lt;$A$32,FBYields!X35,0)</f>
        <v>-3.7693492999999467E-3</v>
      </c>
      <c r="E60" s="30">
        <f>IF(FBYields!$K35&lt;$A$32,FBYields!Y35,0)</f>
        <v>4.4626804124499042E-3</v>
      </c>
      <c r="F60" s="30">
        <f>IF(FBYields!$K35&lt;$A$32,FBYields!Z35,0)</f>
        <v>3.6648937200000065E-2</v>
      </c>
      <c r="G60" s="30">
        <f>IF(FBYields!$K35&lt;$A$32,FBYields!AA35,0)</f>
        <v>2.1277803809020002E-2</v>
      </c>
      <c r="H60" s="30">
        <f>IF(FBYields!$K35&lt;$A$32,FBYields!AB35,0)</f>
        <v>1.3928438500000029E-2</v>
      </c>
      <c r="I60" s="30">
        <f>IF(FBYields!$K35&lt;$A$32,FBYields!AC35,0)</f>
        <v>6.0285700030149991E-2</v>
      </c>
      <c r="J60" s="30">
        <f>IF(FBYields!$K35&lt;$A$32,FBYields!AD35,0)</f>
        <v>9.7857371199999932E-2</v>
      </c>
      <c r="K60" s="30">
        <f>IF(FBYields!$K35&lt;$A$32,FBYields!AE35,0)</f>
        <v>9.8002341452070096E-2</v>
      </c>
      <c r="L60" s="30">
        <f>IF(FBYields!$K35&lt;$A$32,FBYields!AF35,0)</f>
        <v>9.5504266199999854E-2</v>
      </c>
      <c r="N60" s="43">
        <f t="shared" si="3"/>
        <v>20058</v>
      </c>
      <c r="O60" s="30">
        <f t="shared" si="4"/>
        <v>0</v>
      </c>
      <c r="P60" s="80">
        <f>IF(O60=0,0,SUM(O$32:O60))</f>
        <v>0</v>
      </c>
      <c r="R60" s="150">
        <f t="shared" si="5"/>
        <v>0</v>
      </c>
      <c r="S60" s="80">
        <f>IF(R60=0,0,SUM(R$32:R60))</f>
        <v>0</v>
      </c>
    </row>
    <row r="61" spans="2:19" x14ac:dyDescent="0.2">
      <c r="B61">
        <f>IF(FBYields!$K36&lt;$A$32,FBYields!A36,0)</f>
        <v>19541231</v>
      </c>
      <c r="C61" s="30">
        <f>IF(FBYields!$K36&lt;$A$32,FBYields!W36,0)</f>
        <v>5.9941148411701839E-3</v>
      </c>
      <c r="D61" s="30">
        <f>IF(FBYields!$K36&lt;$A$32,FBYields!X36,0)</f>
        <v>9.68344659E-2</v>
      </c>
      <c r="E61" s="30">
        <f>IF(FBYields!$K36&lt;$A$32,FBYields!Y36,0)</f>
        <v>0.14897053845843011</v>
      </c>
      <c r="F61" s="30">
        <f>IF(FBYields!$K36&lt;$A$32,FBYields!Z36,0)</f>
        <v>0.14220260159999998</v>
      </c>
      <c r="G61" s="30">
        <f>IF(FBYields!$K36&lt;$A$32,FBYields!AA36,0)</f>
        <v>0.12720563152694986</v>
      </c>
      <c r="H61" s="30">
        <f>IF(FBYields!$K36&lt;$A$32,FBYields!AB36,0)</f>
        <v>0.10893888380000005</v>
      </c>
      <c r="I61" s="30">
        <f>IF(FBYields!$K36&lt;$A$32,FBYields!AC36,0)</f>
        <v>0.11291955192976988</v>
      </c>
      <c r="J61" s="30">
        <f>IF(FBYields!$K36&lt;$A$32,FBYields!AD36,0)</f>
        <v>0.11178104280000012</v>
      </c>
      <c r="K61" s="30">
        <f>IF(FBYields!$K36&lt;$A$32,FBYields!AE36,0)</f>
        <v>9.3849453301749763E-2</v>
      </c>
      <c r="L61" s="30">
        <f>IF(FBYields!$K36&lt;$A$32,FBYields!AF36,0)</f>
        <v>8.5318925299999959E-2</v>
      </c>
      <c r="N61" s="43">
        <f t="shared" si="3"/>
        <v>20089</v>
      </c>
      <c r="O61" s="30">
        <f t="shared" si="4"/>
        <v>0</v>
      </c>
      <c r="P61" s="80">
        <f>IF(O61=0,0,SUM(O$32:O61))</f>
        <v>0</v>
      </c>
      <c r="R61" s="150">
        <f t="shared" si="5"/>
        <v>0</v>
      </c>
      <c r="S61" s="80">
        <f>IF(R61=0,0,SUM(R$32:R61))</f>
        <v>0</v>
      </c>
    </row>
    <row r="62" spans="2:19" x14ac:dyDescent="0.2">
      <c r="B62">
        <f>IF(FBYields!$K37&lt;$A$32,FBYields!A37,0)</f>
        <v>19550131</v>
      </c>
      <c r="C62" s="30">
        <f>IF(FBYields!$K37&lt;$A$32,FBYields!W37,0)</f>
        <v>0.1085849936183898</v>
      </c>
      <c r="D62" s="30">
        <f>IF(FBYields!$K37&lt;$A$32,FBYields!X37,0)</f>
        <v>0.15407380160000006</v>
      </c>
      <c r="E62" s="30">
        <f>IF(FBYields!$K37&lt;$A$32,FBYields!Y37,0)</f>
        <v>0.24103657189340999</v>
      </c>
      <c r="F62" s="30">
        <f>IF(FBYields!$K37&lt;$A$32,FBYields!Z37,0)</f>
        <v>0.2845428794</v>
      </c>
      <c r="G62" s="30">
        <f>IF(FBYields!$K37&lt;$A$32,FBYields!AA37,0)</f>
        <v>0.22536358725487005</v>
      </c>
      <c r="H62" s="30">
        <f>IF(FBYields!$K37&lt;$A$32,FBYields!AB37,0)</f>
        <v>0.1649808452999999</v>
      </c>
      <c r="I62" s="30">
        <f>IF(FBYields!$K37&lt;$A$32,FBYields!AC37,0)</f>
        <v>0.13316356135022001</v>
      </c>
      <c r="J62" s="30">
        <f>IF(FBYields!$K37&lt;$A$32,FBYields!AD37,0)</f>
        <v>0.12114907230000016</v>
      </c>
      <c r="K62" s="30">
        <f>IF(FBYields!$K37&lt;$A$32,FBYields!AE37,0)</f>
        <v>0.1119312066622502</v>
      </c>
      <c r="L62" s="30">
        <f>IF(FBYields!$K37&lt;$A$32,FBYields!AF37,0)</f>
        <v>0.10814170710000015</v>
      </c>
      <c r="N62" s="43">
        <f t="shared" si="3"/>
        <v>20120</v>
      </c>
      <c r="O62" s="30">
        <f t="shared" si="4"/>
        <v>0</v>
      </c>
      <c r="P62" s="80">
        <f>IF(O62=0,0,SUM(O$32:O62))</f>
        <v>0</v>
      </c>
      <c r="R62" s="150">
        <f t="shared" si="5"/>
        <v>0</v>
      </c>
      <c r="S62" s="80">
        <f>IF(R62=0,0,SUM(R$32:R62))</f>
        <v>0</v>
      </c>
    </row>
    <row r="63" spans="2:19" x14ac:dyDescent="0.2">
      <c r="B63">
        <f>IF(FBYields!$K38&lt;$A$32,FBYields!A38,0)</f>
        <v>19550228</v>
      </c>
      <c r="C63" s="30">
        <f>IF(FBYields!$K38&lt;$A$32,FBYields!W38,0)</f>
        <v>0.34876570511235006</v>
      </c>
      <c r="D63" s="30">
        <f>IF(FBYields!$K38&lt;$A$32,FBYields!X38,0)</f>
        <v>0.36152368089999998</v>
      </c>
      <c r="E63" s="30">
        <f>IF(FBYields!$K38&lt;$A$32,FBYields!Y38,0)</f>
        <v>0.24284318777458003</v>
      </c>
      <c r="F63" s="30">
        <f>IF(FBYields!$K38&lt;$A$32,FBYields!Z38,0)</f>
        <v>0.13234367030000005</v>
      </c>
      <c r="G63" s="30">
        <f>IF(FBYields!$K38&lt;$A$32,FBYields!AA38,0)</f>
        <v>0.15983969462829006</v>
      </c>
      <c r="H63" s="30">
        <f>IF(FBYields!$K38&lt;$A$32,FBYields!AB38,0)</f>
        <v>0.19585551359999998</v>
      </c>
      <c r="I63" s="30">
        <f>IF(FBYields!$K38&lt;$A$32,FBYields!AC38,0)</f>
        <v>0.21908927314586002</v>
      </c>
      <c r="J63" s="30">
        <f>IF(FBYields!$K38&lt;$A$32,FBYields!AD38,0)</f>
        <v>0.22200704279999961</v>
      </c>
      <c r="K63" s="30">
        <f>IF(FBYields!$K38&lt;$A$32,FBYields!AE38,0)</f>
        <v>0.21235095303934992</v>
      </c>
      <c r="L63" s="30">
        <f>IF(FBYields!$K38&lt;$A$32,FBYields!AF38,0)</f>
        <v>0.20850162159999996</v>
      </c>
      <c r="N63" s="43">
        <f t="shared" si="3"/>
        <v>20148</v>
      </c>
      <c r="O63" s="30">
        <f t="shared" si="4"/>
        <v>0</v>
      </c>
      <c r="P63" s="80">
        <f>IF(O63=0,0,SUM(O$32:O63))</f>
        <v>0</v>
      </c>
      <c r="R63" s="150">
        <f t="shared" si="5"/>
        <v>0</v>
      </c>
      <c r="S63" s="80">
        <f>IF(R63=0,0,SUM(R$32:R63))</f>
        <v>0</v>
      </c>
    </row>
    <row r="64" spans="2:19" x14ac:dyDescent="0.2">
      <c r="B64">
        <f>IF(FBYields!$K39&lt;$A$32,FBYields!A39,0)</f>
        <v>19550331</v>
      </c>
      <c r="C64" s="30">
        <f>IF(FBYields!$K39&lt;$A$32,FBYields!W39,0)</f>
        <v>-3.9025086312109991E-2</v>
      </c>
      <c r="D64" s="30">
        <f>IF(FBYields!$K39&lt;$A$32,FBYields!X39,0)</f>
        <v>-9.607568040000003E-2</v>
      </c>
      <c r="E64" s="30">
        <f>IF(FBYields!$K39&lt;$A$32,FBYields!Y39,0)</f>
        <v>1.0078240816329798E-2</v>
      </c>
      <c r="F64" s="30">
        <f>IF(FBYields!$K39&lt;$A$32,FBYields!Z39,0)</f>
        <v>0.13061424649999998</v>
      </c>
      <c r="G64" s="30">
        <f>IF(FBYields!$K39&lt;$A$32,FBYields!AA39,0)</f>
        <v>0.13483761197201005</v>
      </c>
      <c r="H64" s="30">
        <f>IF(FBYields!$K39&lt;$A$32,FBYields!AB39,0)</f>
        <v>0.10997509169999997</v>
      </c>
      <c r="I64" s="30">
        <f>IF(FBYields!$K39&lt;$A$32,FBYields!AC39,0)</f>
        <v>1.2929819114630092E-2</v>
      </c>
      <c r="J64" s="30">
        <f>IF(FBYields!$K39&lt;$A$32,FBYields!AD39,0)</f>
        <v>-4.9460185599999651E-2</v>
      </c>
      <c r="K64" s="30">
        <f>IF(FBYields!$K39&lt;$A$32,FBYields!AE39,0)</f>
        <v>-2.4928083302569792E-2</v>
      </c>
      <c r="L64" s="30">
        <f>IF(FBYields!$K39&lt;$A$32,FBYields!AF39,0)</f>
        <v>-4.2353997000001975E-3</v>
      </c>
      <c r="N64" s="43">
        <f t="shared" si="3"/>
        <v>20179</v>
      </c>
      <c r="O64" s="30">
        <f t="shared" si="4"/>
        <v>0</v>
      </c>
      <c r="P64" s="80">
        <f>IF(O64=0,0,SUM(O$32:O64))</f>
        <v>0</v>
      </c>
      <c r="R64" s="150">
        <f t="shared" si="5"/>
        <v>0</v>
      </c>
      <c r="S64" s="80">
        <f>IF(R64=0,0,SUM(R$32:R64))</f>
        <v>0</v>
      </c>
    </row>
    <row r="65" spans="2:19" x14ac:dyDescent="0.2">
      <c r="B65">
        <f>IF(FBYields!$K40&lt;$A$32,FBYields!A40,0)</f>
        <v>19550429</v>
      </c>
      <c r="C65" s="30">
        <f>IF(FBYields!$K40&lt;$A$32,FBYields!W40,0)</f>
        <v>0.14502542856197009</v>
      </c>
      <c r="D65" s="30">
        <f>IF(FBYields!$K40&lt;$A$32,FBYields!X40,0)</f>
        <v>7.1656141000000062E-2</v>
      </c>
      <c r="E65" s="30">
        <f>IF(FBYields!$K40&lt;$A$32,FBYields!Y40,0)</f>
        <v>4.4694783406990179E-2</v>
      </c>
      <c r="F65" s="30">
        <f>IF(FBYields!$K40&lt;$A$32,FBYields!Z40,0)</f>
        <v>7.4336391300000138E-2</v>
      </c>
      <c r="G65" s="30">
        <f>IF(FBYields!$K40&lt;$A$32,FBYields!AA40,0)</f>
        <v>0.10448256476915008</v>
      </c>
      <c r="H65" s="30">
        <f>IF(FBYields!$K40&lt;$A$32,FBYields!AB40,0)</f>
        <v>9.8030138399999966E-2</v>
      </c>
      <c r="I65" s="30">
        <f>IF(FBYields!$K40&lt;$A$32,FBYields!AC40,0)</f>
        <v>3.9223211941279867E-2</v>
      </c>
      <c r="J65" s="30">
        <f>IF(FBYields!$K40&lt;$A$32,FBYields!AD40,0)</f>
        <v>-7.4586020000002584E-3</v>
      </c>
      <c r="K65" s="30">
        <f>IF(FBYields!$K40&lt;$A$32,FBYields!AE40,0)</f>
        <v>-2.0322751874100042E-2</v>
      </c>
      <c r="L65" s="30">
        <f>IF(FBYields!$K40&lt;$A$32,FBYields!AF40,0)</f>
        <v>1.0879247000001868E-3</v>
      </c>
      <c r="N65" s="43">
        <f t="shared" si="3"/>
        <v>20208</v>
      </c>
      <c r="O65" s="30">
        <f t="shared" si="4"/>
        <v>0</v>
      </c>
      <c r="P65" s="80">
        <f>IF(O65=0,0,SUM(O$32:O65))</f>
        <v>0</v>
      </c>
      <c r="R65" s="150">
        <f t="shared" si="5"/>
        <v>0</v>
      </c>
      <c r="S65" s="80">
        <f>IF(R65=0,0,SUM(R$32:R65))</f>
        <v>0</v>
      </c>
    </row>
    <row r="66" spans="2:19" x14ac:dyDescent="0.2">
      <c r="B66">
        <f>IF(FBYields!$K41&lt;$A$32,FBYields!A41,0)</f>
        <v>19550531</v>
      </c>
      <c r="C66" s="30">
        <f>IF(FBYields!$K41&lt;$A$32,FBYields!W41,0)</f>
        <v>8.5746912169799572E-3</v>
      </c>
      <c r="D66" s="30">
        <f>IF(FBYields!$K41&lt;$A$32,FBYields!X41,0)</f>
        <v>0.1815696470999999</v>
      </c>
      <c r="E66" s="30">
        <f>IF(FBYields!$K41&lt;$A$32,FBYields!Y41,0)</f>
        <v>9.5286762241789891E-2</v>
      </c>
      <c r="F66" s="30">
        <f>IF(FBYields!$K41&lt;$A$32,FBYields!Z41,0)</f>
        <v>-5.5801947199999979E-2</v>
      </c>
      <c r="G66" s="30">
        <f>IF(FBYields!$K41&lt;$A$32,FBYields!AA41,0)</f>
        <v>-6.849636577419993E-3</v>
      </c>
      <c r="H66" s="30">
        <f>IF(FBYields!$K41&lt;$A$32,FBYields!AB41,0)</f>
        <v>4.2909318600000024E-2</v>
      </c>
      <c r="I66" s="30">
        <f>IF(FBYields!$K41&lt;$A$32,FBYields!AC41,0)</f>
        <v>4.1191512050000156E-2</v>
      </c>
      <c r="J66" s="30">
        <f>IF(FBYields!$K41&lt;$A$32,FBYields!AD41,0)</f>
        <v>3.9473705500000289E-2</v>
      </c>
      <c r="K66" s="30">
        <f>IF(FBYields!$K41&lt;$A$32,FBYields!AE41,0)</f>
        <v>4.2681146681249782E-2</v>
      </c>
      <c r="L66" s="30">
        <f>IF(FBYields!$K41&lt;$A$32,FBYields!AF41,0)</f>
        <v>5.0424639900000123E-2</v>
      </c>
      <c r="N66" s="43">
        <f t="shared" si="3"/>
        <v>20240</v>
      </c>
      <c r="O66" s="30">
        <f t="shared" si="4"/>
        <v>0</v>
      </c>
      <c r="P66" s="80">
        <f>IF(O66=0,0,SUM(O$32:O66))</f>
        <v>0</v>
      </c>
      <c r="R66" s="150">
        <f t="shared" si="5"/>
        <v>0</v>
      </c>
      <c r="S66" s="80">
        <f>IF(R66=0,0,SUM(R$32:R66))</f>
        <v>0</v>
      </c>
    </row>
    <row r="67" spans="2:19" x14ac:dyDescent="0.2">
      <c r="B67">
        <f>IF(FBYields!$K42&lt;$A$32,FBYields!A42,0)</f>
        <v>19550630</v>
      </c>
      <c r="C67" s="30">
        <f>IF(FBYields!$K42&lt;$A$32,FBYields!W42,0)</f>
        <v>5.7594664491400493E-3</v>
      </c>
      <c r="D67" s="30">
        <f>IF(FBYields!$K42&lt;$A$32,FBYields!X42,0)</f>
        <v>2.7445491399999966E-2</v>
      </c>
      <c r="E67" s="30">
        <f>IF(FBYields!$K42&lt;$A$32,FBYields!Y42,0)</f>
        <v>7.5917017464419922E-2</v>
      </c>
      <c r="F67" s="30">
        <f>IF(FBYields!$K42&lt;$A$32,FBYields!Z42,0)</f>
        <v>0.11702821759999971</v>
      </c>
      <c r="G67" s="30">
        <f>IF(FBYields!$K42&lt;$A$32,FBYields!AA42,0)</f>
        <v>0.10798233680330993</v>
      </c>
      <c r="H67" s="30">
        <f>IF(FBYields!$K42&lt;$A$32,FBYields!AB42,0)</f>
        <v>0.10015656740000001</v>
      </c>
      <c r="I67" s="30">
        <f>IF(FBYields!$K42&lt;$A$32,FBYields!AC42,0)</f>
        <v>0.11680367002515002</v>
      </c>
      <c r="J67" s="30">
        <f>IF(FBYields!$K42&lt;$A$32,FBYields!AD42,0)</f>
        <v>0.13171463359999969</v>
      </c>
      <c r="K67" s="30">
        <f>IF(FBYields!$K42&lt;$A$32,FBYields!AE42,0)</f>
        <v>0.13478455372616027</v>
      </c>
      <c r="L67" s="30">
        <f>IF(FBYields!$K42&lt;$A$32,FBYields!AF42,0)</f>
        <v>0.12245893949999997</v>
      </c>
      <c r="N67" s="43">
        <f t="shared" si="3"/>
        <v>20270</v>
      </c>
      <c r="O67" s="30">
        <f t="shared" si="4"/>
        <v>0</v>
      </c>
      <c r="P67" s="80">
        <f>IF(O67=0,0,SUM(O$32:O67))</f>
        <v>0</v>
      </c>
      <c r="R67" s="150">
        <f t="shared" si="5"/>
        <v>0</v>
      </c>
      <c r="S67" s="80">
        <f>IF(R67=0,0,SUM(R$32:R67))</f>
        <v>0</v>
      </c>
    </row>
    <row r="68" spans="2:19" x14ac:dyDescent="0.2">
      <c r="B68">
        <f>IF(FBYields!$K43&lt;$A$32,FBYields!A43,0)</f>
        <v>19550729</v>
      </c>
      <c r="C68" s="30">
        <f>IF(FBYields!$K43&lt;$A$32,FBYields!W43,0)</f>
        <v>0.21672230135803994</v>
      </c>
      <c r="D68" s="30">
        <f>IF(FBYields!$K43&lt;$A$32,FBYields!X43,0)</f>
        <v>0.1655273810000002</v>
      </c>
      <c r="E68" s="30">
        <f>IF(FBYields!$K43&lt;$A$32,FBYields!Y43,0)</f>
        <v>0.15276931591239995</v>
      </c>
      <c r="F68" s="30">
        <f>IF(FBYields!$K43&lt;$A$32,FBYields!Z43,0)</f>
        <v>0.14762075299999999</v>
      </c>
      <c r="G68" s="30">
        <f>IF(FBYields!$K43&lt;$A$32,FBYields!AA43,0)</f>
        <v>0.11348541839474002</v>
      </c>
      <c r="H68" s="30">
        <f>IF(FBYields!$K43&lt;$A$32,FBYields!AB43,0)</f>
        <v>8.6355234300000028E-2</v>
      </c>
      <c r="I68" s="30">
        <f>IF(FBYields!$K43&lt;$A$32,FBYields!AC43,0)</f>
        <v>8.0032085877389747E-2</v>
      </c>
      <c r="J68" s="30">
        <f>IF(FBYields!$K43&lt;$A$32,FBYields!AD43,0)</f>
        <v>7.5375911400000106E-2</v>
      </c>
      <c r="K68" s="30">
        <f>IF(FBYields!$K43&lt;$A$32,FBYields!AE43,0)</f>
        <v>9.9732174438489807E-2</v>
      </c>
      <c r="L68" s="30">
        <f>IF(FBYields!$K43&lt;$A$32,FBYields!AF43,0)</f>
        <v>0.16075581210000012</v>
      </c>
      <c r="N68" s="43">
        <f t="shared" si="3"/>
        <v>20299</v>
      </c>
      <c r="O68" s="30">
        <f t="shared" si="4"/>
        <v>0</v>
      </c>
      <c r="P68" s="80">
        <f>IF(O68=0,0,SUM(O$32:O68))</f>
        <v>0</v>
      </c>
      <c r="R68" s="150">
        <f t="shared" si="5"/>
        <v>0</v>
      </c>
      <c r="S68" s="80">
        <f>IF(R68=0,0,SUM(R$32:R68))</f>
        <v>0</v>
      </c>
    </row>
    <row r="69" spans="2:19" x14ac:dyDescent="0.2">
      <c r="B69">
        <f>IF(FBYields!$K44&lt;$A$32,FBYields!A44,0)</f>
        <v>19550831</v>
      </c>
      <c r="C69" s="30">
        <f>IF(FBYields!$K44&lt;$A$32,FBYields!W44,0)</f>
        <v>0.27891526805578004</v>
      </c>
      <c r="D69" s="30">
        <f>IF(FBYields!$K44&lt;$A$32,FBYields!X44,0)</f>
        <v>0.13595324219999982</v>
      </c>
      <c r="E69" s="30">
        <f>IF(FBYields!$K44&lt;$A$32,FBYields!Y44,0)</f>
        <v>0.16034441202612015</v>
      </c>
      <c r="F69" s="30">
        <f>IF(FBYields!$K44&lt;$A$32,FBYields!Z44,0)</f>
        <v>0.22598219069999992</v>
      </c>
      <c r="G69" s="30">
        <f>IF(FBYields!$K44&lt;$A$32,FBYields!AA44,0)</f>
        <v>0.17255204830558979</v>
      </c>
      <c r="H69" s="30">
        <f>IF(FBYields!$K44&lt;$A$32,FBYields!AB44,0)</f>
        <v>0.1330653517</v>
      </c>
      <c r="I69" s="30">
        <f>IF(FBYields!$K44&lt;$A$32,FBYields!AC44,0)</f>
        <v>0.12459605699746001</v>
      </c>
      <c r="J69" s="30">
        <f>IF(FBYields!$K44&lt;$A$32,FBYields!AD44,0)</f>
        <v>0.11619592740000018</v>
      </c>
      <c r="K69" s="30">
        <f>IF(FBYields!$K44&lt;$A$32,FBYields!AE44,0)</f>
        <v>0.1041635853603502</v>
      </c>
      <c r="L69" s="30">
        <f>IF(FBYields!$K44&lt;$A$32,FBYields!AF44,0)</f>
        <v>8.8590148599999807E-2</v>
      </c>
      <c r="N69" s="43">
        <f t="shared" si="3"/>
        <v>20332</v>
      </c>
      <c r="O69" s="30">
        <f t="shared" si="4"/>
        <v>0</v>
      </c>
      <c r="P69" s="80">
        <f>IF(O69=0,0,SUM(O$32:O69))</f>
        <v>0</v>
      </c>
      <c r="R69" s="150">
        <f t="shared" si="5"/>
        <v>0</v>
      </c>
      <c r="S69" s="80">
        <f>IF(R69=0,0,SUM(R$32:R69))</f>
        <v>0</v>
      </c>
    </row>
    <row r="70" spans="2:19" x14ac:dyDescent="0.2">
      <c r="B70">
        <f>IF(FBYields!$K45&lt;$A$32,FBYields!A45,0)</f>
        <v>19550930</v>
      </c>
      <c r="C70" s="30">
        <f>IF(FBYields!$K45&lt;$A$32,FBYields!W45,0)</f>
        <v>-5.773803912819897E-3</v>
      </c>
      <c r="D70" s="30">
        <f>IF(FBYields!$K45&lt;$A$32,FBYields!X45,0)</f>
        <v>-0.14216503460000007</v>
      </c>
      <c r="E70" s="30">
        <f>IF(FBYields!$K45&lt;$A$32,FBYields!Y45,0)</f>
        <v>-0.15690965793123013</v>
      </c>
      <c r="F70" s="30">
        <f>IF(FBYields!$K45&lt;$A$32,FBYields!Z45,0)</f>
        <v>-0.15506950999999969</v>
      </c>
      <c r="G70" s="30">
        <f>IF(FBYields!$K45&lt;$A$32,FBYields!AA45,0)</f>
        <v>-0.16986306934155992</v>
      </c>
      <c r="H70" s="30">
        <f>IF(FBYields!$K45&lt;$A$32,FBYields!AB45,0)</f>
        <v>-0.15906886109999974</v>
      </c>
      <c r="I70" s="30">
        <f>IF(FBYields!$K45&lt;$A$32,FBYields!AC45,0)</f>
        <v>-0.10843282066149973</v>
      </c>
      <c r="J70" s="30">
        <f>IF(FBYields!$K45&lt;$A$32,FBYields!AD45,0)</f>
        <v>-6.0594549300000189E-2</v>
      </c>
      <c r="K70" s="30">
        <f>IF(FBYields!$K45&lt;$A$32,FBYields!AE45,0)</f>
        <v>-5.7845270752370226E-2</v>
      </c>
      <c r="L70" s="30">
        <f>IF(FBYields!$K45&lt;$A$32,FBYields!AF45,0)</f>
        <v>-0.10550242739999982</v>
      </c>
      <c r="N70" s="43">
        <f t="shared" si="3"/>
        <v>20362</v>
      </c>
      <c r="O70" s="30">
        <f t="shared" si="4"/>
        <v>0</v>
      </c>
      <c r="P70" s="80">
        <f>IF(O70=0,0,SUM(O$32:O70))</f>
        <v>0</v>
      </c>
      <c r="R70" s="150">
        <f t="shared" si="5"/>
        <v>0</v>
      </c>
      <c r="S70" s="80">
        <f>IF(R70=0,0,SUM(R$32:R70))</f>
        <v>0</v>
      </c>
    </row>
    <row r="71" spans="2:19" x14ac:dyDescent="0.2">
      <c r="B71">
        <f>IF(FBYields!$K46&lt;$A$32,FBYields!A46,0)</f>
        <v>19551031</v>
      </c>
      <c r="C71" s="30">
        <f>IF(FBYields!$K46&lt;$A$32,FBYields!W46,0)</f>
        <v>7.0279103259198727E-3</v>
      </c>
      <c r="D71" s="30">
        <f>IF(FBYields!$K46&lt;$A$32,FBYields!X46,0)</f>
        <v>7.1316332399999904E-2</v>
      </c>
      <c r="E71" s="30">
        <f>IF(FBYields!$K46&lt;$A$32,FBYields!Y46,0)</f>
        <v>-4.9998642880098032E-3</v>
      </c>
      <c r="F71" s="30">
        <f>IF(FBYields!$K46&lt;$A$32,FBYields!Z46,0)</f>
        <v>-7.8842240200000191E-2</v>
      </c>
      <c r="G71" s="30">
        <f>IF(FBYields!$K46&lt;$A$32,FBYields!AA46,0)</f>
        <v>-6.0448487194249889E-2</v>
      </c>
      <c r="H71" s="30">
        <f>IF(FBYields!$K46&lt;$A$32,FBYields!AB46,0)</f>
        <v>-4.6786133400000374E-2</v>
      </c>
      <c r="I71" s="30">
        <f>IF(FBYields!$K46&lt;$A$32,FBYields!AC46,0)</f>
        <v>-5.6116859556880172E-2</v>
      </c>
      <c r="J71" s="30">
        <f>IF(FBYields!$K46&lt;$A$32,FBYields!AD46,0)</f>
        <v>-7.3648723999999888E-2</v>
      </c>
      <c r="K71" s="30">
        <f>IF(FBYields!$K46&lt;$A$32,FBYields!AE46,0)</f>
        <v>-9.5216954023360056E-2</v>
      </c>
      <c r="L71" s="30">
        <f>IF(FBYields!$K46&lt;$A$32,FBYields!AF46,0)</f>
        <v>-0.12056059520000018</v>
      </c>
      <c r="N71" s="43">
        <f t="shared" si="3"/>
        <v>20393</v>
      </c>
      <c r="O71" s="30">
        <f t="shared" si="4"/>
        <v>0</v>
      </c>
      <c r="P71" s="80">
        <f>IF(O71=0,0,SUM(O$32:O71))</f>
        <v>0</v>
      </c>
      <c r="R71" s="150">
        <f t="shared" si="5"/>
        <v>0</v>
      </c>
      <c r="S71" s="80">
        <f>IF(R71=0,0,SUM(R$32:R71))</f>
        <v>0</v>
      </c>
    </row>
    <row r="72" spans="2:19" x14ac:dyDescent="0.2">
      <c r="B72">
        <f>IF(FBYields!$K47&lt;$A$32,FBYields!A47,0)</f>
        <v>19551130</v>
      </c>
      <c r="C72" s="30">
        <f>IF(FBYields!$K47&lt;$A$32,FBYields!W47,0)</f>
        <v>0.39669825377744017</v>
      </c>
      <c r="D72" s="30">
        <f>IF(FBYields!$K47&lt;$A$32,FBYields!X47,0)</f>
        <v>0.50263451060000008</v>
      </c>
      <c r="E72" s="30">
        <f>IF(FBYields!$K47&lt;$A$32,FBYields!Y47,0)</f>
        <v>0.35209026439577995</v>
      </c>
      <c r="F72" s="30">
        <f>IF(FBYields!$K47&lt;$A$32,FBYields!Z47,0)</f>
        <v>0.15895503810000022</v>
      </c>
      <c r="G72" s="30">
        <f>IF(FBYields!$K47&lt;$A$32,FBYields!AA47,0)</f>
        <v>0.22596268344135995</v>
      </c>
      <c r="H72" s="30">
        <f>IF(FBYields!$K47&lt;$A$32,FBYields!AB47,0)</f>
        <v>0.31376442630000012</v>
      </c>
      <c r="I72" s="30">
        <f>IF(FBYields!$K47&lt;$A$32,FBYields!AC47,0)</f>
        <v>0.19397970386838015</v>
      </c>
      <c r="J72" s="30">
        <f>IF(FBYields!$K47&lt;$A$32,FBYields!AD47,0)</f>
        <v>8.5193888800000117E-2</v>
      </c>
      <c r="K72" s="30">
        <f>IF(FBYields!$K47&lt;$A$32,FBYields!AE47,0)</f>
        <v>9.7243075256979949E-2</v>
      </c>
      <c r="L72" s="30">
        <f>IF(FBYields!$K47&lt;$A$32,FBYields!AF47,0)</f>
        <v>0.18674215329999999</v>
      </c>
      <c r="N72" s="43">
        <f t="shared" si="3"/>
        <v>20423</v>
      </c>
      <c r="O72" s="30">
        <f t="shared" si="4"/>
        <v>0</v>
      </c>
      <c r="P72" s="80">
        <f>IF(O72=0,0,SUM(O$32:O72))</f>
        <v>0</v>
      </c>
      <c r="R72" s="150">
        <f t="shared" si="5"/>
        <v>0</v>
      </c>
      <c r="S72" s="80">
        <f>IF(R72=0,0,SUM(R$32:R72))</f>
        <v>0</v>
      </c>
    </row>
    <row r="73" spans="2:19" x14ac:dyDescent="0.2">
      <c r="B73">
        <f>IF(FBYields!$K48&lt;$A$32,FBYields!A48,0)</f>
        <v>19551230</v>
      </c>
      <c r="C73" s="30">
        <f>IF(FBYields!$K48&lt;$A$32,FBYields!W48,0)</f>
        <v>5.7225659475049984E-2</v>
      </c>
      <c r="D73" s="30">
        <f>IF(FBYields!$K48&lt;$A$32,FBYields!X48,0)</f>
        <v>8.0719789300000233E-2</v>
      </c>
      <c r="E73" s="30">
        <f>IF(FBYields!$K48&lt;$A$32,FBYields!Y48,0)</f>
        <v>0.12079884449999989</v>
      </c>
      <c r="F73" s="30">
        <f>IF(FBYields!$K48&lt;$A$32,FBYields!Z48,0)</f>
        <v>0.16087789969999999</v>
      </c>
      <c r="G73" s="30">
        <f>IF(FBYields!$K48&lt;$A$32,FBYields!AA48,0)</f>
        <v>0.10660073744999998</v>
      </c>
      <c r="H73" s="30">
        <f>IF(FBYields!$K48&lt;$A$32,FBYields!AB48,0)</f>
        <v>5.2323575199999972E-2</v>
      </c>
      <c r="I73" s="30">
        <f>IF(FBYields!$K48&lt;$A$32,FBYields!AC48,0)</f>
        <v>4.7236695650000105E-2</v>
      </c>
      <c r="J73" s="30">
        <f>IF(FBYields!$K48&lt;$A$32,FBYields!AD48,0)</f>
        <v>4.2149816099999793E-2</v>
      </c>
      <c r="K73" s="30">
        <f>IF(FBYields!$K48&lt;$A$32,FBYields!AE48,0)</f>
        <v>5.2519378031250064E-2</v>
      </c>
      <c r="L73" s="30">
        <f>IF(FBYields!$K48&lt;$A$32,FBYields!AF48,0)</f>
        <v>7.7367166100000162E-2</v>
      </c>
      <c r="N73" s="43">
        <f t="shared" si="3"/>
        <v>20453</v>
      </c>
      <c r="O73" s="30">
        <f t="shared" si="4"/>
        <v>0</v>
      </c>
      <c r="P73" s="80">
        <f>IF(O73=0,0,SUM(O$32:O73))</f>
        <v>0</v>
      </c>
      <c r="R73" s="150">
        <f t="shared" si="5"/>
        <v>0</v>
      </c>
      <c r="S73" s="80">
        <f>IF(R73=0,0,SUM(R$32:R73))</f>
        <v>0</v>
      </c>
    </row>
    <row r="74" spans="2:19" x14ac:dyDescent="0.2">
      <c r="B74">
        <f>IF(FBYields!$K49&lt;$A$32,FBYields!A49,0)</f>
        <v>19560131</v>
      </c>
      <c r="C74" s="30">
        <f>IF(FBYields!$K49&lt;$A$32,FBYields!W49,0)</f>
        <v>-0.19439457236730018</v>
      </c>
      <c r="D74" s="30">
        <f>IF(FBYields!$K49&lt;$A$32,FBYields!X49,0)</f>
        <v>-0.28259078820000028</v>
      </c>
      <c r="E74" s="30">
        <f>IF(FBYields!$K49&lt;$A$32,FBYields!Y49,0)</f>
        <v>-0.23222559554515998</v>
      </c>
      <c r="F74" s="30">
        <f>IF(FBYields!$K49&lt;$A$32,FBYields!Z49,0)</f>
        <v>-0.15566262400000008</v>
      </c>
      <c r="G74" s="30">
        <f>IF(FBYields!$K49&lt;$A$32,FBYields!AA49,0)</f>
        <v>-0.1768662952048401</v>
      </c>
      <c r="H74" s="30">
        <f>IF(FBYields!$K49&lt;$A$32,FBYields!AB49,0)</f>
        <v>-0.22426774529999971</v>
      </c>
      <c r="I74" s="30">
        <f>IF(FBYields!$K49&lt;$A$32,FBYields!AC49,0)</f>
        <v>-0.13791706560000039</v>
      </c>
      <c r="J74" s="30">
        <f>IF(FBYields!$K49&lt;$A$32,FBYields!AD49,0)</f>
        <v>-5.1566385900000178E-2</v>
      </c>
      <c r="K74" s="30">
        <f>IF(FBYields!$K49&lt;$A$32,FBYields!AE49,0)</f>
        <v>-7.7672607687500062E-2</v>
      </c>
      <c r="L74" s="30">
        <f>IF(FBYields!$K49&lt;$A$32,FBYields!AF49,0)</f>
        <v>-0.16964656750000007</v>
      </c>
      <c r="N74" s="43">
        <f t="shared" si="3"/>
        <v>20485</v>
      </c>
      <c r="O74" s="30">
        <f t="shared" si="4"/>
        <v>0</v>
      </c>
      <c r="P74" s="80">
        <f>IF(O74=0,0,SUM(O$32:O74))</f>
        <v>0</v>
      </c>
      <c r="R74" s="150">
        <f t="shared" si="5"/>
        <v>0</v>
      </c>
      <c r="S74" s="80">
        <f>IF(R74=0,0,SUM(R$32:R74))</f>
        <v>0</v>
      </c>
    </row>
    <row r="75" spans="2:19" x14ac:dyDescent="0.2">
      <c r="B75">
        <f>IF(FBYields!$K50&lt;$A$32,FBYields!A50,0)</f>
        <v>19560229</v>
      </c>
      <c r="C75" s="30">
        <f>IF(FBYields!$K50&lt;$A$32,FBYields!W50,0)</f>
        <v>4.1358585626740219E-2</v>
      </c>
      <c r="D75" s="30">
        <f>IF(FBYields!$K50&lt;$A$32,FBYields!X50,0)</f>
        <v>0.14072844720000033</v>
      </c>
      <c r="E75" s="30">
        <f>IF(FBYields!$K50&lt;$A$32,FBYields!Y50,0)</f>
        <v>7.2973931645159862E-2</v>
      </c>
      <c r="F75" s="30">
        <f>IF(FBYields!$K50&lt;$A$32,FBYields!Z50,0)</f>
        <v>-2.0978362800000205E-2</v>
      </c>
      <c r="G75" s="30">
        <f>IF(FBYields!$K50&lt;$A$32,FBYields!AA50,0)</f>
        <v>4.7996545483997011E-4</v>
      </c>
      <c r="H75" s="30">
        <f>IF(FBYields!$K50&lt;$A$32,FBYields!AB50,0)</f>
        <v>4.8136072599999746E-2</v>
      </c>
      <c r="I75" s="30">
        <f>IF(FBYields!$K50&lt;$A$32,FBYields!AC50,0)</f>
        <v>4.1587317300000315E-2</v>
      </c>
      <c r="J75" s="30">
        <f>IF(FBYields!$K50&lt;$A$32,FBYields!AD50,0)</f>
        <v>3.5038561999999995E-2</v>
      </c>
      <c r="K75" s="30">
        <f>IF(FBYields!$K50&lt;$A$32,FBYields!AE50,0)</f>
        <v>4.2089592900000028E-2</v>
      </c>
      <c r="L75" s="30">
        <f>IF(FBYields!$K50&lt;$A$32,FBYields!AF50,0)</f>
        <v>6.0221362999999695E-2</v>
      </c>
      <c r="N75" s="43">
        <f t="shared" si="3"/>
        <v>20514</v>
      </c>
      <c r="O75" s="30">
        <f t="shared" si="4"/>
        <v>0</v>
      </c>
      <c r="P75" s="80">
        <f>IF(O75=0,0,SUM(O$32:O75))</f>
        <v>0</v>
      </c>
      <c r="R75" s="150">
        <f t="shared" si="5"/>
        <v>0</v>
      </c>
      <c r="S75" s="80">
        <f>IF(R75=0,0,SUM(R$32:R75))</f>
        <v>0</v>
      </c>
    </row>
    <row r="76" spans="2:19" x14ac:dyDescent="0.2">
      <c r="B76">
        <f>IF(FBYields!$K51&lt;$A$32,FBYields!A51,0)</f>
        <v>19560329</v>
      </c>
      <c r="C76" s="30">
        <f>IF(FBYields!$K51&lt;$A$32,FBYields!W51,0)</f>
        <v>-2.2332339245200394E-2</v>
      </c>
      <c r="D76" s="30">
        <f>IF(FBYields!$K51&lt;$A$32,FBYields!X51,0)</f>
        <v>7.7072561999997902E-3</v>
      </c>
      <c r="E76" s="30">
        <f>IF(FBYields!$K51&lt;$A$32,FBYields!Y51,0)</f>
        <v>0.1613292147885601</v>
      </c>
      <c r="F76" s="30">
        <f>IF(FBYields!$K51&lt;$A$32,FBYields!Z51,0)</f>
        <v>0.25810189580000031</v>
      </c>
      <c r="G76" s="30">
        <f>IF(FBYields!$K51&lt;$A$32,FBYields!AA51,0)</f>
        <v>0.16773620565000025</v>
      </c>
      <c r="H76" s="30">
        <f>IF(FBYields!$K51&lt;$A$32,FBYields!AB51,0)</f>
        <v>7.7370515500000181E-2</v>
      </c>
      <c r="I76" s="30">
        <f>IF(FBYields!$K51&lt;$A$32,FBYields!AC51,0)</f>
        <v>8.8980996348920094E-2</v>
      </c>
      <c r="J76" s="30">
        <f>IF(FBYields!$K51&lt;$A$32,FBYields!AD51,0)</f>
        <v>0.10838759310000023</v>
      </c>
      <c r="K76" s="30">
        <f>IF(FBYields!$K51&lt;$A$32,FBYields!AE51,0)</f>
        <v>0.16744544461983013</v>
      </c>
      <c r="L76" s="30">
        <f>IF(FBYields!$K51&lt;$A$32,FBYields!AF51,0)</f>
        <v>0.27869551700000006</v>
      </c>
      <c r="N76" s="43">
        <f t="shared" si="3"/>
        <v>20543</v>
      </c>
      <c r="O76" s="30">
        <f t="shared" si="4"/>
        <v>0</v>
      </c>
      <c r="P76" s="80">
        <f>IF(O76=0,0,SUM(O$32:O76))</f>
        <v>0</v>
      </c>
      <c r="R76" s="150">
        <f t="shared" si="5"/>
        <v>0</v>
      </c>
      <c r="S76" s="80">
        <f>IF(R76=0,0,SUM(R$32:R76))</f>
        <v>0</v>
      </c>
    </row>
    <row r="77" spans="2:19" x14ac:dyDescent="0.2">
      <c r="B77">
        <f>IF(FBYields!$K52&lt;$A$32,FBYields!A52,0)</f>
        <v>19560430</v>
      </c>
      <c r="C77" s="30">
        <f>IF(FBYields!$K52&lt;$A$32,FBYields!W52,0)</f>
        <v>0.39719208568365039</v>
      </c>
      <c r="D77" s="30">
        <f>IF(FBYields!$K52&lt;$A$32,FBYields!X52,0)</f>
        <v>0.42242387860000008</v>
      </c>
      <c r="E77" s="30">
        <f>IF(FBYields!$K52&lt;$A$32,FBYields!Y52,0)</f>
        <v>0.43657953799845028</v>
      </c>
      <c r="F77" s="30">
        <f>IF(FBYields!$K52&lt;$A$32,FBYields!Z52,0)</f>
        <v>0.44410462179999977</v>
      </c>
      <c r="G77" s="30">
        <f>IF(FBYields!$K52&lt;$A$32,FBYields!AA52,0)</f>
        <v>0.41150341016590986</v>
      </c>
      <c r="H77" s="30">
        <f>IF(FBYields!$K52&lt;$A$32,FBYields!AB52,0)</f>
        <v>0.35125003859999993</v>
      </c>
      <c r="I77" s="30">
        <f>IF(FBYields!$K52&lt;$A$32,FBYields!AC52,0)</f>
        <v>0.2652852596351698</v>
      </c>
      <c r="J77" s="30">
        <f>IF(FBYields!$K52&lt;$A$32,FBYields!AD52,0)</f>
        <v>0.19917652469999991</v>
      </c>
      <c r="K77" s="30">
        <f>IF(FBYields!$K52&lt;$A$32,FBYields!AE52,0)</f>
        <v>0.14692666675516985</v>
      </c>
      <c r="L77" s="30">
        <f>IF(FBYields!$K52&lt;$A$32,FBYields!AF52,0)</f>
        <v>7.4865467500000005E-2</v>
      </c>
      <c r="N77" s="43">
        <f t="shared" si="3"/>
        <v>20575</v>
      </c>
      <c r="O77" s="30">
        <f t="shared" si="4"/>
        <v>0</v>
      </c>
      <c r="P77" s="80">
        <f>IF(O77=0,0,SUM(O$32:O77))</f>
        <v>0</v>
      </c>
      <c r="R77" s="150">
        <f t="shared" si="5"/>
        <v>0</v>
      </c>
      <c r="S77" s="80">
        <f>IF(R77=0,0,SUM(R$32:R77))</f>
        <v>0</v>
      </c>
    </row>
    <row r="78" spans="2:19" x14ac:dyDescent="0.2">
      <c r="B78">
        <f>IF(FBYields!$K53&lt;$A$32,FBYields!A53,0)</f>
        <v>19560531</v>
      </c>
      <c r="C78" s="30">
        <f>IF(FBYields!$K53&lt;$A$32,FBYields!W53,0)</f>
        <v>-8.9821028499410094E-2</v>
      </c>
      <c r="D78" s="30">
        <f>IF(FBYields!$K53&lt;$A$32,FBYields!X53,0)</f>
        <v>-0.11126270199999988</v>
      </c>
      <c r="E78" s="30">
        <f>IF(FBYields!$K53&lt;$A$32,FBYields!Y53,0)</f>
        <v>-0.20182046240298002</v>
      </c>
      <c r="F78" s="30">
        <f>IF(FBYields!$K53&lt;$A$32,FBYields!Z53,0)</f>
        <v>-0.25641265779999989</v>
      </c>
      <c r="G78" s="30">
        <f>IF(FBYields!$K53&lt;$A$32,FBYields!AA53,0)</f>
        <v>-0.24869841071590981</v>
      </c>
      <c r="H78" s="30">
        <f>IF(FBYields!$K53&lt;$A$32,FBYields!AB53,0)</f>
        <v>-0.21333200370000016</v>
      </c>
      <c r="I78" s="30">
        <f>IF(FBYields!$K53&lt;$A$32,FBYields!AC53,0)</f>
        <v>-0.12206923017489979</v>
      </c>
      <c r="J78" s="30">
        <f>IF(FBYields!$K53&lt;$A$32,FBYields!AD53,0)</f>
        <v>-5.0284266299999825E-2</v>
      </c>
      <c r="K78" s="30">
        <f>IF(FBYields!$K53&lt;$A$32,FBYields!AE53,0)</f>
        <v>-6.1694047196689805E-2</v>
      </c>
      <c r="L78" s="30">
        <f>IF(FBYields!$K53&lt;$A$32,FBYields!AF53,0)</f>
        <v>-0.13248407309999966</v>
      </c>
      <c r="N78" s="43">
        <f t="shared" si="3"/>
        <v>20606</v>
      </c>
      <c r="O78" s="30">
        <f t="shared" si="4"/>
        <v>0</v>
      </c>
      <c r="P78" s="80">
        <f>IF(O78=0,0,SUM(O$32:O78))</f>
        <v>0</v>
      </c>
      <c r="R78" s="150">
        <f t="shared" si="5"/>
        <v>0</v>
      </c>
      <c r="S78" s="80">
        <f>IF(R78=0,0,SUM(R$32:R78))</f>
        <v>0</v>
      </c>
    </row>
    <row r="79" spans="2:19" x14ac:dyDescent="0.2">
      <c r="B79">
        <f>IF(FBYields!$K54&lt;$A$32,FBYields!A54,0)</f>
        <v>19560629</v>
      </c>
      <c r="C79" s="30">
        <f>IF(FBYields!$K54&lt;$A$32,FBYields!W54,0)</f>
        <v>-0.22373076941811032</v>
      </c>
      <c r="D79" s="30">
        <f>IF(FBYields!$K54&lt;$A$32,FBYields!X54,0)</f>
        <v>-0.28052886400000032</v>
      </c>
      <c r="E79" s="30">
        <f>IF(FBYields!$K54&lt;$A$32,FBYields!Y54,0)</f>
        <v>-0.16719735119874013</v>
      </c>
      <c r="F79" s="30">
        <f>IF(FBYields!$K54&lt;$A$32,FBYields!Z54,0)</f>
        <v>-7.5701011500000082E-2</v>
      </c>
      <c r="G79" s="30">
        <f>IF(FBYields!$K54&lt;$A$32,FBYields!AA54,0)</f>
        <v>-6.9682939650000275E-2</v>
      </c>
      <c r="H79" s="30">
        <f>IF(FBYields!$K54&lt;$A$32,FBYields!AB54,0)</f>
        <v>-6.3664867800000025E-2</v>
      </c>
      <c r="I79" s="30">
        <f>IF(FBYields!$K54&lt;$A$32,FBYields!AC54,0)</f>
        <v>-5.3501084322680192E-2</v>
      </c>
      <c r="J79" s="30">
        <f>IF(FBYields!$K54&lt;$A$32,FBYields!AD54,0)</f>
        <v>-4.5449047800000031E-2</v>
      </c>
      <c r="K79" s="30">
        <f>IF(FBYields!$K54&lt;$A$32,FBYields!AE54,0)</f>
        <v>-5.2734418839820218E-2</v>
      </c>
      <c r="L79" s="30">
        <f>IF(FBYields!$K54&lt;$A$32,FBYields!AF54,0)</f>
        <v>-6.9026604000000269E-2</v>
      </c>
      <c r="N79" s="43">
        <f t="shared" si="3"/>
        <v>20635</v>
      </c>
      <c r="O79" s="30">
        <f t="shared" si="4"/>
        <v>0</v>
      </c>
      <c r="P79" s="80">
        <f>IF(O79=0,0,SUM(O$32:O79))</f>
        <v>0</v>
      </c>
      <c r="R79" s="150">
        <f t="shared" si="5"/>
        <v>0</v>
      </c>
      <c r="S79" s="80">
        <f>IF(R79=0,0,SUM(R$32:R79))</f>
        <v>0</v>
      </c>
    </row>
    <row r="80" spans="2:19" x14ac:dyDescent="0.2">
      <c r="B80">
        <f>IF(FBYields!$K55&lt;$A$32,FBYields!A55,0)</f>
        <v>19560731</v>
      </c>
      <c r="C80" s="30">
        <f>IF(FBYields!$K55&lt;$A$32,FBYields!W55,0)</f>
        <v>3.9615388170260335E-2</v>
      </c>
      <c r="D80" s="30">
        <f>IF(FBYields!$K55&lt;$A$32,FBYields!X55,0)</f>
        <v>0.16659634420000025</v>
      </c>
      <c r="E80" s="30">
        <f>IF(FBYields!$K55&lt;$A$32,FBYields!Y55,0)</f>
        <v>0.25542624732949015</v>
      </c>
      <c r="F80" s="30">
        <f>IF(FBYields!$K55&lt;$A$32,FBYields!Z55,0)</f>
        <v>0.28674981129999999</v>
      </c>
      <c r="G80" s="30">
        <f>IF(FBYields!$K55&lt;$A$32,FBYields!AA55,0)</f>
        <v>0.21169921250000012</v>
      </c>
      <c r="H80" s="30">
        <f>IF(FBYields!$K55&lt;$A$32,FBYields!AB55,0)</f>
        <v>0.13664861370000025</v>
      </c>
      <c r="I80" s="30">
        <f>IF(FBYields!$K55&lt;$A$32,FBYields!AC55,0)</f>
        <v>0.18004549181946983</v>
      </c>
      <c r="J80" s="30">
        <f>IF(FBYields!$K55&lt;$A$32,FBYields!AD55,0)</f>
        <v>0.23948563220000008</v>
      </c>
      <c r="K80" s="30">
        <f>IF(FBYields!$K55&lt;$A$32,FBYields!AE55,0)</f>
        <v>0.26844624167428011</v>
      </c>
      <c r="L80" s="30">
        <f>IF(FBYields!$K55&lt;$A$32,FBYields!AF55,0)</f>
        <v>0.2859229592000001</v>
      </c>
      <c r="N80" s="43">
        <f t="shared" si="3"/>
        <v>20667</v>
      </c>
      <c r="O80" s="30">
        <f t="shared" si="4"/>
        <v>0</v>
      </c>
      <c r="P80" s="80">
        <f>IF(O80=0,0,SUM(O$32:O80))</f>
        <v>0</v>
      </c>
      <c r="R80" s="150">
        <f t="shared" si="5"/>
        <v>0</v>
      </c>
      <c r="S80" s="80">
        <f>IF(R80=0,0,SUM(R$32:R80))</f>
        <v>0</v>
      </c>
    </row>
    <row r="81" spans="2:19" x14ac:dyDescent="0.2">
      <c r="B81">
        <f>IF(FBYields!$K56&lt;$A$32,FBYields!A56,0)</f>
        <v>19560831</v>
      </c>
      <c r="C81" s="30">
        <f>IF(FBYields!$K56&lt;$A$32,FBYields!W56,0)</f>
        <v>0.36095746832595976</v>
      </c>
      <c r="D81" s="30">
        <f>IF(FBYields!$K56&lt;$A$32,FBYields!X56,0)</f>
        <v>0.40836801449999971</v>
      </c>
      <c r="E81" s="30">
        <f>IF(FBYields!$K56&lt;$A$32,FBYields!Y56,0)</f>
        <v>0.20003002768375966</v>
      </c>
      <c r="F81" s="30">
        <f>IF(FBYields!$K56&lt;$A$32,FBYields!Z56,0)</f>
        <v>8.1750899999999849E-2</v>
      </c>
      <c r="G81" s="30">
        <f>IF(FBYields!$K56&lt;$A$32,FBYields!AA56,0)</f>
        <v>0.19550927484063996</v>
      </c>
      <c r="H81" s="30">
        <f>IF(FBYields!$K56&lt;$A$32,FBYields!AB56,0)</f>
        <v>0.3132765139</v>
      </c>
      <c r="I81" s="30">
        <f>IF(FBYields!$K56&lt;$A$32,FBYields!AC56,0)</f>
        <v>0.32437400129850014</v>
      </c>
      <c r="J81" s="30">
        <f>IF(FBYields!$K56&lt;$A$32,FBYields!AD56,0)</f>
        <v>0.31684172679999989</v>
      </c>
      <c r="K81" s="30">
        <f>IF(FBYields!$K56&lt;$A$32,FBYields!AE56,0)</f>
        <v>0.31373366629287025</v>
      </c>
      <c r="L81" s="30">
        <f>IF(FBYields!$K56&lt;$A$32,FBYields!AF56,0)</f>
        <v>0.30913573879999978</v>
      </c>
      <c r="N81" s="43">
        <f t="shared" si="3"/>
        <v>20698</v>
      </c>
      <c r="O81" s="30">
        <f t="shared" si="4"/>
        <v>0</v>
      </c>
      <c r="P81" s="80">
        <f>IF(O81=0,0,SUM(O$32:O81))</f>
        <v>0</v>
      </c>
      <c r="R81" s="150">
        <f t="shared" si="5"/>
        <v>0</v>
      </c>
      <c r="S81" s="80">
        <f>IF(R81=0,0,SUM(R$32:R81))</f>
        <v>0</v>
      </c>
    </row>
    <row r="82" spans="2:19" x14ac:dyDescent="0.2">
      <c r="B82">
        <f>IF(FBYields!$K57&lt;$A$32,FBYields!A57,0)</f>
        <v>19560928</v>
      </c>
      <c r="C82" s="30">
        <f>IF(FBYields!$K57&lt;$A$32,FBYields!W57,0)</f>
        <v>0.17718969849468991</v>
      </c>
      <c r="D82" s="30">
        <f>IF(FBYields!$K57&lt;$A$32,FBYields!X57,0)</f>
        <v>5.6474401000000007E-2</v>
      </c>
      <c r="E82" s="30">
        <f>IF(FBYields!$K57&lt;$A$32,FBYields!Y57,0)</f>
        <v>4.0402234798610159E-2</v>
      </c>
      <c r="F82" s="30">
        <f>IF(FBYields!$K57&lt;$A$32,FBYields!Z57,0)</f>
        <v>3.6479204000000376E-2</v>
      </c>
      <c r="G82" s="30">
        <f>IF(FBYields!$K57&lt;$A$32,FBYields!AA57,0)</f>
        <v>6.0505691023950092E-2</v>
      </c>
      <c r="H82" s="30">
        <f>IF(FBYields!$K57&lt;$A$32,FBYields!AB57,0)</f>
        <v>9.2574003299999763E-2</v>
      </c>
      <c r="I82" s="30">
        <f>IF(FBYields!$K57&lt;$A$32,FBYields!AC57,0)</f>
        <v>8.1154075882480026E-2</v>
      </c>
      <c r="J82" s="30">
        <f>IF(FBYields!$K57&lt;$A$32,FBYields!AD57,0)</f>
        <v>5.8971612699999731E-2</v>
      </c>
      <c r="K82" s="30">
        <f>IF(FBYields!$K57&lt;$A$32,FBYields!AE57,0)</f>
        <v>5.7808848566099691E-2</v>
      </c>
      <c r="L82" s="30">
        <f>IF(FBYields!$K57&lt;$A$32,FBYields!AF57,0)</f>
        <v>6.2835663300000011E-2</v>
      </c>
      <c r="N82" s="43">
        <f t="shared" si="3"/>
        <v>20726</v>
      </c>
      <c r="O82" s="30">
        <f t="shared" si="4"/>
        <v>0</v>
      </c>
      <c r="P82" s="80">
        <f>IF(O82=0,0,SUM(O$32:O82))</f>
        <v>0</v>
      </c>
      <c r="R82" s="150">
        <f t="shared" si="5"/>
        <v>0</v>
      </c>
      <c r="S82" s="80">
        <f>IF(R82=0,0,SUM(R$32:R82))</f>
        <v>0</v>
      </c>
    </row>
    <row r="83" spans="2:19" x14ac:dyDescent="0.2">
      <c r="B83">
        <f>IF(FBYields!$K58&lt;$A$32,FBYields!A58,0)</f>
        <v>19561031</v>
      </c>
      <c r="C83" s="30">
        <f>IF(FBYields!$K58&lt;$A$32,FBYields!W58,0)</f>
        <v>-7.4236926387589719E-2</v>
      </c>
      <c r="D83" s="30">
        <f>IF(FBYields!$K58&lt;$A$32,FBYields!X58,0)</f>
        <v>-0.10117613699999994</v>
      </c>
      <c r="E83" s="30">
        <f>IF(FBYields!$K58&lt;$A$32,FBYields!Y58,0)</f>
        <v>-4.0379577279670009E-2</v>
      </c>
      <c r="F83" s="30">
        <f>IF(FBYields!$K58&lt;$A$32,FBYields!Z58,0)</f>
        <v>-1.0621607700000091E-2</v>
      </c>
      <c r="G83" s="30">
        <f>IF(FBYields!$K58&lt;$A$32,FBYields!AA58,0)</f>
        <v>-4.4183189716580085E-2</v>
      </c>
      <c r="H83" s="30">
        <f>IF(FBYields!$K58&lt;$A$32,FBYields!AB58,0)</f>
        <v>-8.9909833899999736E-2</v>
      </c>
      <c r="I83" s="30">
        <f>IF(FBYields!$K58&lt;$A$32,FBYields!AC58,0)</f>
        <v>-0.10246315924828009</v>
      </c>
      <c r="J83" s="30">
        <f>IF(FBYields!$K58&lt;$A$32,FBYields!AD58,0)</f>
        <v>-8.7655415299999984E-2</v>
      </c>
      <c r="K83" s="30">
        <f>IF(FBYields!$K58&lt;$A$32,FBYields!AE58,0)</f>
        <v>-6.7588380217909805E-2</v>
      </c>
      <c r="L83" s="30">
        <f>IF(FBYields!$K58&lt;$A$32,FBYields!AF58,0)</f>
        <v>-3.8111594399999671E-2</v>
      </c>
      <c r="N83" s="43">
        <f t="shared" si="3"/>
        <v>20759</v>
      </c>
      <c r="O83" s="30">
        <f t="shared" si="4"/>
        <v>0</v>
      </c>
      <c r="P83" s="80">
        <f>IF(O83=0,0,SUM(O$32:O83))</f>
        <v>0</v>
      </c>
      <c r="R83" s="150">
        <f t="shared" si="5"/>
        <v>0</v>
      </c>
      <c r="S83" s="80">
        <f>IF(R83=0,0,SUM(R$32:R83))</f>
        <v>0</v>
      </c>
    </row>
    <row r="84" spans="2:19" x14ac:dyDescent="0.2">
      <c r="B84">
        <f>IF(FBYields!$K59&lt;$A$32,FBYields!A59,0)</f>
        <v>19561130</v>
      </c>
      <c r="C84" s="30">
        <f>IF(FBYields!$K59&lt;$A$32,FBYields!W59,0)</f>
        <v>0.26419629423944002</v>
      </c>
      <c r="D84" s="30">
        <f>IF(FBYields!$K59&lt;$A$32,FBYields!X59,0)</f>
        <v>0.34765387580000029</v>
      </c>
      <c r="E84" s="30">
        <f>IF(FBYields!$K59&lt;$A$32,FBYields!Y59,0)</f>
        <v>0.30370321743188011</v>
      </c>
      <c r="F84" s="30">
        <f>IF(FBYields!$K59&lt;$A$32,FBYields!Z59,0)</f>
        <v>0.28195208660000004</v>
      </c>
      <c r="G84" s="30">
        <f>IF(FBYields!$K59&lt;$A$32,FBYields!AA59,0)</f>
        <v>0.31611155500874988</v>
      </c>
      <c r="H84" s="30">
        <f>IF(FBYields!$K59&lt;$A$32,FBYields!AB59,0)</f>
        <v>0.33306200439999989</v>
      </c>
      <c r="I84" s="30">
        <f>IF(FBYields!$K59&lt;$A$32,FBYields!AC59,0)</f>
        <v>0.24103960526131996</v>
      </c>
      <c r="J84" s="30">
        <f>IF(FBYields!$K59&lt;$A$32,FBYields!AD59,0)</f>
        <v>0.12894256890000033</v>
      </c>
      <c r="K84" s="30">
        <f>IF(FBYields!$K59&lt;$A$32,FBYields!AE59,0)</f>
        <v>0.1108502810649199</v>
      </c>
      <c r="L84" s="30">
        <f>IF(FBYields!$K59&lt;$A$32,FBYields!AF59,0)</f>
        <v>0.15764306159999997</v>
      </c>
      <c r="N84" s="43">
        <f t="shared" si="3"/>
        <v>20789</v>
      </c>
      <c r="O84" s="30">
        <f t="shared" si="4"/>
        <v>0</v>
      </c>
      <c r="P84" s="80">
        <f>IF(O84=0,0,SUM(O$32:O84))</f>
        <v>0</v>
      </c>
      <c r="R84" s="150">
        <f t="shared" si="5"/>
        <v>0</v>
      </c>
      <c r="S84" s="80">
        <f>IF(R84=0,0,SUM(R$32:R84))</f>
        <v>0</v>
      </c>
    </row>
    <row r="85" spans="2:19" x14ac:dyDescent="0.2">
      <c r="B85">
        <f>IF(FBYields!$K60&lt;$A$32,FBYields!A60,0)</f>
        <v>19561231</v>
      </c>
      <c r="C85" s="30">
        <f>IF(FBYields!$K60&lt;$A$32,FBYields!W60,0)</f>
        <v>0.11574266161852975</v>
      </c>
      <c r="D85" s="30">
        <f>IF(FBYields!$K60&lt;$A$32,FBYields!X60,0)</f>
        <v>1.6759142899999802E-2</v>
      </c>
      <c r="E85" s="30">
        <f>IF(FBYields!$K60&lt;$A$32,FBYields!Y60,0)</f>
        <v>6.1522716439849745E-2</v>
      </c>
      <c r="F85" s="30">
        <f>IF(FBYields!$K60&lt;$A$32,FBYields!Z60,0)</f>
        <v>7.9804282700000062E-2</v>
      </c>
      <c r="G85" s="30">
        <f>IF(FBYields!$K60&lt;$A$32,FBYields!AA60,0)</f>
        <v>2.0016152286490119E-2</v>
      </c>
      <c r="H85" s="30">
        <f>IF(FBYields!$K60&lt;$A$32,FBYields!AB60,0)</f>
        <v>-2.6833444000000206E-2</v>
      </c>
      <c r="I85" s="30">
        <f>IF(FBYields!$K60&lt;$A$32,FBYields!AC60,0)</f>
        <v>6.7742646567499065E-3</v>
      </c>
      <c r="J85" s="30">
        <f>IF(FBYields!$K60&lt;$A$32,FBYields!AD60,0)</f>
        <v>4.4766830899999999E-2</v>
      </c>
      <c r="K85" s="30">
        <f>IF(FBYields!$K60&lt;$A$32,FBYields!AE60,0)</f>
        <v>4.8975774050000087E-2</v>
      </c>
      <c r="L85" s="30">
        <f>IF(FBYields!$K60&lt;$A$32,FBYields!AF60,0)</f>
        <v>4.3915393999999885E-2</v>
      </c>
      <c r="N85" s="43">
        <f t="shared" si="3"/>
        <v>20820</v>
      </c>
      <c r="O85" s="30">
        <f t="shared" si="4"/>
        <v>0</v>
      </c>
      <c r="P85" s="80">
        <f>IF(O85=0,0,SUM(O$32:O85))</f>
        <v>0</v>
      </c>
      <c r="R85" s="150">
        <f t="shared" si="5"/>
        <v>0</v>
      </c>
      <c r="S85" s="80">
        <f>IF(R85=0,0,SUM(R$32:R85))</f>
        <v>0</v>
      </c>
    </row>
    <row r="86" spans="2:19" x14ac:dyDescent="0.2">
      <c r="B86">
        <f>IF(FBYields!$K61&lt;$A$32,FBYields!A61,0)</f>
        <v>19570131</v>
      </c>
      <c r="C86" s="30">
        <f>IF(FBYields!$K61&lt;$A$32,FBYields!W61,0)</f>
        <v>-0.25903484802748</v>
      </c>
      <c r="D86" s="30">
        <f>IF(FBYields!$K61&lt;$A$32,FBYields!X61,0)</f>
        <v>-0.47111203630000009</v>
      </c>
      <c r="E86" s="30">
        <f>IF(FBYields!$K61&lt;$A$32,FBYields!Y61,0)</f>
        <v>-0.39290570983920992</v>
      </c>
      <c r="F86" s="30">
        <f>IF(FBYields!$K61&lt;$A$32,FBYields!Z61,0)</f>
        <v>-0.27473050760000017</v>
      </c>
      <c r="G86" s="30">
        <f>IF(FBYields!$K61&lt;$A$32,FBYields!AA61,0)</f>
        <v>-0.29766226539324991</v>
      </c>
      <c r="H86" s="30">
        <f>IF(FBYields!$K61&lt;$A$32,FBYields!AB61,0)</f>
        <v>-0.31620916559999968</v>
      </c>
      <c r="I86" s="30">
        <f>IF(FBYields!$K61&lt;$A$32,FBYields!AC61,0)</f>
        <v>-0.30599475460029968</v>
      </c>
      <c r="J86" s="30">
        <f>IF(FBYields!$K61&lt;$A$32,FBYields!AD61,0)</f>
        <v>-0.29650377170000031</v>
      </c>
      <c r="K86" s="30">
        <f>IF(FBYields!$K61&lt;$A$32,FBYields!AE61,0)</f>
        <v>-0.31153063074395027</v>
      </c>
      <c r="L86" s="30">
        <f>IF(FBYields!$K61&lt;$A$32,FBYields!AF61,0)</f>
        <v>-0.3543890865999999</v>
      </c>
      <c r="N86" s="43">
        <f t="shared" si="3"/>
        <v>20851</v>
      </c>
      <c r="O86" s="30">
        <f t="shared" si="4"/>
        <v>0</v>
      </c>
      <c r="P86" s="80">
        <f>IF(O86=0,0,SUM(O$32:O86))</f>
        <v>0</v>
      </c>
      <c r="R86" s="150">
        <f t="shared" si="5"/>
        <v>0</v>
      </c>
      <c r="S86" s="80">
        <f>IF(R86=0,0,SUM(R$32:R86))</f>
        <v>0</v>
      </c>
    </row>
    <row r="87" spans="2:19" x14ac:dyDescent="0.2">
      <c r="B87">
        <f>IF(FBYields!$K62&lt;$A$32,FBYields!A62,0)</f>
        <v>19570228</v>
      </c>
      <c r="C87" s="30">
        <f>IF(FBYields!$K62&lt;$A$32,FBYields!W62,0)</f>
        <v>0.18157097658518007</v>
      </c>
      <c r="D87" s="30">
        <f>IF(FBYields!$K62&lt;$A$32,FBYields!X62,0)</f>
        <v>0.26186146539999999</v>
      </c>
      <c r="E87" s="30">
        <f>IF(FBYields!$K62&lt;$A$32,FBYields!Y62,0)</f>
        <v>0.16573520165</v>
      </c>
      <c r="F87" s="30">
        <f>IF(FBYields!$K62&lt;$A$32,FBYields!Z62,0)</f>
        <v>6.9608937900000001E-2</v>
      </c>
      <c r="G87" s="30">
        <f>IF(FBYields!$K62&lt;$A$32,FBYields!AA62,0)</f>
        <v>0.10339885829999984</v>
      </c>
      <c r="H87" s="30">
        <f>IF(FBYields!$K62&lt;$A$32,FBYields!AB62,0)</f>
        <v>0.13718877869999968</v>
      </c>
      <c r="I87" s="30">
        <f>IF(FBYields!$K62&lt;$A$32,FBYields!AC62,0)</f>
        <v>0.13908914207306999</v>
      </c>
      <c r="J87" s="30">
        <f>IF(FBYields!$K62&lt;$A$32,FBYields!AD62,0)</f>
        <v>0.14007307130000024</v>
      </c>
      <c r="K87" s="30">
        <f>IF(FBYields!$K62&lt;$A$32,FBYields!AE62,0)</f>
        <v>0.1186735277956803</v>
      </c>
      <c r="L87" s="30">
        <f>IF(FBYields!$K62&lt;$A$32,FBYields!AF62,0)</f>
        <v>7.2483968199999804E-2</v>
      </c>
      <c r="N87" s="43">
        <f t="shared" si="3"/>
        <v>20879</v>
      </c>
      <c r="O87" s="30">
        <f t="shared" si="4"/>
        <v>0</v>
      </c>
      <c r="P87" s="80">
        <f>IF(O87=0,0,SUM(O$32:O87))</f>
        <v>0</v>
      </c>
      <c r="R87" s="150">
        <f t="shared" si="5"/>
        <v>0</v>
      </c>
      <c r="S87" s="80">
        <f>IF(R87=0,0,SUM(R$32:R87))</f>
        <v>0</v>
      </c>
    </row>
    <row r="88" spans="2:19" x14ac:dyDescent="0.2">
      <c r="B88">
        <f>IF(FBYields!$K63&lt;$A$32,FBYields!A63,0)</f>
        <v>19570329</v>
      </c>
      <c r="C88" s="30">
        <f>IF(FBYields!$K63&lt;$A$32,FBYields!W63,0)</f>
        <v>-0.12586926270419996</v>
      </c>
      <c r="D88" s="30">
        <f>IF(FBYields!$K63&lt;$A$32,FBYields!X63,0)</f>
        <v>0.14378420290000005</v>
      </c>
      <c r="E88" s="30">
        <f>IF(FBYields!$K63&lt;$A$32,FBYields!Y63,0)</f>
        <v>-5.615457500001142E-4</v>
      </c>
      <c r="F88" s="30">
        <f>IF(FBYields!$K63&lt;$A$32,FBYields!Z63,0)</f>
        <v>-0.14490729439999983</v>
      </c>
      <c r="G88" s="30">
        <f>IF(FBYields!$K63&lt;$A$32,FBYields!AA63,0)</f>
        <v>-0.12415386944570983</v>
      </c>
      <c r="H88" s="30">
        <f>IF(FBYields!$K63&lt;$A$32,FBYields!AB63,0)</f>
        <v>-8.6233907999999637E-2</v>
      </c>
      <c r="I88" s="30">
        <f>IF(FBYields!$K63&lt;$A$32,FBYields!AC63,0)</f>
        <v>-2.6874419376070158E-2</v>
      </c>
      <c r="J88" s="30">
        <f>IF(FBYields!$K63&lt;$A$32,FBYields!AD63,0)</f>
        <v>1.6869394600000032E-2</v>
      </c>
      <c r="K88" s="30">
        <f>IF(FBYields!$K63&lt;$A$32,FBYields!AE63,0)</f>
        <v>1.816801157802983E-2</v>
      </c>
      <c r="L88" s="30">
        <f>IF(FBYields!$K63&lt;$A$32,FBYields!AF63,0)</f>
        <v>1.5160550500000092E-2</v>
      </c>
      <c r="N88" s="43">
        <f t="shared" si="3"/>
        <v>20908</v>
      </c>
      <c r="O88" s="30">
        <f t="shared" si="4"/>
        <v>0</v>
      </c>
      <c r="P88" s="80">
        <f>IF(O88=0,0,SUM(O$32:O88))</f>
        <v>0</v>
      </c>
      <c r="R88" s="150">
        <f t="shared" si="5"/>
        <v>0</v>
      </c>
      <c r="S88" s="80">
        <f>IF(R88=0,0,SUM(R$32:R88))</f>
        <v>0</v>
      </c>
    </row>
    <row r="89" spans="2:19" x14ac:dyDescent="0.2">
      <c r="B89">
        <f>IF(FBYields!$K64&lt;$A$32,FBYields!A64,0)</f>
        <v>19570430</v>
      </c>
      <c r="C89" s="30">
        <f>IF(FBYields!$K64&lt;$A$32,FBYields!W64,0)</f>
        <v>3.6458030553970122E-2</v>
      </c>
      <c r="D89" s="30">
        <f>IF(FBYields!$K64&lt;$A$32,FBYields!X64,0)</f>
        <v>9.7768806799999997E-2</v>
      </c>
      <c r="E89" s="30">
        <f>IF(FBYields!$K64&lt;$A$32,FBYields!Y64,0)</f>
        <v>5.4492863100000122E-2</v>
      </c>
      <c r="F89" s="30">
        <f>IF(FBYields!$K64&lt;$A$32,FBYields!Z64,0)</f>
        <v>1.1216919399999803E-2</v>
      </c>
      <c r="G89" s="30">
        <f>IF(FBYields!$K64&lt;$A$32,FBYields!AA64,0)</f>
        <v>0.10548776904777002</v>
      </c>
      <c r="H89" s="30">
        <f>IF(FBYields!$K64&lt;$A$32,FBYields!AB64,0)</f>
        <v>0.19851972539999974</v>
      </c>
      <c r="I89" s="30">
        <f>IF(FBYields!$K64&lt;$A$32,FBYields!AC64,0)</f>
        <v>0.15742741456900999</v>
      </c>
      <c r="J89" s="30">
        <f>IF(FBYields!$K64&lt;$A$32,FBYields!AD64,0)</f>
        <v>0.12127268339999997</v>
      </c>
      <c r="K89" s="30">
        <f>IF(FBYields!$K64&lt;$A$32,FBYields!AE64,0)</f>
        <v>0.12960978043948002</v>
      </c>
      <c r="L89" s="30">
        <f>IF(FBYields!$K64&lt;$A$32,FBYields!AF64,0)</f>
        <v>0.14024528310000006</v>
      </c>
      <c r="N89" s="43">
        <f t="shared" si="3"/>
        <v>20940</v>
      </c>
      <c r="O89" s="30">
        <f t="shared" si="4"/>
        <v>0</v>
      </c>
      <c r="P89" s="80">
        <f>IF(O89=0,0,SUM(O$32:O89))</f>
        <v>0</v>
      </c>
      <c r="R89" s="150">
        <f t="shared" si="5"/>
        <v>0</v>
      </c>
      <c r="S89" s="80">
        <f>IF(R89=0,0,SUM(R$32:R89))</f>
        <v>0</v>
      </c>
    </row>
    <row r="90" spans="2:19" x14ac:dyDescent="0.2">
      <c r="B90">
        <f>IF(FBYields!$K65&lt;$A$32,FBYields!A65,0)</f>
        <v>19570531</v>
      </c>
      <c r="C90" s="30">
        <f>IF(FBYields!$K65&lt;$A$32,FBYields!W65,0)</f>
        <v>0.21466998048406971</v>
      </c>
      <c r="D90" s="30">
        <f>IF(FBYields!$K65&lt;$A$32,FBYields!X65,0)</f>
        <v>1.6301411400000188E-2</v>
      </c>
      <c r="E90" s="30">
        <f>IF(FBYields!$K65&lt;$A$32,FBYields!Y65,0)</f>
        <v>8.5563817350000182E-2</v>
      </c>
      <c r="F90" s="30">
        <f>IF(FBYields!$K65&lt;$A$32,FBYields!Z65,0)</f>
        <v>0.15482622330000018</v>
      </c>
      <c r="G90" s="30">
        <f>IF(FBYields!$K65&lt;$A$32,FBYields!AA65,0)</f>
        <v>0.14252261285660994</v>
      </c>
      <c r="H90" s="30">
        <f>IF(FBYields!$K65&lt;$A$32,FBYields!AB65,0)</f>
        <v>0.12979430589999996</v>
      </c>
      <c r="I90" s="30">
        <f>IF(FBYields!$K65&lt;$A$32,FBYields!AC65,0)</f>
        <v>0.12740476201329987</v>
      </c>
      <c r="J90" s="30">
        <f>IF(FBYields!$K65&lt;$A$32,FBYields!AD65,0)</f>
        <v>0.12931393579999995</v>
      </c>
      <c r="K90" s="30">
        <f>IF(FBYields!$K65&lt;$A$32,FBYields!AE65,0)</f>
        <v>0.1437825230613301</v>
      </c>
      <c r="L90" s="30">
        <f>IF(FBYields!$K65&lt;$A$32,FBYields!AF65,0)</f>
        <v>0.16951105520000009</v>
      </c>
      <c r="N90" s="43">
        <f t="shared" si="3"/>
        <v>20971</v>
      </c>
      <c r="O90" s="30">
        <f t="shared" si="4"/>
        <v>0</v>
      </c>
      <c r="P90" s="80">
        <f>IF(O90=0,0,SUM(O$32:O90))</f>
        <v>0</v>
      </c>
      <c r="R90" s="150">
        <f t="shared" si="5"/>
        <v>0</v>
      </c>
      <c r="S90" s="80">
        <f>IF(R90=0,0,SUM(R$32:R90))</f>
        <v>0</v>
      </c>
    </row>
    <row r="91" spans="2:19" x14ac:dyDescent="0.2">
      <c r="B91">
        <f>IF(FBYields!$K66&lt;$A$32,FBYields!A66,0)</f>
        <v>19570627</v>
      </c>
      <c r="C91" s="30">
        <f>IF(FBYields!$K66&lt;$A$32,FBYields!W66,0)</f>
        <v>1.7151108310180074E-2</v>
      </c>
      <c r="D91" s="30">
        <f>IF(FBYields!$K66&lt;$A$32,FBYields!X66,0)</f>
        <v>8.7943469899999904E-2</v>
      </c>
      <c r="E91" s="30">
        <f>IF(FBYields!$K66&lt;$A$32,FBYields!Y66,0)</f>
        <v>0.10485737214999968</v>
      </c>
      <c r="F91" s="30">
        <f>IF(FBYields!$K66&lt;$A$32,FBYields!Z66,0)</f>
        <v>0.12177127439999991</v>
      </c>
      <c r="G91" s="30">
        <f>IF(FBYields!$K66&lt;$A$32,FBYields!AA66,0)</f>
        <v>0.10401687192264975</v>
      </c>
      <c r="H91" s="30">
        <f>IF(FBYields!$K66&lt;$A$32,FBYields!AB66,0)</f>
        <v>0.11064911209999995</v>
      </c>
      <c r="I91" s="30">
        <f>IF(FBYields!$K66&lt;$A$32,FBYields!AC66,0)</f>
        <v>0.16262542224664012</v>
      </c>
      <c r="J91" s="30">
        <f>IF(FBYields!$K66&lt;$A$32,FBYields!AD66,0)</f>
        <v>0.20691771230000011</v>
      </c>
      <c r="K91" s="30">
        <f>IF(FBYields!$K66&lt;$A$32,FBYields!AE66,0)</f>
        <v>0.23127061037445973</v>
      </c>
      <c r="L91" s="30">
        <f>IF(FBYields!$K66&lt;$A$32,FBYields!AF66,0)</f>
        <v>0.23886906999999979</v>
      </c>
      <c r="N91" s="43">
        <f t="shared" si="3"/>
        <v>20998</v>
      </c>
      <c r="O91" s="30">
        <f t="shared" si="4"/>
        <v>0</v>
      </c>
      <c r="P91" s="80">
        <f>IF(O91=0,0,SUM(O$32:O91))</f>
        <v>0</v>
      </c>
      <c r="R91" s="150">
        <f t="shared" si="5"/>
        <v>0</v>
      </c>
      <c r="S91" s="80">
        <f>IF(R91=0,0,SUM(R$32:R91))</f>
        <v>0</v>
      </c>
    </row>
    <row r="92" spans="2:19" x14ac:dyDescent="0.2">
      <c r="B92">
        <f>IF(FBYields!$K67&lt;$A$32,FBYields!A67,0)</f>
        <v>19570731</v>
      </c>
      <c r="C92" s="30">
        <f>IF(FBYields!$K67&lt;$A$32,FBYields!W67,0)</f>
        <v>0.22960537021722027</v>
      </c>
      <c r="D92" s="30">
        <f>IF(FBYields!$K67&lt;$A$32,FBYields!X67,0)</f>
        <v>0.30549857759999988</v>
      </c>
      <c r="E92" s="30">
        <f>IF(FBYields!$K67&lt;$A$32,FBYields!Y67,0)</f>
        <v>0.22580763365000012</v>
      </c>
      <c r="F92" s="30">
        <f>IF(FBYields!$K67&lt;$A$32,FBYields!Z67,0)</f>
        <v>0.14611668969999991</v>
      </c>
      <c r="G92" s="30">
        <f>IF(FBYields!$K67&lt;$A$32,FBYields!AA67,0)</f>
        <v>0.11838792856874036</v>
      </c>
      <c r="H92" s="30">
        <f>IF(FBYields!$K67&lt;$A$32,FBYields!AB67,0)</f>
        <v>8.36610148000001E-2</v>
      </c>
      <c r="I92" s="30">
        <f>IF(FBYields!$K67&lt;$A$32,FBYields!AC67,0)</f>
        <v>7.5705869415050309E-2</v>
      </c>
      <c r="J92" s="30">
        <f>IF(FBYields!$K67&lt;$A$32,FBYields!AD67,0)</f>
        <v>7.6919293600000049E-2</v>
      </c>
      <c r="K92" s="30">
        <f>IF(FBYields!$K67&lt;$A$32,FBYields!AE67,0)</f>
        <v>8.3766913366210005E-2</v>
      </c>
      <c r="L92" s="30">
        <f>IF(FBYields!$K67&lt;$A$32,FBYields!AF67,0)</f>
        <v>9.6707353999999857E-2</v>
      </c>
      <c r="N92" s="43">
        <f t="shared" si="3"/>
        <v>21032</v>
      </c>
      <c r="O92" s="30">
        <f t="shared" si="4"/>
        <v>0</v>
      </c>
      <c r="P92" s="80">
        <f>IF(O92=0,0,SUM(O$32:O92))</f>
        <v>0</v>
      </c>
      <c r="R92" s="150">
        <f t="shared" si="5"/>
        <v>0</v>
      </c>
      <c r="S92" s="80">
        <f>IF(R92=0,0,SUM(R$32:R92))</f>
        <v>0</v>
      </c>
    </row>
    <row r="93" spans="2:19" x14ac:dyDescent="0.2">
      <c r="B93">
        <f>IF(FBYields!$K68&lt;$A$32,FBYields!A68,0)</f>
        <v>19570830</v>
      </c>
      <c r="C93" s="30">
        <f>IF(FBYields!$K68&lt;$A$32,FBYields!W68,0)</f>
        <v>7.2550547255819886E-2</v>
      </c>
      <c r="D93" s="30">
        <f>IF(FBYields!$K68&lt;$A$32,FBYields!X68,0)</f>
        <v>4.3796422999999862E-3</v>
      </c>
      <c r="E93" s="30">
        <f>IF(FBYields!$K68&lt;$A$32,FBYields!Y68,0)</f>
        <v>1.414647899999899E-3</v>
      </c>
      <c r="F93" s="30">
        <f>IF(FBYields!$K68&lt;$A$32,FBYields!Z68,0)</f>
        <v>-1.5503465000001881E-3</v>
      </c>
      <c r="G93" s="30">
        <f>IF(FBYields!$K68&lt;$A$32,FBYields!AA68,0)</f>
        <v>-1.6902706182500005E-3</v>
      </c>
      <c r="H93" s="30">
        <f>IF(FBYields!$K68&lt;$A$32,FBYields!AB68,0)</f>
        <v>-1.4146757599999837E-2</v>
      </c>
      <c r="I93" s="30">
        <f>IF(FBYields!$K68&lt;$A$32,FBYields!AC68,0)</f>
        <v>-3.721908987926037E-2</v>
      </c>
      <c r="J93" s="30">
        <f>IF(FBYields!$K68&lt;$A$32,FBYields!AD68,0)</f>
        <v>-7.8716463500000167E-2</v>
      </c>
      <c r="K93" s="30">
        <f>IF(FBYields!$K68&lt;$A$32,FBYields!AE68,0)</f>
        <v>-0.16728214909623995</v>
      </c>
      <c r="L93" s="30">
        <f>IF(FBYields!$K68&lt;$A$32,FBYields!AF68,0)</f>
        <v>-0.30002614949999984</v>
      </c>
      <c r="N93" s="43">
        <f t="shared" si="3"/>
        <v>21062</v>
      </c>
      <c r="O93" s="30">
        <f t="shared" si="4"/>
        <v>0</v>
      </c>
      <c r="P93" s="80">
        <f>IF(O93=0,0,SUM(O$32:O93))</f>
        <v>0</v>
      </c>
      <c r="R93" s="150">
        <f t="shared" si="5"/>
        <v>0</v>
      </c>
      <c r="S93" s="80">
        <f>IF(R93=0,0,SUM(R$32:R93))</f>
        <v>0</v>
      </c>
    </row>
    <row r="94" spans="2:19" x14ac:dyDescent="0.2">
      <c r="B94">
        <f>IF(FBYields!$K69&lt;$A$32,FBYields!A69,0)</f>
        <v>19570930</v>
      </c>
      <c r="C94" s="30">
        <f>IF(FBYields!$K69&lt;$A$32,FBYields!W69,0)</f>
        <v>3.6686807152789935E-2</v>
      </c>
      <c r="D94" s="30">
        <f>IF(FBYields!$K69&lt;$A$32,FBYields!X69,0)</f>
        <v>0.14656667660000045</v>
      </c>
      <c r="E94" s="30">
        <f>IF(FBYields!$K69&lt;$A$32,FBYields!Y69,0)</f>
        <v>0.18460719890000021</v>
      </c>
      <c r="F94" s="30">
        <f>IF(FBYields!$K69&lt;$A$32,FBYields!Z69,0)</f>
        <v>0.22264772120000043</v>
      </c>
      <c r="G94" s="30">
        <f>IF(FBYields!$K69&lt;$A$32,FBYields!AA69,0)</f>
        <v>0.1709925356886699</v>
      </c>
      <c r="H94" s="30">
        <f>IF(FBYields!$K69&lt;$A$32,FBYields!AB69,0)</f>
        <v>9.9949653199999933E-2</v>
      </c>
      <c r="I94" s="30">
        <f>IF(FBYields!$K69&lt;$A$32,FBYields!AC69,0)</f>
        <v>7.2355910073430341E-2</v>
      </c>
      <c r="J94" s="30">
        <f>IF(FBYields!$K69&lt;$A$32,FBYields!AD69,0)</f>
        <v>8.0810914000000178E-2</v>
      </c>
      <c r="K94" s="30">
        <f>IF(FBYields!$K69&lt;$A$32,FBYields!AE69,0)</f>
        <v>0.1692433856191502</v>
      </c>
      <c r="L94" s="30">
        <f>IF(FBYields!$K69&lt;$A$32,FBYields!AF69,0)</f>
        <v>0.3409648908999996</v>
      </c>
      <c r="N94" s="43">
        <f t="shared" si="3"/>
        <v>21093</v>
      </c>
      <c r="O94" s="30">
        <f t="shared" si="4"/>
        <v>0</v>
      </c>
      <c r="P94" s="80">
        <f>IF(O94=0,0,SUM(O$32:O94))</f>
        <v>0</v>
      </c>
      <c r="R94" s="150">
        <f t="shared" si="5"/>
        <v>0</v>
      </c>
      <c r="S94" s="80">
        <f>IF(R94=0,0,SUM(R$32:R94))</f>
        <v>0</v>
      </c>
    </row>
    <row r="95" spans="2:19" x14ac:dyDescent="0.2">
      <c r="B95">
        <f>IF(FBYields!$K70&lt;$A$32,FBYields!A70,0)</f>
        <v>19571031</v>
      </c>
      <c r="C95" s="30">
        <f>IF(FBYields!$K70&lt;$A$32,FBYields!W70,0)</f>
        <v>-3.529225484590004E-2</v>
      </c>
      <c r="D95" s="30">
        <f>IF(FBYields!$K70&lt;$A$32,FBYields!X70,0)</f>
        <v>-0.21965970410000013</v>
      </c>
      <c r="E95" s="30">
        <f>IF(FBYields!$K70&lt;$A$32,FBYields!Y70,0)</f>
        <v>-4.7109477627599983E-2</v>
      </c>
      <c r="F95" s="30">
        <f>IF(FBYields!$K70&lt;$A$32,FBYields!Z70,0)</f>
        <v>9.2607778899999715E-2</v>
      </c>
      <c r="G95" s="30">
        <f>IF(FBYields!$K70&lt;$A$32,FBYields!AA70,0)</f>
        <v>0.10765649183690007</v>
      </c>
      <c r="H95" s="30">
        <f>IF(FBYields!$K70&lt;$A$32,FBYields!AB70,0)</f>
        <v>0.12000081110000016</v>
      </c>
      <c r="I95" s="30">
        <f>IF(FBYields!$K70&lt;$A$32,FBYields!AC70,0)</f>
        <v>0.1540334200682496</v>
      </c>
      <c r="J95" s="30">
        <f>IF(FBYields!$K70&lt;$A$32,FBYields!AD70,0)</f>
        <v>0.16157366010000018</v>
      </c>
      <c r="K95" s="30">
        <f>IF(FBYields!$K70&lt;$A$32,FBYields!AE70,0)</f>
        <v>3.2372496843350085E-2</v>
      </c>
      <c r="L95" s="30">
        <f>IF(FBYields!$K70&lt;$A$32,FBYields!AF70,0)</f>
        <v>-0.23352695199999962</v>
      </c>
      <c r="N95" s="43">
        <f t="shared" si="3"/>
        <v>21124</v>
      </c>
      <c r="O95" s="30">
        <f t="shared" si="4"/>
        <v>0</v>
      </c>
      <c r="P95" s="80">
        <f>IF(O95=0,0,SUM(O$32:O95))</f>
        <v>0</v>
      </c>
      <c r="R95" s="150">
        <f t="shared" si="5"/>
        <v>0</v>
      </c>
      <c r="S95" s="80">
        <f>IF(R95=0,0,SUM(R$32:R95))</f>
        <v>0</v>
      </c>
    </row>
    <row r="96" spans="2:19" x14ac:dyDescent="0.2">
      <c r="B96">
        <f>IF(FBYields!$K71&lt;$A$32,FBYields!A71,0)</f>
        <v>19571129</v>
      </c>
      <c r="C96" s="30">
        <f>IF(FBYields!$K71&lt;$A$32,FBYields!W71,0)</f>
        <v>-0.41117213611003001</v>
      </c>
      <c r="D96" s="30">
        <f>IF(FBYields!$K71&lt;$A$32,FBYields!X71,0)</f>
        <v>-0.37350356380000038</v>
      </c>
      <c r="E96" s="30">
        <f>IF(FBYields!$K71&lt;$A$32,FBYields!Y71,0)</f>
        <v>-0.67382998877239997</v>
      </c>
      <c r="F96" s="30">
        <f>IF(FBYields!$K71&lt;$A$32,FBYields!Z71,0)</f>
        <v>-0.94132344379999999</v>
      </c>
      <c r="G96" s="30">
        <f>IF(FBYields!$K71&lt;$A$32,FBYields!AA71,0)</f>
        <v>-0.94116613456651033</v>
      </c>
      <c r="H96" s="30">
        <f>IF(FBYields!$K71&lt;$A$32,FBYields!AB71,0)</f>
        <v>-0.91823153730000007</v>
      </c>
      <c r="I96" s="30">
        <f>IF(FBYields!$K71&lt;$A$32,FBYields!AC71,0)</f>
        <v>-0.86953145172134994</v>
      </c>
      <c r="J96" s="30">
        <f>IF(FBYields!$K71&lt;$A$32,FBYields!AD71,0)</f>
        <v>-0.78693697590000022</v>
      </c>
      <c r="K96" s="30">
        <f>IF(FBYields!$K71&lt;$A$32,FBYields!AE71,0)</f>
        <v>-0.63609976041063998</v>
      </c>
      <c r="L96" s="30">
        <f>IF(FBYields!$K71&lt;$A$32,FBYields!AF71,0)</f>
        <v>-0.4011343437999999</v>
      </c>
      <c r="N96" s="43">
        <f t="shared" si="3"/>
        <v>21153</v>
      </c>
      <c r="O96" s="30">
        <f t="shared" si="4"/>
        <v>0</v>
      </c>
      <c r="P96" s="80">
        <f>IF(O96=0,0,SUM(O$32:O96))</f>
        <v>0</v>
      </c>
      <c r="R96" s="150">
        <f t="shared" si="5"/>
        <v>0</v>
      </c>
      <c r="S96" s="80">
        <f>IF(R96=0,0,SUM(R$32:R96))</f>
        <v>0</v>
      </c>
    </row>
    <row r="97" spans="2:19" x14ac:dyDescent="0.2">
      <c r="B97">
        <f>IF(FBYields!$K72&lt;$A$32,FBYields!A72,0)</f>
        <v>19571231</v>
      </c>
      <c r="C97" s="30">
        <f>IF(FBYields!$K72&lt;$A$32,FBYields!W72,0)</f>
        <v>-0.56777396757007992</v>
      </c>
      <c r="D97" s="30">
        <f>IF(FBYields!$K72&lt;$A$32,FBYields!X72,0)</f>
        <v>-0.75833348789999988</v>
      </c>
      <c r="E97" s="30">
        <f>IF(FBYields!$K72&lt;$A$32,FBYields!Y72,0)</f>
        <v>-0.63813136164863016</v>
      </c>
      <c r="F97" s="30">
        <f>IF(FBYields!$K72&lt;$A$32,FBYields!Z72,0)</f>
        <v>-0.48549493370000008</v>
      </c>
      <c r="G97" s="30">
        <f>IF(FBYields!$K72&lt;$A$32,FBYields!AA72,0)</f>
        <v>-0.44404709780104978</v>
      </c>
      <c r="H97" s="30">
        <f>IF(FBYields!$K72&lt;$A$32,FBYields!AB72,0)</f>
        <v>-0.3881209632</v>
      </c>
      <c r="I97" s="30">
        <f>IF(FBYields!$K72&lt;$A$32,FBYields!AC72,0)</f>
        <v>-0.39820945937833985</v>
      </c>
      <c r="J97" s="30">
        <f>IF(FBYields!$K72&lt;$A$32,FBYields!AD72,0)</f>
        <v>-0.46691222000000021</v>
      </c>
      <c r="K97" s="30">
        <f>IF(FBYields!$K72&lt;$A$32,FBYields!AE72,0)</f>
        <v>-0.55009716408935994</v>
      </c>
      <c r="L97" s="30">
        <f>IF(FBYields!$K72&lt;$A$32,FBYields!AF72,0)</f>
        <v>-0.62371667490000027</v>
      </c>
      <c r="N97" s="43">
        <f t="shared" ref="N97:N160" si="6">DATE(LEFT(B97,4),MID(B97,5,2),RIGHT(B97,2))</f>
        <v>21185</v>
      </c>
      <c r="O97" s="30">
        <f t="shared" ref="O97:O160" si="7">SUMPRODUCT($C$24:$L$24,C97:L97)</f>
        <v>0</v>
      </c>
      <c r="P97" s="80">
        <f>IF(O97=0,0,SUM(O$32:O97))</f>
        <v>0</v>
      </c>
      <c r="R97" s="150">
        <f t="shared" ref="R97:R160" si="8">SUMPRODUCT($C$28:$L$28,C97:L97)</f>
        <v>0</v>
      </c>
      <c r="S97" s="80">
        <f>IF(R97=0,0,SUM(R$32:R97))</f>
        <v>0</v>
      </c>
    </row>
    <row r="98" spans="2:19" x14ac:dyDescent="0.2">
      <c r="B98">
        <f>IF(FBYields!$K73&lt;$A$32,FBYields!A73,0)</f>
        <v>19580131</v>
      </c>
      <c r="C98" s="30">
        <f>IF(FBYields!$K73&lt;$A$32,FBYields!W73,0)</f>
        <v>-1.1531030309326999</v>
      </c>
      <c r="D98" s="30">
        <f>IF(FBYields!$K73&lt;$A$32,FBYields!X73,0)</f>
        <v>-0.62882466340000009</v>
      </c>
      <c r="E98" s="30">
        <f>IF(FBYields!$K73&lt;$A$32,FBYields!Y73,0)</f>
        <v>-0.43822139899965995</v>
      </c>
      <c r="F98" s="30">
        <f>IF(FBYields!$K73&lt;$A$32,FBYields!Z73,0)</f>
        <v>-0.30783400430000007</v>
      </c>
      <c r="G98" s="30">
        <f>IF(FBYields!$K73&lt;$A$32,FBYields!AA73,0)</f>
        <v>-0.26997849960662013</v>
      </c>
      <c r="H98" s="30">
        <f>IF(FBYields!$K73&lt;$A$32,FBYields!AB73,0)</f>
        <v>-0.25469699169999993</v>
      </c>
      <c r="I98" s="30">
        <f>IF(FBYields!$K73&lt;$A$32,FBYields!AC73,0)</f>
        <v>-0.17409249794883008</v>
      </c>
      <c r="J98" s="30">
        <f>IF(FBYields!$K73&lt;$A$32,FBYields!AD73,0)</f>
        <v>-8.5508936700000149E-2</v>
      </c>
      <c r="K98" s="30">
        <f>IF(FBYields!$K73&lt;$A$32,FBYields!AE73,0)</f>
        <v>-2.5376817762980064E-2</v>
      </c>
      <c r="L98" s="30">
        <f>IF(FBYields!$K73&lt;$A$32,FBYields!AF73,0)</f>
        <v>6.7420542000000694E-3</v>
      </c>
      <c r="N98" s="43">
        <f t="shared" si="6"/>
        <v>21216</v>
      </c>
      <c r="O98" s="30">
        <f t="shared" si="7"/>
        <v>0</v>
      </c>
      <c r="P98" s="80">
        <f>IF(O98=0,0,SUM(O$32:O98))</f>
        <v>0</v>
      </c>
      <c r="R98" s="150">
        <f t="shared" si="8"/>
        <v>0</v>
      </c>
      <c r="S98" s="80">
        <f>IF(R98=0,0,SUM(R$32:R98))</f>
        <v>0</v>
      </c>
    </row>
    <row r="99" spans="2:19" x14ac:dyDescent="0.2">
      <c r="B99">
        <f>IF(FBYields!$K74&lt;$A$32,FBYields!A74,0)</f>
        <v>19580228</v>
      </c>
      <c r="C99" s="30">
        <f>IF(FBYields!$K74&lt;$A$32,FBYields!W74,0)</f>
        <v>-0.14761775981330993</v>
      </c>
      <c r="D99" s="30">
        <f>IF(FBYields!$K74&lt;$A$32,FBYields!X74,0)</f>
        <v>-0.3229452156999999</v>
      </c>
      <c r="E99" s="30">
        <f>IF(FBYields!$K74&lt;$A$32,FBYields!Y74,0)</f>
        <v>-0.33304723164818006</v>
      </c>
      <c r="F99" s="30">
        <f>IF(FBYields!$K74&lt;$A$32,FBYields!Z74,0)</f>
        <v>-0.33252836079999981</v>
      </c>
      <c r="G99" s="30">
        <f>IF(FBYields!$K74&lt;$A$32,FBYields!AA74,0)</f>
        <v>-0.30594414564329009</v>
      </c>
      <c r="H99" s="30">
        <f>IF(FBYields!$K74&lt;$A$32,FBYields!AB74,0)</f>
        <v>-0.27147153630000043</v>
      </c>
      <c r="I99" s="30">
        <f>IF(FBYields!$K74&lt;$A$32,FBYields!AC74,0)</f>
        <v>-0.25944589182444977</v>
      </c>
      <c r="J99" s="30">
        <f>IF(FBYields!$K74&lt;$A$32,FBYields!AD74,0)</f>
        <v>-0.25045677169999969</v>
      </c>
      <c r="K99" s="30">
        <f>IF(FBYields!$K74&lt;$A$32,FBYields!AE74,0)</f>
        <v>-0.2325178543114701</v>
      </c>
      <c r="L99" s="30">
        <f>IF(FBYields!$K74&lt;$A$32,FBYields!AF74,0)</f>
        <v>-0.22156445519999979</v>
      </c>
      <c r="N99" s="43">
        <f t="shared" si="6"/>
        <v>21244</v>
      </c>
      <c r="O99" s="30">
        <f t="shared" si="7"/>
        <v>0</v>
      </c>
      <c r="P99" s="80">
        <f>IF(O99=0,0,SUM(O$32:O99))</f>
        <v>0</v>
      </c>
      <c r="R99" s="150">
        <f t="shared" si="8"/>
        <v>0</v>
      </c>
      <c r="S99" s="80">
        <f>IF(R99=0,0,SUM(R$32:R99))</f>
        <v>0</v>
      </c>
    </row>
    <row r="100" spans="2:19" x14ac:dyDescent="0.2">
      <c r="B100">
        <f>IF(FBYields!$K75&lt;$A$32,FBYields!A75,0)</f>
        <v>19580331</v>
      </c>
      <c r="C100" s="30">
        <f>IF(FBYields!$K75&lt;$A$32,FBYields!W75,0)</f>
        <v>-0.23137653362342014</v>
      </c>
      <c r="D100" s="30">
        <f>IF(FBYields!$K75&lt;$A$32,FBYields!X75,0)</f>
        <v>-0.23768211399999983</v>
      </c>
      <c r="E100" s="30">
        <f>IF(FBYields!$K75&lt;$A$32,FBYields!Y75,0)</f>
        <v>-8.8895948412589965E-2</v>
      </c>
      <c r="F100" s="30">
        <f>IF(FBYields!$K75&lt;$A$32,FBYields!Z75,0)</f>
        <v>3.2934197200000126E-2</v>
      </c>
      <c r="G100" s="30">
        <f>IF(FBYields!$K75&lt;$A$32,FBYields!AA75,0)</f>
        <v>4.5134011528020324E-2</v>
      </c>
      <c r="H100" s="30">
        <f>IF(FBYields!$K75&lt;$A$32,FBYields!AB75,0)</f>
        <v>1.2861412700000407E-2</v>
      </c>
      <c r="I100" s="30">
        <f>IF(FBYields!$K75&lt;$A$32,FBYields!AC75,0)</f>
        <v>-5.889375684384035E-2</v>
      </c>
      <c r="J100" s="30">
        <f>IF(FBYields!$K75&lt;$A$32,FBYields!AD75,0)</f>
        <v>-0.11166328829999994</v>
      </c>
      <c r="K100" s="30">
        <f>IF(FBYields!$K75&lt;$A$32,FBYields!AE75,0)</f>
        <v>-0.10675360225513009</v>
      </c>
      <c r="L100" s="30">
        <f>IF(FBYields!$K75&lt;$A$32,FBYields!AF75,0)</f>
        <v>-7.298742849999984E-2</v>
      </c>
      <c r="N100" s="43">
        <f t="shared" si="6"/>
        <v>21275</v>
      </c>
      <c r="O100" s="30">
        <f t="shared" si="7"/>
        <v>0</v>
      </c>
      <c r="P100" s="80">
        <f>IF(O100=0,0,SUM(O$32:O100))</f>
        <v>0</v>
      </c>
      <c r="R100" s="150">
        <f t="shared" si="8"/>
        <v>0</v>
      </c>
      <c r="S100" s="80">
        <f>IF(R100=0,0,SUM(R$32:R100))</f>
        <v>0</v>
      </c>
    </row>
    <row r="101" spans="2:19" x14ac:dyDescent="0.2">
      <c r="B101">
        <f>IF(FBYields!$K76&lt;$A$32,FBYields!A76,0)</f>
        <v>19580430</v>
      </c>
      <c r="C101" s="30">
        <f>IF(FBYields!$K76&lt;$A$32,FBYields!W76,0)</f>
        <v>4.0568922880499514E-3</v>
      </c>
      <c r="D101" s="30">
        <f>IF(FBYields!$K76&lt;$A$32,FBYields!X76,0)</f>
        <v>-0.22098889090000018</v>
      </c>
      <c r="E101" s="30">
        <f>IF(FBYields!$K76&lt;$A$32,FBYields!Y76,0)</f>
        <v>-0.2995683724176299</v>
      </c>
      <c r="F101" s="30">
        <f>IF(FBYields!$K76&lt;$A$32,FBYields!Z76,0)</f>
        <v>-0.28097046000000003</v>
      </c>
      <c r="G101" s="30">
        <f>IF(FBYields!$K76&lt;$A$32,FBYields!AA76,0)</f>
        <v>-0.2391442494156002</v>
      </c>
      <c r="H101" s="30">
        <f>IF(FBYields!$K76&lt;$A$32,FBYields!AB76,0)</f>
        <v>-0.19773139920000027</v>
      </c>
      <c r="I101" s="30">
        <f>IF(FBYields!$K76&lt;$A$32,FBYields!AC76,0)</f>
        <v>-0.19464730018867993</v>
      </c>
      <c r="J101" s="30">
        <f>IF(FBYields!$K76&lt;$A$32,FBYields!AD76,0)</f>
        <v>-0.18759886180000018</v>
      </c>
      <c r="K101" s="30">
        <f>IF(FBYields!$K76&lt;$A$32,FBYields!AE76,0)</f>
        <v>-0.15250381534400992</v>
      </c>
      <c r="L101" s="30">
        <f>IF(FBYields!$K76&lt;$A$32,FBYields!AF76,0)</f>
        <v>-9.8191540800000254E-2</v>
      </c>
      <c r="N101" s="43">
        <f t="shared" si="6"/>
        <v>21305</v>
      </c>
      <c r="O101" s="30">
        <f t="shared" si="7"/>
        <v>0</v>
      </c>
      <c r="P101" s="80">
        <f>IF(O101=0,0,SUM(O$32:O101))</f>
        <v>0</v>
      </c>
      <c r="R101" s="150">
        <f t="shared" si="8"/>
        <v>0</v>
      </c>
      <c r="S101" s="80">
        <f>IF(R101=0,0,SUM(R$32:R101))</f>
        <v>0</v>
      </c>
    </row>
    <row r="102" spans="2:19" x14ac:dyDescent="0.2">
      <c r="B102">
        <f>IF(FBYields!$K77&lt;$A$32,FBYields!A77,0)</f>
        <v>19580529</v>
      </c>
      <c r="C102" s="30">
        <f>IF(FBYields!$K77&lt;$A$32,FBYields!W77,0)</f>
        <v>-0.43414409022330891</v>
      </c>
      <c r="D102" s="30">
        <f>IF(FBYields!$K77&lt;$A$32,FBYields!X77,0)</f>
        <v>-0.15585627859999995</v>
      </c>
      <c r="E102" s="30">
        <f>IF(FBYields!$K77&lt;$A$32,FBYields!Y77,0)</f>
        <v>-0.12939525198622004</v>
      </c>
      <c r="F102" s="30">
        <f>IF(FBYields!$K77&lt;$A$32,FBYields!Z77,0)</f>
        <v>-0.17792947530000003</v>
      </c>
      <c r="G102" s="30">
        <f>IF(FBYields!$K77&lt;$A$32,FBYields!AA77,0)</f>
        <v>-9.584247780681987E-2</v>
      </c>
      <c r="H102" s="30">
        <f>IF(FBYields!$K77&lt;$A$32,FBYields!AB77,0)</f>
        <v>-5.0621751699999828E-2</v>
      </c>
      <c r="I102" s="30">
        <f>IF(FBYields!$K77&lt;$A$32,FBYields!AC77,0)</f>
        <v>-0.11119983078041984</v>
      </c>
      <c r="J102" s="30">
        <f>IF(FBYields!$K77&lt;$A$32,FBYields!AD77,0)</f>
        <v>-0.16620202819999985</v>
      </c>
      <c r="K102" s="30">
        <f>IF(FBYields!$K77&lt;$A$32,FBYields!AE77,0)</f>
        <v>-0.15294670198590987</v>
      </c>
      <c r="L102" s="30">
        <f>IF(FBYields!$K77&lt;$A$32,FBYields!AF77,0)</f>
        <v>-7.0265971900000057E-2</v>
      </c>
      <c r="N102" s="43">
        <f t="shared" si="6"/>
        <v>21334</v>
      </c>
      <c r="O102" s="30">
        <f t="shared" si="7"/>
        <v>0</v>
      </c>
      <c r="P102" s="80">
        <f>IF(O102=0,0,SUM(O$32:O102))</f>
        <v>0</v>
      </c>
      <c r="R102" s="150">
        <f t="shared" si="8"/>
        <v>0</v>
      </c>
      <c r="S102" s="80">
        <f>IF(R102=0,0,SUM(R$32:R102))</f>
        <v>0</v>
      </c>
    </row>
    <row r="103" spans="2:19" x14ac:dyDescent="0.2">
      <c r="B103">
        <f>IF(FBYields!$K78&lt;$A$32,FBYields!A78,0)</f>
        <v>19580630</v>
      </c>
      <c r="C103" s="30">
        <f>IF(FBYields!$K78&lt;$A$32,FBYields!W78,0)</f>
        <v>4.9265662154068024E-2</v>
      </c>
      <c r="D103" s="30">
        <f>IF(FBYields!$K78&lt;$A$32,FBYields!X78,0)</f>
        <v>-1.9489471500000022E-2</v>
      </c>
      <c r="E103" s="30">
        <f>IF(FBYields!$K78&lt;$A$32,FBYields!Y78,0)</f>
        <v>6.8814528351289983E-2</v>
      </c>
      <c r="F103" s="30">
        <f>IF(FBYields!$K78&lt;$A$32,FBYields!Z78,0)</f>
        <v>0.18693402429999995</v>
      </c>
      <c r="G103" s="30">
        <f>IF(FBYields!$K78&lt;$A$32,FBYields!AA78,0)</f>
        <v>0.21631081750749992</v>
      </c>
      <c r="H103" s="30">
        <f>IF(FBYields!$K78&lt;$A$32,FBYields!AB78,0)</f>
        <v>0.26345579399999974</v>
      </c>
      <c r="I103" s="30">
        <f>IF(FBYields!$K78&lt;$A$32,FBYields!AC78,0)</f>
        <v>0.39268177556129014</v>
      </c>
      <c r="J103" s="30">
        <f>IF(FBYields!$K78&lt;$A$32,FBYields!AD78,0)</f>
        <v>0.45872382629999997</v>
      </c>
      <c r="K103" s="30">
        <f>IF(FBYields!$K78&lt;$A$32,FBYields!AE78,0)</f>
        <v>0.3784049641817</v>
      </c>
      <c r="L103" s="30">
        <f>IF(FBYields!$K78&lt;$A$32,FBYields!AF78,0)</f>
        <v>0.19215449470000001</v>
      </c>
      <c r="N103" s="43">
        <f t="shared" si="6"/>
        <v>21366</v>
      </c>
      <c r="O103" s="30">
        <f t="shared" si="7"/>
        <v>0</v>
      </c>
      <c r="P103" s="80">
        <f>IF(O103=0,0,SUM(O$32:O103))</f>
        <v>0</v>
      </c>
      <c r="R103" s="150">
        <f t="shared" si="8"/>
        <v>0</v>
      </c>
      <c r="S103" s="80">
        <f>IF(R103=0,0,SUM(R$32:R103))</f>
        <v>0</v>
      </c>
    </row>
    <row r="104" spans="2:19" x14ac:dyDescent="0.2">
      <c r="B104">
        <f>IF(FBYields!$K79&lt;$A$32,FBYields!A79,0)</f>
        <v>19580731</v>
      </c>
      <c r="C104" s="30">
        <f>IF(FBYields!$K79&lt;$A$32,FBYields!W79,0)</f>
        <v>0.3232449655907409</v>
      </c>
      <c r="D104" s="30">
        <f>IF(FBYields!$K79&lt;$A$32,FBYields!X79,0)</f>
        <v>0.51306443130000012</v>
      </c>
      <c r="E104" s="30">
        <f>IF(FBYields!$K79&lt;$A$32,FBYields!Y79,0)</f>
        <v>0.37517386176685008</v>
      </c>
      <c r="F104" s="30">
        <f>IF(FBYields!$K79&lt;$A$32,FBYields!Z79,0)</f>
        <v>0.21304147860000011</v>
      </c>
      <c r="G104" s="30">
        <f>IF(FBYields!$K79&lt;$A$32,FBYields!AA79,0)</f>
        <v>0.20089628255935987</v>
      </c>
      <c r="H104" s="30">
        <f>IF(FBYields!$K79&lt;$A$32,FBYields!AB79,0)</f>
        <v>0.24465470900000019</v>
      </c>
      <c r="I104" s="30">
        <f>IF(FBYields!$K79&lt;$A$32,FBYields!AC79,0)</f>
        <v>0.26990871958140961</v>
      </c>
      <c r="J104" s="30">
        <f>IF(FBYields!$K79&lt;$A$32,FBYields!AD79,0)</f>
        <v>0.27971276159999992</v>
      </c>
      <c r="K104" s="30">
        <f>IF(FBYields!$K79&lt;$A$32,FBYields!AE79,0)</f>
        <v>0.26691280955662977</v>
      </c>
      <c r="L104" s="30">
        <f>IF(FBYields!$K79&lt;$A$32,FBYields!AF79,0)</f>
        <v>0.26034423579999988</v>
      </c>
      <c r="N104" s="43">
        <f t="shared" si="6"/>
        <v>21397</v>
      </c>
      <c r="O104" s="30">
        <f t="shared" si="7"/>
        <v>0</v>
      </c>
      <c r="P104" s="80">
        <f>IF(O104=0,0,SUM(O$32:O104))</f>
        <v>0</v>
      </c>
      <c r="R104" s="150">
        <f t="shared" si="8"/>
        <v>0</v>
      </c>
      <c r="S104" s="80">
        <f>IF(R104=0,0,SUM(R$32:R104))</f>
        <v>0</v>
      </c>
    </row>
    <row r="105" spans="2:19" x14ac:dyDescent="0.2">
      <c r="B105">
        <f>IF(FBYields!$K80&lt;$A$32,FBYields!A80,0)</f>
        <v>19580829</v>
      </c>
      <c r="C105" s="30">
        <f>IF(FBYields!$K80&lt;$A$32,FBYields!W80,0)</f>
        <v>1.3773819933297402</v>
      </c>
      <c r="D105" s="30">
        <f>IF(FBYields!$K80&lt;$A$32,FBYields!X80,0)</f>
        <v>1.1606984737999999</v>
      </c>
      <c r="E105" s="30">
        <f>IF(FBYields!$K80&lt;$A$32,FBYields!Y80,0)</f>
        <v>1.3572087095634497</v>
      </c>
      <c r="F105" s="30">
        <f>IF(FBYields!$K80&lt;$A$32,FBYields!Z80,0)</f>
        <v>1.4568754306999998</v>
      </c>
      <c r="G105" s="30">
        <f>IF(FBYields!$K80&lt;$A$32,FBYields!AA80,0)</f>
        <v>1.2143494599680502</v>
      </c>
      <c r="H105" s="30">
        <f>IF(FBYields!$K80&lt;$A$32,FBYields!AB80,0)</f>
        <v>0.95571517260000016</v>
      </c>
      <c r="I105" s="30">
        <f>IF(FBYields!$K80&lt;$A$32,FBYields!AC80,0)</f>
        <v>0.88797762952484005</v>
      </c>
      <c r="J105" s="30">
        <f>IF(FBYields!$K80&lt;$A$32,FBYields!AD80,0)</f>
        <v>0.87634993489999991</v>
      </c>
      <c r="K105" s="30">
        <f>IF(FBYields!$K80&lt;$A$32,FBYields!AE80,0)</f>
        <v>0.83643478938367011</v>
      </c>
      <c r="L105" s="30">
        <f>IF(FBYields!$K80&lt;$A$32,FBYields!AF80,0)</f>
        <v>0.80350233070000021</v>
      </c>
      <c r="N105" s="43">
        <f t="shared" si="6"/>
        <v>21426</v>
      </c>
      <c r="O105" s="30">
        <f t="shared" si="7"/>
        <v>0</v>
      </c>
      <c r="P105" s="80">
        <f>IF(O105=0,0,SUM(O$32:O105))</f>
        <v>0</v>
      </c>
      <c r="R105" s="150">
        <f t="shared" si="8"/>
        <v>0</v>
      </c>
      <c r="S105" s="80">
        <f>IF(R105=0,0,SUM(R$32:R105))</f>
        <v>0</v>
      </c>
    </row>
    <row r="106" spans="2:19" x14ac:dyDescent="0.2">
      <c r="B106">
        <f>IF(FBYields!$K81&lt;$A$32,FBYields!A81,0)</f>
        <v>19580930</v>
      </c>
      <c r="C106" s="30">
        <f>IF(FBYields!$K81&lt;$A$32,FBYields!W81,0)</f>
        <v>0.29620911739230005</v>
      </c>
      <c r="D106" s="30">
        <f>IF(FBYields!$K81&lt;$A$32,FBYields!X81,0)</f>
        <v>0.20640797119999998</v>
      </c>
      <c r="E106" s="30">
        <f>IF(FBYields!$K81&lt;$A$32,FBYields!Y81,0)</f>
        <v>0.10949857796695017</v>
      </c>
      <c r="F106" s="30">
        <f>IF(FBYields!$K81&lt;$A$32,FBYields!Z81,0)</f>
        <v>5.9475200500000103E-2</v>
      </c>
      <c r="G106" s="30">
        <f>IF(FBYields!$K81&lt;$A$32,FBYields!AA81,0)</f>
        <v>6.8005316717349995E-2</v>
      </c>
      <c r="H106" s="30">
        <f>IF(FBYields!$K81&lt;$A$32,FBYields!AB81,0)</f>
        <v>7.4988790099999925E-2</v>
      </c>
      <c r="I106" s="30">
        <f>IF(FBYields!$K81&lt;$A$32,FBYields!AC81,0)</f>
        <v>4.6389479979060066E-2</v>
      </c>
      <c r="J106" s="30">
        <f>IF(FBYields!$K81&lt;$A$32,FBYields!AD81,0)</f>
        <v>2.892670740000014E-2</v>
      </c>
      <c r="K106" s="30">
        <f>IF(FBYields!$K81&lt;$A$32,FBYields!AE81,0)</f>
        <v>5.5387306010989956E-2</v>
      </c>
      <c r="L106" s="30">
        <f>IF(FBYields!$K81&lt;$A$32,FBYields!AF81,0)</f>
        <v>8.3026832799999895E-2</v>
      </c>
      <c r="N106" s="43">
        <f t="shared" si="6"/>
        <v>21458</v>
      </c>
      <c r="O106" s="30">
        <f t="shared" si="7"/>
        <v>0</v>
      </c>
      <c r="P106" s="80">
        <f>IF(O106=0,0,SUM(O$32:O106))</f>
        <v>0</v>
      </c>
      <c r="R106" s="150">
        <f t="shared" si="8"/>
        <v>0</v>
      </c>
      <c r="S106" s="80">
        <f>IF(R106=0,0,SUM(R$32:R106))</f>
        <v>0</v>
      </c>
    </row>
    <row r="107" spans="2:19" x14ac:dyDescent="0.2">
      <c r="B107">
        <f>IF(FBYields!$K82&lt;$A$32,FBYields!A82,0)</f>
        <v>19581031</v>
      </c>
      <c r="C107" s="30">
        <f>IF(FBYields!$K82&lt;$A$32,FBYields!W82,0)</f>
        <v>-1.2984986402310383E-2</v>
      </c>
      <c r="D107" s="30">
        <f>IF(FBYields!$K82&lt;$A$32,FBYields!X82,0)</f>
        <v>5.3167790599999876E-2</v>
      </c>
      <c r="E107" s="30">
        <f>IF(FBYields!$K82&lt;$A$32,FBYields!Y82,0)</f>
        <v>-6.6952458873080101E-2</v>
      </c>
      <c r="F107" s="30">
        <f>IF(FBYields!$K82&lt;$A$32,FBYields!Z82,0)</f>
        <v>-0.13262471070000004</v>
      </c>
      <c r="G107" s="30">
        <f>IF(FBYields!$K82&lt;$A$32,FBYields!AA82,0)</f>
        <v>6.0700393458339885E-2</v>
      </c>
      <c r="H107" s="30">
        <f>IF(FBYields!$K82&lt;$A$32,FBYields!AB82,0)</f>
        <v>0.18598208550000006</v>
      </c>
      <c r="I107" s="30">
        <f>IF(FBYields!$K82&lt;$A$32,FBYields!AC82,0)</f>
        <v>5.3587695779440114E-2</v>
      </c>
      <c r="J107" s="30">
        <f>IF(FBYields!$K82&lt;$A$32,FBYields!AD82,0)</f>
        <v>-6.5149212900000197E-2</v>
      </c>
      <c r="K107" s="30">
        <f>IF(FBYields!$K82&lt;$A$32,FBYields!AE82,0)</f>
        <v>-8.3358451604739869E-2</v>
      </c>
      <c r="L107" s="30">
        <f>IF(FBYields!$K82&lt;$A$32,FBYields!AF82,0)</f>
        <v>-7.0482375100000105E-2</v>
      </c>
      <c r="N107" s="43">
        <f t="shared" si="6"/>
        <v>21489</v>
      </c>
      <c r="O107" s="30">
        <f t="shared" si="7"/>
        <v>0</v>
      </c>
      <c r="P107" s="80">
        <f>IF(O107=0,0,SUM(O$32:O107))</f>
        <v>0</v>
      </c>
      <c r="R107" s="150">
        <f t="shared" si="8"/>
        <v>0</v>
      </c>
      <c r="S107" s="80">
        <f>IF(R107=0,0,SUM(R$32:R107))</f>
        <v>0</v>
      </c>
    </row>
    <row r="108" spans="2:19" x14ac:dyDescent="0.2">
      <c r="B108">
        <f>IF(FBYields!$K83&lt;$A$32,FBYields!A83,0)</f>
        <v>19581128</v>
      </c>
      <c r="C108" s="30">
        <f>IF(FBYields!$K83&lt;$A$32,FBYields!W83,0)</f>
        <v>0.2169284958327804</v>
      </c>
      <c r="D108" s="30">
        <f>IF(FBYields!$K83&lt;$A$32,FBYields!X83,0)</f>
        <v>0.18889447670000026</v>
      </c>
      <c r="E108" s="30">
        <f>IF(FBYields!$K83&lt;$A$32,FBYields!Y83,0)</f>
        <v>5.4685888687449946E-2</v>
      </c>
      <c r="F108" s="30">
        <f>IF(FBYields!$K83&lt;$A$32,FBYields!Z83,0)</f>
        <v>-6.7652323399999936E-2</v>
      </c>
      <c r="G108" s="30">
        <f>IF(FBYields!$K83&lt;$A$32,FBYields!AA83,0)</f>
        <v>-0.13617405366378987</v>
      </c>
      <c r="H108" s="30">
        <f>IF(FBYields!$K83&lt;$A$32,FBYields!AB83,0)</f>
        <v>-0.10576967290000017</v>
      </c>
      <c r="I108" s="30">
        <f>IF(FBYields!$K83&lt;$A$32,FBYields!AC83,0)</f>
        <v>-3.7091026342320088E-2</v>
      </c>
      <c r="J108" s="30">
        <f>IF(FBYields!$K83&lt;$A$32,FBYields!AD83,0)</f>
        <v>5.3873526000001171E-3</v>
      </c>
      <c r="K108" s="30">
        <f>IF(FBYields!$K83&lt;$A$32,FBYields!AE83,0)</f>
        <v>-6.0457277150000266E-2</v>
      </c>
      <c r="L108" s="30">
        <f>IF(FBYields!$K83&lt;$A$32,FBYields!AF83,0)</f>
        <v>-0.22754686769999966</v>
      </c>
      <c r="N108" s="43">
        <f t="shared" si="6"/>
        <v>21517</v>
      </c>
      <c r="O108" s="30">
        <f t="shared" si="7"/>
        <v>0</v>
      </c>
      <c r="P108" s="80">
        <f>IF(O108=0,0,SUM(O$32:O108))</f>
        <v>0</v>
      </c>
      <c r="R108" s="150">
        <f t="shared" si="8"/>
        <v>0</v>
      </c>
      <c r="S108" s="80">
        <f>IF(R108=0,0,SUM(R$32:R108))</f>
        <v>0</v>
      </c>
    </row>
    <row r="109" spans="2:19" x14ac:dyDescent="0.2">
      <c r="B109">
        <f>IF(FBYields!$K84&lt;$A$32,FBYields!A84,0)</f>
        <v>19581231</v>
      </c>
      <c r="C109" s="30">
        <f>IF(FBYields!$K84&lt;$A$32,FBYields!W84,0)</f>
        <v>-0.22016805963327002</v>
      </c>
      <c r="D109" s="30">
        <f>IF(FBYields!$K84&lt;$A$32,FBYields!X84,0)</f>
        <v>-0.26853281780000016</v>
      </c>
      <c r="E109" s="30">
        <f>IF(FBYields!$K84&lt;$A$32,FBYields!Y84,0)</f>
        <v>-0.17522506651173986</v>
      </c>
      <c r="F109" s="30">
        <f>IF(FBYields!$K84&lt;$A$32,FBYields!Z84,0)</f>
        <v>-7.4895805900000223E-2</v>
      </c>
      <c r="G109" s="30">
        <f>IF(FBYields!$K84&lt;$A$32,FBYields!AA84,0)</f>
        <v>2.5607877915200028E-2</v>
      </c>
      <c r="H109" s="30">
        <f>IF(FBYields!$K84&lt;$A$32,FBYields!AB84,0)</f>
        <v>7.7960847700000002E-2</v>
      </c>
      <c r="I109" s="30">
        <f>IF(FBYields!$K84&lt;$A$32,FBYields!AC84,0)</f>
        <v>9.7098869983839986E-2</v>
      </c>
      <c r="J109" s="30">
        <f>IF(FBYields!$K84&lt;$A$32,FBYields!AD84,0)</f>
        <v>0.11414129500000003</v>
      </c>
      <c r="K109" s="30">
        <f>IF(FBYields!$K84&lt;$A$32,FBYields!AE84,0)</f>
        <v>0.19744026439607021</v>
      </c>
      <c r="L109" s="30">
        <f>IF(FBYields!$K84&lt;$A$32,FBYields!AF84,0)</f>
        <v>0.35319887279999973</v>
      </c>
      <c r="N109" s="43">
        <f t="shared" si="6"/>
        <v>21550</v>
      </c>
      <c r="O109" s="30">
        <f t="shared" si="7"/>
        <v>0</v>
      </c>
      <c r="P109" s="80">
        <f>IF(O109=0,0,SUM(O$32:O109))</f>
        <v>0</v>
      </c>
      <c r="R109" s="150">
        <f t="shared" si="8"/>
        <v>0</v>
      </c>
      <c r="S109" s="80">
        <f>IF(R109=0,0,SUM(R$32:R109))</f>
        <v>0</v>
      </c>
    </row>
    <row r="110" spans="2:19" x14ac:dyDescent="0.2">
      <c r="B110">
        <f>IF(FBYields!$K85&lt;$A$32,FBYields!A85,0)</f>
        <v>19590130</v>
      </c>
      <c r="C110" s="30">
        <f>IF(FBYields!$K85&lt;$A$32,FBYields!W85,0)</f>
        <v>4.5817485147139791E-2</v>
      </c>
      <c r="D110" s="30">
        <f>IF(FBYields!$K85&lt;$A$32,FBYields!X85,0)</f>
        <v>0.15552498820000027</v>
      </c>
      <c r="E110" s="30">
        <f>IF(FBYields!$K85&lt;$A$32,FBYields!Y85,0)</f>
        <v>0.21332019744491992</v>
      </c>
      <c r="F110" s="30">
        <f>IF(FBYields!$K85&lt;$A$32,FBYields!Z85,0)</f>
        <v>0.25555391720000031</v>
      </c>
      <c r="G110" s="30">
        <f>IF(FBYields!$K85&lt;$A$32,FBYields!AA85,0)</f>
        <v>0.23442608911627971</v>
      </c>
      <c r="H110" s="30">
        <f>IF(FBYields!$K85&lt;$A$32,FBYields!AB85,0)</f>
        <v>0.19866179520000005</v>
      </c>
      <c r="I110" s="30">
        <f>IF(FBYields!$K85&lt;$A$32,FBYields!AC85,0)</f>
        <v>0.21948275416663998</v>
      </c>
      <c r="J110" s="30">
        <f>IF(FBYields!$K85&lt;$A$32,FBYields!AD85,0)</f>
        <v>0.22113224609999982</v>
      </c>
      <c r="K110" s="30">
        <f>IF(FBYields!$K85&lt;$A$32,FBYields!AE85,0)</f>
        <v>0.19526507137267979</v>
      </c>
      <c r="L110" s="30">
        <f>IF(FBYields!$K85&lt;$A$32,FBYields!AF85,0)</f>
        <v>0.1649501240000002</v>
      </c>
      <c r="N110" s="43">
        <f t="shared" si="6"/>
        <v>21580</v>
      </c>
      <c r="O110" s="30">
        <f t="shared" si="7"/>
        <v>0</v>
      </c>
      <c r="P110" s="80">
        <f>IF(O110=0,0,SUM(O$32:O110))</f>
        <v>0</v>
      </c>
      <c r="R110" s="150">
        <f t="shared" si="8"/>
        <v>0</v>
      </c>
      <c r="S110" s="80">
        <f>IF(R110=0,0,SUM(R$32:R110))</f>
        <v>0</v>
      </c>
    </row>
    <row r="111" spans="2:19" x14ac:dyDescent="0.2">
      <c r="B111">
        <f>IF(FBYields!$K86&lt;$A$32,FBYields!A86,0)</f>
        <v>19590227</v>
      </c>
      <c r="C111" s="30">
        <f>IF(FBYields!$K86&lt;$A$32,FBYields!W86,0)</f>
        <v>0.24461676638241014</v>
      </c>
      <c r="D111" s="30">
        <f>IF(FBYields!$K86&lt;$A$32,FBYields!X86,0)</f>
        <v>0.33435426409999991</v>
      </c>
      <c r="E111" s="30">
        <f>IF(FBYields!$K86&lt;$A$32,FBYields!Y86,0)</f>
        <v>0.17774172241682029</v>
      </c>
      <c r="F111" s="30">
        <f>IF(FBYields!$K86&lt;$A$32,FBYields!Z86,0)</f>
        <v>2.9669160899999714E-2</v>
      </c>
      <c r="G111" s="30">
        <f>IF(FBYields!$K86&lt;$A$32,FBYields!AA86,0)</f>
        <v>-0.12552619275203991</v>
      </c>
      <c r="H111" s="30">
        <f>IF(FBYields!$K86&lt;$A$32,FBYields!AB86,0)</f>
        <v>-0.19948447540000025</v>
      </c>
      <c r="I111" s="30">
        <f>IF(FBYields!$K86&lt;$A$32,FBYields!AC86,0)</f>
        <v>-0.18684122242992007</v>
      </c>
      <c r="J111" s="30">
        <f>IF(FBYields!$K86&lt;$A$32,FBYields!AD86,0)</f>
        <v>-0.1713807962999998</v>
      </c>
      <c r="K111" s="30">
        <f>IF(FBYields!$K86&lt;$A$32,FBYields!AE86,0)</f>
        <v>-0.17154540653749972</v>
      </c>
      <c r="L111" s="30">
        <f>IF(FBYields!$K86&lt;$A$32,FBYields!AF86,0)</f>
        <v>-0.17269767820000004</v>
      </c>
      <c r="N111" s="43">
        <f t="shared" si="6"/>
        <v>21608</v>
      </c>
      <c r="O111" s="30">
        <f t="shared" si="7"/>
        <v>0</v>
      </c>
      <c r="P111" s="80">
        <f>IF(O111=0,0,SUM(O$32:O111))</f>
        <v>0</v>
      </c>
      <c r="R111" s="150">
        <f t="shared" si="8"/>
        <v>0</v>
      </c>
      <c r="S111" s="80">
        <f>IF(R111=0,0,SUM(R$32:R111))</f>
        <v>0</v>
      </c>
    </row>
    <row r="112" spans="2:19" x14ac:dyDescent="0.2">
      <c r="B112">
        <f>IF(FBYields!$K87&lt;$A$32,FBYields!A87,0)</f>
        <v>19590331</v>
      </c>
      <c r="C112" s="30">
        <f>IF(FBYields!$K87&lt;$A$32,FBYields!W87,0)</f>
        <v>0.10551175770944976</v>
      </c>
      <c r="D112" s="30">
        <f>IF(FBYields!$K87&lt;$A$32,FBYields!X87,0)</f>
        <v>0.10106212529999992</v>
      </c>
      <c r="E112" s="30">
        <f>IF(FBYields!$K87&lt;$A$32,FBYields!Y87,0)</f>
        <v>0.21610572428775976</v>
      </c>
      <c r="F112" s="30">
        <f>IF(FBYields!$K87&lt;$A$32,FBYields!Z87,0)</f>
        <v>0.29637265190000006</v>
      </c>
      <c r="G112" s="30">
        <f>IF(FBYields!$K87&lt;$A$32,FBYields!AA87,0)</f>
        <v>0.27808288485072019</v>
      </c>
      <c r="H112" s="30">
        <f>IF(FBYields!$K87&lt;$A$32,FBYields!AB87,0)</f>
        <v>0.19157090220000006</v>
      </c>
      <c r="I112" s="30">
        <f>IF(FBYields!$K87&lt;$A$32,FBYields!AC87,0)</f>
        <v>0.10857064358961033</v>
      </c>
      <c r="J112" s="30">
        <f>IF(FBYields!$K87&lt;$A$32,FBYields!AD87,0)</f>
        <v>6.8870315199999865E-2</v>
      </c>
      <c r="K112" s="30">
        <f>IF(FBYields!$K87&lt;$A$32,FBYields!AE87,0)</f>
        <v>9.8281758355379889E-2</v>
      </c>
      <c r="L112" s="30">
        <f>IF(FBYields!$K87&lt;$A$32,FBYields!AF87,0)</f>
        <v>0.15724068970000005</v>
      </c>
      <c r="N112" s="43">
        <f t="shared" si="6"/>
        <v>21640</v>
      </c>
      <c r="O112" s="30">
        <f t="shared" si="7"/>
        <v>0</v>
      </c>
      <c r="P112" s="80">
        <f>IF(O112=0,0,SUM(O$32:O112))</f>
        <v>0</v>
      </c>
      <c r="R112" s="150">
        <f t="shared" si="8"/>
        <v>0</v>
      </c>
      <c r="S112" s="80">
        <f>IF(R112=0,0,SUM(R$32:R112))</f>
        <v>0</v>
      </c>
    </row>
    <row r="113" spans="2:19" x14ac:dyDescent="0.2">
      <c r="B113">
        <f>IF(FBYields!$K88&lt;$A$32,FBYields!A88,0)</f>
        <v>19590430</v>
      </c>
      <c r="C113" s="30">
        <f>IF(FBYields!$K88&lt;$A$32,FBYields!W88,0)</f>
        <v>1.142075022409994E-2</v>
      </c>
      <c r="D113" s="30">
        <f>IF(FBYields!$K88&lt;$A$32,FBYields!X88,0)</f>
        <v>0.24505973049999996</v>
      </c>
      <c r="E113" s="30">
        <f>IF(FBYields!$K88&lt;$A$32,FBYields!Y88,0)</f>
        <v>0.22819425187299025</v>
      </c>
      <c r="F113" s="30">
        <f>IF(FBYields!$K88&lt;$A$32,FBYields!Z88,0)</f>
        <v>0.20237293940000001</v>
      </c>
      <c r="G113" s="30">
        <f>IF(FBYields!$K88&lt;$A$32,FBYields!AA88,0)</f>
        <v>0.14372409671526976</v>
      </c>
      <c r="H113" s="30">
        <f>IF(FBYields!$K88&lt;$A$32,FBYields!AB88,0)</f>
        <v>0.10907105260000005</v>
      </c>
      <c r="I113" s="30">
        <f>IF(FBYields!$K88&lt;$A$32,FBYields!AC88,0)</f>
        <v>0.17069559467338946</v>
      </c>
      <c r="J113" s="30">
        <f>IF(FBYields!$K88&lt;$A$32,FBYields!AD88,0)</f>
        <v>0.22713711430000005</v>
      </c>
      <c r="K113" s="30">
        <f>IF(FBYields!$K88&lt;$A$32,FBYields!AE88,0)</f>
        <v>0.2080696236675097</v>
      </c>
      <c r="L113" s="30">
        <f>IF(FBYields!$K88&lt;$A$32,FBYields!AF88,0)</f>
        <v>0.17218896299999953</v>
      </c>
      <c r="N113" s="43">
        <f t="shared" si="6"/>
        <v>21670</v>
      </c>
      <c r="O113" s="30">
        <f t="shared" si="7"/>
        <v>0</v>
      </c>
      <c r="P113" s="80">
        <f>IF(O113=0,0,SUM(O$32:O113))</f>
        <v>0</v>
      </c>
      <c r="R113" s="150">
        <f t="shared" si="8"/>
        <v>0</v>
      </c>
      <c r="S113" s="80">
        <f>IF(R113=0,0,SUM(R$32:R113))</f>
        <v>0</v>
      </c>
    </row>
    <row r="114" spans="2:19" x14ac:dyDescent="0.2">
      <c r="B114">
        <f>IF(FBYields!$K89&lt;$A$32,FBYields!A89,0)</f>
        <v>19590529</v>
      </c>
      <c r="C114" s="30">
        <f>IF(FBYields!$K89&lt;$A$32,FBYields!W89,0)</f>
        <v>0.19018089336918997</v>
      </c>
      <c r="D114" s="30">
        <f>IF(FBYields!$K89&lt;$A$32,FBYields!X89,0)</f>
        <v>5.3472642000000015E-2</v>
      </c>
      <c r="E114" s="30">
        <f>IF(FBYields!$K89&lt;$A$32,FBYields!Y89,0)</f>
        <v>4.8878657166659956E-2</v>
      </c>
      <c r="F114" s="30">
        <f>IF(FBYields!$K89&lt;$A$32,FBYields!Z89,0)</f>
        <v>6.4320866400000121E-2</v>
      </c>
      <c r="G114" s="30">
        <f>IF(FBYields!$K89&lt;$A$32,FBYields!AA89,0)</f>
        <v>0.13453509315013035</v>
      </c>
      <c r="H114" s="30">
        <f>IF(FBYields!$K89&lt;$A$32,FBYields!AB89,0)</f>
        <v>0.19074164780000036</v>
      </c>
      <c r="I114" s="30">
        <f>IF(FBYields!$K89&lt;$A$32,FBYields!AC89,0)</f>
        <v>0.14825005908198996</v>
      </c>
      <c r="J114" s="30">
        <f>IF(FBYields!$K89&lt;$A$32,FBYields!AD89,0)</f>
        <v>0.10488754879999984</v>
      </c>
      <c r="K114" s="30">
        <f>IF(FBYields!$K89&lt;$A$32,FBYields!AE89,0)</f>
        <v>0.12378084022666069</v>
      </c>
      <c r="L114" s="30">
        <f>IF(FBYields!$K89&lt;$A$32,FBYields!AF89,0)</f>
        <v>0.14580709870000064</v>
      </c>
      <c r="N114" s="43">
        <f t="shared" si="6"/>
        <v>21699</v>
      </c>
      <c r="O114" s="30">
        <f t="shared" si="7"/>
        <v>0</v>
      </c>
      <c r="P114" s="80">
        <f>IF(O114=0,0,SUM(O$32:O114))</f>
        <v>0</v>
      </c>
      <c r="R114" s="150">
        <f t="shared" si="8"/>
        <v>0</v>
      </c>
      <c r="S114" s="80">
        <f>IF(R114=0,0,SUM(R$32:R114))</f>
        <v>0</v>
      </c>
    </row>
    <row r="115" spans="2:19" x14ac:dyDescent="0.2">
      <c r="B115">
        <f>IF(FBYields!$K90&lt;$A$32,FBYields!A90,0)</f>
        <v>19590630</v>
      </c>
      <c r="C115" s="30">
        <f>IF(FBYields!$K90&lt;$A$32,FBYields!W90,0)</f>
        <v>0.23673687197475024</v>
      </c>
      <c r="D115" s="30">
        <f>IF(FBYields!$K90&lt;$A$32,FBYields!X90,0)</f>
        <v>0.23996276909999992</v>
      </c>
      <c r="E115" s="30">
        <f>IF(FBYields!$K90&lt;$A$32,FBYields!Y90,0)</f>
        <v>0.31109106942301956</v>
      </c>
      <c r="F115" s="30">
        <f>IF(FBYields!$K90&lt;$A$32,FBYields!Z90,0)</f>
        <v>0.31729243479999969</v>
      </c>
      <c r="G115" s="30">
        <f>IF(FBYields!$K90&lt;$A$32,FBYields!AA90,0)</f>
        <v>0.2288395299621202</v>
      </c>
      <c r="H115" s="30">
        <f>IF(FBYields!$K90&lt;$A$32,FBYields!AB90,0)</f>
        <v>0.15397055549999994</v>
      </c>
      <c r="I115" s="30">
        <f>IF(FBYields!$K90&lt;$A$32,FBYields!AC90,0)</f>
        <v>0.18670524936785071</v>
      </c>
      <c r="J115" s="30">
        <f>IF(FBYields!$K90&lt;$A$32,FBYields!AD90,0)</f>
        <v>0.23483240130000027</v>
      </c>
      <c r="K115" s="30">
        <f>IF(FBYields!$K90&lt;$A$32,FBYields!AE90,0)</f>
        <v>0.22153024430936963</v>
      </c>
      <c r="L115" s="30">
        <f>IF(FBYields!$K90&lt;$A$32,FBYields!AF90,0)</f>
        <v>0.20183927350000008</v>
      </c>
      <c r="N115" s="43">
        <f t="shared" si="6"/>
        <v>21731</v>
      </c>
      <c r="O115" s="30">
        <f t="shared" si="7"/>
        <v>0</v>
      </c>
      <c r="P115" s="80">
        <f>IF(O115=0,0,SUM(O$32:O115))</f>
        <v>0</v>
      </c>
      <c r="R115" s="150">
        <f t="shared" si="8"/>
        <v>0</v>
      </c>
      <c r="S115" s="80">
        <f>IF(R115=0,0,SUM(R$32:R115))</f>
        <v>0</v>
      </c>
    </row>
    <row r="116" spans="2:19" x14ac:dyDescent="0.2">
      <c r="B116">
        <f>IF(FBYields!$K91&lt;$A$32,FBYields!A91,0)</f>
        <v>19590731</v>
      </c>
      <c r="C116" s="30">
        <f>IF(FBYields!$K91&lt;$A$32,FBYields!W91,0)</f>
        <v>7.7747223156201528E-3</v>
      </c>
      <c r="D116" s="30">
        <f>IF(FBYields!$K91&lt;$A$32,FBYields!X91,0)</f>
        <v>0.24384462919999983</v>
      </c>
      <c r="E116" s="30">
        <f>IF(FBYields!$K91&lt;$A$32,FBYields!Y91,0)</f>
        <v>-1.313279765042985E-2</v>
      </c>
      <c r="F116" s="30">
        <f>IF(FBYields!$K91&lt;$A$32,FBYields!Z91,0)</f>
        <v>-0.18148697839999972</v>
      </c>
      <c r="G116" s="30">
        <f>IF(FBYields!$K91&lt;$A$32,FBYields!AA91,0)</f>
        <v>-0.13871872957813025</v>
      </c>
      <c r="H116" s="30">
        <f>IF(FBYields!$K91&lt;$A$32,FBYields!AB91,0)</f>
        <v>-6.0539595199999852E-2</v>
      </c>
      <c r="I116" s="30">
        <f>IF(FBYields!$K91&lt;$A$32,FBYields!AC91,0)</f>
        <v>-3.0718402165520686E-2</v>
      </c>
      <c r="J116" s="30">
        <f>IF(FBYields!$K91&lt;$A$32,FBYields!AD91,0)</f>
        <v>-2.6880006000000733E-3</v>
      </c>
      <c r="K116" s="30">
        <f>IF(FBYields!$K91&lt;$A$32,FBYields!AE91,0)</f>
        <v>6.2496333649900038E-2</v>
      </c>
      <c r="L116" s="30">
        <f>IF(FBYields!$K91&lt;$A$32,FBYields!AF91,0)</f>
        <v>0.12367263229999992</v>
      </c>
      <c r="N116" s="43">
        <f t="shared" si="6"/>
        <v>21762</v>
      </c>
      <c r="O116" s="30">
        <f t="shared" si="7"/>
        <v>0</v>
      </c>
      <c r="P116" s="80">
        <f>IF(O116=0,0,SUM(O$32:O116))</f>
        <v>0</v>
      </c>
      <c r="R116" s="150">
        <f t="shared" si="8"/>
        <v>0</v>
      </c>
      <c r="S116" s="80">
        <f>IF(R116=0,0,SUM(R$32:R116))</f>
        <v>0</v>
      </c>
    </row>
    <row r="117" spans="2:19" x14ac:dyDescent="0.2">
      <c r="B117">
        <f>IF(FBYields!$K92&lt;$A$32,FBYields!A92,0)</f>
        <v>19590831</v>
      </c>
      <c r="C117" s="30">
        <f>IF(FBYields!$K92&lt;$A$32,FBYields!W92,0)</f>
        <v>0.51689074749022978</v>
      </c>
      <c r="D117" s="30">
        <f>IF(FBYields!$K92&lt;$A$32,FBYields!X92,0)</f>
        <v>0.15689715089999989</v>
      </c>
      <c r="E117" s="30">
        <f>IF(FBYields!$K92&lt;$A$32,FBYields!Y92,0)</f>
        <v>0.25842325595000037</v>
      </c>
      <c r="F117" s="30">
        <f>IF(FBYields!$K92&lt;$A$32,FBYields!Z92,0)</f>
        <v>0.35994936099999997</v>
      </c>
      <c r="G117" s="30">
        <f>IF(FBYields!$K92&lt;$A$32,FBYields!AA92,0)</f>
        <v>0.34484380805360981</v>
      </c>
      <c r="H117" s="30">
        <f>IF(FBYields!$K92&lt;$A$32,FBYields!AB92,0)</f>
        <v>0.3167092105</v>
      </c>
      <c r="I117" s="30">
        <f>IF(FBYields!$K92&lt;$A$32,FBYields!AC92,0)</f>
        <v>0.29269210898323017</v>
      </c>
      <c r="J117" s="30">
        <f>IF(FBYields!$K92&lt;$A$32,FBYields!AD92,0)</f>
        <v>0.25310855130000043</v>
      </c>
      <c r="K117" s="30">
        <f>IF(FBYields!$K92&lt;$A$32,FBYields!AE92,0)</f>
        <v>0.19759248645690963</v>
      </c>
      <c r="L117" s="30">
        <f>IF(FBYields!$K92&lt;$A$32,FBYields!AF92,0)</f>
        <v>0.1410598638999998</v>
      </c>
      <c r="N117" s="43">
        <f t="shared" si="6"/>
        <v>21793</v>
      </c>
      <c r="O117" s="30">
        <f t="shared" si="7"/>
        <v>0</v>
      </c>
      <c r="P117" s="80">
        <f>IF(O117=0,0,SUM(O$32:O117))</f>
        <v>0</v>
      </c>
      <c r="R117" s="150">
        <f t="shared" si="8"/>
        <v>0</v>
      </c>
      <c r="S117" s="80">
        <f>IF(R117=0,0,SUM(R$32:R117))</f>
        <v>0</v>
      </c>
    </row>
    <row r="118" spans="2:19" x14ac:dyDescent="0.2">
      <c r="B118">
        <f>IF(FBYields!$K93&lt;$A$32,FBYields!A93,0)</f>
        <v>19590930</v>
      </c>
      <c r="C118" s="30">
        <f>IF(FBYields!$K93&lt;$A$32,FBYields!W93,0)</f>
        <v>0.30471479266794965</v>
      </c>
      <c r="D118" s="30">
        <f>IF(FBYields!$K93&lt;$A$32,FBYields!X93,0)</f>
        <v>0.3062145944000001</v>
      </c>
      <c r="E118" s="30">
        <f>IF(FBYields!$K93&lt;$A$32,FBYields!Y93,0)</f>
        <v>0.30138515755593964</v>
      </c>
      <c r="F118" s="30">
        <f>IF(FBYields!$K93&lt;$A$32,FBYields!Z93,0)</f>
        <v>0.29077410100000023</v>
      </c>
      <c r="G118" s="30">
        <f>IF(FBYields!$K93&lt;$A$32,FBYields!AA93,0)</f>
        <v>0.25662848656858017</v>
      </c>
      <c r="H118" s="30">
        <f>IF(FBYields!$K93&lt;$A$32,FBYields!AB93,0)</f>
        <v>0.20588265089999958</v>
      </c>
      <c r="I118" s="30">
        <f>IF(FBYields!$K93&lt;$A$32,FBYields!AC93,0)</f>
        <v>0.14272051244121009</v>
      </c>
      <c r="J118" s="30">
        <f>IF(FBYields!$K93&lt;$A$32,FBYields!AD93,0)</f>
        <v>8.8927336099999366E-2</v>
      </c>
      <c r="K118" s="30">
        <f>IF(FBYields!$K93&lt;$A$32,FBYields!AE93,0)</f>
        <v>4.645598576552068E-2</v>
      </c>
      <c r="L118" s="30">
        <f>IF(FBYields!$K93&lt;$A$32,FBYields!AF93,0)</f>
        <v>-9.8991029000004005E-3</v>
      </c>
      <c r="N118" s="43">
        <f t="shared" si="6"/>
        <v>21823</v>
      </c>
      <c r="O118" s="30">
        <f t="shared" si="7"/>
        <v>0</v>
      </c>
      <c r="P118" s="80">
        <f>IF(O118=0,0,SUM(O$32:O118))</f>
        <v>0</v>
      </c>
      <c r="R118" s="150">
        <f t="shared" si="8"/>
        <v>0</v>
      </c>
      <c r="S118" s="80">
        <f>IF(R118=0,0,SUM(R$32:R118))</f>
        <v>0</v>
      </c>
    </row>
    <row r="119" spans="2:19" x14ac:dyDescent="0.2">
      <c r="B119">
        <f>IF(FBYields!$K94&lt;$A$32,FBYields!A94,0)</f>
        <v>19591030</v>
      </c>
      <c r="C119" s="30">
        <f>IF(FBYields!$K94&lt;$A$32,FBYields!W94,0)</f>
        <v>-0.35953266379507998</v>
      </c>
      <c r="D119" s="30">
        <f>IF(FBYields!$K94&lt;$A$32,FBYields!X94,0)</f>
        <v>-0.61130578049999951</v>
      </c>
      <c r="E119" s="30">
        <f>IF(FBYields!$K94&lt;$A$32,FBYields!Y94,0)</f>
        <v>-0.57723371007297963</v>
      </c>
      <c r="F119" s="30">
        <f>IF(FBYields!$K94&lt;$A$32,FBYields!Z94,0)</f>
        <v>-0.53612158890000039</v>
      </c>
      <c r="G119" s="30">
        <f>IF(FBYields!$K94&lt;$A$32,FBYields!AA94,0)</f>
        <v>-0.38475567360721019</v>
      </c>
      <c r="H119" s="30">
        <f>IF(FBYields!$K94&lt;$A$32,FBYields!AB94,0)</f>
        <v>-0.24178432560000029</v>
      </c>
      <c r="I119" s="30">
        <f>IF(FBYields!$K94&lt;$A$32,FBYields!AC94,0)</f>
        <v>-0.22524191437787966</v>
      </c>
      <c r="J119" s="30">
        <f>IF(FBYields!$K94&lt;$A$32,FBYields!AD94,0)</f>
        <v>-0.22377035259999989</v>
      </c>
      <c r="K119" s="30">
        <f>IF(FBYields!$K94&lt;$A$32,FBYields!AE94,0)</f>
        <v>-0.29173803206875082</v>
      </c>
      <c r="L119" s="30">
        <f>IF(FBYields!$K94&lt;$A$32,FBYields!AF94,0)</f>
        <v>-0.44486972149999993</v>
      </c>
      <c r="N119" s="43">
        <f t="shared" si="6"/>
        <v>21853</v>
      </c>
      <c r="O119" s="30">
        <f t="shared" si="7"/>
        <v>0</v>
      </c>
      <c r="P119" s="80">
        <f>IF(O119=0,0,SUM(O$32:O119))</f>
        <v>0</v>
      </c>
      <c r="R119" s="150">
        <f t="shared" si="8"/>
        <v>0</v>
      </c>
      <c r="S119" s="80">
        <f>IF(R119=0,0,SUM(R$32:R119))</f>
        <v>0</v>
      </c>
    </row>
    <row r="120" spans="2:19" x14ac:dyDescent="0.2">
      <c r="B120">
        <f>IF(FBYields!$K95&lt;$A$32,FBYields!A95,0)</f>
        <v>19591130</v>
      </c>
      <c r="C120" s="30">
        <f>IF(FBYields!$K95&lt;$A$32,FBYields!W95,0)</f>
        <v>0.56483295438026015</v>
      </c>
      <c r="D120" s="30">
        <f>IF(FBYields!$K95&lt;$A$32,FBYields!X95,0)</f>
        <v>0.63560631489999952</v>
      </c>
      <c r="E120" s="30">
        <f>IF(FBYields!$K95&lt;$A$32,FBYields!Y95,0)</f>
        <v>0.59115238336703957</v>
      </c>
      <c r="F120" s="30">
        <f>IF(FBYields!$K95&lt;$A$32,FBYields!Z95,0)</f>
        <v>0.54544002080000009</v>
      </c>
      <c r="G120" s="30">
        <f>IF(FBYields!$K95&lt;$A$32,FBYields!AA95,0)</f>
        <v>0.40965333985390018</v>
      </c>
      <c r="H120" s="30">
        <f>IF(FBYields!$K95&lt;$A$32,FBYields!AB95,0)</f>
        <v>0.28236583300000007</v>
      </c>
      <c r="I120" s="30">
        <f>IF(FBYields!$K95&lt;$A$32,FBYields!AC95,0)</f>
        <v>0.29923334023713011</v>
      </c>
      <c r="J120" s="30">
        <f>IF(FBYields!$K95&lt;$A$32,FBYields!AD95,0)</f>
        <v>0.32528547039999989</v>
      </c>
      <c r="K120" s="30">
        <f>IF(FBYields!$K95&lt;$A$32,FBYields!AE95,0)</f>
        <v>0.33418386895625041</v>
      </c>
      <c r="L120" s="30">
        <f>IF(FBYields!$K95&lt;$A$32,FBYields!AF95,0)</f>
        <v>0.34517641830000034</v>
      </c>
      <c r="N120" s="43">
        <f t="shared" si="6"/>
        <v>21884</v>
      </c>
      <c r="O120" s="30">
        <f t="shared" si="7"/>
        <v>0</v>
      </c>
      <c r="P120" s="80">
        <f>IF(O120=0,0,SUM(O$32:O120))</f>
        <v>0</v>
      </c>
      <c r="R120" s="150">
        <f t="shared" si="8"/>
        <v>0</v>
      </c>
      <c r="S120" s="80">
        <f>IF(R120=0,0,SUM(R$32:R120))</f>
        <v>0</v>
      </c>
    </row>
    <row r="121" spans="2:19" x14ac:dyDescent="0.2">
      <c r="B121">
        <f>IF(FBYields!$K96&lt;$A$32,FBYields!A96,0)</f>
        <v>19591231</v>
      </c>
      <c r="C121" s="30">
        <f>IF(FBYields!$K96&lt;$A$32,FBYields!W96,0)</f>
        <v>-4.0029280137809486E-2</v>
      </c>
      <c r="D121" s="30">
        <f>IF(FBYields!$K96&lt;$A$32,FBYields!X96,0)</f>
        <v>4.6108033100000334E-2</v>
      </c>
      <c r="E121" s="30">
        <f>IF(FBYields!$K96&lt;$A$32,FBYields!Y96,0)</f>
        <v>0.10702660169515976</v>
      </c>
      <c r="F121" s="30">
        <f>IF(FBYields!$K96&lt;$A$32,FBYields!Z96,0)</f>
        <v>0.15564477210000049</v>
      </c>
      <c r="G121" s="30">
        <f>IF(FBYields!$K96&lt;$A$32,FBYields!AA96,0)</f>
        <v>0.19319990707090984</v>
      </c>
      <c r="H121" s="30">
        <f>IF(FBYields!$K96&lt;$A$32,FBYields!AB96,0)</f>
        <v>0.20902236299999988</v>
      </c>
      <c r="I121" s="30">
        <f>IF(FBYields!$K96&lt;$A$32,FBYields!AC96,0)</f>
        <v>0.12451485497618009</v>
      </c>
      <c r="J121" s="30">
        <f>IF(FBYields!$K96&lt;$A$32,FBYields!AD96,0)</f>
        <v>2.4768285800000456E-2</v>
      </c>
      <c r="K121" s="30">
        <f>IF(FBYields!$K96&lt;$A$32,FBYields!AE96,0)</f>
        <v>6.4583359077070135E-2</v>
      </c>
      <c r="L121" s="30">
        <f>IF(FBYields!$K96&lt;$A$32,FBYields!AF96,0)</f>
        <v>0.2228277959999998</v>
      </c>
      <c r="N121" s="43">
        <f t="shared" si="6"/>
        <v>21915</v>
      </c>
      <c r="O121" s="30">
        <f t="shared" si="7"/>
        <v>0</v>
      </c>
      <c r="P121" s="80">
        <f>IF(O121=0,0,SUM(O$32:O121))</f>
        <v>0</v>
      </c>
      <c r="R121" s="150">
        <f t="shared" si="8"/>
        <v>0</v>
      </c>
      <c r="S121" s="80">
        <f>IF(R121=0,0,SUM(R$32:R121))</f>
        <v>0</v>
      </c>
    </row>
    <row r="122" spans="2:19" x14ac:dyDescent="0.2">
      <c r="B122">
        <f>IF(FBYields!$K97&lt;$A$32,FBYields!A97,0)</f>
        <v>19600129</v>
      </c>
      <c r="C122" s="30">
        <f>IF(FBYields!$K97&lt;$A$32,FBYields!W97,0)</f>
        <v>-0.29650602286469052</v>
      </c>
      <c r="D122" s="30">
        <f>IF(FBYields!$K97&lt;$A$32,FBYields!X97,0)</f>
        <v>-0.22771511749999984</v>
      </c>
      <c r="E122" s="30">
        <f>IF(FBYields!$K97&lt;$A$32,FBYields!Y97,0)</f>
        <v>-0.26108940744973985</v>
      </c>
      <c r="F122" s="30">
        <f>IF(FBYields!$K97&lt;$A$32,FBYields!Z97,0)</f>
        <v>-0.2824942565000006</v>
      </c>
      <c r="G122" s="30">
        <f>IF(FBYields!$K97&lt;$A$32,FBYields!AA97,0)</f>
        <v>-0.29570720951805995</v>
      </c>
      <c r="H122" s="30">
        <f>IF(FBYields!$K97&lt;$A$32,FBYields!AB97,0)</f>
        <v>-0.29542004529999932</v>
      </c>
      <c r="I122" s="30">
        <f>IF(FBYields!$K97&lt;$A$32,FBYields!AC97,0)</f>
        <v>-0.26514727057404031</v>
      </c>
      <c r="J122" s="30">
        <f>IF(FBYields!$K97&lt;$A$32,FBYields!AD97,0)</f>
        <v>-0.21692260320000045</v>
      </c>
      <c r="K122" s="30">
        <f>IF(FBYields!$K97&lt;$A$32,FBYields!AE97,0)</f>
        <v>-0.18353788870721033</v>
      </c>
      <c r="L122" s="30">
        <f>IF(FBYields!$K97&lt;$A$32,FBYields!AF97,0)</f>
        <v>-0.15544266649999994</v>
      </c>
      <c r="N122" s="43">
        <f t="shared" si="6"/>
        <v>21944</v>
      </c>
      <c r="O122" s="30">
        <f t="shared" si="7"/>
        <v>0</v>
      </c>
      <c r="P122" s="80">
        <f>IF(O122=0,0,SUM(O$32:O122))</f>
        <v>0</v>
      </c>
      <c r="R122" s="150">
        <f t="shared" si="8"/>
        <v>0</v>
      </c>
      <c r="S122" s="80">
        <f>IF(R122=0,0,SUM(R$32:R122))</f>
        <v>0</v>
      </c>
    </row>
    <row r="123" spans="2:19" x14ac:dyDescent="0.2">
      <c r="B123">
        <f>IF(FBYields!$K98&lt;$A$32,FBYields!A98,0)</f>
        <v>19600229</v>
      </c>
      <c r="C123" s="30">
        <f>IF(FBYields!$K98&lt;$A$32,FBYields!W98,0)</f>
        <v>5.2069395911510163E-2</v>
      </c>
      <c r="D123" s="30">
        <f>IF(FBYields!$K98&lt;$A$32,FBYields!X98,0)</f>
        <v>-7.4914174999999972E-2</v>
      </c>
      <c r="E123" s="30">
        <f>IF(FBYields!$K98&lt;$A$32,FBYields!Y98,0)</f>
        <v>-0.15082997699541956</v>
      </c>
      <c r="F123" s="30">
        <f>IF(FBYields!$K98&lt;$A$32,FBYields!Z98,0)</f>
        <v>-0.22641482169999971</v>
      </c>
      <c r="G123" s="30">
        <f>IF(FBYields!$K98&lt;$A$32,FBYields!AA98,0)</f>
        <v>-0.13189694454360001</v>
      </c>
      <c r="H123" s="30">
        <f>IF(FBYields!$K98&lt;$A$32,FBYields!AB98,0)</f>
        <v>-3.5032732100000352E-2</v>
      </c>
      <c r="I123" s="30">
        <f>IF(FBYields!$K98&lt;$A$32,FBYields!AC98,0)</f>
        <v>-3.6289308106780105E-2</v>
      </c>
      <c r="J123" s="30">
        <f>IF(FBYields!$K98&lt;$A$32,FBYields!AD98,0)</f>
        <v>-4.31033965999994E-2</v>
      </c>
      <c r="K123" s="30">
        <f>IF(FBYields!$K98&lt;$A$32,FBYields!AE98,0)</f>
        <v>-5.4450590068220173E-2</v>
      </c>
      <c r="L123" s="30">
        <f>IF(FBYields!$K98&lt;$A$32,FBYields!AF98,0)</f>
        <v>-6.7979629799999941E-2</v>
      </c>
      <c r="N123" s="43">
        <f t="shared" si="6"/>
        <v>21975</v>
      </c>
      <c r="O123" s="30">
        <f t="shared" si="7"/>
        <v>0</v>
      </c>
      <c r="P123" s="80">
        <f>IF(O123=0,0,SUM(O$32:O123))</f>
        <v>0</v>
      </c>
      <c r="R123" s="150">
        <f t="shared" si="8"/>
        <v>0</v>
      </c>
      <c r="S123" s="80">
        <f>IF(R123=0,0,SUM(R$32:R123))</f>
        <v>0</v>
      </c>
    </row>
    <row r="124" spans="2:19" x14ac:dyDescent="0.2">
      <c r="B124">
        <f>IF(FBYields!$K99&lt;$A$32,FBYields!A99,0)</f>
        <v>19600331</v>
      </c>
      <c r="C124" s="30">
        <f>IF(FBYields!$K99&lt;$A$32,FBYields!W99,0)</f>
        <v>-1.0569876844509798</v>
      </c>
      <c r="D124" s="30">
        <f>IF(FBYields!$K99&lt;$A$32,FBYields!X99,0)</f>
        <v>-0.9351758506000003</v>
      </c>
      <c r="E124" s="30">
        <f>IF(FBYields!$K99&lt;$A$32,FBYields!Y99,0)</f>
        <v>-0.77606293089109002</v>
      </c>
      <c r="F124" s="30">
        <f>IF(FBYields!$K99&lt;$A$32,FBYields!Z99,0)</f>
        <v>-0.65283959140000025</v>
      </c>
      <c r="G124" s="30">
        <f>IF(FBYields!$K99&lt;$A$32,FBYields!AA99,0)</f>
        <v>-0.74066502808884982</v>
      </c>
      <c r="H124" s="30">
        <f>IF(FBYields!$K99&lt;$A$32,FBYields!AB99,0)</f>
        <v>-0.82729324059999998</v>
      </c>
      <c r="I124" s="30">
        <f>IF(FBYields!$K99&lt;$A$32,FBYields!AC99,0)</f>
        <v>-0.73182568477876986</v>
      </c>
      <c r="J124" s="30">
        <f>IF(FBYields!$K99&lt;$A$32,FBYields!AD99,0)</f>
        <v>-0.63180525340000049</v>
      </c>
      <c r="K124" s="30">
        <f>IF(FBYields!$K99&lt;$A$32,FBYields!AE99,0)</f>
        <v>-0.57753133580093952</v>
      </c>
      <c r="L124" s="30">
        <f>IF(FBYields!$K99&lt;$A$32,FBYields!AF99,0)</f>
        <v>-0.54384024670000031</v>
      </c>
      <c r="N124" s="43">
        <f t="shared" si="6"/>
        <v>22006</v>
      </c>
      <c r="O124" s="30">
        <f t="shared" si="7"/>
        <v>0</v>
      </c>
      <c r="P124" s="80">
        <f>IF(O124=0,0,SUM(O$32:O124))</f>
        <v>0</v>
      </c>
      <c r="R124" s="150">
        <f t="shared" si="8"/>
        <v>0</v>
      </c>
      <c r="S124" s="80">
        <f>IF(R124=0,0,SUM(R$32:R124))</f>
        <v>0</v>
      </c>
    </row>
    <row r="125" spans="2:19" x14ac:dyDescent="0.2">
      <c r="B125">
        <f>IF(FBYields!$K100&lt;$A$32,FBYields!A100,0)</f>
        <v>19600429</v>
      </c>
      <c r="C125" s="30">
        <f>IF(FBYields!$K100&lt;$A$32,FBYields!W100,0)</f>
        <v>0.12886754929229971</v>
      </c>
      <c r="D125" s="30">
        <f>IF(FBYields!$K100&lt;$A$32,FBYields!X100,0)</f>
        <v>0.52404435610000011</v>
      </c>
      <c r="E125" s="30">
        <f>IF(FBYields!$K100&lt;$A$32,FBYields!Y100,0)</f>
        <v>0.38905647669109023</v>
      </c>
      <c r="F125" s="30">
        <f>IF(FBYields!$K100&lt;$A$32,FBYields!Z100,0)</f>
        <v>0.28995817749999997</v>
      </c>
      <c r="G125" s="30">
        <f>IF(FBYields!$K100&lt;$A$32,FBYields!AA100,0)</f>
        <v>0.3074281753497794</v>
      </c>
      <c r="H125" s="30">
        <f>IF(FBYields!$K100&lt;$A$32,FBYields!AB100,0)</f>
        <v>0.36378311249999973</v>
      </c>
      <c r="I125" s="30">
        <f>IF(FBYields!$K100&lt;$A$32,FBYields!AC100,0)</f>
        <v>0.39208998121322969</v>
      </c>
      <c r="J125" s="30">
        <f>IF(FBYields!$K100&lt;$A$32,FBYields!AD100,0)</f>
        <v>0.38449271839999977</v>
      </c>
      <c r="K125" s="30">
        <f>IF(FBYields!$K100&lt;$A$32,FBYields!AE100,0)</f>
        <v>0.31003107312429989</v>
      </c>
      <c r="L125" s="30">
        <f>IF(FBYields!$K100&lt;$A$32,FBYields!AF100,0)</f>
        <v>0.17471801250000052</v>
      </c>
      <c r="N125" s="43">
        <f t="shared" si="6"/>
        <v>22035</v>
      </c>
      <c r="O125" s="30">
        <f t="shared" si="7"/>
        <v>0</v>
      </c>
      <c r="P125" s="80">
        <f>IF(O125=0,0,SUM(O$32:O125))</f>
        <v>0</v>
      </c>
      <c r="R125" s="150">
        <f t="shared" si="8"/>
        <v>0</v>
      </c>
      <c r="S125" s="80">
        <f>IF(R125=0,0,SUM(R$32:R125))</f>
        <v>0</v>
      </c>
    </row>
    <row r="126" spans="2:19" x14ac:dyDescent="0.2">
      <c r="B126">
        <f>IF(FBYields!$K101&lt;$A$32,FBYields!A101,0)</f>
        <v>19600531</v>
      </c>
      <c r="C126" s="30">
        <f>IF(FBYields!$K101&lt;$A$32,FBYields!W101,0)</f>
        <v>0.15930776247508005</v>
      </c>
      <c r="D126" s="30">
        <f>IF(FBYields!$K101&lt;$A$32,FBYields!X101,0)</f>
        <v>-0.11505110600000013</v>
      </c>
      <c r="E126" s="30">
        <f>IF(FBYields!$K101&lt;$A$32,FBYields!Y101,0)</f>
        <v>3.5397566199229402E-2</v>
      </c>
      <c r="F126" s="30">
        <f>IF(FBYields!$K101&lt;$A$32,FBYields!Z101,0)</f>
        <v>0.12189529180000047</v>
      </c>
      <c r="G126" s="30">
        <f>IF(FBYields!$K101&lt;$A$32,FBYields!AA101,0)</f>
        <v>5.4547672289070093E-2</v>
      </c>
      <c r="H126" s="30">
        <f>IF(FBYields!$K101&lt;$A$32,FBYields!AB101,0)</f>
        <v>-5.2882110699999707E-2</v>
      </c>
      <c r="I126" s="30">
        <f>IF(FBYields!$K101&lt;$A$32,FBYields!AC101,0)</f>
        <v>-0.1010775037787095</v>
      </c>
      <c r="J126" s="30">
        <f>IF(FBYields!$K101&lt;$A$32,FBYields!AD101,0)</f>
        <v>-7.8138999199999226E-2</v>
      </c>
      <c r="K126" s="30">
        <f>IF(FBYields!$K101&lt;$A$32,FBYields!AE101,0)</f>
        <v>1.6729802358399937E-2</v>
      </c>
      <c r="L126" s="30">
        <f>IF(FBYields!$K101&lt;$A$32,FBYields!AF101,0)</f>
        <v>0.18080976879999966</v>
      </c>
      <c r="N126" s="43">
        <f t="shared" si="6"/>
        <v>22067</v>
      </c>
      <c r="O126" s="30">
        <f t="shared" si="7"/>
        <v>0</v>
      </c>
      <c r="P126" s="80">
        <f>IF(O126=0,0,SUM(O$32:O126))</f>
        <v>0</v>
      </c>
      <c r="R126" s="150">
        <f t="shared" si="8"/>
        <v>0</v>
      </c>
      <c r="S126" s="80">
        <f>IF(R126=0,0,SUM(R$32:R126))</f>
        <v>0</v>
      </c>
    </row>
    <row r="127" spans="2:19" x14ac:dyDescent="0.2">
      <c r="B127">
        <f>IF(FBYields!$K102&lt;$A$32,FBYields!A102,0)</f>
        <v>19600630</v>
      </c>
      <c r="C127" s="30">
        <f>IF(FBYields!$K102&lt;$A$32,FBYields!W102,0)</f>
        <v>-1.0075554821008499</v>
      </c>
      <c r="D127" s="30">
        <f>IF(FBYields!$K102&lt;$A$32,FBYields!X102,0)</f>
        <v>-0.86276220279999993</v>
      </c>
      <c r="E127" s="30">
        <f>IF(FBYields!$K102&lt;$A$32,FBYields!Y102,0)</f>
        <v>-0.61553267048740956</v>
      </c>
      <c r="F127" s="30">
        <f>IF(FBYields!$K102&lt;$A$32,FBYields!Z102,0)</f>
        <v>-0.47110176250000046</v>
      </c>
      <c r="G127" s="30">
        <f>IF(FBYields!$K102&lt;$A$32,FBYields!AA102,0)</f>
        <v>-0.42819169663260981</v>
      </c>
      <c r="H127" s="30">
        <f>IF(FBYields!$K102&lt;$A$32,FBYields!AB102,0)</f>
        <v>-0.38847256699999999</v>
      </c>
      <c r="I127" s="30">
        <f>IF(FBYields!$K102&lt;$A$32,FBYields!AC102,0)</f>
        <v>-0.34680253003388017</v>
      </c>
      <c r="J127" s="30">
        <f>IF(FBYields!$K102&lt;$A$32,FBYields!AD102,0)</f>
        <v>-0.34460596950000033</v>
      </c>
      <c r="K127" s="30">
        <f>IF(FBYields!$K102&lt;$A$32,FBYields!AE102,0)</f>
        <v>-0.38179567896512001</v>
      </c>
      <c r="L127" s="30">
        <f>IF(FBYields!$K102&lt;$A$32,FBYields!AF102,0)</f>
        <v>-0.42021865830000005</v>
      </c>
      <c r="N127" s="43">
        <f t="shared" si="6"/>
        <v>22097</v>
      </c>
      <c r="O127" s="30">
        <f t="shared" si="7"/>
        <v>0</v>
      </c>
      <c r="P127" s="80">
        <f>IF(O127=0,0,SUM(O$32:O127))</f>
        <v>0</v>
      </c>
      <c r="R127" s="150">
        <f t="shared" si="8"/>
        <v>0</v>
      </c>
      <c r="S127" s="80">
        <f>IF(R127=0,0,SUM(R$32:R127))</f>
        <v>0</v>
      </c>
    </row>
    <row r="128" spans="2:19" x14ac:dyDescent="0.2">
      <c r="B128">
        <f>IF(FBYields!$K103&lt;$A$32,FBYields!A103,0)</f>
        <v>19600729</v>
      </c>
      <c r="C128" s="30">
        <f>IF(FBYields!$K103&lt;$A$32,FBYields!W103,0)</f>
        <v>-0.11819752824641006</v>
      </c>
      <c r="D128" s="30">
        <f>IF(FBYields!$K103&lt;$A$32,FBYields!X103,0)</f>
        <v>-0.3325256111999999</v>
      </c>
      <c r="E128" s="30">
        <f>IF(FBYields!$K103&lt;$A$32,FBYields!Y103,0)</f>
        <v>-0.50210244700865037</v>
      </c>
      <c r="F128" s="30">
        <f>IF(FBYields!$K103&lt;$A$32,FBYields!Z103,0)</f>
        <v>-0.60166449989999959</v>
      </c>
      <c r="G128" s="30">
        <f>IF(FBYields!$K103&lt;$A$32,FBYields!AA103,0)</f>
        <v>-0.62472763204799975</v>
      </c>
      <c r="H128" s="30">
        <f>IF(FBYields!$K103&lt;$A$32,FBYields!AB103,0)</f>
        <v>-0.64454105389999983</v>
      </c>
      <c r="I128" s="30">
        <f>IF(FBYields!$K103&lt;$A$32,FBYields!AC103,0)</f>
        <v>-0.55245688593921027</v>
      </c>
      <c r="J128" s="30">
        <f>IF(FBYields!$K103&lt;$A$32,FBYields!AD103,0)</f>
        <v>-0.45686538030000001</v>
      </c>
      <c r="K128" s="30">
        <f>IF(FBYields!$K103&lt;$A$32,FBYields!AE103,0)</f>
        <v>-0.48623288962452982</v>
      </c>
      <c r="L128" s="30">
        <f>IF(FBYields!$K103&lt;$A$32,FBYields!AF103,0)</f>
        <v>-0.55636730869999962</v>
      </c>
      <c r="N128" s="43">
        <f t="shared" si="6"/>
        <v>22126</v>
      </c>
      <c r="O128" s="30">
        <f t="shared" si="7"/>
        <v>0</v>
      </c>
      <c r="P128" s="80">
        <f>IF(O128=0,0,SUM(O$32:O128))</f>
        <v>0</v>
      </c>
      <c r="R128" s="150">
        <f t="shared" si="8"/>
        <v>0</v>
      </c>
      <c r="S128" s="80">
        <f>IF(R128=0,0,SUM(R$32:R128))</f>
        <v>0</v>
      </c>
    </row>
    <row r="129" spans="2:19" x14ac:dyDescent="0.2">
      <c r="B129">
        <f>IF(FBYields!$K104&lt;$A$32,FBYields!A104,0)</f>
        <v>19600831</v>
      </c>
      <c r="C129" s="30">
        <f>IF(FBYields!$K104&lt;$A$32,FBYields!W104,0)</f>
        <v>3.1594554017229992E-2</v>
      </c>
      <c r="D129" s="30">
        <f>IF(FBYields!$K104&lt;$A$32,FBYields!X104,0)</f>
        <v>6.1631804799999745E-2</v>
      </c>
      <c r="E129" s="30">
        <f>IF(FBYields!$K104&lt;$A$32,FBYields!Y104,0)</f>
        <v>-8.1949694194439981E-2</v>
      </c>
      <c r="F129" s="30">
        <f>IF(FBYields!$K104&lt;$A$32,FBYields!Z104,0)</f>
        <v>-0.13351561360000019</v>
      </c>
      <c r="G129" s="30">
        <f>IF(FBYields!$K104&lt;$A$32,FBYields!AA104,0)</f>
        <v>-3.9952684244402015E-3</v>
      </c>
      <c r="H129" s="30">
        <f>IF(FBYields!$K104&lt;$A$32,FBYields!AB104,0)</f>
        <v>0.16712304629999997</v>
      </c>
      <c r="I129" s="30">
        <f>IF(FBYields!$K104&lt;$A$32,FBYields!AC104,0)</f>
        <v>0.13039123680258013</v>
      </c>
      <c r="J129" s="30">
        <f>IF(FBYields!$K104&lt;$A$32,FBYields!AD104,0)</f>
        <v>2.9628454700000084E-2</v>
      </c>
      <c r="K129" s="30">
        <f>IF(FBYields!$K104&lt;$A$32,FBYields!AE104,0)</f>
        <v>3.7019445087500102E-2</v>
      </c>
      <c r="L129" s="30">
        <f>IF(FBYields!$K104&lt;$A$32,FBYields!AF104,0)</f>
        <v>8.8756377799999786E-2</v>
      </c>
      <c r="N129" s="43">
        <f t="shared" si="6"/>
        <v>22159</v>
      </c>
      <c r="O129" s="30">
        <f t="shared" si="7"/>
        <v>0</v>
      </c>
      <c r="P129" s="80">
        <f>IF(O129=0,0,SUM(O$32:O129))</f>
        <v>0</v>
      </c>
      <c r="R129" s="150">
        <f t="shared" si="8"/>
        <v>0</v>
      </c>
      <c r="S129" s="80">
        <f>IF(R129=0,0,SUM(R$32:R129))</f>
        <v>0</v>
      </c>
    </row>
    <row r="130" spans="2:19" x14ac:dyDescent="0.2">
      <c r="B130">
        <f>IF(FBYields!$K105&lt;$A$32,FBYields!A105,0)</f>
        <v>19600930</v>
      </c>
      <c r="C130" s="30">
        <f>IF(FBYields!$K105&lt;$A$32,FBYields!W105,0)</f>
        <v>-7.9296990975709747E-2</v>
      </c>
      <c r="D130" s="30">
        <f>IF(FBYields!$K105&lt;$A$32,FBYields!X105,0)</f>
        <v>-5.1040753799999727E-2</v>
      </c>
      <c r="E130" s="30">
        <f>IF(FBYields!$K105&lt;$A$32,FBYields!Y105,0)</f>
        <v>-0.15512794770872995</v>
      </c>
      <c r="F130" s="30">
        <f>IF(FBYields!$K105&lt;$A$32,FBYields!Z105,0)</f>
        <v>-0.25449593319999986</v>
      </c>
      <c r="G130" s="30">
        <f>IF(FBYields!$K105&lt;$A$32,FBYields!AA105,0)</f>
        <v>-0.12246677155859986</v>
      </c>
      <c r="H130" s="30">
        <f>IF(FBYields!$K105&lt;$A$32,FBYields!AB105,0)</f>
        <v>6.1009333899999962E-2</v>
      </c>
      <c r="I130" s="30">
        <f>IF(FBYields!$K105&lt;$A$32,FBYields!AC105,0)</f>
        <v>8.1639972273809924E-2</v>
      </c>
      <c r="J130" s="30">
        <f>IF(FBYields!$K105&lt;$A$32,FBYields!AD105,0)</f>
        <v>7.8112300399999945E-2</v>
      </c>
      <c r="K130" s="30">
        <f>IF(FBYields!$K105&lt;$A$32,FBYields!AE105,0)</f>
        <v>6.2260130274999881E-2</v>
      </c>
      <c r="L130" s="30">
        <f>IF(FBYields!$K105&lt;$A$32,FBYields!AF105,0)</f>
        <v>-1.850723529999998E-2</v>
      </c>
      <c r="N130" s="43">
        <f t="shared" si="6"/>
        <v>22189</v>
      </c>
      <c r="O130" s="30">
        <f t="shared" si="7"/>
        <v>0</v>
      </c>
      <c r="P130" s="80">
        <f>IF(O130=0,0,SUM(O$32:O130))</f>
        <v>0</v>
      </c>
      <c r="R130" s="150">
        <f t="shared" si="8"/>
        <v>0</v>
      </c>
      <c r="S130" s="80">
        <f>IF(R130=0,0,SUM(R$32:R130))</f>
        <v>0</v>
      </c>
    </row>
    <row r="131" spans="2:19" x14ac:dyDescent="0.2">
      <c r="B131">
        <f>IF(FBYields!$K106&lt;$A$32,FBYields!A106,0)</f>
        <v>19601031</v>
      </c>
      <c r="C131" s="30">
        <f>IF(FBYields!$K106&lt;$A$32,FBYields!W106,0)</f>
        <v>1.037554631650961E-2</v>
      </c>
      <c r="D131" s="30">
        <f>IF(FBYields!$K106&lt;$A$32,FBYields!X106,0)</f>
        <v>-1.9721123800000129E-2</v>
      </c>
      <c r="E131" s="30">
        <f>IF(FBYields!$K106&lt;$A$32,FBYields!Y106,0)</f>
        <v>0.17998834349238013</v>
      </c>
      <c r="F131" s="30">
        <f>IF(FBYields!$K106&lt;$A$32,FBYields!Z106,0)</f>
        <v>0.35333999260000004</v>
      </c>
      <c r="G131" s="30">
        <f>IF(FBYields!$K106&lt;$A$32,FBYields!AA106,0)</f>
        <v>0.26171865352716006</v>
      </c>
      <c r="H131" s="30">
        <f>IF(FBYields!$K106&lt;$A$32,FBYields!AB106,0)</f>
        <v>7.5124926800000047E-2</v>
      </c>
      <c r="I131" s="30">
        <f>IF(FBYields!$K106&lt;$A$32,FBYields!AC106,0)</f>
        <v>4.3017111447249956E-2</v>
      </c>
      <c r="J131" s="30">
        <f>IF(FBYields!$K106&lt;$A$32,FBYields!AD106,0)</f>
        <v>3.5598794599999817E-2</v>
      </c>
      <c r="K131" s="30">
        <f>IF(FBYields!$K106&lt;$A$32,FBYields!AE106,0)</f>
        <v>4.2156590337500077E-2</v>
      </c>
      <c r="L131" s="30">
        <f>IF(FBYields!$K106&lt;$A$32,FBYields!AF106,0)</f>
        <v>6.4488967399999986E-2</v>
      </c>
      <c r="N131" s="43">
        <f t="shared" si="6"/>
        <v>22220</v>
      </c>
      <c r="O131" s="30">
        <f t="shared" si="7"/>
        <v>0</v>
      </c>
      <c r="P131" s="80">
        <f>IF(O131=0,0,SUM(O$32:O131))</f>
        <v>0</v>
      </c>
      <c r="R131" s="150">
        <f t="shared" si="8"/>
        <v>0</v>
      </c>
      <c r="S131" s="80">
        <f>IF(R131=0,0,SUM(R$32:R131))</f>
        <v>0</v>
      </c>
    </row>
    <row r="132" spans="2:19" x14ac:dyDescent="0.2">
      <c r="B132">
        <f>IF(FBYields!$K107&lt;$A$32,FBYields!A107,0)</f>
        <v>19601130</v>
      </c>
      <c r="C132" s="30">
        <f>IF(FBYields!$K107&lt;$A$32,FBYields!W107,0)</f>
        <v>0.23797247964960011</v>
      </c>
      <c r="D132" s="30">
        <f>IF(FBYields!$K107&lt;$A$32,FBYields!X107,0)</f>
        <v>0.18386038959999995</v>
      </c>
      <c r="E132" s="30">
        <f>IF(FBYields!$K107&lt;$A$32,FBYields!Y107,0)</f>
        <v>0.15056822250816992</v>
      </c>
      <c r="F132" s="30">
        <f>IF(FBYields!$K107&lt;$A$32,FBYields!Z107,0)</f>
        <v>0.1262075538999996</v>
      </c>
      <c r="G132" s="30">
        <f>IF(FBYields!$K107&lt;$A$32,FBYields!AA107,0)</f>
        <v>0.10116720331141993</v>
      </c>
      <c r="H132" s="30">
        <f>IF(FBYields!$K107&lt;$A$32,FBYields!AB107,0)</f>
        <v>0.10212168229999996</v>
      </c>
      <c r="I132" s="30">
        <f>IF(FBYields!$K107&lt;$A$32,FBYields!AC107,0)</f>
        <v>0.1604155606062303</v>
      </c>
      <c r="J132" s="30">
        <f>IF(FBYields!$K107&lt;$A$32,FBYields!AD107,0)</f>
        <v>0.20552660099999986</v>
      </c>
      <c r="K132" s="30">
        <f>IF(FBYields!$K107&lt;$A$32,FBYields!AE107,0)</f>
        <v>0.18600171073124994</v>
      </c>
      <c r="L132" s="30">
        <f>IF(FBYields!$K107&lt;$A$32,FBYields!AF107,0)</f>
        <v>0.12236596840000002</v>
      </c>
      <c r="N132" s="43">
        <f t="shared" si="6"/>
        <v>22250</v>
      </c>
      <c r="O132" s="30">
        <f t="shared" si="7"/>
        <v>0</v>
      </c>
      <c r="P132" s="80">
        <f>IF(O132=0,0,SUM(O$32:O132))</f>
        <v>0</v>
      </c>
      <c r="R132" s="150">
        <f t="shared" si="8"/>
        <v>0</v>
      </c>
      <c r="S132" s="80">
        <f>IF(R132=0,0,SUM(R$32:R132))</f>
        <v>0</v>
      </c>
    </row>
    <row r="133" spans="2:19" x14ac:dyDescent="0.2">
      <c r="B133">
        <f>IF(FBYields!$K108&lt;$A$32,FBYields!A108,0)</f>
        <v>19601230</v>
      </c>
      <c r="C133" s="30">
        <f>IF(FBYields!$K108&lt;$A$32,FBYields!W108,0)</f>
        <v>-0.31192075145941978</v>
      </c>
      <c r="D133" s="30">
        <f>IF(FBYields!$K108&lt;$A$32,FBYields!X108,0)</f>
        <v>-0.37619751339999974</v>
      </c>
      <c r="E133" s="30">
        <f>IF(FBYields!$K108&lt;$A$32,FBYields!Y108,0)</f>
        <v>-0.39702896094325979</v>
      </c>
      <c r="F133" s="30">
        <f>IF(FBYields!$K108&lt;$A$32,FBYields!Z108,0)</f>
        <v>-0.40868495609999966</v>
      </c>
      <c r="G133" s="30">
        <f>IF(FBYields!$K108&lt;$A$32,FBYields!AA108,0)</f>
        <v>-0.40316560861900985</v>
      </c>
      <c r="H133" s="30">
        <f>IF(FBYields!$K108&lt;$A$32,FBYields!AB108,0)</f>
        <v>-0.40332957529999991</v>
      </c>
      <c r="I133" s="30">
        <f>IF(FBYields!$K108&lt;$A$32,FBYields!AC108,0)</f>
        <v>-0.47134451247447018</v>
      </c>
      <c r="J133" s="30">
        <f>IF(FBYields!$K108&lt;$A$32,FBYields!AD108,0)</f>
        <v>-0.49501417049999974</v>
      </c>
      <c r="K133" s="30">
        <f>IF(FBYields!$K108&lt;$A$32,FBYields!AE108,0)</f>
        <v>-0.40701947659302995</v>
      </c>
      <c r="L133" s="30">
        <f>IF(FBYields!$K108&lt;$A$32,FBYields!AF108,0)</f>
        <v>-0.24579463350000008</v>
      </c>
      <c r="N133" s="43">
        <f t="shared" si="6"/>
        <v>22280</v>
      </c>
      <c r="O133" s="30">
        <f t="shared" si="7"/>
        <v>0</v>
      </c>
      <c r="P133" s="80">
        <f>IF(O133=0,0,SUM(O$32:O133))</f>
        <v>0</v>
      </c>
      <c r="R133" s="150">
        <f t="shared" si="8"/>
        <v>0</v>
      </c>
      <c r="S133" s="80">
        <f>IF(R133=0,0,SUM(R$32:R133))</f>
        <v>0</v>
      </c>
    </row>
    <row r="134" spans="2:19" x14ac:dyDescent="0.2">
      <c r="B134">
        <f>IF(FBYields!$K109&lt;$A$32,FBYields!A109,0)</f>
        <v>19610131</v>
      </c>
      <c r="C134" s="30">
        <f>IF(FBYields!$K109&lt;$A$32,FBYields!W109,0)</f>
        <v>0.13732377945927965</v>
      </c>
      <c r="D134" s="30">
        <f>IF(FBYields!$K109&lt;$A$32,FBYields!X109,0)</f>
        <v>0.14820647559999989</v>
      </c>
      <c r="E134" s="30">
        <f>IF(FBYields!$K109&lt;$A$32,FBYields!Y109,0)</f>
        <v>0.26745446011954987</v>
      </c>
      <c r="F134" s="30">
        <f>IF(FBYields!$K109&lt;$A$32,FBYields!Z109,0)</f>
        <v>0.35320016609999971</v>
      </c>
      <c r="G134" s="30">
        <f>IF(FBYields!$K109&lt;$A$32,FBYields!AA109,0)</f>
        <v>0.31961511488305971</v>
      </c>
      <c r="H134" s="30">
        <f>IF(FBYields!$K109&lt;$A$32,FBYields!AB109,0)</f>
        <v>0.25548958329999971</v>
      </c>
      <c r="I134" s="30">
        <f>IF(FBYields!$K109&lt;$A$32,FBYields!AC109,0)</f>
        <v>0.25393897767010021</v>
      </c>
      <c r="J134" s="30">
        <f>IF(FBYields!$K109&lt;$A$32,FBYields!AD109,0)</f>
        <v>0.24782338840000007</v>
      </c>
      <c r="K134" s="30">
        <f>IF(FBYields!$K109&lt;$A$32,FBYields!AE109,0)</f>
        <v>0.21638942467801003</v>
      </c>
      <c r="L134" s="30">
        <f>IF(FBYields!$K109&lt;$A$32,FBYields!AF109,0)</f>
        <v>0.1980419242</v>
      </c>
      <c r="N134" s="43">
        <f t="shared" si="6"/>
        <v>22312</v>
      </c>
      <c r="O134" s="30">
        <f t="shared" si="7"/>
        <v>0</v>
      </c>
      <c r="P134" s="80">
        <f>IF(O134=0,0,SUM(O$32:O134))</f>
        <v>0</v>
      </c>
      <c r="R134" s="150">
        <f t="shared" si="8"/>
        <v>0</v>
      </c>
      <c r="S134" s="80">
        <f>IF(R134=0,0,SUM(R$32:R134))</f>
        <v>0</v>
      </c>
    </row>
    <row r="135" spans="2:19" x14ac:dyDescent="0.2">
      <c r="B135">
        <f>IF(FBYields!$K110&lt;$A$32,FBYields!A110,0)</f>
        <v>19610228</v>
      </c>
      <c r="C135" s="30">
        <f>IF(FBYields!$K110&lt;$A$32,FBYields!W110,0)</f>
        <v>0.24238867725348001</v>
      </c>
      <c r="D135" s="30">
        <f>IF(FBYields!$K110&lt;$A$32,FBYields!X110,0)</f>
        <v>0.19132536899999986</v>
      </c>
      <c r="E135" s="30">
        <f>IF(FBYields!$K110&lt;$A$32,FBYields!Y110,0)</f>
        <v>6.4966436393279814E-2</v>
      </c>
      <c r="F135" s="30">
        <f>IF(FBYields!$K110&lt;$A$32,FBYields!Z110,0)</f>
        <v>-3.1428572699999879E-2</v>
      </c>
      <c r="G135" s="30">
        <f>IF(FBYields!$K110&lt;$A$32,FBYields!AA110,0)</f>
        <v>-5.1287543717689843E-2</v>
      </c>
      <c r="H135" s="30">
        <f>IF(FBYields!$K110&lt;$A$32,FBYields!AB110,0)</f>
        <v>-5.4663145299999716E-2</v>
      </c>
      <c r="I135" s="30">
        <f>IF(FBYields!$K110&lt;$A$32,FBYields!AC110,0)</f>
        <v>-9.7512933502970078E-2</v>
      </c>
      <c r="J135" s="30">
        <f>IF(FBYields!$K110&lt;$A$32,FBYields!AD110,0)</f>
        <v>-0.13177171880000005</v>
      </c>
      <c r="K135" s="30">
        <f>IF(FBYields!$K110&lt;$A$32,FBYields!AE110,0)</f>
        <v>-0.14007393193506035</v>
      </c>
      <c r="L135" s="30">
        <f>IF(FBYields!$K110&lt;$A$32,FBYields!AF110,0)</f>
        <v>-0.14334214440000004</v>
      </c>
      <c r="N135" s="43">
        <f t="shared" si="6"/>
        <v>22340</v>
      </c>
      <c r="O135" s="30">
        <f t="shared" si="7"/>
        <v>0</v>
      </c>
      <c r="P135" s="80">
        <f>IF(O135=0,0,SUM(O$32:O135))</f>
        <v>0</v>
      </c>
      <c r="R135" s="150">
        <f t="shared" si="8"/>
        <v>0</v>
      </c>
      <c r="S135" s="80">
        <f>IF(R135=0,0,SUM(R$32:R135))</f>
        <v>0</v>
      </c>
    </row>
    <row r="136" spans="2:19" x14ac:dyDescent="0.2">
      <c r="B136">
        <f>IF(FBYields!$K111&lt;$A$32,FBYields!A111,0)</f>
        <v>19610330</v>
      </c>
      <c r="C136" s="30">
        <f>IF(FBYields!$K111&lt;$A$32,FBYields!W111,0)</f>
        <v>-0.12284636108268998</v>
      </c>
      <c r="D136" s="30">
        <f>IF(FBYields!$K111&lt;$A$32,FBYields!X111,0)</f>
        <v>-7.8029233100000095E-2</v>
      </c>
      <c r="E136" s="30">
        <f>IF(FBYields!$K111&lt;$A$32,FBYields!Y111,0)</f>
        <v>-0.14080797572322989</v>
      </c>
      <c r="F136" s="30">
        <f>IF(FBYields!$K111&lt;$A$32,FBYields!Z111,0)</f>
        <v>-0.1923398504999998</v>
      </c>
      <c r="G136" s="30">
        <f>IF(FBYields!$K111&lt;$A$32,FBYields!AA111,0)</f>
        <v>-0.19322230697930998</v>
      </c>
      <c r="H136" s="30">
        <f>IF(FBYields!$K111&lt;$A$32,FBYields!AB111,0)</f>
        <v>-0.1632842202</v>
      </c>
      <c r="I136" s="30">
        <f>IF(FBYields!$K111&lt;$A$32,FBYields!AC111,0)</f>
        <v>-0.18927118017967004</v>
      </c>
      <c r="J136" s="30">
        <f>IF(FBYields!$K111&lt;$A$32,FBYields!AD111,0)</f>
        <v>-0.187435872</v>
      </c>
      <c r="K136" s="30">
        <f>IF(FBYields!$K111&lt;$A$32,FBYields!AE111,0)</f>
        <v>-0.12720328681983961</v>
      </c>
      <c r="L136" s="30">
        <f>IF(FBYields!$K111&lt;$A$32,FBYields!AF111,0)</f>
        <v>-4.5985310599999885E-2</v>
      </c>
      <c r="N136" s="43">
        <f t="shared" si="6"/>
        <v>22370</v>
      </c>
      <c r="O136" s="30">
        <f t="shared" si="7"/>
        <v>0</v>
      </c>
      <c r="P136" s="80">
        <f>IF(O136=0,0,SUM(O$32:O136))</f>
        <v>0</v>
      </c>
      <c r="R136" s="150">
        <f t="shared" si="8"/>
        <v>0</v>
      </c>
      <c r="S136" s="80">
        <f>IF(R136=0,0,SUM(R$32:R136))</f>
        <v>0</v>
      </c>
    </row>
    <row r="137" spans="2:19" x14ac:dyDescent="0.2">
      <c r="B137">
        <f>IF(FBYields!$K112&lt;$A$32,FBYields!A112,0)</f>
        <v>19610428</v>
      </c>
      <c r="C137" s="30">
        <f>IF(FBYields!$K112&lt;$A$32,FBYields!W112,0)</f>
        <v>-8.9507448343300045E-2</v>
      </c>
      <c r="D137" s="30">
        <f>IF(FBYields!$K112&lt;$A$32,FBYields!X112,0)</f>
        <v>-2.4420278200000034E-2</v>
      </c>
      <c r="E137" s="30">
        <f>IF(FBYields!$K112&lt;$A$32,FBYields!Y112,0)</f>
        <v>7.5338065130639897E-2</v>
      </c>
      <c r="F137" s="30">
        <f>IF(FBYields!$K112&lt;$A$32,FBYields!Z112,0)</f>
        <v>0.1425946065999999</v>
      </c>
      <c r="G137" s="30">
        <f>IF(FBYields!$K112&lt;$A$32,FBYields!AA112,0)</f>
        <v>0.1419744051498899</v>
      </c>
      <c r="H137" s="30">
        <f>IF(FBYields!$K112&lt;$A$32,FBYields!AB112,0)</f>
        <v>6.3909101299999715E-2</v>
      </c>
      <c r="I137" s="30">
        <f>IF(FBYields!$K112&lt;$A$32,FBYields!AC112,0)</f>
        <v>-4.9237015080130231E-2</v>
      </c>
      <c r="J137" s="30">
        <f>IF(FBYields!$K112&lt;$A$32,FBYields!AD112,0)</f>
        <v>-0.15697967120000023</v>
      </c>
      <c r="K137" s="30">
        <f>IF(FBYields!$K112&lt;$A$32,FBYields!AE112,0)</f>
        <v>-0.16985765520508034</v>
      </c>
      <c r="L137" s="30">
        <f>IF(FBYields!$K112&lt;$A$32,FBYields!AF112,0)</f>
        <v>-9.6035943900000031E-2</v>
      </c>
      <c r="N137" s="43">
        <f t="shared" si="6"/>
        <v>22399</v>
      </c>
      <c r="O137" s="30">
        <f t="shared" si="7"/>
        <v>0</v>
      </c>
      <c r="P137" s="80">
        <f>IF(O137=0,0,SUM(O$32:O137))</f>
        <v>0</v>
      </c>
      <c r="R137" s="150">
        <f t="shared" si="8"/>
        <v>0</v>
      </c>
      <c r="S137" s="80">
        <f>IF(R137=0,0,SUM(R$32:R137))</f>
        <v>0</v>
      </c>
    </row>
    <row r="138" spans="2:19" x14ac:dyDescent="0.2">
      <c r="B138">
        <f>IF(FBYields!$K113&lt;$A$32,FBYields!A113,0)</f>
        <v>19610531</v>
      </c>
      <c r="C138" s="30">
        <f>IF(FBYields!$K113&lt;$A$32,FBYields!W113,0)</f>
        <v>-2.9353579295129606E-2</v>
      </c>
      <c r="D138" s="30">
        <f>IF(FBYields!$K113&lt;$A$32,FBYields!X113,0)</f>
        <v>5.7182170399999954E-2</v>
      </c>
      <c r="E138" s="30">
        <f>IF(FBYields!$K113&lt;$A$32,FBYields!Y113,0)</f>
        <v>0.11313165938852032</v>
      </c>
      <c r="F138" s="30">
        <f>IF(FBYields!$K113&lt;$A$32,FBYields!Z113,0)</f>
        <v>0.15784113309999981</v>
      </c>
      <c r="G138" s="30">
        <f>IF(FBYields!$K113&lt;$A$32,FBYields!AA113,0)</f>
        <v>0.19239287924788018</v>
      </c>
      <c r="H138" s="30">
        <f>IF(FBYields!$K113&lt;$A$32,FBYields!AB113,0)</f>
        <v>0.20907588200000005</v>
      </c>
      <c r="I138" s="30">
        <f>IF(FBYields!$K113&lt;$A$32,FBYields!AC113,0)</f>
        <v>0.16933293780000014</v>
      </c>
      <c r="J138" s="30">
        <f>IF(FBYields!$K113&lt;$A$32,FBYields!AD113,0)</f>
        <v>0.12958999360000023</v>
      </c>
      <c r="K138" s="30">
        <f>IF(FBYields!$K113&lt;$A$32,FBYields!AE113,0)</f>
        <v>0.14402322538750001</v>
      </c>
      <c r="L138" s="30">
        <f>IF(FBYields!$K113&lt;$A$32,FBYields!AF113,0)</f>
        <v>0.19167351300000002</v>
      </c>
      <c r="N138" s="43">
        <f t="shared" si="6"/>
        <v>22432</v>
      </c>
      <c r="O138" s="30">
        <f t="shared" si="7"/>
        <v>0</v>
      </c>
      <c r="P138" s="80">
        <f>IF(O138=0,0,SUM(O$32:O138))</f>
        <v>0</v>
      </c>
      <c r="R138" s="150">
        <f t="shared" si="8"/>
        <v>0</v>
      </c>
      <c r="S138" s="80">
        <f>IF(R138=0,0,SUM(R$32:R138))</f>
        <v>0</v>
      </c>
    </row>
    <row r="139" spans="2:19" x14ac:dyDescent="0.2">
      <c r="B139">
        <f>IF(FBYields!$K114&lt;$A$32,FBYields!A114,0)</f>
        <v>19610630</v>
      </c>
      <c r="C139" s="30">
        <f>IF(FBYields!$K114&lt;$A$32,FBYields!W114,0)</f>
        <v>1.2900706523550021E-2</v>
      </c>
      <c r="D139" s="30">
        <f>IF(FBYields!$K114&lt;$A$32,FBYields!X114,0)</f>
        <v>6.8713630400000003E-2</v>
      </c>
      <c r="E139" s="30">
        <f>IF(FBYields!$K114&lt;$A$32,FBYields!Y114,0)</f>
        <v>5.5830320744439721E-2</v>
      </c>
      <c r="F139" s="30">
        <f>IF(FBYields!$K114&lt;$A$32,FBYields!Z114,0)</f>
        <v>4.6666585300000119E-2</v>
      </c>
      <c r="G139" s="30">
        <f>IF(FBYields!$K114&lt;$A$32,FBYields!AA114,0)</f>
        <v>5.1933727686509723E-2</v>
      </c>
      <c r="H139" s="30">
        <f>IF(FBYields!$K114&lt;$A$32,FBYields!AB114,0)</f>
        <v>9.2527356200000188E-2</v>
      </c>
      <c r="I139" s="30">
        <f>IF(FBYields!$K114&lt;$A$32,FBYields!AC114,0)</f>
        <v>0.25568886925000012</v>
      </c>
      <c r="J139" s="30">
        <f>IF(FBYields!$K114&lt;$A$32,FBYields!AD114,0)</f>
        <v>0.37932562730000008</v>
      </c>
      <c r="K139" s="30">
        <f>IF(FBYields!$K114&lt;$A$32,FBYields!AE114,0)</f>
        <v>0.29968512096115996</v>
      </c>
      <c r="L139" s="30">
        <f>IF(FBYields!$K114&lt;$A$32,FBYields!AF114,0)</f>
        <v>8.9858738799999838E-2</v>
      </c>
      <c r="N139" s="43">
        <f t="shared" si="6"/>
        <v>22462</v>
      </c>
      <c r="O139" s="30">
        <f t="shared" si="7"/>
        <v>0</v>
      </c>
      <c r="P139" s="80">
        <f>IF(O139=0,0,SUM(O$32:O139))</f>
        <v>0</v>
      </c>
      <c r="R139" s="150">
        <f t="shared" si="8"/>
        <v>0</v>
      </c>
      <c r="S139" s="80">
        <f>IF(R139=0,0,SUM(R$32:R139))</f>
        <v>0</v>
      </c>
    </row>
    <row r="140" spans="2:19" x14ac:dyDescent="0.2">
      <c r="B140">
        <f>IF(FBYields!$K115&lt;$A$32,FBYields!A115,0)</f>
        <v>19610731</v>
      </c>
      <c r="C140" s="30">
        <f>IF(FBYields!$K115&lt;$A$32,FBYields!W115,0)</f>
        <v>1.061792303759912E-3</v>
      </c>
      <c r="D140" s="30">
        <f>IF(FBYields!$K115&lt;$A$32,FBYields!X115,0)</f>
        <v>-0.1078245984999997</v>
      </c>
      <c r="E140" s="30">
        <f>IF(FBYields!$K115&lt;$A$32,FBYields!Y115,0)</f>
        <v>-0.11564003730963002</v>
      </c>
      <c r="F140" s="30">
        <f>IF(FBYields!$K115&lt;$A$32,FBYields!Z115,0)</f>
        <v>-0.10253255330000011</v>
      </c>
      <c r="G140" s="30">
        <f>IF(FBYields!$K115&lt;$A$32,FBYields!AA115,0)</f>
        <v>3.5723161527230207E-2</v>
      </c>
      <c r="H140" s="30">
        <f>IF(FBYields!$K115&lt;$A$32,FBYields!AB115,0)</f>
        <v>0.11507810230000004</v>
      </c>
      <c r="I140" s="30">
        <f>IF(FBYields!$K115&lt;$A$32,FBYields!AC115,0)</f>
        <v>3.9280385168710019E-2</v>
      </c>
      <c r="J140" s="30">
        <f>IF(FBYields!$K115&lt;$A$32,FBYields!AD115,0)</f>
        <v>2.7286694999997252E-3</v>
      </c>
      <c r="K140" s="30">
        <f>IF(FBYields!$K115&lt;$A$32,FBYields!AE115,0)</f>
        <v>5.5080566422902599E-3</v>
      </c>
      <c r="L140" s="30">
        <f>IF(FBYields!$K115&lt;$A$32,FBYields!AF115,0)</f>
        <v>9.9271047000000223E-3</v>
      </c>
      <c r="N140" s="43">
        <f t="shared" si="6"/>
        <v>22493</v>
      </c>
      <c r="O140" s="30">
        <f t="shared" si="7"/>
        <v>0</v>
      </c>
      <c r="P140" s="80">
        <f>IF(O140=0,0,SUM(O$32:O140))</f>
        <v>0</v>
      </c>
      <c r="R140" s="150">
        <f t="shared" si="8"/>
        <v>0</v>
      </c>
      <c r="S140" s="80">
        <f>IF(R140=0,0,SUM(R$32:R140))</f>
        <v>0</v>
      </c>
    </row>
    <row r="141" spans="2:19" x14ac:dyDescent="0.2">
      <c r="B141">
        <f>IF(FBYields!$K116&lt;$A$32,FBYields!A116,0)</f>
        <v>19610831</v>
      </c>
      <c r="C141" s="30">
        <f>IF(FBYields!$K116&lt;$A$32,FBYields!W116,0)</f>
        <v>0.12121752985440004</v>
      </c>
      <c r="D141" s="30">
        <f>IF(FBYields!$K116&lt;$A$32,FBYields!X116,0)</f>
        <v>0.15751504479999978</v>
      </c>
      <c r="E141" s="30">
        <f>IF(FBYields!$K116&lt;$A$32,FBYields!Y116,0)</f>
        <v>0.12795883357183024</v>
      </c>
      <c r="F141" s="30">
        <f>IF(FBYields!$K116&lt;$A$32,FBYields!Z116,0)</f>
        <v>9.8396477700000151E-2</v>
      </c>
      <c r="G141" s="30">
        <f>IF(FBYields!$K116&lt;$A$32,FBYields!AA116,0)</f>
        <v>1.081588439077974E-2</v>
      </c>
      <c r="H141" s="30">
        <f>IF(FBYields!$K116&lt;$A$32,FBYields!AB116,0)</f>
        <v>1.8869879999972028E-4</v>
      </c>
      <c r="I141" s="30">
        <f>IF(FBYields!$K116&lt;$A$32,FBYields!AC116,0)</f>
        <v>0.11613131236522989</v>
      </c>
      <c r="J141" s="30">
        <f>IF(FBYields!$K116&lt;$A$32,FBYields!AD116,0)</f>
        <v>0.17271282190000026</v>
      </c>
      <c r="K141" s="30">
        <f>IF(FBYields!$K116&lt;$A$32,FBYields!AE116,0)</f>
        <v>0.13663057649654986</v>
      </c>
      <c r="L141" s="30">
        <f>IF(FBYields!$K116&lt;$A$32,FBYields!AF116,0)</f>
        <v>2.4167916200000139E-2</v>
      </c>
      <c r="N141" s="43">
        <f t="shared" si="6"/>
        <v>22524</v>
      </c>
      <c r="O141" s="30">
        <f t="shared" si="7"/>
        <v>0</v>
      </c>
      <c r="P141" s="80">
        <f>IF(O141=0,0,SUM(O$32:O141))</f>
        <v>0</v>
      </c>
      <c r="R141" s="150">
        <f t="shared" si="8"/>
        <v>0</v>
      </c>
      <c r="S141" s="80">
        <f>IF(R141=0,0,SUM(R$32:R141))</f>
        <v>0</v>
      </c>
    </row>
    <row r="142" spans="2:19" x14ac:dyDescent="0.2">
      <c r="B142">
        <f>IF(FBYields!$K117&lt;$A$32,FBYields!A117,0)</f>
        <v>19610929</v>
      </c>
      <c r="C142" s="30">
        <f>IF(FBYields!$K117&lt;$A$32,FBYields!W117,0)</f>
        <v>-0.12834850536178033</v>
      </c>
      <c r="D142" s="30">
        <f>IF(FBYields!$K117&lt;$A$32,FBYields!X117,0)</f>
        <v>-7.0113068599999995E-2</v>
      </c>
      <c r="E142" s="30">
        <f>IF(FBYields!$K117&lt;$A$32,FBYields!Y117,0)</f>
        <v>-0.11804981161268024</v>
      </c>
      <c r="F142" s="30">
        <f>IF(FBYields!$K117&lt;$A$32,FBYields!Z117,0)</f>
        <v>-0.15319997050000023</v>
      </c>
      <c r="G142" s="30">
        <f>IF(FBYields!$K117&lt;$A$32,FBYields!AA117,0)</f>
        <v>-6.596946748025001E-2</v>
      </c>
      <c r="H142" s="30">
        <f>IF(FBYields!$K117&lt;$A$32,FBYields!AB117,0)</f>
        <v>-1.1020338299999821E-2</v>
      </c>
      <c r="I142" s="30">
        <f>IF(FBYields!$K117&lt;$A$32,FBYields!AC117,0)</f>
        <v>-0.11215554895338986</v>
      </c>
      <c r="J142" s="30">
        <f>IF(FBYields!$K117&lt;$A$32,FBYields!AD117,0)</f>
        <v>-0.16410460120000003</v>
      </c>
      <c r="K142" s="30">
        <f>IF(FBYields!$K117&lt;$A$32,FBYields!AE117,0)</f>
        <v>-0.14609226838125</v>
      </c>
      <c r="L142" s="30">
        <f>IF(FBYields!$K117&lt;$A$32,FBYields!AF117,0)</f>
        <v>-7.5848283600000066E-2</v>
      </c>
      <c r="N142" s="43">
        <f t="shared" si="6"/>
        <v>22553</v>
      </c>
      <c r="O142" s="30">
        <f t="shared" si="7"/>
        <v>0</v>
      </c>
      <c r="P142" s="80">
        <f>IF(O142=0,0,SUM(O$32:O142))</f>
        <v>0</v>
      </c>
      <c r="R142" s="150">
        <f t="shared" si="8"/>
        <v>0</v>
      </c>
      <c r="S142" s="80">
        <f>IF(R142=0,0,SUM(R$32:R142))</f>
        <v>0</v>
      </c>
    </row>
    <row r="143" spans="2:19" x14ac:dyDescent="0.2">
      <c r="B143">
        <f>IF(FBYields!$K118&lt;$A$32,FBYields!A118,0)</f>
        <v>19611031</v>
      </c>
      <c r="C143" s="30">
        <f>IF(FBYields!$K118&lt;$A$32,FBYields!W118,0)</f>
        <v>5.7886055517450075E-2</v>
      </c>
      <c r="D143" s="30">
        <f>IF(FBYields!$K118&lt;$A$32,FBYields!X118,0)</f>
        <v>-4.0145949999999875E-2</v>
      </c>
      <c r="E143" s="30">
        <f>IF(FBYields!$K118&lt;$A$32,FBYields!Y118,0)</f>
        <v>2.1428673157670275E-2</v>
      </c>
      <c r="F143" s="30">
        <f>IF(FBYields!$K118&lt;$A$32,FBYields!Z118,0)</f>
        <v>6.6160277900000342E-2</v>
      </c>
      <c r="G143" s="30">
        <f>IF(FBYields!$K118&lt;$A$32,FBYields!AA118,0)</f>
        <v>-1.0926134516309638E-2</v>
      </c>
      <c r="H143" s="30">
        <f>IF(FBYields!$K118&lt;$A$32,FBYields!AB118,0)</f>
        <v>-0.11423337509999998</v>
      </c>
      <c r="I143" s="30">
        <f>IF(FBYields!$K118&lt;$A$32,FBYields!AC118,0)</f>
        <v>-0.12740580845907035</v>
      </c>
      <c r="J143" s="30">
        <f>IF(FBYields!$K118&lt;$A$32,FBYields!AD118,0)</f>
        <v>-0.13017033880000017</v>
      </c>
      <c r="K143" s="30">
        <f>IF(FBYields!$K118&lt;$A$32,FBYields!AE118,0)</f>
        <v>-5.9153405981209772E-2</v>
      </c>
      <c r="L143" s="30">
        <f>IF(FBYields!$K118&lt;$A$32,FBYields!AF118,0)</f>
        <v>9.574369479999989E-2</v>
      </c>
      <c r="N143" s="43">
        <f t="shared" si="6"/>
        <v>22585</v>
      </c>
      <c r="O143" s="30">
        <f t="shared" si="7"/>
        <v>0</v>
      </c>
      <c r="P143" s="80">
        <f>IF(O143=0,0,SUM(O$32:O143))</f>
        <v>0</v>
      </c>
      <c r="R143" s="150">
        <f t="shared" si="8"/>
        <v>0</v>
      </c>
      <c r="S143" s="80">
        <f>IF(R143=0,0,SUM(R$32:R143))</f>
        <v>0</v>
      </c>
    </row>
    <row r="144" spans="2:19" x14ac:dyDescent="0.2">
      <c r="B144">
        <f>IF(FBYields!$K119&lt;$A$32,FBYields!A119,0)</f>
        <v>19611130</v>
      </c>
      <c r="C144" s="30">
        <f>IF(FBYields!$K119&lt;$A$32,FBYields!W119,0)</f>
        <v>0.14379736860617021</v>
      </c>
      <c r="D144" s="30">
        <f>IF(FBYields!$K119&lt;$A$32,FBYields!X119,0)</f>
        <v>3.2520164000000129E-2</v>
      </c>
      <c r="E144" s="30">
        <f>IF(FBYields!$K119&lt;$A$32,FBYields!Y119,0)</f>
        <v>8.5164972012949924E-2</v>
      </c>
      <c r="F144" s="30">
        <f>IF(FBYields!$K119&lt;$A$32,FBYields!Z119,0)</f>
        <v>0.13933101659999991</v>
      </c>
      <c r="G144" s="30">
        <f>IF(FBYields!$K119&lt;$A$32,FBYields!AA119,0)</f>
        <v>0.13528312627732975</v>
      </c>
      <c r="H144" s="30">
        <f>IF(FBYields!$K119&lt;$A$32,FBYields!AB119,0)</f>
        <v>0.11548874040000001</v>
      </c>
      <c r="I144" s="30">
        <f>IF(FBYields!$K119&lt;$A$32,FBYields!AC119,0)</f>
        <v>6.6444967178520109E-2</v>
      </c>
      <c r="J144" s="30">
        <f>IF(FBYields!$K119&lt;$A$32,FBYields!AD119,0)</f>
        <v>1.7446990100000281E-2</v>
      </c>
      <c r="K144" s="30">
        <f>IF(FBYields!$K119&lt;$A$32,FBYields!AE119,0)</f>
        <v>3.5303490187459818E-2</v>
      </c>
      <c r="L144" s="30">
        <f>IF(FBYields!$K119&lt;$A$32,FBYields!AF119,0)</f>
        <v>9.8723684600000361E-2</v>
      </c>
      <c r="N144" s="43">
        <f t="shared" si="6"/>
        <v>22615</v>
      </c>
      <c r="O144" s="30">
        <f t="shared" si="7"/>
        <v>0</v>
      </c>
      <c r="P144" s="80">
        <f>IF(O144=0,0,SUM(O$32:O144))</f>
        <v>0</v>
      </c>
      <c r="R144" s="150">
        <f t="shared" si="8"/>
        <v>0</v>
      </c>
      <c r="S144" s="80">
        <f>IF(R144=0,0,SUM(R$32:R144))</f>
        <v>0</v>
      </c>
    </row>
    <row r="145" spans="2:19" x14ac:dyDescent="0.2">
      <c r="B145">
        <f>IF(FBYields!$K120&lt;$A$32,FBYields!A120,0)</f>
        <v>19611229</v>
      </c>
      <c r="C145" s="30">
        <f>IF(FBYields!$K120&lt;$A$32,FBYields!W120,0)</f>
        <v>0.11123205347910003</v>
      </c>
      <c r="D145" s="30">
        <f>IF(FBYields!$K120&lt;$A$32,FBYields!X120,0)</f>
        <v>0.13965376549999986</v>
      </c>
      <c r="E145" s="30">
        <f>IF(FBYields!$K120&lt;$A$32,FBYields!Y120,0)</f>
        <v>0.10815950647358008</v>
      </c>
      <c r="F145" s="30">
        <f>IF(FBYields!$K120&lt;$A$32,FBYields!Z120,0)</f>
        <v>7.922527069999985E-2</v>
      </c>
      <c r="G145" s="30">
        <f>IF(FBYields!$K120&lt;$A$32,FBYields!AA120,0)</f>
        <v>7.448460530784029E-2</v>
      </c>
      <c r="H145" s="30">
        <f>IF(FBYields!$K120&lt;$A$32,FBYields!AB120,0)</f>
        <v>8.6794606199999791E-2</v>
      </c>
      <c r="I145" s="30">
        <f>IF(FBYields!$K120&lt;$A$32,FBYields!AC120,0)</f>
        <v>0.1441383073900302</v>
      </c>
      <c r="J145" s="30">
        <f>IF(FBYields!$K120&lt;$A$32,FBYields!AD120,0)</f>
        <v>0.20054410029999969</v>
      </c>
      <c r="K145" s="30">
        <f>IF(FBYields!$K120&lt;$A$32,FBYields!AE120,0)</f>
        <v>0.17096228275570979</v>
      </c>
      <c r="L145" s="30">
        <f>IF(FBYields!$K120&lt;$A$32,FBYields!AF120,0)</f>
        <v>6.847244919999973E-2</v>
      </c>
      <c r="N145" s="43">
        <f t="shared" si="6"/>
        <v>22644</v>
      </c>
      <c r="O145" s="30">
        <f t="shared" si="7"/>
        <v>0</v>
      </c>
      <c r="P145" s="80">
        <f>IF(O145=0,0,SUM(O$32:O145))</f>
        <v>0</v>
      </c>
      <c r="R145" s="150">
        <f t="shared" si="8"/>
        <v>0</v>
      </c>
      <c r="S145" s="80">
        <f>IF(R145=0,0,SUM(R$32:R145))</f>
        <v>0</v>
      </c>
    </row>
    <row r="146" spans="2:19" x14ac:dyDescent="0.2">
      <c r="B146">
        <f>IF(FBYields!$K121&lt;$A$32,FBYields!A121,0)</f>
        <v>19620131</v>
      </c>
      <c r="C146" s="30">
        <f>IF(FBYields!$K121&lt;$A$32,FBYields!W121,0)</f>
        <v>0.12942028337853007</v>
      </c>
      <c r="D146" s="30">
        <f>IF(FBYields!$K121&lt;$A$32,FBYields!X121,0)</f>
        <v>0.18284393380000008</v>
      </c>
      <c r="E146" s="30">
        <f>IF(FBYields!$K121&lt;$A$32,FBYields!Y121,0)</f>
        <v>0.14804538002373002</v>
      </c>
      <c r="F146" s="30">
        <f>IF(FBYields!$K121&lt;$A$32,FBYields!Z121,0)</f>
        <v>0.11258146619999998</v>
      </c>
      <c r="G146" s="30">
        <f>IF(FBYields!$K121&lt;$A$32,FBYields!AA121,0)</f>
        <v>8.8349366988149658E-2</v>
      </c>
      <c r="H146" s="30">
        <f>IF(FBYields!$K121&lt;$A$32,FBYields!AB121,0)</f>
        <v>9.6498148300000253E-2</v>
      </c>
      <c r="I146" s="30">
        <f>IF(FBYields!$K121&lt;$A$32,FBYields!AC121,0)</f>
        <v>0.12741063085654991</v>
      </c>
      <c r="J146" s="30">
        <f>IF(FBYields!$K121&lt;$A$32,FBYields!AD121,0)</f>
        <v>0.14865814390000009</v>
      </c>
      <c r="K146" s="30">
        <f>IF(FBYields!$K121&lt;$A$32,FBYields!AE121,0)</f>
        <v>0.14340465662466029</v>
      </c>
      <c r="L146" s="30">
        <f>IF(FBYields!$K121&lt;$A$32,FBYields!AF121,0)</f>
        <v>0.10555525919999997</v>
      </c>
      <c r="N146" s="43">
        <f t="shared" si="6"/>
        <v>22677</v>
      </c>
      <c r="O146" s="30">
        <f t="shared" si="7"/>
        <v>0</v>
      </c>
      <c r="P146" s="80">
        <f>IF(O146=0,0,SUM(O$32:O146))</f>
        <v>0</v>
      </c>
      <c r="R146" s="150">
        <f t="shared" si="8"/>
        <v>0</v>
      </c>
      <c r="S146" s="80">
        <f>IF(R146=0,0,SUM(R$32:R146))</f>
        <v>0</v>
      </c>
    </row>
    <row r="147" spans="2:19" x14ac:dyDescent="0.2">
      <c r="B147">
        <f>IF(FBYields!$K122&lt;$A$32,FBYields!A122,0)</f>
        <v>19620228</v>
      </c>
      <c r="C147" s="30">
        <f>IF(FBYields!$K122&lt;$A$32,FBYields!W122,0)</f>
        <v>-6.2824883809790233E-2</v>
      </c>
      <c r="D147" s="30">
        <f>IF(FBYields!$K122&lt;$A$32,FBYields!X122,0)</f>
        <v>-0.1575771425000001</v>
      </c>
      <c r="E147" s="30">
        <f>IF(FBYields!$K122&lt;$A$32,FBYields!Y122,0)</f>
        <v>-0.20920405855770019</v>
      </c>
      <c r="F147" s="30">
        <f>IF(FBYields!$K122&lt;$A$32,FBYields!Z122,0)</f>
        <v>-0.25068742429999968</v>
      </c>
      <c r="G147" s="30">
        <f>IF(FBYields!$K122&lt;$A$32,FBYields!AA122,0)</f>
        <v>-0.30685320171672004</v>
      </c>
      <c r="H147" s="30">
        <f>IF(FBYields!$K122&lt;$A$32,FBYields!AB122,0)</f>
        <v>-0.3298645241</v>
      </c>
      <c r="I147" s="30">
        <f>IF(FBYields!$K122&lt;$A$32,FBYields!AC122,0)</f>
        <v>-0.30764400884361986</v>
      </c>
      <c r="J147" s="30">
        <f>IF(FBYields!$K122&lt;$A$32,FBYields!AD122,0)</f>
        <v>-0.28460358779999995</v>
      </c>
      <c r="K147" s="30">
        <f>IF(FBYields!$K122&lt;$A$32,FBYields!AE122,0)</f>
        <v>-0.26570131582833012</v>
      </c>
      <c r="L147" s="30">
        <f>IF(FBYields!$K122&lt;$A$32,FBYields!AF122,0)</f>
        <v>-0.24930053499999971</v>
      </c>
      <c r="N147" s="43">
        <f t="shared" si="6"/>
        <v>22705</v>
      </c>
      <c r="O147" s="30">
        <f t="shared" si="7"/>
        <v>0</v>
      </c>
      <c r="P147" s="80">
        <f>IF(O147=0,0,SUM(O$32:O147))</f>
        <v>0</v>
      </c>
      <c r="R147" s="150">
        <f t="shared" si="8"/>
        <v>0</v>
      </c>
      <c r="S147" s="80">
        <f>IF(R147=0,0,SUM(R$32:R147))</f>
        <v>0</v>
      </c>
    </row>
    <row r="148" spans="2:19" x14ac:dyDescent="0.2">
      <c r="B148">
        <f>IF(FBYields!$K123&lt;$A$32,FBYields!A123,0)</f>
        <v>19620330</v>
      </c>
      <c r="C148" s="30">
        <f>IF(FBYields!$K123&lt;$A$32,FBYields!W123,0)</f>
        <v>-9.9205871056499806E-2</v>
      </c>
      <c r="D148" s="30">
        <f>IF(FBYields!$K123&lt;$A$32,FBYields!X123,0)</f>
        <v>-0.24815933670000012</v>
      </c>
      <c r="E148" s="30">
        <f>IF(FBYields!$K123&lt;$A$32,FBYields!Y123,0)</f>
        <v>-0.18456686616598006</v>
      </c>
      <c r="F148" s="30">
        <f>IF(FBYields!$K123&lt;$A$32,FBYields!Z123,0)</f>
        <v>-0.1013223133000003</v>
      </c>
      <c r="G148" s="30">
        <f>IF(FBYields!$K123&lt;$A$32,FBYields!AA123,0)</f>
        <v>-0.12134953257561998</v>
      </c>
      <c r="H148" s="30">
        <f>IF(FBYields!$K123&lt;$A$32,FBYields!AB123,0)</f>
        <v>-0.14981102910000033</v>
      </c>
      <c r="I148" s="30">
        <f>IF(FBYields!$K123&lt;$A$32,FBYields!AC123,0)</f>
        <v>-0.10951132797360996</v>
      </c>
      <c r="J148" s="30">
        <f>IF(FBYields!$K123&lt;$A$32,FBYields!AD123,0)</f>
        <v>-7.9783783499999927E-2</v>
      </c>
      <c r="K148" s="30">
        <f>IF(FBYields!$K123&lt;$A$32,FBYields!AE123,0)</f>
        <v>-9.1411813048639878E-2</v>
      </c>
      <c r="L148" s="30">
        <f>IF(FBYields!$K123&lt;$A$32,FBYields!AF123,0)</f>
        <v>-0.12489556780000033</v>
      </c>
      <c r="N148" s="43">
        <f t="shared" si="6"/>
        <v>22735</v>
      </c>
      <c r="O148" s="30">
        <f t="shared" si="7"/>
        <v>0</v>
      </c>
      <c r="P148" s="80">
        <f>IF(O148=0,0,SUM(O$32:O148))</f>
        <v>0</v>
      </c>
      <c r="R148" s="150">
        <f t="shared" si="8"/>
        <v>0</v>
      </c>
      <c r="S148" s="80">
        <f>IF(R148=0,0,SUM(R$32:R148))</f>
        <v>0</v>
      </c>
    </row>
    <row r="149" spans="2:19" x14ac:dyDescent="0.2">
      <c r="B149">
        <f>IF(FBYields!$K124&lt;$A$32,FBYields!A124,0)</f>
        <v>19620430</v>
      </c>
      <c r="C149" s="30">
        <f>IF(FBYields!$K124&lt;$A$32,FBYields!W124,0)</f>
        <v>1.0968565616999992E-2</v>
      </c>
      <c r="D149" s="30">
        <f>IF(FBYields!$K124&lt;$A$32,FBYields!X124,0)</f>
        <v>0.11956219720000005</v>
      </c>
      <c r="E149" s="30">
        <f>IF(FBYields!$K124&lt;$A$32,FBYields!Y124,0)</f>
        <v>0.1500504224993402</v>
      </c>
      <c r="F149" s="30">
        <f>IF(FBYields!$K124&lt;$A$32,FBYields!Z124,0)</f>
        <v>0.13010882820000003</v>
      </c>
      <c r="G149" s="30">
        <f>IF(FBYields!$K124&lt;$A$32,FBYields!AA124,0)</f>
        <v>8.4293386387740199E-2</v>
      </c>
      <c r="H149" s="30">
        <f>IF(FBYields!$K124&lt;$A$32,FBYields!AB124,0)</f>
        <v>4.3126060000000077E-2</v>
      </c>
      <c r="I149" s="30">
        <f>IF(FBYields!$K124&lt;$A$32,FBYields!AC124,0)</f>
        <v>5.3235288805509651E-2</v>
      </c>
      <c r="J149" s="30">
        <f>IF(FBYields!$K124&lt;$A$32,FBYields!AD124,0)</f>
        <v>6.5041378699999708E-2</v>
      </c>
      <c r="K149" s="30">
        <f>IF(FBYields!$K124&lt;$A$32,FBYields!AE124,0)</f>
        <v>4.0026473186409728E-2</v>
      </c>
      <c r="L149" s="30">
        <f>IF(FBYields!$K124&lt;$A$32,FBYields!AF124,0)</f>
        <v>2.5127928900000374E-2</v>
      </c>
      <c r="N149" s="43">
        <f t="shared" si="6"/>
        <v>22766</v>
      </c>
      <c r="O149" s="30">
        <f t="shared" si="7"/>
        <v>0</v>
      </c>
      <c r="P149" s="80">
        <f>IF(O149=0,0,SUM(O$32:O149))</f>
        <v>0</v>
      </c>
      <c r="R149" s="150">
        <f t="shared" si="8"/>
        <v>0</v>
      </c>
      <c r="S149" s="80">
        <f>IF(R149=0,0,SUM(R$32:R149))</f>
        <v>0</v>
      </c>
    </row>
    <row r="150" spans="2:19" x14ac:dyDescent="0.2">
      <c r="B150">
        <f>IF(FBYields!$K125&lt;$A$32,FBYields!A125,0)</f>
        <v>19620531</v>
      </c>
      <c r="C150" s="30">
        <f>IF(FBYields!$K125&lt;$A$32,FBYields!W125,0)</f>
        <v>-1.1411588175090248E-2</v>
      </c>
      <c r="D150" s="30">
        <f>IF(FBYields!$K125&lt;$A$32,FBYields!X125,0)</f>
        <v>-6.3067929199999817E-2</v>
      </c>
      <c r="E150" s="30">
        <f>IF(FBYields!$K125&lt;$A$32,FBYields!Y125,0)</f>
        <v>-9.7990026929509977E-2</v>
      </c>
      <c r="F150" s="30">
        <f>IF(FBYields!$K125&lt;$A$32,FBYields!Z125,0)</f>
        <v>-0.10892344099999995</v>
      </c>
      <c r="G150" s="30">
        <f>IF(FBYields!$K125&lt;$A$32,FBYields!AA125,0)</f>
        <v>-7.6535441997090281E-2</v>
      </c>
      <c r="H150" s="30">
        <f>IF(FBYields!$K125&lt;$A$32,FBYields!AB125,0)</f>
        <v>-4.4097461999999865E-2</v>
      </c>
      <c r="I150" s="30">
        <f>IF(FBYields!$K125&lt;$A$32,FBYields!AC125,0)</f>
        <v>-4.8495075409709987E-2</v>
      </c>
      <c r="J150" s="30">
        <f>IF(FBYields!$K125&lt;$A$32,FBYields!AD125,0)</f>
        <v>-5.5627728599999759E-2</v>
      </c>
      <c r="K150" s="30">
        <f>IF(FBYields!$K125&lt;$A$32,FBYields!AE125,0)</f>
        <v>-3.7121055144139881E-2</v>
      </c>
      <c r="L150" s="30">
        <f>IF(FBYields!$K125&lt;$A$32,FBYields!AF125,0)</f>
        <v>-2.7915288500000024E-2</v>
      </c>
      <c r="N150" s="43">
        <f t="shared" si="6"/>
        <v>22797</v>
      </c>
      <c r="O150" s="30">
        <f t="shared" si="7"/>
        <v>0</v>
      </c>
      <c r="P150" s="80">
        <f>IF(O150=0,0,SUM(O$32:O150))</f>
        <v>0</v>
      </c>
      <c r="R150" s="150">
        <f t="shared" si="8"/>
        <v>0</v>
      </c>
      <c r="S150" s="80">
        <f>IF(R150=0,0,SUM(R$32:R150))</f>
        <v>0</v>
      </c>
    </row>
    <row r="151" spans="2:19" x14ac:dyDescent="0.2">
      <c r="B151">
        <f>IF(FBYields!$K126&lt;$A$32,FBYields!A126,0)</f>
        <v>19620629</v>
      </c>
      <c r="C151" s="30">
        <f>IF(FBYields!$K126&lt;$A$32,FBYields!W126,0)</f>
        <v>0.14425738630629015</v>
      </c>
      <c r="D151" s="30">
        <f>IF(FBYields!$K126&lt;$A$32,FBYields!X126,0)</f>
        <v>0.1281275276999998</v>
      </c>
      <c r="E151" s="30">
        <f>IF(FBYields!$K126&lt;$A$32,FBYields!Y126,0)</f>
        <v>0.16928761527149971</v>
      </c>
      <c r="F151" s="30">
        <f>IF(FBYields!$K126&lt;$A$32,FBYields!Z126,0)</f>
        <v>0.21122859199999988</v>
      </c>
      <c r="G151" s="30">
        <f>IF(FBYields!$K126&lt;$A$32,FBYields!AA126,0)</f>
        <v>0.18928648928316028</v>
      </c>
      <c r="H151" s="30">
        <f>IF(FBYields!$K126&lt;$A$32,FBYields!AB126,0)</f>
        <v>0.1596027672</v>
      </c>
      <c r="I151" s="30">
        <f>IF(FBYields!$K126&lt;$A$32,FBYields!AC126,0)</f>
        <v>0.12045513281204023</v>
      </c>
      <c r="J151" s="30">
        <f>IF(FBYields!$K126&lt;$A$32,FBYields!AD126,0)</f>
        <v>8.9797051599999733E-2</v>
      </c>
      <c r="K151" s="30">
        <f>IF(FBYields!$K126&lt;$A$32,FBYields!AE126,0)</f>
        <v>7.9015892002080257E-2</v>
      </c>
      <c r="L151" s="30">
        <f>IF(FBYields!$K126&lt;$A$32,FBYields!AF126,0)</f>
        <v>7.459705339999978E-2</v>
      </c>
      <c r="N151" s="43">
        <f t="shared" si="6"/>
        <v>22826</v>
      </c>
      <c r="O151" s="30">
        <f t="shared" si="7"/>
        <v>0</v>
      </c>
      <c r="P151" s="80">
        <f>IF(O151=0,0,SUM(O$32:O151))</f>
        <v>0</v>
      </c>
      <c r="R151" s="150">
        <f t="shared" si="8"/>
        <v>0</v>
      </c>
      <c r="S151" s="80">
        <f>IF(R151=0,0,SUM(R$32:R151))</f>
        <v>0</v>
      </c>
    </row>
    <row r="152" spans="2:19" x14ac:dyDescent="0.2">
      <c r="B152">
        <f>IF(FBYields!$K127&lt;$A$32,FBYields!A127,0)</f>
        <v>19620731</v>
      </c>
      <c r="C152" s="30">
        <f>IF(FBYields!$K127&lt;$A$32,FBYields!W127,0)</f>
        <v>0.12798918180665986</v>
      </c>
      <c r="D152" s="30">
        <f>IF(FBYields!$K127&lt;$A$32,FBYields!X127,0)</f>
        <v>0.236929269</v>
      </c>
      <c r="E152" s="30">
        <f>IF(FBYields!$K127&lt;$A$32,FBYields!Y127,0)</f>
        <v>0.15097954636557009</v>
      </c>
      <c r="F152" s="30">
        <f>IF(FBYields!$K127&lt;$A$32,FBYields!Z127,0)</f>
        <v>5.7942932400000036E-2</v>
      </c>
      <c r="G152" s="30">
        <f>IF(FBYields!$K127&lt;$A$32,FBYields!AA127,0)</f>
        <v>5.7996116229909855E-2</v>
      </c>
      <c r="H152" s="30">
        <f>IF(FBYields!$K127&lt;$A$32,FBYields!AB127,0)</f>
        <v>6.4581487599999932E-2</v>
      </c>
      <c r="I152" s="30">
        <f>IF(FBYields!$K127&lt;$A$32,FBYields!AC127,0)</f>
        <v>4.5372615436499952E-2</v>
      </c>
      <c r="J152" s="30">
        <f>IF(FBYields!$K127&lt;$A$32,FBYields!AD127,0)</f>
        <v>3.4772321600000211E-2</v>
      </c>
      <c r="K152" s="30">
        <f>IF(FBYields!$K127&lt;$A$32,FBYields!AE127,0)</f>
        <v>4.7381679006719857E-2</v>
      </c>
      <c r="L152" s="30">
        <f>IF(FBYields!$K127&lt;$A$32,FBYields!AF127,0)</f>
        <v>7.0639271400000148E-2</v>
      </c>
      <c r="N152" s="43">
        <f t="shared" si="6"/>
        <v>22858</v>
      </c>
      <c r="O152" s="30">
        <f t="shared" si="7"/>
        <v>0</v>
      </c>
      <c r="P152" s="80">
        <f>IF(O152=0,0,SUM(O$32:O152))</f>
        <v>0</v>
      </c>
      <c r="R152" s="150">
        <f t="shared" si="8"/>
        <v>0</v>
      </c>
      <c r="S152" s="80">
        <f>IF(R152=0,0,SUM(R$32:R152))</f>
        <v>0</v>
      </c>
    </row>
    <row r="153" spans="2:19" x14ac:dyDescent="0.2">
      <c r="B153">
        <f>IF(FBYields!$K128&lt;$A$32,FBYields!A128,0)</f>
        <v>19620831</v>
      </c>
      <c r="C153" s="30">
        <f>IF(FBYields!$K128&lt;$A$32,FBYields!W128,0)</f>
        <v>-0.16589480977499971</v>
      </c>
      <c r="D153" s="30">
        <f>IF(FBYields!$K128&lt;$A$32,FBYields!X128,0)</f>
        <v>-0.27402896629999995</v>
      </c>
      <c r="E153" s="30">
        <f>IF(FBYields!$K128&lt;$A$32,FBYields!Y128,0)</f>
        <v>-0.28143448049525999</v>
      </c>
      <c r="F153" s="30">
        <f>IF(FBYields!$K128&lt;$A$32,FBYields!Z128,0)</f>
        <v>-0.27101127780000001</v>
      </c>
      <c r="G153" s="30">
        <f>IF(FBYields!$K128&lt;$A$32,FBYields!AA128,0)</f>
        <v>-0.23639267830548993</v>
      </c>
      <c r="H153" s="30">
        <f>IF(FBYields!$K128&lt;$A$32,FBYields!AB128,0)</f>
        <v>-0.19989204250000014</v>
      </c>
      <c r="I153" s="30">
        <f>IF(FBYields!$K128&lt;$A$32,FBYields!AC128,0)</f>
        <v>-0.18394514343748014</v>
      </c>
      <c r="J153" s="30">
        <f>IF(FBYields!$K128&lt;$A$32,FBYields!AD128,0)</f>
        <v>-0.17775470389999981</v>
      </c>
      <c r="K153" s="30">
        <f>IF(FBYields!$K128&lt;$A$32,FBYields!AE128,0)</f>
        <v>-0.17831565456239007</v>
      </c>
      <c r="L153" s="30">
        <f>IF(FBYields!$K128&lt;$A$32,FBYields!AF128,0)</f>
        <v>-0.18481329990000006</v>
      </c>
      <c r="N153" s="43">
        <f t="shared" si="6"/>
        <v>22889</v>
      </c>
      <c r="O153" s="30">
        <f t="shared" si="7"/>
        <v>0</v>
      </c>
      <c r="P153" s="80">
        <f>IF(O153=0,0,SUM(O$32:O153))</f>
        <v>0</v>
      </c>
      <c r="R153" s="150">
        <f t="shared" si="8"/>
        <v>0</v>
      </c>
      <c r="S153" s="80">
        <f>IF(R153=0,0,SUM(R$32:R153))</f>
        <v>0</v>
      </c>
    </row>
    <row r="154" spans="2:19" x14ac:dyDescent="0.2">
      <c r="B154">
        <f>IF(FBYields!$K129&lt;$A$32,FBYields!A129,0)</f>
        <v>19620928</v>
      </c>
      <c r="C154" s="30">
        <f>IF(FBYields!$K129&lt;$A$32,FBYields!W129,0)</f>
        <v>-8.6803666310180105E-2</v>
      </c>
      <c r="D154" s="30">
        <f>IF(FBYields!$K129&lt;$A$32,FBYields!X129,0)</f>
        <v>-7.1319736500000008E-2</v>
      </c>
      <c r="E154" s="30">
        <f>IF(FBYields!$K129&lt;$A$32,FBYields!Y129,0)</f>
        <v>-8.2381349176749996E-2</v>
      </c>
      <c r="F154" s="30">
        <f>IF(FBYields!$K129&lt;$A$32,FBYields!Z129,0)</f>
        <v>-8.8855506799999873E-2</v>
      </c>
      <c r="G154" s="30">
        <f>IF(FBYields!$K129&lt;$A$32,FBYields!AA129,0)</f>
        <v>-6.103031917378976E-2</v>
      </c>
      <c r="H154" s="30">
        <f>IF(FBYields!$K129&lt;$A$32,FBYields!AB129,0)</f>
        <v>-2.5095201499999664E-2</v>
      </c>
      <c r="I154" s="30">
        <f>IF(FBYields!$K129&lt;$A$32,FBYields!AC129,0)</f>
        <v>-1.9563985238510107E-2</v>
      </c>
      <c r="J154" s="30">
        <f>IF(FBYields!$K129&lt;$A$32,FBYields!AD129,0)</f>
        <v>-3.4006726000002097E-3</v>
      </c>
      <c r="K154" s="30">
        <f>IF(FBYields!$K129&lt;$A$32,FBYields!AE129,0)</f>
        <v>4.8230683038129829E-2</v>
      </c>
      <c r="L154" s="30">
        <f>IF(FBYields!$K129&lt;$A$32,FBYields!AF129,0)</f>
        <v>0.12634136169999977</v>
      </c>
      <c r="N154" s="43">
        <f t="shared" si="6"/>
        <v>22917</v>
      </c>
      <c r="O154" s="30">
        <f t="shared" si="7"/>
        <v>0</v>
      </c>
      <c r="P154" s="80">
        <f>IF(O154=0,0,SUM(O$32:O154))</f>
        <v>0</v>
      </c>
      <c r="R154" s="150">
        <f t="shared" si="8"/>
        <v>0</v>
      </c>
      <c r="S154" s="80">
        <f>IF(R154=0,0,SUM(R$32:R154))</f>
        <v>0</v>
      </c>
    </row>
    <row r="155" spans="2:19" x14ac:dyDescent="0.2">
      <c r="B155">
        <f>IF(FBYields!$K130&lt;$A$32,FBYields!A130,0)</f>
        <v>19621031</v>
      </c>
      <c r="C155" s="30">
        <f>IF(FBYields!$K130&lt;$A$32,FBYields!W130,0)</f>
        <v>-1.3186687383110129E-2</v>
      </c>
      <c r="D155" s="30">
        <f>IF(FBYields!$K130&lt;$A$32,FBYields!X130,0)</f>
        <v>-4.0772948299999889E-2</v>
      </c>
      <c r="E155" s="30">
        <f>IF(FBYields!$K130&lt;$A$32,FBYields!Y130,0)</f>
        <v>-1.324323387001991E-2</v>
      </c>
      <c r="F155" s="30">
        <f>IF(FBYields!$K130&lt;$A$32,FBYields!Z130,0)</f>
        <v>1.4440025499999898E-2</v>
      </c>
      <c r="G155" s="30">
        <f>IF(FBYields!$K130&lt;$A$32,FBYields!AA130,0)</f>
        <v>1.4783193555649721E-2</v>
      </c>
      <c r="H155" s="30">
        <f>IF(FBYields!$K130&lt;$A$32,FBYields!AB130,0)</f>
        <v>-7.2831643999999862E-3</v>
      </c>
      <c r="I155" s="30">
        <f>IF(FBYields!$K130&lt;$A$32,FBYields!AC130,0)</f>
        <v>-3.5393083917999668E-2</v>
      </c>
      <c r="J155" s="30">
        <f>IF(FBYields!$K130&lt;$A$32,FBYields!AD130,0)</f>
        <v>-6.0549508099999816E-2</v>
      </c>
      <c r="K155" s="30">
        <f>IF(FBYields!$K130&lt;$A$32,FBYields!AE130,0)</f>
        <v>-6.5280616520469792E-2</v>
      </c>
      <c r="L155" s="30">
        <f>IF(FBYields!$K130&lt;$A$32,FBYields!AF130,0)</f>
        <v>-4.8797367899999777E-2</v>
      </c>
      <c r="N155" s="43">
        <f t="shared" si="6"/>
        <v>22950</v>
      </c>
      <c r="O155" s="30">
        <f t="shared" si="7"/>
        <v>0</v>
      </c>
      <c r="P155" s="80">
        <f>IF(O155=0,0,SUM(O$32:O155))</f>
        <v>0</v>
      </c>
      <c r="R155" s="150">
        <f t="shared" si="8"/>
        <v>0</v>
      </c>
      <c r="S155" s="80">
        <f>IF(R155=0,0,SUM(R$32:R155))</f>
        <v>0</v>
      </c>
    </row>
    <row r="156" spans="2:19" x14ac:dyDescent="0.2">
      <c r="B156">
        <f>IF(FBYields!$K131&lt;$A$32,FBYields!A131,0)</f>
        <v>19621130</v>
      </c>
      <c r="C156" s="30">
        <f>IF(FBYields!$K131&lt;$A$32,FBYields!W131,0)</f>
        <v>7.2686398231240013E-2</v>
      </c>
      <c r="D156" s="30">
        <f>IF(FBYields!$K131&lt;$A$32,FBYields!X131,0)</f>
        <v>-3.4182959999995433E-4</v>
      </c>
      <c r="E156" s="30">
        <f>IF(FBYields!$K131&lt;$A$32,FBYields!Y131,0)</f>
        <v>3.3113076890800119E-2</v>
      </c>
      <c r="F156" s="30">
        <f>IF(FBYields!$K131&lt;$A$32,FBYields!Z131,0)</f>
        <v>0.10796843190000027</v>
      </c>
      <c r="G156" s="30">
        <f>IF(FBYields!$K131&lt;$A$32,FBYields!AA131,0)</f>
        <v>9.1674410592470057E-2</v>
      </c>
      <c r="H156" s="30">
        <f>IF(FBYields!$K131&lt;$A$32,FBYields!AB131,0)</f>
        <v>5.8937588000000041E-2</v>
      </c>
      <c r="I156" s="30">
        <f>IF(FBYields!$K131&lt;$A$32,FBYields!AC131,0)</f>
        <v>4.2926679956710068E-2</v>
      </c>
      <c r="J156" s="30">
        <f>IF(FBYields!$K131&lt;$A$32,FBYields!AD131,0)</f>
        <v>2.4572672899999759E-2</v>
      </c>
      <c r="K156" s="30">
        <f>IF(FBYields!$K131&lt;$A$32,FBYields!AE131,0)</f>
        <v>-1.7147397369079886E-2</v>
      </c>
      <c r="L156" s="30">
        <f>IF(FBYields!$K131&lt;$A$32,FBYields!AF131,0)</f>
        <v>-8.0754309000000024E-2</v>
      </c>
      <c r="N156" s="43">
        <f t="shared" si="6"/>
        <v>22980</v>
      </c>
      <c r="O156" s="30">
        <f t="shared" si="7"/>
        <v>0</v>
      </c>
      <c r="P156" s="80">
        <f>IF(O156=0,0,SUM(O$32:O156))</f>
        <v>0</v>
      </c>
      <c r="R156" s="150">
        <f t="shared" si="8"/>
        <v>0</v>
      </c>
      <c r="S156" s="80">
        <f>IF(R156=0,0,SUM(R$32:R156))</f>
        <v>0</v>
      </c>
    </row>
    <row r="157" spans="2:19" x14ac:dyDescent="0.2">
      <c r="B157">
        <f>IF(FBYields!$K132&lt;$A$32,FBYields!A132,0)</f>
        <v>19621231</v>
      </c>
      <c r="C157" s="30">
        <f>IF(FBYields!$K132&lt;$A$32,FBYields!W132,0)</f>
        <v>6.0786304605109809E-2</v>
      </c>
      <c r="D157" s="30">
        <f>IF(FBYields!$K132&lt;$A$32,FBYields!X132,0)</f>
        <v>5.6284365799999847E-2</v>
      </c>
      <c r="E157" s="30">
        <f>IF(FBYields!$K132&lt;$A$32,FBYields!Y132,0)</f>
        <v>3.0296578974709831E-2</v>
      </c>
      <c r="F157" s="30">
        <f>IF(FBYields!$K132&lt;$A$32,FBYields!Z132,0)</f>
        <v>6.3193774999996677E-3</v>
      </c>
      <c r="G157" s="30">
        <f>IF(FBYields!$K132&lt;$A$32,FBYields!AA132,0)</f>
        <v>9.5154148672400574E-3</v>
      </c>
      <c r="H157" s="30">
        <f>IF(FBYields!$K132&lt;$A$32,FBYields!AB132,0)</f>
        <v>8.0249086999999442E-3</v>
      </c>
      <c r="I157" s="30">
        <f>IF(FBYields!$K132&lt;$A$32,FBYields!AC132,0)</f>
        <v>-5.8253231787803728E-3</v>
      </c>
      <c r="J157" s="30">
        <f>IF(FBYields!$K132&lt;$A$32,FBYields!AD132,0)</f>
        <v>-1.862768189999997E-2</v>
      </c>
      <c r="K157" s="30">
        <f>IF(FBYields!$K132&lt;$A$32,FBYields!AE132,0)</f>
        <v>-3.1803404761939991E-2</v>
      </c>
      <c r="L157" s="30">
        <f>IF(FBYields!$K132&lt;$A$32,FBYields!AF132,0)</f>
        <v>-4.3360189299999963E-2</v>
      </c>
      <c r="N157" s="43">
        <f t="shared" si="6"/>
        <v>23011</v>
      </c>
      <c r="O157" s="30">
        <f t="shared" si="7"/>
        <v>0</v>
      </c>
      <c r="P157" s="80">
        <f>IF(O157=0,0,SUM(O$32:O157))</f>
        <v>0</v>
      </c>
      <c r="R157" s="150">
        <f t="shared" si="8"/>
        <v>0</v>
      </c>
      <c r="S157" s="80">
        <f>IF(R157=0,0,SUM(R$32:R157))</f>
        <v>0</v>
      </c>
    </row>
    <row r="158" spans="2:19" x14ac:dyDescent="0.2">
      <c r="B158">
        <f>IF(FBYields!$K133&lt;$A$32,FBYields!A133,0)</f>
        <v>19630131</v>
      </c>
      <c r="C158" s="30">
        <f>IF(FBYields!$K133&lt;$A$32,FBYields!W133,0)</f>
        <v>2.7311768699660011E-2</v>
      </c>
      <c r="D158" s="30">
        <f>IF(FBYields!$K133&lt;$A$32,FBYields!X133,0)</f>
        <v>5.150640899999992E-2</v>
      </c>
      <c r="E158" s="30">
        <f>IF(FBYields!$K133&lt;$A$32,FBYields!Y133,0)</f>
        <v>-2.5058831853030039E-2</v>
      </c>
      <c r="F158" s="30">
        <f>IF(FBYields!$K133&lt;$A$32,FBYields!Z133,0)</f>
        <v>-0.14099405860000003</v>
      </c>
      <c r="G158" s="30">
        <f>IF(FBYields!$K133&lt;$A$32,FBYields!AA133,0)</f>
        <v>-8.6507594597709847E-2</v>
      </c>
      <c r="H158" s="30">
        <f>IF(FBYields!$K133&lt;$A$32,FBYields!AB133,0)</f>
        <v>1.7669549999999923E-2</v>
      </c>
      <c r="I158" s="30">
        <f>IF(FBYields!$K133&lt;$A$32,FBYields!AC133,0)</f>
        <v>3.8741463068740156E-2</v>
      </c>
      <c r="J158" s="30">
        <f>IF(FBYields!$K133&lt;$A$32,FBYields!AD133,0)</f>
        <v>5.6075712600000216E-2</v>
      </c>
      <c r="K158" s="30">
        <f>IF(FBYields!$K133&lt;$A$32,FBYields!AE133,0)</f>
        <v>8.1559571942459996E-2</v>
      </c>
      <c r="L158" s="30">
        <f>IF(FBYields!$K133&lt;$A$32,FBYields!AF133,0)</f>
        <v>0.11097012970000009</v>
      </c>
      <c r="N158" s="43">
        <f t="shared" si="6"/>
        <v>23042</v>
      </c>
      <c r="O158" s="30">
        <f t="shared" si="7"/>
        <v>0</v>
      </c>
      <c r="P158" s="80">
        <f>IF(O158=0,0,SUM(O$32:O158))</f>
        <v>0</v>
      </c>
      <c r="R158" s="150">
        <f t="shared" si="8"/>
        <v>0</v>
      </c>
      <c r="S158" s="80">
        <f>IF(R158=0,0,SUM(R$32:R158))</f>
        <v>0</v>
      </c>
    </row>
    <row r="159" spans="2:19" x14ac:dyDescent="0.2">
      <c r="B159">
        <f>IF(FBYields!$K134&lt;$A$32,FBYields!A134,0)</f>
        <v>19630228</v>
      </c>
      <c r="C159" s="30">
        <f>IF(FBYields!$K134&lt;$A$32,FBYields!W134,0)</f>
        <v>-4.794027914752963E-2</v>
      </c>
      <c r="D159" s="30">
        <f>IF(FBYields!$K134&lt;$A$32,FBYields!X134,0)</f>
        <v>-6.846877419999986E-2</v>
      </c>
      <c r="E159" s="30">
        <f>IF(FBYields!$K134&lt;$A$32,FBYields!Y134,0)</f>
        <v>-2.9127621644999824E-2</v>
      </c>
      <c r="F159" s="30">
        <f>IF(FBYields!$K134&lt;$A$32,FBYields!Z134,0)</f>
        <v>4.4846947399999948E-2</v>
      </c>
      <c r="G159" s="30">
        <f>IF(FBYields!$K134&lt;$A$32,FBYields!AA134,0)</f>
        <v>3.7039177982029603E-2</v>
      </c>
      <c r="H159" s="30">
        <f>IF(FBYields!$K134&lt;$A$32,FBYields!AB134,0)</f>
        <v>2.6642407000001533E-3</v>
      </c>
      <c r="I159" s="30">
        <f>IF(FBYields!$K134&lt;$A$32,FBYields!AC134,0)</f>
        <v>1.5352120980979933E-2</v>
      </c>
      <c r="J159" s="30">
        <f>IF(FBYields!$K134&lt;$A$32,FBYields!AD134,0)</f>
        <v>2.7560862399999664E-2</v>
      </c>
      <c r="K159" s="30">
        <f>IF(FBYields!$K134&lt;$A$32,FBYields!AE134,0)</f>
        <v>3.889447116153999E-2</v>
      </c>
      <c r="L159" s="30">
        <f>IF(FBYields!$K134&lt;$A$32,FBYields!AF134,0)</f>
        <v>4.840940579999975E-2</v>
      </c>
      <c r="N159" s="43">
        <f t="shared" si="6"/>
        <v>23070</v>
      </c>
      <c r="O159" s="30">
        <f t="shared" si="7"/>
        <v>0</v>
      </c>
      <c r="P159" s="80">
        <f>IF(O159=0,0,SUM(O$32:O159))</f>
        <v>0</v>
      </c>
      <c r="R159" s="150">
        <f t="shared" si="8"/>
        <v>0</v>
      </c>
      <c r="S159" s="80">
        <f>IF(R159=0,0,SUM(R$32:R159))</f>
        <v>0</v>
      </c>
    </row>
    <row r="160" spans="2:19" x14ac:dyDescent="0.2">
      <c r="B160">
        <f>IF(FBYields!$K135&lt;$A$32,FBYields!A135,0)</f>
        <v>19630329</v>
      </c>
      <c r="C160" s="30">
        <f>IF(FBYields!$K135&lt;$A$32,FBYields!W135,0)</f>
        <v>3.6063063863029932E-2</v>
      </c>
      <c r="D160" s="30">
        <f>IF(FBYields!$K135&lt;$A$32,FBYields!X135,0)</f>
        <v>6.6157275900000201E-2</v>
      </c>
      <c r="E160" s="30">
        <f>IF(FBYields!$K135&lt;$A$32,FBYields!Y135,0)</f>
        <v>7.4314425628419833E-2</v>
      </c>
      <c r="F160" s="30">
        <f>IF(FBYields!$K135&lt;$A$32,FBYields!Z135,0)</f>
        <v>6.0728049400000206E-2</v>
      </c>
      <c r="G160" s="30">
        <f>IF(FBYields!$K135&lt;$A$32,FBYields!AA135,0)</f>
        <v>3.148989175325001E-2</v>
      </c>
      <c r="H160" s="30">
        <f>IF(FBYields!$K135&lt;$A$32,FBYields!AB135,0)</f>
        <v>2.4607278099999963E-2</v>
      </c>
      <c r="I160" s="30">
        <f>IF(FBYields!$K135&lt;$A$32,FBYields!AC135,0)</f>
        <v>8.5243967096450213E-2</v>
      </c>
      <c r="J160" s="30">
        <f>IF(FBYields!$K135&lt;$A$32,FBYields!AD135,0)</f>
        <v>0.11999590530000015</v>
      </c>
      <c r="K160" s="30">
        <f>IF(FBYields!$K135&lt;$A$32,FBYields!AE135,0)</f>
        <v>9.0760723070179683E-2</v>
      </c>
      <c r="L160" s="30">
        <f>IF(FBYields!$K135&lt;$A$32,FBYields!AF135,0)</f>
        <v>2.0759375999999996E-2</v>
      </c>
      <c r="N160" s="43">
        <f t="shared" si="6"/>
        <v>23099</v>
      </c>
      <c r="O160" s="30">
        <f t="shared" si="7"/>
        <v>0</v>
      </c>
      <c r="P160" s="80">
        <f>IF(O160=0,0,SUM(O$32:O160))</f>
        <v>0</v>
      </c>
      <c r="R160" s="150">
        <f t="shared" si="8"/>
        <v>0</v>
      </c>
      <c r="S160" s="80">
        <f>IF(R160=0,0,SUM(R$32:R160))</f>
        <v>0</v>
      </c>
    </row>
    <row r="161" spans="2:19" x14ac:dyDescent="0.2">
      <c r="B161">
        <f>IF(FBYields!$K136&lt;$A$32,FBYields!A136,0)</f>
        <v>19630430</v>
      </c>
      <c r="C161" s="30">
        <f>IF(FBYields!$K136&lt;$A$32,FBYields!W136,0)</f>
        <v>2.8299637014079781E-2</v>
      </c>
      <c r="D161" s="30">
        <f>IF(FBYields!$K136&lt;$A$32,FBYields!X136,0)</f>
        <v>7.1503342899999822E-2</v>
      </c>
      <c r="E161" s="30">
        <f>IF(FBYields!$K136&lt;$A$32,FBYields!Y136,0)</f>
        <v>9.5775601962420076E-2</v>
      </c>
      <c r="F161" s="30">
        <f>IF(FBYields!$K136&lt;$A$32,FBYields!Z136,0)</f>
        <v>0.10848268780000003</v>
      </c>
      <c r="G161" s="30">
        <f>IF(FBYields!$K136&lt;$A$32,FBYields!AA136,0)</f>
        <v>0.11275011508499011</v>
      </c>
      <c r="H161" s="30">
        <f>IF(FBYields!$K136&lt;$A$32,FBYields!AB136,0)</f>
        <v>9.6597720099999673E-2</v>
      </c>
      <c r="I161" s="30">
        <f>IF(FBYields!$K136&lt;$A$32,FBYields!AC136,0)</f>
        <v>5.7984338235679722E-2</v>
      </c>
      <c r="J161" s="30">
        <f>IF(FBYields!$K136&lt;$A$32,FBYields!AD136,0)</f>
        <v>2.6516974399999782E-2</v>
      </c>
      <c r="K161" s="30">
        <f>IF(FBYields!$K136&lt;$A$32,FBYields!AE136,0)</f>
        <v>1.3559010890320078E-2</v>
      </c>
      <c r="L161" s="30">
        <f>IF(FBYields!$K136&lt;$A$32,FBYields!AF136,0)</f>
        <v>8.3021968999998919E-3</v>
      </c>
      <c r="N161" s="43">
        <f t="shared" ref="N161:N224" si="9">DATE(LEFT(B161,4),MID(B161,5,2),RIGHT(B161,2))</f>
        <v>23131</v>
      </c>
      <c r="O161" s="30">
        <f t="shared" ref="O161:O224" si="10">SUMPRODUCT($C$24:$L$24,C161:L161)</f>
        <v>0</v>
      </c>
      <c r="P161" s="80">
        <f>IF(O161=0,0,SUM(O$32:O161))</f>
        <v>0</v>
      </c>
      <c r="R161" s="150">
        <f t="shared" ref="R161:R224" si="11">SUMPRODUCT($C$28:$L$28,C161:L161)</f>
        <v>0</v>
      </c>
      <c r="S161" s="80">
        <f>IF(R161=0,0,SUM(R$32:R161))</f>
        <v>0</v>
      </c>
    </row>
    <row r="162" spans="2:19" x14ac:dyDescent="0.2">
      <c r="B162">
        <f>IF(FBYields!$K137&lt;$A$32,FBYields!A137,0)</f>
        <v>19630531</v>
      </c>
      <c r="C162" s="30">
        <f>IF(FBYields!$K137&lt;$A$32,FBYields!W137,0)</f>
        <v>7.5869968309500102E-2</v>
      </c>
      <c r="D162" s="30">
        <f>IF(FBYields!$K137&lt;$A$32,FBYields!X137,0)</f>
        <v>5.1284639499999951E-2</v>
      </c>
      <c r="E162" s="30">
        <f>IF(FBYields!$K137&lt;$A$32,FBYields!Y137,0)</f>
        <v>2.4723743617929728E-2</v>
      </c>
      <c r="F162" s="30">
        <f>IF(FBYields!$K137&lt;$A$32,FBYields!Z137,0)</f>
        <v>3.2817440000001419E-3</v>
      </c>
      <c r="G162" s="30">
        <f>IF(FBYields!$K137&lt;$A$32,FBYields!AA137,0)</f>
        <v>9.3996392357800218E-3</v>
      </c>
      <c r="H162" s="30">
        <f>IF(FBYields!$K137&lt;$A$32,FBYields!AB137,0)</f>
        <v>2.8458392300000135E-2</v>
      </c>
      <c r="I162" s="30">
        <f>IF(FBYields!$K137&lt;$A$32,FBYields!AC137,0)</f>
        <v>3.8263254261390323E-2</v>
      </c>
      <c r="J162" s="30">
        <f>IF(FBYields!$K137&lt;$A$32,FBYields!AD137,0)</f>
        <v>4.6185006299999998E-2</v>
      </c>
      <c r="K162" s="30">
        <f>IF(FBYields!$K137&lt;$A$32,FBYields!AE137,0)</f>
        <v>5.2311386272879901E-2</v>
      </c>
      <c r="L162" s="30">
        <f>IF(FBYields!$K137&lt;$A$32,FBYields!AF137,0)</f>
        <v>5.6700485000000356E-2</v>
      </c>
      <c r="N162" s="43">
        <f t="shared" si="9"/>
        <v>23162</v>
      </c>
      <c r="O162" s="30">
        <f t="shared" si="10"/>
        <v>0</v>
      </c>
      <c r="P162" s="80">
        <f>IF(O162=0,0,SUM(O$32:O162))</f>
        <v>0</v>
      </c>
      <c r="R162" s="150">
        <f t="shared" si="11"/>
        <v>0</v>
      </c>
      <c r="S162" s="80">
        <f>IF(R162=0,0,SUM(R$32:R162))</f>
        <v>0</v>
      </c>
    </row>
    <row r="163" spans="2:19" x14ac:dyDescent="0.2">
      <c r="B163">
        <f>IF(FBYields!$K138&lt;$A$32,FBYields!A138,0)</f>
        <v>19630628</v>
      </c>
      <c r="C163" s="30">
        <f>IF(FBYields!$K138&lt;$A$32,FBYields!W138,0)</f>
        <v>-2.0804198339099855E-2</v>
      </c>
      <c r="D163" s="30">
        <f>IF(FBYields!$K138&lt;$A$32,FBYields!X138,0)</f>
        <v>-2.4245074300000002E-2</v>
      </c>
      <c r="E163" s="30">
        <f>IF(FBYields!$K138&lt;$A$32,FBYields!Y138,0)</f>
        <v>-1.5159973324349707E-2</v>
      </c>
      <c r="F163" s="30">
        <f>IF(FBYields!$K138&lt;$A$32,FBYields!Z138,0)</f>
        <v>-2.0562720000003587E-3</v>
      </c>
      <c r="G163" s="30">
        <f>IF(FBYields!$K138&lt;$A$32,FBYields!AA138,0)</f>
        <v>-1.0214889614160061E-2</v>
      </c>
      <c r="H163" s="30">
        <f>IF(FBYields!$K138&lt;$A$32,FBYields!AB138,0)</f>
        <v>-1.4780552900000021E-2</v>
      </c>
      <c r="I163" s="30">
        <f>IF(FBYields!$K138&lt;$A$32,FBYields!AC138,0)</f>
        <v>8.7351237721797759E-3</v>
      </c>
      <c r="J163" s="30">
        <f>IF(FBYields!$K138&lt;$A$32,FBYields!AD138,0)</f>
        <v>2.7898223900000296E-2</v>
      </c>
      <c r="K163" s="30">
        <f>IF(FBYields!$K138&lt;$A$32,FBYields!AE138,0)</f>
        <v>3.3682122468850384E-2</v>
      </c>
      <c r="L163" s="30">
        <f>IF(FBYields!$K138&lt;$A$32,FBYields!AF138,0)</f>
        <v>3.4188102199999904E-2</v>
      </c>
      <c r="N163" s="43">
        <f t="shared" si="9"/>
        <v>23190</v>
      </c>
      <c r="O163" s="30">
        <f t="shared" si="10"/>
        <v>0</v>
      </c>
      <c r="P163" s="80">
        <f>IF(O163=0,0,SUM(O$32:O163))</f>
        <v>0</v>
      </c>
      <c r="R163" s="150">
        <f t="shared" si="11"/>
        <v>0</v>
      </c>
      <c r="S163" s="80">
        <f>IF(R163=0,0,SUM(R$32:R163))</f>
        <v>0</v>
      </c>
    </row>
    <row r="164" spans="2:19" x14ac:dyDescent="0.2">
      <c r="B164">
        <f>IF(FBYields!$K139&lt;$A$32,FBYields!A139,0)</f>
        <v>19630731</v>
      </c>
      <c r="C164" s="30">
        <f>IF(FBYields!$K139&lt;$A$32,FBYields!W139,0)</f>
        <v>0.33509272228081999</v>
      </c>
      <c r="D164" s="30">
        <f>IF(FBYields!$K139&lt;$A$32,FBYields!X139,0)</f>
        <v>0.3616712350000002</v>
      </c>
      <c r="E164" s="30">
        <f>IF(FBYields!$K139&lt;$A$32,FBYields!Y139,0)</f>
        <v>0.37087068136380008</v>
      </c>
      <c r="F164" s="30">
        <f>IF(FBYields!$K139&lt;$A$32,FBYields!Z139,0)</f>
        <v>0.34062229570000024</v>
      </c>
      <c r="G164" s="30">
        <f>IF(FBYields!$K139&lt;$A$32,FBYields!AA139,0)</f>
        <v>0.23641554497608031</v>
      </c>
      <c r="H164" s="30">
        <f>IF(FBYields!$K139&lt;$A$32,FBYields!AB139,0)</f>
        <v>0.1277660516000001</v>
      </c>
      <c r="I164" s="30">
        <f>IF(FBYields!$K139&lt;$A$32,FBYields!AC139,0)</f>
        <v>9.4784311785180098E-2</v>
      </c>
      <c r="J164" s="30">
        <f>IF(FBYields!$K139&lt;$A$32,FBYields!AD139,0)</f>
        <v>9.0275416299999911E-2</v>
      </c>
      <c r="K164" s="30">
        <f>IF(FBYields!$K139&lt;$A$32,FBYields!AE139,0)</f>
        <v>7.5746879795979716E-2</v>
      </c>
      <c r="L164" s="30">
        <f>IF(FBYields!$K139&lt;$A$32,FBYields!AF139,0)</f>
        <v>6.866700459999997E-2</v>
      </c>
      <c r="N164" s="43">
        <f t="shared" si="9"/>
        <v>23223</v>
      </c>
      <c r="O164" s="30">
        <f t="shared" si="10"/>
        <v>0</v>
      </c>
      <c r="P164" s="80">
        <f>IF(O164=0,0,SUM(O$32:O164))</f>
        <v>0</v>
      </c>
      <c r="R164" s="150">
        <f t="shared" si="11"/>
        <v>0</v>
      </c>
      <c r="S164" s="80">
        <f>IF(R164=0,0,SUM(R$32:R164))</f>
        <v>0</v>
      </c>
    </row>
    <row r="165" spans="2:19" x14ac:dyDescent="0.2">
      <c r="B165">
        <f>IF(FBYields!$K140&lt;$A$32,FBYields!A140,0)</f>
        <v>19630830</v>
      </c>
      <c r="C165" s="30">
        <f>IF(FBYields!$K140&lt;$A$32,FBYields!W140,0)</f>
        <v>0.15908498015474004</v>
      </c>
      <c r="D165" s="30">
        <f>IF(FBYields!$K140&lt;$A$32,FBYields!X140,0)</f>
        <v>0.19971783359999984</v>
      </c>
      <c r="E165" s="30">
        <f>IF(FBYields!$K140&lt;$A$32,FBYields!Y140,0)</f>
        <v>0.1023852882151699</v>
      </c>
      <c r="F165" s="30">
        <f>IF(FBYields!$K140&lt;$A$32,FBYields!Z140,0)</f>
        <v>3.0667455300000146E-2</v>
      </c>
      <c r="G165" s="30">
        <f>IF(FBYields!$K140&lt;$A$32,FBYields!AA140,0)</f>
        <v>1.5315725513739942E-2</v>
      </c>
      <c r="H165" s="30">
        <f>IF(FBYields!$K140&lt;$A$32,FBYields!AB140,0)</f>
        <v>9.733191400000063E-3</v>
      </c>
      <c r="I165" s="30">
        <f>IF(FBYields!$K140&lt;$A$32,FBYields!AC140,0)</f>
        <v>1.9404288864830033E-2</v>
      </c>
      <c r="J165" s="30">
        <f>IF(FBYields!$K140&lt;$A$32,FBYields!AD140,0)</f>
        <v>3.6847546799999797E-2</v>
      </c>
      <c r="K165" s="30">
        <f>IF(FBYields!$K140&lt;$A$32,FBYields!AE140,0)</f>
        <v>3.8365372262270103E-2</v>
      </c>
      <c r="L165" s="30">
        <f>IF(FBYields!$K140&lt;$A$32,FBYields!AF140,0)</f>
        <v>3.8760049299999988E-2</v>
      </c>
      <c r="N165" s="43">
        <f t="shared" si="9"/>
        <v>23253</v>
      </c>
      <c r="O165" s="30">
        <f t="shared" si="10"/>
        <v>0</v>
      </c>
      <c r="P165" s="80">
        <f>IF(O165=0,0,SUM(O$32:O165))</f>
        <v>0</v>
      </c>
      <c r="R165" s="150">
        <f t="shared" si="11"/>
        <v>0</v>
      </c>
      <c r="S165" s="80">
        <f>IF(R165=0,0,SUM(R$32:R165))</f>
        <v>0</v>
      </c>
    </row>
    <row r="166" spans="2:19" x14ac:dyDescent="0.2">
      <c r="B166">
        <f>IF(FBYields!$K141&lt;$A$32,FBYields!A141,0)</f>
        <v>19630930</v>
      </c>
      <c r="C166" s="30">
        <f>IF(FBYields!$K141&lt;$A$32,FBYields!W141,0)</f>
        <v>-4.6020862518520111E-2</v>
      </c>
      <c r="D166" s="30">
        <f>IF(FBYields!$K141&lt;$A$32,FBYields!X141,0)</f>
        <v>1.0335925800000201E-2</v>
      </c>
      <c r="E166" s="30">
        <f>IF(FBYields!$K141&lt;$A$32,FBYields!Y141,0)</f>
        <v>1.251763689999974E-2</v>
      </c>
      <c r="F166" s="30">
        <f>IF(FBYields!$K141&lt;$A$32,FBYields!Z141,0)</f>
        <v>1.4699347999999723E-2</v>
      </c>
      <c r="G166" s="30">
        <f>IF(FBYields!$K141&lt;$A$32,FBYields!AA141,0)</f>
        <v>1.388747811212987E-2</v>
      </c>
      <c r="H166" s="30">
        <f>IF(FBYields!$K141&lt;$A$32,FBYields!AB141,0)</f>
        <v>1.2047288699999825E-2</v>
      </c>
      <c r="I166" s="30">
        <f>IF(FBYields!$K141&lt;$A$32,FBYields!AC141,0)</f>
        <v>8.8384257672200484E-3</v>
      </c>
      <c r="J166" s="30">
        <f>IF(FBYields!$K141&lt;$A$32,FBYields!AD141,0)</f>
        <v>1.4560795800000026E-2</v>
      </c>
      <c r="K166" s="30">
        <f>IF(FBYields!$K141&lt;$A$32,FBYields!AE141,0)</f>
        <v>3.0375738820649811E-2</v>
      </c>
      <c r="L166" s="30">
        <f>IF(FBYields!$K141&lt;$A$32,FBYields!AF141,0)</f>
        <v>4.0929091999999834E-2</v>
      </c>
      <c r="N166" s="43">
        <f t="shared" si="9"/>
        <v>23284</v>
      </c>
      <c r="O166" s="30">
        <f t="shared" si="10"/>
        <v>0</v>
      </c>
      <c r="P166" s="80">
        <f>IF(O166=0,0,SUM(O$32:O166))</f>
        <v>0</v>
      </c>
      <c r="R166" s="150">
        <f t="shared" si="11"/>
        <v>0</v>
      </c>
      <c r="S166" s="80">
        <f>IF(R166=0,0,SUM(R$32:R166))</f>
        <v>0</v>
      </c>
    </row>
    <row r="167" spans="2:19" x14ac:dyDescent="0.2">
      <c r="B167">
        <f>IF(FBYields!$K142&lt;$A$32,FBYields!A142,0)</f>
        <v>19631031</v>
      </c>
      <c r="C167" s="30">
        <f>IF(FBYields!$K142&lt;$A$32,FBYields!W142,0)</f>
        <v>8.2272996196020021E-2</v>
      </c>
      <c r="D167" s="30">
        <f>IF(FBYields!$K142&lt;$A$32,FBYields!X142,0)</f>
        <v>-3.0967846300000268E-2</v>
      </c>
      <c r="E167" s="30">
        <f>IF(FBYields!$K142&lt;$A$32,FBYields!Y142,0)</f>
        <v>4.9661210229300146E-2</v>
      </c>
      <c r="F167" s="30">
        <f>IF(FBYields!$K142&lt;$A$32,FBYields!Z142,0)</f>
        <v>9.8215225800000194E-2</v>
      </c>
      <c r="G167" s="30">
        <f>IF(FBYields!$K142&lt;$A$32,FBYields!AA142,0)</f>
        <v>8.5135202785379782E-2</v>
      </c>
      <c r="H167" s="30">
        <f>IF(FBYields!$K142&lt;$A$32,FBYields!AB142,0)</f>
        <v>6.3047690999999961E-2</v>
      </c>
      <c r="I167" s="30">
        <f>IF(FBYields!$K142&lt;$A$32,FBYields!AC142,0)</f>
        <v>6.5976413935589839E-2</v>
      </c>
      <c r="J167" s="30">
        <f>IF(FBYields!$K142&lt;$A$32,FBYields!AD142,0)</f>
        <v>7.3954226800000189E-2</v>
      </c>
      <c r="K167" s="30">
        <f>IF(FBYields!$K142&lt;$A$32,FBYields!AE142,0)</f>
        <v>6.5834563779030297E-2</v>
      </c>
      <c r="L167" s="30">
        <f>IF(FBYields!$K142&lt;$A$32,FBYields!AF142,0)</f>
        <v>5.9031975999999986E-2</v>
      </c>
      <c r="N167" s="43">
        <f t="shared" si="9"/>
        <v>23315</v>
      </c>
      <c r="O167" s="30">
        <f t="shared" si="10"/>
        <v>0</v>
      </c>
      <c r="P167" s="80">
        <f>IF(O167=0,0,SUM(O$32:O167))</f>
        <v>0</v>
      </c>
      <c r="R167" s="150">
        <f t="shared" si="11"/>
        <v>0</v>
      </c>
      <c r="S167" s="80">
        <f>IF(R167=0,0,SUM(R$32:R167))</f>
        <v>0</v>
      </c>
    </row>
    <row r="168" spans="2:19" x14ac:dyDescent="0.2">
      <c r="B168">
        <f>IF(FBYields!$K143&lt;$A$32,FBYields!A143,0)</f>
        <v>19631129</v>
      </c>
      <c r="C168" s="30">
        <f>IF(FBYields!$K143&lt;$A$32,FBYields!W143,0)</f>
        <v>8.3121293619989878E-2</v>
      </c>
      <c r="D168" s="30">
        <f>IF(FBYields!$K143&lt;$A$32,FBYields!X143,0)</f>
        <v>0.12590831560000026</v>
      </c>
      <c r="E168" s="30">
        <f>IF(FBYields!$K143&lt;$A$32,FBYields!Y143,0)</f>
        <v>6.9246424094909997E-2</v>
      </c>
      <c r="F168" s="30">
        <f>IF(FBYields!$K143&lt;$A$32,FBYields!Z143,0)</f>
        <v>3.9589016199999882E-2</v>
      </c>
      <c r="G168" s="30">
        <f>IF(FBYields!$K143&lt;$A$32,FBYields!AA143,0)</f>
        <v>3.8859773500000028E-2</v>
      </c>
      <c r="H168" s="30">
        <f>IF(FBYields!$K143&lt;$A$32,FBYields!AB143,0)</f>
        <v>3.8130530800000173E-2</v>
      </c>
      <c r="I168" s="30">
        <f>IF(FBYields!$K143&lt;$A$32,FBYields!AC143,0)</f>
        <v>6.1166112512398563E-3</v>
      </c>
      <c r="J168" s="30">
        <f>IF(FBYields!$K143&lt;$A$32,FBYields!AD143,0)</f>
        <v>-2.8847761699999808E-2</v>
      </c>
      <c r="K168" s="30">
        <f>IF(FBYields!$K143&lt;$A$32,FBYields!AE143,0)</f>
        <v>-3.3371657563740165E-2</v>
      </c>
      <c r="L168" s="30">
        <f>IF(FBYields!$K143&lt;$A$32,FBYields!AF143,0)</f>
        <v>-3.2116384399999642E-2</v>
      </c>
      <c r="N168" s="43">
        <f t="shared" si="9"/>
        <v>23344</v>
      </c>
      <c r="O168" s="30">
        <f t="shared" si="10"/>
        <v>0</v>
      </c>
      <c r="P168" s="80">
        <f>IF(O168=0,0,SUM(O$32:O168))</f>
        <v>0</v>
      </c>
      <c r="R168" s="150">
        <f t="shared" si="11"/>
        <v>0</v>
      </c>
      <c r="S168" s="80">
        <f>IF(R168=0,0,SUM(R$32:R168))</f>
        <v>0</v>
      </c>
    </row>
    <row r="169" spans="2:19" x14ac:dyDescent="0.2">
      <c r="B169">
        <f>IF(FBYields!$K144&lt;$A$32,FBYields!A144,0)</f>
        <v>19631231</v>
      </c>
      <c r="C169" s="30">
        <f>IF(FBYields!$K144&lt;$A$32,FBYields!W144,0)</f>
        <v>8.0030773564399027E-3</v>
      </c>
      <c r="D169" s="30">
        <f>IF(FBYields!$K144&lt;$A$32,FBYields!X144,0)</f>
        <v>3.6668102699999761E-2</v>
      </c>
      <c r="E169" s="30">
        <f>IF(FBYields!$K144&lt;$A$32,FBYields!Y144,0)</f>
        <v>8.1210152584170192E-2</v>
      </c>
      <c r="F169" s="30">
        <f>IF(FBYields!$K144&lt;$A$32,FBYields!Z144,0)</f>
        <v>0.10533596859999994</v>
      </c>
      <c r="G169" s="30">
        <f>IF(FBYields!$K144&lt;$A$32,FBYields!AA144,0)</f>
        <v>0.12225279587606019</v>
      </c>
      <c r="H169" s="30">
        <f>IF(FBYields!$K144&lt;$A$32,FBYields!AB144,0)</f>
        <v>0.13923144859999992</v>
      </c>
      <c r="I169" s="30">
        <f>IF(FBYields!$K144&lt;$A$32,FBYields!AC144,0)</f>
        <v>0.13507333795908005</v>
      </c>
      <c r="J169" s="30">
        <f>IF(FBYields!$K144&lt;$A$32,FBYields!AD144,0)</f>
        <v>0.10740252349999979</v>
      </c>
      <c r="K169" s="30">
        <f>IF(FBYields!$K144&lt;$A$32,FBYields!AE144,0)</f>
        <v>7.7389102127110476E-2</v>
      </c>
      <c r="L169" s="30">
        <f>IF(FBYields!$K144&lt;$A$32,FBYields!AF144,0)</f>
        <v>5.8306056099999726E-2</v>
      </c>
      <c r="N169" s="43">
        <f t="shared" si="9"/>
        <v>23376</v>
      </c>
      <c r="O169" s="30">
        <f t="shared" si="10"/>
        <v>0</v>
      </c>
      <c r="P169" s="80">
        <f>IF(O169=0,0,SUM(O$32:O169))</f>
        <v>0</v>
      </c>
      <c r="R169" s="150">
        <f t="shared" si="11"/>
        <v>0</v>
      </c>
      <c r="S169" s="80">
        <f>IF(R169=0,0,SUM(R$32:R169))</f>
        <v>0</v>
      </c>
    </row>
    <row r="170" spans="2:19" x14ac:dyDescent="0.2">
      <c r="B170">
        <f>IF(FBYields!$K145&lt;$A$32,FBYields!A145,0)</f>
        <v>19640131</v>
      </c>
      <c r="C170" s="30">
        <f>IF(FBYields!$K145&lt;$A$32,FBYields!W145,0)</f>
        <v>-3.526144900541972E-2</v>
      </c>
      <c r="D170" s="30">
        <f>IF(FBYields!$K145&lt;$A$32,FBYields!X145,0)</f>
        <v>-3.9726988900000038E-2</v>
      </c>
      <c r="E170" s="30">
        <f>IF(FBYields!$K145&lt;$A$32,FBYields!Y145,0)</f>
        <v>-2.7916462070190384E-2</v>
      </c>
      <c r="F170" s="30">
        <f>IF(FBYields!$K145&lt;$A$32,FBYields!Z145,0)</f>
        <v>-1.469816969999993E-2</v>
      </c>
      <c r="G170" s="30">
        <f>IF(FBYields!$K145&lt;$A$32,FBYields!AA145,0)</f>
        <v>6.3980730519199724E-3</v>
      </c>
      <c r="H170" s="30">
        <f>IF(FBYields!$K145&lt;$A$32,FBYields!AB145,0)</f>
        <v>1.3522071400000168E-2</v>
      </c>
      <c r="I170" s="30">
        <f>IF(FBYields!$K145&lt;$A$32,FBYields!AC145,0)</f>
        <v>-2.9240475067279892E-2</v>
      </c>
      <c r="J170" s="30">
        <f>IF(FBYields!$K145&lt;$A$32,FBYields!AD145,0)</f>
        <v>-6.4830715499999858E-2</v>
      </c>
      <c r="K170" s="30">
        <f>IF(FBYields!$K145&lt;$A$32,FBYields!AE145,0)</f>
        <v>-5.0346032360420345E-2</v>
      </c>
      <c r="L170" s="30">
        <f>IF(FBYields!$K145&lt;$A$32,FBYields!AF145,0)</f>
        <v>-2.0338673599999968E-2</v>
      </c>
      <c r="N170" s="43">
        <f t="shared" si="9"/>
        <v>23407</v>
      </c>
      <c r="O170" s="30">
        <f t="shared" si="10"/>
        <v>0</v>
      </c>
      <c r="P170" s="80">
        <f>IF(O170=0,0,SUM(O$32:O170))</f>
        <v>0</v>
      </c>
      <c r="R170" s="150">
        <f t="shared" si="11"/>
        <v>0</v>
      </c>
      <c r="S170" s="80">
        <f>IF(R170=0,0,SUM(R$32:R170))</f>
        <v>0</v>
      </c>
    </row>
    <row r="171" spans="2:19" x14ac:dyDescent="0.2">
      <c r="B171">
        <f>IF(FBYields!$K146&lt;$A$32,FBYields!A146,0)</f>
        <v>19640228</v>
      </c>
      <c r="C171" s="30">
        <f>IF(FBYields!$K146&lt;$A$32,FBYields!W146,0)</f>
        <v>0.13199331799182001</v>
      </c>
      <c r="D171" s="30">
        <f>IF(FBYields!$K146&lt;$A$32,FBYields!X146,0)</f>
        <v>0.15811965650000026</v>
      </c>
      <c r="E171" s="30">
        <f>IF(FBYields!$K146&lt;$A$32,FBYields!Y146,0)</f>
        <v>0.11439391901418006</v>
      </c>
      <c r="F171" s="30">
        <f>IF(FBYields!$K146&lt;$A$32,FBYields!Z146,0)</f>
        <v>8.8118086300000176E-2</v>
      </c>
      <c r="G171" s="30">
        <f>IF(FBYields!$K146&lt;$A$32,FBYields!AA146,0)</f>
        <v>8.4975464993790162E-2</v>
      </c>
      <c r="H171" s="30">
        <f>IF(FBYields!$K146&lt;$A$32,FBYields!AB146,0)</f>
        <v>8.6227712399999934E-2</v>
      </c>
      <c r="I171" s="30">
        <f>IF(FBYields!$K146&lt;$A$32,FBYields!AC146,0)</f>
        <v>7.6852248681090085E-2</v>
      </c>
      <c r="J171" s="30">
        <f>IF(FBYields!$K146&lt;$A$32,FBYields!AD146,0)</f>
        <v>6.7494799599999933E-2</v>
      </c>
      <c r="K171" s="30">
        <f>IF(FBYields!$K146&lt;$A$32,FBYields!AE146,0)</f>
        <v>5.6493598054170313E-2</v>
      </c>
      <c r="L171" s="30">
        <f>IF(FBYields!$K146&lt;$A$32,FBYields!AF146,0)</f>
        <v>3.910215579999976E-2</v>
      </c>
      <c r="N171" s="43">
        <f t="shared" si="9"/>
        <v>23435</v>
      </c>
      <c r="O171" s="30">
        <f t="shared" si="10"/>
        <v>0</v>
      </c>
      <c r="P171" s="80">
        <f>IF(O171=0,0,SUM(O$32:O171))</f>
        <v>0</v>
      </c>
      <c r="R171" s="150">
        <f t="shared" si="11"/>
        <v>0</v>
      </c>
      <c r="S171" s="80">
        <f>IF(R171=0,0,SUM(R$32:R171))</f>
        <v>0</v>
      </c>
    </row>
    <row r="172" spans="2:19" x14ac:dyDescent="0.2">
      <c r="B172">
        <f>IF(FBYields!$K147&lt;$A$32,FBYields!A147,0)</f>
        <v>19640331</v>
      </c>
      <c r="C172" s="30">
        <f>IF(FBYields!$K147&lt;$A$32,FBYields!W147,0)</f>
        <v>-8.5213336773779957E-2</v>
      </c>
      <c r="D172" s="30">
        <f>IF(FBYields!$K147&lt;$A$32,FBYields!X147,0)</f>
        <v>-3.6973468000000231E-2</v>
      </c>
      <c r="E172" s="30">
        <f>IF(FBYields!$K147&lt;$A$32,FBYields!Y147,0)</f>
        <v>4.6920189876990204E-2</v>
      </c>
      <c r="F172" s="30">
        <f>IF(FBYields!$K147&lt;$A$32,FBYields!Z147,0)</f>
        <v>9.5248866799999554E-2</v>
      </c>
      <c r="G172" s="30">
        <f>IF(FBYields!$K147&lt;$A$32,FBYields!AA147,0)</f>
        <v>9.8845975177059842E-2</v>
      </c>
      <c r="H172" s="30">
        <f>IF(FBYields!$K147&lt;$A$32,FBYields!AB147,0)</f>
        <v>0.10019216510000017</v>
      </c>
      <c r="I172" s="30">
        <f>IF(FBYields!$K147&lt;$A$32,FBYields!AC147,0)</f>
        <v>0.12090485001554985</v>
      </c>
      <c r="J172" s="30">
        <f>IF(FBYields!$K147&lt;$A$32,FBYields!AD147,0)</f>
        <v>0.13456370449999966</v>
      </c>
      <c r="K172" s="30">
        <f>IF(FBYields!$K147&lt;$A$32,FBYields!AE147,0)</f>
        <v>0.11019230565000004</v>
      </c>
      <c r="L172" s="30">
        <f>IF(FBYields!$K147&lt;$A$32,FBYields!AF147,0)</f>
        <v>4.9700920300000284E-2</v>
      </c>
      <c r="N172" s="43">
        <f t="shared" si="9"/>
        <v>23467</v>
      </c>
      <c r="O172" s="30">
        <f t="shared" si="10"/>
        <v>0</v>
      </c>
      <c r="P172" s="80">
        <f>IF(O172=0,0,SUM(O$32:O172))</f>
        <v>0</v>
      </c>
      <c r="R172" s="150">
        <f t="shared" si="11"/>
        <v>0</v>
      </c>
      <c r="S172" s="80">
        <f>IF(R172=0,0,SUM(R$32:R172))</f>
        <v>0</v>
      </c>
    </row>
    <row r="173" spans="2:19" x14ac:dyDescent="0.2">
      <c r="B173">
        <f>IF(FBYields!$K148&lt;$A$32,FBYields!A148,0)</f>
        <v>19640430</v>
      </c>
      <c r="C173" s="30">
        <f>IF(FBYields!$K148&lt;$A$32,FBYields!W148,0)</f>
        <v>-7.844787710384038E-2</v>
      </c>
      <c r="D173" s="30">
        <f>IF(FBYields!$K148&lt;$A$32,FBYields!X148,0)</f>
        <v>-0.12753481599999983</v>
      </c>
      <c r="E173" s="30">
        <f>IF(FBYields!$K148&lt;$A$32,FBYields!Y148,0)</f>
        <v>-0.11422224524730984</v>
      </c>
      <c r="F173" s="30">
        <f>IF(FBYields!$K148&lt;$A$32,FBYields!Z148,0)</f>
        <v>-9.8225088699999574E-2</v>
      </c>
      <c r="G173" s="30">
        <f>IF(FBYields!$K148&lt;$A$32,FBYields!AA148,0)</f>
        <v>-8.6872675211120409E-2</v>
      </c>
      <c r="H173" s="30">
        <f>IF(FBYields!$K148&lt;$A$32,FBYields!AB148,0)</f>
        <v>-7.7709262800000012E-2</v>
      </c>
      <c r="I173" s="30">
        <f>IF(FBYields!$K148&lt;$A$32,FBYields!AC148,0)</f>
        <v>-6.7945102348939912E-2</v>
      </c>
      <c r="J173" s="30">
        <f>IF(FBYields!$K148&lt;$A$32,FBYields!AD148,0)</f>
        <v>-6.2717196799999542E-2</v>
      </c>
      <c r="K173" s="30">
        <f>IF(FBYields!$K148&lt;$A$32,FBYields!AE148,0)</f>
        <v>-4.2064321043750574E-2</v>
      </c>
      <c r="L173" s="30">
        <f>IF(FBYields!$K148&lt;$A$32,FBYields!AF148,0)</f>
        <v>4.1658573000002974E-3</v>
      </c>
      <c r="N173" s="43">
        <f t="shared" si="9"/>
        <v>23497</v>
      </c>
      <c r="O173" s="30">
        <f t="shared" si="10"/>
        <v>0</v>
      </c>
      <c r="P173" s="80">
        <f>IF(O173=0,0,SUM(O$32:O173))</f>
        <v>0</v>
      </c>
      <c r="R173" s="150">
        <f t="shared" si="11"/>
        <v>0</v>
      </c>
      <c r="S173" s="80">
        <f>IF(R173=0,0,SUM(R$32:R173))</f>
        <v>0</v>
      </c>
    </row>
    <row r="174" spans="2:19" x14ac:dyDescent="0.2">
      <c r="B174">
        <f>IF(FBYields!$K149&lt;$A$32,FBYields!A149,0)</f>
        <v>19640528</v>
      </c>
      <c r="C174" s="30">
        <f>IF(FBYields!$K149&lt;$A$32,FBYields!W149,0)</f>
        <v>5.3011649513160286E-2</v>
      </c>
      <c r="D174" s="30">
        <f>IF(FBYields!$K149&lt;$A$32,FBYields!X149,0)</f>
        <v>4.9351183499999784E-2</v>
      </c>
      <c r="E174" s="30">
        <f>IF(FBYields!$K149&lt;$A$32,FBYields!Y149,0)</f>
        <v>-1.42295925436704E-2</v>
      </c>
      <c r="F174" s="30">
        <f>IF(FBYields!$K149&lt;$A$32,FBYields!Z149,0)</f>
        <v>-5.999040620000029E-2</v>
      </c>
      <c r="G174" s="30">
        <f>IF(FBYields!$K149&lt;$A$32,FBYields!AA149,0)</f>
        <v>-7.7430349054099512E-2</v>
      </c>
      <c r="H174" s="30">
        <f>IF(FBYields!$K149&lt;$A$32,FBYields!AB149,0)</f>
        <v>-8.3170268200000397E-2</v>
      </c>
      <c r="I174" s="30">
        <f>IF(FBYields!$K149&lt;$A$32,FBYields!AC149,0)</f>
        <v>-7.155411058066985E-2</v>
      </c>
      <c r="J174" s="30">
        <f>IF(FBYields!$K149&lt;$A$32,FBYields!AD149,0)</f>
        <v>-6.1074551599999971E-2</v>
      </c>
      <c r="K174" s="30">
        <f>IF(FBYields!$K149&lt;$A$32,FBYields!AE149,0)</f>
        <v>-6.9931714974999615E-2</v>
      </c>
      <c r="L174" s="30">
        <f>IF(FBYields!$K149&lt;$A$32,FBYields!AF149,0)</f>
        <v>-9.7628882600000466E-2</v>
      </c>
      <c r="N174" s="43">
        <f t="shared" si="9"/>
        <v>23525</v>
      </c>
      <c r="O174" s="30">
        <f t="shared" si="10"/>
        <v>0</v>
      </c>
      <c r="P174" s="80">
        <f>IF(O174=0,0,SUM(O$32:O174))</f>
        <v>0</v>
      </c>
      <c r="R174" s="150">
        <f t="shared" si="11"/>
        <v>0</v>
      </c>
      <c r="S174" s="80">
        <f>IF(R174=0,0,SUM(R$32:R174))</f>
        <v>0</v>
      </c>
    </row>
    <row r="175" spans="2:19" x14ac:dyDescent="0.2">
      <c r="B175">
        <f>IF(FBYields!$K150&lt;$A$32,FBYields!A150,0)</f>
        <v>19640630</v>
      </c>
      <c r="C175" s="30">
        <f>IF(FBYields!$K150&lt;$A$32,FBYields!W150,0)</f>
        <v>-6.1640758839899945E-2</v>
      </c>
      <c r="D175" s="30">
        <f>IF(FBYields!$K150&lt;$A$32,FBYields!X150,0)</f>
        <v>-5.2730587299999687E-2</v>
      </c>
      <c r="E175" s="30">
        <f>IF(FBYields!$K150&lt;$A$32,FBYields!Y150,0)</f>
        <v>-0.10703194083837975</v>
      </c>
      <c r="F175" s="30">
        <f>IF(FBYields!$K150&lt;$A$32,FBYields!Z150,0)</f>
        <v>-0.13964374069999996</v>
      </c>
      <c r="G175" s="30">
        <f>IF(FBYields!$K150&lt;$A$32,FBYields!AA150,0)</f>
        <v>-0.11797223095833997</v>
      </c>
      <c r="H175" s="30">
        <f>IF(FBYields!$K150&lt;$A$32,FBYields!AB150,0)</f>
        <v>-7.0637260799999879E-2</v>
      </c>
      <c r="I175" s="30">
        <f>IF(FBYields!$K150&lt;$A$32,FBYields!AC150,0)</f>
        <v>-5.5438243591620306E-2</v>
      </c>
      <c r="J175" s="30">
        <f>IF(FBYields!$K150&lt;$A$32,FBYields!AD150,0)</f>
        <v>-4.8641443100000181E-2</v>
      </c>
      <c r="K175" s="30">
        <f>IF(FBYields!$K150&lt;$A$32,FBYields!AE150,0)</f>
        <v>-3.5563698032080371E-2</v>
      </c>
      <c r="L175" s="30">
        <f>IF(FBYields!$K150&lt;$A$32,FBYields!AF150,0)</f>
        <v>-1.9515211999996396E-3</v>
      </c>
      <c r="N175" s="43">
        <f t="shared" si="9"/>
        <v>23558</v>
      </c>
      <c r="O175" s="30">
        <f t="shared" si="10"/>
        <v>0</v>
      </c>
      <c r="P175" s="80">
        <f>IF(O175=0,0,SUM(O$32:O175))</f>
        <v>0</v>
      </c>
      <c r="R175" s="150">
        <f t="shared" si="11"/>
        <v>0</v>
      </c>
      <c r="S175" s="80">
        <f>IF(R175=0,0,SUM(R$32:R175))</f>
        <v>0</v>
      </c>
    </row>
    <row r="176" spans="2:19" x14ac:dyDescent="0.2">
      <c r="B176">
        <f>IF(FBYields!$K151&lt;$A$32,FBYields!A151,0)</f>
        <v>19640731</v>
      </c>
      <c r="C176" s="30">
        <f>IF(FBYields!$K151&lt;$A$32,FBYields!W151,0)</f>
        <v>2.7147616984279921E-2</v>
      </c>
      <c r="D176" s="30">
        <f>IF(FBYields!$K151&lt;$A$32,FBYields!X151,0)</f>
        <v>-2.0736710700000049E-2</v>
      </c>
      <c r="E176" s="30">
        <f>IF(FBYields!$K151&lt;$A$32,FBYields!Y151,0)</f>
        <v>-6.7647161400000044E-2</v>
      </c>
      <c r="F176" s="30">
        <f>IF(FBYields!$K151&lt;$A$32,FBYields!Z151,0)</f>
        <v>-0.11455761210000004</v>
      </c>
      <c r="G176" s="30">
        <f>IF(FBYields!$K151&lt;$A$32,FBYields!AA151,0)</f>
        <v>-7.5254076843360274E-2</v>
      </c>
      <c r="H176" s="30">
        <f>IF(FBYields!$K151&lt;$A$32,FBYields!AB151,0)</f>
        <v>-2.529229750000006E-2</v>
      </c>
      <c r="I176" s="30">
        <f>IF(FBYields!$K151&lt;$A$32,FBYields!AC151,0)</f>
        <v>-1.3771904919190003E-2</v>
      </c>
      <c r="J176" s="30">
        <f>IF(FBYields!$K151&lt;$A$32,FBYields!AD151,0)</f>
        <v>-2.0146384999999434E-3</v>
      </c>
      <c r="K176" s="30">
        <f>IF(FBYields!$K151&lt;$A$32,FBYields!AE151,0)</f>
        <v>1.8496358206300023E-2</v>
      </c>
      <c r="L176" s="30">
        <f>IF(FBYields!$K151&lt;$A$32,FBYields!AF151,0)</f>
        <v>2.864594740000026E-2</v>
      </c>
      <c r="N176" s="43">
        <f t="shared" si="9"/>
        <v>23589</v>
      </c>
      <c r="O176" s="30">
        <f t="shared" si="10"/>
        <v>0</v>
      </c>
      <c r="P176" s="80">
        <f>IF(O176=0,0,SUM(O$32:O176))</f>
        <v>0</v>
      </c>
      <c r="R176" s="150">
        <f t="shared" si="11"/>
        <v>0</v>
      </c>
      <c r="S176" s="80">
        <f>IF(R176=0,0,SUM(R$32:R176))</f>
        <v>0</v>
      </c>
    </row>
    <row r="177" spans="2:19" x14ac:dyDescent="0.2">
      <c r="B177">
        <f>IF(FBYields!$K152&lt;$A$32,FBYields!A152,0)</f>
        <v>19640831</v>
      </c>
      <c r="C177" s="30">
        <f>IF(FBYields!$K152&lt;$A$32,FBYields!W152,0)</f>
        <v>1.7376389110109969E-2</v>
      </c>
      <c r="D177" s="30">
        <f>IF(FBYields!$K152&lt;$A$32,FBYields!X152,0)</f>
        <v>5.4227427799999894E-2</v>
      </c>
      <c r="E177" s="30">
        <f>IF(FBYields!$K152&lt;$A$32,FBYields!Y152,0)</f>
        <v>6.2021926449999931E-2</v>
      </c>
      <c r="F177" s="30">
        <f>IF(FBYields!$K152&lt;$A$32,FBYields!Z152,0)</f>
        <v>6.9816425099999968E-2</v>
      </c>
      <c r="G177" s="30">
        <f>IF(FBYields!$K152&lt;$A$32,FBYields!AA152,0)</f>
        <v>5.4391060616080011E-2</v>
      </c>
      <c r="H177" s="30">
        <f>IF(FBYields!$K152&lt;$A$32,FBYields!AB152,0)</f>
        <v>3.3973538600000186E-2</v>
      </c>
      <c r="I177" s="30">
        <f>IF(FBYields!$K152&lt;$A$32,FBYields!AC152,0)</f>
        <v>2.56056515559E-2</v>
      </c>
      <c r="J177" s="30">
        <f>IF(FBYields!$K152&lt;$A$32,FBYields!AD152,0)</f>
        <v>2.0550948199999919E-2</v>
      </c>
      <c r="K177" s="30">
        <f>IF(FBYields!$K152&lt;$A$32,FBYields!AE152,0)</f>
        <v>1.7473757221760255E-2</v>
      </c>
      <c r="L177" s="30">
        <f>IF(FBYields!$K152&lt;$A$32,FBYields!AF152,0)</f>
        <v>1.6074813299999491E-2</v>
      </c>
      <c r="N177" s="43">
        <f t="shared" si="9"/>
        <v>23620</v>
      </c>
      <c r="O177" s="30">
        <f t="shared" si="10"/>
        <v>0</v>
      </c>
      <c r="P177" s="80">
        <f>IF(O177=0,0,SUM(O$32:O177))</f>
        <v>0</v>
      </c>
      <c r="R177" s="150">
        <f t="shared" si="11"/>
        <v>0</v>
      </c>
      <c r="S177" s="80">
        <f>IF(R177=0,0,SUM(R$32:R177))</f>
        <v>0</v>
      </c>
    </row>
    <row r="178" spans="2:19" x14ac:dyDescent="0.2">
      <c r="B178">
        <f>IF(FBYields!$K153&lt;$A$32,FBYields!A153,0)</f>
        <v>19640930</v>
      </c>
      <c r="C178" s="30">
        <f>IF(FBYields!$K153&lt;$A$32,FBYields!W153,0)</f>
        <v>6.9922178454799866E-2</v>
      </c>
      <c r="D178" s="30">
        <f>IF(FBYields!$K153&lt;$A$32,FBYields!X153,0)</f>
        <v>8.4299219500000078E-2</v>
      </c>
      <c r="E178" s="30">
        <f>IF(FBYields!$K153&lt;$A$32,FBYields!Y153,0)</f>
        <v>7.3865793650000011E-2</v>
      </c>
      <c r="F178" s="30">
        <f>IF(FBYields!$K153&lt;$A$32,FBYields!Z153,0)</f>
        <v>6.3432367799999945E-2</v>
      </c>
      <c r="G178" s="30">
        <f>IF(FBYields!$K153&lt;$A$32,FBYields!AA153,0)</f>
        <v>5.4592747336910108E-2</v>
      </c>
      <c r="H178" s="30">
        <f>IF(FBYields!$K153&lt;$A$32,FBYields!AB153,0)</f>
        <v>3.6807736899999721E-2</v>
      </c>
      <c r="I178" s="30">
        <f>IF(FBYields!$K153&lt;$A$32,FBYields!AC153,0)</f>
        <v>2.1788454184070272E-2</v>
      </c>
      <c r="J178" s="30">
        <f>IF(FBYields!$K153&lt;$A$32,FBYields!AD153,0)</f>
        <v>4.2193036999997879E-3</v>
      </c>
      <c r="K178" s="30">
        <f>IF(FBYields!$K153&lt;$A$32,FBYields!AE153,0)</f>
        <v>-1.7311164470980245E-2</v>
      </c>
      <c r="L178" s="30">
        <f>IF(FBYields!$K153&lt;$A$32,FBYields!AF153,0)</f>
        <v>-3.110938420000009E-2</v>
      </c>
      <c r="N178" s="43">
        <f t="shared" si="9"/>
        <v>23650</v>
      </c>
      <c r="O178" s="30">
        <f t="shared" si="10"/>
        <v>0</v>
      </c>
      <c r="P178" s="80">
        <f>IF(O178=0,0,SUM(O$32:O178))</f>
        <v>0</v>
      </c>
      <c r="R178" s="150">
        <f t="shared" si="11"/>
        <v>0</v>
      </c>
      <c r="S178" s="80">
        <f>IF(R178=0,0,SUM(R$32:R178))</f>
        <v>0</v>
      </c>
    </row>
    <row r="179" spans="2:19" x14ac:dyDescent="0.2">
      <c r="B179">
        <f>IF(FBYields!$K154&lt;$A$32,FBYields!A154,0)</f>
        <v>19641030</v>
      </c>
      <c r="C179" s="30">
        <f>IF(FBYields!$K154&lt;$A$32,FBYields!W154,0)</f>
        <v>2.4272645807690285E-2</v>
      </c>
      <c r="D179" s="30">
        <f>IF(FBYields!$K154&lt;$A$32,FBYields!X154,0)</f>
        <v>8.8045939999998879E-3</v>
      </c>
      <c r="E179" s="30">
        <f>IF(FBYields!$K154&lt;$A$32,FBYields!Y154,0)</f>
        <v>3.6701342400000225E-2</v>
      </c>
      <c r="F179" s="30">
        <f>IF(FBYields!$K154&lt;$A$32,FBYields!Z154,0)</f>
        <v>6.4598090800000119E-2</v>
      </c>
      <c r="G179" s="30">
        <f>IF(FBYields!$K154&lt;$A$32,FBYields!AA154,0)</f>
        <v>5.4434347285010176E-2</v>
      </c>
      <c r="H179" s="30">
        <f>IF(FBYields!$K154&lt;$A$32,FBYields!AB154,0)</f>
        <v>3.4408514699999948E-2</v>
      </c>
      <c r="I179" s="30">
        <f>IF(FBYields!$K154&lt;$A$32,FBYields!AC154,0)</f>
        <v>1.2603636648919725E-2</v>
      </c>
      <c r="J179" s="30">
        <f>IF(FBYields!$K154&lt;$A$32,FBYields!AD154,0)</f>
        <v>3.3559497000004157E-3</v>
      </c>
      <c r="K179" s="30">
        <f>IF(FBYields!$K154&lt;$A$32,FBYields!AE154,0)</f>
        <v>8.6717150785702302E-3</v>
      </c>
      <c r="L179" s="30">
        <f>IF(FBYields!$K154&lt;$A$32,FBYields!AF154,0)</f>
        <v>1.4522404100000497E-2</v>
      </c>
      <c r="N179" s="43">
        <f t="shared" si="9"/>
        <v>23680</v>
      </c>
      <c r="O179" s="30">
        <f t="shared" si="10"/>
        <v>0</v>
      </c>
      <c r="P179" s="80">
        <f>IF(O179=0,0,SUM(O$32:O179))</f>
        <v>0</v>
      </c>
      <c r="R179" s="150">
        <f t="shared" si="11"/>
        <v>0</v>
      </c>
      <c r="S179" s="80">
        <f>IF(R179=0,0,SUM(R$32:R179))</f>
        <v>0</v>
      </c>
    </row>
    <row r="180" spans="2:19" x14ac:dyDescent="0.2">
      <c r="B180">
        <f>IF(FBYields!$K155&lt;$A$32,FBYields!A155,0)</f>
        <v>19641130</v>
      </c>
      <c r="C180" s="30">
        <f>IF(FBYields!$K155&lt;$A$32,FBYields!W155,0)</f>
        <v>0.28765281031724976</v>
      </c>
      <c r="D180" s="30">
        <f>IF(FBYields!$K155&lt;$A$32,FBYields!X155,0)</f>
        <v>0.30794921620000038</v>
      </c>
      <c r="E180" s="30">
        <f>IF(FBYields!$K155&lt;$A$32,FBYields!Y155,0)</f>
        <v>0.23697051079999953</v>
      </c>
      <c r="F180" s="30">
        <f>IF(FBYields!$K155&lt;$A$32,FBYields!Z155,0)</f>
        <v>0.16599180540000003</v>
      </c>
      <c r="G180" s="30">
        <f>IF(FBYields!$K155&lt;$A$32,FBYields!AA155,0)</f>
        <v>0.14850455818008967</v>
      </c>
      <c r="H180" s="30">
        <f>IF(FBYields!$K155&lt;$A$32,FBYields!AB155,0)</f>
        <v>0.12075068909999986</v>
      </c>
      <c r="I180" s="30">
        <f>IF(FBYields!$K155&lt;$A$32,FBYields!AC155,0)</f>
        <v>9.9388450904019709E-2</v>
      </c>
      <c r="J180" s="30">
        <f>IF(FBYields!$K155&lt;$A$32,FBYields!AD155,0)</f>
        <v>8.2513533499999792E-2</v>
      </c>
      <c r="K180" s="30">
        <f>IF(FBYields!$K155&lt;$A$32,FBYields!AE155,0)</f>
        <v>7.1727800009639964E-2</v>
      </c>
      <c r="L180" s="30">
        <f>IF(FBYields!$K155&lt;$A$32,FBYields!AF155,0)</f>
        <v>6.3977132499999811E-2</v>
      </c>
      <c r="N180" s="43">
        <f t="shared" si="9"/>
        <v>23711</v>
      </c>
      <c r="O180" s="30">
        <f t="shared" si="10"/>
        <v>0</v>
      </c>
      <c r="P180" s="80">
        <f>IF(O180=0,0,SUM(O$32:O180))</f>
        <v>0</v>
      </c>
      <c r="R180" s="150">
        <f t="shared" si="11"/>
        <v>0</v>
      </c>
      <c r="S180" s="80">
        <f>IF(R180=0,0,SUM(R$32:R180))</f>
        <v>0</v>
      </c>
    </row>
    <row r="181" spans="2:19" x14ac:dyDescent="0.2">
      <c r="B181">
        <f>IF(FBYields!$K156&lt;$A$32,FBYields!A156,0)</f>
        <v>19641231</v>
      </c>
      <c r="C181" s="30">
        <f>IF(FBYields!$K156&lt;$A$32,FBYields!W156,0)</f>
        <v>-9.3341970723380019E-2</v>
      </c>
      <c r="D181" s="30">
        <f>IF(FBYields!$K156&lt;$A$32,FBYields!X156,0)</f>
        <v>-0.16377930040000077</v>
      </c>
      <c r="E181" s="30">
        <f>IF(FBYields!$K156&lt;$A$32,FBYields!Y156,0)</f>
        <v>-0.12911396374999962</v>
      </c>
      <c r="F181" s="30">
        <f>IF(FBYields!$K156&lt;$A$32,FBYields!Z156,0)</f>
        <v>-9.4448627099999793E-2</v>
      </c>
      <c r="G181" s="30">
        <f>IF(FBYields!$K156&lt;$A$32,FBYields!AA156,0)</f>
        <v>-0.11053719354119984</v>
      </c>
      <c r="H181" s="30">
        <f>IF(FBYields!$K156&lt;$A$32,FBYields!AB156,0)</f>
        <v>-0.11895195689999971</v>
      </c>
      <c r="I181" s="30">
        <f>IF(FBYields!$K156&lt;$A$32,FBYields!AC156,0)</f>
        <v>-0.10260289039197978</v>
      </c>
      <c r="J181" s="30">
        <f>IF(FBYields!$K156&lt;$A$32,FBYields!AD156,0)</f>
        <v>-8.1654666799999998E-2</v>
      </c>
      <c r="K181" s="30">
        <f>IF(FBYields!$K156&lt;$A$32,FBYields!AE156,0)</f>
        <v>-4.573443658556986E-2</v>
      </c>
      <c r="L181" s="30">
        <f>IF(FBYields!$K156&lt;$A$32,FBYields!AF156,0)</f>
        <v>6.193875600000176E-3</v>
      </c>
      <c r="N181" s="43">
        <f t="shared" si="9"/>
        <v>23742</v>
      </c>
      <c r="O181" s="30">
        <f t="shared" si="10"/>
        <v>0</v>
      </c>
      <c r="P181" s="80">
        <f>IF(O181=0,0,SUM(O$32:O181))</f>
        <v>0</v>
      </c>
      <c r="R181" s="150">
        <f t="shared" si="11"/>
        <v>0</v>
      </c>
      <c r="S181" s="80">
        <f>IF(R181=0,0,SUM(R$32:R181))</f>
        <v>0</v>
      </c>
    </row>
    <row r="182" spans="2:19" x14ac:dyDescent="0.2">
      <c r="B182">
        <f>IF(FBYields!$K157&lt;$A$32,FBYields!A157,0)</f>
        <v>19650129</v>
      </c>
      <c r="C182" s="30">
        <f>IF(FBYields!$K157&lt;$A$32,FBYields!W157,0)</f>
        <v>1.3322680397330089E-2</v>
      </c>
      <c r="D182" s="30">
        <f>IF(FBYields!$K157&lt;$A$32,FBYields!X157,0)</f>
        <v>2.6862081800000048E-2</v>
      </c>
      <c r="E182" s="30">
        <f>IF(FBYields!$K157&lt;$A$32,FBYields!Y157,0)</f>
        <v>1.0551625850000246E-2</v>
      </c>
      <c r="F182" s="30">
        <f>IF(FBYields!$K157&lt;$A$32,FBYields!Z157,0)</f>
        <v>-5.7588301000000008E-3</v>
      </c>
      <c r="G182" s="30">
        <f>IF(FBYields!$K157&lt;$A$32,FBYields!AA157,0)</f>
        <v>-1.875687115490976E-2</v>
      </c>
      <c r="H182" s="30">
        <f>IF(FBYields!$K157&lt;$A$32,FBYields!AB157,0)</f>
        <v>-3.4764204200000037E-2</v>
      </c>
      <c r="I182" s="30">
        <f>IF(FBYields!$K157&lt;$A$32,FBYields!AC157,0)</f>
        <v>-3.3266025413409839E-2</v>
      </c>
      <c r="J182" s="30">
        <f>IF(FBYields!$K157&lt;$A$32,FBYields!AD157,0)</f>
        <v>-2.5196302899999967E-2</v>
      </c>
      <c r="K182" s="30">
        <f>IF(FBYields!$K157&lt;$A$32,FBYields!AE157,0)</f>
        <v>-1.4127218512919981E-2</v>
      </c>
      <c r="L182" s="30">
        <f>IF(FBYields!$K157&lt;$A$32,FBYields!AF157,0)</f>
        <v>2.6115840999993978E-3</v>
      </c>
      <c r="N182" s="43">
        <f t="shared" si="9"/>
        <v>23771</v>
      </c>
      <c r="O182" s="30">
        <f t="shared" si="10"/>
        <v>0</v>
      </c>
      <c r="P182" s="80">
        <f>IF(O182=0,0,SUM(O$32:O182))</f>
        <v>0</v>
      </c>
      <c r="R182" s="150">
        <f t="shared" si="11"/>
        <v>0</v>
      </c>
      <c r="S182" s="80">
        <f>IF(R182=0,0,SUM(R$32:R182))</f>
        <v>0</v>
      </c>
    </row>
    <row r="183" spans="2:19" x14ac:dyDescent="0.2">
      <c r="B183">
        <f>IF(FBYields!$K158&lt;$A$32,FBYields!A158,0)</f>
        <v>19650226</v>
      </c>
      <c r="C183" s="30">
        <f>IF(FBYields!$K158&lt;$A$32,FBYields!W158,0)</f>
        <v>0.16524271443375005</v>
      </c>
      <c r="D183" s="30">
        <f>IF(FBYields!$K158&lt;$A$32,FBYields!X158,0)</f>
        <v>0.12683811399999989</v>
      </c>
      <c r="E183" s="30">
        <f>IF(FBYields!$K158&lt;$A$32,FBYields!Y158,0)</f>
        <v>0.12441877464833961</v>
      </c>
      <c r="F183" s="30">
        <f>IF(FBYields!$K158&lt;$A$32,FBYields!Z158,0)</f>
        <v>0.10661710559999982</v>
      </c>
      <c r="G183" s="30">
        <f>IF(FBYields!$K158&lt;$A$32,FBYields!AA158,0)</f>
        <v>7.6028867147769574E-2</v>
      </c>
      <c r="H183" s="30">
        <f>IF(FBYields!$K158&lt;$A$32,FBYields!AB158,0)</f>
        <v>5.6158447300000081E-2</v>
      </c>
      <c r="I183" s="30">
        <f>IF(FBYields!$K158&lt;$A$32,FBYields!AC158,0)</f>
        <v>4.4778401836599979E-2</v>
      </c>
      <c r="J183" s="30">
        <f>IF(FBYields!$K158&lt;$A$32,FBYields!AD158,0)</f>
        <v>2.7999761100000242E-2</v>
      </c>
      <c r="K183" s="30">
        <f>IF(FBYields!$K158&lt;$A$32,FBYields!AE158,0)</f>
        <v>2.5861845904779912E-2</v>
      </c>
      <c r="L183" s="30">
        <f>IF(FBYields!$K158&lt;$A$32,FBYields!AF158,0)</f>
        <v>4.2891139900000042E-2</v>
      </c>
      <c r="N183" s="43">
        <f t="shared" si="9"/>
        <v>23799</v>
      </c>
      <c r="O183" s="30">
        <f t="shared" si="10"/>
        <v>0</v>
      </c>
      <c r="P183" s="80">
        <f>IF(O183=0,0,SUM(O$32:O183))</f>
        <v>0</v>
      </c>
      <c r="R183" s="150">
        <f t="shared" si="11"/>
        <v>0</v>
      </c>
      <c r="S183" s="80">
        <f>IF(R183=0,0,SUM(R$32:R183))</f>
        <v>0</v>
      </c>
    </row>
    <row r="184" spans="2:19" x14ac:dyDescent="0.2">
      <c r="B184">
        <f>IF(FBYields!$K159&lt;$A$32,FBYields!A159,0)</f>
        <v>19650331</v>
      </c>
      <c r="C184" s="30">
        <f>IF(FBYields!$K159&lt;$A$32,FBYields!W159,0)</f>
        <v>-5.1449300319419855E-2</v>
      </c>
      <c r="D184" s="30">
        <f>IF(FBYields!$K159&lt;$A$32,FBYields!X159,0)</f>
        <v>-6.3916042599999834E-2</v>
      </c>
      <c r="E184" s="30">
        <f>IF(FBYields!$K159&lt;$A$32,FBYields!Y159,0)</f>
        <v>-4.2942528073079522E-2</v>
      </c>
      <c r="F184" s="30">
        <f>IF(FBYields!$K159&lt;$A$32,FBYields!Z159,0)</f>
        <v>-7.7013283999995963E-3</v>
      </c>
      <c r="G184" s="30">
        <f>IF(FBYields!$K159&lt;$A$32,FBYields!AA159,0)</f>
        <v>1.75937499294605E-2</v>
      </c>
      <c r="H184" s="30">
        <f>IF(FBYields!$K159&lt;$A$32,FBYields!AB159,0)</f>
        <v>2.7596328000000447E-2</v>
      </c>
      <c r="I184" s="30">
        <f>IF(FBYields!$K159&lt;$A$32,FBYields!AC159,0)</f>
        <v>1.5222529844369781E-2</v>
      </c>
      <c r="J184" s="30">
        <f>IF(FBYields!$K159&lt;$A$32,FBYields!AD159,0)</f>
        <v>1.1856403000001237E-3</v>
      </c>
      <c r="K184" s="30">
        <f>IF(FBYields!$K159&lt;$A$32,FBYields!AE159,0)</f>
        <v>-8.4376803382504306E-3</v>
      </c>
      <c r="L184" s="30">
        <f>IF(FBYields!$K159&lt;$A$32,FBYields!AF159,0)</f>
        <v>-2.0026197800000034E-2</v>
      </c>
      <c r="N184" s="43">
        <f t="shared" si="9"/>
        <v>23832</v>
      </c>
      <c r="O184" s="30">
        <f t="shared" si="10"/>
        <v>0</v>
      </c>
      <c r="P184" s="80">
        <f>IF(O184=0,0,SUM(O$32:O184))</f>
        <v>0</v>
      </c>
      <c r="R184" s="150">
        <f t="shared" si="11"/>
        <v>0</v>
      </c>
      <c r="S184" s="80">
        <f>IF(R184=0,0,SUM(R$32:R184))</f>
        <v>0</v>
      </c>
    </row>
    <row r="185" spans="2:19" x14ac:dyDescent="0.2">
      <c r="B185">
        <f>IF(FBYields!$K160&lt;$A$32,FBYields!A160,0)</f>
        <v>19650430</v>
      </c>
      <c r="C185" s="30">
        <f>IF(FBYields!$K160&lt;$A$32,FBYields!W160,0)</f>
        <v>-3.6674167592080309E-2</v>
      </c>
      <c r="D185" s="30">
        <f>IF(FBYields!$K160&lt;$A$32,FBYields!X160,0)</f>
        <v>-4.2638160400000125E-2</v>
      </c>
      <c r="E185" s="30">
        <f>IF(FBYields!$K160&lt;$A$32,FBYields!Y160,0)</f>
        <v>-2.2739815125260243E-2</v>
      </c>
      <c r="F185" s="30">
        <f>IF(FBYields!$K160&lt;$A$32,FBYields!Z160,0)</f>
        <v>-1.7268253000004563E-3</v>
      </c>
      <c r="G185" s="30">
        <f>IF(FBYields!$K160&lt;$A$32,FBYields!AA160,0)</f>
        <v>6.7558562688798673E-3</v>
      </c>
      <c r="H185" s="30">
        <f>IF(FBYields!$K160&lt;$A$32,FBYields!AB160,0)</f>
        <v>1.5148708399999933E-2</v>
      </c>
      <c r="I185" s="30">
        <f>IF(FBYields!$K160&lt;$A$32,FBYields!AC160,0)</f>
        <v>1.5730155806380708E-2</v>
      </c>
      <c r="J185" s="30">
        <f>IF(FBYields!$K160&lt;$A$32,FBYields!AD160,0)</f>
        <v>1.5286788099999171E-2</v>
      </c>
      <c r="K185" s="30">
        <f>IF(FBYields!$K160&lt;$A$32,FBYields!AE160,0)</f>
        <v>1.5388116987500311E-2</v>
      </c>
      <c r="L185" s="30">
        <f>IF(FBYields!$K160&lt;$A$32,FBYields!AF160,0)</f>
        <v>1.5583424599999951E-2</v>
      </c>
      <c r="N185" s="43">
        <f t="shared" si="9"/>
        <v>23862</v>
      </c>
      <c r="O185" s="30">
        <f t="shared" si="10"/>
        <v>0</v>
      </c>
      <c r="P185" s="80">
        <f>IF(O185=0,0,SUM(O$32:O185))</f>
        <v>0</v>
      </c>
      <c r="R185" s="150">
        <f t="shared" si="11"/>
        <v>0</v>
      </c>
      <c r="S185" s="80">
        <f>IF(R185=0,0,SUM(R$32:R185))</f>
        <v>0</v>
      </c>
    </row>
    <row r="186" spans="2:19" x14ac:dyDescent="0.2">
      <c r="B186">
        <f>IF(FBYields!$K161&lt;$A$32,FBYields!A161,0)</f>
        <v>19650528</v>
      </c>
      <c r="C186" s="30">
        <f>IF(FBYields!$K161&lt;$A$32,FBYields!W161,0)</f>
        <v>-2.5882486554530182E-2</v>
      </c>
      <c r="D186" s="30">
        <f>IF(FBYields!$K161&lt;$A$32,FBYields!X161,0)</f>
        <v>-2.0053904199999195E-2</v>
      </c>
      <c r="E186" s="30">
        <f>IF(FBYields!$K161&lt;$A$32,FBYields!Y161,0)</f>
        <v>-7.2213559000005034E-3</v>
      </c>
      <c r="F186" s="30">
        <f>IF(FBYields!$K161&lt;$A$32,FBYields!Z161,0)</f>
        <v>5.6111923999999647E-3</v>
      </c>
      <c r="G186" s="30">
        <f>IF(FBYields!$K161&lt;$A$32,FBYields!AA161,0)</f>
        <v>9.7587239999974429E-4</v>
      </c>
      <c r="H186" s="30">
        <f>IF(FBYields!$K161&lt;$A$32,FBYields!AB161,0)</f>
        <v>-3.6594476000004761E-3</v>
      </c>
      <c r="I186" s="30">
        <f>IF(FBYields!$K161&lt;$A$32,FBYields!AC161,0)</f>
        <v>-2.7202648000006491E-3</v>
      </c>
      <c r="J186" s="30">
        <f>IF(FBYields!$K161&lt;$A$32,FBYields!AD161,0)</f>
        <v>-1.7810819999999339E-3</v>
      </c>
      <c r="K186" s="30">
        <f>IF(FBYields!$K161&lt;$A$32,FBYields!AE161,0)</f>
        <v>5.6736912499744108E-5</v>
      </c>
      <c r="L186" s="30">
        <f>IF(FBYields!$K161&lt;$A$32,FBYields!AF161,0)</f>
        <v>3.7242654000007036E-3</v>
      </c>
      <c r="N186" s="43">
        <f t="shared" si="9"/>
        <v>23890</v>
      </c>
      <c r="O186" s="30">
        <f t="shared" si="10"/>
        <v>0</v>
      </c>
      <c r="P186" s="80">
        <f>IF(O186=0,0,SUM(O$32:O186))</f>
        <v>0</v>
      </c>
      <c r="R186" s="150">
        <f t="shared" si="11"/>
        <v>0</v>
      </c>
      <c r="S186" s="80">
        <f>IF(R186=0,0,SUM(R$32:R186))</f>
        <v>0</v>
      </c>
    </row>
    <row r="187" spans="2:19" x14ac:dyDescent="0.2">
      <c r="B187">
        <f>IF(FBYields!$K162&lt;$A$32,FBYields!A162,0)</f>
        <v>19650630</v>
      </c>
      <c r="C187" s="30">
        <f>IF(FBYields!$K162&lt;$A$32,FBYields!W162,0)</f>
        <v>-9.0294623181359945E-2</v>
      </c>
      <c r="D187" s="30">
        <f>IF(FBYields!$K162&lt;$A$32,FBYields!X162,0)</f>
        <v>-0.1009713839000006</v>
      </c>
      <c r="E187" s="30">
        <f>IF(FBYields!$K162&lt;$A$32,FBYields!Y162,0)</f>
        <v>-9.980174584999979E-2</v>
      </c>
      <c r="F187" s="30">
        <f>IF(FBYields!$K162&lt;$A$32,FBYields!Z162,0)</f>
        <v>-9.8632107799999869E-2</v>
      </c>
      <c r="G187" s="30">
        <f>IF(FBYields!$K162&lt;$A$32,FBYields!AA162,0)</f>
        <v>-6.7687526581400093E-2</v>
      </c>
      <c r="H187" s="30">
        <f>IF(FBYields!$K162&lt;$A$32,FBYields!AB162,0)</f>
        <v>-3.1250324900000237E-2</v>
      </c>
      <c r="I187" s="30">
        <f>IF(FBYields!$K162&lt;$A$32,FBYields!AC162,0)</f>
        <v>-1.5417073550500149E-2</v>
      </c>
      <c r="J187" s="30">
        <f>IF(FBYields!$K162&lt;$A$32,FBYields!AD162,0)</f>
        <v>4.536861000001835E-4</v>
      </c>
      <c r="K187" s="30">
        <f>IF(FBYields!$K162&lt;$A$32,FBYields!AE162,0)</f>
        <v>-3.3405920805895661E-3</v>
      </c>
      <c r="L187" s="30">
        <f>IF(FBYields!$K162&lt;$A$32,FBYields!AF162,0)</f>
        <v>-2.6877012299999947E-2</v>
      </c>
      <c r="N187" s="43">
        <f t="shared" si="9"/>
        <v>23923</v>
      </c>
      <c r="O187" s="30">
        <f t="shared" si="10"/>
        <v>0</v>
      </c>
      <c r="P187" s="80">
        <f>IF(O187=0,0,SUM(O$32:O187))</f>
        <v>0</v>
      </c>
      <c r="R187" s="150">
        <f t="shared" si="11"/>
        <v>0</v>
      </c>
      <c r="S187" s="80">
        <f>IF(R187=0,0,SUM(R$32:R187))</f>
        <v>0</v>
      </c>
    </row>
    <row r="188" spans="2:19" x14ac:dyDescent="0.2">
      <c r="B188">
        <f>IF(FBYields!$K163&lt;$A$32,FBYields!A163,0)</f>
        <v>19650730</v>
      </c>
      <c r="C188" s="30">
        <f>IF(FBYields!$K163&lt;$A$32,FBYields!W163,0)</f>
        <v>2.2834326400170024E-2</v>
      </c>
      <c r="D188" s="30">
        <f>IF(FBYields!$K163&lt;$A$32,FBYields!X163,0)</f>
        <v>4.1397355500000454E-2</v>
      </c>
      <c r="E188" s="30">
        <f>IF(FBYields!$K163&lt;$A$32,FBYields!Y163,0)</f>
        <v>5.4566200300000034E-2</v>
      </c>
      <c r="F188" s="30">
        <f>IF(FBYields!$K163&lt;$A$32,FBYields!Z163,0)</f>
        <v>6.7735045100000058E-2</v>
      </c>
      <c r="G188" s="30">
        <f>IF(FBYields!$K163&lt;$A$32,FBYields!AA163,0)</f>
        <v>5.1667661210299975E-2</v>
      </c>
      <c r="H188" s="30">
        <f>IF(FBYields!$K163&lt;$A$32,FBYields!AB163,0)</f>
        <v>4.3978636000000293E-2</v>
      </c>
      <c r="I188" s="30">
        <f>IF(FBYields!$K163&lt;$A$32,FBYields!AC163,0)</f>
        <v>7.4579274807300422E-2</v>
      </c>
      <c r="J188" s="30">
        <f>IF(FBYields!$K163&lt;$A$32,FBYields!AD163,0)</f>
        <v>9.5058403100000355E-2</v>
      </c>
      <c r="K188" s="30">
        <f>IF(FBYields!$K163&lt;$A$32,FBYields!AE163,0)</f>
        <v>7.388236415114946E-2</v>
      </c>
      <c r="L188" s="30">
        <f>IF(FBYields!$K163&lt;$A$32,FBYields!AF163,0)</f>
        <v>2.7518025499999155E-2</v>
      </c>
      <c r="N188" s="43">
        <f t="shared" si="9"/>
        <v>23953</v>
      </c>
      <c r="O188" s="30">
        <f t="shared" si="10"/>
        <v>0</v>
      </c>
      <c r="P188" s="80">
        <f>IF(O188=0,0,SUM(O$32:O188))</f>
        <v>0</v>
      </c>
      <c r="R188" s="150">
        <f t="shared" si="11"/>
        <v>0</v>
      </c>
      <c r="S188" s="80">
        <f>IF(R188=0,0,SUM(R$32:R188))</f>
        <v>0</v>
      </c>
    </row>
    <row r="189" spans="2:19" x14ac:dyDescent="0.2">
      <c r="B189">
        <f>IF(FBYields!$K164&lt;$A$32,FBYields!A164,0)</f>
        <v>19650831</v>
      </c>
      <c r="C189" s="30">
        <f>IF(FBYields!$K164&lt;$A$32,FBYields!W164,0)</f>
        <v>6.5016355179230434E-2</v>
      </c>
      <c r="D189" s="30">
        <f>IF(FBYields!$K164&lt;$A$32,FBYields!X164,0)</f>
        <v>0.15397095699999941</v>
      </c>
      <c r="E189" s="30">
        <f>IF(FBYields!$K164&lt;$A$32,FBYields!Y164,0)</f>
        <v>0.12061394355000044</v>
      </c>
      <c r="F189" s="30">
        <f>IF(FBYields!$K164&lt;$A$32,FBYields!Z164,0)</f>
        <v>8.725693010000013E-2</v>
      </c>
      <c r="G189" s="30">
        <f>IF(FBYields!$K164&lt;$A$32,FBYields!AA164,0)</f>
        <v>9.5259677107129903E-2</v>
      </c>
      <c r="H189" s="30">
        <f>IF(FBYields!$K164&lt;$A$32,FBYields!AB164,0)</f>
        <v>9.6781817900000178E-2</v>
      </c>
      <c r="I189" s="30">
        <f>IF(FBYields!$K164&lt;$A$32,FBYields!AC164,0)</f>
        <v>7.3315020207170178E-2</v>
      </c>
      <c r="J189" s="30">
        <f>IF(FBYields!$K164&lt;$A$32,FBYields!AD164,0)</f>
        <v>5.2541851800000039E-2</v>
      </c>
      <c r="K189" s="30">
        <f>IF(FBYields!$K164&lt;$A$32,FBYields!AE164,0)</f>
        <v>4.4055017116940043E-2</v>
      </c>
      <c r="L189" s="30">
        <f>IF(FBYields!$K164&lt;$A$32,FBYields!AF164,0)</f>
        <v>3.264127960000085E-2</v>
      </c>
      <c r="N189" s="43">
        <f t="shared" si="9"/>
        <v>23985</v>
      </c>
      <c r="O189" s="30">
        <f t="shared" si="10"/>
        <v>0</v>
      </c>
      <c r="P189" s="80">
        <f>IF(O189=0,0,SUM(O$32:O189))</f>
        <v>0</v>
      </c>
      <c r="R189" s="150">
        <f t="shared" si="11"/>
        <v>0</v>
      </c>
      <c r="S189" s="80">
        <f>IF(R189=0,0,SUM(R$32:R189))</f>
        <v>0</v>
      </c>
    </row>
    <row r="190" spans="2:19" x14ac:dyDescent="0.2">
      <c r="B190">
        <f>IF(FBYields!$K165&lt;$A$32,FBYields!A165,0)</f>
        <v>19650930</v>
      </c>
      <c r="C190" s="30">
        <f>IF(FBYields!$K165&lt;$A$32,FBYields!W165,0)</f>
        <v>0.1942583030412699</v>
      </c>
      <c r="D190" s="30">
        <f>IF(FBYields!$K165&lt;$A$32,FBYields!X165,0)</f>
        <v>0.17456898879999994</v>
      </c>
      <c r="E190" s="30">
        <f>IF(FBYields!$K165&lt;$A$32,FBYields!Y165,0)</f>
        <v>0.16688637099999948</v>
      </c>
      <c r="F190" s="30">
        <f>IF(FBYields!$K165&lt;$A$32,FBYields!Z165,0)</f>
        <v>0.15920375319999991</v>
      </c>
      <c r="G190" s="30">
        <f>IF(FBYields!$K165&lt;$A$32,FBYields!AA165,0)</f>
        <v>0.14175195872305046</v>
      </c>
      <c r="H190" s="30">
        <f>IF(FBYields!$K165&lt;$A$32,FBYields!AB165,0)</f>
        <v>0.11854374650000032</v>
      </c>
      <c r="I190" s="30">
        <f>IF(FBYields!$K165&lt;$A$32,FBYields!AC165,0)</f>
        <v>0.10777638662694944</v>
      </c>
      <c r="J190" s="30">
        <f>IF(FBYields!$K165&lt;$A$32,FBYields!AD165,0)</f>
        <v>0.10276544450000014</v>
      </c>
      <c r="K190" s="30">
        <f>IF(FBYields!$K165&lt;$A$32,FBYields!AE165,0)</f>
        <v>9.9135952687499973E-2</v>
      </c>
      <c r="L190" s="30">
        <f>IF(FBYields!$K165&lt;$A$32,FBYields!AF165,0)</f>
        <v>9.4306731099999652E-2</v>
      </c>
      <c r="N190" s="43">
        <f t="shared" si="9"/>
        <v>24015</v>
      </c>
      <c r="O190" s="30">
        <f t="shared" si="10"/>
        <v>0</v>
      </c>
      <c r="P190" s="80">
        <f>IF(O190=0,0,SUM(O$32:O190))</f>
        <v>0</v>
      </c>
      <c r="R190" s="150">
        <f t="shared" si="11"/>
        <v>0</v>
      </c>
      <c r="S190" s="80">
        <f>IF(R190=0,0,SUM(R$32:R190))</f>
        <v>0</v>
      </c>
    </row>
    <row r="191" spans="2:19" x14ac:dyDescent="0.2">
      <c r="B191">
        <f>IF(FBYields!$K166&lt;$A$32,FBYields!A166,0)</f>
        <v>19651029</v>
      </c>
      <c r="C191" s="30">
        <f>IF(FBYields!$K166&lt;$A$32,FBYields!W166,0)</f>
        <v>4.3271732399019491E-2</v>
      </c>
      <c r="D191" s="30">
        <f>IF(FBYields!$K166&lt;$A$32,FBYields!X166,0)</f>
        <v>5.8227818000000653E-3</v>
      </c>
      <c r="E191" s="30">
        <f>IF(FBYields!$K166&lt;$A$32,FBYields!Y166,0)</f>
        <v>7.6337315000003514E-3</v>
      </c>
      <c r="F191" s="30">
        <f>IF(FBYields!$K166&lt;$A$32,FBYields!Z166,0)</f>
        <v>9.4446811999997493E-3</v>
      </c>
      <c r="G191" s="30">
        <f>IF(FBYields!$K166&lt;$A$32,FBYields!AA166,0)</f>
        <v>1.0042089555339473E-2</v>
      </c>
      <c r="H191" s="30">
        <f>IF(FBYields!$K166&lt;$A$32,FBYields!AB166,0)</f>
        <v>1.8262807299999295E-2</v>
      </c>
      <c r="I191" s="30">
        <f>IF(FBYields!$K166&lt;$A$32,FBYields!AC166,0)</f>
        <v>5.0425943144660756E-2</v>
      </c>
      <c r="J191" s="30">
        <f>IF(FBYields!$K166&lt;$A$32,FBYields!AD166,0)</f>
        <v>7.4965769599999454E-2</v>
      </c>
      <c r="K191" s="30">
        <f>IF(FBYields!$K166&lt;$A$32,FBYields!AE166,0)</f>
        <v>7.7677714400000042E-2</v>
      </c>
      <c r="L191" s="30">
        <f>IF(FBYields!$K166&lt;$A$32,FBYields!AF166,0)</f>
        <v>7.2303400500000059E-2</v>
      </c>
      <c r="N191" s="43">
        <f t="shared" si="9"/>
        <v>24044</v>
      </c>
      <c r="O191" s="30">
        <f t="shared" si="10"/>
        <v>0</v>
      </c>
      <c r="P191" s="80">
        <f>IF(O191=0,0,SUM(O$32:O191))</f>
        <v>0</v>
      </c>
      <c r="R191" s="150">
        <f t="shared" si="11"/>
        <v>0</v>
      </c>
      <c r="S191" s="80">
        <f>IF(R191=0,0,SUM(R$32:R191))</f>
        <v>0</v>
      </c>
    </row>
    <row r="192" spans="2:19" x14ac:dyDescent="0.2">
      <c r="B192">
        <f>IF(FBYields!$K167&lt;$A$32,FBYields!A167,0)</f>
        <v>19651130</v>
      </c>
      <c r="C192" s="30">
        <f>IF(FBYields!$K167&lt;$A$32,FBYields!W167,0)</f>
        <v>4.3446118591170091E-2</v>
      </c>
      <c r="D192" s="30">
        <f>IF(FBYields!$K167&lt;$A$32,FBYields!X167,0)</f>
        <v>8.4232397800000136E-2</v>
      </c>
      <c r="E192" s="30">
        <f>IF(FBYields!$K167&lt;$A$32,FBYields!Y167,0)</f>
        <v>5.9762067949999498E-2</v>
      </c>
      <c r="F192" s="30">
        <f>IF(FBYields!$K167&lt;$A$32,FBYields!Z167,0)</f>
        <v>3.5291738099999748E-2</v>
      </c>
      <c r="G192" s="30">
        <f>IF(FBYields!$K167&lt;$A$32,FBYields!AA167,0)</f>
        <v>7.3856912457120671E-2</v>
      </c>
      <c r="H192" s="30">
        <f>IF(FBYields!$K167&lt;$A$32,FBYields!AB167,0)</f>
        <v>0.11602121070000049</v>
      </c>
      <c r="I192" s="30">
        <f>IF(FBYields!$K167&lt;$A$32,FBYields!AC167,0)</f>
        <v>0.10437318859287981</v>
      </c>
      <c r="J192" s="30">
        <f>IF(FBYields!$K167&lt;$A$32,FBYields!AD167,0)</f>
        <v>8.9126042600000233E-2</v>
      </c>
      <c r="K192" s="30">
        <f>IF(FBYields!$K167&lt;$A$32,FBYields!AE167,0)</f>
        <v>8.2958791812500543E-2</v>
      </c>
      <c r="L192" s="30">
        <f>IF(FBYields!$K167&lt;$A$32,FBYields!AF167,0)</f>
        <v>7.4769873700000211E-2</v>
      </c>
      <c r="N192" s="43">
        <f t="shared" si="9"/>
        <v>24076</v>
      </c>
      <c r="O192" s="30">
        <f t="shared" si="10"/>
        <v>0</v>
      </c>
      <c r="P192" s="80">
        <f>IF(O192=0,0,SUM(O$32:O192))</f>
        <v>0</v>
      </c>
      <c r="R192" s="150">
        <f t="shared" si="11"/>
        <v>0</v>
      </c>
      <c r="S192" s="80">
        <f>IF(R192=0,0,SUM(R$32:R192))</f>
        <v>0</v>
      </c>
    </row>
    <row r="193" spans="2:19" x14ac:dyDescent="0.2">
      <c r="B193">
        <f>IF(FBYields!$K168&lt;$A$32,FBYields!A168,0)</f>
        <v>19651231</v>
      </c>
      <c r="C193" s="30">
        <f>IF(FBYields!$K168&lt;$A$32,FBYields!W168,0)</f>
        <v>0.44262380259134027</v>
      </c>
      <c r="D193" s="30">
        <f>IF(FBYields!$K168&lt;$A$32,FBYields!X168,0)</f>
        <v>0.44927873620000014</v>
      </c>
      <c r="E193" s="30">
        <f>IF(FBYields!$K168&lt;$A$32,FBYields!Y168,0)</f>
        <v>0.48330645870000044</v>
      </c>
      <c r="F193" s="30">
        <f>IF(FBYields!$K168&lt;$A$32,FBYields!Z168,0)</f>
        <v>0.51733418120000074</v>
      </c>
      <c r="G193" s="30">
        <f>IF(FBYields!$K168&lt;$A$32,FBYields!AA168,0)</f>
        <v>0.51099231492846009</v>
      </c>
      <c r="H193" s="30">
        <f>IF(FBYields!$K168&lt;$A$32,FBYields!AB168,0)</f>
        <v>0.49179406020000016</v>
      </c>
      <c r="I193" s="30">
        <f>IF(FBYields!$K168&lt;$A$32,FBYields!AC168,0)</f>
        <v>0.46507076345448972</v>
      </c>
      <c r="J193" s="30">
        <f>IF(FBYields!$K168&lt;$A$32,FBYields!AD168,0)</f>
        <v>0.44568728790000023</v>
      </c>
      <c r="K193" s="30">
        <f>IF(FBYields!$K168&lt;$A$32,FBYields!AE168,0)</f>
        <v>0.41800330996704993</v>
      </c>
      <c r="L193" s="30">
        <f>IF(FBYields!$K168&lt;$A$32,FBYields!AF168,0)</f>
        <v>0.37514642059999925</v>
      </c>
      <c r="N193" s="43">
        <f t="shared" si="9"/>
        <v>24107</v>
      </c>
      <c r="O193" s="30">
        <f t="shared" si="10"/>
        <v>0</v>
      </c>
      <c r="P193" s="80">
        <f>IF(O193=0,0,SUM(O$32:O193))</f>
        <v>0</v>
      </c>
      <c r="R193" s="150">
        <f t="shared" si="11"/>
        <v>0</v>
      </c>
      <c r="S193" s="80">
        <f>IF(R193=0,0,SUM(R$32:R193))</f>
        <v>0</v>
      </c>
    </row>
    <row r="194" spans="2:19" x14ac:dyDescent="0.2">
      <c r="B194">
        <f>IF(FBYields!$K169&lt;$A$32,FBYields!A169,0)</f>
        <v>19660131</v>
      </c>
      <c r="C194" s="30">
        <f>IF(FBYields!$K169&lt;$A$32,FBYields!W169,0)</f>
        <v>7.0416671577800294E-2</v>
      </c>
      <c r="D194" s="30">
        <f>IF(FBYields!$K169&lt;$A$32,FBYields!X169,0)</f>
        <v>3.4128853400000381E-2</v>
      </c>
      <c r="E194" s="30">
        <f>IF(FBYields!$K169&lt;$A$32,FBYields!Y169,0)</f>
        <v>2.4850508250000125E-2</v>
      </c>
      <c r="F194" s="30">
        <f>IF(FBYields!$K169&lt;$A$32,FBYields!Z169,0)</f>
        <v>1.5572163099999869E-2</v>
      </c>
      <c r="G194" s="30">
        <f>IF(FBYields!$K169&lt;$A$32,FBYields!AA169,0)</f>
        <v>1.255458732741932E-2</v>
      </c>
      <c r="H194" s="30">
        <f>IF(FBYields!$K169&lt;$A$32,FBYields!AB169,0)</f>
        <v>1.132676259999954E-2</v>
      </c>
      <c r="I194" s="30">
        <f>IF(FBYields!$K169&lt;$A$32,FBYields!AC169,0)</f>
        <v>1.7488307839640171E-2</v>
      </c>
      <c r="J194" s="30">
        <f>IF(FBYields!$K169&lt;$A$32,FBYields!AD169,0)</f>
        <v>2.7376669299999712E-2</v>
      </c>
      <c r="K194" s="30">
        <f>IF(FBYields!$K169&lt;$A$32,FBYields!AE169,0)</f>
        <v>4.0097422195449539E-2</v>
      </c>
      <c r="L194" s="30">
        <f>IF(FBYields!$K169&lt;$A$32,FBYields!AF169,0)</f>
        <v>5.6046589600000196E-2</v>
      </c>
      <c r="N194" s="43">
        <f t="shared" si="9"/>
        <v>24138</v>
      </c>
      <c r="O194" s="30">
        <f t="shared" si="10"/>
        <v>0</v>
      </c>
      <c r="P194" s="80">
        <f>IF(O194=0,0,SUM(O$32:O194))</f>
        <v>0</v>
      </c>
      <c r="R194" s="150">
        <f t="shared" si="11"/>
        <v>0</v>
      </c>
      <c r="S194" s="80">
        <f>IF(R194=0,0,SUM(R$32:R194))</f>
        <v>0</v>
      </c>
    </row>
    <row r="195" spans="2:19" x14ac:dyDescent="0.2">
      <c r="B195">
        <f>IF(FBYields!$K170&lt;$A$32,FBYields!A170,0)</f>
        <v>19660228</v>
      </c>
      <c r="C195" s="30">
        <f>IF(FBYields!$K170&lt;$A$32,FBYields!W170,0)</f>
        <v>2.6688057537859855E-2</v>
      </c>
      <c r="D195" s="30">
        <f>IF(FBYields!$K170&lt;$A$32,FBYields!X170,0)</f>
        <v>5.9962364899999621E-2</v>
      </c>
      <c r="E195" s="30">
        <f>IF(FBYields!$K170&lt;$A$32,FBYields!Y170,0)</f>
        <v>6.8185497650000038E-2</v>
      </c>
      <c r="F195" s="30">
        <f>IF(FBYields!$K170&lt;$A$32,FBYields!Z170,0)</f>
        <v>7.6408630399999566E-2</v>
      </c>
      <c r="G195" s="30">
        <f>IF(FBYields!$K170&lt;$A$32,FBYields!AA170,0)</f>
        <v>5.4974675848249888E-2</v>
      </c>
      <c r="H195" s="30">
        <f>IF(FBYields!$K170&lt;$A$32,FBYields!AB170,0)</f>
        <v>4.3474368600000091E-2</v>
      </c>
      <c r="I195" s="30">
        <f>IF(FBYields!$K170&lt;$A$32,FBYields!AC170,0)</f>
        <v>7.1252748751740036E-2</v>
      </c>
      <c r="J195" s="30">
        <f>IF(FBYields!$K170&lt;$A$32,FBYields!AD170,0)</f>
        <v>8.9097481599999639E-2</v>
      </c>
      <c r="K195" s="30">
        <f>IF(FBYields!$K170&lt;$A$32,FBYields!AE170,0)</f>
        <v>0.10331463531875063</v>
      </c>
      <c r="L195" s="30">
        <f>IF(FBYields!$K170&lt;$A$32,FBYields!AF170,0)</f>
        <v>0.1254677509000004</v>
      </c>
      <c r="N195" s="43">
        <f t="shared" si="9"/>
        <v>24166</v>
      </c>
      <c r="O195" s="30">
        <f t="shared" si="10"/>
        <v>0</v>
      </c>
      <c r="P195" s="80">
        <f>IF(O195=0,0,SUM(O$32:O195))</f>
        <v>0</v>
      </c>
      <c r="R195" s="150">
        <f t="shared" si="11"/>
        <v>0</v>
      </c>
      <c r="S195" s="80">
        <f>IF(R195=0,0,SUM(R$32:R195))</f>
        <v>0</v>
      </c>
    </row>
    <row r="196" spans="2:19" x14ac:dyDescent="0.2">
      <c r="B196">
        <f>IF(FBYields!$K171&lt;$A$32,FBYields!A171,0)</f>
        <v>19660331</v>
      </c>
      <c r="C196" s="30">
        <f>IF(FBYields!$K171&lt;$A$32,FBYields!W171,0)</f>
        <v>-7.4561418086280362E-2</v>
      </c>
      <c r="D196" s="30">
        <f>IF(FBYields!$K171&lt;$A$32,FBYields!X171,0)</f>
        <v>-4.931112910000035E-2</v>
      </c>
      <c r="E196" s="30">
        <f>IF(FBYields!$K171&lt;$A$32,FBYields!Y171,0)</f>
        <v>-0.11179980939999989</v>
      </c>
      <c r="F196" s="30">
        <f>IF(FBYields!$K171&lt;$A$32,FBYields!Z171,0)</f>
        <v>-0.17428848969999944</v>
      </c>
      <c r="G196" s="30">
        <f>IF(FBYields!$K171&lt;$A$32,FBYields!AA171,0)</f>
        <v>-0.1862541435788696</v>
      </c>
      <c r="H196" s="30">
        <f>IF(FBYields!$K171&lt;$A$32,FBYields!AB171,0)</f>
        <v>-0.20471471639999983</v>
      </c>
      <c r="I196" s="30">
        <f>IF(FBYields!$K171&lt;$A$32,FBYields!AC171,0)</f>
        <v>-0.21290325892112971</v>
      </c>
      <c r="J196" s="30">
        <f>IF(FBYields!$K171&lt;$A$32,FBYields!AD171,0)</f>
        <v>-0.21459688249999953</v>
      </c>
      <c r="K196" s="30">
        <f>IF(FBYields!$K171&lt;$A$32,FBYields!AE171,0)</f>
        <v>-0.21847293385000022</v>
      </c>
      <c r="L196" s="30">
        <f>IF(FBYields!$K171&lt;$A$32,FBYields!AF171,0)</f>
        <v>-0.22502381360000001</v>
      </c>
      <c r="N196" s="43">
        <f t="shared" si="9"/>
        <v>24197</v>
      </c>
      <c r="O196" s="30">
        <f t="shared" si="10"/>
        <v>0</v>
      </c>
      <c r="P196" s="80">
        <f>IF(O196=0,0,SUM(O$32:O196))</f>
        <v>0</v>
      </c>
      <c r="R196" s="150">
        <f t="shared" si="11"/>
        <v>0</v>
      </c>
      <c r="S196" s="80">
        <f>IF(R196=0,0,SUM(R$32:R196))</f>
        <v>0</v>
      </c>
    </row>
    <row r="197" spans="2:19" x14ac:dyDescent="0.2">
      <c r="B197">
        <f>IF(FBYields!$K172&lt;$A$32,FBYields!A172,0)</f>
        <v>19660429</v>
      </c>
      <c r="C197" s="30">
        <f>IF(FBYields!$K172&lt;$A$32,FBYields!W172,0)</f>
        <v>9.5082634823049794E-2</v>
      </c>
      <c r="D197" s="30">
        <f>IF(FBYields!$K172&lt;$A$32,FBYields!X172,0)</f>
        <v>5.9718203900000155E-2</v>
      </c>
      <c r="E197" s="30">
        <f>IF(FBYields!$K172&lt;$A$32,FBYields!Y172,0)</f>
        <v>8.3181026449999251E-2</v>
      </c>
      <c r="F197" s="30">
        <f>IF(FBYields!$K172&lt;$A$32,FBYields!Z172,0)</f>
        <v>0.10664384899999924</v>
      </c>
      <c r="G197" s="30">
        <f>IF(FBYields!$K172&lt;$A$32,FBYields!AA172,0)</f>
        <v>0.11492781215320047</v>
      </c>
      <c r="H197" s="30">
        <f>IF(FBYields!$K172&lt;$A$32,FBYields!AB172,0)</f>
        <v>0.11798329590000023</v>
      </c>
      <c r="I197" s="30">
        <f>IF(FBYields!$K172&lt;$A$32,FBYields!AC172,0)</f>
        <v>8.994569462323998E-2</v>
      </c>
      <c r="J197" s="30">
        <f>IF(FBYields!$K172&lt;$A$32,FBYields!AD172,0)</f>
        <v>6.0874245900000012E-2</v>
      </c>
      <c r="K197" s="30">
        <f>IF(FBYields!$K172&lt;$A$32,FBYields!AE172,0)</f>
        <v>5.7104015661059826E-2</v>
      </c>
      <c r="L197" s="30">
        <f>IF(FBYields!$K172&lt;$A$32,FBYields!AF172,0)</f>
        <v>7.0251042099999772E-2</v>
      </c>
      <c r="N197" s="43">
        <f t="shared" si="9"/>
        <v>24226</v>
      </c>
      <c r="O197" s="30">
        <f t="shared" si="10"/>
        <v>0</v>
      </c>
      <c r="P197" s="80">
        <f>IF(O197=0,0,SUM(O$32:O197))</f>
        <v>0</v>
      </c>
      <c r="R197" s="150">
        <f t="shared" si="11"/>
        <v>0</v>
      </c>
      <c r="S197" s="80">
        <f>IF(R197=0,0,SUM(R$32:R197))</f>
        <v>0</v>
      </c>
    </row>
    <row r="198" spans="2:19" x14ac:dyDescent="0.2">
      <c r="B198">
        <f>IF(FBYields!$K173&lt;$A$32,FBYields!A173,0)</f>
        <v>19660531</v>
      </c>
      <c r="C198" s="30">
        <f>IF(FBYields!$K173&lt;$A$32,FBYields!W173,0)</f>
        <v>2.5199812395410248E-2</v>
      </c>
      <c r="D198" s="30">
        <f>IF(FBYields!$K173&lt;$A$32,FBYields!X173,0)</f>
        <v>0.10018118350000016</v>
      </c>
      <c r="E198" s="30">
        <f>IF(FBYields!$K173&lt;$A$32,FBYields!Y173,0)</f>
        <v>0.13977622103755039</v>
      </c>
      <c r="F198" s="30">
        <f>IF(FBYields!$K173&lt;$A$32,FBYields!Z173,0)</f>
        <v>0.17153167350000054</v>
      </c>
      <c r="G198" s="30">
        <f>IF(FBYields!$K173&lt;$A$32,FBYields!AA173,0)</f>
        <v>0.14525542566245964</v>
      </c>
      <c r="H198" s="30">
        <f>IF(FBYields!$K173&lt;$A$32,FBYields!AB173,0)</f>
        <v>0.12681876289999927</v>
      </c>
      <c r="I198" s="30">
        <f>IF(FBYields!$K173&lt;$A$32,FBYields!AC173,0)</f>
        <v>0.13890683982355956</v>
      </c>
      <c r="J198" s="30">
        <f>IF(FBYields!$K173&lt;$A$32,FBYields!AD173,0)</f>
        <v>0.15725724360000015</v>
      </c>
      <c r="K198" s="30">
        <f>IF(FBYields!$K173&lt;$A$32,FBYields!AE173,0)</f>
        <v>0.14026730432019008</v>
      </c>
      <c r="L198" s="30">
        <f>IF(FBYields!$K173&lt;$A$32,FBYields!AF173,0)</f>
        <v>8.6782018800000138E-2</v>
      </c>
      <c r="N198" s="43">
        <f t="shared" si="9"/>
        <v>24258</v>
      </c>
      <c r="O198" s="30">
        <f t="shared" si="10"/>
        <v>0</v>
      </c>
      <c r="P198" s="80">
        <f>IF(O198=0,0,SUM(O$32:O198))</f>
        <v>0</v>
      </c>
      <c r="R198" s="150">
        <f t="shared" si="11"/>
        <v>0</v>
      </c>
      <c r="S198" s="80">
        <f>IF(R198=0,0,SUM(R$32:R198))</f>
        <v>0</v>
      </c>
    </row>
    <row r="199" spans="2:19" x14ac:dyDescent="0.2">
      <c r="B199">
        <f>IF(FBYields!$K174&lt;$A$32,FBYields!A174,0)</f>
        <v>19660630</v>
      </c>
      <c r="C199" s="30">
        <f>IF(FBYields!$K174&lt;$A$32,FBYields!W174,0)</f>
        <v>-3.1428841078559699E-2</v>
      </c>
      <c r="D199" s="30">
        <f>IF(FBYields!$K174&lt;$A$32,FBYields!X174,0)</f>
        <v>1.6004379700000015E-2</v>
      </c>
      <c r="E199" s="30">
        <f>IF(FBYields!$K174&lt;$A$32,FBYields!Y174,0)</f>
        <v>4.1388516362450112E-2</v>
      </c>
      <c r="F199" s="30">
        <f>IF(FBYields!$K174&lt;$A$32,FBYields!Z174,0)</f>
        <v>7.4612238100000283E-2</v>
      </c>
      <c r="G199" s="30">
        <f>IF(FBYields!$K174&lt;$A$32,FBYields!AA174,0)</f>
        <v>0.10910077568753973</v>
      </c>
      <c r="H199" s="30">
        <f>IF(FBYields!$K174&lt;$A$32,FBYields!AB174,0)</f>
        <v>0.13574972820000042</v>
      </c>
      <c r="I199" s="30">
        <f>IF(FBYields!$K174&lt;$A$32,FBYields!AC174,0)</f>
        <v>0.12723690255710007</v>
      </c>
      <c r="J199" s="30">
        <f>IF(FBYields!$K174&lt;$A$32,FBYields!AD174,0)</f>
        <v>0.11506755729999973</v>
      </c>
      <c r="K199" s="30">
        <f>IF(FBYields!$K174&lt;$A$32,FBYields!AE174,0)</f>
        <v>0.11462522762414995</v>
      </c>
      <c r="L199" s="30">
        <f>IF(FBYields!$K174&lt;$A$32,FBYields!AF174,0)</f>
        <v>0.12363896789999984</v>
      </c>
      <c r="N199" s="43">
        <f t="shared" si="9"/>
        <v>24288</v>
      </c>
      <c r="O199" s="30">
        <f t="shared" si="10"/>
        <v>0</v>
      </c>
      <c r="P199" s="80">
        <f>IF(O199=0,0,SUM(O$32:O199))</f>
        <v>0</v>
      </c>
      <c r="R199" s="150">
        <f t="shared" si="11"/>
        <v>0</v>
      </c>
      <c r="S199" s="80">
        <f>IF(R199=0,0,SUM(R$32:R199))</f>
        <v>0</v>
      </c>
    </row>
    <row r="200" spans="2:19" x14ac:dyDescent="0.2">
      <c r="B200">
        <f>IF(FBYields!$K175&lt;$A$32,FBYields!A175,0)</f>
        <v>19660729</v>
      </c>
      <c r="C200" s="30">
        <f>IF(FBYields!$K175&lt;$A$32,FBYields!W175,0)</f>
        <v>0.2057876813002002</v>
      </c>
      <c r="D200" s="30">
        <f>IF(FBYields!$K175&lt;$A$32,FBYields!X175,0)</f>
        <v>0.13957411670000042</v>
      </c>
      <c r="E200" s="30">
        <f>IF(FBYields!$K175&lt;$A$32,FBYields!Y175,0)</f>
        <v>0.12569800510000029</v>
      </c>
      <c r="F200" s="30">
        <f>IF(FBYields!$K175&lt;$A$32,FBYields!Z175,0)</f>
        <v>0.11182189349999927</v>
      </c>
      <c r="G200" s="30">
        <f>IF(FBYields!$K175&lt;$A$32,FBYields!AA175,0)</f>
        <v>9.8331126881220143E-2</v>
      </c>
      <c r="H200" s="30">
        <f>IF(FBYields!$K175&lt;$A$32,FBYields!AB175,0)</f>
        <v>8.9123523299999619E-2</v>
      </c>
      <c r="I200" s="30">
        <f>IF(FBYields!$K175&lt;$A$32,FBYields!AC175,0)</f>
        <v>0.10107156291168007</v>
      </c>
      <c r="J200" s="30">
        <f>IF(FBYields!$K175&lt;$A$32,FBYields!AD175,0)</f>
        <v>0.11239295910000013</v>
      </c>
      <c r="K200" s="30">
        <f>IF(FBYields!$K175&lt;$A$32,FBYields!AE175,0)</f>
        <v>0.1344177792383503</v>
      </c>
      <c r="L200" s="30">
        <f>IF(FBYields!$K175&lt;$A$32,FBYields!AF175,0)</f>
        <v>0.17236806499999968</v>
      </c>
      <c r="N200" s="43">
        <f t="shared" si="9"/>
        <v>24317</v>
      </c>
      <c r="O200" s="30">
        <f t="shared" si="10"/>
        <v>0</v>
      </c>
      <c r="P200" s="80">
        <f>IF(O200=0,0,SUM(O$32:O200))</f>
        <v>0</v>
      </c>
      <c r="R200" s="150">
        <f t="shared" si="11"/>
        <v>0</v>
      </c>
      <c r="S200" s="80">
        <f>IF(R200=0,0,SUM(R$32:R200))</f>
        <v>0</v>
      </c>
    </row>
    <row r="201" spans="2:19" x14ac:dyDescent="0.2">
      <c r="B201">
        <f>IF(FBYields!$K176&lt;$A$32,FBYields!A176,0)</f>
        <v>19660831</v>
      </c>
      <c r="C201" s="30">
        <f>IF(FBYields!$K176&lt;$A$32,FBYields!W176,0)</f>
        <v>0.38511369174540988</v>
      </c>
      <c r="D201" s="30">
        <f>IF(FBYields!$K176&lt;$A$32,FBYields!X176,0)</f>
        <v>0.68541223589999944</v>
      </c>
      <c r="E201" s="30">
        <f>IF(FBYields!$K176&lt;$A$32,FBYields!Y176,0)</f>
        <v>0.67804457540357976</v>
      </c>
      <c r="F201" s="30">
        <f>IF(FBYields!$K176&lt;$A$32,FBYields!Z176,0)</f>
        <v>0.65018023770000077</v>
      </c>
      <c r="G201" s="30">
        <f>IF(FBYields!$K176&lt;$A$32,FBYields!AA176,0)</f>
        <v>0.59508703766520021</v>
      </c>
      <c r="H201" s="30">
        <f>IF(FBYields!$K176&lt;$A$32,FBYields!AB176,0)</f>
        <v>0.55620735180000036</v>
      </c>
      <c r="I201" s="30">
        <f>IF(FBYields!$K176&lt;$A$32,FBYields!AC176,0)</f>
        <v>0.56326401173121976</v>
      </c>
      <c r="J201" s="30">
        <f>IF(FBYields!$K176&lt;$A$32,FBYields!AD176,0)</f>
        <v>0.57460383469999954</v>
      </c>
      <c r="K201" s="30">
        <f>IF(FBYields!$K176&lt;$A$32,FBYields!AE176,0)</f>
        <v>0.51489535038124945</v>
      </c>
      <c r="L201" s="30">
        <f>IF(FBYields!$K176&lt;$A$32,FBYields!AF176,0)</f>
        <v>0.37985738830000049</v>
      </c>
      <c r="N201" s="43">
        <f t="shared" si="9"/>
        <v>24350</v>
      </c>
      <c r="O201" s="30">
        <f t="shared" si="10"/>
        <v>0</v>
      </c>
      <c r="P201" s="80">
        <f>IF(O201=0,0,SUM(O$32:O201))</f>
        <v>0</v>
      </c>
      <c r="R201" s="150">
        <f t="shared" si="11"/>
        <v>0</v>
      </c>
      <c r="S201" s="80">
        <f>IF(R201=0,0,SUM(R$32:R201))</f>
        <v>0</v>
      </c>
    </row>
    <row r="202" spans="2:19" x14ac:dyDescent="0.2">
      <c r="B202">
        <f>IF(FBYields!$K177&lt;$A$32,FBYields!A177,0)</f>
        <v>19660930</v>
      </c>
      <c r="C202" s="30">
        <f>IF(FBYields!$K177&lt;$A$32,FBYields!W177,0)</f>
        <v>0.25796720516757965</v>
      </c>
      <c r="D202" s="30">
        <f>IF(FBYields!$K177&lt;$A$32,FBYields!X177,0)</f>
        <v>6.850839950000065E-2</v>
      </c>
      <c r="E202" s="30">
        <f>IF(FBYields!$K177&lt;$A$32,FBYields!Y177,0)</f>
        <v>-0.19952594216778063</v>
      </c>
      <c r="F202" s="30">
        <f>IF(FBYields!$K177&lt;$A$32,FBYields!Z177,0)</f>
        <v>-0.44914687250000007</v>
      </c>
      <c r="G202" s="30">
        <f>IF(FBYields!$K177&lt;$A$32,FBYields!AA177,0)</f>
        <v>-0.40370651028058013</v>
      </c>
      <c r="H202" s="30">
        <f>IF(FBYields!$K177&lt;$A$32,FBYields!AB177,0)</f>
        <v>-0.37865772179999979</v>
      </c>
      <c r="I202" s="30">
        <f>IF(FBYields!$K177&lt;$A$32,FBYields!AC177,0)</f>
        <v>-0.41894918757297983</v>
      </c>
      <c r="J202" s="30">
        <f>IF(FBYields!$K177&lt;$A$32,FBYields!AD177,0)</f>
        <v>-0.48193124619999939</v>
      </c>
      <c r="K202" s="30">
        <f>IF(FBYields!$K177&lt;$A$32,FBYields!AE177,0)</f>
        <v>-0.47892395560366019</v>
      </c>
      <c r="L202" s="30">
        <f>IF(FBYields!$K177&lt;$A$32,FBYields!AF177,0)</f>
        <v>-0.41218320299999966</v>
      </c>
      <c r="N202" s="43">
        <f t="shared" si="9"/>
        <v>24380</v>
      </c>
      <c r="O202" s="30">
        <f t="shared" si="10"/>
        <v>0</v>
      </c>
      <c r="P202" s="80">
        <f>IF(O202=0,0,SUM(O$32:O202))</f>
        <v>0</v>
      </c>
      <c r="R202" s="150">
        <f t="shared" si="11"/>
        <v>0</v>
      </c>
      <c r="S202" s="80">
        <f>IF(R202=0,0,SUM(R$32:R202))</f>
        <v>0</v>
      </c>
    </row>
    <row r="203" spans="2:19" x14ac:dyDescent="0.2">
      <c r="B203">
        <f>IF(FBYields!$K178&lt;$A$32,FBYields!A178,0)</f>
        <v>19661031</v>
      </c>
      <c r="C203" s="30">
        <f>IF(FBYields!$K178&lt;$A$32,FBYields!W178,0)</f>
        <v>-0.16785982847754966</v>
      </c>
      <c r="D203" s="30">
        <f>IF(FBYields!$K178&lt;$A$32,FBYields!X178,0)</f>
        <v>-0.29954441930000009</v>
      </c>
      <c r="E203" s="30">
        <f>IF(FBYields!$K178&lt;$A$32,FBYields!Y178,0)</f>
        <v>-0.19306985747303962</v>
      </c>
      <c r="F203" s="30">
        <f>IF(FBYields!$K178&lt;$A$32,FBYields!Z178,0)</f>
        <v>-0.10698738750000025</v>
      </c>
      <c r="G203" s="30">
        <f>IF(FBYields!$K178&lt;$A$32,FBYields!AA178,0)</f>
        <v>-0.13720218960713026</v>
      </c>
      <c r="H203" s="30">
        <f>IF(FBYields!$K178&lt;$A$32,FBYields!AB178,0)</f>
        <v>-0.15318883569999997</v>
      </c>
      <c r="I203" s="30">
        <f>IF(FBYields!$K178&lt;$A$32,FBYields!AC178,0)</f>
        <v>-0.14111507092968001</v>
      </c>
      <c r="J203" s="30">
        <f>IF(FBYields!$K178&lt;$A$32,FBYields!AD178,0)</f>
        <v>-0.10777981599999986</v>
      </c>
      <c r="K203" s="30">
        <f>IF(FBYields!$K178&lt;$A$32,FBYields!AE178,0)</f>
        <v>-7.3463438827649163E-2</v>
      </c>
      <c r="L203" s="30">
        <f>IF(FBYields!$K178&lt;$A$32,FBYields!AF178,0)</f>
        <v>-3.120529990000076E-2</v>
      </c>
      <c r="N203" s="43">
        <f t="shared" si="9"/>
        <v>24411</v>
      </c>
      <c r="O203" s="30">
        <f t="shared" si="10"/>
        <v>0</v>
      </c>
      <c r="P203" s="80">
        <f>IF(O203=0,0,SUM(O$32:O203))</f>
        <v>0</v>
      </c>
      <c r="R203" s="150">
        <f t="shared" si="11"/>
        <v>0</v>
      </c>
      <c r="S203" s="80">
        <f>IF(R203=0,0,SUM(R$32:R203))</f>
        <v>0</v>
      </c>
    </row>
    <row r="204" spans="2:19" x14ac:dyDescent="0.2">
      <c r="B204">
        <f>IF(FBYields!$K179&lt;$A$32,FBYields!A179,0)</f>
        <v>19661130</v>
      </c>
      <c r="C204" s="30">
        <f>IF(FBYields!$K179&lt;$A$32,FBYields!W179,0)</f>
        <v>-0.1620106922397202</v>
      </c>
      <c r="D204" s="30">
        <f>IF(FBYields!$K179&lt;$A$32,FBYields!X179,0)</f>
        <v>-0.26263091080000045</v>
      </c>
      <c r="E204" s="30">
        <f>IF(FBYields!$K179&lt;$A$32,FBYields!Y179,0)</f>
        <v>-0.10374418216768966</v>
      </c>
      <c r="F204" s="30">
        <f>IF(FBYields!$K179&lt;$A$32,FBYields!Z179,0)</f>
        <v>6.9574737599999992E-2</v>
      </c>
      <c r="G204" s="30">
        <f>IF(FBYields!$K179&lt;$A$32,FBYields!AA179,0)</f>
        <v>9.0792961807539818E-2</v>
      </c>
      <c r="H204" s="30">
        <f>IF(FBYields!$K179&lt;$A$32,FBYields!AB179,0)</f>
        <v>0.10006155999999944</v>
      </c>
      <c r="I204" s="30">
        <f>IF(FBYields!$K179&lt;$A$32,FBYields!AC179,0)</f>
        <v>0.10074746043814997</v>
      </c>
      <c r="J204" s="30">
        <f>IF(FBYields!$K179&lt;$A$32,FBYields!AD179,0)</f>
        <v>9.7886485699999248E-2</v>
      </c>
      <c r="K204" s="30">
        <f>IF(FBYields!$K179&lt;$A$32,FBYields!AE179,0)</f>
        <v>9.1353351372009506E-2</v>
      </c>
      <c r="L204" s="30">
        <f>IF(FBYields!$K179&lt;$A$32,FBYields!AF179,0)</f>
        <v>7.9118366800000395E-2</v>
      </c>
      <c r="N204" s="43">
        <f t="shared" si="9"/>
        <v>24441</v>
      </c>
      <c r="O204" s="30">
        <f t="shared" si="10"/>
        <v>0</v>
      </c>
      <c r="P204" s="80">
        <f>IF(O204=0,0,SUM(O$32:O204))</f>
        <v>0</v>
      </c>
      <c r="R204" s="150">
        <f t="shared" si="11"/>
        <v>0</v>
      </c>
      <c r="S204" s="80">
        <f>IF(R204=0,0,SUM(R$32:R204))</f>
        <v>0</v>
      </c>
    </row>
    <row r="205" spans="2:19" x14ac:dyDescent="0.2">
      <c r="B205">
        <f>IF(FBYields!$K180&lt;$A$32,FBYields!A180,0)</f>
        <v>19661230</v>
      </c>
      <c r="C205" s="30">
        <f>IF(FBYields!$K180&lt;$A$32,FBYields!W180,0)</f>
        <v>-0.39866693982772006</v>
      </c>
      <c r="D205" s="30">
        <f>IF(FBYields!$K180&lt;$A$32,FBYields!X180,0)</f>
        <v>-0.42478657529999975</v>
      </c>
      <c r="E205" s="30">
        <f>IF(FBYields!$K180&lt;$A$32,FBYields!Y180,0)</f>
        <v>-0.49850663684506991</v>
      </c>
      <c r="F205" s="30">
        <f>IF(FBYields!$K180&lt;$A$32,FBYields!Z180,0)</f>
        <v>-0.56418353180000036</v>
      </c>
      <c r="G205" s="30">
        <f>IF(FBYields!$K180&lt;$A$32,FBYields!AA180,0)</f>
        <v>-0.50990114816624921</v>
      </c>
      <c r="H205" s="30">
        <f>IF(FBYields!$K180&lt;$A$32,FBYields!AB180,0)</f>
        <v>-0.45800239799999964</v>
      </c>
      <c r="I205" s="30">
        <f>IF(FBYields!$K180&lt;$A$32,FBYields!AC180,0)</f>
        <v>-0.51003333789109018</v>
      </c>
      <c r="J205" s="30">
        <f>IF(FBYields!$K180&lt;$A$32,FBYields!AD180,0)</f>
        <v>-0.57523607989999981</v>
      </c>
      <c r="K205" s="30">
        <f>IF(FBYields!$K180&lt;$A$32,FBYields!AE180,0)</f>
        <v>-0.56635952270385026</v>
      </c>
      <c r="L205" s="30">
        <f>IF(FBYields!$K180&lt;$A$32,FBYields!AF180,0)</f>
        <v>-0.51136473010000039</v>
      </c>
      <c r="N205" s="43">
        <f t="shared" si="9"/>
        <v>24471</v>
      </c>
      <c r="O205" s="30">
        <f t="shared" si="10"/>
        <v>0</v>
      </c>
      <c r="P205" s="80">
        <f>IF(O205=0,0,SUM(O$32:O205))</f>
        <v>0</v>
      </c>
      <c r="R205" s="150">
        <f t="shared" si="11"/>
        <v>0</v>
      </c>
      <c r="S205" s="80">
        <f>IF(R205=0,0,SUM(R$32:R205))</f>
        <v>0</v>
      </c>
    </row>
    <row r="206" spans="2:19" x14ac:dyDescent="0.2">
      <c r="B206">
        <f>IF(FBYields!$K181&lt;$A$32,FBYields!A181,0)</f>
        <v>19670131</v>
      </c>
      <c r="C206" s="30">
        <f>IF(FBYields!$K181&lt;$A$32,FBYields!W181,0)</f>
        <v>-0.36723016744107984</v>
      </c>
      <c r="D206" s="30">
        <f>IF(FBYields!$K181&lt;$A$32,FBYields!X181,0)</f>
        <v>-0.40146414039999989</v>
      </c>
      <c r="E206" s="30">
        <f>IF(FBYields!$K181&lt;$A$32,FBYields!Y181,0)</f>
        <v>-0.3489332552000004</v>
      </c>
      <c r="F206" s="30">
        <f>IF(FBYields!$K181&lt;$A$32,FBYields!Z181,0)</f>
        <v>-0.29640237000000003</v>
      </c>
      <c r="G206" s="30">
        <f>IF(FBYields!$K181&lt;$A$32,FBYields!AA181,0)</f>
        <v>-0.31176318349789067</v>
      </c>
      <c r="H206" s="30">
        <f>IF(FBYields!$K181&lt;$A$32,FBYields!AB181,0)</f>
        <v>-0.3105826985000002</v>
      </c>
      <c r="I206" s="30">
        <f>IF(FBYields!$K181&lt;$A$32,FBYields!AC181,0)</f>
        <v>-0.20908287209651011</v>
      </c>
      <c r="J206" s="30">
        <f>IF(FBYields!$K181&lt;$A$32,FBYields!AD181,0)</f>
        <v>-0.10597656419999968</v>
      </c>
      <c r="K206" s="30">
        <f>IF(FBYields!$K181&lt;$A$32,FBYields!AE181,0)</f>
        <v>-9.244978403059978E-2</v>
      </c>
      <c r="L206" s="30">
        <f>IF(FBYields!$K181&lt;$A$32,FBYields!AF181,0)</f>
        <v>-0.13264854250000013</v>
      </c>
      <c r="N206" s="43">
        <f t="shared" si="9"/>
        <v>24503</v>
      </c>
      <c r="O206" s="30">
        <f t="shared" si="10"/>
        <v>0</v>
      </c>
      <c r="P206" s="80">
        <f>IF(O206=0,0,SUM(O$32:O206))</f>
        <v>0</v>
      </c>
      <c r="R206" s="150">
        <f t="shared" si="11"/>
        <v>0</v>
      </c>
      <c r="S206" s="80">
        <f>IF(R206=0,0,SUM(R$32:R206))</f>
        <v>0</v>
      </c>
    </row>
    <row r="207" spans="2:19" x14ac:dyDescent="0.2">
      <c r="B207">
        <f>IF(FBYields!$K182&lt;$A$32,FBYields!A182,0)</f>
        <v>19670228</v>
      </c>
      <c r="C207" s="30">
        <f>IF(FBYields!$K182&lt;$A$32,FBYields!W182,0)</f>
        <v>3.954256536786982E-2</v>
      </c>
      <c r="D207" s="30">
        <f>IF(FBYields!$K182&lt;$A$32,FBYields!X182,0)</f>
        <v>4.8092357199999825E-2</v>
      </c>
      <c r="E207" s="30">
        <f>IF(FBYields!$K182&lt;$A$32,FBYields!Y182,0)</f>
        <v>9.4477167650000027E-2</v>
      </c>
      <c r="F207" s="30">
        <f>IF(FBYields!$K182&lt;$A$32,FBYields!Z182,0)</f>
        <v>0.14086197810000023</v>
      </c>
      <c r="G207" s="30">
        <f>IF(FBYields!$K182&lt;$A$32,FBYields!AA182,0)</f>
        <v>0.1604701002478901</v>
      </c>
      <c r="H207" s="30">
        <f>IF(FBYields!$K182&lt;$A$32,FBYields!AB182,0)</f>
        <v>0.16353692389999974</v>
      </c>
      <c r="I207" s="30">
        <f>IF(FBYields!$K182&lt;$A$32,FBYields!AC182,0)</f>
        <v>0.12117214814678068</v>
      </c>
      <c r="J207" s="30">
        <f>IF(FBYields!$K182&lt;$A$32,FBYields!AD182,0)</f>
        <v>9.1166061200000037E-2</v>
      </c>
      <c r="K207" s="30">
        <f>IF(FBYields!$K182&lt;$A$32,FBYields!AE182,0)</f>
        <v>9.7826061186579771E-2</v>
      </c>
      <c r="L207" s="30">
        <f>IF(FBYields!$K182&lt;$A$32,FBYields!AF182,0)</f>
        <v>0.13364440920000042</v>
      </c>
      <c r="N207" s="43">
        <f t="shared" si="9"/>
        <v>24531</v>
      </c>
      <c r="O207" s="30">
        <f t="shared" si="10"/>
        <v>0</v>
      </c>
      <c r="P207" s="80">
        <f>IF(O207=0,0,SUM(O$32:O207))</f>
        <v>0</v>
      </c>
      <c r="R207" s="150">
        <f t="shared" si="11"/>
        <v>0</v>
      </c>
      <c r="S207" s="80">
        <f>IF(R207=0,0,SUM(R$32:R207))</f>
        <v>0</v>
      </c>
    </row>
    <row r="208" spans="2:19" x14ac:dyDescent="0.2">
      <c r="B208">
        <f>IF(FBYields!$K183&lt;$A$32,FBYields!A183,0)</f>
        <v>19670331</v>
      </c>
      <c r="C208" s="30">
        <f>IF(FBYields!$K183&lt;$A$32,FBYields!W183,0)</f>
        <v>-0.55065232279001997</v>
      </c>
      <c r="D208" s="30">
        <f>IF(FBYields!$K183&lt;$A$32,FBYields!X183,0)</f>
        <v>-0.51934069210000011</v>
      </c>
      <c r="E208" s="30">
        <f>IF(FBYields!$K183&lt;$A$32,FBYields!Y183,0)</f>
        <v>-0.5137281751499998</v>
      </c>
      <c r="F208" s="30">
        <f>IF(FBYields!$K183&lt;$A$32,FBYields!Z183,0)</f>
        <v>-0.50811565820000038</v>
      </c>
      <c r="G208" s="30">
        <f>IF(FBYields!$K183&lt;$A$32,FBYields!AA183,0)</f>
        <v>-0.51379321205874984</v>
      </c>
      <c r="H208" s="30">
        <f>IF(FBYields!$K183&lt;$A$32,FBYields!AB183,0)</f>
        <v>-0.49403428549999973</v>
      </c>
      <c r="I208" s="30">
        <f>IF(FBYields!$K183&lt;$A$32,FBYields!AC183,0)</f>
        <v>-0.43635985006363054</v>
      </c>
      <c r="J208" s="30">
        <f>IF(FBYields!$K183&lt;$A$32,FBYields!AD183,0)</f>
        <v>-0.38728861269999992</v>
      </c>
      <c r="K208" s="30">
        <f>IF(FBYields!$K183&lt;$A$32,FBYields!AE183,0)</f>
        <v>-0.35120033419636965</v>
      </c>
      <c r="L208" s="30">
        <f>IF(FBYields!$K183&lt;$A$32,FBYields!AF183,0)</f>
        <v>-0.32008850780000042</v>
      </c>
      <c r="N208" s="43">
        <f t="shared" si="9"/>
        <v>24562</v>
      </c>
      <c r="O208" s="30">
        <f t="shared" si="10"/>
        <v>0</v>
      </c>
      <c r="P208" s="80">
        <f>IF(O208=0,0,SUM(O$32:O208))</f>
        <v>0</v>
      </c>
      <c r="R208" s="150">
        <f t="shared" si="11"/>
        <v>0</v>
      </c>
      <c r="S208" s="80">
        <f>IF(R208=0,0,SUM(R$32:R208))</f>
        <v>0</v>
      </c>
    </row>
    <row r="209" spans="2:19" x14ac:dyDescent="0.2">
      <c r="B209">
        <f>IF(FBYields!$K184&lt;$A$32,FBYields!A184,0)</f>
        <v>19670428</v>
      </c>
      <c r="C209" s="30">
        <f>IF(FBYields!$K184&lt;$A$32,FBYields!W184,0)</f>
        <v>-0.18437008238956976</v>
      </c>
      <c r="D209" s="30">
        <f>IF(FBYields!$K184&lt;$A$32,FBYields!X184,0)</f>
        <v>-0.11033342669999957</v>
      </c>
      <c r="E209" s="30">
        <f>IF(FBYields!$K184&lt;$A$32,FBYields!Y184,0)</f>
        <v>6.2861664945129903E-2</v>
      </c>
      <c r="F209" s="30">
        <f>IF(FBYields!$K184&lt;$A$32,FBYields!Z184,0)</f>
        <v>0.21054267480000011</v>
      </c>
      <c r="G209" s="30">
        <f>IF(FBYields!$K184&lt;$A$32,FBYields!AA184,0)</f>
        <v>0.26216732833244993</v>
      </c>
      <c r="H209" s="30">
        <f>IF(FBYields!$K184&lt;$A$32,FBYields!AB184,0)</f>
        <v>0.26749057219999983</v>
      </c>
      <c r="I209" s="30">
        <f>IF(FBYields!$K184&lt;$A$32,FBYields!AC184,0)</f>
        <v>0.28045560439392059</v>
      </c>
      <c r="J209" s="30">
        <f>IF(FBYields!$K184&lt;$A$32,FBYields!AD184,0)</f>
        <v>0.28134356300000007</v>
      </c>
      <c r="K209" s="30">
        <f>IF(FBYields!$K184&lt;$A$32,FBYields!AE184,0)</f>
        <v>0.27182484540830032</v>
      </c>
      <c r="L209" s="30">
        <f>IF(FBYields!$K184&lt;$A$32,FBYields!AF184,0)</f>
        <v>0.2659031078000007</v>
      </c>
      <c r="N209" s="43">
        <f t="shared" si="9"/>
        <v>24590</v>
      </c>
      <c r="O209" s="30">
        <f t="shared" si="10"/>
        <v>0</v>
      </c>
      <c r="P209" s="80">
        <f>IF(O209=0,0,SUM(O$32:O209))</f>
        <v>0</v>
      </c>
      <c r="R209" s="150">
        <f t="shared" si="11"/>
        <v>0</v>
      </c>
      <c r="S209" s="80">
        <f>IF(R209=0,0,SUM(R$32:R209))</f>
        <v>0</v>
      </c>
    </row>
    <row r="210" spans="2:19" x14ac:dyDescent="0.2">
      <c r="B210">
        <f>IF(FBYields!$K185&lt;$A$32,FBYields!A185,0)</f>
        <v>19670531</v>
      </c>
      <c r="C210" s="30">
        <f>IF(FBYields!$K185&lt;$A$32,FBYields!W185,0)</f>
        <v>-0.19710596019793014</v>
      </c>
      <c r="D210" s="30">
        <f>IF(FBYields!$K185&lt;$A$32,FBYields!X185,0)</f>
        <v>-6.9048684700000251E-2</v>
      </c>
      <c r="E210" s="30">
        <f>IF(FBYields!$K185&lt;$A$32,FBYields!Y185,0)</f>
        <v>-2.952817764425042E-2</v>
      </c>
      <c r="F210" s="30">
        <f>IF(FBYields!$K185&lt;$A$32,FBYields!Z185,0)</f>
        <v>-1.5414819499999233E-2</v>
      </c>
      <c r="G210" s="30">
        <f>IF(FBYields!$K185&lt;$A$32,FBYields!AA185,0)</f>
        <v>6.4053196767197562E-3</v>
      </c>
      <c r="H210" s="30">
        <f>IF(FBYields!$K185&lt;$A$32,FBYields!AB185,0)</f>
        <v>1.3761984100000291E-2</v>
      </c>
      <c r="I210" s="30">
        <f>IF(FBYields!$K185&lt;$A$32,FBYields!AC185,0)</f>
        <v>-1.0414327579180593E-2</v>
      </c>
      <c r="J210" s="30">
        <f>IF(FBYields!$K185&lt;$A$32,FBYields!AD185,0)</f>
        <v>-1.7299637700000758E-2</v>
      </c>
      <c r="K210" s="30">
        <f>IF(FBYields!$K185&lt;$A$32,FBYields!AE185,0)</f>
        <v>1.0760013887059827E-2</v>
      </c>
      <c r="L210" s="30">
        <f>IF(FBYields!$K185&lt;$A$32,FBYields!AF185,0)</f>
        <v>4.8575346799999863E-2</v>
      </c>
      <c r="N210" s="43">
        <f t="shared" si="9"/>
        <v>24623</v>
      </c>
      <c r="O210" s="30">
        <f t="shared" si="10"/>
        <v>0</v>
      </c>
      <c r="P210" s="80">
        <f>IF(O210=0,0,SUM(O$32:O210))</f>
        <v>0</v>
      </c>
      <c r="R210" s="150">
        <f t="shared" si="11"/>
        <v>0</v>
      </c>
      <c r="S210" s="80">
        <f>IF(R210=0,0,SUM(R$32:R210))</f>
        <v>0</v>
      </c>
    </row>
    <row r="211" spans="2:19" x14ac:dyDescent="0.2">
      <c r="B211">
        <f>IF(FBYields!$K186&lt;$A$32,FBYields!A186,0)</f>
        <v>19670630</v>
      </c>
      <c r="C211" s="30">
        <f>IF(FBYields!$K186&lt;$A$32,FBYields!W186,0)</f>
        <v>0.74632977906772968</v>
      </c>
      <c r="D211" s="30">
        <f>IF(FBYields!$K186&lt;$A$32,FBYields!X186,0)</f>
        <v>1.1004086998</v>
      </c>
      <c r="E211" s="30">
        <f>IF(FBYields!$K186&lt;$A$32,FBYields!Y186,0)</f>
        <v>0.8246099433491203</v>
      </c>
      <c r="F211" s="30">
        <f>IF(FBYields!$K186&lt;$A$32,FBYields!Z186,0)</f>
        <v>0.5997324175999994</v>
      </c>
      <c r="G211" s="30">
        <f>IF(FBYields!$K186&lt;$A$32,FBYields!AA186,0)</f>
        <v>0.53352343868219076</v>
      </c>
      <c r="H211" s="30">
        <f>IF(FBYields!$K186&lt;$A$32,FBYields!AB186,0)</f>
        <v>0.53432021879999958</v>
      </c>
      <c r="I211" s="30">
        <f>IF(FBYields!$K186&lt;$A$32,FBYields!AC186,0)</f>
        <v>0.55718692244651002</v>
      </c>
      <c r="J211" s="30">
        <f>IF(FBYields!$K186&lt;$A$32,FBYields!AD186,0)</f>
        <v>0.57999621260000023</v>
      </c>
      <c r="K211" s="30">
        <f>IF(FBYields!$K186&lt;$A$32,FBYields!AE186,0)</f>
        <v>0.58273337060828023</v>
      </c>
      <c r="L211" s="30">
        <f>IF(FBYields!$K186&lt;$A$32,FBYields!AF186,0)</f>
        <v>0.57372228259999947</v>
      </c>
      <c r="N211" s="43">
        <f t="shared" si="9"/>
        <v>24653</v>
      </c>
      <c r="O211" s="30">
        <f t="shared" si="10"/>
        <v>0</v>
      </c>
      <c r="P211" s="80">
        <f>IF(O211=0,0,SUM(O$32:O211))</f>
        <v>0</v>
      </c>
      <c r="R211" s="150">
        <f t="shared" si="11"/>
        <v>0</v>
      </c>
      <c r="S211" s="80">
        <f>IF(R211=0,0,SUM(R$32:R211))</f>
        <v>0</v>
      </c>
    </row>
    <row r="212" spans="2:19" x14ac:dyDescent="0.2">
      <c r="B212">
        <f>IF(FBYields!$K187&lt;$A$32,FBYields!A187,0)</f>
        <v>19670731</v>
      </c>
      <c r="C212" s="30">
        <f>IF(FBYields!$K187&lt;$A$32,FBYields!W187,0)</f>
        <v>0.16767762897119987</v>
      </c>
      <c r="D212" s="30">
        <f>IF(FBYields!$K187&lt;$A$32,FBYields!X187,0)</f>
        <v>3.4845380000000148E-2</v>
      </c>
      <c r="E212" s="30">
        <f>IF(FBYields!$K187&lt;$A$32,FBYields!Y187,0)</f>
        <v>-8.1112618999998887E-3</v>
      </c>
      <c r="F212" s="30">
        <f>IF(FBYields!$K187&lt;$A$32,FBYields!Z187,0)</f>
        <v>-5.1067903799999925E-2</v>
      </c>
      <c r="G212" s="30">
        <f>IF(FBYields!$K187&lt;$A$32,FBYields!AA187,0)</f>
        <v>-6.3632962174050789E-2</v>
      </c>
      <c r="H212" s="30">
        <f>IF(FBYields!$K187&lt;$A$32,FBYields!AB187,0)</f>
        <v>-9.8576725200000048E-2</v>
      </c>
      <c r="I212" s="30">
        <f>IF(FBYields!$K187&lt;$A$32,FBYields!AC187,0)</f>
        <v>-0.15160726560042015</v>
      </c>
      <c r="J212" s="30">
        <f>IF(FBYields!$K187&lt;$A$32,FBYields!AD187,0)</f>
        <v>-0.19851064699999998</v>
      </c>
      <c r="K212" s="30">
        <f>IF(FBYields!$K187&lt;$A$32,FBYields!AE187,0)</f>
        <v>-0.22357870362553012</v>
      </c>
      <c r="L212" s="30">
        <f>IF(FBYields!$K187&lt;$A$32,FBYields!AF187,0)</f>
        <v>-0.23273917079999951</v>
      </c>
      <c r="N212" s="43">
        <f t="shared" si="9"/>
        <v>24684</v>
      </c>
      <c r="O212" s="30">
        <f t="shared" si="10"/>
        <v>0</v>
      </c>
      <c r="P212" s="80">
        <f>IF(O212=0,0,SUM(O$32:O212))</f>
        <v>0</v>
      </c>
      <c r="R212" s="150">
        <f t="shared" si="11"/>
        <v>0</v>
      </c>
      <c r="S212" s="80">
        <f>IF(R212=0,0,SUM(R$32:R212))</f>
        <v>0</v>
      </c>
    </row>
    <row r="213" spans="2:19" x14ac:dyDescent="0.2">
      <c r="B213">
        <f>IF(FBYields!$K188&lt;$A$32,FBYields!A188,0)</f>
        <v>19670831</v>
      </c>
      <c r="C213" s="30">
        <f>IF(FBYields!$K188&lt;$A$32,FBYields!W188,0)</f>
        <v>0.24629084280482072</v>
      </c>
      <c r="D213" s="30">
        <f>IF(FBYields!$K188&lt;$A$32,FBYields!X188,0)</f>
        <v>0.16297383279999966</v>
      </c>
      <c r="E213" s="30">
        <f>IF(FBYields!$K188&lt;$A$32,FBYields!Y188,0)</f>
        <v>0.22066682854999975</v>
      </c>
      <c r="F213" s="30">
        <f>IF(FBYields!$K188&lt;$A$32,FBYields!Z188,0)</f>
        <v>0.27835982429999984</v>
      </c>
      <c r="G213" s="30">
        <f>IF(FBYields!$K188&lt;$A$32,FBYields!AA188,0)</f>
        <v>0.27367957729143999</v>
      </c>
      <c r="H213" s="30">
        <f>IF(FBYields!$K188&lt;$A$32,FBYields!AB188,0)</f>
        <v>0.25970067990000079</v>
      </c>
      <c r="I213" s="30">
        <f>IF(FBYields!$K188&lt;$A$32,FBYields!AC188,0)</f>
        <v>0.23160139075813024</v>
      </c>
      <c r="J213" s="30">
        <f>IF(FBYields!$K188&lt;$A$32,FBYields!AD188,0)</f>
        <v>0.20500423589999972</v>
      </c>
      <c r="K213" s="30">
        <f>IF(FBYields!$K188&lt;$A$32,FBYields!AE188,0)</f>
        <v>0.18642990770042989</v>
      </c>
      <c r="L213" s="30">
        <f>IF(FBYields!$K188&lt;$A$32,FBYields!AF188,0)</f>
        <v>0.16614578929999979</v>
      </c>
      <c r="N213" s="43">
        <f t="shared" si="9"/>
        <v>24715</v>
      </c>
      <c r="O213" s="30">
        <f t="shared" si="10"/>
        <v>0</v>
      </c>
      <c r="P213" s="80">
        <f>IF(O213=0,0,SUM(O$32:O213))</f>
        <v>0</v>
      </c>
      <c r="R213" s="150">
        <f t="shared" si="11"/>
        <v>0</v>
      </c>
      <c r="S213" s="80">
        <f>IF(R213=0,0,SUM(R$32:R213))</f>
        <v>0</v>
      </c>
    </row>
    <row r="214" spans="2:19" x14ac:dyDescent="0.2">
      <c r="B214">
        <f>IF(FBYields!$K189&lt;$A$32,FBYields!A189,0)</f>
        <v>19670929</v>
      </c>
      <c r="C214" s="30">
        <f>IF(FBYields!$K189&lt;$A$32,FBYields!W189,0)</f>
        <v>-1.0357997562460142E-2</v>
      </c>
      <c r="D214" s="30">
        <f>IF(FBYields!$K189&lt;$A$32,FBYields!X189,0)</f>
        <v>9.9194443100000029E-2</v>
      </c>
      <c r="E214" s="30">
        <f>IF(FBYields!$K189&lt;$A$32,FBYields!Y189,0)</f>
        <v>7.0465883049999789E-2</v>
      </c>
      <c r="F214" s="30">
        <f>IF(FBYields!$K189&lt;$A$32,FBYields!Z189,0)</f>
        <v>4.1737323000000437E-2</v>
      </c>
      <c r="G214" s="30">
        <f>IF(FBYields!$K189&lt;$A$32,FBYields!AA189,0)</f>
        <v>5.2532824878940509E-2</v>
      </c>
      <c r="H214" s="30">
        <f>IF(FBYields!$K189&lt;$A$32,FBYields!AB189,0)</f>
        <v>6.8021886199999493E-2</v>
      </c>
      <c r="I214" s="30">
        <f>IF(FBYields!$K189&lt;$A$32,FBYields!AC189,0)</f>
        <v>9.0935256221070127E-2</v>
      </c>
      <c r="J214" s="30">
        <f>IF(FBYields!$K189&lt;$A$32,FBYields!AD189,0)</f>
        <v>0.10915506680000053</v>
      </c>
      <c r="K214" s="30">
        <f>IF(FBYields!$K189&lt;$A$32,FBYields!AE189,0)</f>
        <v>8.5515324612499555E-2</v>
      </c>
      <c r="L214" s="30">
        <f>IF(FBYields!$K189&lt;$A$32,FBYields!AF189,0)</f>
        <v>2.8115566600000363E-2</v>
      </c>
      <c r="N214" s="43">
        <f t="shared" si="9"/>
        <v>24744</v>
      </c>
      <c r="O214" s="30">
        <f t="shared" si="10"/>
        <v>0</v>
      </c>
      <c r="P214" s="80">
        <f>IF(O214=0,0,SUM(O$32:O214))</f>
        <v>0</v>
      </c>
      <c r="R214" s="150">
        <f t="shared" si="11"/>
        <v>0</v>
      </c>
      <c r="S214" s="80">
        <f>IF(R214=0,0,SUM(R$32:R214))</f>
        <v>0</v>
      </c>
    </row>
    <row r="215" spans="2:19" x14ac:dyDescent="0.2">
      <c r="B215">
        <f>IF(FBYields!$K190&lt;$A$32,FBYields!A190,0)</f>
        <v>19671031</v>
      </c>
      <c r="C215" s="30">
        <f>IF(FBYields!$K190&lt;$A$32,FBYields!W190,0)</f>
        <v>0.16316923035287978</v>
      </c>
      <c r="D215" s="30">
        <f>IF(FBYields!$K190&lt;$A$32,FBYields!X190,0)</f>
        <v>0.16020442790000011</v>
      </c>
      <c r="E215" s="30">
        <f>IF(FBYields!$K190&lt;$A$32,FBYields!Y190,0)</f>
        <v>0.27506115594066038</v>
      </c>
      <c r="F215" s="30">
        <f>IF(FBYields!$K190&lt;$A$32,FBYields!Z190,0)</f>
        <v>0.36924561429999958</v>
      </c>
      <c r="G215" s="30">
        <f>IF(FBYields!$K190&lt;$A$32,FBYields!AA190,0)</f>
        <v>0.31357529226381953</v>
      </c>
      <c r="H215" s="30">
        <f>IF(FBYields!$K190&lt;$A$32,FBYields!AB190,0)</f>
        <v>0.2507030217999997</v>
      </c>
      <c r="I215" s="30">
        <f>IF(FBYields!$K190&lt;$A$32,FBYields!AC190,0)</f>
        <v>0.23882370158616961</v>
      </c>
      <c r="J215" s="30">
        <f>IF(FBYields!$K190&lt;$A$32,FBYields!AD190,0)</f>
        <v>0.23414632979999972</v>
      </c>
      <c r="K215" s="30">
        <f>IF(FBYields!$K190&lt;$A$32,FBYields!AE190,0)</f>
        <v>0.26868218717500003</v>
      </c>
      <c r="L215" s="30">
        <f>IF(FBYields!$K190&lt;$A$32,FBYields!AF190,0)</f>
        <v>0.34797241179999983</v>
      </c>
      <c r="N215" s="43">
        <f t="shared" si="9"/>
        <v>24776</v>
      </c>
      <c r="O215" s="30">
        <f t="shared" si="10"/>
        <v>0</v>
      </c>
      <c r="P215" s="80">
        <f>IF(O215=0,0,SUM(O$32:O215))</f>
        <v>0</v>
      </c>
      <c r="R215" s="150">
        <f t="shared" si="11"/>
        <v>0</v>
      </c>
      <c r="S215" s="80">
        <f>IF(R215=0,0,SUM(R$32:R215))</f>
        <v>0</v>
      </c>
    </row>
    <row r="216" spans="2:19" x14ac:dyDescent="0.2">
      <c r="B216">
        <f>IF(FBYields!$K191&lt;$A$32,FBYields!A191,0)</f>
        <v>19671130</v>
      </c>
      <c r="C216" s="30">
        <f>IF(FBYields!$K191&lt;$A$32,FBYields!W191,0)</f>
        <v>0.44312952836091046</v>
      </c>
      <c r="D216" s="30">
        <f>IF(FBYields!$K191&lt;$A$32,FBYields!X191,0)</f>
        <v>0.30264750200000012</v>
      </c>
      <c r="E216" s="30">
        <f>IF(FBYields!$K191&lt;$A$32,FBYields!Y191,0)</f>
        <v>0.1449597186593401</v>
      </c>
      <c r="F216" s="30">
        <f>IF(FBYields!$K191&lt;$A$32,FBYields!Z191,0)</f>
        <v>7.9442050000002595E-3</v>
      </c>
      <c r="G216" s="30">
        <f>IF(FBYields!$K191&lt;$A$32,FBYields!AA191,0)</f>
        <v>3.4003718407240591E-2</v>
      </c>
      <c r="H216" s="30">
        <f>IF(FBYields!$K191&lt;$A$32,FBYields!AB191,0)</f>
        <v>6.2571620800000005E-2</v>
      </c>
      <c r="I216" s="30">
        <f>IF(FBYields!$K191&lt;$A$32,FBYields!AC191,0)</f>
        <v>4.8506242842760727E-2</v>
      </c>
      <c r="J216" s="30">
        <f>IF(FBYields!$K191&lt;$A$32,FBYields!AD191,0)</f>
        <v>3.193247590000059E-2</v>
      </c>
      <c r="K216" s="30">
        <f>IF(FBYields!$K191&lt;$A$32,FBYields!AE191,0)</f>
        <v>3.2908700843750083E-2</v>
      </c>
      <c r="L216" s="30">
        <f>IF(FBYields!$K191&lt;$A$32,FBYields!AF191,0)</f>
        <v>4.1184224700000271E-2</v>
      </c>
      <c r="N216" s="43">
        <f t="shared" si="9"/>
        <v>24806</v>
      </c>
      <c r="O216" s="30">
        <f t="shared" si="10"/>
        <v>0</v>
      </c>
      <c r="P216" s="80">
        <f>IF(O216=0,0,SUM(O$32:O216))</f>
        <v>0</v>
      </c>
      <c r="R216" s="150">
        <f t="shared" si="11"/>
        <v>0</v>
      </c>
      <c r="S216" s="80">
        <f>IF(R216=0,0,SUM(R$32:R216))</f>
        <v>0</v>
      </c>
    </row>
    <row r="217" spans="2:19" x14ac:dyDescent="0.2">
      <c r="B217">
        <f>IF(FBYields!$K192&lt;$A$32,FBYields!A192,0)</f>
        <v>19671229</v>
      </c>
      <c r="C217" s="30">
        <f>IF(FBYields!$K192&lt;$A$32,FBYields!W192,0)</f>
        <v>9.8953364629229768E-2</v>
      </c>
      <c r="D217" s="30">
        <f>IF(FBYields!$K192&lt;$A$32,FBYields!X192,0)</f>
        <v>0.12251498569999963</v>
      </c>
      <c r="E217" s="30">
        <f>IF(FBYields!$K192&lt;$A$32,FBYields!Y192,0)</f>
        <v>0.12829758125000001</v>
      </c>
      <c r="F217" s="30">
        <f>IF(FBYields!$K192&lt;$A$32,FBYields!Z192,0)</f>
        <v>0.13408017680000039</v>
      </c>
      <c r="G217" s="30">
        <f>IF(FBYields!$K192&lt;$A$32,FBYields!AA192,0)</f>
        <v>0.12492730810000019</v>
      </c>
      <c r="H217" s="30">
        <f>IF(FBYields!$K192&lt;$A$32,FBYields!AB192,0)</f>
        <v>0.11577443939999998</v>
      </c>
      <c r="I217" s="30">
        <f>IF(FBYields!$K192&lt;$A$32,FBYields!AC192,0)</f>
        <v>0.12851042360806986</v>
      </c>
      <c r="J217" s="30">
        <f>IF(FBYields!$K192&lt;$A$32,FBYields!AD192,0)</f>
        <v>0.13313938489999977</v>
      </c>
      <c r="K217" s="30">
        <f>IF(FBYields!$K192&lt;$A$32,FBYields!AE192,0)</f>
        <v>8.402202737943032E-2</v>
      </c>
      <c r="L217" s="30">
        <f>IF(FBYields!$K192&lt;$A$32,FBYields!AF192,0)</f>
        <v>-1.4537911600000619E-2</v>
      </c>
      <c r="N217" s="43">
        <f t="shared" si="9"/>
        <v>24835</v>
      </c>
      <c r="O217" s="30">
        <f t="shared" si="10"/>
        <v>0</v>
      </c>
      <c r="P217" s="80">
        <f>IF(O217=0,0,SUM(O$32:O217))</f>
        <v>0</v>
      </c>
      <c r="R217" s="150">
        <f t="shared" si="11"/>
        <v>0</v>
      </c>
      <c r="S217" s="80">
        <f>IF(R217=0,0,SUM(R$32:R217))</f>
        <v>0</v>
      </c>
    </row>
    <row r="218" spans="2:19" x14ac:dyDescent="0.2">
      <c r="B218">
        <f>IF(FBYields!$K193&lt;$A$32,FBYields!A193,0)</f>
        <v>19680131</v>
      </c>
      <c r="C218" s="30">
        <f>IF(FBYields!$K193&lt;$A$32,FBYields!W193,0)</f>
        <v>-0.37679169430847992</v>
      </c>
      <c r="D218" s="30">
        <f>IF(FBYields!$K193&lt;$A$32,FBYields!X193,0)</f>
        <v>-0.47336746910000027</v>
      </c>
      <c r="E218" s="30">
        <f>IF(FBYields!$K193&lt;$A$32,FBYields!Y193,0)</f>
        <v>-0.43077482680000045</v>
      </c>
      <c r="F218" s="30">
        <f>IF(FBYields!$K193&lt;$A$32,FBYields!Z193,0)</f>
        <v>-0.38818218450000064</v>
      </c>
      <c r="G218" s="30">
        <f>IF(FBYields!$K193&lt;$A$32,FBYields!AA193,0)</f>
        <v>-0.35279499513761081</v>
      </c>
      <c r="H218" s="30">
        <f>IF(FBYields!$K193&lt;$A$32,FBYields!AB193,0)</f>
        <v>-0.30546708899999953</v>
      </c>
      <c r="I218" s="30">
        <f>IF(FBYields!$K193&lt;$A$32,FBYields!AC193,0)</f>
        <v>-0.27763460727046052</v>
      </c>
      <c r="J218" s="30">
        <f>IF(FBYields!$K193&lt;$A$32,FBYields!AD193,0)</f>
        <v>-0.25363581940000035</v>
      </c>
      <c r="K218" s="30">
        <f>IF(FBYields!$K193&lt;$A$32,FBYields!AE193,0)</f>
        <v>-0.22884246002942987</v>
      </c>
      <c r="L218" s="30">
        <f>IF(FBYields!$K193&lt;$A$32,FBYields!AF193,0)</f>
        <v>-0.19763456000000001</v>
      </c>
      <c r="N218" s="43">
        <f t="shared" si="9"/>
        <v>24868</v>
      </c>
      <c r="O218" s="30">
        <f t="shared" si="10"/>
        <v>0</v>
      </c>
      <c r="P218" s="80">
        <f>IF(O218=0,0,SUM(O$32:O218))</f>
        <v>0</v>
      </c>
      <c r="R218" s="150">
        <f t="shared" si="11"/>
        <v>0</v>
      </c>
      <c r="S218" s="80">
        <f>IF(R218=0,0,SUM(R$32:R218))</f>
        <v>0</v>
      </c>
    </row>
    <row r="219" spans="2:19" x14ac:dyDescent="0.2">
      <c r="B219">
        <f>IF(FBYields!$K194&lt;$A$32,FBYields!A194,0)</f>
        <v>19680229</v>
      </c>
      <c r="C219" s="30">
        <f>IF(FBYields!$K194&lt;$A$32,FBYields!W194,0)</f>
        <v>0.15025086541963972</v>
      </c>
      <c r="D219" s="30">
        <f>IF(FBYields!$K194&lt;$A$32,FBYields!X194,0)</f>
        <v>5.8497999800000144E-2</v>
      </c>
      <c r="E219" s="30">
        <f>IF(FBYields!$K194&lt;$A$32,FBYields!Y194,0)</f>
        <v>5.6450595750000332E-2</v>
      </c>
      <c r="F219" s="30">
        <f>IF(FBYields!$K194&lt;$A$32,FBYields!Z194,0)</f>
        <v>5.4403191700000519E-2</v>
      </c>
      <c r="G219" s="30">
        <f>IF(FBYields!$K194&lt;$A$32,FBYields!AA194,0)</f>
        <v>0.12039067988761065</v>
      </c>
      <c r="H219" s="30">
        <f>IF(FBYields!$K194&lt;$A$32,FBYields!AB194,0)</f>
        <v>0.17443745130000021</v>
      </c>
      <c r="I219" s="30">
        <f>IF(FBYields!$K194&lt;$A$32,FBYields!AC194,0)</f>
        <v>0.1274748642384802</v>
      </c>
      <c r="J219" s="30">
        <f>IF(FBYields!$K194&lt;$A$32,FBYields!AD194,0)</f>
        <v>6.9868976800000482E-2</v>
      </c>
      <c r="K219" s="30">
        <f>IF(FBYields!$K194&lt;$A$32,FBYields!AE194,0)</f>
        <v>2.8034806505159438E-2</v>
      </c>
      <c r="L219" s="30">
        <f>IF(FBYields!$K194&lt;$A$32,FBYields!AF194,0)</f>
        <v>-6.9522457999999787E-3</v>
      </c>
      <c r="N219" s="43">
        <f t="shared" si="9"/>
        <v>24897</v>
      </c>
      <c r="O219" s="30">
        <f t="shared" si="10"/>
        <v>0</v>
      </c>
      <c r="P219" s="80">
        <f>IF(O219=0,0,SUM(O$32:O219))</f>
        <v>0</v>
      </c>
      <c r="R219" s="150">
        <f t="shared" si="11"/>
        <v>0</v>
      </c>
      <c r="S219" s="80">
        <f>IF(R219=0,0,SUM(R$32:R219))</f>
        <v>0</v>
      </c>
    </row>
    <row r="220" spans="2:19" x14ac:dyDescent="0.2">
      <c r="B220">
        <f>IF(FBYields!$K195&lt;$A$32,FBYields!A195,0)</f>
        <v>19680329</v>
      </c>
      <c r="C220" s="30">
        <f>IF(FBYields!$K195&lt;$A$32,FBYields!W195,0)</f>
        <v>0.10338173197108969</v>
      </c>
      <c r="D220" s="30">
        <f>IF(FBYields!$K195&lt;$A$32,FBYields!X195,0)</f>
        <v>0.15681614909999997</v>
      </c>
      <c r="E220" s="30">
        <f>IF(FBYields!$K195&lt;$A$32,FBYields!Y195,0)</f>
        <v>0.14660401230000009</v>
      </c>
      <c r="F220" s="30">
        <f>IF(FBYields!$K195&lt;$A$32,FBYields!Z195,0)</f>
        <v>0.13639187549999932</v>
      </c>
      <c r="G220" s="30">
        <f>IF(FBYields!$K195&lt;$A$32,FBYields!AA195,0)</f>
        <v>0.11525583377063953</v>
      </c>
      <c r="H220" s="30">
        <f>IF(FBYields!$K195&lt;$A$32,FBYields!AB195,0)</f>
        <v>0.10709901079999984</v>
      </c>
      <c r="I220" s="30">
        <f>IF(FBYields!$K195&lt;$A$32,FBYields!AC195,0)</f>
        <v>0.15349189700326971</v>
      </c>
      <c r="J220" s="30">
        <f>IF(FBYields!$K195&lt;$A$32,FBYields!AD195,0)</f>
        <v>0.20948958159999975</v>
      </c>
      <c r="K220" s="30">
        <f>IF(FBYields!$K195&lt;$A$32,FBYields!AE195,0)</f>
        <v>0.21018950356984067</v>
      </c>
      <c r="L220" s="30">
        <f>IF(FBYields!$K195&lt;$A$32,FBYields!AF195,0)</f>
        <v>0.15511679030000014</v>
      </c>
      <c r="N220" s="43">
        <f t="shared" si="9"/>
        <v>24926</v>
      </c>
      <c r="O220" s="30">
        <f t="shared" si="10"/>
        <v>0</v>
      </c>
      <c r="P220" s="80">
        <f>IF(O220=0,0,SUM(O$32:O220))</f>
        <v>0</v>
      </c>
      <c r="R220" s="150">
        <f t="shared" si="11"/>
        <v>0</v>
      </c>
      <c r="S220" s="80">
        <f>IF(R220=0,0,SUM(R$32:R220))</f>
        <v>0</v>
      </c>
    </row>
    <row r="221" spans="2:19" x14ac:dyDescent="0.2">
      <c r="B221">
        <f>IF(FBYields!$K196&lt;$A$32,FBYields!A196,0)</f>
        <v>19680430</v>
      </c>
      <c r="C221" s="30">
        <f>IF(FBYields!$K196&lt;$A$32,FBYields!W196,0)</f>
        <v>0.25480639741437017</v>
      </c>
      <c r="D221" s="30">
        <f>IF(FBYields!$K196&lt;$A$32,FBYields!X196,0)</f>
        <v>0.22429688280000004</v>
      </c>
      <c r="E221" s="30">
        <f>IF(FBYields!$K196&lt;$A$32,FBYields!Y196,0)</f>
        <v>0.1700634168499997</v>
      </c>
      <c r="F221" s="30">
        <f>IF(FBYields!$K196&lt;$A$32,FBYields!Z196,0)</f>
        <v>0.11582995090000026</v>
      </c>
      <c r="G221" s="30">
        <f>IF(FBYields!$K196&lt;$A$32,FBYields!AA196,0)</f>
        <v>0.14631923689815007</v>
      </c>
      <c r="H221" s="30">
        <f>IF(FBYields!$K196&lt;$A$32,FBYields!AB196,0)</f>
        <v>0.16975751130000027</v>
      </c>
      <c r="I221" s="30">
        <f>IF(FBYields!$K196&lt;$A$32,FBYields!AC196,0)</f>
        <v>0.15732187590185021</v>
      </c>
      <c r="J221" s="30">
        <f>IF(FBYields!$K196&lt;$A$32,FBYields!AD196,0)</f>
        <v>0.15193725209999975</v>
      </c>
      <c r="K221" s="30">
        <f>IF(FBYields!$K196&lt;$A$32,FBYields!AE196,0)</f>
        <v>0.14849705293124948</v>
      </c>
      <c r="L221" s="30">
        <f>IF(FBYields!$K196&lt;$A$32,FBYields!AF196,0)</f>
        <v>0.14449266659999971</v>
      </c>
      <c r="N221" s="43">
        <f t="shared" si="9"/>
        <v>24958</v>
      </c>
      <c r="O221" s="30">
        <f t="shared" si="10"/>
        <v>0</v>
      </c>
      <c r="P221" s="80">
        <f>IF(O221=0,0,SUM(O$32:O221))</f>
        <v>0</v>
      </c>
      <c r="R221" s="150">
        <f t="shared" si="11"/>
        <v>0</v>
      </c>
      <c r="S221" s="80">
        <f>IF(R221=0,0,SUM(R$32:R221))</f>
        <v>0</v>
      </c>
    </row>
    <row r="222" spans="2:19" x14ac:dyDescent="0.2">
      <c r="B222">
        <f>IF(FBYields!$K197&lt;$A$32,FBYields!A197,0)</f>
        <v>19680531</v>
      </c>
      <c r="C222" s="30">
        <f>IF(FBYields!$K197&lt;$A$32,FBYields!W197,0)</f>
        <v>0.21627351525010052</v>
      </c>
      <c r="D222" s="30">
        <f>IF(FBYields!$K197&lt;$A$32,FBYields!X197,0)</f>
        <v>0.14689696110000039</v>
      </c>
      <c r="E222" s="30">
        <f>IF(FBYields!$K197&lt;$A$32,FBYields!Y197,0)</f>
        <v>0.1559568044500006</v>
      </c>
      <c r="F222" s="30">
        <f>IF(FBYields!$K197&lt;$A$32,FBYields!Z197,0)</f>
        <v>0.16501664779999992</v>
      </c>
      <c r="G222" s="30">
        <f>IF(FBYields!$K197&lt;$A$32,FBYields!AA197,0)</f>
        <v>5.131186909849017E-2</v>
      </c>
      <c r="H222" s="30">
        <f>IF(FBYields!$K197&lt;$A$32,FBYields!AB197,0)</f>
        <v>-6.7113494500000037E-2</v>
      </c>
      <c r="I222" s="30">
        <f>IF(FBYields!$K197&lt;$A$32,FBYields!AC197,0)</f>
        <v>-6.4591902098490195E-2</v>
      </c>
      <c r="J222" s="30">
        <f>IF(FBYields!$K197&lt;$A$32,FBYields!AD197,0)</f>
        <v>-5.734972479999989E-2</v>
      </c>
      <c r="K222" s="30">
        <f>IF(FBYields!$K197&lt;$A$32,FBYields!AE197,0)</f>
        <v>-5.360663891250006E-2</v>
      </c>
      <c r="L222" s="30">
        <f>IF(FBYields!$K197&lt;$A$32,FBYields!AF197,0)</f>
        <v>-4.7324603899999929E-2</v>
      </c>
      <c r="N222" s="43">
        <f t="shared" si="9"/>
        <v>24989</v>
      </c>
      <c r="O222" s="30">
        <f t="shared" si="10"/>
        <v>0</v>
      </c>
      <c r="P222" s="80">
        <f>IF(O222=0,0,SUM(O$32:O222))</f>
        <v>0</v>
      </c>
      <c r="R222" s="150">
        <f t="shared" si="11"/>
        <v>0</v>
      </c>
      <c r="S222" s="80">
        <f>IF(R222=0,0,SUM(R$32:R222))</f>
        <v>0</v>
      </c>
    </row>
    <row r="223" spans="2:19" x14ac:dyDescent="0.2">
      <c r="B223">
        <f>IF(FBYields!$K198&lt;$A$32,FBYields!A198,0)</f>
        <v>19680628</v>
      </c>
      <c r="C223" s="30">
        <f>IF(FBYields!$K198&lt;$A$32,FBYields!W198,0)</f>
        <v>-0.31105700699103078</v>
      </c>
      <c r="D223" s="30">
        <f>IF(FBYields!$K198&lt;$A$32,FBYields!X198,0)</f>
        <v>-0.15667700549999974</v>
      </c>
      <c r="E223" s="30">
        <f>IF(FBYields!$K198&lt;$A$32,FBYields!Y198,0)</f>
        <v>-0.2065712316500008</v>
      </c>
      <c r="F223" s="30">
        <f>IF(FBYields!$K198&lt;$A$32,FBYields!Z198,0)</f>
        <v>-0.25646545780000007</v>
      </c>
      <c r="G223" s="30">
        <f>IF(FBYields!$K198&lt;$A$32,FBYields!AA198,0)</f>
        <v>-0.24533561801727988</v>
      </c>
      <c r="H223" s="30">
        <f>IF(FBYields!$K198&lt;$A$32,FBYields!AB198,0)</f>
        <v>-0.23541340050000059</v>
      </c>
      <c r="I223" s="30">
        <f>IF(FBYields!$K198&lt;$A$32,FBYields!AC198,0)</f>
        <v>-0.25065385447959976</v>
      </c>
      <c r="J223" s="30">
        <f>IF(FBYields!$K198&lt;$A$32,FBYields!AD198,0)</f>
        <v>-0.27074761420000026</v>
      </c>
      <c r="K223" s="30">
        <f>IF(FBYields!$K198&lt;$A$32,FBYields!AE198,0)</f>
        <v>-0.27353237374687023</v>
      </c>
      <c r="L223" s="30">
        <f>IF(FBYields!$K198&lt;$A$32,FBYields!AF198,0)</f>
        <v>-0.26289451719999946</v>
      </c>
      <c r="N223" s="43">
        <f t="shared" si="9"/>
        <v>25017</v>
      </c>
      <c r="O223" s="30">
        <f t="shared" si="10"/>
        <v>0</v>
      </c>
      <c r="P223" s="80">
        <f>IF(O223=0,0,SUM(O$32:O223))</f>
        <v>0</v>
      </c>
      <c r="R223" s="150">
        <f t="shared" si="11"/>
        <v>0</v>
      </c>
      <c r="S223" s="80">
        <f>IF(R223=0,0,SUM(R$32:R223))</f>
        <v>0</v>
      </c>
    </row>
    <row r="224" spans="2:19" x14ac:dyDescent="0.2">
      <c r="B224">
        <f>IF(FBYields!$K199&lt;$A$32,FBYields!A199,0)</f>
        <v>19680731</v>
      </c>
      <c r="C224" s="30">
        <f>IF(FBYields!$K199&lt;$A$32,FBYields!W199,0)</f>
        <v>-0.30016195185588934</v>
      </c>
      <c r="D224" s="30">
        <f>IF(FBYields!$K199&lt;$A$32,FBYields!X199,0)</f>
        <v>-0.50518253850000061</v>
      </c>
      <c r="E224" s="30">
        <f>IF(FBYields!$K199&lt;$A$32,FBYields!Y199,0)</f>
        <v>-0.34257876676718002</v>
      </c>
      <c r="F224" s="30">
        <f>IF(FBYields!$K199&lt;$A$32,FBYields!Z199,0)</f>
        <v>-0.20772474549999931</v>
      </c>
      <c r="G224" s="30">
        <f>IF(FBYields!$K199&lt;$A$32,FBYields!AA199,0)</f>
        <v>-0.34286915488281977</v>
      </c>
      <c r="H224" s="30">
        <f>IF(FBYields!$K199&lt;$A$32,FBYields!AB199,0)</f>
        <v>-0.45026381379999947</v>
      </c>
      <c r="I224" s="30">
        <f>IF(FBYields!$K199&lt;$A$32,FBYields!AC199,0)</f>
        <v>-0.43693308650312002</v>
      </c>
      <c r="J224" s="30">
        <f>IF(FBYields!$K199&lt;$A$32,FBYields!AD199,0)</f>
        <v>-0.41754143120000009</v>
      </c>
      <c r="K224" s="30">
        <f>IF(FBYields!$K199&lt;$A$32,FBYields!AE199,0)</f>
        <v>-0.37106071959687981</v>
      </c>
      <c r="L224" s="30">
        <f>IF(FBYields!$K199&lt;$A$32,FBYields!AF199,0)</f>
        <v>-0.28504511539999999</v>
      </c>
      <c r="N224" s="43">
        <f t="shared" si="9"/>
        <v>25050</v>
      </c>
      <c r="O224" s="30">
        <f t="shared" si="10"/>
        <v>0</v>
      </c>
      <c r="P224" s="80">
        <f>IF(O224=0,0,SUM(O$32:O224))</f>
        <v>0</v>
      </c>
      <c r="R224" s="150">
        <f t="shared" si="11"/>
        <v>0</v>
      </c>
      <c r="S224" s="80">
        <f>IF(R224=0,0,SUM(R$32:R224))</f>
        <v>0</v>
      </c>
    </row>
    <row r="225" spans="2:19" x14ac:dyDescent="0.2">
      <c r="B225">
        <f>IF(FBYields!$K200&lt;$A$32,FBYields!A200,0)</f>
        <v>19680830</v>
      </c>
      <c r="C225" s="30">
        <f>IF(FBYields!$K200&lt;$A$32,FBYields!W200,0)</f>
        <v>2.7473012941030106E-2</v>
      </c>
      <c r="D225" s="30">
        <f>IF(FBYields!$K200&lt;$A$32,FBYields!X200,0)</f>
        <v>-3.2434723499999762E-2</v>
      </c>
      <c r="E225" s="30">
        <f>IF(FBYields!$K200&lt;$A$32,FBYields!Y200,0)</f>
        <v>-0.12201611850949945</v>
      </c>
      <c r="F225" s="30">
        <f>IF(FBYields!$K200&lt;$A$32,FBYields!Z200,0)</f>
        <v>-0.19010320010000026</v>
      </c>
      <c r="G225" s="30">
        <f>IF(FBYields!$K200&lt;$A$32,FBYields!AA200,0)</f>
        <v>-7.5488545606380519E-2</v>
      </c>
      <c r="H225" s="30">
        <f>IF(FBYields!$K200&lt;$A$32,FBYields!AB200,0)</f>
        <v>1.5450587799999305E-2</v>
      </c>
      <c r="I225" s="30">
        <f>IF(FBYields!$K200&lt;$A$32,FBYields!AC200,0)</f>
        <v>1.2855992658797888E-3</v>
      </c>
      <c r="J225" s="30">
        <f>IF(FBYields!$K200&lt;$A$32,FBYields!AD200,0)</f>
        <v>-1.0698181599999579E-2</v>
      </c>
      <c r="K225" s="30">
        <f>IF(FBYields!$K200&lt;$A$32,FBYields!AE200,0)</f>
        <v>1.5648937312500166E-2</v>
      </c>
      <c r="L225" s="30">
        <f>IF(FBYields!$K200&lt;$A$32,FBYields!AF200,0)</f>
        <v>7.8842352799999738E-2</v>
      </c>
      <c r="N225" s="43">
        <f t="shared" ref="N225:N288" si="12">DATE(LEFT(B225,4),MID(B225,5,2),RIGHT(B225,2))</f>
        <v>25080</v>
      </c>
      <c r="O225" s="30">
        <f t="shared" ref="O225:O288" si="13">SUMPRODUCT($C$24:$L$24,C225:L225)</f>
        <v>0</v>
      </c>
      <c r="P225" s="80">
        <f>IF(O225=0,0,SUM(O$32:O225))</f>
        <v>0</v>
      </c>
      <c r="R225" s="150">
        <f t="shared" ref="R225:R288" si="14">SUMPRODUCT($C$28:$L$28,C225:L225)</f>
        <v>0</v>
      </c>
      <c r="S225" s="80">
        <f>IF(R225=0,0,SUM(R$32:R225))</f>
        <v>0</v>
      </c>
    </row>
    <row r="226" spans="2:19" x14ac:dyDescent="0.2">
      <c r="B226">
        <f>IF(FBYields!$K201&lt;$A$32,FBYields!A201,0)</f>
        <v>19680930</v>
      </c>
      <c r="C226" s="30">
        <f>IF(FBYields!$K201&lt;$A$32,FBYields!W201,0)</f>
        <v>-0.11193761868250007</v>
      </c>
      <c r="D226" s="30">
        <f>IF(FBYields!$K201&lt;$A$32,FBYields!X201,0)</f>
        <v>1.1033174199999607E-2</v>
      </c>
      <c r="E226" s="30">
        <f>IF(FBYields!$K201&lt;$A$32,FBYields!Y201,0)</f>
        <v>0.11178974084381998</v>
      </c>
      <c r="F226" s="30">
        <f>IF(FBYields!$K201&lt;$A$32,FBYields!Z201,0)</f>
        <v>0.20339830859999974</v>
      </c>
      <c r="G226" s="30">
        <f>IF(FBYields!$K201&lt;$A$32,FBYields!AA201,0)</f>
        <v>0.14610182250970993</v>
      </c>
      <c r="H226" s="30">
        <f>IF(FBYields!$K201&lt;$A$32,FBYields!AB201,0)</f>
        <v>7.8705740300000215E-2</v>
      </c>
      <c r="I226" s="30">
        <f>IF(FBYields!$K201&lt;$A$32,FBYields!AC201,0)</f>
        <v>4.1246886396470117E-2</v>
      </c>
      <c r="J226" s="30">
        <f>IF(FBYields!$K201&lt;$A$32,FBYields!AD201,0)</f>
        <v>2.3035627499999656E-2</v>
      </c>
      <c r="K226" s="30">
        <f>IF(FBYields!$K201&lt;$A$32,FBYields!AE201,0)</f>
        <v>1.7874603700000158E-2</v>
      </c>
      <c r="L226" s="30">
        <f>IF(FBYields!$K201&lt;$A$32,FBYields!AF201,0)</f>
        <v>1.7654373900000131E-2</v>
      </c>
      <c r="N226" s="43">
        <f t="shared" si="12"/>
        <v>25111</v>
      </c>
      <c r="O226" s="30">
        <f t="shared" si="13"/>
        <v>0</v>
      </c>
      <c r="P226" s="80">
        <f>IF(O226=0,0,SUM(O$32:O226))</f>
        <v>0</v>
      </c>
      <c r="R226" s="150">
        <f t="shared" si="14"/>
        <v>0</v>
      </c>
      <c r="S226" s="80">
        <f>IF(R226=0,0,SUM(R$32:R226))</f>
        <v>0</v>
      </c>
    </row>
    <row r="227" spans="2:19" x14ac:dyDescent="0.2">
      <c r="B227">
        <f>IF(FBYields!$K202&lt;$A$32,FBYields!A202,0)</f>
        <v>19681031</v>
      </c>
      <c r="C227" s="30">
        <f>IF(FBYields!$K202&lt;$A$32,FBYields!W202,0)</f>
        <v>0.37599961262740944</v>
      </c>
      <c r="D227" s="30">
        <f>IF(FBYields!$K202&lt;$A$32,FBYields!X202,0)</f>
        <v>0.25173299980000063</v>
      </c>
      <c r="E227" s="30">
        <f>IF(FBYields!$K202&lt;$A$32,FBYields!Y202,0)</f>
        <v>0.21235365172262011</v>
      </c>
      <c r="F227" s="30">
        <f>IF(FBYields!$K202&lt;$A$32,FBYields!Z202,0)</f>
        <v>0.14608373060000002</v>
      </c>
      <c r="G227" s="30">
        <f>IF(FBYields!$K202&lt;$A$32,FBYields!AA202,0)</f>
        <v>0.10130380787465043</v>
      </c>
      <c r="H227" s="30">
        <f>IF(FBYields!$K202&lt;$A$32,FBYields!AB202,0)</f>
        <v>8.1591087600000556E-2</v>
      </c>
      <c r="I227" s="30">
        <f>IF(FBYields!$K202&lt;$A$32,FBYields!AC202,0)</f>
        <v>8.1581461252730136E-2</v>
      </c>
      <c r="J227" s="30">
        <f>IF(FBYields!$K202&lt;$A$32,FBYields!AD202,0)</f>
        <v>8.3395205500000458E-2</v>
      </c>
      <c r="K227" s="30">
        <f>IF(FBYields!$K202&lt;$A$32,FBYields!AE202,0)</f>
        <v>9.7548925618750282E-2</v>
      </c>
      <c r="L227" s="30">
        <f>IF(FBYields!$K202&lt;$A$32,FBYields!AF202,0)</f>
        <v>0.12832628630000009</v>
      </c>
      <c r="N227" s="43">
        <f t="shared" si="12"/>
        <v>25142</v>
      </c>
      <c r="O227" s="30">
        <f t="shared" si="13"/>
        <v>0</v>
      </c>
      <c r="P227" s="80">
        <f>IF(O227=0,0,SUM(O$32:O227))</f>
        <v>0</v>
      </c>
      <c r="R227" s="150">
        <f t="shared" si="14"/>
        <v>0</v>
      </c>
      <c r="S227" s="80">
        <f>IF(R227=0,0,SUM(R$32:R227))</f>
        <v>0</v>
      </c>
    </row>
    <row r="228" spans="2:19" x14ac:dyDescent="0.2">
      <c r="B228">
        <f>IF(FBYields!$K203&lt;$A$32,FBYields!A203,0)</f>
        <v>19681129</v>
      </c>
      <c r="C228" s="30">
        <f>IF(FBYields!$K203&lt;$A$32,FBYields!W203,0)</f>
        <v>0.11647115689962018</v>
      </c>
      <c r="D228" s="30">
        <f>IF(FBYields!$K203&lt;$A$32,FBYields!X203,0)</f>
        <v>0.19021911859999996</v>
      </c>
      <c r="E228" s="30">
        <f>IF(FBYields!$K203&lt;$A$32,FBYields!Y203,0)</f>
        <v>0.14050972833539976</v>
      </c>
      <c r="F228" s="30">
        <f>IF(FBYields!$K203&lt;$A$32,FBYields!Z203,0)</f>
        <v>7.9442255000000017E-2</v>
      </c>
      <c r="G228" s="30">
        <f>IF(FBYields!$K203&lt;$A$32,FBYields!AA203,0)</f>
        <v>7.3010143297500107E-2</v>
      </c>
      <c r="H228" s="30">
        <f>IF(FBYields!$K203&lt;$A$32,FBYields!AB203,0)</f>
        <v>9.7161412099999289E-2</v>
      </c>
      <c r="I228" s="30">
        <f>IF(FBYields!$K203&lt;$A$32,FBYields!AC203,0)</f>
        <v>0.13275157116710012</v>
      </c>
      <c r="J228" s="30">
        <f>IF(FBYields!$K203&lt;$A$32,FBYields!AD203,0)</f>
        <v>0.14911643279999964</v>
      </c>
      <c r="K228" s="30">
        <f>IF(FBYields!$K203&lt;$A$32,FBYields!AE203,0)</f>
        <v>0.16012452387499998</v>
      </c>
      <c r="L228" s="30">
        <f>IF(FBYields!$K203&lt;$A$32,FBYields!AF203,0)</f>
        <v>0.17395132009999958</v>
      </c>
      <c r="N228" s="43">
        <f t="shared" si="12"/>
        <v>25171</v>
      </c>
      <c r="O228" s="30">
        <f t="shared" si="13"/>
        <v>0</v>
      </c>
      <c r="P228" s="80">
        <f>IF(O228=0,0,SUM(O$32:O228))</f>
        <v>0</v>
      </c>
      <c r="R228" s="150">
        <f t="shared" si="14"/>
        <v>0</v>
      </c>
      <c r="S228" s="80">
        <f>IF(R228=0,0,SUM(R$32:R228))</f>
        <v>0</v>
      </c>
    </row>
    <row r="229" spans="2:19" x14ac:dyDescent="0.2">
      <c r="B229">
        <f>IF(FBYields!$K204&lt;$A$32,FBYields!A204,0)</f>
        <v>19681231</v>
      </c>
      <c r="C229" s="30">
        <f>IF(FBYields!$K204&lt;$A$32,FBYields!W204,0)</f>
        <v>0.73089355265091971</v>
      </c>
      <c r="D229" s="30">
        <f>IF(FBYields!$K204&lt;$A$32,FBYields!X204,0)</f>
        <v>0.67152858369999979</v>
      </c>
      <c r="E229" s="30">
        <f>IF(FBYields!$K204&lt;$A$32,FBYields!Y204,0)</f>
        <v>0.70309456537910009</v>
      </c>
      <c r="F229" s="30">
        <f>IF(FBYields!$K204&lt;$A$32,FBYields!Z204,0)</f>
        <v>0.7350106327999999</v>
      </c>
      <c r="G229" s="30">
        <f>IF(FBYields!$K204&lt;$A$32,FBYields!AA204,0)</f>
        <v>0.70614887230307932</v>
      </c>
      <c r="H229" s="30">
        <f>IF(FBYields!$K204&lt;$A$32,FBYields!AB204,0)</f>
        <v>0.68096390190000022</v>
      </c>
      <c r="I229" s="30">
        <f>IF(FBYields!$K204&lt;$A$32,FBYields!AC204,0)</f>
        <v>0.77527156101859962</v>
      </c>
      <c r="J229" s="30">
        <f>IF(FBYields!$K204&lt;$A$32,FBYields!AD204,0)</f>
        <v>0.89181734719999994</v>
      </c>
      <c r="K229" s="30">
        <f>IF(FBYields!$K204&lt;$A$32,FBYields!AE204,0)</f>
        <v>0.90232261835546979</v>
      </c>
      <c r="L229" s="30">
        <f>IF(FBYields!$K204&lt;$A$32,FBYields!AF204,0)</f>
        <v>0.84123952120000034</v>
      </c>
      <c r="N229" s="43">
        <f t="shared" si="12"/>
        <v>25203</v>
      </c>
      <c r="O229" s="30">
        <f t="shared" si="13"/>
        <v>0</v>
      </c>
      <c r="P229" s="80">
        <f>IF(O229=0,0,SUM(O$32:O229))</f>
        <v>0</v>
      </c>
      <c r="R229" s="150">
        <f t="shared" si="14"/>
        <v>0</v>
      </c>
      <c r="S229" s="80">
        <f>IF(R229=0,0,SUM(R$32:R229))</f>
        <v>0</v>
      </c>
    </row>
    <row r="230" spans="2:19" x14ac:dyDescent="0.2">
      <c r="B230">
        <f>IF(FBYields!$K205&lt;$A$32,FBYields!A205,0)</f>
        <v>19690131</v>
      </c>
      <c r="C230" s="30">
        <f>IF(FBYields!$K205&lt;$A$32,FBYields!W205,0)</f>
        <v>-0.18340777140757947</v>
      </c>
      <c r="D230" s="30">
        <f>IF(FBYields!$K205&lt;$A$32,FBYields!X205,0)</f>
        <v>-0.3907940436999997</v>
      </c>
      <c r="E230" s="30">
        <f>IF(FBYields!$K205&lt;$A$32,FBYields!Y205,0)</f>
        <v>-0.29983457115426049</v>
      </c>
      <c r="F230" s="30">
        <f>IF(FBYields!$K205&lt;$A$32,FBYields!Z205,0)</f>
        <v>-0.15557309230000005</v>
      </c>
      <c r="G230" s="30">
        <f>IF(FBYields!$K205&lt;$A$32,FBYields!AA205,0)</f>
        <v>-6.4620276895879236E-2</v>
      </c>
      <c r="H230" s="30">
        <f>IF(FBYields!$K205&lt;$A$32,FBYields!AB205,0)</f>
        <v>-6.6684194599999635E-2</v>
      </c>
      <c r="I230" s="30">
        <f>IF(FBYields!$K205&lt;$A$32,FBYields!AC205,0)</f>
        <v>-0.25913687530063978</v>
      </c>
      <c r="J230" s="30">
        <f>IF(FBYields!$K205&lt;$A$32,FBYields!AD205,0)</f>
        <v>-0.43813983210000007</v>
      </c>
      <c r="K230" s="30">
        <f>IF(FBYields!$K205&lt;$A$32,FBYields!AE205,0)</f>
        <v>-0.42224613770547048</v>
      </c>
      <c r="L230" s="30">
        <f>IF(FBYields!$K205&lt;$A$32,FBYields!AF205,0)</f>
        <v>-0.27096487790000001</v>
      </c>
      <c r="N230" s="43">
        <f t="shared" si="12"/>
        <v>25234</v>
      </c>
      <c r="O230" s="30">
        <f t="shared" si="13"/>
        <v>0</v>
      </c>
      <c r="P230" s="80">
        <f>IF(O230=0,0,SUM(O$32:O230))</f>
        <v>0</v>
      </c>
      <c r="R230" s="150">
        <f t="shared" si="14"/>
        <v>0</v>
      </c>
      <c r="S230" s="80">
        <f>IF(R230=0,0,SUM(R$32:R230))</f>
        <v>0</v>
      </c>
    </row>
    <row r="231" spans="2:19" x14ac:dyDescent="0.2">
      <c r="B231">
        <f>IF(FBYields!$K206&lt;$A$32,FBYields!A206,0)</f>
        <v>19690228</v>
      </c>
      <c r="C231" s="30">
        <f>IF(FBYields!$K206&lt;$A$32,FBYields!W206,0)</f>
        <v>0.28342170482279005</v>
      </c>
      <c r="D231" s="30">
        <f>IF(FBYields!$K206&lt;$A$32,FBYields!X206,0)</f>
        <v>0.55537620109999963</v>
      </c>
      <c r="E231" s="30">
        <f>IF(FBYields!$K206&lt;$A$32,FBYields!Y206,0)</f>
        <v>0.35614298085000051</v>
      </c>
      <c r="F231" s="30">
        <f>IF(FBYields!$K206&lt;$A$32,FBYields!Z206,0)</f>
        <v>0.1569097606000005</v>
      </c>
      <c r="G231" s="30">
        <f>IF(FBYields!$K206&lt;$A$32,FBYields!AA206,0)</f>
        <v>0.24325353490013946</v>
      </c>
      <c r="H231" s="30">
        <f>IF(FBYields!$K206&lt;$A$32,FBYields!AB206,0)</f>
        <v>0.36931203600000018</v>
      </c>
      <c r="I231" s="30">
        <f>IF(FBYields!$K206&lt;$A$32,FBYields!AC206,0)</f>
        <v>0.37908007719985992</v>
      </c>
      <c r="J231" s="30">
        <f>IF(FBYields!$K206&lt;$A$32,FBYields!AD206,0)</f>
        <v>0.34913339160000056</v>
      </c>
      <c r="K231" s="30">
        <f>IF(FBYields!$K206&lt;$A$32,FBYields!AE206,0)</f>
        <v>0.31048109763750009</v>
      </c>
      <c r="L231" s="30">
        <f>IF(FBYields!$K206&lt;$A$32,FBYields!AF206,0)</f>
        <v>0.22948177979999951</v>
      </c>
      <c r="N231" s="43">
        <f t="shared" si="12"/>
        <v>25262</v>
      </c>
      <c r="O231" s="30">
        <f t="shared" si="13"/>
        <v>0</v>
      </c>
      <c r="P231" s="80">
        <f>IF(O231=0,0,SUM(O$32:O231))</f>
        <v>0</v>
      </c>
      <c r="R231" s="150">
        <f t="shared" si="14"/>
        <v>0</v>
      </c>
      <c r="S231" s="80">
        <f>IF(R231=0,0,SUM(R$32:R231))</f>
        <v>0</v>
      </c>
    </row>
    <row r="232" spans="2:19" x14ac:dyDescent="0.2">
      <c r="B232">
        <f>IF(FBYields!$K207&lt;$A$32,FBYields!A207,0)</f>
        <v>19690328</v>
      </c>
      <c r="C232" s="30">
        <f>IF(FBYields!$K207&lt;$A$32,FBYields!W207,0)</f>
        <v>-0.21372375062045013</v>
      </c>
      <c r="D232" s="30">
        <f>IF(FBYields!$K207&lt;$A$32,FBYields!X207,0)</f>
        <v>-0.16281305710000016</v>
      </c>
      <c r="E232" s="30">
        <f>IF(FBYields!$K207&lt;$A$32,FBYields!Y207,0)</f>
        <v>-0.23137468609999967</v>
      </c>
      <c r="F232" s="30">
        <f>IF(FBYields!$K207&lt;$A$32,FBYields!Z207,0)</f>
        <v>-0.29993631510000007</v>
      </c>
      <c r="G232" s="30">
        <f>IF(FBYields!$K207&lt;$A$32,FBYields!AA207,0)</f>
        <v>-0.25471107480000033</v>
      </c>
      <c r="H232" s="30">
        <f>IF(FBYields!$K207&lt;$A$32,FBYields!AB207,0)</f>
        <v>-0.20948583450000058</v>
      </c>
      <c r="I232" s="30">
        <f>IF(FBYields!$K207&lt;$A$32,FBYields!AC207,0)</f>
        <v>-0.13169815404999952</v>
      </c>
      <c r="J232" s="30">
        <f>IF(FBYields!$K207&lt;$A$32,FBYields!AD207,0)</f>
        <v>-5.391047360000023E-2</v>
      </c>
      <c r="K232" s="30">
        <f>IF(FBYields!$K207&lt;$A$32,FBYields!AE207,0)</f>
        <v>-3.2022489074999605E-2</v>
      </c>
      <c r="L232" s="30">
        <f>IF(FBYields!$K207&lt;$A$32,FBYields!AF207,0)</f>
        <v>-1.4983995299999719E-2</v>
      </c>
      <c r="N232" s="43">
        <f t="shared" si="12"/>
        <v>25290</v>
      </c>
      <c r="O232" s="30">
        <f t="shared" si="13"/>
        <v>0</v>
      </c>
      <c r="P232" s="80">
        <f>IF(O232=0,0,SUM(O$32:O232))</f>
        <v>0</v>
      </c>
      <c r="R232" s="150">
        <f t="shared" si="14"/>
        <v>0</v>
      </c>
      <c r="S232" s="80">
        <f>IF(R232=0,0,SUM(R$32:R232))</f>
        <v>0</v>
      </c>
    </row>
    <row r="233" spans="2:19" x14ac:dyDescent="0.2">
      <c r="B233">
        <f>IF(FBYields!$K208&lt;$A$32,FBYields!A208,0)</f>
        <v>19690430</v>
      </c>
      <c r="C233" s="30">
        <f>IF(FBYields!$K208&lt;$A$32,FBYields!W208,0)</f>
        <v>-0.29526984722085992</v>
      </c>
      <c r="D233" s="30">
        <f>IF(FBYields!$K208&lt;$A$32,FBYields!X208,0)</f>
        <v>-0.30961645449999953</v>
      </c>
      <c r="E233" s="30">
        <f>IF(FBYields!$K208&lt;$A$32,FBYields!Y208,0)</f>
        <v>-0.11630731310000009</v>
      </c>
      <c r="F233" s="30">
        <f>IF(FBYields!$K208&lt;$A$32,FBYields!Z208,0)</f>
        <v>7.7001828300000241E-2</v>
      </c>
      <c r="G233" s="30">
        <f>IF(FBYields!$K208&lt;$A$32,FBYields!AA208,0)</f>
        <v>1.7623197100000709E-2</v>
      </c>
      <c r="H233" s="30">
        <f>IF(FBYields!$K208&lt;$A$32,FBYields!AB208,0)</f>
        <v>-4.1755434099999711E-2</v>
      </c>
      <c r="I233" s="30">
        <f>IF(FBYields!$K208&lt;$A$32,FBYields!AC208,0)</f>
        <v>-0.10381036139999988</v>
      </c>
      <c r="J233" s="30">
        <f>IF(FBYields!$K208&lt;$A$32,FBYields!AD208,0)</f>
        <v>-0.16586528870000006</v>
      </c>
      <c r="K233" s="30">
        <f>IF(FBYields!$K208&lt;$A$32,FBYields!AE208,0)</f>
        <v>-0.14368897026874983</v>
      </c>
      <c r="L233" s="30">
        <f>IF(FBYields!$K208&lt;$A$32,FBYields!AF208,0)</f>
        <v>-7.0079098799999961E-2</v>
      </c>
      <c r="N233" s="43">
        <f t="shared" si="12"/>
        <v>25323</v>
      </c>
      <c r="O233" s="30">
        <f t="shared" si="13"/>
        <v>0</v>
      </c>
      <c r="P233" s="80">
        <f>IF(O233=0,0,SUM(O$32:O233))</f>
        <v>0</v>
      </c>
      <c r="R233" s="150">
        <f t="shared" si="14"/>
        <v>0</v>
      </c>
      <c r="S233" s="80">
        <f>IF(R233=0,0,SUM(R$32:R233))</f>
        <v>0</v>
      </c>
    </row>
    <row r="234" spans="2:19" x14ac:dyDescent="0.2">
      <c r="B234">
        <f>IF(FBYields!$K209&lt;$A$32,FBYields!A209,0)</f>
        <v>19690529</v>
      </c>
      <c r="C234" s="30">
        <f>IF(FBYields!$K209&lt;$A$32,FBYields!W209,0)</f>
        <v>0.32225058037940979</v>
      </c>
      <c r="D234" s="30">
        <f>IF(FBYields!$K209&lt;$A$32,FBYields!X209,0)</f>
        <v>0.30100687030000017</v>
      </c>
      <c r="E234" s="30">
        <f>IF(FBYields!$K209&lt;$A$32,FBYields!Y209,0)</f>
        <v>0.34662288774999972</v>
      </c>
      <c r="F234" s="30">
        <f>IF(FBYields!$K209&lt;$A$32,FBYields!Z209,0)</f>
        <v>0.39223890519999927</v>
      </c>
      <c r="G234" s="30">
        <f>IF(FBYields!$K209&lt;$A$32,FBYields!AA209,0)</f>
        <v>0.39633170915000004</v>
      </c>
      <c r="H234" s="30">
        <f>IF(FBYields!$K209&lt;$A$32,FBYields!AB209,0)</f>
        <v>0.40042451309999993</v>
      </c>
      <c r="I234" s="30">
        <f>IF(FBYields!$K209&lt;$A$32,FBYields!AC209,0)</f>
        <v>0.41133785524999933</v>
      </c>
      <c r="J234" s="30">
        <f>IF(FBYields!$K209&lt;$A$32,FBYields!AD209,0)</f>
        <v>0.4222511974000005</v>
      </c>
      <c r="K234" s="30">
        <f>IF(FBYields!$K209&lt;$A$32,FBYields!AE209,0)</f>
        <v>0.39355089401249987</v>
      </c>
      <c r="L234" s="30">
        <f>IF(FBYields!$K209&lt;$A$32,FBYields!AF209,0)</f>
        <v>0.32604488970000034</v>
      </c>
      <c r="N234" s="43">
        <f t="shared" si="12"/>
        <v>25352</v>
      </c>
      <c r="O234" s="30">
        <f t="shared" si="13"/>
        <v>0</v>
      </c>
      <c r="P234" s="80">
        <f>IF(O234=0,0,SUM(O$32:O234))</f>
        <v>0</v>
      </c>
      <c r="R234" s="150">
        <f t="shared" si="14"/>
        <v>0</v>
      </c>
      <c r="S234" s="80">
        <f>IF(R234=0,0,SUM(R$32:R234))</f>
        <v>0</v>
      </c>
    </row>
    <row r="235" spans="2:19" x14ac:dyDescent="0.2">
      <c r="B235">
        <f>IF(FBYields!$K210&lt;$A$32,FBYields!A210,0)</f>
        <v>19690630</v>
      </c>
      <c r="C235" s="30">
        <f>IF(FBYields!$K210&lt;$A$32,FBYields!W210,0)</f>
        <v>0.29531816566503011</v>
      </c>
      <c r="D235" s="30">
        <f>IF(FBYields!$K210&lt;$A$32,FBYields!X210,0)</f>
        <v>0.87466996329999969</v>
      </c>
      <c r="E235" s="30">
        <f>IF(FBYields!$K210&lt;$A$32,FBYields!Y210,0)</f>
        <v>0.71027839999999998</v>
      </c>
      <c r="F235" s="30">
        <f>IF(FBYields!$K210&lt;$A$32,FBYields!Z210,0)</f>
        <v>0.54588683670000027</v>
      </c>
      <c r="G235" s="30">
        <f>IF(FBYields!$K210&lt;$A$32,FBYields!AA210,0)</f>
        <v>0.53043092654999935</v>
      </c>
      <c r="H235" s="30">
        <f>IF(FBYields!$K210&lt;$A$32,FBYields!AB210,0)</f>
        <v>0.51497501640000021</v>
      </c>
      <c r="I235" s="30">
        <f>IF(FBYields!$K210&lt;$A$32,FBYields!AC210,0)</f>
        <v>0.46967732164999987</v>
      </c>
      <c r="J235" s="30">
        <f>IF(FBYields!$K210&lt;$A$32,FBYields!AD210,0)</f>
        <v>0.42437962689999953</v>
      </c>
      <c r="K235" s="30">
        <f>IF(FBYields!$K210&lt;$A$32,FBYields!AE210,0)</f>
        <v>0.39035781508124945</v>
      </c>
      <c r="L235" s="30">
        <f>IF(FBYields!$K210&lt;$A$32,FBYields!AF210,0)</f>
        <v>0.31970185790000016</v>
      </c>
      <c r="N235" s="43">
        <f t="shared" si="12"/>
        <v>25384</v>
      </c>
      <c r="O235" s="30">
        <f t="shared" si="13"/>
        <v>0</v>
      </c>
      <c r="P235" s="80">
        <f>IF(O235=0,0,SUM(O$32:O235))</f>
        <v>0</v>
      </c>
      <c r="R235" s="150">
        <f t="shared" si="14"/>
        <v>0</v>
      </c>
      <c r="S235" s="80">
        <f>IF(R235=0,0,SUM(R$32:R235))</f>
        <v>0</v>
      </c>
    </row>
    <row r="236" spans="2:19" x14ac:dyDescent="0.2">
      <c r="B236">
        <f>IF(FBYields!$K211&lt;$A$32,FBYields!A211,0)</f>
        <v>19690731</v>
      </c>
      <c r="C236" s="30">
        <f>IF(FBYields!$K211&lt;$A$32,FBYields!W211,0)</f>
        <v>0.54775487952182988</v>
      </c>
      <c r="D236" s="30">
        <f>IF(FBYields!$K211&lt;$A$32,FBYields!X211,0)</f>
        <v>-1.6522943400000045E-2</v>
      </c>
      <c r="E236" s="30">
        <f>IF(FBYields!$K211&lt;$A$32,FBYields!Y211,0)</f>
        <v>0.12777128786748992</v>
      </c>
      <c r="F236" s="30">
        <f>IF(FBYields!$K211&lt;$A$32,FBYields!Z211,0)</f>
        <v>0.24608055070000034</v>
      </c>
      <c r="G236" s="30">
        <f>IF(FBYields!$K211&lt;$A$32,FBYields!AA211,0)</f>
        <v>0.17880114455182028</v>
      </c>
      <c r="H236" s="30">
        <f>IF(FBYields!$K211&lt;$A$32,FBYields!AB211,0)</f>
        <v>9.0534004699999393E-2</v>
      </c>
      <c r="I236" s="30">
        <f>IF(FBYields!$K211&lt;$A$32,FBYields!AC211,0)</f>
        <v>5.8644918163540005E-2</v>
      </c>
      <c r="J236" s="30">
        <f>IF(FBYields!$K211&lt;$A$32,FBYields!AD211,0)</f>
        <v>4.685950899999991E-2</v>
      </c>
      <c r="K236" s="30">
        <f>IF(FBYields!$K211&lt;$A$32,FBYields!AE211,0)</f>
        <v>-6.651305320350076E-3</v>
      </c>
      <c r="L236" s="30">
        <f>IF(FBYields!$K211&lt;$A$32,FBYields!AF211,0)</f>
        <v>-7.2510533300000013E-2</v>
      </c>
      <c r="N236" s="43">
        <f t="shared" si="12"/>
        <v>25415</v>
      </c>
      <c r="O236" s="30">
        <f t="shared" si="13"/>
        <v>0</v>
      </c>
      <c r="P236" s="80">
        <f>IF(O236=0,0,SUM(O$32:O236))</f>
        <v>0</v>
      </c>
      <c r="R236" s="150">
        <f t="shared" si="14"/>
        <v>0</v>
      </c>
      <c r="S236" s="80">
        <f>IF(R236=0,0,SUM(R$32:R236))</f>
        <v>0</v>
      </c>
    </row>
    <row r="237" spans="2:19" x14ac:dyDescent="0.2">
      <c r="B237">
        <f>IF(FBYields!$K212&lt;$A$32,FBYields!A212,0)</f>
        <v>19690829</v>
      </c>
      <c r="C237" s="30">
        <f>IF(FBYields!$K212&lt;$A$32,FBYields!W212,0)</f>
        <v>0.17650114052830013</v>
      </c>
      <c r="D237" s="30">
        <f>IF(FBYields!$K212&lt;$A$32,FBYields!X212,0)</f>
        <v>0.29823766089999992</v>
      </c>
      <c r="E237" s="30">
        <f>IF(FBYields!$K212&lt;$A$32,FBYields!Y212,0)</f>
        <v>0.16945178983826992</v>
      </c>
      <c r="F237" s="30">
        <f>IF(FBYields!$K212&lt;$A$32,FBYields!Z212,0)</f>
        <v>2.7982862800000063E-2</v>
      </c>
      <c r="G237" s="30">
        <f>IF(FBYields!$K212&lt;$A$32,FBYields!AA212,0)</f>
        <v>3.6271396553660296E-2</v>
      </c>
      <c r="H237" s="30">
        <f>IF(FBYields!$K212&lt;$A$32,FBYields!AB212,0)</f>
        <v>7.2862064700000673E-2</v>
      </c>
      <c r="I237" s="30">
        <f>IF(FBYields!$K212&lt;$A$32,FBYields!AC212,0)</f>
        <v>0.12836319525889017</v>
      </c>
      <c r="J237" s="30">
        <f>IF(FBYields!$K212&lt;$A$32,FBYields!AD212,0)</f>
        <v>0.17242127659999973</v>
      </c>
      <c r="K237" s="30">
        <f>IF(FBYields!$K212&lt;$A$32,FBYields!AE212,0)</f>
        <v>0.17806237724918006</v>
      </c>
      <c r="L237" s="30">
        <f>IF(FBYields!$K212&lt;$A$32,FBYields!AF212,0)</f>
        <v>0.1776671339</v>
      </c>
      <c r="N237" s="43">
        <f t="shared" si="12"/>
        <v>25444</v>
      </c>
      <c r="O237" s="30">
        <f t="shared" si="13"/>
        <v>0</v>
      </c>
      <c r="P237" s="80">
        <f>IF(O237=0,0,SUM(O$32:O237))</f>
        <v>0</v>
      </c>
      <c r="R237" s="150">
        <f t="shared" si="14"/>
        <v>0</v>
      </c>
      <c r="S237" s="80">
        <f>IF(R237=0,0,SUM(R$32:R237))</f>
        <v>0</v>
      </c>
    </row>
    <row r="238" spans="2:19" x14ac:dyDescent="0.2">
      <c r="B238">
        <f>IF(FBYields!$K213&lt;$A$32,FBYields!A213,0)</f>
        <v>19690930</v>
      </c>
      <c r="C238" s="30">
        <f>IF(FBYields!$K213&lt;$A$32,FBYields!W213,0)</f>
        <v>-1.6951390306459757E-2</v>
      </c>
      <c r="D238" s="30">
        <f>IF(FBYields!$K213&lt;$A$32,FBYields!X213,0)</f>
        <v>0.16264440219999976</v>
      </c>
      <c r="E238" s="30">
        <f>IF(FBYields!$K213&lt;$A$32,FBYields!Y213,0)</f>
        <v>0.32973176385065983</v>
      </c>
      <c r="F238" s="30">
        <f>IF(FBYields!$K213&lt;$A$32,FBYields!Z213,0)</f>
        <v>0.52823769169999935</v>
      </c>
      <c r="G238" s="30">
        <f>IF(FBYields!$K213&lt;$A$32,FBYields!AA213,0)</f>
        <v>0.55939680429451943</v>
      </c>
      <c r="H238" s="30">
        <f>IF(FBYields!$K213&lt;$A$32,FBYields!AB213,0)</f>
        <v>0.58324151619999931</v>
      </c>
      <c r="I238" s="30">
        <f>IF(FBYields!$K213&lt;$A$32,FBYields!AC213,0)</f>
        <v>0.69797274407181042</v>
      </c>
      <c r="J238" s="30">
        <f>IF(FBYields!$K213&lt;$A$32,FBYields!AD213,0)</f>
        <v>0.81434780690000075</v>
      </c>
      <c r="K238" s="30">
        <f>IF(FBYields!$K213&lt;$A$32,FBYields!AE213,0)</f>
        <v>0.87438259165818</v>
      </c>
      <c r="L238" s="30">
        <f>IF(FBYields!$K213&lt;$A$32,FBYields!AF213,0)</f>
        <v>0.90744192609999974</v>
      </c>
      <c r="N238" s="43">
        <f t="shared" si="12"/>
        <v>25476</v>
      </c>
      <c r="O238" s="30">
        <f t="shared" si="13"/>
        <v>0</v>
      </c>
      <c r="P238" s="80">
        <f>IF(O238=0,0,SUM(O$32:O238))</f>
        <v>0</v>
      </c>
      <c r="R238" s="150">
        <f t="shared" si="14"/>
        <v>0</v>
      </c>
      <c r="S238" s="80">
        <f>IF(R238=0,0,SUM(R$32:R238))</f>
        <v>0</v>
      </c>
    </row>
    <row r="239" spans="2:19" x14ac:dyDescent="0.2">
      <c r="B239">
        <f>IF(FBYields!$K214&lt;$A$32,FBYields!A214,0)</f>
        <v>19691031</v>
      </c>
      <c r="C239" s="30">
        <f>IF(FBYields!$K214&lt;$A$32,FBYields!W214,0)</f>
        <v>-0.12967669382796032</v>
      </c>
      <c r="D239" s="30">
        <f>IF(FBYields!$K214&lt;$A$32,FBYields!X214,0)</f>
        <v>-0.43016221510000019</v>
      </c>
      <c r="E239" s="30">
        <f>IF(FBYields!$K214&lt;$A$32,FBYields!Y214,0)</f>
        <v>-0.50789194480712929</v>
      </c>
      <c r="F239" s="30">
        <f>IF(FBYields!$K214&lt;$A$32,FBYields!Z214,0)</f>
        <v>-0.59025340859999975</v>
      </c>
      <c r="G239" s="30">
        <f>IF(FBYields!$K214&lt;$A$32,FBYields!AA214,0)</f>
        <v>-0.58831265679928979</v>
      </c>
      <c r="H239" s="30">
        <f>IF(FBYields!$K214&lt;$A$32,FBYields!AB214,0)</f>
        <v>-0.57449071269999941</v>
      </c>
      <c r="I239" s="30">
        <f>IF(FBYields!$K214&lt;$A$32,FBYields!AC214,0)</f>
        <v>-0.58321753399424026</v>
      </c>
      <c r="J239" s="30">
        <f>IF(FBYields!$K214&lt;$A$32,FBYields!AD214,0)</f>
        <v>-0.60224881840000055</v>
      </c>
      <c r="K239" s="30">
        <f>IF(FBYields!$K214&lt;$A$32,FBYields!AE214,0)</f>
        <v>-0.65308203431200962</v>
      </c>
      <c r="L239" s="30">
        <f>IF(FBYields!$K214&lt;$A$32,FBYields!AF214,0)</f>
        <v>-0.74287634720000018</v>
      </c>
      <c r="N239" s="43">
        <f t="shared" si="12"/>
        <v>25507</v>
      </c>
      <c r="O239" s="30">
        <f t="shared" si="13"/>
        <v>0</v>
      </c>
      <c r="P239" s="80">
        <f>IF(O239=0,0,SUM(O$32:O239))</f>
        <v>0</v>
      </c>
      <c r="R239" s="150">
        <f t="shared" si="14"/>
        <v>0</v>
      </c>
      <c r="S239" s="80">
        <f>IF(R239=0,0,SUM(R$32:R239))</f>
        <v>0</v>
      </c>
    </row>
    <row r="240" spans="2:19" x14ac:dyDescent="0.2">
      <c r="B240">
        <f>IF(FBYields!$K215&lt;$A$32,FBYields!A215,0)</f>
        <v>19691128</v>
      </c>
      <c r="C240" s="30">
        <f>IF(FBYields!$K215&lt;$A$32,FBYields!W215,0)</f>
        <v>0.49991663824159005</v>
      </c>
      <c r="D240" s="30">
        <f>IF(FBYields!$K215&lt;$A$32,FBYields!X215,0)</f>
        <v>0.51415875690000057</v>
      </c>
      <c r="E240" s="30">
        <f>IF(FBYields!$K215&lt;$A$32,FBYields!Y215,0)</f>
        <v>0.3688397368507097</v>
      </c>
      <c r="F240" s="30">
        <f>IF(FBYields!$K215&lt;$A$32,FBYields!Z215,0)</f>
        <v>0.23540190910000014</v>
      </c>
      <c r="G240" s="30">
        <f>IF(FBYields!$K215&lt;$A$32,FBYields!AA215,0)</f>
        <v>0.28323886249929053</v>
      </c>
      <c r="H240" s="30">
        <f>IF(FBYields!$K215&lt;$A$32,FBYields!AB215,0)</f>
        <v>0.31919462359999962</v>
      </c>
      <c r="I240" s="30">
        <f>IF(FBYields!$K215&lt;$A$32,FBYields!AC215,0)</f>
        <v>0.28571706092603044</v>
      </c>
      <c r="J240" s="30">
        <f>IF(FBYields!$K215&lt;$A$32,FBYields!AD215,0)</f>
        <v>0.24008259360000039</v>
      </c>
      <c r="K240" s="30">
        <f>IF(FBYields!$K215&lt;$A$32,FBYields!AE215,0)</f>
        <v>0.24726854946147014</v>
      </c>
      <c r="L240" s="30">
        <f>IF(FBYields!$K215&lt;$A$32,FBYields!AF215,0)</f>
        <v>0.29835110580000013</v>
      </c>
      <c r="N240" s="43">
        <f t="shared" si="12"/>
        <v>25535</v>
      </c>
      <c r="O240" s="30">
        <f t="shared" si="13"/>
        <v>0</v>
      </c>
      <c r="P240" s="80">
        <f>IF(O240=0,0,SUM(O$32:O240))</f>
        <v>0</v>
      </c>
      <c r="R240" s="150">
        <f t="shared" si="14"/>
        <v>0</v>
      </c>
      <c r="S240" s="80">
        <f>IF(R240=0,0,SUM(R$32:R240))</f>
        <v>0</v>
      </c>
    </row>
    <row r="241" spans="2:19" x14ac:dyDescent="0.2">
      <c r="B241">
        <f>IF(FBYields!$K216&lt;$A$32,FBYields!A216,0)</f>
        <v>19691231</v>
      </c>
      <c r="C241" s="30">
        <f>IF(FBYields!$K216&lt;$A$32,FBYields!W216,0)</f>
        <v>0.41168517639085067</v>
      </c>
      <c r="D241" s="30">
        <f>IF(FBYields!$K216&lt;$A$32,FBYields!X216,0)</f>
        <v>0.14096300490000058</v>
      </c>
      <c r="E241" s="30">
        <f>IF(FBYields!$K216&lt;$A$32,FBYields!Y216,0)</f>
        <v>0.39012690477826073</v>
      </c>
      <c r="F241" s="30">
        <f>IF(FBYields!$K216&lt;$A$32,FBYields!Z216,0)</f>
        <v>0.65403298489999973</v>
      </c>
      <c r="G241" s="30">
        <f>IF(FBYields!$K216&lt;$A$32,FBYields!AA216,0)</f>
        <v>0.65108160739085896</v>
      </c>
      <c r="H241" s="30">
        <f>IF(FBYields!$K216&lt;$A$32,FBYields!AB216,0)</f>
        <v>0.6428968888999993</v>
      </c>
      <c r="I241" s="30">
        <f>IF(FBYields!$K216&lt;$A$32,FBYields!AC216,0)</f>
        <v>0.68143285480485005</v>
      </c>
      <c r="J241" s="30">
        <f>IF(FBYields!$K216&lt;$A$32,FBYields!AD216,0)</f>
        <v>0.72261688609999908</v>
      </c>
      <c r="K241" s="30">
        <f>IF(FBYields!$K216&lt;$A$32,FBYields!AE216,0)</f>
        <v>0.68018623515727938</v>
      </c>
      <c r="L241" s="30">
        <f>IF(FBYields!$K216&lt;$A$32,FBYields!AF216,0)</f>
        <v>0.5514437562000003</v>
      </c>
      <c r="N241" s="43">
        <f t="shared" si="12"/>
        <v>25568</v>
      </c>
      <c r="O241" s="30">
        <f t="shared" si="13"/>
        <v>0</v>
      </c>
      <c r="P241" s="80">
        <f>IF(O241=0,0,SUM(O$32:O241))</f>
        <v>0</v>
      </c>
      <c r="R241" s="150">
        <f t="shared" si="14"/>
        <v>0</v>
      </c>
      <c r="S241" s="80">
        <f>IF(R241=0,0,SUM(R$32:R241))</f>
        <v>0</v>
      </c>
    </row>
    <row r="242" spans="2:19" x14ac:dyDescent="0.2">
      <c r="B242">
        <f>IF(FBYields!$K217&lt;$A$32,FBYields!A217,0)</f>
        <v>19700130</v>
      </c>
      <c r="C242" s="30">
        <f>IF(FBYields!$K217&lt;$A$32,FBYields!W217,0)</f>
        <v>-0.12150597797897156</v>
      </c>
      <c r="D242" s="30">
        <f>IF(FBYields!$K217&lt;$A$32,FBYields!X217,0)</f>
        <v>-2.4026356900000323E-2</v>
      </c>
      <c r="E242" s="30">
        <f>IF(FBYields!$K217&lt;$A$32,FBYields!Y217,0)</f>
        <v>-7.0621977050580931E-2</v>
      </c>
      <c r="F242" s="30">
        <f>IF(FBYields!$K217&lt;$A$32,FBYields!Z217,0)</f>
        <v>-0.12734775329999959</v>
      </c>
      <c r="G242" s="30">
        <f>IF(FBYields!$K217&lt;$A$32,FBYields!AA217,0)</f>
        <v>-0.11945913392513852</v>
      </c>
      <c r="H242" s="30">
        <f>IF(FBYields!$K217&lt;$A$32,FBYields!AB217,0)</f>
        <v>-9.7519971899998836E-2</v>
      </c>
      <c r="I242" s="30">
        <f>IF(FBYields!$K217&lt;$A$32,FBYields!AC217,0)</f>
        <v>-0.10296312859660084</v>
      </c>
      <c r="J242" s="30">
        <f>IF(FBYields!$K217&lt;$A$32,FBYields!AD217,0)</f>
        <v>-0.10771464769999994</v>
      </c>
      <c r="K242" s="30">
        <f>IF(FBYields!$K217&lt;$A$32,FBYields!AE217,0)</f>
        <v>-4.5483600531248669E-2</v>
      </c>
      <c r="L242" s="30">
        <f>IF(FBYields!$K217&lt;$A$32,FBYields!AF217,0)</f>
        <v>9.3463638400000271E-2</v>
      </c>
      <c r="N242" s="43">
        <f t="shared" si="12"/>
        <v>25598</v>
      </c>
      <c r="O242" s="30">
        <f t="shared" si="13"/>
        <v>0</v>
      </c>
      <c r="P242" s="80">
        <f>IF(O242=0,0,SUM(O$32:O242))</f>
        <v>0</v>
      </c>
      <c r="R242" s="150">
        <f t="shared" si="14"/>
        <v>0</v>
      </c>
      <c r="S242" s="80">
        <f>IF(R242=0,0,SUM(R$32:R242))</f>
        <v>0</v>
      </c>
    </row>
    <row r="243" spans="2:19" x14ac:dyDescent="0.2">
      <c r="B243">
        <f>IF(FBYields!$K218&lt;$A$32,FBYields!A218,0)</f>
        <v>19700227</v>
      </c>
      <c r="C243" s="30">
        <f>IF(FBYields!$K218&lt;$A$32,FBYields!W218,0)</f>
        <v>-1.0869076193395495</v>
      </c>
      <c r="D243" s="30">
        <f>IF(FBYields!$K218&lt;$A$32,FBYields!X218,0)</f>
        <v>-1.0811453979000003</v>
      </c>
      <c r="E243" s="30">
        <f>IF(FBYields!$K218&lt;$A$32,FBYields!Y218,0)</f>
        <v>-1.0228471248258098</v>
      </c>
      <c r="F243" s="30">
        <f>IF(FBYields!$K218&lt;$A$32,FBYields!Z218,0)</f>
        <v>-0.96624921850000067</v>
      </c>
      <c r="G243" s="30">
        <f>IF(FBYields!$K218&lt;$A$32,FBYields!AA218,0)</f>
        <v>-0.99582242094459072</v>
      </c>
      <c r="H243" s="30">
        <f>IF(FBYields!$K218&lt;$A$32,FBYields!AB218,0)</f>
        <v>-1.0341702394999999</v>
      </c>
      <c r="I243" s="30">
        <f>IF(FBYields!$K218&lt;$A$32,FBYields!AC218,0)</f>
        <v>-0.98237756995727921</v>
      </c>
      <c r="J243" s="30">
        <f>IF(FBYields!$K218&lt;$A$32,FBYields!AD218,0)</f>
        <v>-0.92472194169999966</v>
      </c>
      <c r="K243" s="30">
        <f>IF(FBYields!$K218&lt;$A$32,FBYields!AE218,0)</f>
        <v>-0.921770205525001</v>
      </c>
      <c r="L243" s="30">
        <f>IF(FBYields!$K218&lt;$A$32,FBYields!AF218,0)</f>
        <v>-0.92117846800000081</v>
      </c>
      <c r="N243" s="43">
        <f t="shared" si="12"/>
        <v>25626</v>
      </c>
      <c r="O243" s="30">
        <f t="shared" si="13"/>
        <v>0</v>
      </c>
      <c r="P243" s="80">
        <f>IF(O243=0,0,SUM(O$32:O243))</f>
        <v>0</v>
      </c>
      <c r="R243" s="150">
        <f t="shared" si="14"/>
        <v>0</v>
      </c>
      <c r="S243" s="80">
        <f>IF(R243=0,0,SUM(R$32:R243))</f>
        <v>0</v>
      </c>
    </row>
    <row r="244" spans="2:19" x14ac:dyDescent="0.2">
      <c r="B244">
        <f>IF(FBYields!$K219&lt;$A$32,FBYields!A219,0)</f>
        <v>19700331</v>
      </c>
      <c r="C244" s="30">
        <f>IF(FBYields!$K219&lt;$A$32,FBYields!W219,0)</f>
        <v>-0.48734150694218936</v>
      </c>
      <c r="D244" s="30">
        <f>IF(FBYields!$K219&lt;$A$32,FBYields!X219,0)</f>
        <v>-0.31290009160000043</v>
      </c>
      <c r="E244" s="30">
        <f>IF(FBYields!$K219&lt;$A$32,FBYields!Y219,0)</f>
        <v>-0.17557459991527047</v>
      </c>
      <c r="F244" s="30">
        <f>IF(FBYields!$K219&lt;$A$32,FBYields!Z219,0)</f>
        <v>-0.11222318199999926</v>
      </c>
      <c r="G244" s="30">
        <f>IF(FBYields!$K219&lt;$A$32,FBYields!AA219,0)</f>
        <v>-0.1396901070711305</v>
      </c>
      <c r="H244" s="30">
        <f>IF(FBYields!$K219&lt;$A$32,FBYields!AB219,0)</f>
        <v>-0.16719961770000058</v>
      </c>
      <c r="I244" s="30">
        <f>IF(FBYields!$K219&lt;$A$32,FBYields!AC219,0)</f>
        <v>-9.8961035527000085E-2</v>
      </c>
      <c r="J244" s="30">
        <f>IF(FBYields!$K219&lt;$A$32,FBYields!AD219,0)</f>
        <v>-2.776821039999966E-2</v>
      </c>
      <c r="K244" s="30">
        <f>IF(FBYields!$K219&lt;$A$32,FBYields!AE219,0)</f>
        <v>-3.5861932587500256E-2</v>
      </c>
      <c r="L244" s="30">
        <f>IF(FBYields!$K219&lt;$A$32,FBYields!AF219,0)</f>
        <v>-9.2517987899999987E-2</v>
      </c>
      <c r="N244" s="43">
        <f t="shared" si="12"/>
        <v>25658</v>
      </c>
      <c r="O244" s="30">
        <f t="shared" si="13"/>
        <v>0</v>
      </c>
      <c r="P244" s="80">
        <f>IF(O244=0,0,SUM(O$32:O244))</f>
        <v>0</v>
      </c>
      <c r="R244" s="150">
        <f t="shared" si="14"/>
        <v>0</v>
      </c>
      <c r="S244" s="80">
        <f>IF(R244=0,0,SUM(R$32:R244))</f>
        <v>0</v>
      </c>
    </row>
    <row r="245" spans="2:19" x14ac:dyDescent="0.2">
      <c r="B245">
        <f>IF(FBYields!$K220&lt;$A$32,FBYields!A220,0)</f>
        <v>19700430</v>
      </c>
      <c r="C245" s="30">
        <f>IF(FBYields!$K220&lt;$A$32,FBYields!W220,0)</f>
        <v>0.8024959389075601</v>
      </c>
      <c r="D245" s="30">
        <f>IF(FBYields!$K220&lt;$A$32,FBYields!X220,0)</f>
        <v>0.88120124779999998</v>
      </c>
      <c r="E245" s="30">
        <f>IF(FBYields!$K220&lt;$A$32,FBYields!Y220,0)</f>
        <v>0.74568795605602034</v>
      </c>
      <c r="F245" s="30">
        <f>IF(FBYields!$K220&lt;$A$32,FBYields!Z220,0)</f>
        <v>0.66886627269999988</v>
      </c>
      <c r="G245" s="30">
        <f>IF(FBYields!$K220&lt;$A$32,FBYields!AA220,0)</f>
        <v>0.77172023333952033</v>
      </c>
      <c r="H245" s="30">
        <f>IF(FBYields!$K220&lt;$A$32,FBYields!AB220,0)</f>
        <v>0.8727123480000003</v>
      </c>
      <c r="I245" s="30">
        <f>IF(FBYields!$K220&lt;$A$32,FBYields!AC220,0)</f>
        <v>0.78949149493398973</v>
      </c>
      <c r="J245" s="30">
        <f>IF(FBYields!$K220&lt;$A$32,FBYields!AD220,0)</f>
        <v>0.68002907300000004</v>
      </c>
      <c r="K245" s="30">
        <f>IF(FBYields!$K220&lt;$A$32,FBYields!AE220,0)</f>
        <v>0.67236104251875073</v>
      </c>
      <c r="L245" s="30">
        <f>IF(FBYields!$K220&lt;$A$32,FBYields!AF220,0)</f>
        <v>0.68900403800000021</v>
      </c>
      <c r="N245" s="43">
        <f t="shared" si="12"/>
        <v>25688</v>
      </c>
      <c r="O245" s="30">
        <f t="shared" si="13"/>
        <v>0</v>
      </c>
      <c r="P245" s="80">
        <f>IF(O245=0,0,SUM(O$32:O245))</f>
        <v>0</v>
      </c>
      <c r="R245" s="150">
        <f t="shared" si="14"/>
        <v>0</v>
      </c>
      <c r="S245" s="80">
        <f>IF(R245=0,0,SUM(R$32:R245))</f>
        <v>0</v>
      </c>
    </row>
    <row r="246" spans="2:19" x14ac:dyDescent="0.2">
      <c r="B246">
        <f>IF(FBYields!$K221&lt;$A$32,FBYields!A221,0)</f>
        <v>19700529</v>
      </c>
      <c r="C246" s="30">
        <f>IF(FBYields!$K221&lt;$A$32,FBYields!W221,0)</f>
        <v>1.7707909115739717E-2</v>
      </c>
      <c r="D246" s="30">
        <f>IF(FBYields!$K221&lt;$A$32,FBYields!X221,0)</f>
        <v>-5.2656680099999242E-2</v>
      </c>
      <c r="E246" s="30">
        <f>IF(FBYields!$K221&lt;$A$32,FBYields!Y221,0)</f>
        <v>9.6013677805229847E-2</v>
      </c>
      <c r="F246" s="30">
        <f>IF(FBYields!$K221&lt;$A$32,FBYields!Z221,0)</f>
        <v>0.16235656970000001</v>
      </c>
      <c r="G246" s="30">
        <f>IF(FBYields!$K221&lt;$A$32,FBYields!AA221,0)</f>
        <v>1.5134806810480406E-2</v>
      </c>
      <c r="H246" s="30">
        <f>IF(FBYields!$K221&lt;$A$32,FBYields!AB221,0)</f>
        <v>-0.13022511010000049</v>
      </c>
      <c r="I246" s="30">
        <f>IF(FBYields!$K221&lt;$A$32,FBYields!AC221,0)</f>
        <v>-0.14791127183398967</v>
      </c>
      <c r="J246" s="30">
        <f>IF(FBYields!$K221&lt;$A$32,FBYields!AD221,0)</f>
        <v>-0.13935586469999972</v>
      </c>
      <c r="K246" s="30">
        <f>IF(FBYields!$K221&lt;$A$32,FBYields!AE221,0)</f>
        <v>-0.13874650464375016</v>
      </c>
      <c r="L246" s="30">
        <f>IF(FBYields!$K221&lt;$A$32,FBYields!AF221,0)</f>
        <v>-0.13557976159999985</v>
      </c>
      <c r="N246" s="43">
        <f t="shared" si="12"/>
        <v>25717</v>
      </c>
      <c r="O246" s="30">
        <f t="shared" si="13"/>
        <v>0</v>
      </c>
      <c r="P246" s="80">
        <f>IF(O246=0,0,SUM(O$32:O246))</f>
        <v>0</v>
      </c>
      <c r="R246" s="150">
        <f t="shared" si="14"/>
        <v>0</v>
      </c>
      <c r="S246" s="80">
        <f>IF(R246=0,0,SUM(R$32:R246))</f>
        <v>0</v>
      </c>
    </row>
    <row r="247" spans="2:19" x14ac:dyDescent="0.2">
      <c r="B247">
        <f>IF(FBYields!$K222&lt;$A$32,FBYields!A222,0)</f>
        <v>19700630</v>
      </c>
      <c r="C247" s="30">
        <f>IF(FBYields!$K222&lt;$A$32,FBYields!W222,0)</f>
        <v>-0.48156039011455043</v>
      </c>
      <c r="D247" s="30">
        <f>IF(FBYields!$K222&lt;$A$32,FBYields!X222,0)</f>
        <v>-0.24738588180000054</v>
      </c>
      <c r="E247" s="30">
        <f>IF(FBYields!$K222&lt;$A$32,FBYields!Y222,0)</f>
        <v>-0.28189978882832012</v>
      </c>
      <c r="F247" s="30">
        <f>IF(FBYields!$K222&lt;$A$32,FBYields!Z222,0)</f>
        <v>-0.28883534190000049</v>
      </c>
      <c r="G247" s="30">
        <f>IF(FBYields!$K222&lt;$A$32,FBYields!AA222,0)</f>
        <v>-0.15135232895299033</v>
      </c>
      <c r="H247" s="30">
        <f>IF(FBYields!$K222&lt;$A$32,FBYields!AB222,0)</f>
        <v>-3.4837435400000061E-2</v>
      </c>
      <c r="I247" s="30">
        <f>IF(FBYields!$K222&lt;$A$32,FBYields!AC222,0)</f>
        <v>-3.1333655507600255E-2</v>
      </c>
      <c r="J247" s="30">
        <f>IF(FBYields!$K222&lt;$A$32,FBYields!AD222,0)</f>
        <v>-4.7162820000000494E-2</v>
      </c>
      <c r="K247" s="30">
        <f>IF(FBYields!$K222&lt;$A$32,FBYields!AE222,0)</f>
        <v>-5.2919611693750035E-2</v>
      </c>
      <c r="L247" s="30">
        <f>IF(FBYields!$K222&lt;$A$32,FBYields!AF222,0)</f>
        <v>-6.3119476499999827E-2</v>
      </c>
      <c r="N247" s="43">
        <f t="shared" si="12"/>
        <v>25749</v>
      </c>
      <c r="O247" s="30">
        <f t="shared" si="13"/>
        <v>0</v>
      </c>
      <c r="P247" s="80">
        <f>IF(O247=0,0,SUM(O$32:O247))</f>
        <v>0</v>
      </c>
      <c r="R247" s="150">
        <f t="shared" si="14"/>
        <v>0</v>
      </c>
      <c r="S247" s="80">
        <f>IF(R247=0,0,SUM(R$32:R247))</f>
        <v>0</v>
      </c>
    </row>
    <row r="248" spans="2:19" x14ac:dyDescent="0.2">
      <c r="B248">
        <f>IF(FBYields!$K223&lt;$A$32,FBYields!A223,0)</f>
        <v>19700731</v>
      </c>
      <c r="C248" s="30">
        <f>IF(FBYields!$K223&lt;$A$32,FBYields!W223,0)</f>
        <v>-0.23040991557016977</v>
      </c>
      <c r="D248" s="30">
        <f>IF(FBYields!$K223&lt;$A$32,FBYields!X223,0)</f>
        <v>-0.38101316599999979</v>
      </c>
      <c r="E248" s="30">
        <f>IF(FBYields!$K223&lt;$A$32,FBYields!Y223,0)</f>
        <v>-0.32161540765878982</v>
      </c>
      <c r="F248" s="30">
        <f>IF(FBYields!$K223&lt;$A$32,FBYields!Z223,0)</f>
        <v>-0.26721192489999979</v>
      </c>
      <c r="G248" s="30">
        <f>IF(FBYields!$K223&lt;$A$32,FBYields!AA223,0)</f>
        <v>-0.26418512559587981</v>
      </c>
      <c r="H248" s="30">
        <f>IF(FBYields!$K223&lt;$A$32,FBYields!AB223,0)</f>
        <v>-0.25215818039999949</v>
      </c>
      <c r="I248" s="30">
        <f>IF(FBYields!$K223&lt;$A$32,FBYields!AC223,0)</f>
        <v>-0.18916654866780025</v>
      </c>
      <c r="J248" s="30">
        <f>IF(FBYields!$K223&lt;$A$32,FBYields!AD223,0)</f>
        <v>-0.14357808319999954</v>
      </c>
      <c r="K248" s="30">
        <f>IF(FBYields!$K223&lt;$A$32,FBYields!AE223,0)</f>
        <v>-0.14506857140625051</v>
      </c>
      <c r="L248" s="30">
        <f>IF(FBYields!$K223&lt;$A$32,FBYields!AF223,0)</f>
        <v>-0.17006366490000069</v>
      </c>
      <c r="N248" s="43">
        <f t="shared" si="12"/>
        <v>25780</v>
      </c>
      <c r="O248" s="30">
        <f t="shared" si="13"/>
        <v>0</v>
      </c>
      <c r="P248" s="80">
        <f>IF(O248=0,0,SUM(O$32:O248))</f>
        <v>0</v>
      </c>
      <c r="R248" s="150">
        <f t="shared" si="14"/>
        <v>0</v>
      </c>
      <c r="S248" s="80">
        <f>IF(R248=0,0,SUM(R$32:R248))</f>
        <v>0</v>
      </c>
    </row>
    <row r="249" spans="2:19" x14ac:dyDescent="0.2">
      <c r="B249">
        <f>IF(FBYields!$K224&lt;$A$32,FBYields!A224,0)</f>
        <v>19700831</v>
      </c>
      <c r="C249" s="30">
        <f>IF(FBYields!$K224&lt;$A$32,FBYields!W224,0)</f>
        <v>-3.4507866019430011E-2</v>
      </c>
      <c r="D249" s="30">
        <f>IF(FBYields!$K224&lt;$A$32,FBYields!X224,0)</f>
        <v>-1.0420059200000331E-2</v>
      </c>
      <c r="E249" s="30">
        <f>IF(FBYields!$K224&lt;$A$32,FBYields!Y224,0)</f>
        <v>-0.11133013840167028</v>
      </c>
      <c r="F249" s="30">
        <f>IF(FBYields!$K224&lt;$A$32,FBYields!Z224,0)</f>
        <v>-0.17370346940000037</v>
      </c>
      <c r="G249" s="30">
        <f>IF(FBYields!$K224&lt;$A$32,FBYields!AA224,0)</f>
        <v>-0.15360735825923033</v>
      </c>
      <c r="H249" s="30">
        <f>IF(FBYields!$K224&lt;$A$32,FBYields!AB224,0)</f>
        <v>-0.12624254310000005</v>
      </c>
      <c r="I249" s="30">
        <f>IF(FBYields!$K224&lt;$A$32,FBYields!AC224,0)</f>
        <v>-0.11993221491132022</v>
      </c>
      <c r="J249" s="30">
        <f>IF(FBYields!$K224&lt;$A$32,FBYields!AD224,0)</f>
        <v>-0.12073717850000065</v>
      </c>
      <c r="K249" s="30">
        <f>IF(FBYields!$K224&lt;$A$32,FBYields!AE224,0)</f>
        <v>-0.11948803755624926</v>
      </c>
      <c r="L249" s="30">
        <f>IF(FBYields!$K224&lt;$A$32,FBYields!AF224,0)</f>
        <v>-0.11784100039999945</v>
      </c>
      <c r="N249" s="43">
        <f t="shared" si="12"/>
        <v>25811</v>
      </c>
      <c r="O249" s="30">
        <f t="shared" si="13"/>
        <v>0</v>
      </c>
      <c r="P249" s="80">
        <f>IF(O249=0,0,SUM(O$32:O249))</f>
        <v>0</v>
      </c>
      <c r="R249" s="150">
        <f t="shared" si="14"/>
        <v>0</v>
      </c>
      <c r="S249" s="80">
        <f>IF(R249=0,0,SUM(R$32:R249))</f>
        <v>0</v>
      </c>
    </row>
    <row r="250" spans="2:19" x14ac:dyDescent="0.2">
      <c r="B250">
        <f>IF(FBYields!$K225&lt;$A$32,FBYields!A225,0)</f>
        <v>19700930</v>
      </c>
      <c r="C250" s="30">
        <f>IF(FBYields!$K225&lt;$A$32,FBYields!W225,0)</f>
        <v>-0.33702785070977992</v>
      </c>
      <c r="D250" s="30">
        <f>IF(FBYields!$K225&lt;$A$32,FBYields!X225,0)</f>
        <v>-0.20597257010000014</v>
      </c>
      <c r="E250" s="30">
        <f>IF(FBYields!$K225&lt;$A$32,FBYields!Y225,0)</f>
        <v>-0.34834229190906996</v>
      </c>
      <c r="F250" s="30">
        <f>IF(FBYields!$K225&lt;$A$32,FBYields!Z225,0)</f>
        <v>-0.45713456629999971</v>
      </c>
      <c r="G250" s="30">
        <f>IF(FBYields!$K225&lt;$A$32,FBYields!AA225,0)</f>
        <v>-0.43639815051779962</v>
      </c>
      <c r="H250" s="30">
        <f>IF(FBYields!$K225&lt;$A$32,FBYields!AB225,0)</f>
        <v>-0.36275979879999998</v>
      </c>
      <c r="I250" s="30">
        <f>IF(FBYields!$K225&lt;$A$32,FBYields!AC225,0)</f>
        <v>-0.38428560118684008</v>
      </c>
      <c r="J250" s="30">
        <f>IF(FBYields!$K225&lt;$A$32,FBYields!AD225,0)</f>
        <v>-0.38579936419999949</v>
      </c>
      <c r="K250" s="30">
        <f>IF(FBYields!$K225&lt;$A$32,FBYields!AE225,0)</f>
        <v>-0.31833357311929067</v>
      </c>
      <c r="L250" s="30">
        <f>IF(FBYields!$K225&lt;$A$32,FBYields!AF225,0)</f>
        <v>-0.20428220510000017</v>
      </c>
      <c r="N250" s="43">
        <f t="shared" si="12"/>
        <v>25841</v>
      </c>
      <c r="O250" s="30">
        <f t="shared" si="13"/>
        <v>0</v>
      </c>
      <c r="P250" s="80">
        <f>IF(O250=0,0,SUM(O$32:O250))</f>
        <v>0</v>
      </c>
      <c r="R250" s="150">
        <f t="shared" si="14"/>
        <v>0</v>
      </c>
      <c r="S250" s="80">
        <f>IF(R250=0,0,SUM(R$32:R250))</f>
        <v>0</v>
      </c>
    </row>
    <row r="251" spans="2:19" x14ac:dyDescent="0.2">
      <c r="B251">
        <f>IF(FBYields!$K226&lt;$A$32,FBYields!A226,0)</f>
        <v>19701030</v>
      </c>
      <c r="C251" s="30">
        <f>IF(FBYields!$K226&lt;$A$32,FBYields!W226,0)</f>
        <v>-3.7014198497150375E-2</v>
      </c>
      <c r="D251" s="30">
        <f>IF(FBYields!$K226&lt;$A$32,FBYields!X226,0)</f>
        <v>-0.26988108649999987</v>
      </c>
      <c r="E251" s="30">
        <f>IF(FBYields!$K226&lt;$A$32,FBYields!Y226,0)</f>
        <v>-0.14613609585616949</v>
      </c>
      <c r="F251" s="30">
        <f>IF(FBYields!$K226&lt;$A$32,FBYields!Z226,0)</f>
        <v>-4.4861985699999885E-2</v>
      </c>
      <c r="G251" s="30">
        <f>IF(FBYields!$K226&lt;$A$32,FBYields!AA226,0)</f>
        <v>-5.789485749405987E-2</v>
      </c>
      <c r="H251" s="30">
        <f>IF(FBYields!$K226&lt;$A$32,FBYields!AB226,0)</f>
        <v>-0.12473051390000034</v>
      </c>
      <c r="I251" s="30">
        <f>IF(FBYields!$K226&lt;$A$32,FBYields!AC226,0)</f>
        <v>-0.12187207240363929</v>
      </c>
      <c r="J251" s="30">
        <f>IF(FBYields!$K226&lt;$A$32,FBYields!AD226,0)</f>
        <v>-0.12626303289999985</v>
      </c>
      <c r="K251" s="30">
        <f>IF(FBYields!$K226&lt;$A$32,FBYields!AE226,0)</f>
        <v>-0.1524371119235699</v>
      </c>
      <c r="L251" s="30">
        <f>IF(FBYields!$K226&lt;$A$32,FBYields!AF226,0)</f>
        <v>-0.17353294689999998</v>
      </c>
      <c r="N251" s="43">
        <f t="shared" si="12"/>
        <v>25871</v>
      </c>
      <c r="O251" s="30">
        <f t="shared" si="13"/>
        <v>0</v>
      </c>
      <c r="P251" s="80">
        <f>IF(O251=0,0,SUM(O$32:O251))</f>
        <v>0</v>
      </c>
      <c r="R251" s="150">
        <f t="shared" si="14"/>
        <v>0</v>
      </c>
      <c r="S251" s="80">
        <f>IF(R251=0,0,SUM(R$32:R251))</f>
        <v>0</v>
      </c>
    </row>
    <row r="252" spans="2:19" x14ac:dyDescent="0.2">
      <c r="B252">
        <f>IF(FBYields!$K227&lt;$A$32,FBYields!A227,0)</f>
        <v>19701130</v>
      </c>
      <c r="C252" s="30">
        <f>IF(FBYields!$K227&lt;$A$32,FBYields!W227,0)</f>
        <v>-1.1045307532437798</v>
      </c>
      <c r="D252" s="30">
        <f>IF(FBYields!$K227&lt;$A$32,FBYields!X227,0)</f>
        <v>-1.2242057892</v>
      </c>
      <c r="E252" s="30">
        <f>IF(FBYields!$K227&lt;$A$32,FBYields!Y227,0)</f>
        <v>-1.22981845834311</v>
      </c>
      <c r="F252" s="30">
        <f>IF(FBYields!$K227&lt;$A$32,FBYields!Z227,0)</f>
        <v>-1.1957935692000001</v>
      </c>
      <c r="G252" s="30">
        <f>IF(FBYields!$K227&lt;$A$32,FBYields!AA227,0)</f>
        <v>-1.1317468766034908</v>
      </c>
      <c r="H252" s="30">
        <f>IF(FBYields!$K227&lt;$A$32,FBYields!AB227,0)</f>
        <v>-1.0671284440999997</v>
      </c>
      <c r="I252" s="30">
        <f>IF(FBYields!$K227&lt;$A$32,FBYields!AC227,0)</f>
        <v>-1.0467680724121999</v>
      </c>
      <c r="J252" s="30">
        <f>IF(FBYields!$K227&lt;$A$32,FBYields!AD227,0)</f>
        <v>-1.0265344584000005</v>
      </c>
      <c r="K252" s="30">
        <f>IF(FBYields!$K227&lt;$A$32,FBYields!AE227,0)</f>
        <v>-0.9935564623179296</v>
      </c>
      <c r="L252" s="30">
        <f>IF(FBYields!$K227&lt;$A$32,FBYields!AF227,0)</f>
        <v>-0.97135000420000051</v>
      </c>
      <c r="N252" s="43">
        <f t="shared" si="12"/>
        <v>25902</v>
      </c>
      <c r="O252" s="30">
        <f t="shared" si="13"/>
        <v>0</v>
      </c>
      <c r="P252" s="80">
        <f>IF(O252=0,0,SUM(O$32:O252))</f>
        <v>0</v>
      </c>
      <c r="R252" s="150">
        <f t="shared" si="14"/>
        <v>0</v>
      </c>
      <c r="S252" s="80">
        <f>IF(R252=0,0,SUM(R$32:R252))</f>
        <v>0</v>
      </c>
    </row>
    <row r="253" spans="2:19" x14ac:dyDescent="0.2">
      <c r="B253">
        <f>IF(FBYields!$K228&lt;$A$32,FBYields!A228,0)</f>
        <v>19701231</v>
      </c>
      <c r="C253" s="30">
        <f>IF(FBYields!$K228&lt;$A$32,FBYields!W228,0)</f>
        <v>-0.13064975097810017</v>
      </c>
      <c r="D253" s="30">
        <f>IF(FBYields!$K228&lt;$A$32,FBYields!X228,0)</f>
        <v>-0.21315164750000015</v>
      </c>
      <c r="E253" s="30">
        <f>IF(FBYields!$K228&lt;$A$32,FBYields!Y228,0)</f>
        <v>-0.10721753182785054</v>
      </c>
      <c r="F253" s="30">
        <f>IF(FBYields!$K228&lt;$A$32,FBYields!Z228,0)</f>
        <v>8.8618867900000176E-2</v>
      </c>
      <c r="G253" s="30">
        <f>IF(FBYields!$K228&lt;$A$32,FBYields!AA228,0)</f>
        <v>0.15169147475887002</v>
      </c>
      <c r="H253" s="30">
        <f>IF(FBYields!$K228&lt;$A$32,FBYields!AB228,0)</f>
        <v>0.13236286730000035</v>
      </c>
      <c r="I253" s="30">
        <f>IF(FBYields!$K228&lt;$A$32,FBYields!AC228,0)</f>
        <v>4.6746584065069818E-2</v>
      </c>
      <c r="J253" s="30">
        <f>IF(FBYields!$K228&lt;$A$32,FBYields!AD228,0)</f>
        <v>-1.1623668299999501E-2</v>
      </c>
      <c r="K253" s="30">
        <f>IF(FBYields!$K228&lt;$A$32,FBYields!AE228,0)</f>
        <v>-1.7930986866910636E-2</v>
      </c>
      <c r="L253" s="30">
        <f>IF(FBYields!$K228&lt;$A$32,FBYields!AF228,0)</f>
        <v>1.6945402000000165E-2</v>
      </c>
      <c r="N253" s="43">
        <f t="shared" si="12"/>
        <v>25933</v>
      </c>
      <c r="O253" s="30">
        <f t="shared" si="13"/>
        <v>0</v>
      </c>
      <c r="P253" s="80">
        <f>IF(O253=0,0,SUM(O$32:O253))</f>
        <v>0</v>
      </c>
      <c r="R253" s="150">
        <f t="shared" si="14"/>
        <v>0</v>
      </c>
      <c r="S253" s="80">
        <f>IF(R253=0,0,SUM(R$32:R253))</f>
        <v>0</v>
      </c>
    </row>
    <row r="254" spans="2:19" x14ac:dyDescent="0.2">
      <c r="B254">
        <f>IF(FBYields!$K229&lt;$A$32,FBYields!A229,0)</f>
        <v>19710129</v>
      </c>
      <c r="C254" s="30">
        <f>IF(FBYields!$K229&lt;$A$32,FBYields!W229,0)</f>
        <v>-0.65840839576138954</v>
      </c>
      <c r="D254" s="30">
        <f>IF(FBYields!$K229&lt;$A$32,FBYields!X229,0)</f>
        <v>-0.5727346770999997</v>
      </c>
      <c r="E254" s="30">
        <f>IF(FBYields!$K229&lt;$A$32,FBYields!Y229,0)</f>
        <v>-0.63802823814260012</v>
      </c>
      <c r="F254" s="30">
        <f>IF(FBYields!$K229&lt;$A$32,FBYields!Z229,0)</f>
        <v>-0.75576003810000003</v>
      </c>
      <c r="G254" s="30">
        <f>IF(FBYields!$K229&lt;$A$32,FBYields!AA229,0)</f>
        <v>-0.68995595253793951</v>
      </c>
      <c r="H254" s="30">
        <f>IF(FBYields!$K229&lt;$A$32,FBYields!AB229,0)</f>
        <v>-0.53036413360000001</v>
      </c>
      <c r="I254" s="30">
        <f>IF(FBYields!$K229&lt;$A$32,FBYields!AC229,0)</f>
        <v>-0.32641654211765037</v>
      </c>
      <c r="J254" s="30">
        <f>IF(FBYields!$K229&lt;$A$32,FBYields!AD229,0)</f>
        <v>-0.20893110250000024</v>
      </c>
      <c r="K254" s="30">
        <f>IF(FBYields!$K229&lt;$A$32,FBYields!AE229,0)</f>
        <v>-0.21664883521581935</v>
      </c>
      <c r="L254" s="30">
        <f>IF(FBYields!$K229&lt;$A$32,FBYields!AF229,0)</f>
        <v>-0.26653069969999965</v>
      </c>
      <c r="N254" s="43">
        <f t="shared" si="12"/>
        <v>25962</v>
      </c>
      <c r="O254" s="30">
        <f t="shared" si="13"/>
        <v>0</v>
      </c>
      <c r="P254" s="80">
        <f>IF(O254=0,0,SUM(O$32:O254))</f>
        <v>0</v>
      </c>
      <c r="R254" s="150">
        <f t="shared" si="14"/>
        <v>0</v>
      </c>
      <c r="S254" s="80">
        <f>IF(R254=0,0,SUM(R$32:R254))</f>
        <v>0</v>
      </c>
    </row>
    <row r="255" spans="2:19" x14ac:dyDescent="0.2">
      <c r="B255">
        <f>IF(FBYields!$K230&lt;$A$32,FBYields!A230,0)</f>
        <v>19710226</v>
      </c>
      <c r="C255" s="30">
        <f>IF(FBYields!$K230&lt;$A$32,FBYields!W230,0)</f>
        <v>-0.6716549324896901</v>
      </c>
      <c r="D255" s="30">
        <f>IF(FBYields!$K230&lt;$A$32,FBYields!X230,0)</f>
        <v>-0.53832338219999976</v>
      </c>
      <c r="E255" s="30">
        <f>IF(FBYields!$K230&lt;$A$32,FBYields!Y230,0)</f>
        <v>-0.43018247571290935</v>
      </c>
      <c r="F255" s="30">
        <f>IF(FBYields!$K230&lt;$A$32,FBYields!Z230,0)</f>
        <v>-0.3635055453999998</v>
      </c>
      <c r="G255" s="30">
        <f>IF(FBYields!$K230&lt;$A$32,FBYields!AA230,0)</f>
        <v>-0.36235410355880049</v>
      </c>
      <c r="H255" s="30">
        <f>IF(FBYields!$K230&lt;$A$32,FBYields!AB230,0)</f>
        <v>-0.39938639820000077</v>
      </c>
      <c r="I255" s="30">
        <f>IF(FBYields!$K230&lt;$A$32,FBYields!AC230,0)</f>
        <v>-0.44401834629216985</v>
      </c>
      <c r="J255" s="30">
        <f>IF(FBYields!$K230&lt;$A$32,FBYields!AD230,0)</f>
        <v>-0.44811501610000004</v>
      </c>
      <c r="K255" s="30">
        <f>IF(FBYields!$K230&lt;$A$32,FBYields!AE230,0)</f>
        <v>-0.39279311288863994</v>
      </c>
      <c r="L255" s="30">
        <f>IF(FBYields!$K230&lt;$A$32,FBYields!AF230,0)</f>
        <v>-0.34917395440000032</v>
      </c>
      <c r="N255" s="43">
        <f t="shared" si="12"/>
        <v>25990</v>
      </c>
      <c r="O255" s="30">
        <f t="shared" si="13"/>
        <v>0</v>
      </c>
      <c r="P255" s="80">
        <f>IF(O255=0,0,SUM(O$32:O255))</f>
        <v>0</v>
      </c>
      <c r="R255" s="150">
        <f t="shared" si="14"/>
        <v>0</v>
      </c>
      <c r="S255" s="80">
        <f>IF(R255=0,0,SUM(R$32:R255))</f>
        <v>0</v>
      </c>
    </row>
    <row r="256" spans="2:19" x14ac:dyDescent="0.2">
      <c r="B256">
        <f>IF(FBYields!$K231&lt;$A$32,FBYields!A231,0)</f>
        <v>19710331</v>
      </c>
      <c r="C256" s="30">
        <f>IF(FBYields!$K231&lt;$A$32,FBYields!W231,0)</f>
        <v>-3.0744442737039801E-2</v>
      </c>
      <c r="D256" s="30">
        <f>IF(FBYields!$K231&lt;$A$32,FBYields!X231,0)</f>
        <v>-1.5740717899999979E-2</v>
      </c>
      <c r="E256" s="30">
        <f>IF(FBYields!$K231&lt;$A$32,FBYields!Y231,0)</f>
        <v>-6.6449877985740091E-2</v>
      </c>
      <c r="F256" s="30">
        <f>IF(FBYields!$K231&lt;$A$32,FBYields!Z231,0)</f>
        <v>-0.1354379364999998</v>
      </c>
      <c r="G256" s="30">
        <f>IF(FBYields!$K231&lt;$A$32,FBYields!AA231,0)</f>
        <v>-0.24082663860836995</v>
      </c>
      <c r="H256" s="30">
        <f>IF(FBYields!$K231&lt;$A$32,FBYields!AB231,0)</f>
        <v>-0.32544092389999957</v>
      </c>
      <c r="I256" s="30">
        <f>IF(FBYields!$K231&lt;$A$32,FBYields!AC231,0)</f>
        <v>-0.34124308239368961</v>
      </c>
      <c r="J256" s="30">
        <f>IF(FBYields!$K231&lt;$A$32,FBYields!AD231,0)</f>
        <v>-0.33738445460000044</v>
      </c>
      <c r="K256" s="30">
        <f>IF(FBYields!$K231&lt;$A$32,FBYields!AE231,0)</f>
        <v>-0.33356304303157014</v>
      </c>
      <c r="L256" s="30">
        <f>IF(FBYields!$K231&lt;$A$32,FBYields!AF231,0)</f>
        <v>-0.32580483949999994</v>
      </c>
      <c r="N256" s="43">
        <f t="shared" si="12"/>
        <v>26023</v>
      </c>
      <c r="O256" s="30">
        <f t="shared" si="13"/>
        <v>0</v>
      </c>
      <c r="P256" s="80">
        <f>IF(O256=0,0,SUM(O$32:O256))</f>
        <v>0</v>
      </c>
      <c r="R256" s="150">
        <f t="shared" si="14"/>
        <v>0</v>
      </c>
      <c r="S256" s="80">
        <f>IF(R256=0,0,SUM(R$32:R256))</f>
        <v>0</v>
      </c>
    </row>
    <row r="257" spans="2:19" x14ac:dyDescent="0.2">
      <c r="B257">
        <f>IF(FBYields!$K232&lt;$A$32,FBYields!A232,0)</f>
        <v>19710430</v>
      </c>
      <c r="C257" s="30">
        <f>IF(FBYields!$K232&lt;$A$32,FBYields!W232,0)</f>
        <v>0.66610524613322974</v>
      </c>
      <c r="D257" s="30">
        <f>IF(FBYields!$K232&lt;$A$32,FBYields!X232,0)</f>
        <v>0.79338893889999973</v>
      </c>
      <c r="E257" s="30">
        <f>IF(FBYields!$K232&lt;$A$32,FBYields!Y232,0)</f>
        <v>0.94833714763706967</v>
      </c>
      <c r="F257" s="30">
        <f>IF(FBYields!$K232&lt;$A$32,FBYields!Z232,0)</f>
        <v>1.0700323213999994</v>
      </c>
      <c r="G257" s="30">
        <f>IF(FBYields!$K232&lt;$A$32,FBYields!AA232,0)</f>
        <v>1.1782720509632201</v>
      </c>
      <c r="H257" s="30">
        <f>IF(FBYields!$K232&lt;$A$32,FBYields!AB232,0)</f>
        <v>1.1948081505000001</v>
      </c>
      <c r="I257" s="30">
        <f>IF(FBYields!$K232&lt;$A$32,FBYields!AC232,0)</f>
        <v>1.0769511084221994</v>
      </c>
      <c r="J257" s="30">
        <f>IF(FBYields!$K232&lt;$A$32,FBYields!AD232,0)</f>
        <v>0.98094266960000009</v>
      </c>
      <c r="K257" s="30">
        <f>IF(FBYields!$K232&lt;$A$32,FBYields!AE232,0)</f>
        <v>0.96046032548191018</v>
      </c>
      <c r="L257" s="30">
        <f>IF(FBYields!$K232&lt;$A$32,FBYields!AF232,0)</f>
        <v>0.99480878110000059</v>
      </c>
      <c r="N257" s="43">
        <f t="shared" si="12"/>
        <v>26053</v>
      </c>
      <c r="O257" s="30">
        <f t="shared" si="13"/>
        <v>0</v>
      </c>
      <c r="P257" s="80">
        <f>IF(O257=0,0,SUM(O$32:O257))</f>
        <v>0</v>
      </c>
      <c r="R257" s="150">
        <f t="shared" si="14"/>
        <v>0</v>
      </c>
      <c r="S257" s="80">
        <f>IF(R257=0,0,SUM(R$32:R257))</f>
        <v>0</v>
      </c>
    </row>
    <row r="258" spans="2:19" x14ac:dyDescent="0.2">
      <c r="B258">
        <f>IF(FBYields!$K233&lt;$A$32,FBYields!A233,0)</f>
        <v>19710528</v>
      </c>
      <c r="C258" s="30">
        <f>IF(FBYields!$K233&lt;$A$32,FBYields!W233,0)</f>
        <v>0.41117051218490985</v>
      </c>
      <c r="D258" s="30">
        <f>IF(FBYields!$K233&lt;$A$32,FBYields!X233,0)</f>
        <v>0.34006428869999983</v>
      </c>
      <c r="E258" s="30">
        <f>IF(FBYields!$K233&lt;$A$32,FBYields!Y233,0)</f>
        <v>0.26393308622313061</v>
      </c>
      <c r="F258" s="30">
        <f>IF(FBYields!$K233&lt;$A$32,FBYields!Z233,0)</f>
        <v>0.19603501290000036</v>
      </c>
      <c r="G258" s="30">
        <f>IF(FBYields!$K233&lt;$A$32,FBYields!AA233,0)</f>
        <v>0.17594050636293002</v>
      </c>
      <c r="H258" s="30">
        <f>IF(FBYields!$K233&lt;$A$32,FBYields!AB233,0)</f>
        <v>0.14016883930000024</v>
      </c>
      <c r="I258" s="30">
        <f>IF(FBYields!$K233&lt;$A$32,FBYields!AC233,0)</f>
        <v>8.6852520055639815E-2</v>
      </c>
      <c r="J258" s="30">
        <f>IF(FBYields!$K233&lt;$A$32,FBYields!AD233,0)</f>
        <v>4.192317670000012E-2</v>
      </c>
      <c r="K258" s="30">
        <f>IF(FBYields!$K233&lt;$A$32,FBYields!AE233,0)</f>
        <v>8.0519814100569853E-2</v>
      </c>
      <c r="L258" s="30">
        <f>IF(FBYields!$K233&lt;$A$32,FBYields!AF233,0)</f>
        <v>0.23300544279999968</v>
      </c>
      <c r="N258" s="43">
        <f t="shared" si="12"/>
        <v>26081</v>
      </c>
      <c r="O258" s="30">
        <f t="shared" si="13"/>
        <v>0</v>
      </c>
      <c r="P258" s="80">
        <f>IF(O258=0,0,SUM(O$32:O258))</f>
        <v>0</v>
      </c>
      <c r="R258" s="150">
        <f t="shared" si="14"/>
        <v>0</v>
      </c>
      <c r="S258" s="80">
        <f>IF(R258=0,0,SUM(R$32:R258))</f>
        <v>0</v>
      </c>
    </row>
    <row r="259" spans="2:19" x14ac:dyDescent="0.2">
      <c r="B259">
        <f>IF(FBYields!$K234&lt;$A$32,FBYields!A234,0)</f>
        <v>19710630</v>
      </c>
      <c r="C259" s="30">
        <f>IF(FBYields!$K234&lt;$A$32,FBYields!W234,0)</f>
        <v>0.99172207750982988</v>
      </c>
      <c r="D259" s="30">
        <f>IF(FBYields!$K234&lt;$A$32,FBYields!X234,0)</f>
        <v>1.1664663131999999</v>
      </c>
      <c r="E259" s="30">
        <f>IF(FBYields!$K234&lt;$A$32,FBYields!Y234,0)</f>
        <v>1.0043860205082895</v>
      </c>
      <c r="F259" s="30">
        <f>IF(FBYields!$K234&lt;$A$32,FBYields!Z234,0)</f>
        <v>0.85227466569999955</v>
      </c>
      <c r="G259" s="30">
        <f>IF(FBYields!$K234&lt;$A$32,FBYields!AA234,0)</f>
        <v>0.81484206258935021</v>
      </c>
      <c r="H259" s="30">
        <f>IF(FBYields!$K234&lt;$A$32,FBYields!AB234,0)</f>
        <v>0.82715283159999942</v>
      </c>
      <c r="I259" s="30">
        <f>IF(FBYields!$K234&lt;$A$32,FBYields!AC234,0)</f>
        <v>0.79961477340000009</v>
      </c>
      <c r="J259" s="30">
        <f>IF(FBYields!$K234&lt;$A$32,FBYields!AD234,0)</f>
        <v>0.77207671519999987</v>
      </c>
      <c r="K259" s="30">
        <f>IF(FBYields!$K234&lt;$A$32,FBYields!AE234,0)</f>
        <v>0.70726141195624947</v>
      </c>
      <c r="L259" s="30">
        <f>IF(FBYields!$K234&lt;$A$32,FBYields!AF234,0)</f>
        <v>0.57568296809999975</v>
      </c>
      <c r="N259" s="43">
        <f t="shared" si="12"/>
        <v>26114</v>
      </c>
      <c r="O259" s="30">
        <f t="shared" si="13"/>
        <v>0</v>
      </c>
      <c r="P259" s="80">
        <f>IF(O259=0,0,SUM(O$32:O259))</f>
        <v>0</v>
      </c>
      <c r="R259" s="150">
        <f t="shared" si="14"/>
        <v>0</v>
      </c>
      <c r="S259" s="80">
        <f>IF(R259=0,0,SUM(R$32:R259))</f>
        <v>0</v>
      </c>
    </row>
    <row r="260" spans="2:19" x14ac:dyDescent="0.2">
      <c r="B260">
        <f>IF(FBYields!$K235&lt;$A$32,FBYields!A235,0)</f>
        <v>19710730</v>
      </c>
      <c r="C260" s="30">
        <f>IF(FBYields!$K235&lt;$A$32,FBYields!W235,0)</f>
        <v>7.4282787349490675E-2</v>
      </c>
      <c r="D260" s="30">
        <f>IF(FBYields!$K235&lt;$A$32,FBYields!X235,0)</f>
        <v>5.4404347200000203E-2</v>
      </c>
      <c r="E260" s="30">
        <f>IF(FBYields!$K235&lt;$A$32,FBYields!Y235,0)</f>
        <v>5.0588112321290346E-2</v>
      </c>
      <c r="F260" s="30">
        <f>IF(FBYields!$K235&lt;$A$32,FBYields!Z235,0)</f>
        <v>4.8326338100000754E-2</v>
      </c>
      <c r="G260" s="30">
        <f>IF(FBYields!$K235&lt;$A$32,FBYields!AA235,0)</f>
        <v>3.2061375169419648E-2</v>
      </c>
      <c r="H260" s="30">
        <f>IF(FBYields!$K235&lt;$A$32,FBYields!AB235,0)</f>
        <v>5.5705737100000263E-2</v>
      </c>
      <c r="I260" s="30">
        <f>IF(FBYields!$K235&lt;$A$32,FBYields!AC235,0)</f>
        <v>0.14458496337358007</v>
      </c>
      <c r="J260" s="30">
        <f>IF(FBYields!$K235&lt;$A$32,FBYields!AD235,0)</f>
        <v>0.21394706380000006</v>
      </c>
      <c r="K260" s="30">
        <f>IF(FBYields!$K235&lt;$A$32,FBYields!AE235,0)</f>
        <v>0.20074311282940016</v>
      </c>
      <c r="L260" s="30">
        <f>IF(FBYields!$K235&lt;$A$32,FBYields!AF235,0)</f>
        <v>0.1089538775000003</v>
      </c>
      <c r="N260" s="43">
        <f t="shared" si="12"/>
        <v>26144</v>
      </c>
      <c r="O260" s="30">
        <f t="shared" si="13"/>
        <v>0</v>
      </c>
      <c r="P260" s="80">
        <f>IF(O260=0,0,SUM(O$32:O260))</f>
        <v>0</v>
      </c>
      <c r="R260" s="150">
        <f t="shared" si="14"/>
        <v>0</v>
      </c>
      <c r="S260" s="80">
        <f>IF(R260=0,0,SUM(R$32:R260))</f>
        <v>0</v>
      </c>
    </row>
    <row r="261" spans="2:19" x14ac:dyDescent="0.2">
      <c r="B261">
        <f>IF(FBYields!$K236&lt;$A$32,FBYields!A236,0)</f>
        <v>19710831</v>
      </c>
      <c r="C261" s="30">
        <f>IF(FBYields!$K236&lt;$A$32,FBYields!W236,0)</f>
        <v>-0.94851761175108074</v>
      </c>
      <c r="D261" s="30">
        <f>IF(FBYields!$K236&lt;$A$32,FBYields!X236,0)</f>
        <v>-0.84313733329999963</v>
      </c>
      <c r="E261" s="30">
        <f>IF(FBYields!$K236&lt;$A$32,FBYields!Y236,0)</f>
        <v>-0.85142268332861004</v>
      </c>
      <c r="F261" s="30">
        <f>IF(FBYields!$K236&lt;$A$32,FBYields!Z236,0)</f>
        <v>-0.86653727000000025</v>
      </c>
      <c r="G261" s="30">
        <f>IF(FBYields!$K236&lt;$A$32,FBYields!AA236,0)</f>
        <v>-0.94802243951521969</v>
      </c>
      <c r="H261" s="30">
        <f>IF(FBYields!$K236&lt;$A$32,FBYields!AB236,0)</f>
        <v>-1.0200793975</v>
      </c>
      <c r="I261" s="30">
        <f>IF(FBYields!$K236&lt;$A$32,FBYields!AC236,0)</f>
        <v>-1.0318510249217896</v>
      </c>
      <c r="J261" s="30">
        <f>IF(FBYields!$K236&lt;$A$32,FBYields!AD236,0)</f>
        <v>-1.0256032713999996</v>
      </c>
      <c r="K261" s="30">
        <f>IF(FBYields!$K236&lt;$A$32,FBYields!AE236,0)</f>
        <v>-0.97053064386664012</v>
      </c>
      <c r="L261" s="30">
        <f>IF(FBYields!$K236&lt;$A$32,FBYields!AF236,0)</f>
        <v>-0.86855259430000054</v>
      </c>
      <c r="N261" s="43">
        <f t="shared" si="12"/>
        <v>26176</v>
      </c>
      <c r="O261" s="30">
        <f t="shared" si="13"/>
        <v>0</v>
      </c>
      <c r="P261" s="80">
        <f>IF(O261=0,0,SUM(O$32:O261))</f>
        <v>0</v>
      </c>
      <c r="R261" s="150">
        <f t="shared" si="14"/>
        <v>0</v>
      </c>
      <c r="S261" s="80">
        <f>IF(R261=0,0,SUM(R$32:R261))</f>
        <v>0</v>
      </c>
    </row>
    <row r="262" spans="2:19" x14ac:dyDescent="0.2">
      <c r="B262">
        <f>IF(FBYields!$K237&lt;$A$32,FBYields!A237,0)</f>
        <v>19710930</v>
      </c>
      <c r="C262" s="30">
        <f>IF(FBYields!$K237&lt;$A$32,FBYields!W237,0)</f>
        <v>0.11943992560617023</v>
      </c>
      <c r="D262" s="30">
        <f>IF(FBYields!$K237&lt;$A$32,FBYields!X237,0)</f>
        <v>6.2465889999963053E-4</v>
      </c>
      <c r="E262" s="30">
        <f>IF(FBYields!$K237&lt;$A$32,FBYields!Y237,0)</f>
        <v>-2.9911037682739838E-2</v>
      </c>
      <c r="F262" s="30">
        <f>IF(FBYields!$K237&lt;$A$32,FBYields!Z237,0)</f>
        <v>-4.9967072800000345E-2</v>
      </c>
      <c r="G262" s="30">
        <f>IF(FBYields!$K237&lt;$A$32,FBYields!AA237,0)</f>
        <v>-6.3956201574919547E-2</v>
      </c>
      <c r="H262" s="30">
        <f>IF(FBYields!$K237&lt;$A$32,FBYields!AB237,0)</f>
        <v>-6.0264075100000092E-2</v>
      </c>
      <c r="I262" s="30">
        <f>IF(FBYields!$K237&lt;$A$32,FBYields!AC237,0)</f>
        <v>-4.4708764722289907E-2</v>
      </c>
      <c r="J262" s="30">
        <f>IF(FBYields!$K237&lt;$A$32,FBYields!AD237,0)</f>
        <v>-3.1202725300000012E-2</v>
      </c>
      <c r="K262" s="30">
        <f>IF(FBYields!$K237&lt;$A$32,FBYields!AE237,0)</f>
        <v>-3.5656981946299737E-2</v>
      </c>
      <c r="L262" s="30">
        <f>IF(FBYields!$K237&lt;$A$32,FBYields!AF237,0)</f>
        <v>-5.9070608399999891E-2</v>
      </c>
      <c r="N262" s="43">
        <f t="shared" si="12"/>
        <v>26206</v>
      </c>
      <c r="O262" s="30">
        <f t="shared" si="13"/>
        <v>0</v>
      </c>
      <c r="P262" s="80">
        <f>IF(O262=0,0,SUM(O$32:O262))</f>
        <v>0</v>
      </c>
      <c r="R262" s="150">
        <f t="shared" si="14"/>
        <v>0</v>
      </c>
      <c r="S262" s="80">
        <f>IF(R262=0,0,SUM(R$32:R262))</f>
        <v>0</v>
      </c>
    </row>
    <row r="263" spans="2:19" x14ac:dyDescent="0.2">
      <c r="B263">
        <f>IF(FBYields!$K238&lt;$A$32,FBYields!A238,0)</f>
        <v>19711029</v>
      </c>
      <c r="C263" s="30">
        <f>IF(FBYields!$K238&lt;$A$32,FBYields!W238,0)</f>
        <v>-0.39738353427506024</v>
      </c>
      <c r="D263" s="30">
        <f>IF(FBYields!$K238&lt;$A$32,FBYields!X238,0)</f>
        <v>-0.68178531949999943</v>
      </c>
      <c r="E263" s="30">
        <f>IF(FBYields!$K238&lt;$A$32,FBYields!Y238,0)</f>
        <v>-0.56076969373488073</v>
      </c>
      <c r="F263" s="30">
        <f>IF(FBYields!$K238&lt;$A$32,FBYields!Z238,0)</f>
        <v>-0.43685165319999975</v>
      </c>
      <c r="G263" s="30">
        <f>IF(FBYields!$K238&lt;$A$32,FBYields!AA238,0)</f>
        <v>-0.43238016075245067</v>
      </c>
      <c r="H263" s="30">
        <f>IF(FBYields!$K238&lt;$A$32,FBYields!AB238,0)</f>
        <v>-0.44197720649999983</v>
      </c>
      <c r="I263" s="30">
        <f>IF(FBYields!$K238&lt;$A$32,FBYields!AC238,0)</f>
        <v>-0.39121567024943005</v>
      </c>
      <c r="J263" s="30">
        <f>IF(FBYields!$K238&lt;$A$32,FBYields!AD238,0)</f>
        <v>-0.33905310160000024</v>
      </c>
      <c r="K263" s="30">
        <f>IF(FBYields!$K238&lt;$A$32,FBYields!AE238,0)</f>
        <v>-0.31208701111356962</v>
      </c>
      <c r="L263" s="30">
        <f>IF(FBYields!$K238&lt;$A$32,FBYields!AF238,0)</f>
        <v>-0.30443755479999979</v>
      </c>
      <c r="N263" s="43">
        <f t="shared" si="12"/>
        <v>26235</v>
      </c>
      <c r="O263" s="30">
        <f t="shared" si="13"/>
        <v>0</v>
      </c>
      <c r="P263" s="80">
        <f>IF(O263=0,0,SUM(O$32:O263))</f>
        <v>0</v>
      </c>
      <c r="R263" s="150">
        <f t="shared" si="14"/>
        <v>0</v>
      </c>
      <c r="S263" s="80">
        <f>IF(R263=0,0,SUM(R$32:R263))</f>
        <v>0</v>
      </c>
    </row>
    <row r="264" spans="2:19" x14ac:dyDescent="0.2">
      <c r="B264">
        <f>IF(FBYields!$K239&lt;$A$32,FBYields!A239,0)</f>
        <v>19711130</v>
      </c>
      <c r="C264" s="30">
        <f>IF(FBYields!$K239&lt;$A$32,FBYields!W239,0)</f>
        <v>6.2857020497050442E-2</v>
      </c>
      <c r="D264" s="30">
        <f>IF(FBYields!$K239&lt;$A$32,FBYields!X239,0)</f>
        <v>0.15346593319999968</v>
      </c>
      <c r="E264" s="30">
        <f>IF(FBYields!$K239&lt;$A$32,FBYields!Y239,0)</f>
        <v>0.13920626924705015</v>
      </c>
      <c r="F264" s="30">
        <f>IF(FBYields!$K239&lt;$A$32,FBYields!Z239,0)</f>
        <v>9.93546601999995E-2</v>
      </c>
      <c r="G264" s="30">
        <f>IF(FBYields!$K239&lt;$A$32,FBYields!AA239,0)</f>
        <v>8.5332701431179991E-2</v>
      </c>
      <c r="H264" s="30">
        <f>IF(FBYields!$K239&lt;$A$32,FBYields!AB239,0)</f>
        <v>7.5972706700000003E-2</v>
      </c>
      <c r="I264" s="30">
        <f>IF(FBYields!$K239&lt;$A$32,FBYields!AC239,0)</f>
        <v>7.0243402222479823E-2</v>
      </c>
      <c r="J264" s="30">
        <f>IF(FBYields!$K239&lt;$A$32,FBYields!AD239,0)</f>
        <v>6.6846780400000583E-2</v>
      </c>
      <c r="K264" s="30">
        <f>IF(FBYields!$K239&lt;$A$32,FBYields!AE239,0)</f>
        <v>6.4423905413409699E-2</v>
      </c>
      <c r="L264" s="30">
        <f>IF(FBYields!$K239&lt;$A$32,FBYields!AF239,0)</f>
        <v>6.3470972400000214E-2</v>
      </c>
      <c r="N264" s="43">
        <f t="shared" si="12"/>
        <v>26267</v>
      </c>
      <c r="O264" s="30">
        <f t="shared" si="13"/>
        <v>0</v>
      </c>
      <c r="P264" s="80">
        <f>IF(O264=0,0,SUM(O$32:O264))</f>
        <v>0</v>
      </c>
      <c r="R264" s="150">
        <f t="shared" si="14"/>
        <v>0</v>
      </c>
      <c r="S264" s="80">
        <f>IF(R264=0,0,SUM(R$32:R264))</f>
        <v>0</v>
      </c>
    </row>
    <row r="265" spans="2:19" x14ac:dyDescent="0.2">
      <c r="B265">
        <f>IF(FBYields!$K240&lt;$A$32,FBYields!A240,0)</f>
        <v>19711231</v>
      </c>
      <c r="C265" s="30">
        <f>IF(FBYields!$K240&lt;$A$32,FBYields!W240,0)</f>
        <v>-0.59222843539947023</v>
      </c>
      <c r="D265" s="30">
        <f>IF(FBYields!$K240&lt;$A$32,FBYields!X240,0)</f>
        <v>-0.5601810495999997</v>
      </c>
      <c r="E265" s="30">
        <f>IF(FBYields!$K240&lt;$A$32,FBYields!Y240,0)</f>
        <v>-0.38190375251808018</v>
      </c>
      <c r="F265" s="30">
        <f>IF(FBYields!$K240&lt;$A$32,FBYields!Z240,0)</f>
        <v>-0.23116977119999937</v>
      </c>
      <c r="G265" s="30">
        <f>IF(FBYields!$K240&lt;$A$32,FBYields!AA240,0)</f>
        <v>-0.19908854459040004</v>
      </c>
      <c r="H265" s="30">
        <f>IF(FBYields!$K240&lt;$A$32,FBYields!AB240,0)</f>
        <v>-0.2047420963000004</v>
      </c>
      <c r="I265" s="30">
        <f>IF(FBYields!$K240&lt;$A$32,FBYields!AC240,0)</f>
        <v>-0.24840565500899991</v>
      </c>
      <c r="J265" s="30">
        <f>IF(FBYields!$K240&lt;$A$32,FBYields!AD240,0)</f>
        <v>-0.29378192610000031</v>
      </c>
      <c r="K265" s="30">
        <f>IF(FBYields!$K240&lt;$A$32,FBYields!AE240,0)</f>
        <v>-0.30709939495880967</v>
      </c>
      <c r="L265" s="30">
        <f>IF(FBYields!$K240&lt;$A$32,FBYields!AF240,0)</f>
        <v>-0.29483715499999974</v>
      </c>
      <c r="N265" s="43">
        <f t="shared" si="12"/>
        <v>26298</v>
      </c>
      <c r="O265" s="30">
        <f t="shared" si="13"/>
        <v>0</v>
      </c>
      <c r="P265" s="80">
        <f>IF(O265=0,0,SUM(O$32:O265))</f>
        <v>0</v>
      </c>
      <c r="R265" s="150">
        <f t="shared" si="14"/>
        <v>0</v>
      </c>
      <c r="S265" s="80">
        <f>IF(R265=0,0,SUM(R$32:R265))</f>
        <v>0</v>
      </c>
    </row>
    <row r="266" spans="2:19" x14ac:dyDescent="0.2">
      <c r="B266">
        <f>IF(FBYields!$K241&lt;$A$32,FBYields!A241,0)</f>
        <v>19720131</v>
      </c>
      <c r="C266" s="30">
        <f>IF(FBYields!$K241&lt;$A$32,FBYields!W241,0)</f>
        <v>-0.30379533365649003</v>
      </c>
      <c r="D266" s="30">
        <f>IF(FBYields!$K241&lt;$A$32,FBYields!X241,0)</f>
        <v>-5.4595064000000804E-2</v>
      </c>
      <c r="E266" s="30">
        <f>IF(FBYields!$K241&lt;$A$32,FBYields!Y241,0)</f>
        <v>-4.2133404713529998E-2</v>
      </c>
      <c r="F266" s="30">
        <f>IF(FBYields!$K241&lt;$A$32,FBYields!Z241,0)</f>
        <v>-2.4048183400000589E-2</v>
      </c>
      <c r="G266" s="30">
        <f>IF(FBYields!$K241&lt;$A$32,FBYields!AA241,0)</f>
        <v>0.1348578059741703</v>
      </c>
      <c r="H266" s="30">
        <f>IF(FBYields!$K241&lt;$A$32,FBYields!AB241,0)</f>
        <v>0.25210566420000013</v>
      </c>
      <c r="I266" s="30">
        <f>IF(FBYields!$K241&lt;$A$32,FBYields!AC241,0)</f>
        <v>0.26913842474792027</v>
      </c>
      <c r="J266" s="30">
        <f>IF(FBYields!$K241&lt;$A$32,FBYields!AD241,0)</f>
        <v>0.27568511800000017</v>
      </c>
      <c r="K266" s="30">
        <f>IF(FBYields!$K241&lt;$A$32,FBYields!AE241,0)</f>
        <v>0.28455129486012964</v>
      </c>
      <c r="L266" s="30">
        <f>IF(FBYields!$K241&lt;$A$32,FBYields!AF241,0)</f>
        <v>0.29024473029999953</v>
      </c>
      <c r="N266" s="43">
        <f t="shared" si="12"/>
        <v>26329</v>
      </c>
      <c r="O266" s="30">
        <f t="shared" si="13"/>
        <v>0</v>
      </c>
      <c r="P266" s="80">
        <f>IF(O266=0,0,SUM(O$32:O266))</f>
        <v>0</v>
      </c>
      <c r="R266" s="150">
        <f t="shared" si="14"/>
        <v>0</v>
      </c>
      <c r="S266" s="80">
        <f>IF(R266=0,0,SUM(R$32:R266))</f>
        <v>0</v>
      </c>
    </row>
    <row r="267" spans="2:19" x14ac:dyDescent="0.2">
      <c r="B267">
        <f>IF(FBYields!$K242&lt;$A$32,FBYields!A242,0)</f>
        <v>19720229</v>
      </c>
      <c r="C267" s="30">
        <f>IF(FBYields!$K242&lt;$A$32,FBYields!W242,0)</f>
        <v>7.4619559670040303E-2</v>
      </c>
      <c r="D267" s="30">
        <f>IF(FBYields!$K242&lt;$A$32,FBYields!X242,0)</f>
        <v>0.16366318330000063</v>
      </c>
      <c r="E267" s="30">
        <f>IF(FBYields!$K242&lt;$A$32,FBYields!Y242,0)</f>
        <v>6.240358268890045E-2</v>
      </c>
      <c r="F267" s="30">
        <f>IF(FBYields!$K242&lt;$A$32,FBYields!Z242,0)</f>
        <v>-3.5982545499999574E-2</v>
      </c>
      <c r="G267" s="30">
        <f>IF(FBYields!$K242&lt;$A$32,FBYields!AA242,0)</f>
        <v>-8.1176952350269893E-2</v>
      </c>
      <c r="H267" s="30">
        <f>IF(FBYields!$K242&lt;$A$32,FBYields!AB242,0)</f>
        <v>-8.5966520499999532E-2</v>
      </c>
      <c r="I267" s="30">
        <f>IF(FBYields!$K242&lt;$A$32,FBYields!AC242,0)</f>
        <v>-5.9706839848570503E-2</v>
      </c>
      <c r="J267" s="30">
        <f>IF(FBYields!$K242&lt;$A$32,FBYields!AD242,0)</f>
        <v>-3.8568523400000387E-2</v>
      </c>
      <c r="K267" s="30">
        <f>IF(FBYields!$K242&lt;$A$32,FBYields!AE242,0)</f>
        <v>-3.7315553928340073E-2</v>
      </c>
      <c r="L267" s="30">
        <f>IF(FBYields!$K242&lt;$A$32,FBYields!AF242,0)</f>
        <v>-5.4319040800000273E-2</v>
      </c>
      <c r="N267" s="43">
        <f t="shared" si="12"/>
        <v>26358</v>
      </c>
      <c r="O267" s="30">
        <f t="shared" si="13"/>
        <v>0</v>
      </c>
      <c r="P267" s="80">
        <f>IF(O267=0,0,SUM(O$32:O267))</f>
        <v>0</v>
      </c>
      <c r="R267" s="150">
        <f t="shared" si="14"/>
        <v>0</v>
      </c>
      <c r="S267" s="80">
        <f>IF(R267=0,0,SUM(R$32:R267))</f>
        <v>0</v>
      </c>
    </row>
    <row r="268" spans="2:19" x14ac:dyDescent="0.2">
      <c r="B268">
        <f>IF(FBYields!$K243&lt;$A$32,FBYields!A243,0)</f>
        <v>19720330</v>
      </c>
      <c r="C268" s="30">
        <f>IF(FBYields!$K243&lt;$A$32,FBYields!W243,0)</f>
        <v>0.54644882475402001</v>
      </c>
      <c r="D268" s="30">
        <f>IF(FBYields!$K243&lt;$A$32,FBYields!X243,0)</f>
        <v>0.64635021700000017</v>
      </c>
      <c r="E268" s="30">
        <f>IF(FBYields!$K243&lt;$A$32,FBYields!Y243,0)</f>
        <v>0.73780092939740971</v>
      </c>
      <c r="F268" s="30">
        <f>IF(FBYields!$K243&lt;$A$32,FBYields!Z243,0)</f>
        <v>0.75818871490000017</v>
      </c>
      <c r="G268" s="30">
        <f>IF(FBYields!$K243&lt;$A$32,FBYields!AA243,0)</f>
        <v>0.64749238271380971</v>
      </c>
      <c r="H268" s="30">
        <f>IF(FBYields!$K243&lt;$A$32,FBYields!AB243,0)</f>
        <v>0.53324836189999925</v>
      </c>
      <c r="I268" s="30">
        <f>IF(FBYields!$K243&lt;$A$32,FBYields!AC243,0)</f>
        <v>0.47869051056563983</v>
      </c>
      <c r="J268" s="30">
        <f>IF(FBYields!$K243&lt;$A$32,FBYields!AD243,0)</f>
        <v>0.43364458180000032</v>
      </c>
      <c r="K268" s="30">
        <f>IF(FBYields!$K243&lt;$A$32,FBYields!AE243,0)</f>
        <v>0.38384345226389005</v>
      </c>
      <c r="L268" s="30">
        <f>IF(FBYields!$K243&lt;$A$32,FBYields!AF243,0)</f>
        <v>0.33434831660000075</v>
      </c>
      <c r="N268" s="43">
        <f t="shared" si="12"/>
        <v>26388</v>
      </c>
      <c r="O268" s="30">
        <f t="shared" si="13"/>
        <v>0</v>
      </c>
      <c r="P268" s="80">
        <f>IF(O268=0,0,SUM(O$32:O268))</f>
        <v>0</v>
      </c>
      <c r="R268" s="150">
        <f t="shared" si="14"/>
        <v>0</v>
      </c>
      <c r="S268" s="80">
        <f>IF(R268=0,0,SUM(R$32:R268))</f>
        <v>0</v>
      </c>
    </row>
    <row r="269" spans="2:19" x14ac:dyDescent="0.2">
      <c r="B269">
        <f>IF(FBYields!$K244&lt;$A$32,FBYields!A244,0)</f>
        <v>19720428</v>
      </c>
      <c r="C269" s="30">
        <f>IF(FBYields!$K244&lt;$A$32,FBYields!W244,0)</f>
        <v>-0.27106794445835991</v>
      </c>
      <c r="D269" s="30">
        <f>IF(FBYields!$K244&lt;$A$32,FBYields!X244,0)</f>
        <v>-0.42493432260000041</v>
      </c>
      <c r="E269" s="30">
        <f>IF(FBYields!$K244&lt;$A$32,FBYields!Y244,0)</f>
        <v>-0.44377645479437966</v>
      </c>
      <c r="F269" s="30">
        <f>IF(FBYields!$K244&lt;$A$32,FBYields!Z244,0)</f>
        <v>-0.41544137450000029</v>
      </c>
      <c r="G269" s="30">
        <f>IF(FBYields!$K244&lt;$A$32,FBYields!AA244,0)</f>
        <v>-0.32169085251896945</v>
      </c>
      <c r="H269" s="30">
        <f>IF(FBYields!$K244&lt;$A$32,FBYields!AB244,0)</f>
        <v>-0.25165229279999934</v>
      </c>
      <c r="I269" s="30">
        <f>IF(FBYields!$K244&lt;$A$32,FBYields!AC244,0)</f>
        <v>-0.23906895556992946</v>
      </c>
      <c r="J269" s="30">
        <f>IF(FBYields!$K244&lt;$A$32,FBYields!AD244,0)</f>
        <v>-0.2311114283000002</v>
      </c>
      <c r="K269" s="30">
        <f>IF(FBYields!$K244&lt;$A$32,FBYields!AE244,0)</f>
        <v>-0.21741132860204004</v>
      </c>
      <c r="L269" s="30">
        <f>IF(FBYields!$K244&lt;$A$32,FBYields!AF244,0)</f>
        <v>-0.20115317450000081</v>
      </c>
      <c r="N269" s="43">
        <f t="shared" si="12"/>
        <v>26417</v>
      </c>
      <c r="O269" s="30">
        <f t="shared" si="13"/>
        <v>0</v>
      </c>
      <c r="P269" s="80">
        <f>IF(O269=0,0,SUM(O$32:O269))</f>
        <v>0</v>
      </c>
      <c r="R269" s="150">
        <f t="shared" si="14"/>
        <v>0</v>
      </c>
      <c r="S269" s="80">
        <f>IF(R269=0,0,SUM(R$32:R269))</f>
        <v>0</v>
      </c>
    </row>
    <row r="270" spans="2:19" x14ac:dyDescent="0.2">
      <c r="B270">
        <f>IF(FBYields!$K245&lt;$A$32,FBYields!A245,0)</f>
        <v>19720531</v>
      </c>
      <c r="C270" s="30">
        <f>IF(FBYields!$K245&lt;$A$32,FBYields!W245,0)</f>
        <v>0.2235212031229894</v>
      </c>
      <c r="D270" s="30">
        <f>IF(FBYields!$K245&lt;$A$32,FBYields!X245,0)</f>
        <v>0.11782231669999987</v>
      </c>
      <c r="E270" s="30">
        <f>IF(FBYields!$K245&lt;$A$32,FBYields!Y245,0)</f>
        <v>-4.7097005188859953E-2</v>
      </c>
      <c r="F270" s="30">
        <f>IF(FBYields!$K245&lt;$A$32,FBYields!Z245,0)</f>
        <v>-0.16466913050000009</v>
      </c>
      <c r="G270" s="30">
        <f>IF(FBYields!$K245&lt;$A$32,FBYields!AA245,0)</f>
        <v>-0.18026553951557034</v>
      </c>
      <c r="H270" s="30">
        <f>IF(FBYields!$K245&lt;$A$32,FBYields!AB245,0)</f>
        <v>-0.14660714330000069</v>
      </c>
      <c r="I270" s="30">
        <f>IF(FBYields!$K245&lt;$A$32,FBYields!AC245,0)</f>
        <v>-0.11022753569567012</v>
      </c>
      <c r="J270" s="30">
        <f>IF(FBYields!$K245&lt;$A$32,FBYields!AD245,0)</f>
        <v>-8.3495765100000341E-2</v>
      </c>
      <c r="K270" s="30">
        <f>IF(FBYields!$K245&lt;$A$32,FBYields!AE245,0)</f>
        <v>-7.5236253629149985E-2</v>
      </c>
      <c r="L270" s="30">
        <f>IF(FBYields!$K245&lt;$A$32,FBYields!AF245,0)</f>
        <v>-8.3107055399999297E-2</v>
      </c>
      <c r="N270" s="43">
        <f t="shared" si="12"/>
        <v>26450</v>
      </c>
      <c r="O270" s="30">
        <f t="shared" si="13"/>
        <v>0</v>
      </c>
      <c r="P270" s="80">
        <f>IF(O270=0,0,SUM(O$32:O270))</f>
        <v>0</v>
      </c>
      <c r="R270" s="150">
        <f t="shared" si="14"/>
        <v>0</v>
      </c>
      <c r="S270" s="80">
        <f>IF(R270=0,0,SUM(R$32:R270))</f>
        <v>0</v>
      </c>
    </row>
    <row r="271" spans="2:19" x14ac:dyDescent="0.2">
      <c r="B271">
        <f>IF(FBYields!$K246&lt;$A$32,FBYields!A246,0)</f>
        <v>19720630</v>
      </c>
      <c r="C271" s="30">
        <f>IF(FBYields!$K246&lt;$A$32,FBYields!W246,0)</f>
        <v>0.39379483032333074</v>
      </c>
      <c r="D271" s="30">
        <f>IF(FBYields!$K246&lt;$A$32,FBYields!X246,0)</f>
        <v>0.6203498892999999</v>
      </c>
      <c r="E271" s="30">
        <f>IF(FBYields!$K246&lt;$A$32,FBYields!Y246,0)</f>
        <v>0.55360706811331006</v>
      </c>
      <c r="F271" s="30">
        <f>IF(FBYields!$K246&lt;$A$32,FBYields!Z246,0)</f>
        <v>0.48876535070000049</v>
      </c>
      <c r="G271" s="30">
        <f>IF(FBYields!$K246&lt;$A$32,FBYields!AA246,0)</f>
        <v>0.39372201724972022</v>
      </c>
      <c r="H271" s="30">
        <f>IF(FBYields!$K246&lt;$A$32,FBYields!AB246,0)</f>
        <v>0.32073456530000044</v>
      </c>
      <c r="I271" s="30">
        <f>IF(FBYields!$K246&lt;$A$32,FBYields!AC246,0)</f>
        <v>0.31080214780997029</v>
      </c>
      <c r="J271" s="30">
        <f>IF(FBYields!$K246&lt;$A$32,FBYields!AD246,0)</f>
        <v>0.29422341940000063</v>
      </c>
      <c r="K271" s="30">
        <f>IF(FBYields!$K246&lt;$A$32,FBYields!AE246,0)</f>
        <v>0.25032609678818041</v>
      </c>
      <c r="L271" s="30">
        <f>IF(FBYields!$K246&lt;$A$32,FBYields!AF246,0)</f>
        <v>0.19355693689999942</v>
      </c>
      <c r="N271" s="43">
        <f t="shared" si="12"/>
        <v>26480</v>
      </c>
      <c r="O271" s="30">
        <f t="shared" si="13"/>
        <v>0</v>
      </c>
      <c r="P271" s="80">
        <f>IF(O271=0,0,SUM(O$32:O271))</f>
        <v>0</v>
      </c>
      <c r="R271" s="150">
        <f t="shared" si="14"/>
        <v>0</v>
      </c>
      <c r="S271" s="80">
        <f>IF(R271=0,0,SUM(R$32:R271))</f>
        <v>0</v>
      </c>
    </row>
    <row r="272" spans="2:19" x14ac:dyDescent="0.2">
      <c r="B272">
        <f>IF(FBYields!$K247&lt;$A$32,FBYields!A247,0)</f>
        <v>19720731</v>
      </c>
      <c r="C272" s="30">
        <f>IF(FBYields!$K247&lt;$A$32,FBYields!W247,0)</f>
        <v>-0.33310125953135028</v>
      </c>
      <c r="D272" s="30">
        <f>IF(FBYields!$K247&lt;$A$32,FBYields!X247,0)</f>
        <v>-0.3012705246999996</v>
      </c>
      <c r="E272" s="30">
        <f>IF(FBYields!$K247&lt;$A$32,FBYields!Y247,0)</f>
        <v>-0.23954743523183009</v>
      </c>
      <c r="F272" s="30">
        <f>IF(FBYields!$K247&lt;$A$32,FBYields!Z247,0)</f>
        <v>-0.18805939729999999</v>
      </c>
      <c r="G272" s="30">
        <f>IF(FBYields!$K247&lt;$A$32,FBYields!AA247,0)</f>
        <v>-0.1042933379833304</v>
      </c>
      <c r="H272" s="30">
        <f>IF(FBYields!$K247&lt;$A$32,FBYields!AB247,0)</f>
        <v>-3.5108916199999562E-2</v>
      </c>
      <c r="I272" s="30">
        <f>IF(FBYields!$K247&lt;$A$32,FBYields!AC247,0)</f>
        <v>-1.4730540352001498E-3</v>
      </c>
      <c r="J272" s="30">
        <f>IF(FBYields!$K247&lt;$A$32,FBYields!AD247,0)</f>
        <v>6.9185263999997915E-3</v>
      </c>
      <c r="K272" s="30">
        <f>IF(FBYields!$K247&lt;$A$32,FBYields!AE247,0)</f>
        <v>-8.5763838578305496E-3</v>
      </c>
      <c r="L272" s="30">
        <f>IF(FBYields!$K247&lt;$A$32,FBYields!AF247,0)</f>
        <v>-1.7945589400000017E-2</v>
      </c>
      <c r="N272" s="43">
        <f t="shared" si="12"/>
        <v>26511</v>
      </c>
      <c r="O272" s="30">
        <f t="shared" si="13"/>
        <v>0</v>
      </c>
      <c r="P272" s="80">
        <f>IF(O272=0,0,SUM(O$32:O272))</f>
        <v>0</v>
      </c>
      <c r="R272" s="150">
        <f t="shared" si="14"/>
        <v>0</v>
      </c>
      <c r="S272" s="80">
        <f>IF(R272=0,0,SUM(R$32:R272))</f>
        <v>0</v>
      </c>
    </row>
    <row r="273" spans="2:19" x14ac:dyDescent="0.2">
      <c r="B273">
        <f>IF(FBYields!$K248&lt;$A$32,FBYields!A248,0)</f>
        <v>19720831</v>
      </c>
      <c r="C273" s="30">
        <f>IF(FBYields!$K248&lt;$A$32,FBYields!W248,0)</f>
        <v>0.7194721388130203</v>
      </c>
      <c r="D273" s="30">
        <f>IF(FBYields!$K248&lt;$A$32,FBYields!X248,0)</f>
        <v>0.53545129609999975</v>
      </c>
      <c r="E273" s="30">
        <f>IF(FBYields!$K248&lt;$A$32,FBYields!Y248,0)</f>
        <v>0.45060245052690995</v>
      </c>
      <c r="F273" s="30">
        <f>IF(FBYields!$K248&lt;$A$32,FBYields!Z248,0)</f>
        <v>0.38600544399999936</v>
      </c>
      <c r="G273" s="30">
        <f>IF(FBYields!$K248&lt;$A$32,FBYields!AA248,0)</f>
        <v>0.28870879041567044</v>
      </c>
      <c r="H273" s="30">
        <f>IF(FBYields!$K248&lt;$A$32,FBYields!AB248,0)</f>
        <v>0.22494269899999964</v>
      </c>
      <c r="I273" s="30">
        <f>IF(FBYields!$K248&lt;$A$32,FBYields!AC248,0)</f>
        <v>0.24317919757443995</v>
      </c>
      <c r="J273" s="30">
        <f>IF(FBYields!$K248&lt;$A$32,FBYields!AD248,0)</f>
        <v>0.25516885570000003</v>
      </c>
      <c r="K273" s="30">
        <f>IF(FBYields!$K248&lt;$A$32,FBYields!AE248,0)</f>
        <v>0.23002445827891993</v>
      </c>
      <c r="L273" s="30">
        <f>IF(FBYields!$K248&lt;$A$32,FBYields!AF248,0)</f>
        <v>0.1918745877000001</v>
      </c>
      <c r="N273" s="43">
        <f t="shared" si="12"/>
        <v>26542</v>
      </c>
      <c r="O273" s="30">
        <f t="shared" si="13"/>
        <v>0</v>
      </c>
      <c r="P273" s="80">
        <f>IF(O273=0,0,SUM(O$32:O273))</f>
        <v>0</v>
      </c>
      <c r="R273" s="150">
        <f t="shared" si="14"/>
        <v>0</v>
      </c>
      <c r="S273" s="80">
        <f>IF(R273=0,0,SUM(R$32:R273))</f>
        <v>0</v>
      </c>
    </row>
    <row r="274" spans="2:19" x14ac:dyDescent="0.2">
      <c r="B274">
        <f>IF(FBYields!$K249&lt;$A$32,FBYields!A249,0)</f>
        <v>19720929</v>
      </c>
      <c r="C274" s="30">
        <f>IF(FBYields!$K249&lt;$A$32,FBYields!W249,0)</f>
        <v>2.4575420333209586E-2</v>
      </c>
      <c r="D274" s="30">
        <f>IF(FBYields!$K249&lt;$A$32,FBYields!X249,0)</f>
        <v>0.16196175580000016</v>
      </c>
      <c r="E274" s="30">
        <f>IF(FBYields!$K249&lt;$A$32,FBYields!Y249,0)</f>
        <v>0.1643926009579495</v>
      </c>
      <c r="F274" s="30">
        <f>IF(FBYields!$K249&lt;$A$32,FBYields!Z249,0)</f>
        <v>0.15641127000000044</v>
      </c>
      <c r="G274" s="30">
        <f>IF(FBYields!$K249&lt;$A$32,FBYields!AA249,0)</f>
        <v>0.11022273848486996</v>
      </c>
      <c r="H274" s="30">
        <f>IF(FBYields!$K249&lt;$A$32,FBYields!AB249,0)</f>
        <v>4.0460646299999681E-2</v>
      </c>
      <c r="I274" s="30">
        <f>IF(FBYields!$K249&lt;$A$32,FBYields!AC249,0)</f>
        <v>-5.8244528250789962E-2</v>
      </c>
      <c r="J274" s="30">
        <f>IF(FBYields!$K249&lt;$A$32,FBYields!AD249,0)</f>
        <v>-0.10745302619999997</v>
      </c>
      <c r="K274" s="30">
        <f>IF(FBYields!$K249&lt;$A$32,FBYields!AE249,0)</f>
        <v>-7.6787347037599929E-2</v>
      </c>
      <c r="L274" s="30">
        <f>IF(FBYields!$K249&lt;$A$32,FBYields!AF249,0)</f>
        <v>-2.722884609999987E-2</v>
      </c>
      <c r="N274" s="43">
        <f t="shared" si="12"/>
        <v>26571</v>
      </c>
      <c r="O274" s="30">
        <f t="shared" si="13"/>
        <v>0</v>
      </c>
      <c r="P274" s="80">
        <f>IF(O274=0,0,SUM(O$32:O274))</f>
        <v>0</v>
      </c>
      <c r="R274" s="150">
        <f t="shared" si="14"/>
        <v>0</v>
      </c>
      <c r="S274" s="80">
        <f>IF(R274=0,0,SUM(R$32:R274))</f>
        <v>0</v>
      </c>
    </row>
    <row r="275" spans="2:19" x14ac:dyDescent="0.2">
      <c r="B275">
        <f>IF(FBYields!$K250&lt;$A$32,FBYields!A250,0)</f>
        <v>19721031</v>
      </c>
      <c r="C275" s="30">
        <f>IF(FBYields!$K250&lt;$A$32,FBYields!W250,0)</f>
        <v>7.0970827538509695E-2</v>
      </c>
      <c r="D275" s="30">
        <f>IF(FBYields!$K250&lt;$A$32,FBYields!X250,0)</f>
        <v>-0.10703962499999964</v>
      </c>
      <c r="E275" s="30">
        <f>IF(FBYields!$K250&lt;$A$32,FBYields!Y250,0)</f>
        <v>-6.4138114724629602E-2</v>
      </c>
      <c r="F275" s="30">
        <f>IF(FBYields!$K250&lt;$A$32,FBYields!Z250,0)</f>
        <v>-3.2966198900000521E-2</v>
      </c>
      <c r="G275" s="30">
        <f>IF(FBYields!$K250&lt;$A$32,FBYields!AA250,0)</f>
        <v>-1.5425129589980102E-2</v>
      </c>
      <c r="H275" s="30">
        <f>IF(FBYields!$K250&lt;$A$32,FBYields!AB250,0)</f>
        <v>4.4930216000000911E-3</v>
      </c>
      <c r="I275" s="30">
        <f>IF(FBYields!$K250&lt;$A$32,FBYields!AC250,0)</f>
        <v>5.4358307279430029E-2</v>
      </c>
      <c r="J275" s="30">
        <f>IF(FBYields!$K250&lt;$A$32,FBYields!AD250,0)</f>
        <v>7.7418907400000236E-2</v>
      </c>
      <c r="K275" s="30">
        <f>IF(FBYields!$K250&lt;$A$32,FBYields!AE250,0)</f>
        <v>5.6387181096400063E-2</v>
      </c>
      <c r="L275" s="30">
        <f>IF(FBYields!$K250&lt;$A$32,FBYields!AF250,0)</f>
        <v>3.8659802499999785E-2</v>
      </c>
      <c r="N275" s="43">
        <f t="shared" si="12"/>
        <v>26603</v>
      </c>
      <c r="O275" s="30">
        <f t="shared" si="13"/>
        <v>0</v>
      </c>
      <c r="P275" s="80">
        <f>IF(O275=0,0,SUM(O$32:O275))</f>
        <v>0</v>
      </c>
      <c r="R275" s="150">
        <f t="shared" si="14"/>
        <v>0</v>
      </c>
      <c r="S275" s="80">
        <f>IF(R275=0,0,SUM(R$32:R275))</f>
        <v>0</v>
      </c>
    </row>
    <row r="276" spans="2:19" x14ac:dyDescent="0.2">
      <c r="B276">
        <f>IF(FBYields!$K251&lt;$A$32,FBYields!A251,0)</f>
        <v>19721130</v>
      </c>
      <c r="C276" s="30">
        <f>IF(FBYields!$K251&lt;$A$32,FBYields!W251,0)</f>
        <v>-5.3042698900096497E-3</v>
      </c>
      <c r="D276" s="30">
        <f>IF(FBYields!$K251&lt;$A$32,FBYields!X251,0)</f>
        <v>-0.14436580919999997</v>
      </c>
      <c r="E276" s="30">
        <f>IF(FBYields!$K251&lt;$A$32,FBYields!Y251,0)</f>
        <v>-0.13079887789646971</v>
      </c>
      <c r="F276" s="30">
        <f>IF(FBYields!$K251&lt;$A$32,FBYields!Z251,0)</f>
        <v>-0.11335452949999958</v>
      </c>
      <c r="G276" s="30">
        <f>IF(FBYields!$K251&lt;$A$32,FBYields!AA251,0)</f>
        <v>-0.12242490987375021</v>
      </c>
      <c r="H276" s="30">
        <f>IF(FBYields!$K251&lt;$A$32,FBYields!AB251,0)</f>
        <v>-0.12713737839999961</v>
      </c>
      <c r="I276" s="30">
        <f>IF(FBYields!$K251&lt;$A$32,FBYields!AC251,0)</f>
        <v>-9.5715203430230211E-2</v>
      </c>
      <c r="J276" s="30">
        <f>IF(FBYields!$K251&lt;$A$32,FBYields!AD251,0)</f>
        <v>-7.2649741600000262E-2</v>
      </c>
      <c r="K276" s="30">
        <f>IF(FBYields!$K251&lt;$A$32,FBYields!AE251,0)</f>
        <v>-7.8724893896299442E-2</v>
      </c>
      <c r="L276" s="30">
        <f>IF(FBYields!$K251&lt;$A$32,FBYields!AF251,0)</f>
        <v>-8.564441229999975E-2</v>
      </c>
      <c r="N276" s="43">
        <f t="shared" si="12"/>
        <v>26633</v>
      </c>
      <c r="O276" s="30">
        <f t="shared" si="13"/>
        <v>0</v>
      </c>
      <c r="P276" s="80">
        <f>IF(O276=0,0,SUM(O$32:O276))</f>
        <v>0</v>
      </c>
      <c r="R276" s="150">
        <f t="shared" si="14"/>
        <v>0</v>
      </c>
      <c r="S276" s="80">
        <f>IF(R276=0,0,SUM(R$32:R276))</f>
        <v>0</v>
      </c>
    </row>
    <row r="277" spans="2:19" x14ac:dyDescent="0.2">
      <c r="B277">
        <f>IF(FBYields!$K252&lt;$A$32,FBYields!A252,0)</f>
        <v>19721229</v>
      </c>
      <c r="C277" s="30">
        <f>IF(FBYields!$K252&lt;$A$32,FBYields!W252,0)</f>
        <v>0.25803102357764018</v>
      </c>
      <c r="D277" s="30">
        <f>IF(FBYields!$K252&lt;$A$32,FBYields!X252,0)</f>
        <v>0.13220561539999931</v>
      </c>
      <c r="E277" s="30">
        <f>IF(FBYields!$K252&lt;$A$32,FBYields!Y252,0)</f>
        <v>0.22313782338618005</v>
      </c>
      <c r="F277" s="30">
        <f>IF(FBYields!$K252&lt;$A$32,FBYields!Z252,0)</f>
        <v>0.27590592079999965</v>
      </c>
      <c r="G277" s="30">
        <f>IF(FBYields!$K252&lt;$A$32,FBYields!AA252,0)</f>
        <v>0.23422112536235051</v>
      </c>
      <c r="H277" s="30">
        <f>IF(FBYields!$K252&lt;$A$32,FBYields!AB252,0)</f>
        <v>0.18356725489999981</v>
      </c>
      <c r="I277" s="30">
        <f>IF(FBYields!$K252&lt;$A$32,FBYields!AC252,0)</f>
        <v>9.1954761033600008E-2</v>
      </c>
      <c r="J277" s="30">
        <f>IF(FBYields!$K252&lt;$A$32,FBYields!AD252,0)</f>
        <v>4.9368172499999474E-2</v>
      </c>
      <c r="K277" s="30">
        <f>IF(FBYields!$K252&lt;$A$32,FBYields!AE252,0)</f>
        <v>9.8622695632359481E-2</v>
      </c>
      <c r="L277" s="30">
        <f>IF(FBYields!$K252&lt;$A$32,FBYields!AF252,0)</f>
        <v>0.16244164580000042</v>
      </c>
      <c r="N277" s="43">
        <f t="shared" si="12"/>
        <v>26662</v>
      </c>
      <c r="O277" s="30">
        <f t="shared" si="13"/>
        <v>0</v>
      </c>
      <c r="P277" s="80">
        <f>IF(O277=0,0,SUM(O$32:O277))</f>
        <v>0</v>
      </c>
      <c r="R277" s="150">
        <f t="shared" si="14"/>
        <v>0</v>
      </c>
      <c r="S277" s="80">
        <f>IF(R277=0,0,SUM(R$32:R277))</f>
        <v>0</v>
      </c>
    </row>
    <row r="278" spans="2:19" x14ac:dyDescent="0.2">
      <c r="B278">
        <f>IF(FBYields!$K253&lt;$A$32,FBYields!A253,0)</f>
        <v>19730131</v>
      </c>
      <c r="C278" s="30">
        <f>IF(FBYields!$K253&lt;$A$32,FBYields!W253,0)</f>
        <v>0.6170103393930999</v>
      </c>
      <c r="D278" s="30">
        <f>IF(FBYields!$K253&lt;$A$32,FBYields!X253,0)</f>
        <v>0.61923757940000002</v>
      </c>
      <c r="E278" s="30">
        <f>IF(FBYields!$K253&lt;$A$32,FBYields!Y253,0)</f>
        <v>0.4233967403938399</v>
      </c>
      <c r="F278" s="30">
        <f>IF(FBYields!$K253&lt;$A$32,FBYields!Z253,0)</f>
        <v>0.29217322780000021</v>
      </c>
      <c r="G278" s="30">
        <f>IF(FBYields!$K253&lt;$A$32,FBYields!AA253,0)</f>
        <v>0.2816849698305397</v>
      </c>
      <c r="H278" s="30">
        <f>IF(FBYields!$K253&lt;$A$32,FBYields!AB253,0)</f>
        <v>0.28726305659999962</v>
      </c>
      <c r="I278" s="30">
        <f>IF(FBYields!$K253&lt;$A$32,FBYields!AC253,0)</f>
        <v>0.3109197343379595</v>
      </c>
      <c r="J278" s="30">
        <f>IF(FBYields!$K253&lt;$A$32,FBYields!AD253,0)</f>
        <v>0.31147240410000077</v>
      </c>
      <c r="K278" s="30">
        <f>IF(FBYields!$K253&lt;$A$32,FBYields!AE253,0)</f>
        <v>0.24621571873638981</v>
      </c>
      <c r="L278" s="30">
        <f>IF(FBYields!$K253&lt;$A$32,FBYields!AF253,0)</f>
        <v>0.13175732329999956</v>
      </c>
      <c r="N278" s="43">
        <f t="shared" si="12"/>
        <v>26695</v>
      </c>
      <c r="O278" s="30">
        <f t="shared" si="13"/>
        <v>0</v>
      </c>
      <c r="P278" s="80">
        <f>IF(O278=0,0,SUM(O$32:O278))</f>
        <v>0</v>
      </c>
      <c r="R278" s="150">
        <f t="shared" si="14"/>
        <v>0</v>
      </c>
      <c r="S278" s="80">
        <f>IF(R278=0,0,SUM(R$32:R278))</f>
        <v>0</v>
      </c>
    </row>
    <row r="279" spans="2:19" x14ac:dyDescent="0.2">
      <c r="B279">
        <f>IF(FBYields!$K254&lt;$A$32,FBYields!A254,0)</f>
        <v>19730228</v>
      </c>
      <c r="C279" s="30">
        <f>IF(FBYields!$K254&lt;$A$32,FBYields!W254,0)</f>
        <v>0.22799351497067999</v>
      </c>
      <c r="D279" s="30">
        <f>IF(FBYields!$K254&lt;$A$32,FBYields!X254,0)</f>
        <v>0.26037020610000017</v>
      </c>
      <c r="E279" s="30">
        <f>IF(FBYields!$K254&lt;$A$32,FBYields!Y254,0)</f>
        <v>0.29248095765166937</v>
      </c>
      <c r="F279" s="30">
        <f>IF(FBYields!$K254&lt;$A$32,FBYields!Z254,0)</f>
        <v>0.30868445810000011</v>
      </c>
      <c r="G279" s="30">
        <f>IF(FBYields!$K254&lt;$A$32,FBYields!AA254,0)</f>
        <v>0.31304048379575011</v>
      </c>
      <c r="H279" s="30">
        <f>IF(FBYields!$K254&lt;$A$32,FBYields!AB254,0)</f>
        <v>0.30384089120000013</v>
      </c>
      <c r="I279" s="30">
        <f>IF(FBYields!$K254&lt;$A$32,FBYields!AC254,0)</f>
        <v>0.26614465578944024</v>
      </c>
      <c r="J279" s="30">
        <f>IF(FBYields!$K254&lt;$A$32,FBYields!AD254,0)</f>
        <v>0.23831472179999924</v>
      </c>
      <c r="K279" s="30">
        <f>IF(FBYields!$K254&lt;$A$32,FBYields!AE254,0)</f>
        <v>0.25053040121250003</v>
      </c>
      <c r="L279" s="30">
        <f>IF(FBYields!$K254&lt;$A$32,FBYields!AF254,0)</f>
        <v>0.29051012980000035</v>
      </c>
      <c r="N279" s="43">
        <f t="shared" si="12"/>
        <v>26723</v>
      </c>
      <c r="O279" s="30">
        <f t="shared" si="13"/>
        <v>0</v>
      </c>
      <c r="P279" s="80">
        <f>IF(O279=0,0,SUM(O$32:O279))</f>
        <v>0</v>
      </c>
      <c r="R279" s="150">
        <f t="shared" si="14"/>
        <v>0</v>
      </c>
      <c r="S279" s="80">
        <f>IF(R279=0,0,SUM(R$32:R279))</f>
        <v>0</v>
      </c>
    </row>
    <row r="280" spans="2:19" x14ac:dyDescent="0.2">
      <c r="B280">
        <f>IF(FBYields!$K255&lt;$A$32,FBYields!A255,0)</f>
        <v>19730330</v>
      </c>
      <c r="C280" s="30">
        <f>IF(FBYields!$K255&lt;$A$32,FBYields!W255,0)</f>
        <v>0.56906822358820985</v>
      </c>
      <c r="D280" s="30">
        <f>IF(FBYields!$K255&lt;$A$32,FBYields!X255,0)</f>
        <v>0.52575936970000026</v>
      </c>
      <c r="E280" s="30">
        <f>IF(FBYields!$K255&lt;$A$32,FBYields!Y255,0)</f>
        <v>0.40367173750721008</v>
      </c>
      <c r="F280" s="30">
        <f>IF(FBYields!$K255&lt;$A$32,FBYields!Z255,0)</f>
        <v>0.2817936342999996</v>
      </c>
      <c r="G280" s="30">
        <f>IF(FBYields!$K255&lt;$A$32,FBYields!AA255,0)</f>
        <v>0.18900310767162942</v>
      </c>
      <c r="H280" s="30">
        <f>IF(FBYields!$K255&lt;$A$32,FBYields!AB255,0)</f>
        <v>0.11560444619999988</v>
      </c>
      <c r="I280" s="30">
        <f>IF(FBYields!$K255&lt;$A$32,FBYields!AC255,0)</f>
        <v>5.4163550390570414E-2</v>
      </c>
      <c r="J280" s="30">
        <f>IF(FBYields!$K255&lt;$A$32,FBYields!AD255,0)</f>
        <v>2.2424852600000378E-2</v>
      </c>
      <c r="K280" s="30">
        <f>IF(FBYields!$K255&lt;$A$32,FBYields!AE255,0)</f>
        <v>2.8833147443750207E-2</v>
      </c>
      <c r="L280" s="30">
        <f>IF(FBYields!$K255&lt;$A$32,FBYields!AF255,0)</f>
        <v>5.784554829999955E-2</v>
      </c>
      <c r="N280" s="43">
        <f t="shared" si="12"/>
        <v>26753</v>
      </c>
      <c r="O280" s="30">
        <f t="shared" si="13"/>
        <v>0</v>
      </c>
      <c r="P280" s="80">
        <f>IF(O280=0,0,SUM(O$32:O280))</f>
        <v>0</v>
      </c>
      <c r="R280" s="150">
        <f t="shared" si="14"/>
        <v>0</v>
      </c>
      <c r="S280" s="80">
        <f>IF(R280=0,0,SUM(R$32:R280))</f>
        <v>0</v>
      </c>
    </row>
    <row r="281" spans="2:19" x14ac:dyDescent="0.2">
      <c r="B281">
        <f>IF(FBYields!$K256&lt;$A$32,FBYields!A256,0)</f>
        <v>19730430</v>
      </c>
      <c r="C281" s="30">
        <f>IF(FBYields!$K256&lt;$A$32,FBYields!W256,0)</f>
        <v>-0.22403428858592012</v>
      </c>
      <c r="D281" s="30">
        <f>IF(FBYields!$K256&lt;$A$32,FBYields!X256,0)</f>
        <v>-0.22913631820000013</v>
      </c>
      <c r="E281" s="30">
        <f>IF(FBYields!$K256&lt;$A$32,FBYields!Y256,0)</f>
        <v>-0.21293473186549949</v>
      </c>
      <c r="F281" s="30">
        <f>IF(FBYields!$K256&lt;$A$32,FBYields!Z256,0)</f>
        <v>-0.16802761549999978</v>
      </c>
      <c r="G281" s="30">
        <f>IF(FBYields!$K256&lt;$A$32,FBYields!AA256,0)</f>
        <v>-0.11215175084091999</v>
      </c>
      <c r="H281" s="30">
        <f>IF(FBYields!$K256&lt;$A$32,FBYields!AB256,0)</f>
        <v>-6.5306399799999859E-2</v>
      </c>
      <c r="I281" s="30">
        <f>IF(FBYields!$K256&lt;$A$32,FBYields!AC256,0)</f>
        <v>-6.3734538693590359E-2</v>
      </c>
      <c r="J281" s="30">
        <f>IF(FBYields!$K256&lt;$A$32,FBYields!AD256,0)</f>
        <v>-8.183769399999985E-2</v>
      </c>
      <c r="K281" s="30">
        <f>IF(FBYields!$K256&lt;$A$32,FBYields!AE256,0)</f>
        <v>-8.1460716062499827E-2</v>
      </c>
      <c r="L281" s="30">
        <f>IF(FBYields!$K256&lt;$A$32,FBYields!AF256,0)</f>
        <v>-7.8821870499999669E-2</v>
      </c>
      <c r="N281" s="43">
        <f t="shared" si="12"/>
        <v>26784</v>
      </c>
      <c r="O281" s="30">
        <f t="shared" si="13"/>
        <v>0</v>
      </c>
      <c r="P281" s="80">
        <f>IF(O281=0,0,SUM(O$32:O281))</f>
        <v>0</v>
      </c>
      <c r="R281" s="150">
        <f t="shared" si="14"/>
        <v>0</v>
      </c>
      <c r="S281" s="80">
        <f>IF(R281=0,0,SUM(R$32:R281))</f>
        <v>0</v>
      </c>
    </row>
    <row r="282" spans="2:19" x14ac:dyDescent="0.2">
      <c r="B282">
        <f>IF(FBYields!$K257&lt;$A$32,FBYields!A257,0)</f>
        <v>19730531</v>
      </c>
      <c r="C282" s="30">
        <f>IF(FBYields!$K257&lt;$A$32,FBYields!W257,0)</f>
        <v>0.51066829682341996</v>
      </c>
      <c r="D282" s="30">
        <f>IF(FBYields!$K257&lt;$A$32,FBYields!X257,0)</f>
        <v>0.24329731929999987</v>
      </c>
      <c r="E282" s="30">
        <f>IF(FBYields!$K257&lt;$A$32,FBYields!Y257,0)</f>
        <v>0.16814708443090964</v>
      </c>
      <c r="F282" s="30">
        <f>IF(FBYields!$K257&lt;$A$32,FBYields!Z257,0)</f>
        <v>9.7728311600000062E-2</v>
      </c>
      <c r="G282" s="30">
        <f>IF(FBYields!$K257&lt;$A$32,FBYields!AA257,0)</f>
        <v>3.4461980833370376E-2</v>
      </c>
      <c r="H282" s="30">
        <f>IF(FBYields!$K257&lt;$A$32,FBYields!AB257,0)</f>
        <v>-1.4266505500000193E-2</v>
      </c>
      <c r="I282" s="30">
        <f>IF(FBYields!$K257&lt;$A$32,FBYields!AC257,0)</f>
        <v>-2.2130184775170036E-2</v>
      </c>
      <c r="J282" s="30">
        <f>IF(FBYields!$K257&lt;$A$32,FBYields!AD257,0)</f>
        <v>-7.7537318000002742E-3</v>
      </c>
      <c r="K282" s="30">
        <f>IF(FBYields!$K257&lt;$A$32,FBYields!AE257,0)</f>
        <v>1.6013360687496814E-3</v>
      </c>
      <c r="L282" s="30">
        <f>IF(FBYields!$K257&lt;$A$32,FBYields!AF257,0)</f>
        <v>2.6098461900000203E-2</v>
      </c>
      <c r="N282" s="43">
        <f t="shared" si="12"/>
        <v>26815</v>
      </c>
      <c r="O282" s="30">
        <f t="shared" si="13"/>
        <v>0</v>
      </c>
      <c r="P282" s="80">
        <f>IF(O282=0,0,SUM(O$32:O282))</f>
        <v>0</v>
      </c>
      <c r="R282" s="150">
        <f t="shared" si="14"/>
        <v>0</v>
      </c>
      <c r="S282" s="80">
        <f>IF(R282=0,0,SUM(R$32:R282))</f>
        <v>0</v>
      </c>
    </row>
    <row r="283" spans="2:19" x14ac:dyDescent="0.2">
      <c r="B283">
        <f>IF(FBYields!$K258&lt;$A$32,FBYields!A258,0)</f>
        <v>19730629</v>
      </c>
      <c r="C283" s="30">
        <f>IF(FBYields!$K258&lt;$A$32,FBYields!W258,0)</f>
        <v>0.58570459333593039</v>
      </c>
      <c r="D283" s="30">
        <f>IF(FBYields!$K258&lt;$A$32,FBYields!X258,0)</f>
        <v>0.61215005000000033</v>
      </c>
      <c r="E283" s="30">
        <f>IF(FBYields!$K258&lt;$A$32,FBYields!Y258,0)</f>
        <v>0.42548669382563009</v>
      </c>
      <c r="F283" s="30">
        <f>IF(FBYields!$K258&lt;$A$32,FBYields!Z258,0)</f>
        <v>0.23528621600000044</v>
      </c>
      <c r="G283" s="30">
        <f>IF(FBYields!$K258&lt;$A$32,FBYields!AA258,0)</f>
        <v>0.25185720273529988</v>
      </c>
      <c r="H283" s="30">
        <f>IF(FBYields!$K258&lt;$A$32,FBYields!AB258,0)</f>
        <v>0.26274078670000023</v>
      </c>
      <c r="I283" s="30">
        <f>IF(FBYields!$K258&lt;$A$32,FBYields!AC258,0)</f>
        <v>0.21244763871654015</v>
      </c>
      <c r="J283" s="30">
        <f>IF(FBYields!$K258&lt;$A$32,FBYields!AD258,0)</f>
        <v>0.16802705949999996</v>
      </c>
      <c r="K283" s="30">
        <f>IF(FBYields!$K258&lt;$A$32,FBYields!AE258,0)</f>
        <v>0.15720445193124988</v>
      </c>
      <c r="L283" s="30">
        <f>IF(FBYields!$K258&lt;$A$32,FBYields!AF258,0)</f>
        <v>0.12243454819999933</v>
      </c>
      <c r="N283" s="43">
        <f t="shared" si="12"/>
        <v>26844</v>
      </c>
      <c r="O283" s="30">
        <f t="shared" si="13"/>
        <v>0</v>
      </c>
      <c r="P283" s="80">
        <f>IF(O283=0,0,SUM(O$32:O283))</f>
        <v>0</v>
      </c>
      <c r="R283" s="150">
        <f t="shared" si="14"/>
        <v>0</v>
      </c>
      <c r="S283" s="80">
        <f>IF(R283=0,0,SUM(R$32:R283))</f>
        <v>0</v>
      </c>
    </row>
    <row r="284" spans="2:19" x14ac:dyDescent="0.2">
      <c r="B284">
        <f>IF(FBYields!$K259&lt;$A$32,FBYields!A259,0)</f>
        <v>19730731</v>
      </c>
      <c r="C284" s="30">
        <f>IF(FBYields!$K259&lt;$A$32,FBYields!W259,0)</f>
        <v>0.94822231216106978</v>
      </c>
      <c r="D284" s="30">
        <f>IF(FBYields!$K259&lt;$A$32,FBYields!X259,0)</f>
        <v>1.0697197692999998</v>
      </c>
      <c r="E284" s="30">
        <f>IF(FBYields!$K259&lt;$A$32,FBYields!Y259,0)</f>
        <v>1.0672875205972403</v>
      </c>
      <c r="F284" s="30">
        <f>IF(FBYields!$K259&lt;$A$32,FBYields!Z259,0)</f>
        <v>0.99665587569999925</v>
      </c>
      <c r="G284" s="30">
        <f>IF(FBYields!$K259&lt;$A$32,FBYields!AA259,0)</f>
        <v>0.92581929762608972</v>
      </c>
      <c r="H284" s="30">
        <f>IF(FBYields!$K259&lt;$A$32,FBYields!AB259,0)</f>
        <v>0.91325538979999976</v>
      </c>
      <c r="I284" s="30">
        <f>IF(FBYields!$K259&lt;$A$32,FBYields!AC259,0)</f>
        <v>1.0312066435100897</v>
      </c>
      <c r="J284" s="30">
        <f>IF(FBYields!$K259&lt;$A$32,FBYields!AD259,0)</f>
        <v>1.1209271401000001</v>
      </c>
      <c r="K284" s="30">
        <f>IF(FBYields!$K259&lt;$A$32,FBYields!AE259,0)</f>
        <v>1.0625300883937507</v>
      </c>
      <c r="L284" s="30">
        <f>IF(FBYields!$K259&lt;$A$32,FBYields!AF259,0)</f>
        <v>0.92242513710000029</v>
      </c>
      <c r="N284" s="43">
        <f t="shared" si="12"/>
        <v>26876</v>
      </c>
      <c r="O284" s="30">
        <f t="shared" si="13"/>
        <v>0</v>
      </c>
      <c r="P284" s="80">
        <f>IF(O284=0,0,SUM(O$32:O284))</f>
        <v>0</v>
      </c>
      <c r="R284" s="150">
        <f t="shared" si="14"/>
        <v>0</v>
      </c>
      <c r="S284" s="80">
        <f>IF(R284=0,0,SUM(R$32:R284))</f>
        <v>0</v>
      </c>
    </row>
    <row r="285" spans="2:19" x14ac:dyDescent="0.2">
      <c r="B285">
        <f>IF(FBYields!$K260&lt;$A$32,FBYields!A260,0)</f>
        <v>19730831</v>
      </c>
      <c r="C285" s="30">
        <f>IF(FBYields!$K260&lt;$A$32,FBYields!W260,0)</f>
        <v>0.17875509585342009</v>
      </c>
      <c r="D285" s="30">
        <f>IF(FBYields!$K260&lt;$A$32,FBYields!X260,0)</f>
        <v>-0.25950105170000093</v>
      </c>
      <c r="E285" s="30">
        <f>IF(FBYields!$K260&lt;$A$32,FBYields!Y260,0)</f>
        <v>-0.3318558033785699</v>
      </c>
      <c r="F285" s="30">
        <f>IF(FBYields!$K260&lt;$A$32,FBYields!Z260,0)</f>
        <v>-0.30380910219999979</v>
      </c>
      <c r="G285" s="30">
        <f>IF(FBYields!$K260&lt;$A$32,FBYields!AA260,0)</f>
        <v>-0.43437278282032921</v>
      </c>
      <c r="H285" s="30">
        <f>IF(FBYields!$K260&lt;$A$32,FBYields!AB260,0)</f>
        <v>-0.54756262019999991</v>
      </c>
      <c r="I285" s="30">
        <f>IF(FBYields!$K260&lt;$A$32,FBYields!AC260,0)</f>
        <v>-0.6369945174370395</v>
      </c>
      <c r="J285" s="30">
        <f>IF(FBYields!$K260&lt;$A$32,FBYields!AD260,0)</f>
        <v>-0.70406255029999976</v>
      </c>
      <c r="K285" s="30">
        <f>IF(FBYields!$K260&lt;$A$32,FBYields!AE260,0)</f>
        <v>-0.68993636247382018</v>
      </c>
      <c r="L285" s="30">
        <f>IF(FBYields!$K260&lt;$A$32,FBYields!AF260,0)</f>
        <v>-0.59002166009999968</v>
      </c>
      <c r="N285" s="43">
        <f t="shared" si="12"/>
        <v>26907</v>
      </c>
      <c r="O285" s="30">
        <f t="shared" si="13"/>
        <v>0</v>
      </c>
      <c r="P285" s="80">
        <f>IF(O285=0,0,SUM(O$32:O285))</f>
        <v>0</v>
      </c>
      <c r="R285" s="150">
        <f t="shared" si="14"/>
        <v>0</v>
      </c>
      <c r="S285" s="80">
        <f>IF(R285=0,0,SUM(R$32:R285))</f>
        <v>0</v>
      </c>
    </row>
    <row r="286" spans="2:19" x14ac:dyDescent="0.2">
      <c r="B286">
        <f>IF(FBYields!$K261&lt;$A$32,FBYields!A261,0)</f>
        <v>19730928</v>
      </c>
      <c r="C286" s="30">
        <f>IF(FBYields!$K261&lt;$A$32,FBYields!W261,0)</f>
        <v>-1.4986105612589702</v>
      </c>
      <c r="D286" s="30">
        <f>IF(FBYields!$K261&lt;$A$32,FBYields!X261,0)</f>
        <v>-0.70652985319999928</v>
      </c>
      <c r="E286" s="30">
        <f>IF(FBYields!$K261&lt;$A$32,FBYields!Y261,0)</f>
        <v>-0.62660270193386047</v>
      </c>
      <c r="F286" s="30">
        <f>IF(FBYields!$K261&lt;$A$32,FBYields!Z261,0)</f>
        <v>-0.69790546890000016</v>
      </c>
      <c r="G286" s="30">
        <f>IF(FBYields!$K261&lt;$A$32,FBYields!AA261,0)</f>
        <v>-0.68186872397666054</v>
      </c>
      <c r="H286" s="30">
        <f>IF(FBYields!$K261&lt;$A$32,FBYields!AB261,0)</f>
        <v>-0.64151490300000003</v>
      </c>
      <c r="I286" s="30">
        <f>IF(FBYields!$K261&lt;$A$32,FBYields!AC261,0)</f>
        <v>-0.58222227864709009</v>
      </c>
      <c r="J286" s="30">
        <f>IF(FBYields!$K261&lt;$A$32,FBYields!AD261,0)</f>
        <v>-0.54290562839999978</v>
      </c>
      <c r="K286" s="30">
        <f>IF(FBYields!$K261&lt;$A$32,FBYields!AE261,0)</f>
        <v>-0.5181223768201404</v>
      </c>
      <c r="L286" s="30">
        <f>IF(FBYields!$K261&lt;$A$32,FBYields!AF261,0)</f>
        <v>-0.51005873210000008</v>
      </c>
      <c r="N286" s="43">
        <f t="shared" si="12"/>
        <v>26935</v>
      </c>
      <c r="O286" s="30">
        <f t="shared" si="13"/>
        <v>0</v>
      </c>
      <c r="P286" s="80">
        <f>IF(O286=0,0,SUM(O$32:O286))</f>
        <v>0</v>
      </c>
      <c r="R286" s="150">
        <f t="shared" si="14"/>
        <v>0</v>
      </c>
      <c r="S286" s="80">
        <f>IF(R286=0,0,SUM(R$32:R286))</f>
        <v>0</v>
      </c>
    </row>
    <row r="287" spans="2:19" x14ac:dyDescent="0.2">
      <c r="B287">
        <f>IF(FBYields!$K262&lt;$A$32,FBYields!A262,0)</f>
        <v>19731031</v>
      </c>
      <c r="C287" s="30">
        <f>IF(FBYields!$K262&lt;$A$32,FBYields!W262,0)</f>
        <v>0.17685605694942019</v>
      </c>
      <c r="D287" s="30">
        <f>IF(FBYields!$K262&lt;$A$32,FBYields!X262,0)</f>
        <v>-0.53824672569999965</v>
      </c>
      <c r="E287" s="30">
        <f>IF(FBYields!$K262&lt;$A$32,FBYields!Y262,0)</f>
        <v>-0.48552008778385947</v>
      </c>
      <c r="F287" s="30">
        <f>IF(FBYields!$K262&lt;$A$32,FBYields!Z262,0)</f>
        <v>-0.23764869969999936</v>
      </c>
      <c r="G287" s="30">
        <f>IF(FBYields!$K262&lt;$A$32,FBYields!AA262,0)</f>
        <v>-6.3228591517909827E-2</v>
      </c>
      <c r="H287" s="30">
        <f>IF(FBYields!$K262&lt;$A$32,FBYields!AB262,0)</f>
        <v>3.6276492500000757E-2</v>
      </c>
      <c r="I287" s="30">
        <f>IF(FBYields!$K262&lt;$A$32,FBYields!AC262,0)</f>
        <v>6.3024921334129402E-2</v>
      </c>
      <c r="J287" s="30">
        <f>IF(FBYields!$K262&lt;$A$32,FBYields!AD262,0)</f>
        <v>8.738545989999924E-2</v>
      </c>
      <c r="K287" s="30">
        <f>IF(FBYields!$K262&lt;$A$32,FBYields!AE262,0)</f>
        <v>9.5617976425209861E-2</v>
      </c>
      <c r="L287" s="30">
        <f>IF(FBYields!$K262&lt;$A$32,FBYields!AF262,0)</f>
        <v>9.2708270000000148E-2</v>
      </c>
      <c r="N287" s="43">
        <f t="shared" si="12"/>
        <v>26968</v>
      </c>
      <c r="O287" s="30">
        <f t="shared" si="13"/>
        <v>0</v>
      </c>
      <c r="P287" s="80">
        <f>IF(O287=0,0,SUM(O$32:O287))</f>
        <v>0</v>
      </c>
      <c r="R287" s="150">
        <f t="shared" si="14"/>
        <v>0</v>
      </c>
      <c r="S287" s="80">
        <f>IF(R287=0,0,SUM(R$32:R287))</f>
        <v>0</v>
      </c>
    </row>
    <row r="288" spans="2:19" x14ac:dyDescent="0.2">
      <c r="B288">
        <f>IF(FBYields!$K263&lt;$A$32,FBYields!A263,0)</f>
        <v>19731130</v>
      </c>
      <c r="C288" s="30">
        <f>IF(FBYields!$K263&lt;$A$32,FBYields!W263,0)</f>
        <v>5.82205911936029E-3</v>
      </c>
      <c r="D288" s="30">
        <f>IF(FBYields!$K263&lt;$A$32,FBYields!X263,0)</f>
        <v>0.30250505989999965</v>
      </c>
      <c r="E288" s="30">
        <f>IF(FBYields!$K263&lt;$A$32,FBYields!Y263,0)</f>
        <v>0.19377847511361956</v>
      </c>
      <c r="F288" s="30">
        <f>IF(FBYields!$K263&lt;$A$32,FBYields!Z263,0)</f>
        <v>-2.8534944200000467E-2</v>
      </c>
      <c r="G288" s="30">
        <f>IF(FBYields!$K263&lt;$A$32,FBYields!AA263,0)</f>
        <v>-3.1999551185670327E-2</v>
      </c>
      <c r="H288" s="30">
        <f>IF(FBYields!$K263&lt;$A$32,FBYields!AB263,0)</f>
        <v>-3.4273859300000709E-2</v>
      </c>
      <c r="I288" s="30">
        <f>IF(FBYields!$K263&lt;$A$32,FBYields!AC263,0)</f>
        <v>-5.6476611671419263E-2</v>
      </c>
      <c r="J288" s="30">
        <f>IF(FBYields!$K263&lt;$A$32,FBYields!AD263,0)</f>
        <v>-7.4750908199999522E-2</v>
      </c>
      <c r="K288" s="30">
        <f>IF(FBYields!$K263&lt;$A$32,FBYields!AE263,0)</f>
        <v>-6.15552365062495E-2</v>
      </c>
      <c r="L288" s="30">
        <f>IF(FBYields!$K263&lt;$A$32,FBYields!AF263,0)</f>
        <v>-2.4429349000000045E-2</v>
      </c>
      <c r="N288" s="43">
        <f t="shared" si="12"/>
        <v>26998</v>
      </c>
      <c r="O288" s="30">
        <f t="shared" si="13"/>
        <v>0</v>
      </c>
      <c r="P288" s="80">
        <f>IF(O288=0,0,SUM(O$32:O288))</f>
        <v>0</v>
      </c>
      <c r="R288" s="150">
        <f t="shared" si="14"/>
        <v>0</v>
      </c>
      <c r="S288" s="80">
        <f>IF(R288=0,0,SUM(R$32:R288))</f>
        <v>0</v>
      </c>
    </row>
    <row r="289" spans="2:19" x14ac:dyDescent="0.2">
      <c r="B289">
        <f>IF(FBYields!$K264&lt;$A$32,FBYields!A264,0)</f>
        <v>19731231</v>
      </c>
      <c r="C289" s="30">
        <f>IF(FBYields!$K264&lt;$A$32,FBYields!W264,0)</f>
        <v>7.6735910228759252E-2</v>
      </c>
      <c r="D289" s="30">
        <f>IF(FBYields!$K264&lt;$A$32,FBYields!X264,0)</f>
        <v>-0.29998681100000013</v>
      </c>
      <c r="E289" s="30">
        <f>IF(FBYields!$K264&lt;$A$32,FBYields!Y264,0)</f>
        <v>-0.22226213763511993</v>
      </c>
      <c r="F289" s="30">
        <f>IF(FBYields!$K264&lt;$A$32,FBYields!Z264,0)</f>
        <v>-3.9408282000001904E-3</v>
      </c>
      <c r="G289" s="30">
        <f>IF(FBYields!$K264&lt;$A$32,FBYields!AA264,0)</f>
        <v>1.5329643915570124E-2</v>
      </c>
      <c r="H289" s="30">
        <f>IF(FBYields!$K264&lt;$A$32,FBYields!AB264,0)</f>
        <v>2.5189420300000265E-2</v>
      </c>
      <c r="I289" s="30">
        <f>IF(FBYields!$K264&lt;$A$32,FBYields!AC264,0)</f>
        <v>4.1483752060559986E-2</v>
      </c>
      <c r="J289" s="30">
        <f>IF(FBYields!$K264&lt;$A$32,FBYields!AD264,0)</f>
        <v>6.0290580600000254E-2</v>
      </c>
      <c r="K289" s="30">
        <f>IF(FBYields!$K264&lt;$A$32,FBYields!AE264,0)</f>
        <v>7.0253499023359645E-2</v>
      </c>
      <c r="L289" s="30">
        <f>IF(FBYields!$K264&lt;$A$32,FBYields!AF264,0)</f>
        <v>7.4846163299999269E-2</v>
      </c>
      <c r="N289" s="43">
        <f t="shared" ref="N289:N352" si="15">DATE(LEFT(B289,4),MID(B289,5,2),RIGHT(B289,2))</f>
        <v>27029</v>
      </c>
      <c r="O289" s="30">
        <f t="shared" ref="O289:O352" si="16">SUMPRODUCT($C$24:$L$24,C289:L289)</f>
        <v>0</v>
      </c>
      <c r="P289" s="80">
        <f>IF(O289=0,0,SUM(O$32:O289))</f>
        <v>0</v>
      </c>
      <c r="R289" s="150">
        <f t="shared" ref="R289:R352" si="17">SUMPRODUCT($C$28:$L$28,C289:L289)</f>
        <v>0</v>
      </c>
      <c r="S289" s="80">
        <f>IF(R289=0,0,SUM(R$32:R289))</f>
        <v>0</v>
      </c>
    </row>
    <row r="290" spans="2:19" x14ac:dyDescent="0.2">
      <c r="B290">
        <f>IF(FBYields!$K265&lt;$A$32,FBYields!A265,0)</f>
        <v>19740131</v>
      </c>
      <c r="C290" s="30">
        <f>IF(FBYields!$K265&lt;$A$32,FBYields!W265,0)</f>
        <v>-4.9296880364239293E-2</v>
      </c>
      <c r="D290" s="30">
        <f>IF(FBYields!$K265&lt;$A$32,FBYields!X265,0)</f>
        <v>-0.23896665799999983</v>
      </c>
      <c r="E290" s="30">
        <f>IF(FBYields!$K265&lt;$A$32,FBYields!Y265,0)</f>
        <v>-0.12303338759823035</v>
      </c>
      <c r="F290" s="30">
        <f>IF(FBYields!$K265&lt;$A$32,FBYields!Z265,0)</f>
        <v>-1.9806469399999749E-2</v>
      </c>
      <c r="G290" s="30">
        <f>IF(FBYields!$K265&lt;$A$32,FBYields!AA265,0)</f>
        <v>3.6951501042230106E-2</v>
      </c>
      <c r="H290" s="30">
        <f>IF(FBYields!$K265&lt;$A$32,FBYields!AB265,0)</f>
        <v>7.7892189399999978E-2</v>
      </c>
      <c r="I290" s="30">
        <f>IF(FBYields!$K265&lt;$A$32,FBYields!AC265,0)</f>
        <v>9.2517207419729353E-2</v>
      </c>
      <c r="J290" s="30">
        <f>IF(FBYields!$K265&lt;$A$32,FBYields!AD265,0)</f>
        <v>9.0839998799999933E-2</v>
      </c>
      <c r="K290" s="30">
        <f>IF(FBYields!$K265&lt;$A$32,FBYields!AE265,0)</f>
        <v>7.725555565789044E-2</v>
      </c>
      <c r="L290" s="30">
        <f>IF(FBYields!$K265&lt;$A$32,FBYields!AF265,0)</f>
        <v>5.8806672900000301E-2</v>
      </c>
      <c r="N290" s="43">
        <f t="shared" si="15"/>
        <v>27060</v>
      </c>
      <c r="O290" s="30">
        <f t="shared" si="16"/>
        <v>0</v>
      </c>
      <c r="P290" s="80">
        <f>IF(O290=0,0,SUM(O$32:O290))</f>
        <v>0</v>
      </c>
      <c r="R290" s="150">
        <f t="shared" si="17"/>
        <v>0</v>
      </c>
      <c r="S290" s="80">
        <f>IF(R290=0,0,SUM(R$32:R290))</f>
        <v>0</v>
      </c>
    </row>
    <row r="291" spans="2:19" x14ac:dyDescent="0.2">
      <c r="B291">
        <f>IF(FBYields!$K266&lt;$A$32,FBYields!A266,0)</f>
        <v>19740228</v>
      </c>
      <c r="C291" s="30">
        <f>IF(FBYields!$K266&lt;$A$32,FBYields!W266,0)</f>
        <v>1.0324294151939917E-2</v>
      </c>
      <c r="D291" s="30">
        <f>IF(FBYields!$K266&lt;$A$32,FBYields!X266,0)</f>
        <v>0.13519798120000015</v>
      </c>
      <c r="E291" s="30">
        <f>IF(FBYields!$K266&lt;$A$32,FBYields!Y266,0)</f>
        <v>0.16363576405105018</v>
      </c>
      <c r="F291" s="30">
        <f>IF(FBYields!$K266&lt;$A$32,FBYields!Z266,0)</f>
        <v>0.14510228840000039</v>
      </c>
      <c r="G291" s="30">
        <f>IF(FBYields!$K266&lt;$A$32,FBYields!AA266,0)</f>
        <v>4.798037924930032E-2</v>
      </c>
      <c r="H291" s="30">
        <f>IF(FBYields!$K266&lt;$A$32,FBYields!AB266,0)</f>
        <v>-1.9963223799999597E-2</v>
      </c>
      <c r="I291" s="30">
        <f>IF(FBYields!$K266&lt;$A$32,FBYields!AC266,0)</f>
        <v>5.3068401793607833E-3</v>
      </c>
      <c r="J291" s="30">
        <f>IF(FBYields!$K266&lt;$A$32,FBYields!AD266,0)</f>
        <v>4.578912699999993E-2</v>
      </c>
      <c r="K291" s="30">
        <f>IF(FBYields!$K266&lt;$A$32,FBYields!AE266,0)</f>
        <v>5.5288870924269595E-2</v>
      </c>
      <c r="L291" s="30">
        <f>IF(FBYields!$K266&lt;$A$32,FBYields!AF266,0)</f>
        <v>6.4640388800000004E-2</v>
      </c>
      <c r="N291" s="43">
        <f t="shared" si="15"/>
        <v>27088</v>
      </c>
      <c r="O291" s="30">
        <f t="shared" si="16"/>
        <v>0</v>
      </c>
      <c r="P291" s="80">
        <f>IF(O291=0,0,SUM(O$32:O291))</f>
        <v>0</v>
      </c>
      <c r="R291" s="150">
        <f t="shared" si="17"/>
        <v>0</v>
      </c>
      <c r="S291" s="80">
        <f>IF(R291=0,0,SUM(R$32:R291))</f>
        <v>0</v>
      </c>
    </row>
    <row r="292" spans="2:19" x14ac:dyDescent="0.2">
      <c r="B292">
        <f>IF(FBYields!$K267&lt;$A$32,FBYields!A267,0)</f>
        <v>19740329</v>
      </c>
      <c r="C292" s="30">
        <f>IF(FBYields!$K267&lt;$A$32,FBYields!W267,0)</f>
        <v>0.88138664253939947</v>
      </c>
      <c r="D292" s="30">
        <f>IF(FBYields!$K267&lt;$A$32,FBYields!X267,0)</f>
        <v>1.0947301644000005</v>
      </c>
      <c r="E292" s="30">
        <f>IF(FBYields!$K267&lt;$A$32,FBYields!Y267,0)</f>
        <v>0.97134580522233982</v>
      </c>
      <c r="F292" s="30">
        <f>IF(FBYields!$K267&lt;$A$32,FBYields!Z267,0)</f>
        <v>0.86907968319999984</v>
      </c>
      <c r="G292" s="30">
        <f>IF(FBYields!$K267&lt;$A$32,FBYields!AA267,0)</f>
        <v>0.88603274973549961</v>
      </c>
      <c r="H292" s="30">
        <f>IF(FBYields!$K267&lt;$A$32,FBYields!AB267,0)</f>
        <v>0.88518909409999935</v>
      </c>
      <c r="I292" s="30">
        <f>IF(FBYields!$K267&lt;$A$32,FBYields!AC267,0)</f>
        <v>0.79606893038176985</v>
      </c>
      <c r="J292" s="30">
        <f>IF(FBYields!$K267&lt;$A$32,FBYields!AD267,0)</f>
        <v>0.70401513579999975</v>
      </c>
      <c r="K292" s="30">
        <f>IF(FBYields!$K267&lt;$A$32,FBYields!AE267,0)</f>
        <v>0.65420138990608034</v>
      </c>
      <c r="L292" s="30">
        <f>IF(FBYields!$K267&lt;$A$32,FBYields!AF267,0)</f>
        <v>0.60754397130000015</v>
      </c>
      <c r="N292" s="43">
        <f t="shared" si="15"/>
        <v>27117</v>
      </c>
      <c r="O292" s="30">
        <f t="shared" si="16"/>
        <v>0</v>
      </c>
      <c r="P292" s="80">
        <f>IF(O292=0,0,SUM(O$32:O292))</f>
        <v>0</v>
      </c>
      <c r="R292" s="150">
        <f t="shared" si="17"/>
        <v>0</v>
      </c>
      <c r="S292" s="80">
        <f>IF(R292=0,0,SUM(R$32:R292))</f>
        <v>0</v>
      </c>
    </row>
    <row r="293" spans="2:19" x14ac:dyDescent="0.2">
      <c r="B293">
        <f>IF(FBYields!$K268&lt;$A$32,FBYields!A268,0)</f>
        <v>19740430</v>
      </c>
      <c r="C293" s="30">
        <f>IF(FBYields!$K268&lt;$A$32,FBYields!W268,0)</f>
        <v>0.66364364148195065</v>
      </c>
      <c r="D293" s="30">
        <f>IF(FBYields!$K268&lt;$A$32,FBYields!X268,0)</f>
        <v>0.55501167309999921</v>
      </c>
      <c r="E293" s="30">
        <f>IF(FBYields!$K268&lt;$A$32,FBYields!Y268,0)</f>
        <v>0.49409254218320076</v>
      </c>
      <c r="F293" s="30">
        <f>IF(FBYields!$K268&lt;$A$32,FBYields!Z268,0)</f>
        <v>0.46405439799999915</v>
      </c>
      <c r="G293" s="30">
        <f>IF(FBYields!$K268&lt;$A$32,FBYields!AA268,0)</f>
        <v>0.47316461518556086</v>
      </c>
      <c r="H293" s="30">
        <f>IF(FBYields!$K268&lt;$A$32,FBYields!AB268,0)</f>
        <v>0.48338077809999991</v>
      </c>
      <c r="I293" s="30">
        <f>IF(FBYields!$K268&lt;$A$32,FBYields!AC268,0)</f>
        <v>0.49681441191026998</v>
      </c>
      <c r="J293" s="30">
        <f>IF(FBYields!$K268&lt;$A$32,FBYields!AD268,0)</f>
        <v>0.50929278810000067</v>
      </c>
      <c r="K293" s="30">
        <f>IF(FBYields!$K268&lt;$A$32,FBYields!AE268,0)</f>
        <v>0.51800674237514954</v>
      </c>
      <c r="L293" s="30">
        <f>IF(FBYields!$K268&lt;$A$32,FBYields!AF268,0)</f>
        <v>0.52339543220000007</v>
      </c>
      <c r="N293" s="43">
        <f t="shared" si="15"/>
        <v>27149</v>
      </c>
      <c r="O293" s="30">
        <f t="shared" si="16"/>
        <v>0</v>
      </c>
      <c r="P293" s="80">
        <f>IF(O293=0,0,SUM(O$32:O293))</f>
        <v>0</v>
      </c>
      <c r="R293" s="150">
        <f t="shared" si="17"/>
        <v>0</v>
      </c>
      <c r="S293" s="80">
        <f>IF(R293=0,0,SUM(R$32:R293))</f>
        <v>0</v>
      </c>
    </row>
    <row r="294" spans="2:19" x14ac:dyDescent="0.2">
      <c r="B294">
        <f>IF(FBYields!$K269&lt;$A$32,FBYields!A269,0)</f>
        <v>19740531</v>
      </c>
      <c r="C294" s="30">
        <f>IF(FBYields!$K269&lt;$A$32,FBYields!W269,0)</f>
        <v>-0.7255612909280007</v>
      </c>
      <c r="D294" s="30">
        <f>IF(FBYields!$K269&lt;$A$32,FBYields!X269,0)</f>
        <v>-0.35536358149999892</v>
      </c>
      <c r="E294" s="30">
        <f>IF(FBYields!$K269&lt;$A$32,FBYields!Y269,0)</f>
        <v>-0.20968908224350002</v>
      </c>
      <c r="F294" s="30">
        <f>IF(FBYields!$K269&lt;$A$32,FBYields!Z269,0)</f>
        <v>-0.17612381379999942</v>
      </c>
      <c r="G294" s="30">
        <f>IF(FBYields!$K269&lt;$A$32,FBYields!AA269,0)</f>
        <v>-0.14037849912429046</v>
      </c>
      <c r="H294" s="30">
        <f>IF(FBYields!$K269&lt;$A$32,FBYields!AB269,0)</f>
        <v>-0.12024592049999949</v>
      </c>
      <c r="I294" s="30">
        <f>IF(FBYields!$K269&lt;$A$32,FBYields!AC269,0)</f>
        <v>-0.10964651535708025</v>
      </c>
      <c r="J294" s="30">
        <f>IF(FBYields!$K269&lt;$A$32,FBYields!AD269,0)</f>
        <v>-0.10673814970000084</v>
      </c>
      <c r="K294" s="30">
        <f>IF(FBYields!$K269&lt;$A$32,FBYields!AE269,0)</f>
        <v>-0.1377044161415597</v>
      </c>
      <c r="L294" s="30">
        <f>IF(FBYields!$K269&lt;$A$32,FBYields!AF269,0)</f>
        <v>-0.20782965979999979</v>
      </c>
      <c r="N294" s="43">
        <f t="shared" si="15"/>
        <v>27180</v>
      </c>
      <c r="O294" s="30">
        <f t="shared" si="16"/>
        <v>0</v>
      </c>
      <c r="P294" s="80">
        <f>IF(O294=0,0,SUM(O$32:O294))</f>
        <v>0</v>
      </c>
      <c r="R294" s="150">
        <f t="shared" si="17"/>
        <v>0</v>
      </c>
      <c r="S294" s="80">
        <f>IF(R294=0,0,SUM(R$32:R294))</f>
        <v>0</v>
      </c>
    </row>
    <row r="295" spans="2:19" x14ac:dyDescent="0.2">
      <c r="B295">
        <f>IF(FBYields!$K270&lt;$A$32,FBYields!A270,0)</f>
        <v>19740628</v>
      </c>
      <c r="C295" s="30">
        <f>IF(FBYields!$K270&lt;$A$32,FBYields!W270,0)</f>
        <v>-0.51877360918228987</v>
      </c>
      <c r="D295" s="30">
        <f>IF(FBYields!$K270&lt;$A$32,FBYields!X270,0)</f>
        <v>0.29346158929999966</v>
      </c>
      <c r="E295" s="30">
        <f>IF(FBYields!$K270&lt;$A$32,FBYields!Y270,0)</f>
        <v>0.31224300127457028</v>
      </c>
      <c r="F295" s="30">
        <f>IF(FBYields!$K270&lt;$A$32,FBYields!Z270,0)</f>
        <v>0.29930860210000088</v>
      </c>
      <c r="G295" s="30">
        <f>IF(FBYields!$K270&lt;$A$32,FBYields!AA270,0)</f>
        <v>0.23047400577505961</v>
      </c>
      <c r="H295" s="30">
        <f>IF(FBYields!$K270&lt;$A$32,FBYields!AB270,0)</f>
        <v>0.20220374209999914</v>
      </c>
      <c r="I295" s="30">
        <f>IF(FBYields!$K270&lt;$A$32,FBYields!AC270,0)</f>
        <v>0.25435214442680998</v>
      </c>
      <c r="J295" s="30">
        <f>IF(FBYields!$K270&lt;$A$32,FBYields!AD270,0)</f>
        <v>0.31272952590000092</v>
      </c>
      <c r="K295" s="30">
        <f>IF(FBYields!$K270&lt;$A$32,FBYields!AE270,0)</f>
        <v>0.33733224496106029</v>
      </c>
      <c r="L295" s="30">
        <f>IF(FBYields!$K270&lt;$A$32,FBYields!AF270,0)</f>
        <v>0.34522906910000017</v>
      </c>
      <c r="N295" s="43">
        <f t="shared" si="15"/>
        <v>27208</v>
      </c>
      <c r="O295" s="30">
        <f t="shared" si="16"/>
        <v>0</v>
      </c>
      <c r="P295" s="80">
        <f>IF(O295=0,0,SUM(O$32:O295))</f>
        <v>0</v>
      </c>
      <c r="R295" s="150">
        <f t="shared" si="17"/>
        <v>0</v>
      </c>
      <c r="S295" s="80">
        <f>IF(R295=0,0,SUM(R$32:R295))</f>
        <v>0</v>
      </c>
    </row>
    <row r="296" spans="2:19" x14ac:dyDescent="0.2">
      <c r="B296">
        <f>IF(FBYields!$K271&lt;$A$32,FBYields!A271,0)</f>
        <v>19740731</v>
      </c>
      <c r="C296" s="30">
        <f>IF(FBYields!$K271&lt;$A$32,FBYields!W271,0)</f>
        <v>0.34693173206730066</v>
      </c>
      <c r="D296" s="30">
        <f>IF(FBYields!$K271&lt;$A$32,FBYields!X271,0)</f>
        <v>4.9079461999999907E-2</v>
      </c>
      <c r="E296" s="30">
        <f>IF(FBYields!$K271&lt;$A$32,FBYields!Y271,0)</f>
        <v>5.888998021231906E-2</v>
      </c>
      <c r="F296" s="30">
        <f>IF(FBYields!$K271&lt;$A$32,FBYields!Z271,0)</f>
        <v>9.6151012900000055E-2</v>
      </c>
      <c r="G296" s="30">
        <f>IF(FBYields!$K271&lt;$A$32,FBYields!AA271,0)</f>
        <v>0.15257956558768093</v>
      </c>
      <c r="H296" s="30">
        <f>IF(FBYields!$K271&lt;$A$32,FBYields!AB271,0)</f>
        <v>0.18155760379999997</v>
      </c>
      <c r="I296" s="30">
        <f>IF(FBYields!$K271&lt;$A$32,FBYields!AC271,0)</f>
        <v>0.1514211560500005</v>
      </c>
      <c r="J296" s="30">
        <f>IF(FBYields!$K271&lt;$A$32,FBYields!AD271,0)</f>
        <v>0.12128470829999927</v>
      </c>
      <c r="K296" s="30">
        <f>IF(FBYields!$K271&lt;$A$32,FBYields!AE271,0)</f>
        <v>0.11476787883125006</v>
      </c>
      <c r="L296" s="30">
        <f>IF(FBYields!$K271&lt;$A$32,FBYields!AF271,0)</f>
        <v>0.11248543309999981</v>
      </c>
      <c r="N296" s="43">
        <f t="shared" si="15"/>
        <v>27241</v>
      </c>
      <c r="O296" s="30">
        <f t="shared" si="16"/>
        <v>0</v>
      </c>
      <c r="P296" s="80">
        <f>IF(O296=0,0,SUM(O$32:O296))</f>
        <v>0</v>
      </c>
      <c r="R296" s="150">
        <f t="shared" si="17"/>
        <v>0</v>
      </c>
      <c r="S296" s="80">
        <f>IF(R296=0,0,SUM(R$32:R296))</f>
        <v>0</v>
      </c>
    </row>
    <row r="297" spans="2:19" x14ac:dyDescent="0.2">
      <c r="B297">
        <f>IF(FBYields!$K272&lt;$A$32,FBYields!A272,0)</f>
        <v>19740830</v>
      </c>
      <c r="C297" s="30">
        <f>IF(FBYields!$K272&lt;$A$32,FBYields!W272,0)</f>
        <v>1.1421614179030701</v>
      </c>
      <c r="D297" s="30">
        <f>IF(FBYields!$K272&lt;$A$32,FBYields!X272,0)</f>
        <v>1.0198272515999989</v>
      </c>
      <c r="E297" s="30">
        <f>IF(FBYields!$K272&lt;$A$32,FBYields!Y272,0)</f>
        <v>0.69329835044174004</v>
      </c>
      <c r="F297" s="30">
        <f>IF(FBYields!$K272&lt;$A$32,FBYields!Z272,0)</f>
        <v>0.28921827059999927</v>
      </c>
      <c r="G297" s="30">
        <f>IF(FBYields!$K272&lt;$A$32,FBYields!AA272,0)</f>
        <v>0.17021638900533986</v>
      </c>
      <c r="H297" s="30">
        <f>IF(FBYields!$K272&lt;$A$32,FBYields!AB272,0)</f>
        <v>9.4485840200000837E-2</v>
      </c>
      <c r="I297" s="30">
        <f>IF(FBYields!$K272&lt;$A$32,FBYields!AC272,0)</f>
        <v>2.2580484202929796E-2</v>
      </c>
      <c r="J297" s="30">
        <f>IF(FBYields!$K272&lt;$A$32,FBYields!AD272,0)</f>
        <v>-1.5045025899999231E-2</v>
      </c>
      <c r="K297" s="30">
        <f>IF(FBYields!$K272&lt;$A$32,FBYields!AE272,0)</f>
        <v>4.2058011468750323E-2</v>
      </c>
      <c r="L297" s="30">
        <f>IF(FBYields!$K272&lt;$A$32,FBYields!AF272,0)</f>
        <v>0.18959086689999971</v>
      </c>
      <c r="N297" s="43">
        <f t="shared" si="15"/>
        <v>27271</v>
      </c>
      <c r="O297" s="30">
        <f t="shared" si="16"/>
        <v>0</v>
      </c>
      <c r="P297" s="80">
        <f>IF(O297=0,0,SUM(O$32:O297))</f>
        <v>0</v>
      </c>
      <c r="R297" s="150">
        <f t="shared" si="17"/>
        <v>0</v>
      </c>
      <c r="S297" s="80">
        <f>IF(R297=0,0,SUM(R$32:R297))</f>
        <v>0</v>
      </c>
    </row>
    <row r="298" spans="2:19" x14ac:dyDescent="0.2">
      <c r="B298">
        <f>IF(FBYields!$K273&lt;$A$32,FBYields!A273,0)</f>
        <v>19740930</v>
      </c>
      <c r="C298" s="30">
        <f>IF(FBYields!$K273&lt;$A$32,FBYields!W273,0)</f>
        <v>-2.2251952658146408</v>
      </c>
      <c r="D298" s="30">
        <f>IF(FBYields!$K273&lt;$A$32,FBYields!X273,0)</f>
        <v>-1.7853295394999993</v>
      </c>
      <c r="E298" s="30">
        <f>IF(FBYields!$K273&lt;$A$32,FBYields!Y273,0)</f>
        <v>-1.21739936473044</v>
      </c>
      <c r="F298" s="30">
        <f>IF(FBYields!$K273&lt;$A$32,FBYields!Z273,0)</f>
        <v>-0.62122914170000065</v>
      </c>
      <c r="G298" s="30">
        <f>IF(FBYields!$K273&lt;$A$32,FBYields!AA273,0)</f>
        <v>-0.58049428810528081</v>
      </c>
      <c r="H298" s="30">
        <f>IF(FBYields!$K273&lt;$A$32,FBYields!AB273,0)</f>
        <v>-0.60288065309999972</v>
      </c>
      <c r="I298" s="30">
        <f>IF(FBYields!$K273&lt;$A$32,FBYields!AC273,0)</f>
        <v>-0.50911353125293068</v>
      </c>
      <c r="J298" s="30">
        <f>IF(FBYields!$K273&lt;$A$32,FBYields!AD273,0)</f>
        <v>-0.449626255300001</v>
      </c>
      <c r="K298" s="30">
        <f>IF(FBYields!$K273&lt;$A$32,FBYields!AE273,0)</f>
        <v>-0.46813940337500082</v>
      </c>
      <c r="L298" s="30">
        <f>IF(FBYields!$K273&lt;$A$32,FBYields!AF273,0)</f>
        <v>-0.53951920869999981</v>
      </c>
      <c r="N298" s="43">
        <f t="shared" si="15"/>
        <v>27302</v>
      </c>
      <c r="O298" s="30">
        <f t="shared" si="16"/>
        <v>0</v>
      </c>
      <c r="P298" s="80">
        <f>IF(O298=0,0,SUM(O$32:O298))</f>
        <v>0</v>
      </c>
      <c r="R298" s="150">
        <f t="shared" si="17"/>
        <v>0</v>
      </c>
      <c r="S298" s="80">
        <f>IF(R298=0,0,SUM(R$32:R298))</f>
        <v>0</v>
      </c>
    </row>
    <row r="299" spans="2:19" x14ac:dyDescent="0.2">
      <c r="B299">
        <f>IF(FBYields!$K274&lt;$A$32,FBYields!A274,0)</f>
        <v>19741031</v>
      </c>
      <c r="C299" s="30">
        <f>IF(FBYields!$K274&lt;$A$32,FBYields!W274,0)</f>
        <v>0.8380781118924201</v>
      </c>
      <c r="D299" s="30">
        <f>IF(FBYields!$K274&lt;$A$32,FBYields!X274,0)</f>
        <v>-0.25082802819999994</v>
      </c>
      <c r="E299" s="30">
        <f>IF(FBYields!$K274&lt;$A$32,FBYields!Y274,0)</f>
        <v>-0.32948015994670943</v>
      </c>
      <c r="F299" s="30">
        <f>IF(FBYields!$K274&lt;$A$32,FBYields!Z274,0)</f>
        <v>-0.33183555319999947</v>
      </c>
      <c r="G299" s="30">
        <f>IF(FBYields!$K274&lt;$A$32,FBYields!AA274,0)</f>
        <v>-0.21104270451129015</v>
      </c>
      <c r="H299" s="30">
        <f>IF(FBYields!$K274&lt;$A$32,FBYields!AB274,0)</f>
        <v>-9.0905215400000294E-2</v>
      </c>
      <c r="I299" s="30">
        <f>IF(FBYields!$K274&lt;$A$32,FBYields!AC274,0)</f>
        <v>-9.6737391087969193E-2</v>
      </c>
      <c r="J299" s="30">
        <f>IF(FBYields!$K274&lt;$A$32,FBYields!AD274,0)</f>
        <v>-0.10539303289999946</v>
      </c>
      <c r="K299" s="30">
        <f>IF(FBYields!$K274&lt;$A$32,FBYields!AE274,0)</f>
        <v>-9.2398503952890287E-2</v>
      </c>
      <c r="L299" s="30">
        <f>IF(FBYields!$K274&lt;$A$32,FBYields!AF274,0)</f>
        <v>-6.3473658000000377E-2</v>
      </c>
      <c r="N299" s="43">
        <f t="shared" si="15"/>
        <v>27333</v>
      </c>
      <c r="O299" s="30">
        <f t="shared" si="16"/>
        <v>0</v>
      </c>
      <c r="P299" s="80">
        <f>IF(O299=0,0,SUM(O$32:O299))</f>
        <v>0</v>
      </c>
      <c r="R299" s="150">
        <f t="shared" si="17"/>
        <v>0</v>
      </c>
      <c r="S299" s="80">
        <f>IF(R299=0,0,SUM(R$32:R299))</f>
        <v>0</v>
      </c>
    </row>
    <row r="300" spans="2:19" x14ac:dyDescent="0.2">
      <c r="B300">
        <f>IF(FBYields!$K275&lt;$A$32,FBYields!A275,0)</f>
        <v>19741129</v>
      </c>
      <c r="C300" s="30">
        <f>IF(FBYields!$K275&lt;$A$32,FBYields!W275,0)</f>
        <v>-0.27733243051418999</v>
      </c>
      <c r="D300" s="30">
        <f>IF(FBYields!$K275&lt;$A$32,FBYields!X275,0)</f>
        <v>-0.1303179197000004</v>
      </c>
      <c r="E300" s="30">
        <f>IF(FBYields!$K275&lt;$A$32,FBYields!Y275,0)</f>
        <v>-0.33851834259938052</v>
      </c>
      <c r="F300" s="30">
        <f>IF(FBYields!$K275&lt;$A$32,FBYields!Z275,0)</f>
        <v>-0.51007536909999995</v>
      </c>
      <c r="G300" s="30">
        <f>IF(FBYields!$K275&lt;$A$32,FBYields!AA275,0)</f>
        <v>-0.46326623816414969</v>
      </c>
      <c r="H300" s="30">
        <f>IF(FBYields!$K275&lt;$A$32,FBYields!AB275,0)</f>
        <v>-0.41092060190000002</v>
      </c>
      <c r="I300" s="30">
        <f>IF(FBYields!$K275&lt;$A$32,FBYields!AC275,0)</f>
        <v>-0.4283200264451601</v>
      </c>
      <c r="J300" s="30">
        <f>IF(FBYields!$K275&lt;$A$32,FBYields!AD275,0)</f>
        <v>-0.44317789890000014</v>
      </c>
      <c r="K300" s="30">
        <f>IF(FBYields!$K275&lt;$A$32,FBYields!AE275,0)</f>
        <v>-0.42529661692603948</v>
      </c>
      <c r="L300" s="30">
        <f>IF(FBYields!$K275&lt;$A$32,FBYields!AF275,0)</f>
        <v>-0.38430442669999998</v>
      </c>
      <c r="N300" s="43">
        <f t="shared" si="15"/>
        <v>27362</v>
      </c>
      <c r="O300" s="30">
        <f t="shared" si="16"/>
        <v>0</v>
      </c>
      <c r="P300" s="80">
        <f>IF(O300=0,0,SUM(O$32:O300))</f>
        <v>0</v>
      </c>
      <c r="R300" s="150">
        <f t="shared" si="17"/>
        <v>0</v>
      </c>
      <c r="S300" s="80">
        <f>IF(R300=0,0,SUM(R$32:R300))</f>
        <v>0</v>
      </c>
    </row>
    <row r="301" spans="2:19" x14ac:dyDescent="0.2">
      <c r="B301">
        <f>IF(FBYields!$K276&lt;$A$32,FBYields!A276,0)</f>
        <v>19741231</v>
      </c>
      <c r="C301" s="30">
        <f>IF(FBYields!$K276&lt;$A$32,FBYields!W276,0)</f>
        <v>-0.48650205739321972</v>
      </c>
      <c r="D301" s="30">
        <f>IF(FBYields!$K276&lt;$A$32,FBYields!X276,0)</f>
        <v>-0.6355003087999993</v>
      </c>
      <c r="E301" s="30">
        <f>IF(FBYields!$K276&lt;$A$32,FBYields!Y276,0)</f>
        <v>-0.30758091681526967</v>
      </c>
      <c r="F301" s="30">
        <f>IF(FBYields!$K276&lt;$A$32,FBYields!Z276,0)</f>
        <v>-2.3440643499999858E-2</v>
      </c>
      <c r="G301" s="30">
        <f>IF(FBYields!$K276&lt;$A$32,FBYields!AA276,0)</f>
        <v>-9.1300722498949938E-2</v>
      </c>
      <c r="H301" s="30">
        <f>IF(FBYields!$K276&lt;$A$32,FBYields!AB276,0)</f>
        <v>-0.16567332139999991</v>
      </c>
      <c r="I301" s="30">
        <f>IF(FBYields!$K276&lt;$A$32,FBYields!AC276,0)</f>
        <v>-0.1729611032216205</v>
      </c>
      <c r="J301" s="30">
        <f>IF(FBYields!$K276&lt;$A$32,FBYields!AD276,0)</f>
        <v>-0.18008219230000044</v>
      </c>
      <c r="K301" s="30">
        <f>IF(FBYields!$K276&lt;$A$32,FBYields!AE276,0)</f>
        <v>-0.2204891493419403</v>
      </c>
      <c r="L301" s="30">
        <f>IF(FBYields!$K276&lt;$A$32,FBYields!AF276,0)</f>
        <v>-0.29634935719999955</v>
      </c>
      <c r="N301" s="43">
        <f t="shared" si="15"/>
        <v>27394</v>
      </c>
      <c r="O301" s="30">
        <f t="shared" si="16"/>
        <v>0</v>
      </c>
      <c r="P301" s="80">
        <f>IF(O301=0,0,SUM(O$32:O301))</f>
        <v>0</v>
      </c>
      <c r="R301" s="150">
        <f t="shared" si="17"/>
        <v>0</v>
      </c>
      <c r="S301" s="80">
        <f>IF(R301=0,0,SUM(R$32:R301))</f>
        <v>0</v>
      </c>
    </row>
    <row r="302" spans="2:19" x14ac:dyDescent="0.2">
      <c r="B302">
        <f>IF(FBYields!$K277&lt;$A$32,FBYields!A277,0)</f>
        <v>19750131</v>
      </c>
      <c r="C302" s="30">
        <f>IF(FBYields!$K277&lt;$A$32,FBYields!W277,0)</f>
        <v>-1.2059515158080405</v>
      </c>
      <c r="D302" s="30">
        <f>IF(FBYields!$K277&lt;$A$32,FBYields!X277,0)</f>
        <v>-0.79204770750000009</v>
      </c>
      <c r="E302" s="30">
        <f>IF(FBYields!$K277&lt;$A$32,FBYields!Y277,0)</f>
        <v>-0.63624898050947021</v>
      </c>
      <c r="F302" s="30">
        <f>IF(FBYields!$K277&lt;$A$32,FBYields!Z277,0)</f>
        <v>-0.52799439749999966</v>
      </c>
      <c r="G302" s="30">
        <f>IF(FBYields!$K277&lt;$A$32,FBYields!AA277,0)</f>
        <v>-0.40396277388455015</v>
      </c>
      <c r="H302" s="30">
        <f>IF(FBYields!$K277&lt;$A$32,FBYields!AB277,0)</f>
        <v>-0.30384280959999987</v>
      </c>
      <c r="I302" s="30">
        <f>IF(FBYields!$K277&lt;$A$32,FBYields!AC277,0)</f>
        <v>-0.20467170878353969</v>
      </c>
      <c r="J302" s="30">
        <f>IF(FBYields!$K277&lt;$A$32,FBYields!AD277,0)</f>
        <v>-0.11534261329999929</v>
      </c>
      <c r="K302" s="30">
        <f>IF(FBYields!$K277&lt;$A$32,FBYields!AE277,0)</f>
        <v>-2.8116239301479773E-2</v>
      </c>
      <c r="L302" s="30">
        <f>IF(FBYields!$K277&lt;$A$32,FBYields!AF277,0)</f>
        <v>6.2458195499999647E-2</v>
      </c>
      <c r="N302" s="43">
        <f t="shared" si="15"/>
        <v>27425</v>
      </c>
      <c r="O302" s="30">
        <f t="shared" si="16"/>
        <v>0</v>
      </c>
      <c r="P302" s="80">
        <f>IF(O302=0,0,SUM(O$32:O302))</f>
        <v>0</v>
      </c>
      <c r="R302" s="150">
        <f t="shared" si="17"/>
        <v>0</v>
      </c>
      <c r="S302" s="80">
        <f>IF(R302=0,0,SUM(R$32:R302))</f>
        <v>0</v>
      </c>
    </row>
    <row r="303" spans="2:19" x14ac:dyDescent="0.2">
      <c r="B303">
        <f>IF(FBYields!$K278&lt;$A$32,FBYields!A278,0)</f>
        <v>19750228</v>
      </c>
      <c r="C303" s="30">
        <f>IF(FBYields!$K278&lt;$A$32,FBYields!W278,0)</f>
        <v>-0.22381942779836006</v>
      </c>
      <c r="D303" s="30">
        <f>IF(FBYields!$K278&lt;$A$32,FBYields!X278,0)</f>
        <v>-0.22109347389999989</v>
      </c>
      <c r="E303" s="30">
        <f>IF(FBYields!$K278&lt;$A$32,FBYields!Y278,0)</f>
        <v>-0.34119739489074963</v>
      </c>
      <c r="F303" s="30">
        <f>IF(FBYields!$K278&lt;$A$32,FBYields!Z278,0)</f>
        <v>-0.43858754610000084</v>
      </c>
      <c r="G303" s="30">
        <f>IF(FBYields!$K278&lt;$A$32,FBYields!AA278,0)</f>
        <v>-0.38347835798654994</v>
      </c>
      <c r="H303" s="30">
        <f>IF(FBYields!$K278&lt;$A$32,FBYields!AB278,0)</f>
        <v>-0.34209086670000044</v>
      </c>
      <c r="I303" s="30">
        <f>IF(FBYields!$K278&lt;$A$32,FBYields!AC278,0)</f>
        <v>-0.38530742939541973</v>
      </c>
      <c r="J303" s="30">
        <f>IF(FBYields!$K278&lt;$A$32,FBYields!AD278,0)</f>
        <v>-0.41748139820000052</v>
      </c>
      <c r="K303" s="30">
        <f>IF(FBYields!$K278&lt;$A$32,FBYields!AE278,0)</f>
        <v>-0.35846354845237016</v>
      </c>
      <c r="L303" s="30">
        <f>IF(FBYields!$K278&lt;$A$32,FBYields!AF278,0)</f>
        <v>-0.21834099860000045</v>
      </c>
      <c r="N303" s="43">
        <f t="shared" si="15"/>
        <v>27453</v>
      </c>
      <c r="O303" s="30">
        <f t="shared" si="16"/>
        <v>0</v>
      </c>
      <c r="P303" s="80">
        <f>IF(O303=0,0,SUM(O$32:O303))</f>
        <v>0</v>
      </c>
      <c r="R303" s="150">
        <f t="shared" si="17"/>
        <v>0</v>
      </c>
      <c r="S303" s="80">
        <f>IF(R303=0,0,SUM(R$32:R303))</f>
        <v>0</v>
      </c>
    </row>
    <row r="304" spans="2:19" x14ac:dyDescent="0.2">
      <c r="B304">
        <f>IF(FBYields!$K279&lt;$A$32,FBYields!A279,0)</f>
        <v>19750331</v>
      </c>
      <c r="C304" s="30">
        <f>IF(FBYields!$K279&lt;$A$32,FBYields!W279,0)</f>
        <v>0.21021027704263062</v>
      </c>
      <c r="D304" s="30">
        <f>IF(FBYields!$K279&lt;$A$32,FBYields!X279,0)</f>
        <v>0.32775493219999952</v>
      </c>
      <c r="E304" s="30">
        <f>IF(FBYields!$K279&lt;$A$32,FBYields!Y279,0)</f>
        <v>0.42154255151432984</v>
      </c>
      <c r="F304" s="30">
        <f>IF(FBYields!$K279&lt;$A$32,FBYields!Z279,0)</f>
        <v>0.4816468294000007</v>
      </c>
      <c r="G304" s="30">
        <f>IF(FBYields!$K279&lt;$A$32,FBYields!AA279,0)</f>
        <v>0.47109635328008004</v>
      </c>
      <c r="H304" s="30">
        <f>IF(FBYields!$K279&lt;$A$32,FBYields!AB279,0)</f>
        <v>0.47310714320000002</v>
      </c>
      <c r="I304" s="30">
        <f>IF(FBYields!$K279&lt;$A$32,FBYields!AC279,0)</f>
        <v>0.55098276337727992</v>
      </c>
      <c r="J304" s="30">
        <f>IF(FBYields!$K279&lt;$A$32,FBYields!AD279,0)</f>
        <v>0.59578791200000047</v>
      </c>
      <c r="K304" s="30">
        <f>IF(FBYields!$K279&lt;$A$32,FBYields!AE279,0)</f>
        <v>0.52433412377834987</v>
      </c>
      <c r="L304" s="30">
        <f>IF(FBYields!$K279&lt;$A$32,FBYields!AF279,0)</f>
        <v>0.35666274430000033</v>
      </c>
      <c r="N304" s="43">
        <f t="shared" si="15"/>
        <v>27484</v>
      </c>
      <c r="O304" s="30">
        <f t="shared" si="16"/>
        <v>0</v>
      </c>
      <c r="P304" s="80">
        <f>IF(O304=0,0,SUM(O$32:O304))</f>
        <v>0</v>
      </c>
      <c r="R304" s="150">
        <f t="shared" si="17"/>
        <v>0</v>
      </c>
      <c r="S304" s="80">
        <f>IF(R304=0,0,SUM(R$32:R304))</f>
        <v>0</v>
      </c>
    </row>
    <row r="305" spans="2:19" x14ac:dyDescent="0.2">
      <c r="B305">
        <f>IF(FBYields!$K280&lt;$A$32,FBYields!A280,0)</f>
        <v>19750430</v>
      </c>
      <c r="C305" s="30">
        <f>IF(FBYields!$K280&lt;$A$32,FBYields!W280,0)</f>
        <v>0.1210673291840596</v>
      </c>
      <c r="D305" s="30">
        <f>IF(FBYields!$K280&lt;$A$32,FBYields!X280,0)</f>
        <v>0.47414896120000005</v>
      </c>
      <c r="E305" s="30">
        <f>IF(FBYields!$K280&lt;$A$32,FBYields!Y280,0)</f>
        <v>0.62202884545027981</v>
      </c>
      <c r="F305" s="30">
        <f>IF(FBYields!$K280&lt;$A$32,FBYields!Z280,0)</f>
        <v>0.69691023069999947</v>
      </c>
      <c r="G305" s="30">
        <f>IF(FBYields!$K280&lt;$A$32,FBYields!AA280,0)</f>
        <v>0.73510721611535956</v>
      </c>
      <c r="H305" s="30">
        <f>IF(FBYields!$K280&lt;$A$32,FBYields!AB280,0)</f>
        <v>0.73704701740000012</v>
      </c>
      <c r="I305" s="30">
        <f>IF(FBYields!$K280&lt;$A$32,FBYields!AC280,0)</f>
        <v>0.7007404893917597</v>
      </c>
      <c r="J305" s="30">
        <f>IF(FBYields!$K280&lt;$A$32,FBYields!AD280,0)</f>
        <v>0.64690916300000012</v>
      </c>
      <c r="K305" s="30">
        <f>IF(FBYields!$K280&lt;$A$32,FBYields!AE280,0)</f>
        <v>0.58827840357136996</v>
      </c>
      <c r="L305" s="30">
        <f>IF(FBYields!$K280&lt;$A$32,FBYields!AF280,0)</f>
        <v>0.55663695920000045</v>
      </c>
      <c r="N305" s="43">
        <f t="shared" si="15"/>
        <v>27514</v>
      </c>
      <c r="O305" s="30">
        <f t="shared" si="16"/>
        <v>0</v>
      </c>
      <c r="P305" s="80">
        <f>IF(O305=0,0,SUM(O$32:O305))</f>
        <v>0</v>
      </c>
      <c r="R305" s="150">
        <f t="shared" si="17"/>
        <v>0</v>
      </c>
      <c r="S305" s="80">
        <f>IF(R305=0,0,SUM(R$32:R305))</f>
        <v>0</v>
      </c>
    </row>
    <row r="306" spans="2:19" x14ac:dyDescent="0.2">
      <c r="B306">
        <f>IF(FBYields!$K281&lt;$A$32,FBYields!A281,0)</f>
        <v>19750530</v>
      </c>
      <c r="C306" s="30">
        <f>IF(FBYields!$K281&lt;$A$32,FBYields!W281,0)</f>
        <v>-0.42577083073858013</v>
      </c>
      <c r="D306" s="30">
        <f>IF(FBYields!$K281&lt;$A$32,FBYields!X281,0)</f>
        <v>-0.66432292459999953</v>
      </c>
      <c r="E306" s="30">
        <f>IF(FBYields!$K281&lt;$A$32,FBYields!Y281,0)</f>
        <v>-0.64906437719101984</v>
      </c>
      <c r="F306" s="30">
        <f>IF(FBYields!$K281&lt;$A$32,FBYields!Z281,0)</f>
        <v>-0.60689546480000001</v>
      </c>
      <c r="G306" s="30">
        <f>IF(FBYields!$K281&lt;$A$32,FBYields!AA281,0)</f>
        <v>-0.61639181323843939</v>
      </c>
      <c r="H306" s="30">
        <f>IF(FBYields!$K281&lt;$A$32,FBYields!AB281,0)</f>
        <v>-0.61634255490000012</v>
      </c>
      <c r="I306" s="30">
        <f>IF(FBYields!$K281&lt;$A$32,FBYields!AC281,0)</f>
        <v>-0.60693196419943973</v>
      </c>
      <c r="J306" s="30">
        <f>IF(FBYields!$K281&lt;$A$32,FBYields!AD281,0)</f>
        <v>-0.56878223120000015</v>
      </c>
      <c r="K306" s="30">
        <f>IF(FBYields!$K281&lt;$A$32,FBYields!AE281,0)</f>
        <v>-0.49677267172948003</v>
      </c>
      <c r="L306" s="30">
        <f>IF(FBYields!$K281&lt;$A$32,FBYields!AF281,0)</f>
        <v>-0.43739760490000013</v>
      </c>
      <c r="N306" s="43">
        <f t="shared" si="15"/>
        <v>27544</v>
      </c>
      <c r="O306" s="30">
        <f t="shared" si="16"/>
        <v>0</v>
      </c>
      <c r="P306" s="80">
        <f>IF(O306=0,0,SUM(O$32:O306))</f>
        <v>0</v>
      </c>
      <c r="R306" s="150">
        <f t="shared" si="17"/>
        <v>0</v>
      </c>
      <c r="S306" s="80">
        <f>IF(R306=0,0,SUM(R$32:R306))</f>
        <v>0</v>
      </c>
    </row>
    <row r="307" spans="2:19" x14ac:dyDescent="0.2">
      <c r="B307">
        <f>IF(FBYields!$K282&lt;$A$32,FBYields!A282,0)</f>
        <v>19750630</v>
      </c>
      <c r="C307" s="30">
        <f>IF(FBYields!$K282&lt;$A$32,FBYields!W282,0)</f>
        <v>0.78998335617693005</v>
      </c>
      <c r="D307" s="30">
        <f>IF(FBYields!$K282&lt;$A$32,FBYields!X282,0)</f>
        <v>0.70118079679999923</v>
      </c>
      <c r="E307" s="30">
        <f>IF(FBYields!$K282&lt;$A$32,FBYields!Y282,0)</f>
        <v>0.46627820033895961</v>
      </c>
      <c r="F307" s="30">
        <f>IF(FBYields!$K282&lt;$A$32,FBYields!Z282,0)</f>
        <v>0.28638481850000019</v>
      </c>
      <c r="G307" s="30">
        <f>IF(FBYields!$K282&lt;$A$32,FBYields!AA282,0)</f>
        <v>0.27798436476007993</v>
      </c>
      <c r="H307" s="30">
        <f>IF(FBYields!$K282&lt;$A$32,FBYields!AB282,0)</f>
        <v>0.24479366719999973</v>
      </c>
      <c r="I307" s="30">
        <f>IF(FBYields!$K282&lt;$A$32,FBYields!AC282,0)</f>
        <v>0.11653734501410984</v>
      </c>
      <c r="J307" s="30">
        <f>IF(FBYields!$K282&lt;$A$32,FBYields!AD282,0)</f>
        <v>9.0517831999994414E-3</v>
      </c>
      <c r="K307" s="30">
        <f>IF(FBYields!$K282&lt;$A$32,FBYields!AE282,0)</f>
        <v>2.9771142348230306E-2</v>
      </c>
      <c r="L307" s="30">
        <f>IF(FBYields!$K282&lt;$A$32,FBYields!AF282,0)</f>
        <v>0.18427806660000012</v>
      </c>
      <c r="N307" s="43">
        <f t="shared" si="15"/>
        <v>27575</v>
      </c>
      <c r="O307" s="30">
        <f t="shared" si="16"/>
        <v>0</v>
      </c>
      <c r="P307" s="80">
        <f>IF(O307=0,0,SUM(O$32:O307))</f>
        <v>0</v>
      </c>
      <c r="R307" s="150">
        <f t="shared" si="17"/>
        <v>0</v>
      </c>
      <c r="S307" s="80">
        <f>IF(R307=0,0,SUM(R$32:R307))</f>
        <v>0</v>
      </c>
    </row>
    <row r="308" spans="2:19" x14ac:dyDescent="0.2">
      <c r="B308">
        <f>IF(FBYields!$K283&lt;$A$32,FBYields!A283,0)</f>
        <v>19750731</v>
      </c>
      <c r="C308" s="30">
        <f>IF(FBYields!$K283&lt;$A$32,FBYields!W283,0)</f>
        <v>0.32291019606206017</v>
      </c>
      <c r="D308" s="30">
        <f>IF(FBYields!$K283&lt;$A$32,FBYields!X283,0)</f>
        <v>0.46754091689999999</v>
      </c>
      <c r="E308" s="30">
        <f>IF(FBYields!$K283&lt;$A$32,FBYields!Y283,0)</f>
        <v>0.48258474701263054</v>
      </c>
      <c r="F308" s="30">
        <f>IF(FBYields!$K283&lt;$A$32,FBYields!Z283,0)</f>
        <v>0.47658013740000005</v>
      </c>
      <c r="G308" s="30">
        <f>IF(FBYields!$K283&lt;$A$32,FBYields!AA283,0)</f>
        <v>0.44911134970016953</v>
      </c>
      <c r="H308" s="30">
        <f>IF(FBYields!$K283&lt;$A$32,FBYields!AB283,0)</f>
        <v>0.42915511940000073</v>
      </c>
      <c r="I308" s="30">
        <f>IF(FBYields!$K283&lt;$A$32,FBYields!AC283,0)</f>
        <v>0.43395944749999948</v>
      </c>
      <c r="J308" s="30">
        <f>IF(FBYields!$K283&lt;$A$32,FBYields!AD283,0)</f>
        <v>0.43876377560000002</v>
      </c>
      <c r="K308" s="30">
        <f>IF(FBYields!$K283&lt;$A$32,FBYields!AE283,0)</f>
        <v>0.37621043839375012</v>
      </c>
      <c r="L308" s="30">
        <f>IF(FBYields!$K283&lt;$A$32,FBYields!AF283,0)</f>
        <v>0.23667136529999944</v>
      </c>
      <c r="N308" s="43">
        <f t="shared" si="15"/>
        <v>27606</v>
      </c>
      <c r="O308" s="30">
        <f t="shared" si="16"/>
        <v>0</v>
      </c>
      <c r="P308" s="80">
        <f>IF(O308=0,0,SUM(O$32:O308))</f>
        <v>0</v>
      </c>
      <c r="R308" s="150">
        <f t="shared" si="17"/>
        <v>0</v>
      </c>
      <c r="S308" s="80">
        <f>IF(R308=0,0,SUM(R$32:R308))</f>
        <v>0</v>
      </c>
    </row>
    <row r="309" spans="2:19" x14ac:dyDescent="0.2">
      <c r="B309">
        <f>IF(FBYields!$K284&lt;$A$32,FBYields!A284,0)</f>
        <v>19750829</v>
      </c>
      <c r="C309" s="30">
        <f>IF(FBYields!$K284&lt;$A$32,FBYields!W284,0)</f>
        <v>0.16214147454926042</v>
      </c>
      <c r="D309" s="30">
        <f>IF(FBYields!$K284&lt;$A$32,FBYields!X284,0)</f>
        <v>0.1304313527000005</v>
      </c>
      <c r="E309" s="30">
        <f>IF(FBYields!$K284&lt;$A$32,FBYields!Y284,0)</f>
        <v>0.12823188694499965</v>
      </c>
      <c r="F309" s="30">
        <f>IF(FBYields!$K284&lt;$A$32,FBYields!Z284,0)</f>
        <v>0.10912079640000005</v>
      </c>
      <c r="G309" s="30">
        <f>IF(FBYields!$K284&lt;$A$32,FBYields!AA284,0)</f>
        <v>3.6507342366120632E-2</v>
      </c>
      <c r="H309" s="30">
        <f>IF(FBYields!$K284&lt;$A$32,FBYields!AB284,0)</f>
        <v>1.2541870699999791E-2</v>
      </c>
      <c r="I309" s="30">
        <f>IF(FBYields!$K284&lt;$A$32,FBYields!AC284,0)</f>
        <v>7.4513380436650678E-2</v>
      </c>
      <c r="J309" s="30">
        <f>IF(FBYields!$K284&lt;$A$32,FBYields!AD284,0)</f>
        <v>0.13456993940000039</v>
      </c>
      <c r="K309" s="30">
        <f>IF(FBYields!$K284&lt;$A$32,FBYields!AE284,0)</f>
        <v>0.15634384152053027</v>
      </c>
      <c r="L309" s="30">
        <f>IF(FBYields!$K284&lt;$A$32,FBYields!AF284,0)</f>
        <v>0.14135343070000062</v>
      </c>
      <c r="N309" s="43">
        <f t="shared" si="15"/>
        <v>27635</v>
      </c>
      <c r="O309" s="30">
        <f t="shared" si="16"/>
        <v>0</v>
      </c>
      <c r="P309" s="80">
        <f>IF(O309=0,0,SUM(O$32:O309))</f>
        <v>0</v>
      </c>
      <c r="R309" s="150">
        <f t="shared" si="17"/>
        <v>0</v>
      </c>
      <c r="S309" s="80">
        <f>IF(R309=0,0,SUM(R$32:R309))</f>
        <v>0</v>
      </c>
    </row>
    <row r="310" spans="2:19" x14ac:dyDescent="0.2">
      <c r="B310">
        <f>IF(FBYields!$K285&lt;$A$32,FBYields!A285,0)</f>
        <v>19750930</v>
      </c>
      <c r="C310" s="30">
        <f>IF(FBYields!$K285&lt;$A$32,FBYields!W285,0)</f>
        <v>0.20680634019436983</v>
      </c>
      <c r="D310" s="30">
        <f>IF(FBYields!$K285&lt;$A$32,FBYields!X285,0)</f>
        <v>0.23185514359999981</v>
      </c>
      <c r="E310" s="30">
        <f>IF(FBYields!$K285&lt;$A$32,FBYields!Y285,0)</f>
        <v>0.3328572175498703</v>
      </c>
      <c r="F310" s="30">
        <f>IF(FBYields!$K285&lt;$A$32,FBYields!Z285,0)</f>
        <v>0.3578362131999997</v>
      </c>
      <c r="G310" s="30">
        <f>IF(FBYields!$K285&lt;$A$32,FBYields!AA285,0)</f>
        <v>0.28627603375152955</v>
      </c>
      <c r="H310" s="30">
        <f>IF(FBYields!$K285&lt;$A$32,FBYields!AB285,0)</f>
        <v>0.23662966940000008</v>
      </c>
      <c r="I310" s="30">
        <f>IF(FBYields!$K285&lt;$A$32,FBYields!AC285,0)</f>
        <v>0.31358852037294049</v>
      </c>
      <c r="J310" s="30">
        <f>IF(FBYields!$K285&lt;$A$32,FBYields!AD285,0)</f>
        <v>0.38698449099999976</v>
      </c>
      <c r="K310" s="30">
        <f>IF(FBYields!$K285&lt;$A$32,FBYields!AE285,0)</f>
        <v>0.30566499211696918</v>
      </c>
      <c r="L310" s="30">
        <f>IF(FBYields!$K285&lt;$A$32,FBYields!AF285,0)</f>
        <v>0.13517851200000042</v>
      </c>
      <c r="N310" s="43">
        <f t="shared" si="15"/>
        <v>27667</v>
      </c>
      <c r="O310" s="30">
        <f t="shared" si="16"/>
        <v>0</v>
      </c>
      <c r="P310" s="80">
        <f>IF(O310=0,0,SUM(O$32:O310))</f>
        <v>0</v>
      </c>
      <c r="R310" s="150">
        <f t="shared" si="17"/>
        <v>0</v>
      </c>
      <c r="S310" s="80">
        <f>IF(R310=0,0,SUM(R$32:R310))</f>
        <v>0</v>
      </c>
    </row>
    <row r="311" spans="2:19" x14ac:dyDescent="0.2">
      <c r="B311">
        <f>IF(FBYields!$K286&lt;$A$32,FBYields!A286,0)</f>
        <v>19751031</v>
      </c>
      <c r="C311" s="30">
        <f>IF(FBYields!$K286&lt;$A$32,FBYields!W286,0)</f>
        <v>-1.1477193571448305</v>
      </c>
      <c r="D311" s="30">
        <f>IF(FBYields!$K286&lt;$A$32,FBYields!X286,0)</f>
        <v>-1.3813852158</v>
      </c>
      <c r="E311" s="30">
        <f>IF(FBYields!$K286&lt;$A$32,FBYields!Y286,0)</f>
        <v>-1.2791875292690102</v>
      </c>
      <c r="F311" s="30">
        <f>IF(FBYields!$K286&lt;$A$32,FBYields!Z286,0)</f>
        <v>-1.0963908362999994</v>
      </c>
      <c r="G311" s="30">
        <f>IF(FBYields!$K286&lt;$A$32,FBYields!AA286,0)</f>
        <v>-0.98580737824971987</v>
      </c>
      <c r="H311" s="30">
        <f>IF(FBYields!$K286&lt;$A$32,FBYields!AB286,0)</f>
        <v>-0.90722360510000044</v>
      </c>
      <c r="I311" s="30">
        <f>IF(FBYields!$K286&lt;$A$32,FBYields!AC286,0)</f>
        <v>-0.94116831455702066</v>
      </c>
      <c r="J311" s="30">
        <f>IF(FBYields!$K286&lt;$A$32,FBYields!AD286,0)</f>
        <v>-0.96459308060000026</v>
      </c>
      <c r="K311" s="30">
        <f>IF(FBYields!$K286&lt;$A$32,FBYields!AE286,0)</f>
        <v>-0.81894055380831965</v>
      </c>
      <c r="L311" s="30">
        <f>IF(FBYields!$K286&lt;$A$32,FBYields!AF286,0)</f>
        <v>-0.57063263350000071</v>
      </c>
      <c r="N311" s="43">
        <f t="shared" si="15"/>
        <v>27698</v>
      </c>
      <c r="O311" s="30">
        <f t="shared" si="16"/>
        <v>0</v>
      </c>
      <c r="P311" s="80">
        <f>IF(O311=0,0,SUM(O$32:O311))</f>
        <v>0</v>
      </c>
      <c r="R311" s="150">
        <f t="shared" si="17"/>
        <v>0</v>
      </c>
      <c r="S311" s="80">
        <f>IF(R311=0,0,SUM(R$32:R311))</f>
        <v>0</v>
      </c>
    </row>
    <row r="312" spans="2:19" x14ac:dyDescent="0.2">
      <c r="B312">
        <f>IF(FBYields!$K287&lt;$A$32,FBYields!A287,0)</f>
        <v>19751128</v>
      </c>
      <c r="C312" s="30">
        <f>IF(FBYields!$K287&lt;$A$32,FBYields!W287,0)</f>
        <v>5.5691699690350482E-2</v>
      </c>
      <c r="D312" s="30">
        <f>IF(FBYields!$K287&lt;$A$32,FBYields!X287,0)</f>
        <v>0.27067751660000017</v>
      </c>
      <c r="E312" s="30">
        <f>IF(FBYields!$K287&lt;$A$32,FBYields!Y287,0)</f>
        <v>0.27684076881106989</v>
      </c>
      <c r="F312" s="30">
        <f>IF(FBYields!$K287&lt;$A$32,FBYields!Z287,0)</f>
        <v>0.22471199689999999</v>
      </c>
      <c r="G312" s="30">
        <f>IF(FBYields!$K287&lt;$A$32,FBYields!AA287,0)</f>
        <v>0.23139422886820959</v>
      </c>
      <c r="H312" s="30">
        <f>IF(FBYields!$K287&lt;$A$32,FBYields!AB287,0)</f>
        <v>0.21006954670000066</v>
      </c>
      <c r="I312" s="30">
        <f>IF(FBYields!$K287&lt;$A$32,FBYields!AC287,0)</f>
        <v>0.13886776019872027</v>
      </c>
      <c r="J312" s="30">
        <f>IF(FBYields!$K287&lt;$A$32,FBYields!AD287,0)</f>
        <v>6.3641433000000802E-2</v>
      </c>
      <c r="K312" s="30">
        <f>IF(FBYields!$K287&lt;$A$32,FBYields!AE287,0)</f>
        <v>6.7525368898910365E-2</v>
      </c>
      <c r="L312" s="30">
        <f>IF(FBYields!$K287&lt;$A$32,FBYields!AF287,0)</f>
        <v>0.16554422809999991</v>
      </c>
      <c r="N312" s="43">
        <f t="shared" si="15"/>
        <v>27726</v>
      </c>
      <c r="O312" s="30">
        <f t="shared" si="16"/>
        <v>0</v>
      </c>
      <c r="P312" s="80">
        <f>IF(O312=0,0,SUM(O$32:O312))</f>
        <v>0</v>
      </c>
      <c r="R312" s="150">
        <f t="shared" si="17"/>
        <v>0</v>
      </c>
      <c r="S312" s="80">
        <f>IF(R312=0,0,SUM(R$32:R312))</f>
        <v>0</v>
      </c>
    </row>
    <row r="313" spans="2:19" x14ac:dyDescent="0.2">
      <c r="B313">
        <f>IF(FBYields!$K288&lt;$A$32,FBYields!A288,0)</f>
        <v>19751231</v>
      </c>
      <c r="C313" s="30">
        <f>IF(FBYields!$K288&lt;$A$32,FBYields!W288,0)</f>
        <v>-0.46086477475765975</v>
      </c>
      <c r="D313" s="30">
        <f>IF(FBYields!$K288&lt;$A$32,FBYields!X288,0)</f>
        <v>-0.44608790250000041</v>
      </c>
      <c r="E313" s="30">
        <f>IF(FBYields!$K288&lt;$A$32,FBYields!Y288,0)</f>
        <v>-0.51256258060292037</v>
      </c>
      <c r="F313" s="30">
        <f>IF(FBYields!$K288&lt;$A$32,FBYields!Z288,0)</f>
        <v>-0.51819444709999996</v>
      </c>
      <c r="G313" s="30">
        <f>IF(FBYields!$K288&lt;$A$32,FBYields!AA288,0)</f>
        <v>-0.44801431260185964</v>
      </c>
      <c r="H313" s="30">
        <f>IF(FBYields!$K288&lt;$A$32,FBYields!AB288,0)</f>
        <v>-0.37082868090000076</v>
      </c>
      <c r="I313" s="30">
        <f>IF(FBYields!$K288&lt;$A$32,FBYields!AC288,0)</f>
        <v>-0.29734265224160072</v>
      </c>
      <c r="J313" s="30">
        <f>IF(FBYields!$K288&lt;$A$32,FBYields!AD288,0)</f>
        <v>-0.23182650700000007</v>
      </c>
      <c r="K313" s="30">
        <f>IF(FBYields!$K288&lt;$A$32,FBYields!AE288,0)</f>
        <v>-0.24273921500137075</v>
      </c>
      <c r="L313" s="30">
        <f>IF(FBYields!$K288&lt;$A$32,FBYields!AF288,0)</f>
        <v>-0.35039785569999982</v>
      </c>
      <c r="N313" s="43">
        <f t="shared" si="15"/>
        <v>27759</v>
      </c>
      <c r="O313" s="30">
        <f t="shared" si="16"/>
        <v>0</v>
      </c>
      <c r="P313" s="80">
        <f>IF(O313=0,0,SUM(O$32:O313))</f>
        <v>0</v>
      </c>
      <c r="R313" s="150">
        <f t="shared" si="17"/>
        <v>0</v>
      </c>
      <c r="S313" s="80">
        <f>IF(R313=0,0,SUM(R$32:R313))</f>
        <v>0</v>
      </c>
    </row>
    <row r="314" spans="2:19" x14ac:dyDescent="0.2">
      <c r="B314">
        <f>IF(FBYields!$K289&lt;$A$32,FBYields!A289,0)</f>
        <v>19760130</v>
      </c>
      <c r="C314" s="30">
        <f>IF(FBYields!$K289&lt;$A$32,FBYields!W289,0)</f>
        <v>-0.43366232256052051</v>
      </c>
      <c r="D314" s="30">
        <f>IF(FBYields!$K289&lt;$A$32,FBYields!X289,0)</f>
        <v>-0.45897144070000007</v>
      </c>
      <c r="E314" s="30">
        <f>IF(FBYields!$K289&lt;$A$32,FBYields!Y289,0)</f>
        <v>-0.39109113983984933</v>
      </c>
      <c r="F314" s="30">
        <f>IF(FBYields!$K289&lt;$A$32,FBYields!Z289,0)</f>
        <v>-0.29828218320000044</v>
      </c>
      <c r="G314" s="30">
        <f>IF(FBYields!$K289&lt;$A$32,FBYields!AA289,0)</f>
        <v>-0.17957008324960011</v>
      </c>
      <c r="H314" s="30">
        <f>IF(FBYields!$K289&lt;$A$32,FBYields!AB289,0)</f>
        <v>-7.6221564899999983E-2</v>
      </c>
      <c r="I314" s="30">
        <f>IF(FBYields!$K289&lt;$A$32,FBYields!AC289,0)</f>
        <v>-2.8432120027197527E-3</v>
      </c>
      <c r="J314" s="30">
        <f>IF(FBYields!$K289&lt;$A$32,FBYields!AD289,0)</f>
        <v>4.4031954599999423E-2</v>
      </c>
      <c r="K314" s="30">
        <f>IF(FBYields!$K289&lt;$A$32,FBYields!AE289,0)</f>
        <v>5.1735455676220177E-2</v>
      </c>
      <c r="L314" s="30">
        <f>IF(FBYields!$K289&lt;$A$32,FBYields!AF289,0)</f>
        <v>2.4605329999999981E-2</v>
      </c>
      <c r="N314" s="43">
        <f t="shared" si="15"/>
        <v>27789</v>
      </c>
      <c r="O314" s="30">
        <f t="shared" si="16"/>
        <v>0</v>
      </c>
      <c r="P314" s="80">
        <f>IF(O314=0,0,SUM(O$32:O314))</f>
        <v>0</v>
      </c>
      <c r="R314" s="150">
        <f t="shared" si="17"/>
        <v>0</v>
      </c>
      <c r="S314" s="80">
        <f>IF(R314=0,0,SUM(R$32:R314))</f>
        <v>0</v>
      </c>
    </row>
    <row r="315" spans="2:19" x14ac:dyDescent="0.2">
      <c r="B315">
        <f>IF(FBYields!$K290&lt;$A$32,FBYields!A290,0)</f>
        <v>19760227</v>
      </c>
      <c r="C315" s="30">
        <f>IF(FBYields!$K290&lt;$A$32,FBYields!W290,0)</f>
        <v>0.40019122707261001</v>
      </c>
      <c r="D315" s="30">
        <f>IF(FBYields!$K290&lt;$A$32,FBYields!X290,0)</f>
        <v>0.49615793069999992</v>
      </c>
      <c r="E315" s="30">
        <f>IF(FBYields!$K290&lt;$A$32,FBYields!Y290,0)</f>
        <v>0.44358915542097943</v>
      </c>
      <c r="F315" s="30">
        <f>IF(FBYields!$K290&lt;$A$32,FBYields!Z290,0)</f>
        <v>0.34875385119999969</v>
      </c>
      <c r="G315" s="30">
        <f>IF(FBYields!$K290&lt;$A$32,FBYields!AA290,0)</f>
        <v>0.25828238707067008</v>
      </c>
      <c r="H315" s="30">
        <f>IF(FBYields!$K290&lt;$A$32,FBYields!AB290,0)</f>
        <v>0.16998794569999998</v>
      </c>
      <c r="I315" s="30">
        <f>IF(FBYields!$K290&lt;$A$32,FBYields!AC290,0)</f>
        <v>9.0201870989290001E-2</v>
      </c>
      <c r="J315" s="30">
        <f>IF(FBYields!$K290&lt;$A$32,FBYields!AD290,0)</f>
        <v>2.6996018500000218E-2</v>
      </c>
      <c r="K315" s="30">
        <f>IF(FBYields!$K290&lt;$A$32,FBYields!AE290,0)</f>
        <v>-1.7956327677529416E-2</v>
      </c>
      <c r="L315" s="30">
        <f>IF(FBYields!$K290&lt;$A$32,FBYields!AF290,0)</f>
        <v>-4.7032101400000137E-2</v>
      </c>
      <c r="N315" s="43">
        <f t="shared" si="15"/>
        <v>27817</v>
      </c>
      <c r="O315" s="30">
        <f t="shared" si="16"/>
        <v>0</v>
      </c>
      <c r="P315" s="80">
        <f>IF(O315=0,0,SUM(O$32:O315))</f>
        <v>0</v>
      </c>
      <c r="R315" s="150">
        <f t="shared" si="17"/>
        <v>0</v>
      </c>
      <c r="S315" s="80">
        <f>IF(R315=0,0,SUM(R$32:R315))</f>
        <v>0</v>
      </c>
    </row>
    <row r="316" spans="2:19" x14ac:dyDescent="0.2">
      <c r="B316">
        <f>IF(FBYields!$K291&lt;$A$32,FBYields!A291,0)</f>
        <v>19760331</v>
      </c>
      <c r="C316" s="30">
        <f>IF(FBYields!$K291&lt;$A$32,FBYields!W291,0)</f>
        <v>-5.6849550066860211E-2</v>
      </c>
      <c r="D316" s="30">
        <f>IF(FBYields!$K291&lt;$A$32,FBYields!X291,0)</f>
        <v>-1.8216523299999565E-2</v>
      </c>
      <c r="E316" s="30">
        <f>IF(FBYields!$K291&lt;$A$32,FBYields!Y291,0)</f>
        <v>-2.9275062129749507E-2</v>
      </c>
      <c r="F316" s="30">
        <f>IF(FBYields!$K291&lt;$A$32,FBYields!Z291,0)</f>
        <v>-4.9302005999999565E-2</v>
      </c>
      <c r="G316" s="30">
        <f>IF(FBYields!$K291&lt;$A$32,FBYields!AA291,0)</f>
        <v>-9.3529044304569986E-2</v>
      </c>
      <c r="H316" s="30">
        <f>IF(FBYields!$K291&lt;$A$32,FBYields!AB291,0)</f>
        <v>-0.10995569929999949</v>
      </c>
      <c r="I316" s="30">
        <f>IF(FBYields!$K291&lt;$A$32,FBYields!AC291,0)</f>
        <v>-6.5766150446480154E-2</v>
      </c>
      <c r="J316" s="30">
        <f>IF(FBYields!$K291&lt;$A$32,FBYields!AD291,0)</f>
        <v>-2.9699153600000194E-2</v>
      </c>
      <c r="K316" s="30">
        <f>IF(FBYields!$K291&lt;$A$32,FBYields!AE291,0)</f>
        <v>-2.6223473109880047E-2</v>
      </c>
      <c r="L316" s="30">
        <f>IF(FBYields!$K291&lt;$A$32,FBYields!AF291,0)</f>
        <v>-4.2632047799999739E-2</v>
      </c>
      <c r="N316" s="43">
        <f t="shared" si="15"/>
        <v>27850</v>
      </c>
      <c r="O316" s="30">
        <f t="shared" si="16"/>
        <v>0</v>
      </c>
      <c r="P316" s="80">
        <f>IF(O316=0,0,SUM(O$32:O316))</f>
        <v>0</v>
      </c>
      <c r="R316" s="150">
        <f t="shared" si="17"/>
        <v>0</v>
      </c>
      <c r="S316" s="80">
        <f>IF(R316=0,0,SUM(R$32:R316))</f>
        <v>0</v>
      </c>
    </row>
    <row r="317" spans="2:19" x14ac:dyDescent="0.2">
      <c r="B317">
        <f>IF(FBYields!$K292&lt;$A$32,FBYields!A292,0)</f>
        <v>19760430</v>
      </c>
      <c r="C317" s="30">
        <f>IF(FBYields!$K292&lt;$A$32,FBYields!W292,0)</f>
        <v>-4.3589711528849939E-2</v>
      </c>
      <c r="D317" s="30">
        <f>IF(FBYields!$K292&lt;$A$32,FBYields!X292,0)</f>
        <v>-1.1258974899999608E-2</v>
      </c>
      <c r="E317" s="30">
        <f>IF(FBYields!$K292&lt;$A$32,FBYields!Y292,0)</f>
        <v>-3.4166193292150204E-2</v>
      </c>
      <c r="F317" s="30">
        <f>IF(FBYields!$K292&lt;$A$32,FBYields!Z292,0)</f>
        <v>-5.4398185600000204E-2</v>
      </c>
      <c r="G317" s="30">
        <f>IF(FBYields!$K292&lt;$A$32,FBYields!AA292,0)</f>
        <v>-4.8973934956499932E-2</v>
      </c>
      <c r="H317" s="30">
        <f>IF(FBYields!$K292&lt;$A$32,FBYields!AB292,0)</f>
        <v>-5.8834000200000069E-2</v>
      </c>
      <c r="I317" s="30">
        <f>IF(FBYields!$K292&lt;$A$32,FBYields!AC292,0)</f>
        <v>-0.11567460238324934</v>
      </c>
      <c r="J317" s="30">
        <f>IF(FBYields!$K292&lt;$A$32,FBYields!AD292,0)</f>
        <v>-0.15053183059999942</v>
      </c>
      <c r="K317" s="30">
        <f>IF(FBYields!$K292&lt;$A$32,FBYields!AE292,0)</f>
        <v>-0.11541561803965994</v>
      </c>
      <c r="L317" s="30">
        <f>IF(FBYields!$K292&lt;$A$32,FBYields!AF292,0)</f>
        <v>-2.4945095800000594E-2</v>
      </c>
      <c r="N317" s="43">
        <f t="shared" si="15"/>
        <v>27880</v>
      </c>
      <c r="O317" s="30">
        <f t="shared" si="16"/>
        <v>0</v>
      </c>
      <c r="P317" s="80">
        <f>IF(O317=0,0,SUM(O$32:O317))</f>
        <v>0</v>
      </c>
      <c r="R317" s="150">
        <f t="shared" si="17"/>
        <v>0</v>
      </c>
      <c r="S317" s="80">
        <f>IF(R317=0,0,SUM(R$32:R317))</f>
        <v>0</v>
      </c>
    </row>
    <row r="318" spans="2:19" x14ac:dyDescent="0.2">
      <c r="B318">
        <f>IF(FBYields!$K293&lt;$A$32,FBYields!A293,0)</f>
        <v>19760528</v>
      </c>
      <c r="C318" s="30">
        <f>IF(FBYields!$K293&lt;$A$32,FBYields!W293,0)</f>
        <v>0.67601821916013005</v>
      </c>
      <c r="D318" s="30">
        <f>IF(FBYields!$K293&lt;$A$32,FBYields!X293,0)</f>
        <v>0.66568723169999977</v>
      </c>
      <c r="E318" s="30">
        <f>IF(FBYields!$K293&lt;$A$32,FBYields!Y293,0)</f>
        <v>0.67757546792597001</v>
      </c>
      <c r="F318" s="30">
        <f>IF(FBYields!$K293&lt;$A$32,FBYields!Z293,0)</f>
        <v>0.65448632789999994</v>
      </c>
      <c r="G318" s="30">
        <f>IF(FBYields!$K293&lt;$A$32,FBYields!AA293,0)</f>
        <v>0.57608335255975973</v>
      </c>
      <c r="H318" s="30">
        <f>IF(FBYields!$K293&lt;$A$32,FBYields!AB293,0)</f>
        <v>0.52171452510000016</v>
      </c>
      <c r="I318" s="30">
        <f>IF(FBYields!$K293&lt;$A$32,FBYields!AC293,0)</f>
        <v>0.52444718006795998</v>
      </c>
      <c r="J318" s="30">
        <f>IF(FBYields!$K293&lt;$A$32,FBYields!AD293,0)</f>
        <v>0.51862480570000002</v>
      </c>
      <c r="K318" s="30">
        <f>IF(FBYields!$K293&lt;$A$32,FBYields!AE293,0)</f>
        <v>0.45758586436074999</v>
      </c>
      <c r="L318" s="30">
        <f>IF(FBYields!$K293&lt;$A$32,FBYields!AF293,0)</f>
        <v>0.35244419470000032</v>
      </c>
      <c r="N318" s="43">
        <f t="shared" si="15"/>
        <v>27908</v>
      </c>
      <c r="O318" s="30">
        <f t="shared" si="16"/>
        <v>0</v>
      </c>
      <c r="P318" s="80">
        <f>IF(O318=0,0,SUM(O$32:O318))</f>
        <v>0</v>
      </c>
      <c r="R318" s="150">
        <f t="shared" si="17"/>
        <v>0</v>
      </c>
      <c r="S318" s="80">
        <f>IF(R318=0,0,SUM(R$32:R318))</f>
        <v>0</v>
      </c>
    </row>
    <row r="319" spans="2:19" x14ac:dyDescent="0.2">
      <c r="B319">
        <f>IF(FBYields!$K294&lt;$A$32,FBYields!A294,0)</f>
        <v>19760630</v>
      </c>
      <c r="C319" s="30">
        <f>IF(FBYields!$K294&lt;$A$32,FBYields!W294,0)</f>
        <v>-0.2860234775250694</v>
      </c>
      <c r="D319" s="30">
        <f>IF(FBYields!$K294&lt;$A$32,FBYields!X294,0)</f>
        <v>-0.30541266300000025</v>
      </c>
      <c r="E319" s="30">
        <f>IF(FBYields!$K294&lt;$A$32,FBYields!Y294,0)</f>
        <v>-0.30948958882277999</v>
      </c>
      <c r="F319" s="30">
        <f>IF(FBYields!$K294&lt;$A$32,FBYields!Z294,0)</f>
        <v>-0.29964416199999988</v>
      </c>
      <c r="G319" s="30">
        <f>IF(FBYields!$K294&lt;$A$32,FBYields!AA294,0)</f>
        <v>-0.30133616684423981</v>
      </c>
      <c r="H319" s="30">
        <f>IF(FBYields!$K294&lt;$A$32,FBYields!AB294,0)</f>
        <v>-0.29036489020000023</v>
      </c>
      <c r="I319" s="30">
        <f>IF(FBYields!$K294&lt;$A$32,FBYields!AC294,0)</f>
        <v>-0.22950269199033002</v>
      </c>
      <c r="J319" s="30">
        <f>IF(FBYields!$K294&lt;$A$32,FBYields!AD294,0)</f>
        <v>-0.17331363770000063</v>
      </c>
      <c r="K319" s="30">
        <f>IF(FBYields!$K294&lt;$A$32,FBYields!AE294,0)</f>
        <v>-0.15490189994314019</v>
      </c>
      <c r="L319" s="30">
        <f>IF(FBYields!$K294&lt;$A$32,FBYields!AF294,0)</f>
        <v>-0.1551162279999998</v>
      </c>
      <c r="N319" s="43">
        <f t="shared" si="15"/>
        <v>27941</v>
      </c>
      <c r="O319" s="30">
        <f t="shared" si="16"/>
        <v>0</v>
      </c>
      <c r="P319" s="80">
        <f>IF(O319=0,0,SUM(O$32:O319))</f>
        <v>0</v>
      </c>
      <c r="R319" s="150">
        <f t="shared" si="17"/>
        <v>0</v>
      </c>
      <c r="S319" s="80">
        <f>IF(R319=0,0,SUM(R$32:R319))</f>
        <v>0</v>
      </c>
    </row>
    <row r="320" spans="2:19" x14ac:dyDescent="0.2">
      <c r="B320">
        <f>IF(FBYields!$K295&lt;$A$32,FBYields!A295,0)</f>
        <v>19760730</v>
      </c>
      <c r="C320" s="30">
        <f>IF(FBYields!$K295&lt;$A$32,FBYields!W295,0)</f>
        <v>-0.22873588393000066</v>
      </c>
      <c r="D320" s="30">
        <f>IF(FBYields!$K295&lt;$A$32,FBYields!X295,0)</f>
        <v>-0.32401028850000024</v>
      </c>
      <c r="E320" s="30">
        <f>IF(FBYields!$K295&lt;$A$32,FBYields!Y295,0)</f>
        <v>-0.30257322101998962</v>
      </c>
      <c r="F320" s="30">
        <f>IF(FBYields!$K295&lt;$A$32,FBYields!Z295,0)</f>
        <v>-0.26280787459999999</v>
      </c>
      <c r="G320" s="30">
        <f>IF(FBYields!$K295&lt;$A$32,FBYields!AA295,0)</f>
        <v>-0.22691625527231007</v>
      </c>
      <c r="H320" s="30">
        <f>IF(FBYields!$K295&lt;$A$32,FBYields!AB295,0)</f>
        <v>-0.20059556370000031</v>
      </c>
      <c r="I320" s="30">
        <f>IF(FBYields!$K295&lt;$A$32,FBYields!AC295,0)</f>
        <v>-0.19414325102601016</v>
      </c>
      <c r="J320" s="30">
        <f>IF(FBYields!$K295&lt;$A$32,FBYields!AD295,0)</f>
        <v>-0.19673573629999996</v>
      </c>
      <c r="K320" s="30">
        <f>IF(FBYields!$K295&lt;$A$32,FBYields!AE295,0)</f>
        <v>-0.19613571488133008</v>
      </c>
      <c r="L320" s="30">
        <f>IF(FBYields!$K295&lt;$A$32,FBYields!AF295,0)</f>
        <v>-0.19610903279999992</v>
      </c>
      <c r="N320" s="43">
        <f t="shared" si="15"/>
        <v>27971</v>
      </c>
      <c r="O320" s="30">
        <f t="shared" si="16"/>
        <v>0</v>
      </c>
      <c r="P320" s="80">
        <f>IF(O320=0,0,SUM(O$32:O320))</f>
        <v>0</v>
      </c>
      <c r="R320" s="150">
        <f t="shared" si="17"/>
        <v>0</v>
      </c>
      <c r="S320" s="80">
        <f>IF(R320=0,0,SUM(R$32:R320))</f>
        <v>0</v>
      </c>
    </row>
    <row r="321" spans="2:19" x14ac:dyDescent="0.2">
      <c r="B321">
        <f>IF(FBYields!$K296&lt;$A$32,FBYields!A296,0)</f>
        <v>19760831</v>
      </c>
      <c r="C321" s="30">
        <f>IF(FBYields!$K296&lt;$A$32,FBYields!W296,0)</f>
        <v>-6.116104050122928E-2</v>
      </c>
      <c r="D321" s="30">
        <f>IF(FBYields!$K296&lt;$A$32,FBYields!X296,0)</f>
        <v>-0.19568403449999927</v>
      </c>
      <c r="E321" s="30">
        <f>IF(FBYields!$K296&lt;$A$32,FBYields!Y296,0)</f>
        <v>-0.1830382100724206</v>
      </c>
      <c r="F321" s="30">
        <f>IF(FBYields!$K296&lt;$A$32,FBYields!Z296,0)</f>
        <v>-0.1760273150999998</v>
      </c>
      <c r="G321" s="30">
        <f>IF(FBYields!$K296&lt;$A$32,FBYields!AA296,0)</f>
        <v>-0.21492901780286999</v>
      </c>
      <c r="H321" s="30">
        <f>IF(FBYields!$K296&lt;$A$32,FBYields!AB296,0)</f>
        <v>-0.24072875279999995</v>
      </c>
      <c r="I321" s="30">
        <f>IF(FBYields!$K296&lt;$A$32,FBYields!AC296,0)</f>
        <v>-0.2200137090342098</v>
      </c>
      <c r="J321" s="30">
        <f>IF(FBYields!$K296&lt;$A$32,FBYields!AD296,0)</f>
        <v>-0.17527119030000016</v>
      </c>
      <c r="K321" s="30">
        <f>IF(FBYields!$K296&lt;$A$32,FBYields!AE296,0)</f>
        <v>-0.13891443456167973</v>
      </c>
      <c r="L321" s="30">
        <f>IF(FBYields!$K296&lt;$A$32,FBYields!AF296,0)</f>
        <v>-0.10347830059999996</v>
      </c>
      <c r="N321" s="43">
        <f t="shared" si="15"/>
        <v>28003</v>
      </c>
      <c r="O321" s="30">
        <f t="shared" si="16"/>
        <v>0</v>
      </c>
      <c r="P321" s="80">
        <f>IF(O321=0,0,SUM(O$32:O321))</f>
        <v>0</v>
      </c>
      <c r="R321" s="150">
        <f t="shared" si="17"/>
        <v>0</v>
      </c>
      <c r="S321" s="80">
        <f>IF(R321=0,0,SUM(R$32:R321))</f>
        <v>0</v>
      </c>
    </row>
    <row r="322" spans="2:19" x14ac:dyDescent="0.2">
      <c r="B322">
        <f>IF(FBYields!$K297&lt;$A$32,FBYields!A297,0)</f>
        <v>19760930</v>
      </c>
      <c r="C322" s="30">
        <f>IF(FBYields!$K297&lt;$A$32,FBYields!W297,0)</f>
        <v>-0.14979757786631076</v>
      </c>
      <c r="D322" s="30">
        <f>IF(FBYields!$K297&lt;$A$32,FBYields!X297,0)</f>
        <v>-0.10024737150000007</v>
      </c>
      <c r="E322" s="30">
        <f>IF(FBYields!$K297&lt;$A$32,FBYields!Y297,0)</f>
        <v>-0.20894008960775956</v>
      </c>
      <c r="F322" s="30">
        <f>IF(FBYields!$K297&lt;$A$32,FBYields!Z297,0)</f>
        <v>-0.25531367369999991</v>
      </c>
      <c r="G322" s="30">
        <f>IF(FBYields!$K297&lt;$A$32,FBYields!AA297,0)</f>
        <v>-0.15880509246698971</v>
      </c>
      <c r="H322" s="30">
        <f>IF(FBYields!$K297&lt;$A$32,FBYields!AB297,0)</f>
        <v>-9.6020205199999431E-2</v>
      </c>
      <c r="I322" s="30">
        <f>IF(FBYields!$K297&lt;$A$32,FBYields!AC297,0)</f>
        <v>-0.17453211060503016</v>
      </c>
      <c r="J322" s="30">
        <f>IF(FBYields!$K297&lt;$A$32,FBYields!AD297,0)</f>
        <v>-0.25562055779999948</v>
      </c>
      <c r="K322" s="30">
        <f>IF(FBYields!$K297&lt;$A$32,FBYields!AE297,0)</f>
        <v>-0.23783858711392014</v>
      </c>
      <c r="L322" s="30">
        <f>IF(FBYields!$K297&lt;$A$32,FBYields!AF297,0)</f>
        <v>-0.15628684380000024</v>
      </c>
      <c r="N322" s="43">
        <f t="shared" si="15"/>
        <v>28033</v>
      </c>
      <c r="O322" s="30">
        <f t="shared" si="16"/>
        <v>0</v>
      </c>
      <c r="P322" s="80">
        <f>IF(O322=0,0,SUM(O$32:O322))</f>
        <v>0</v>
      </c>
      <c r="R322" s="150">
        <f t="shared" si="17"/>
        <v>0</v>
      </c>
      <c r="S322" s="80">
        <f>IF(R322=0,0,SUM(R$32:R322))</f>
        <v>0</v>
      </c>
    </row>
    <row r="323" spans="2:19" x14ac:dyDescent="0.2">
      <c r="B323">
        <f>IF(FBYields!$K298&lt;$A$32,FBYields!A298,0)</f>
        <v>19761029</v>
      </c>
      <c r="C323" s="30">
        <f>IF(FBYields!$K298&lt;$A$32,FBYields!W298,0)</f>
        <v>-0.16237189107248984</v>
      </c>
      <c r="D323" s="30">
        <f>IF(FBYields!$K298&lt;$A$32,FBYields!X298,0)</f>
        <v>-0.29875953069999994</v>
      </c>
      <c r="E323" s="30">
        <f>IF(FBYields!$K298&lt;$A$32,FBYields!Y298,0)</f>
        <v>-0.28338945015468031</v>
      </c>
      <c r="F323" s="30">
        <f>IF(FBYields!$K298&lt;$A$32,FBYields!Z298,0)</f>
        <v>-0.2675747377000004</v>
      </c>
      <c r="G323" s="30">
        <f>IF(FBYields!$K298&lt;$A$32,FBYields!AA298,0)</f>
        <v>-0.31239924115468032</v>
      </c>
      <c r="H323" s="30">
        <f>IF(FBYields!$K298&lt;$A$32,FBYields!AB298,0)</f>
        <v>-0.33633436820000018</v>
      </c>
      <c r="I323" s="30">
        <f>IF(FBYields!$K298&lt;$A$32,FBYields!AC298,0)</f>
        <v>-0.29644423497439032</v>
      </c>
      <c r="J323" s="30">
        <f>IF(FBYields!$K298&lt;$A$32,FBYields!AD298,0)</f>
        <v>-0.25515956480000046</v>
      </c>
      <c r="K323" s="30">
        <f>IF(FBYields!$K298&lt;$A$32,FBYields!AE298,0)</f>
        <v>-0.25207362647550013</v>
      </c>
      <c r="L323" s="30">
        <f>IF(FBYields!$K298&lt;$A$32,FBYields!AF298,0)</f>
        <v>-0.27924497179999985</v>
      </c>
      <c r="N323" s="43">
        <f t="shared" si="15"/>
        <v>28062</v>
      </c>
      <c r="O323" s="30">
        <f t="shared" si="16"/>
        <v>0</v>
      </c>
      <c r="P323" s="80">
        <f>IF(O323=0,0,SUM(O$32:O323))</f>
        <v>0</v>
      </c>
      <c r="R323" s="150">
        <f t="shared" si="17"/>
        <v>0</v>
      </c>
      <c r="S323" s="80">
        <f>IF(R323=0,0,SUM(R$32:R323))</f>
        <v>0</v>
      </c>
    </row>
    <row r="324" spans="2:19" x14ac:dyDescent="0.2">
      <c r="B324">
        <f>IF(FBYields!$K299&lt;$A$32,FBYields!A299,0)</f>
        <v>19761130</v>
      </c>
      <c r="C324" s="30">
        <f>IF(FBYields!$K299&lt;$A$32,FBYields!W299,0)</f>
        <v>-0.50257526636936944</v>
      </c>
      <c r="D324" s="30">
        <f>IF(FBYields!$K299&lt;$A$32,FBYields!X299,0)</f>
        <v>-0.50835765610000028</v>
      </c>
      <c r="E324" s="30">
        <f>IF(FBYields!$K299&lt;$A$32,FBYields!Y299,0)</f>
        <v>-0.57523568174150963</v>
      </c>
      <c r="F324" s="30">
        <f>IF(FBYields!$K299&lt;$A$32,FBYields!Z299,0)</f>
        <v>-0.62860524009999974</v>
      </c>
      <c r="G324" s="30">
        <f>IF(FBYields!$K299&lt;$A$32,FBYields!AA299,0)</f>
        <v>-0.63240245795834937</v>
      </c>
      <c r="H324" s="30">
        <f>IF(FBYields!$K299&lt;$A$32,FBYields!AB299,0)</f>
        <v>-0.62644463110000004</v>
      </c>
      <c r="I324" s="30">
        <f>IF(FBYields!$K299&lt;$A$32,FBYields!AC299,0)</f>
        <v>-0.61621888057196994</v>
      </c>
      <c r="J324" s="30">
        <f>IF(FBYields!$K299&lt;$A$32,FBYields!AD299,0)</f>
        <v>-0.61476060700000001</v>
      </c>
      <c r="K324" s="30">
        <f>IF(FBYields!$K299&lt;$A$32,FBYields!AE299,0)</f>
        <v>-0.63611154722993035</v>
      </c>
      <c r="L324" s="30">
        <f>IF(FBYields!$K299&lt;$A$32,FBYields!AF299,0)</f>
        <v>-0.67438695339999999</v>
      </c>
      <c r="N324" s="43">
        <f t="shared" si="15"/>
        <v>28094</v>
      </c>
      <c r="O324" s="30">
        <f t="shared" si="16"/>
        <v>0</v>
      </c>
      <c r="P324" s="80">
        <f>IF(O324=0,0,SUM(O$32:O324))</f>
        <v>0</v>
      </c>
      <c r="R324" s="150">
        <f t="shared" si="17"/>
        <v>0</v>
      </c>
      <c r="S324" s="80">
        <f>IF(R324=0,0,SUM(R$32:R324))</f>
        <v>0</v>
      </c>
    </row>
    <row r="325" spans="2:19" x14ac:dyDescent="0.2">
      <c r="B325">
        <f>IF(FBYields!$K300&lt;$A$32,FBYields!A300,0)</f>
        <v>19761231</v>
      </c>
      <c r="C325" s="30">
        <f>IF(FBYields!$K300&lt;$A$32,FBYields!W300,0)</f>
        <v>-0.1150419883424707</v>
      </c>
      <c r="D325" s="30">
        <f>IF(FBYields!$K300&lt;$A$32,FBYields!X300,0)</f>
        <v>-0.14722259729999987</v>
      </c>
      <c r="E325" s="30">
        <f>IF(FBYields!$K300&lt;$A$32,FBYields!Y300,0)</f>
        <v>-9.7232761747200414E-2</v>
      </c>
      <c r="F325" s="30">
        <f>IF(FBYields!$K300&lt;$A$32,FBYields!Z300,0)</f>
        <v>-2.6372392099999864E-2</v>
      </c>
      <c r="G325" s="30">
        <f>IF(FBYields!$K300&lt;$A$32,FBYields!AA300,0)</f>
        <v>5.513780218144948E-2</v>
      </c>
      <c r="H325" s="30">
        <f>IF(FBYields!$K300&lt;$A$32,FBYields!AB300,0)</f>
        <v>7.8142994100000251E-2</v>
      </c>
      <c r="I325" s="30">
        <f>IF(FBYields!$K300&lt;$A$32,FBYields!AC300,0)</f>
        <v>-8.9059328475400434E-3</v>
      </c>
      <c r="J325" s="30">
        <f>IF(FBYields!$K300&lt;$A$32,FBYields!AD300,0)</f>
        <v>-8.6075636499999497E-2</v>
      </c>
      <c r="K325" s="30">
        <f>IF(FBYields!$K300&lt;$A$32,FBYields!AE300,0)</f>
        <v>-6.7956118025080059E-2</v>
      </c>
      <c r="L325" s="30">
        <f>IF(FBYields!$K300&lt;$A$32,FBYields!AF300,0)</f>
        <v>3.722819879999939E-2</v>
      </c>
      <c r="N325" s="43">
        <f t="shared" si="15"/>
        <v>28125</v>
      </c>
      <c r="O325" s="30">
        <f t="shared" si="16"/>
        <v>0</v>
      </c>
      <c r="P325" s="80">
        <f>IF(O325=0,0,SUM(O$32:O325))</f>
        <v>0</v>
      </c>
      <c r="R325" s="150">
        <f t="shared" si="17"/>
        <v>0</v>
      </c>
      <c r="S325" s="80">
        <f>IF(R325=0,0,SUM(R$32:R325))</f>
        <v>0</v>
      </c>
    </row>
    <row r="326" spans="2:19" x14ac:dyDescent="0.2">
      <c r="B326">
        <f>IF(FBYields!$K301&lt;$A$32,FBYields!A301,0)</f>
        <v>19770131</v>
      </c>
      <c r="C326" s="30">
        <f>IF(FBYields!$K301&lt;$A$32,FBYields!W301,0)</f>
        <v>0.61546887533383021</v>
      </c>
      <c r="D326" s="30">
        <f>IF(FBYields!$K301&lt;$A$32,FBYields!X301,0)</f>
        <v>0.81954371789999936</v>
      </c>
      <c r="E326" s="30">
        <f>IF(FBYields!$K301&lt;$A$32,FBYields!Y301,0)</f>
        <v>0.81817078877528981</v>
      </c>
      <c r="F326" s="30">
        <f>IF(FBYields!$K301&lt;$A$32,FBYields!Z301,0)</f>
        <v>0.77721895260000018</v>
      </c>
      <c r="G326" s="30">
        <f>IF(FBYields!$K301&lt;$A$32,FBYields!AA301,0)</f>
        <v>0.76886470156320996</v>
      </c>
      <c r="H326" s="30">
        <f>IF(FBYields!$K301&lt;$A$32,FBYields!AB301,0)</f>
        <v>0.79863922869999993</v>
      </c>
      <c r="I326" s="30">
        <f>IF(FBYields!$K301&lt;$A$32,FBYields!AC301,0)</f>
        <v>0.89737998195899049</v>
      </c>
      <c r="J326" s="30">
        <f>IF(FBYields!$K301&lt;$A$32,FBYields!AD301,0)</f>
        <v>0.94134536209999986</v>
      </c>
      <c r="K326" s="30">
        <f>IF(FBYields!$K301&lt;$A$32,FBYields!AE301,0)</f>
        <v>0.84835920375867069</v>
      </c>
      <c r="L326" s="30">
        <f>IF(FBYields!$K301&lt;$A$32,FBYields!AF301,0)</f>
        <v>0.66437957710000006</v>
      </c>
      <c r="N326" s="43">
        <f t="shared" si="15"/>
        <v>28156</v>
      </c>
      <c r="O326" s="30">
        <f t="shared" si="16"/>
        <v>0</v>
      </c>
      <c r="P326" s="80">
        <f>IF(O326=0,0,SUM(O$32:O326))</f>
        <v>0</v>
      </c>
      <c r="R326" s="150">
        <f t="shared" si="17"/>
        <v>0</v>
      </c>
      <c r="S326" s="80">
        <f>IF(R326=0,0,SUM(R$32:R326))</f>
        <v>0</v>
      </c>
    </row>
    <row r="327" spans="2:19" x14ac:dyDescent="0.2">
      <c r="B327">
        <f>IF(FBYields!$K302&lt;$A$32,FBYields!A302,0)</f>
        <v>19770228</v>
      </c>
      <c r="C327" s="30">
        <f>IF(FBYields!$K302&lt;$A$32,FBYields!W302,0)</f>
        <v>-7.6808118888980204E-2</v>
      </c>
      <c r="D327" s="30">
        <f>IF(FBYields!$K302&lt;$A$32,FBYields!X302,0)</f>
        <v>-0.12941193449999933</v>
      </c>
      <c r="E327" s="30">
        <f>IF(FBYields!$K302&lt;$A$32,FBYields!Y302,0)</f>
        <v>-0.11133805212298942</v>
      </c>
      <c r="F327" s="30">
        <f>IF(FBYields!$K302&lt;$A$32,FBYields!Z302,0)</f>
        <v>-8.8310765600000174E-2</v>
      </c>
      <c r="G327" s="30">
        <f>IF(FBYields!$K302&lt;$A$32,FBYields!AA302,0)</f>
        <v>-8.5322323185000215E-2</v>
      </c>
      <c r="H327" s="30">
        <f>IF(FBYields!$K302&lt;$A$32,FBYields!AB302,0)</f>
        <v>-6.7919856100000509E-2</v>
      </c>
      <c r="I327" s="30">
        <f>IF(FBYields!$K302&lt;$A$32,FBYields!AC302,0)</f>
        <v>-1.3245257185170445E-2</v>
      </c>
      <c r="J327" s="30">
        <f>IF(FBYields!$K302&lt;$A$32,FBYields!AD302,0)</f>
        <v>4.6155980400000018E-2</v>
      </c>
      <c r="K327" s="30">
        <f>IF(FBYields!$K302&lt;$A$32,FBYields!AE302,0)</f>
        <v>9.7078372238559751E-2</v>
      </c>
      <c r="L327" s="30">
        <f>IF(FBYields!$K302&lt;$A$32,FBYields!AF302,0)</f>
        <v>0.12255296689999984</v>
      </c>
      <c r="N327" s="43">
        <f t="shared" si="15"/>
        <v>28184</v>
      </c>
      <c r="O327" s="30">
        <f t="shared" si="16"/>
        <v>0</v>
      </c>
      <c r="P327" s="80">
        <f>IF(O327=0,0,SUM(O$32:O327))</f>
        <v>0</v>
      </c>
      <c r="R327" s="150">
        <f t="shared" si="17"/>
        <v>0</v>
      </c>
      <c r="S327" s="80">
        <f>IF(R327=0,0,SUM(R$32:R327))</f>
        <v>0</v>
      </c>
    </row>
    <row r="328" spans="2:19" x14ac:dyDescent="0.2">
      <c r="B328">
        <f>IF(FBYields!$K303&lt;$A$32,FBYields!A303,0)</f>
        <v>19770331</v>
      </c>
      <c r="C328" s="30">
        <f>IF(FBYields!$K303&lt;$A$32,FBYields!W303,0)</f>
        <v>-0.26273325751795973</v>
      </c>
      <c r="D328" s="30">
        <f>IF(FBYields!$K303&lt;$A$32,FBYields!X303,0)</f>
        <v>-0.10594827990000066</v>
      </c>
      <c r="E328" s="30">
        <f>IF(FBYields!$K303&lt;$A$32,FBYields!Y303,0)</f>
        <v>-8.4993487211490582E-2</v>
      </c>
      <c r="F328" s="30">
        <f>IF(FBYields!$K303&lt;$A$32,FBYields!Z303,0)</f>
        <v>-7.3174944399999831E-2</v>
      </c>
      <c r="G328" s="30">
        <f>IF(FBYields!$K303&lt;$A$32,FBYields!AA303,0)</f>
        <v>-6.3646175732960053E-2</v>
      </c>
      <c r="H328" s="30">
        <f>IF(FBYields!$K303&lt;$A$32,FBYields!AB303,0)</f>
        <v>-6.1975915299999684E-2</v>
      </c>
      <c r="I328" s="30">
        <f>IF(FBYields!$K303&lt;$A$32,FBYields!AC303,0)</f>
        <v>-8.3387404703639589E-2</v>
      </c>
      <c r="J328" s="30">
        <f>IF(FBYields!$K303&lt;$A$32,FBYields!AD303,0)</f>
        <v>-8.7122921599999792E-2</v>
      </c>
      <c r="K328" s="30">
        <f>IF(FBYields!$K303&lt;$A$32,FBYields!AE303,0)</f>
        <v>-6.0288631153399663E-2</v>
      </c>
      <c r="L328" s="30">
        <f>IF(FBYields!$K303&lt;$A$32,FBYields!AF303,0)</f>
        <v>-1.9822398099999639E-2</v>
      </c>
      <c r="N328" s="43">
        <f t="shared" si="15"/>
        <v>28215</v>
      </c>
      <c r="O328" s="30">
        <f t="shared" si="16"/>
        <v>0</v>
      </c>
      <c r="P328" s="80">
        <f>IF(O328=0,0,SUM(O$32:O328))</f>
        <v>0</v>
      </c>
      <c r="R328" s="150">
        <f t="shared" si="17"/>
        <v>0</v>
      </c>
      <c r="S328" s="80">
        <f>IF(R328=0,0,SUM(R$32:R328))</f>
        <v>0</v>
      </c>
    </row>
    <row r="329" spans="2:19" x14ac:dyDescent="0.2">
      <c r="B329">
        <f>IF(FBYields!$K304&lt;$A$32,FBYields!A304,0)</f>
        <v>19770429</v>
      </c>
      <c r="C329" s="30">
        <f>IF(FBYields!$K304&lt;$A$32,FBYields!W304,0)</f>
        <v>0.23077931981423028</v>
      </c>
      <c r="D329" s="30">
        <f>IF(FBYields!$K304&lt;$A$32,FBYields!X304,0)</f>
        <v>7.41359773000001E-2</v>
      </c>
      <c r="E329" s="30">
        <f>IF(FBYields!$K304&lt;$A$32,FBYields!Y304,0)</f>
        <v>8.8473050985649948E-2</v>
      </c>
      <c r="F329" s="30">
        <f>IF(FBYields!$K304&lt;$A$32,FBYields!Z304,0)</f>
        <v>8.6010979799999276E-2</v>
      </c>
      <c r="G329" s="30">
        <f>IF(FBYields!$K304&lt;$A$32,FBYields!AA304,0)</f>
        <v>1.3178817707480306E-2</v>
      </c>
      <c r="H329" s="30">
        <f>IF(FBYields!$K304&lt;$A$32,FBYields!AB304,0)</f>
        <v>-4.2352458299999896E-2</v>
      </c>
      <c r="I329" s="30">
        <f>IF(FBYields!$K304&lt;$A$32,FBYields!AC304,0)</f>
        <v>1.1301123257396739E-3</v>
      </c>
      <c r="J329" s="30">
        <f>IF(FBYields!$K304&lt;$A$32,FBYields!AD304,0)</f>
        <v>3.781083879999958E-2</v>
      </c>
      <c r="K329" s="30">
        <f>IF(FBYields!$K304&lt;$A$32,FBYields!AE304,0)</f>
        <v>1.4391159954149302E-2</v>
      </c>
      <c r="L329" s="30">
        <f>IF(FBYields!$K304&lt;$A$32,FBYields!AF304,0)</f>
        <v>-2.6161882900000322E-2</v>
      </c>
      <c r="N329" s="43">
        <f t="shared" si="15"/>
        <v>28244</v>
      </c>
      <c r="O329" s="30">
        <f t="shared" si="16"/>
        <v>0</v>
      </c>
      <c r="P329" s="80">
        <f>IF(O329=0,0,SUM(O$32:O329))</f>
        <v>0</v>
      </c>
      <c r="R329" s="150">
        <f t="shared" si="17"/>
        <v>0</v>
      </c>
      <c r="S329" s="80">
        <f>IF(R329=0,0,SUM(R$32:R329))</f>
        <v>0</v>
      </c>
    </row>
    <row r="330" spans="2:19" x14ac:dyDescent="0.2">
      <c r="B330">
        <f>IF(FBYields!$K305&lt;$A$32,FBYields!A305,0)</f>
        <v>19770531</v>
      </c>
      <c r="C330" s="30">
        <f>IF(FBYields!$K305&lt;$A$32,FBYields!W305,0)</f>
        <v>0.29055932690967978</v>
      </c>
      <c r="D330" s="30">
        <f>IF(FBYields!$K305&lt;$A$32,FBYields!X305,0)</f>
        <v>0.21939531420000069</v>
      </c>
      <c r="E330" s="30">
        <f>IF(FBYields!$K305&lt;$A$32,FBYields!Y305,0)</f>
        <v>0.1402960993860205</v>
      </c>
      <c r="F330" s="30">
        <f>IF(FBYields!$K305&lt;$A$32,FBYields!Z305,0)</f>
        <v>8.0103303600000508E-2</v>
      </c>
      <c r="G330" s="30">
        <f>IF(FBYields!$K305&lt;$A$32,FBYields!AA305,0)</f>
        <v>4.996306292817998E-2</v>
      </c>
      <c r="H330" s="30">
        <f>IF(FBYields!$K305&lt;$A$32,FBYields!AB305,0)</f>
        <v>2.3761689399999675E-2</v>
      </c>
      <c r="I330" s="30">
        <f>IF(FBYields!$K305&lt;$A$32,FBYields!AC305,0)</f>
        <v>-2.6327952073930128E-2</v>
      </c>
      <c r="J330" s="30">
        <f>IF(FBYields!$K305&lt;$A$32,FBYields!AD305,0)</f>
        <v>-5.6353259099999775E-2</v>
      </c>
      <c r="K330" s="30">
        <f>IF(FBYields!$K305&lt;$A$32,FBYields!AE305,0)</f>
        <v>-4.9719224230750036E-2</v>
      </c>
      <c r="L330" s="30">
        <f>IF(FBYields!$K305&lt;$A$32,FBYields!AF305,0)</f>
        <v>-3.2203628999999623E-2</v>
      </c>
      <c r="N330" s="43">
        <f t="shared" si="15"/>
        <v>28276</v>
      </c>
      <c r="O330" s="30">
        <f t="shared" si="16"/>
        <v>0</v>
      </c>
      <c r="P330" s="80">
        <f>IF(O330=0,0,SUM(O$32:O330))</f>
        <v>0</v>
      </c>
      <c r="R330" s="150">
        <f t="shared" si="17"/>
        <v>0</v>
      </c>
      <c r="S330" s="80">
        <f>IF(R330=0,0,SUM(R$32:R330))</f>
        <v>0</v>
      </c>
    </row>
    <row r="331" spans="2:19" x14ac:dyDescent="0.2">
      <c r="B331">
        <f>IF(FBYields!$K306&lt;$A$32,FBYields!A306,0)</f>
        <v>19770630</v>
      </c>
      <c r="C331" s="30">
        <f>IF(FBYields!$K306&lt;$A$32,FBYields!W306,0)</f>
        <v>-7.7525179734699634E-2</v>
      </c>
      <c r="D331" s="30">
        <f>IF(FBYields!$K306&lt;$A$32,FBYields!X306,0)</f>
        <v>-3.5963555400000402E-2</v>
      </c>
      <c r="E331" s="30">
        <f>IF(FBYields!$K306&lt;$A$32,FBYields!Y306,0)</f>
        <v>-7.238868770385043E-2</v>
      </c>
      <c r="F331" s="30">
        <f>IF(FBYields!$K306&lt;$A$32,FBYields!Z306,0)</f>
        <v>-0.10962965730000018</v>
      </c>
      <c r="G331" s="30">
        <f>IF(FBYields!$K306&lt;$A$32,FBYields!AA306,0)</f>
        <v>-0.13698366666101958</v>
      </c>
      <c r="H331" s="30">
        <f>IF(FBYields!$K306&lt;$A$32,FBYields!AB306,0)</f>
        <v>-0.16024977260000028</v>
      </c>
      <c r="I331" s="30">
        <f>IF(FBYields!$K306&lt;$A$32,FBYields!AC306,0)</f>
        <v>-0.18049312831413999</v>
      </c>
      <c r="J331" s="30">
        <f>IF(FBYields!$K306&lt;$A$32,FBYields!AD306,0)</f>
        <v>-0.18971610210000023</v>
      </c>
      <c r="K331" s="30">
        <f>IF(FBYields!$K306&lt;$A$32,FBYields!AE306,0)</f>
        <v>-0.18942812060128933</v>
      </c>
      <c r="L331" s="30">
        <f>IF(FBYields!$K306&lt;$A$32,FBYields!AF306,0)</f>
        <v>-0.18286095140000036</v>
      </c>
      <c r="N331" s="43">
        <f t="shared" si="15"/>
        <v>28306</v>
      </c>
      <c r="O331" s="30">
        <f t="shared" si="16"/>
        <v>0</v>
      </c>
      <c r="P331" s="80">
        <f>IF(O331=0,0,SUM(O$32:O331))</f>
        <v>0</v>
      </c>
      <c r="R331" s="150">
        <f t="shared" si="17"/>
        <v>0</v>
      </c>
      <c r="S331" s="80">
        <f>IF(R331=0,0,SUM(R$32:R331))</f>
        <v>0</v>
      </c>
    </row>
    <row r="332" spans="2:19" x14ac:dyDescent="0.2">
      <c r="B332">
        <f>IF(FBYields!$K307&lt;$A$32,FBYields!A307,0)</f>
        <v>19770729</v>
      </c>
      <c r="C332" s="30">
        <f>IF(FBYields!$K307&lt;$A$32,FBYields!W307,0)</f>
        <v>0.46360016892447931</v>
      </c>
      <c r="D332" s="30">
        <f>IF(FBYields!$K307&lt;$A$32,FBYields!X307,0)</f>
        <v>0.50954628619999998</v>
      </c>
      <c r="E332" s="30">
        <f>IF(FBYields!$K307&lt;$A$32,FBYields!Y307,0)</f>
        <v>0.45318313012398015</v>
      </c>
      <c r="F332" s="30">
        <f>IF(FBYields!$K307&lt;$A$32,FBYields!Z307,0)</f>
        <v>0.40013530490000004</v>
      </c>
      <c r="G332" s="30">
        <f>IF(FBYields!$K307&lt;$A$32,FBYields!AA307,0)</f>
        <v>0.36701969835207926</v>
      </c>
      <c r="H332" s="30">
        <f>IF(FBYields!$K307&lt;$A$32,FBYields!AB307,0)</f>
        <v>0.34008740570000029</v>
      </c>
      <c r="I332" s="30">
        <f>IF(FBYields!$K307&lt;$A$32,FBYields!AC307,0)</f>
        <v>0.32627435886163969</v>
      </c>
      <c r="J332" s="30">
        <f>IF(FBYields!$K307&lt;$A$32,FBYields!AD307,0)</f>
        <v>0.31846183409999984</v>
      </c>
      <c r="K332" s="30">
        <f>IF(FBYields!$K307&lt;$A$32,FBYields!AE307,0)</f>
        <v>0.30511526517320942</v>
      </c>
      <c r="L332" s="30">
        <f>IF(FBYields!$K307&lt;$A$32,FBYields!AF307,0)</f>
        <v>0.2916004908000005</v>
      </c>
      <c r="N332" s="43">
        <f t="shared" si="15"/>
        <v>28335</v>
      </c>
      <c r="O332" s="30">
        <f t="shared" si="16"/>
        <v>0</v>
      </c>
      <c r="P332" s="80">
        <f>IF(O332=0,0,SUM(O$32:O332))</f>
        <v>0</v>
      </c>
      <c r="R332" s="150">
        <f t="shared" si="17"/>
        <v>0</v>
      </c>
      <c r="S332" s="80">
        <f>IF(R332=0,0,SUM(R$32:R332))</f>
        <v>0</v>
      </c>
    </row>
    <row r="333" spans="2:19" x14ac:dyDescent="0.2">
      <c r="B333">
        <f>IF(FBYields!$K308&lt;$A$32,FBYields!A308,0)</f>
        <v>19770831</v>
      </c>
      <c r="C333" s="30">
        <f>IF(FBYields!$K308&lt;$A$32,FBYields!W308,0)</f>
        <v>0.19438289412454068</v>
      </c>
      <c r="D333" s="30">
        <f>IF(FBYields!$K308&lt;$A$32,FBYields!X308,0)</f>
        <v>0.11752071420000032</v>
      </c>
      <c r="E333" s="30">
        <f>IF(FBYields!$K308&lt;$A$32,FBYields!Y308,0)</f>
        <v>0.11155866619373977</v>
      </c>
      <c r="F333" s="30">
        <f>IF(FBYields!$K308&lt;$A$32,FBYields!Z308,0)</f>
        <v>0.10906967020000025</v>
      </c>
      <c r="G333" s="30">
        <f>IF(FBYields!$K308&lt;$A$32,FBYields!AA308,0)</f>
        <v>0.11179083612847052</v>
      </c>
      <c r="H333" s="30">
        <f>IF(FBYields!$K308&lt;$A$32,FBYields!AB308,0)</f>
        <v>0.10490809230000053</v>
      </c>
      <c r="I333" s="30">
        <f>IF(FBYields!$K308&lt;$A$32,FBYields!AC308,0)</f>
        <v>4.593641131394044E-2</v>
      </c>
      <c r="J333" s="30">
        <f>IF(FBYields!$K308&lt;$A$32,FBYields!AD308,0)</f>
        <v>-1.9356173199999382E-2</v>
      </c>
      <c r="K333" s="30">
        <f>IF(FBYields!$K308&lt;$A$32,FBYields!AE308,0)</f>
        <v>-5.0468136323489787E-2</v>
      </c>
      <c r="L333" s="30">
        <f>IF(FBYields!$K308&lt;$A$32,FBYields!AF308,0)</f>
        <v>-6.6343368100000077E-2</v>
      </c>
      <c r="N333" s="43">
        <f t="shared" si="15"/>
        <v>28368</v>
      </c>
      <c r="O333" s="30">
        <f t="shared" si="16"/>
        <v>0</v>
      </c>
      <c r="P333" s="80">
        <f>IF(O333=0,0,SUM(O$32:O333))</f>
        <v>0</v>
      </c>
      <c r="R333" s="150">
        <f t="shared" si="17"/>
        <v>0</v>
      </c>
      <c r="S333" s="80">
        <f>IF(R333=0,0,SUM(R$32:R333))</f>
        <v>0</v>
      </c>
    </row>
    <row r="334" spans="2:19" x14ac:dyDescent="0.2">
      <c r="B334">
        <f>IF(FBYields!$K309&lt;$A$32,FBYields!A309,0)</f>
        <v>19770930</v>
      </c>
      <c r="C334" s="30">
        <f>IF(FBYields!$K309&lt;$A$32,FBYields!W309,0)</f>
        <v>0.2846101926045792</v>
      </c>
      <c r="D334" s="30">
        <f>IF(FBYields!$K309&lt;$A$32,FBYields!X309,0)</f>
        <v>0.24246697579999932</v>
      </c>
      <c r="E334" s="30">
        <f>IF(FBYields!$K309&lt;$A$32,FBYields!Y309,0)</f>
        <v>0.22777234995315077</v>
      </c>
      <c r="F334" s="30">
        <f>IF(FBYields!$K309&lt;$A$32,FBYields!Z309,0)</f>
        <v>0.21441616779999961</v>
      </c>
      <c r="G334" s="30">
        <f>IF(FBYields!$K309&lt;$A$32,FBYields!AA309,0)</f>
        <v>0.19353391953629995</v>
      </c>
      <c r="H334" s="30">
        <f>IF(FBYields!$K309&lt;$A$32,FBYields!AB309,0)</f>
        <v>0.1723076679999993</v>
      </c>
      <c r="I334" s="30">
        <f>IF(FBYields!$K309&lt;$A$32,FBYields!AC309,0)</f>
        <v>0.14248878370135998</v>
      </c>
      <c r="J334" s="30">
        <f>IF(FBYields!$K309&lt;$A$32,FBYields!AD309,0)</f>
        <v>0.12391572810000007</v>
      </c>
      <c r="K334" s="30">
        <f>IF(FBYields!$K309&lt;$A$32,FBYields!AE309,0)</f>
        <v>0.12975166759416012</v>
      </c>
      <c r="L334" s="30">
        <f>IF(FBYields!$K309&lt;$A$32,FBYields!AF309,0)</f>
        <v>0.15232552139999989</v>
      </c>
      <c r="N334" s="43">
        <f t="shared" si="15"/>
        <v>28398</v>
      </c>
      <c r="O334" s="30">
        <f t="shared" si="16"/>
        <v>0</v>
      </c>
      <c r="P334" s="80">
        <f>IF(O334=0,0,SUM(O$32:O334))</f>
        <v>0</v>
      </c>
      <c r="R334" s="150">
        <f t="shared" si="17"/>
        <v>0</v>
      </c>
      <c r="S334" s="80">
        <f>IF(R334=0,0,SUM(R$32:R334))</f>
        <v>0</v>
      </c>
    </row>
    <row r="335" spans="2:19" x14ac:dyDescent="0.2">
      <c r="B335">
        <f>IF(FBYields!$K310&lt;$A$32,FBYields!A310,0)</f>
        <v>19771031</v>
      </c>
      <c r="C335" s="30">
        <f>IF(FBYields!$K310&lt;$A$32,FBYields!W310,0)</f>
        <v>0.30494173830460003</v>
      </c>
      <c r="D335" s="30">
        <f>IF(FBYields!$K310&lt;$A$32,FBYields!X310,0)</f>
        <v>0.30342877870000073</v>
      </c>
      <c r="E335" s="30">
        <f>IF(FBYields!$K310&lt;$A$32,FBYields!Y310,0)</f>
        <v>0.31647539827443971</v>
      </c>
      <c r="F335" s="30">
        <f>IF(FBYields!$K310&lt;$A$32,FBYields!Z310,0)</f>
        <v>0.32427246730000014</v>
      </c>
      <c r="G335" s="30">
        <f>IF(FBYields!$K310&lt;$A$32,FBYields!AA310,0)</f>
        <v>0.33006179812045033</v>
      </c>
      <c r="H335" s="30">
        <f>IF(FBYields!$K310&lt;$A$32,FBYields!AB310,0)</f>
        <v>0.33311284909999994</v>
      </c>
      <c r="I335" s="30">
        <f>IF(FBYields!$K310&lt;$A$32,FBYields!AC310,0)</f>
        <v>0.33431943257564001</v>
      </c>
      <c r="J335" s="30">
        <f>IF(FBYields!$K310&lt;$A$32,FBYields!AD310,0)</f>
        <v>0.3278191959999992</v>
      </c>
      <c r="K335" s="30">
        <f>IF(FBYields!$K310&lt;$A$32,FBYields!AE310,0)</f>
        <v>0.30910762693245974</v>
      </c>
      <c r="L335" s="30">
        <f>IF(FBYields!$K310&lt;$A$32,FBYields!AF310,0)</f>
        <v>0.2807463147</v>
      </c>
      <c r="N335" s="43">
        <f t="shared" si="15"/>
        <v>28429</v>
      </c>
      <c r="O335" s="30">
        <f t="shared" si="16"/>
        <v>0</v>
      </c>
      <c r="P335" s="80">
        <f>IF(O335=0,0,SUM(O$32:O335))</f>
        <v>0</v>
      </c>
      <c r="R335" s="150">
        <f t="shared" si="17"/>
        <v>0</v>
      </c>
      <c r="S335" s="80">
        <f>IF(R335=0,0,SUM(R$32:R335))</f>
        <v>0</v>
      </c>
    </row>
    <row r="336" spans="2:19" x14ac:dyDescent="0.2">
      <c r="B336">
        <f>IF(FBYields!$K311&lt;$A$32,FBYields!A311,0)</f>
        <v>19771130</v>
      </c>
      <c r="C336" s="30">
        <f>IF(FBYields!$K311&lt;$A$32,FBYields!W311,0)</f>
        <v>-0.10615750750941988</v>
      </c>
      <c r="D336" s="30">
        <f>IF(FBYields!$K311&lt;$A$32,FBYields!X311,0)</f>
        <v>-0.1569847758000007</v>
      </c>
      <c r="E336" s="30">
        <f>IF(FBYields!$K311&lt;$A$32,FBYields!Y311,0)</f>
        <v>-8.2105509241269914E-2</v>
      </c>
      <c r="F336" s="30">
        <f>IF(FBYields!$K311&lt;$A$32,FBYields!Z311,0)</f>
        <v>-3.6226593200000323E-2</v>
      </c>
      <c r="G336" s="30">
        <f>IF(FBYields!$K311&lt;$A$32,FBYields!AA311,0)</f>
        <v>-5.5356270217620462E-2</v>
      </c>
      <c r="H336" s="30">
        <f>IF(FBYields!$K311&lt;$A$32,FBYields!AB311,0)</f>
        <v>-7.3300463799999882E-2</v>
      </c>
      <c r="I336" s="30">
        <f>IF(FBYields!$K311&lt;$A$32,FBYields!AC311,0)</f>
        <v>-8.6158013840230474E-2</v>
      </c>
      <c r="J336" s="30">
        <f>IF(FBYields!$K311&lt;$A$32,FBYields!AD311,0)</f>
        <v>-9.1500081899999586E-2</v>
      </c>
      <c r="K336" s="30">
        <f>IF(FBYields!$K311&lt;$A$32,FBYields!AE311,0)</f>
        <v>-8.7153237572639597E-2</v>
      </c>
      <c r="L336" s="30">
        <f>IF(FBYields!$K311&lt;$A$32,FBYields!AF311,0)</f>
        <v>-7.4970872399999777E-2</v>
      </c>
      <c r="N336" s="43">
        <f t="shared" si="15"/>
        <v>28459</v>
      </c>
      <c r="O336" s="30">
        <f t="shared" si="16"/>
        <v>0</v>
      </c>
      <c r="P336" s="80">
        <f>IF(O336=0,0,SUM(O$32:O336))</f>
        <v>0</v>
      </c>
      <c r="R336" s="150">
        <f t="shared" si="17"/>
        <v>0</v>
      </c>
      <c r="S336" s="80">
        <f>IF(R336=0,0,SUM(R$32:R336))</f>
        <v>0</v>
      </c>
    </row>
    <row r="337" spans="2:19" x14ac:dyDescent="0.2">
      <c r="B337">
        <f>IF(FBYields!$K312&lt;$A$32,FBYields!A312,0)</f>
        <v>19771230</v>
      </c>
      <c r="C337" s="30">
        <f>IF(FBYields!$K312&lt;$A$32,FBYields!W312,0)</f>
        <v>0.1269470176011307</v>
      </c>
      <c r="D337" s="30">
        <f>IF(FBYields!$K312&lt;$A$32,FBYields!X312,0)</f>
        <v>0.2094202181</v>
      </c>
      <c r="E337" s="30">
        <f>IF(FBYields!$K312&lt;$A$32,FBYields!Y312,0)</f>
        <v>0.14423360654290018</v>
      </c>
      <c r="F337" s="30">
        <f>IF(FBYields!$K312&lt;$A$32,FBYields!Z312,0)</f>
        <v>9.7835380800000316E-2</v>
      </c>
      <c r="G337" s="30">
        <f>IF(FBYields!$K312&lt;$A$32,FBYields!AA312,0)</f>
        <v>0.10327843501026024</v>
      </c>
      <c r="H337" s="30">
        <f>IF(FBYields!$K312&lt;$A$32,FBYields!AB312,0)</f>
        <v>0.11533559039999997</v>
      </c>
      <c r="I337" s="30">
        <f>IF(FBYields!$K312&lt;$A$32,FBYields!AC312,0)</f>
        <v>0.15448509734749027</v>
      </c>
      <c r="J337" s="30">
        <f>IF(FBYields!$K312&lt;$A$32,FBYields!AD312,0)</f>
        <v>0.19999515469999984</v>
      </c>
      <c r="K337" s="30">
        <f>IF(FBYields!$K312&lt;$A$32,FBYields!AE312,0)</f>
        <v>0.22887338975067983</v>
      </c>
      <c r="L337" s="30">
        <f>IF(FBYields!$K312&lt;$A$32,FBYields!AF312,0)</f>
        <v>0.24940227849999985</v>
      </c>
      <c r="N337" s="43">
        <f t="shared" si="15"/>
        <v>28489</v>
      </c>
      <c r="O337" s="30">
        <f t="shared" si="16"/>
        <v>0</v>
      </c>
      <c r="P337" s="80">
        <f>IF(O337=0,0,SUM(O$32:O337))</f>
        <v>0</v>
      </c>
      <c r="R337" s="150">
        <f t="shared" si="17"/>
        <v>0</v>
      </c>
      <c r="S337" s="80">
        <f>IF(R337=0,0,SUM(R$32:R337))</f>
        <v>0</v>
      </c>
    </row>
    <row r="338" spans="2:19" x14ac:dyDescent="0.2">
      <c r="B338">
        <f>IF(FBYields!$K313&lt;$A$32,FBYields!A313,0)</f>
        <v>19780131</v>
      </c>
      <c r="C338" s="30">
        <f>IF(FBYields!$K313&lt;$A$32,FBYields!W313,0)</f>
        <v>0.28685486598038956</v>
      </c>
      <c r="D338" s="30">
        <f>IF(FBYields!$K313&lt;$A$32,FBYields!X313,0)</f>
        <v>0.23524914630000016</v>
      </c>
      <c r="E338" s="30">
        <f>IF(FBYields!$K313&lt;$A$32,FBYields!Y313,0)</f>
        <v>0.24008829906436979</v>
      </c>
      <c r="F338" s="30">
        <f>IF(FBYields!$K313&lt;$A$32,FBYields!Z313,0)</f>
        <v>0.24516144369999981</v>
      </c>
      <c r="G338" s="30">
        <f>IF(FBYields!$K313&lt;$A$32,FBYields!AA313,0)</f>
        <v>0.24356996035591028</v>
      </c>
      <c r="H338" s="30">
        <f>IF(FBYields!$K313&lt;$A$32,FBYields!AB313,0)</f>
        <v>0.24036891350000023</v>
      </c>
      <c r="I338" s="30">
        <f>IF(FBYields!$K313&lt;$A$32,FBYields!AC313,0)</f>
        <v>0.23397138019818975</v>
      </c>
      <c r="J338" s="30">
        <f>IF(FBYields!$K313&lt;$A$32,FBYields!AD313,0)</f>
        <v>0.21400730439999993</v>
      </c>
      <c r="K338" s="30">
        <f>IF(FBYields!$K313&lt;$A$32,FBYields!AE313,0)</f>
        <v>0.18137704148838996</v>
      </c>
      <c r="L338" s="30">
        <f>IF(FBYields!$K313&lt;$A$32,FBYields!AF313,0)</f>
        <v>0.14086360189999958</v>
      </c>
      <c r="N338" s="43">
        <f t="shared" si="15"/>
        <v>28521</v>
      </c>
      <c r="O338" s="30">
        <f t="shared" si="16"/>
        <v>0</v>
      </c>
      <c r="P338" s="80">
        <f>IF(O338=0,0,SUM(O$32:O338))</f>
        <v>0</v>
      </c>
      <c r="R338" s="150">
        <f t="shared" si="17"/>
        <v>0</v>
      </c>
      <c r="S338" s="80">
        <f>IF(R338=0,0,SUM(R$32:R338))</f>
        <v>0</v>
      </c>
    </row>
    <row r="339" spans="2:19" x14ac:dyDescent="0.2">
      <c r="B339">
        <f>IF(FBYields!$K314&lt;$A$32,FBYields!A314,0)</f>
        <v>19780228</v>
      </c>
      <c r="C339" s="30">
        <f>IF(FBYields!$K314&lt;$A$32,FBYields!W314,0)</f>
        <v>6.8396270415096438E-3</v>
      </c>
      <c r="D339" s="30">
        <f>IF(FBYields!$K314&lt;$A$32,FBYields!X314,0)</f>
        <v>6.3300016100000356E-2</v>
      </c>
      <c r="E339" s="30">
        <f>IF(FBYields!$K314&lt;$A$32,FBYields!Y314,0)</f>
        <v>7.7487765702930034E-2</v>
      </c>
      <c r="F339" s="30">
        <f>IF(FBYields!$K314&lt;$A$32,FBYields!Z314,0)</f>
        <v>9.5155193900000157E-2</v>
      </c>
      <c r="G339" s="30">
        <f>IF(FBYields!$K314&lt;$A$32,FBYields!AA314,0)</f>
        <v>0.13020352002992919</v>
      </c>
      <c r="H339" s="30">
        <f>IF(FBYields!$K314&lt;$A$32,FBYields!AB314,0)</f>
        <v>0.15354366790000018</v>
      </c>
      <c r="I339" s="30">
        <f>IF(FBYields!$K314&lt;$A$32,FBYields!AC314,0)</f>
        <v>0.14056653439440048</v>
      </c>
      <c r="J339" s="30">
        <f>IF(FBYields!$K314&lt;$A$32,FBYields!AD314,0)</f>
        <v>0.12389174070000042</v>
      </c>
      <c r="K339" s="30">
        <f>IF(FBYields!$K314&lt;$A$32,FBYields!AE314,0)</f>
        <v>0.12613885088237975</v>
      </c>
      <c r="L339" s="30">
        <f>IF(FBYields!$K314&lt;$A$32,FBYields!AF314,0)</f>
        <v>0.13551857690000002</v>
      </c>
      <c r="N339" s="43">
        <f t="shared" si="15"/>
        <v>28549</v>
      </c>
      <c r="O339" s="30">
        <f t="shared" si="16"/>
        <v>0</v>
      </c>
      <c r="P339" s="80">
        <f>IF(O339=0,0,SUM(O$32:O339))</f>
        <v>0</v>
      </c>
      <c r="R339" s="150">
        <f t="shared" si="17"/>
        <v>0</v>
      </c>
      <c r="S339" s="80">
        <f>IF(R339=0,0,SUM(R$32:R339))</f>
        <v>0</v>
      </c>
    </row>
    <row r="340" spans="2:19" x14ac:dyDescent="0.2">
      <c r="B340">
        <f>IF(FBYields!$K315&lt;$A$32,FBYields!A315,0)</f>
        <v>19780331</v>
      </c>
      <c r="C340" s="30">
        <f>IF(FBYields!$K315&lt;$A$32,FBYields!W315,0)</f>
        <v>-3.1235698660809774E-2</v>
      </c>
      <c r="D340" s="30">
        <f>IF(FBYields!$K315&lt;$A$32,FBYields!X315,0)</f>
        <v>3.0151661599999713E-2</v>
      </c>
      <c r="E340" s="30">
        <f>IF(FBYields!$K315&lt;$A$32,FBYields!Y315,0)</f>
        <v>9.5937488162889828E-2</v>
      </c>
      <c r="F340" s="30">
        <f>IF(FBYields!$K315&lt;$A$32,FBYields!Z315,0)</f>
        <v>0.13004454110000019</v>
      </c>
      <c r="G340" s="30">
        <f>IF(FBYields!$K315&lt;$A$32,FBYields!AA315,0)</f>
        <v>0.10386444909986015</v>
      </c>
      <c r="H340" s="30">
        <f>IF(FBYields!$K315&lt;$A$32,FBYields!AB315,0)</f>
        <v>8.312006159999985E-2</v>
      </c>
      <c r="I340" s="30">
        <f>IF(FBYields!$K315&lt;$A$32,FBYields!AC315,0)</f>
        <v>9.0684545674379891E-2</v>
      </c>
      <c r="J340" s="30">
        <f>IF(FBYields!$K315&lt;$A$32,FBYields!AD315,0)</f>
        <v>9.162479309999938E-2</v>
      </c>
      <c r="K340" s="30">
        <f>IF(FBYields!$K315&lt;$A$32,FBYields!AE315,0)</f>
        <v>6.992836683439041E-2</v>
      </c>
      <c r="L340" s="30">
        <f>IF(FBYields!$K315&lt;$A$32,FBYields!AF315,0)</f>
        <v>4.8054544200000215E-2</v>
      </c>
      <c r="N340" s="43">
        <f t="shared" si="15"/>
        <v>28580</v>
      </c>
      <c r="O340" s="30">
        <f t="shared" si="16"/>
        <v>0</v>
      </c>
      <c r="P340" s="80">
        <f>IF(O340=0,0,SUM(O$32:O340))</f>
        <v>0</v>
      </c>
      <c r="R340" s="150">
        <f t="shared" si="17"/>
        <v>0</v>
      </c>
      <c r="S340" s="80">
        <f>IF(R340=0,0,SUM(R$32:R340))</f>
        <v>0</v>
      </c>
    </row>
    <row r="341" spans="2:19" x14ac:dyDescent="0.2">
      <c r="B341">
        <f>IF(FBYields!$K316&lt;$A$32,FBYields!A316,0)</f>
        <v>19780428</v>
      </c>
      <c r="C341" s="30">
        <f>IF(FBYields!$K316&lt;$A$32,FBYields!W316,0)</f>
        <v>-1.7715823558839716E-2</v>
      </c>
      <c r="D341" s="30">
        <f>IF(FBYields!$K316&lt;$A$32,FBYields!X316,0)</f>
        <v>0.18824247680000017</v>
      </c>
      <c r="E341" s="30">
        <f>IF(FBYields!$K316&lt;$A$32,FBYields!Y316,0)</f>
        <v>0.10689126038587027</v>
      </c>
      <c r="F341" s="30">
        <f>IF(FBYields!$K316&lt;$A$32,FBYields!Z316,0)</f>
        <v>5.6155857400000286E-2</v>
      </c>
      <c r="G341" s="30">
        <f>IF(FBYields!$K316&lt;$A$32,FBYields!AA316,0)</f>
        <v>9.523887673384035E-2</v>
      </c>
      <c r="H341" s="30">
        <f>IF(FBYields!$K316&lt;$A$32,FBYields!AB316,0)</f>
        <v>0.12059200130000036</v>
      </c>
      <c r="I341" s="30">
        <f>IF(FBYields!$K316&lt;$A$32,FBYields!AC316,0)</f>
        <v>9.1823373113370188E-2</v>
      </c>
      <c r="J341" s="30">
        <f>IF(FBYields!$K316&lt;$A$32,FBYields!AD316,0)</f>
        <v>7.4273633600000721E-2</v>
      </c>
      <c r="K341" s="30">
        <f>IF(FBYields!$K316&lt;$A$32,FBYields!AE316,0)</f>
        <v>9.7279126399589799E-2</v>
      </c>
      <c r="L341" s="30">
        <f>IF(FBYields!$K316&lt;$A$32,FBYields!AF316,0)</f>
        <v>0.13272614760000057</v>
      </c>
      <c r="N341" s="43">
        <f t="shared" si="15"/>
        <v>28608</v>
      </c>
      <c r="O341" s="30">
        <f t="shared" si="16"/>
        <v>0</v>
      </c>
      <c r="P341" s="80">
        <f>IF(O341=0,0,SUM(O$32:O341))</f>
        <v>0</v>
      </c>
      <c r="R341" s="150">
        <f t="shared" si="17"/>
        <v>0</v>
      </c>
      <c r="S341" s="80">
        <f>IF(R341=0,0,SUM(R$32:R341))</f>
        <v>0</v>
      </c>
    </row>
    <row r="342" spans="2:19" x14ac:dyDescent="0.2">
      <c r="B342">
        <f>IF(FBYields!$K317&lt;$A$32,FBYields!A317,0)</f>
        <v>19780531</v>
      </c>
      <c r="C342" s="30">
        <f>IF(FBYields!$K317&lt;$A$32,FBYields!W317,0)</f>
        <v>0.40467578203640997</v>
      </c>
      <c r="D342" s="30">
        <f>IF(FBYields!$K317&lt;$A$32,FBYields!X317,0)</f>
        <v>0.4113204449000003</v>
      </c>
      <c r="E342" s="30">
        <f>IF(FBYields!$K317&lt;$A$32,FBYields!Y317,0)</f>
        <v>0.37091016883550942</v>
      </c>
      <c r="F342" s="30">
        <f>IF(FBYields!$K317&lt;$A$32,FBYields!Z317,0)</f>
        <v>0.32912800429999933</v>
      </c>
      <c r="G342" s="30">
        <f>IF(FBYields!$K317&lt;$A$32,FBYields!AA317,0)</f>
        <v>0.26116062137549978</v>
      </c>
      <c r="H342" s="30">
        <f>IF(FBYields!$K317&lt;$A$32,FBYields!AB317,0)</f>
        <v>0.21303908119999981</v>
      </c>
      <c r="I342" s="30">
        <f>IF(FBYields!$K317&lt;$A$32,FBYields!AC317,0)</f>
        <v>0.19727983818154016</v>
      </c>
      <c r="J342" s="30">
        <f>IF(FBYields!$K317&lt;$A$32,FBYields!AD317,0)</f>
        <v>0.19151326659999945</v>
      </c>
      <c r="K342" s="30">
        <f>IF(FBYields!$K317&lt;$A$32,FBYields!AE317,0)</f>
        <v>0.19648994838937917</v>
      </c>
      <c r="L342" s="30">
        <f>IF(FBYields!$K317&lt;$A$32,FBYields!AF317,0)</f>
        <v>0.21588366939999926</v>
      </c>
      <c r="N342" s="43">
        <f t="shared" si="15"/>
        <v>28641</v>
      </c>
      <c r="O342" s="30">
        <f t="shared" si="16"/>
        <v>0</v>
      </c>
      <c r="P342" s="80">
        <f>IF(O342=0,0,SUM(O$32:O342))</f>
        <v>0</v>
      </c>
      <c r="R342" s="150">
        <f t="shared" si="17"/>
        <v>0</v>
      </c>
      <c r="S342" s="80">
        <f>IF(R342=0,0,SUM(R$32:R342))</f>
        <v>0</v>
      </c>
    </row>
    <row r="343" spans="2:19" x14ac:dyDescent="0.2">
      <c r="B343">
        <f>IF(FBYields!$K318&lt;$A$32,FBYields!A318,0)</f>
        <v>19780630</v>
      </c>
      <c r="C343" s="30">
        <f>IF(FBYields!$K318&lt;$A$32,FBYields!W318,0)</f>
        <v>0.4806554437850199</v>
      </c>
      <c r="D343" s="30">
        <f>IF(FBYields!$K318&lt;$A$32,FBYields!X318,0)</f>
        <v>0.43053110790000026</v>
      </c>
      <c r="E343" s="30">
        <f>IF(FBYields!$K318&lt;$A$32,FBYields!Y318,0)</f>
        <v>0.37982540207886029</v>
      </c>
      <c r="F343" s="30">
        <f>IF(FBYields!$K318&lt;$A$32,FBYields!Z318,0)</f>
        <v>0.3527898448000002</v>
      </c>
      <c r="G343" s="30">
        <f>IF(FBYields!$K318&lt;$A$32,FBYields!AA318,0)</f>
        <v>0.34166670459605974</v>
      </c>
      <c r="H343" s="30">
        <f>IF(FBYields!$K318&lt;$A$32,FBYields!AB318,0)</f>
        <v>0.32965434020000028</v>
      </c>
      <c r="I343" s="30">
        <f>IF(FBYields!$K318&lt;$A$32,FBYields!AC318,0)</f>
        <v>0.31086342352477025</v>
      </c>
      <c r="J343" s="30">
        <f>IF(FBYields!$K318&lt;$A$32,FBYields!AD318,0)</f>
        <v>0.28707280220000087</v>
      </c>
      <c r="K343" s="30">
        <f>IF(FBYields!$K318&lt;$A$32,FBYields!AE318,0)</f>
        <v>0.24656581936029021</v>
      </c>
      <c r="L343" s="30">
        <f>IF(FBYields!$K318&lt;$A$32,FBYields!AF318,0)</f>
        <v>0.19000643770000103</v>
      </c>
      <c r="N343" s="43">
        <f t="shared" si="15"/>
        <v>28671</v>
      </c>
      <c r="O343" s="30">
        <f t="shared" si="16"/>
        <v>0</v>
      </c>
      <c r="P343" s="80">
        <f>IF(O343=0,0,SUM(O$32:O343))</f>
        <v>0</v>
      </c>
      <c r="R343" s="150">
        <f t="shared" si="17"/>
        <v>0</v>
      </c>
      <c r="S343" s="80">
        <f>IF(R343=0,0,SUM(R$32:R343))</f>
        <v>0</v>
      </c>
    </row>
    <row r="344" spans="2:19" x14ac:dyDescent="0.2">
      <c r="B344">
        <f>IF(FBYields!$K319&lt;$A$32,FBYields!A319,0)</f>
        <v>19780731</v>
      </c>
      <c r="C344" s="30">
        <f>IF(FBYields!$K319&lt;$A$32,FBYields!W319,0)</f>
        <v>-0.17107119991207043</v>
      </c>
      <c r="D344" s="30">
        <f>IF(FBYields!$K319&lt;$A$32,FBYields!X319,0)</f>
        <v>-0.14331933270000086</v>
      </c>
      <c r="E344" s="30">
        <f>IF(FBYields!$K319&lt;$A$32,FBYields!Y319,0)</f>
        <v>-4.7534211594850717E-2</v>
      </c>
      <c r="F344" s="30">
        <f>IF(FBYields!$K319&lt;$A$32,FBYields!Z319,0)</f>
        <v>-1.2397331500000774E-2</v>
      </c>
      <c r="G344" s="30">
        <f>IF(FBYields!$K319&lt;$A$32,FBYields!AA319,0)</f>
        <v>-3.2667580497719229E-2</v>
      </c>
      <c r="H344" s="30">
        <f>IF(FBYields!$K319&lt;$A$32,FBYields!AB319,0)</f>
        <v>-5.4455624500000965E-2</v>
      </c>
      <c r="I344" s="30">
        <f>IF(FBYields!$K319&lt;$A$32,FBYields!AC319,0)</f>
        <v>-7.8646477140370763E-2</v>
      </c>
      <c r="J344" s="30">
        <f>IF(FBYields!$K319&lt;$A$32,FBYields!AD319,0)</f>
        <v>-9.4812525800000103E-2</v>
      </c>
      <c r="K344" s="30">
        <f>IF(FBYields!$K319&lt;$A$32,FBYields!AE319,0)</f>
        <v>-8.7997479305778725E-2</v>
      </c>
      <c r="L344" s="30">
        <f>IF(FBYields!$K319&lt;$A$32,FBYields!AF319,0)</f>
        <v>-6.4771011700001324E-2</v>
      </c>
      <c r="N344" s="43">
        <f t="shared" si="15"/>
        <v>28702</v>
      </c>
      <c r="O344" s="30">
        <f t="shared" si="16"/>
        <v>0</v>
      </c>
      <c r="P344" s="80">
        <f>IF(O344=0,0,SUM(O$32:O344))</f>
        <v>0</v>
      </c>
      <c r="R344" s="150">
        <f t="shared" si="17"/>
        <v>0</v>
      </c>
      <c r="S344" s="80">
        <f>IF(R344=0,0,SUM(R$32:R344))</f>
        <v>0</v>
      </c>
    </row>
    <row r="345" spans="2:19" x14ac:dyDescent="0.2">
      <c r="B345">
        <f>IF(FBYields!$K320&lt;$A$32,FBYields!A320,0)</f>
        <v>19780831</v>
      </c>
      <c r="C345" s="30">
        <f>IF(FBYields!$K320&lt;$A$32,FBYields!W320,0)</f>
        <v>0.42048195120419063</v>
      </c>
      <c r="D345" s="30">
        <f>IF(FBYields!$K320&lt;$A$32,FBYields!X320,0)</f>
        <v>0.20350819719999969</v>
      </c>
      <c r="E345" s="30">
        <f>IF(FBYields!$K320&lt;$A$32,FBYields!Y320,0)</f>
        <v>4.3923454967019993E-2</v>
      </c>
      <c r="F345" s="30">
        <f>IF(FBYields!$K320&lt;$A$32,FBYields!Z320,0)</f>
        <v>-1.774806139999896E-2</v>
      </c>
      <c r="G345" s="30">
        <f>IF(FBYields!$K320&lt;$A$32,FBYields!AA320,0)</f>
        <v>-5.7952913401020822E-2</v>
      </c>
      <c r="H345" s="30">
        <f>IF(FBYields!$K320&lt;$A$32,FBYields!AB320,0)</f>
        <v>-9.0134984099998761E-2</v>
      </c>
      <c r="I345" s="30">
        <f>IF(FBYields!$K320&lt;$A$32,FBYields!AC320,0)</f>
        <v>-6.1312180827059137E-2</v>
      </c>
      <c r="J345" s="30">
        <f>IF(FBYields!$K320&lt;$A$32,FBYields!AD320,0)</f>
        <v>-3.709947559999982E-2</v>
      </c>
      <c r="K345" s="30">
        <f>IF(FBYields!$K320&lt;$A$32,FBYields!AE320,0)</f>
        <v>-3.8861584315661446E-2</v>
      </c>
      <c r="L345" s="30">
        <f>IF(FBYields!$K320&lt;$A$32,FBYields!AF320,0)</f>
        <v>-5.8805618399999204E-2</v>
      </c>
      <c r="N345" s="43">
        <f t="shared" si="15"/>
        <v>28733</v>
      </c>
      <c r="O345" s="30">
        <f t="shared" si="16"/>
        <v>0</v>
      </c>
      <c r="P345" s="80">
        <f>IF(O345=0,0,SUM(O$32:O345))</f>
        <v>0</v>
      </c>
      <c r="R345" s="150">
        <f t="shared" si="17"/>
        <v>0</v>
      </c>
      <c r="S345" s="80">
        <f>IF(R345=0,0,SUM(R$32:R345))</f>
        <v>0</v>
      </c>
    </row>
    <row r="346" spans="2:19" x14ac:dyDescent="0.2">
      <c r="B346">
        <f>IF(FBYields!$K321&lt;$A$32,FBYields!A321,0)</f>
        <v>19780929</v>
      </c>
      <c r="C346" s="30">
        <f>IF(FBYields!$K321&lt;$A$32,FBYields!W321,0)</f>
        <v>0.4183495075168997</v>
      </c>
      <c r="D346" s="30">
        <f>IF(FBYields!$K321&lt;$A$32,FBYields!X321,0)</f>
        <v>0.29920308720000044</v>
      </c>
      <c r="E346" s="30">
        <f>IF(FBYields!$K321&lt;$A$32,FBYields!Y321,0)</f>
        <v>0.25021244186159031</v>
      </c>
      <c r="F346" s="30">
        <f>IF(FBYields!$K321&lt;$A$32,FBYields!Z321,0)</f>
        <v>0.16679534689999898</v>
      </c>
      <c r="G346" s="30">
        <f>IF(FBYields!$K321&lt;$A$32,FBYields!AA321,0)</f>
        <v>0.10724253920241011</v>
      </c>
      <c r="H346" s="30">
        <f>IF(FBYields!$K321&lt;$A$32,FBYields!AB321,0)</f>
        <v>8.4983173399999501E-2</v>
      </c>
      <c r="I346" s="30">
        <f>IF(FBYields!$K321&lt;$A$32,FBYields!AC321,0)</f>
        <v>9.0945334748349538E-2</v>
      </c>
      <c r="J346" s="30">
        <f>IF(FBYields!$K321&lt;$A$32,FBYields!AD321,0)</f>
        <v>9.6171989899998422E-2</v>
      </c>
      <c r="K346" s="30">
        <f>IF(FBYields!$K321&lt;$A$32,FBYields!AE321,0)</f>
        <v>9.3907339245390631E-2</v>
      </c>
      <c r="L346" s="30">
        <f>IF(FBYields!$K321&lt;$A$32,FBYields!AF321,0)</f>
        <v>8.8548132999999751E-2</v>
      </c>
      <c r="N346" s="43">
        <f t="shared" si="15"/>
        <v>28762</v>
      </c>
      <c r="O346" s="30">
        <f t="shared" si="16"/>
        <v>0</v>
      </c>
      <c r="P346" s="80">
        <f>IF(O346=0,0,SUM(O$32:O346))</f>
        <v>0</v>
      </c>
      <c r="R346" s="150">
        <f t="shared" si="17"/>
        <v>0</v>
      </c>
      <c r="S346" s="80">
        <f>IF(R346=0,0,SUM(R$32:R346))</f>
        <v>0</v>
      </c>
    </row>
    <row r="347" spans="2:19" x14ac:dyDescent="0.2">
      <c r="B347">
        <f>IF(FBYields!$K322&lt;$A$32,FBYields!A322,0)</f>
        <v>19781031</v>
      </c>
      <c r="C347" s="30">
        <f>IF(FBYields!$K322&lt;$A$32,FBYields!W322,0)</f>
        <v>0.90204790503356058</v>
      </c>
      <c r="D347" s="30">
        <f>IF(FBYields!$K322&lt;$A$32,FBYields!X322,0)</f>
        <v>0.95300963869999933</v>
      </c>
      <c r="E347" s="30">
        <f>IF(FBYields!$K322&lt;$A$32,FBYields!Y322,0)</f>
        <v>0.88857170859309065</v>
      </c>
      <c r="F347" s="30">
        <f>IF(FBYields!$K322&lt;$A$32,FBYields!Z322,0)</f>
        <v>0.80865661109999998</v>
      </c>
      <c r="G347" s="30">
        <f>IF(FBYields!$K322&lt;$A$32,FBYields!AA322,0)</f>
        <v>0.81661162649226959</v>
      </c>
      <c r="H347" s="30">
        <f>IF(FBYields!$K322&lt;$A$32,FBYields!AB322,0)</f>
        <v>0.81682424729999958</v>
      </c>
      <c r="I347" s="30">
        <f>IF(FBYields!$K322&lt;$A$32,FBYields!AC322,0)</f>
        <v>0.77569499793514929</v>
      </c>
      <c r="J347" s="30">
        <f>IF(FBYields!$K322&lt;$A$32,FBYields!AD322,0)</f>
        <v>0.7292359009000009</v>
      </c>
      <c r="K347" s="30">
        <f>IF(FBYields!$K322&lt;$A$32,FBYields!AE322,0)</f>
        <v>0.62027247920448936</v>
      </c>
      <c r="L347" s="30">
        <f>IF(FBYields!$K322&lt;$A$32,FBYields!AF322,0)</f>
        <v>0.44306569759999981</v>
      </c>
      <c r="N347" s="43">
        <f t="shared" si="15"/>
        <v>28794</v>
      </c>
      <c r="O347" s="30">
        <f t="shared" si="16"/>
        <v>0</v>
      </c>
      <c r="P347" s="80">
        <f>IF(O347=0,0,SUM(O$32:O347))</f>
        <v>0</v>
      </c>
      <c r="R347" s="150">
        <f t="shared" si="17"/>
        <v>0</v>
      </c>
      <c r="S347" s="80">
        <f>IF(R347=0,0,SUM(R$32:R347))</f>
        <v>0</v>
      </c>
    </row>
    <row r="348" spans="2:19" x14ac:dyDescent="0.2">
      <c r="B348">
        <f>IF(FBYields!$K323&lt;$A$32,FBYields!A323,0)</f>
        <v>19781130</v>
      </c>
      <c r="C348" s="30">
        <f>IF(FBYields!$K323&lt;$A$32,FBYields!W323,0)</f>
        <v>0.21573673175784869</v>
      </c>
      <c r="D348" s="30">
        <f>IF(FBYields!$K323&lt;$A$32,FBYields!X323,0)</f>
        <v>0.23772877570000084</v>
      </c>
      <c r="E348" s="30">
        <f>IF(FBYields!$K323&lt;$A$32,FBYields!Y323,0)</f>
        <v>0.17225793421776991</v>
      </c>
      <c r="F348" s="30">
        <f>IF(FBYields!$K323&lt;$A$32,FBYields!Z323,0)</f>
        <v>5.1818518700001093E-2</v>
      </c>
      <c r="G348" s="30">
        <f>IF(FBYields!$K323&lt;$A$32,FBYields!AA323,0)</f>
        <v>-7.2395371853620105E-2</v>
      </c>
      <c r="H348" s="30">
        <f>IF(FBYields!$K323&lt;$A$32,FBYields!AB323,0)</f>
        <v>-0.18301244159999897</v>
      </c>
      <c r="I348" s="30">
        <f>IF(FBYields!$K323&lt;$A$32,FBYields!AC323,0)</f>
        <v>-0.25798883517089877</v>
      </c>
      <c r="J348" s="30">
        <f>IF(FBYields!$K323&lt;$A$32,FBYields!AD323,0)</f>
        <v>-0.30862496459999988</v>
      </c>
      <c r="K348" s="30">
        <f>IF(FBYields!$K323&lt;$A$32,FBYields!AE323,0)</f>
        <v>-0.28680036895574901</v>
      </c>
      <c r="L348" s="30">
        <f>IF(FBYields!$K323&lt;$A$32,FBYields!AF323,0)</f>
        <v>-0.18641337140000047</v>
      </c>
      <c r="N348" s="43">
        <f t="shared" si="15"/>
        <v>28824</v>
      </c>
      <c r="O348" s="30">
        <f t="shared" si="16"/>
        <v>0</v>
      </c>
      <c r="P348" s="80">
        <f>IF(O348=0,0,SUM(O$32:O348))</f>
        <v>0</v>
      </c>
      <c r="R348" s="150">
        <f t="shared" si="17"/>
        <v>0</v>
      </c>
      <c r="S348" s="80">
        <f>IF(R348=0,0,SUM(R$32:R348))</f>
        <v>0</v>
      </c>
    </row>
    <row r="349" spans="2:19" x14ac:dyDescent="0.2">
      <c r="B349">
        <f>IF(FBYields!$K324&lt;$A$32,FBYields!A324,0)</f>
        <v>19781229</v>
      </c>
      <c r="C349" s="30">
        <f>IF(FBYields!$K324&lt;$A$32,FBYields!W324,0)</f>
        <v>0.40783037086063167</v>
      </c>
      <c r="D349" s="30">
        <f>IF(FBYields!$K324&lt;$A$32,FBYields!X324,0)</f>
        <v>0.39847275320000008</v>
      </c>
      <c r="E349" s="30">
        <f>IF(FBYields!$K324&lt;$A$32,FBYields!Y324,0)</f>
        <v>0.36066647998237045</v>
      </c>
      <c r="F349" s="30">
        <f>IF(FBYields!$K324&lt;$A$32,FBYields!Z324,0)</f>
        <v>0.34284593469999969</v>
      </c>
      <c r="G349" s="30">
        <f>IF(FBYields!$K324&lt;$A$32,FBYields!AA324,0)</f>
        <v>0.42448920632039133</v>
      </c>
      <c r="H349" s="30">
        <f>IF(FBYields!$K324&lt;$A$32,FBYields!AB324,0)</f>
        <v>0.48360385259999994</v>
      </c>
      <c r="I349" s="30">
        <f>IF(FBYields!$K324&lt;$A$32,FBYields!AC324,0)</f>
        <v>0.43543427311132987</v>
      </c>
      <c r="J349" s="30">
        <f>IF(FBYields!$K324&lt;$A$32,FBYields!AD324,0)</f>
        <v>0.40246450259999911</v>
      </c>
      <c r="K349" s="30">
        <f>IF(FBYields!$K324&lt;$A$32,FBYields!AE324,0)</f>
        <v>0.43072910852341018</v>
      </c>
      <c r="L349" s="30">
        <f>IF(FBYields!$K324&lt;$A$32,FBYields!AF324,0)</f>
        <v>0.48159865960000126</v>
      </c>
      <c r="N349" s="43">
        <f t="shared" si="15"/>
        <v>28853</v>
      </c>
      <c r="O349" s="30">
        <f t="shared" si="16"/>
        <v>0</v>
      </c>
      <c r="P349" s="80">
        <f>IF(O349=0,0,SUM(O$32:O349))</f>
        <v>0</v>
      </c>
      <c r="R349" s="150">
        <f t="shared" si="17"/>
        <v>0</v>
      </c>
      <c r="S349" s="80">
        <f>IF(R349=0,0,SUM(R$32:R349))</f>
        <v>0</v>
      </c>
    </row>
    <row r="350" spans="2:19" x14ac:dyDescent="0.2">
      <c r="B350">
        <f>IF(FBYields!$K325&lt;$A$32,FBYields!A325,0)</f>
        <v>19790131</v>
      </c>
      <c r="C350" s="30">
        <f>IF(FBYields!$K325&lt;$A$32,FBYields!W325,0)</f>
        <v>-0.27409264219103058</v>
      </c>
      <c r="D350" s="30">
        <f>IF(FBYields!$K325&lt;$A$32,FBYields!X325,0)</f>
        <v>-0.36134320680000087</v>
      </c>
      <c r="E350" s="30">
        <f>IF(FBYields!$K325&lt;$A$32,FBYields!Y325,0)</f>
        <v>-0.30137762547312974</v>
      </c>
      <c r="F350" s="30">
        <f>IF(FBYields!$K325&lt;$A$32,FBYields!Z325,0)</f>
        <v>-0.26067838490000028</v>
      </c>
      <c r="G350" s="30">
        <f>IF(FBYields!$K325&lt;$A$32,FBYields!AA325,0)</f>
        <v>-0.35672321401693097</v>
      </c>
      <c r="H350" s="30">
        <f>IF(FBYields!$K325&lt;$A$32,FBYields!AB325,0)</f>
        <v>-0.43916168020000157</v>
      </c>
      <c r="I350" s="30">
        <f>IF(FBYields!$K325&lt;$A$32,FBYields!AC325,0)</f>
        <v>-0.42829540909248998</v>
      </c>
      <c r="J350" s="30">
        <f>IF(FBYields!$K325&lt;$A$32,FBYields!AD325,0)</f>
        <v>-0.38520420009999867</v>
      </c>
      <c r="K350" s="30">
        <f>IF(FBYields!$K325&lt;$A$32,FBYields!AE325,0)</f>
        <v>-0.33676391501744973</v>
      </c>
      <c r="L350" s="30">
        <f>IF(FBYields!$K325&lt;$A$32,FBYields!AF325,0)</f>
        <v>-0.31488859000000069</v>
      </c>
      <c r="N350" s="43">
        <f t="shared" si="15"/>
        <v>28886</v>
      </c>
      <c r="O350" s="30">
        <f t="shared" si="16"/>
        <v>0</v>
      </c>
      <c r="P350" s="80">
        <f>IF(O350=0,0,SUM(O$32:O350))</f>
        <v>0</v>
      </c>
      <c r="R350" s="150">
        <f t="shared" si="17"/>
        <v>0</v>
      </c>
      <c r="S350" s="80">
        <f>IF(R350=0,0,SUM(R$32:R350))</f>
        <v>0</v>
      </c>
    </row>
    <row r="351" spans="2:19" x14ac:dyDescent="0.2">
      <c r="B351">
        <f>IF(FBYields!$K326&lt;$A$32,FBYields!A326,0)</f>
        <v>19790228</v>
      </c>
      <c r="C351" s="30">
        <f>IF(FBYields!$K326&lt;$A$32,FBYields!W326,0)</f>
        <v>0.2094191753228003</v>
      </c>
      <c r="D351" s="30">
        <f>IF(FBYields!$K326&lt;$A$32,FBYields!X326,0)</f>
        <v>0.12373794840000052</v>
      </c>
      <c r="E351" s="30">
        <f>IF(FBYields!$K326&lt;$A$32,FBYields!Y326,0)</f>
        <v>0.17604577300597946</v>
      </c>
      <c r="F351" s="30">
        <f>IF(FBYields!$K326&lt;$A$32,FBYields!Z326,0)</f>
        <v>0.2371527497999999</v>
      </c>
      <c r="G351" s="30">
        <f>IF(FBYields!$K326&lt;$A$32,FBYields!AA326,0)</f>
        <v>0.14230916097759128</v>
      </c>
      <c r="H351" s="30">
        <f>IF(FBYields!$K326&lt;$A$32,FBYields!AB326,0)</f>
        <v>0.10870553330000021</v>
      </c>
      <c r="I351" s="30">
        <f>IF(FBYields!$K326&lt;$A$32,FBYields!AC326,0)</f>
        <v>0.24725535715085911</v>
      </c>
      <c r="J351" s="30">
        <f>IF(FBYields!$K326&lt;$A$32,FBYields!AD326,0)</f>
        <v>0.31944791769999981</v>
      </c>
      <c r="K351" s="30">
        <f>IF(FBYields!$K326&lt;$A$32,FBYields!AE326,0)</f>
        <v>0.32725265059056952</v>
      </c>
      <c r="L351" s="30">
        <f>IF(FBYields!$K326&lt;$A$32,FBYields!AF326,0)</f>
        <v>0.33507088950000075</v>
      </c>
      <c r="N351" s="43">
        <f t="shared" si="15"/>
        <v>28914</v>
      </c>
      <c r="O351" s="30">
        <f t="shared" si="16"/>
        <v>0</v>
      </c>
      <c r="P351" s="80">
        <f>IF(O351=0,0,SUM(O$32:O351))</f>
        <v>0</v>
      </c>
      <c r="R351" s="150">
        <f t="shared" si="17"/>
        <v>0</v>
      </c>
      <c r="S351" s="80">
        <f>IF(R351=0,0,SUM(R$32:R351))</f>
        <v>0</v>
      </c>
    </row>
    <row r="352" spans="2:19" x14ac:dyDescent="0.2">
      <c r="B352">
        <f>IF(FBYields!$K327&lt;$A$32,FBYields!A327,0)</f>
        <v>19790330</v>
      </c>
      <c r="C352" s="30">
        <f>IF(FBYields!$K327&lt;$A$32,FBYields!W327,0)</f>
        <v>-0.14129175600657007</v>
      </c>
      <c r="D352" s="30">
        <f>IF(FBYields!$K327&lt;$A$32,FBYields!X327,0)</f>
        <v>-0.32624665870000058</v>
      </c>
      <c r="E352" s="30">
        <f>IF(FBYields!$K327&lt;$A$32,FBYields!Y327,0)</f>
        <v>-0.28845489480737108</v>
      </c>
      <c r="F352" s="30">
        <f>IF(FBYields!$K327&lt;$A$32,FBYields!Z327,0)</f>
        <v>-0.17355132830000031</v>
      </c>
      <c r="G352" s="30">
        <f>IF(FBYields!$K327&lt;$A$32,FBYields!AA327,0)</f>
        <v>-4.2332299324350231E-2</v>
      </c>
      <c r="H352" s="30">
        <f>IF(FBYields!$K327&lt;$A$32,FBYields!AB327,0)</f>
        <v>8.1239713999998742E-3</v>
      </c>
      <c r="I352" s="30">
        <f>IF(FBYields!$K327&lt;$A$32,FBYields!AC327,0)</f>
        <v>-4.9227834149069949E-2</v>
      </c>
      <c r="J352" s="30">
        <f>IF(FBYields!$K327&lt;$A$32,FBYields!AD327,0)</f>
        <v>-8.2112729700000386E-2</v>
      </c>
      <c r="K352" s="30">
        <f>IF(FBYields!$K327&lt;$A$32,FBYields!AE327,0)</f>
        <v>-0.1046431504307197</v>
      </c>
      <c r="L352" s="30">
        <f>IF(FBYields!$K327&lt;$A$32,FBYields!AF327,0)</f>
        <v>-0.11959631230000056</v>
      </c>
      <c r="N352" s="43">
        <f t="shared" si="15"/>
        <v>28944</v>
      </c>
      <c r="O352" s="30">
        <f t="shared" si="16"/>
        <v>0</v>
      </c>
      <c r="P352" s="80">
        <f>IF(O352=0,0,SUM(O$32:O352))</f>
        <v>0</v>
      </c>
      <c r="R352" s="150">
        <f t="shared" si="17"/>
        <v>0</v>
      </c>
      <c r="S352" s="80">
        <f>IF(R352=0,0,SUM(R$32:R352))</f>
        <v>0</v>
      </c>
    </row>
    <row r="353" spans="2:19" x14ac:dyDescent="0.2">
      <c r="B353">
        <f>IF(FBYields!$K328&lt;$A$32,FBYields!A328,0)</f>
        <v>19790430</v>
      </c>
      <c r="C353" s="30">
        <f>IF(FBYields!$K328&lt;$A$32,FBYields!W328,0)</f>
        <v>0.10074830577558913</v>
      </c>
      <c r="D353" s="30">
        <f>IF(FBYields!$K328&lt;$A$32,FBYields!X328,0)</f>
        <v>0.1833586987000011</v>
      </c>
      <c r="E353" s="30">
        <f>IF(FBYields!$K328&lt;$A$32,FBYields!Y328,0)</f>
        <v>0.20609400850660009</v>
      </c>
      <c r="F353" s="30">
        <f>IF(FBYields!$K328&lt;$A$32,FBYields!Z328,0)</f>
        <v>0.19930380959999994</v>
      </c>
      <c r="G353" s="30">
        <f>IF(FBYields!$K328&lt;$A$32,FBYields!AA328,0)</f>
        <v>0.16602428368323885</v>
      </c>
      <c r="H353" s="30">
        <f>IF(FBYields!$K328&lt;$A$32,FBYields!AB328,0)</f>
        <v>0.13407755090000073</v>
      </c>
      <c r="I353" s="30">
        <f>IF(FBYields!$K328&lt;$A$32,FBYields!AC328,0)</f>
        <v>0.14397006774109933</v>
      </c>
      <c r="J353" s="30">
        <f>IF(FBYields!$K328&lt;$A$32,FBYields!AD328,0)</f>
        <v>0.14834307009999925</v>
      </c>
      <c r="K353" s="30">
        <f>IF(FBYields!$K328&lt;$A$32,FBYields!AE328,0)</f>
        <v>0.14538752583055903</v>
      </c>
      <c r="L353" s="30">
        <f>IF(FBYields!$K328&lt;$A$32,FBYields!AF328,0)</f>
        <v>0.14009984219999971</v>
      </c>
      <c r="N353" s="43">
        <f t="shared" ref="N353:N416" si="18">DATE(LEFT(B353,4),MID(B353,5,2),RIGHT(B353,2))</f>
        <v>28975</v>
      </c>
      <c r="O353" s="30">
        <f t="shared" ref="O353:O416" si="19">SUMPRODUCT($C$24:$L$24,C353:L353)</f>
        <v>0</v>
      </c>
      <c r="P353" s="80">
        <f>IF(O353=0,0,SUM(O$32:O353))</f>
        <v>0</v>
      </c>
      <c r="R353" s="150">
        <f t="shared" ref="R353:R416" si="20">SUMPRODUCT($C$28:$L$28,C353:L353)</f>
        <v>0</v>
      </c>
      <c r="S353" s="80">
        <f>IF(R353=0,0,SUM(R$32:R353))</f>
        <v>0</v>
      </c>
    </row>
    <row r="354" spans="2:19" x14ac:dyDescent="0.2">
      <c r="B354">
        <f>IF(FBYields!$K329&lt;$A$32,FBYields!A329,0)</f>
        <v>19790531</v>
      </c>
      <c r="C354" s="30">
        <f>IF(FBYields!$K329&lt;$A$32,FBYields!W329,0)</f>
        <v>2.7970185315281171E-2</v>
      </c>
      <c r="D354" s="30">
        <f>IF(FBYields!$K329&lt;$A$32,FBYields!X329,0)</f>
        <v>-0.14090854800000052</v>
      </c>
      <c r="E354" s="30">
        <f>IF(FBYields!$K329&lt;$A$32,FBYields!Y329,0)</f>
        <v>-0.26055102399500996</v>
      </c>
      <c r="F354" s="30">
        <f>IF(FBYields!$K329&lt;$A$32,FBYields!Z329,0)</f>
        <v>-0.35590406179999867</v>
      </c>
      <c r="G354" s="30">
        <f>IF(FBYields!$K329&lt;$A$32,FBYields!AA329,0)</f>
        <v>-0.40088176548020016</v>
      </c>
      <c r="H354" s="30">
        <f>IF(FBYields!$K329&lt;$A$32,FBYields!AB329,0)</f>
        <v>-0.36409991740000081</v>
      </c>
      <c r="I354" s="30">
        <f>IF(FBYields!$K329&lt;$A$32,FBYields!AC329,0)</f>
        <v>-0.31378761150777912</v>
      </c>
      <c r="J354" s="30">
        <f>IF(FBYields!$K329&lt;$A$32,FBYields!AD329,0)</f>
        <v>-0.28515949310000011</v>
      </c>
      <c r="K354" s="30">
        <f>IF(FBYields!$K329&lt;$A$32,FBYields!AE329,0)</f>
        <v>-0.30309599759336869</v>
      </c>
      <c r="L354" s="30">
        <f>IF(FBYields!$K329&lt;$A$32,FBYields!AF329,0)</f>
        <v>-0.37694371889999978</v>
      </c>
      <c r="N354" s="43">
        <f t="shared" si="18"/>
        <v>29006</v>
      </c>
      <c r="O354" s="30">
        <f t="shared" si="19"/>
        <v>0</v>
      </c>
      <c r="P354" s="80">
        <f>IF(O354=0,0,SUM(O$32:O354))</f>
        <v>0</v>
      </c>
      <c r="R354" s="150">
        <f t="shared" si="20"/>
        <v>0</v>
      </c>
      <c r="S354" s="80">
        <f>IF(R354=0,0,SUM(R$32:R354))</f>
        <v>0</v>
      </c>
    </row>
    <row r="355" spans="2:19" x14ac:dyDescent="0.2">
      <c r="B355">
        <f>IF(FBYields!$K330&lt;$A$32,FBYields!A330,0)</f>
        <v>19790629</v>
      </c>
      <c r="C355" s="30">
        <f>IF(FBYields!$K330&lt;$A$32,FBYields!W330,0)</f>
        <v>-0.62842505207130017</v>
      </c>
      <c r="D355" s="30">
        <f>IF(FBYields!$K330&lt;$A$32,FBYields!X330,0)</f>
        <v>-0.51356849139999916</v>
      </c>
      <c r="E355" s="30">
        <f>IF(FBYields!$K330&lt;$A$32,FBYields!Y330,0)</f>
        <v>-0.58364434080034933</v>
      </c>
      <c r="F355" s="30">
        <f>IF(FBYields!$K330&lt;$A$32,FBYields!Z330,0)</f>
        <v>-0.64298937830000114</v>
      </c>
      <c r="G355" s="30">
        <f>IF(FBYields!$K330&lt;$A$32,FBYields!AA330,0)</f>
        <v>-0.42991539752787844</v>
      </c>
      <c r="H355" s="30">
        <f>IF(FBYields!$K330&lt;$A$32,FBYields!AB330,0)</f>
        <v>-0.28407943189999862</v>
      </c>
      <c r="I355" s="30">
        <f>IF(FBYields!$K330&lt;$A$32,FBYields!AC330,0)</f>
        <v>-0.29941232136791918</v>
      </c>
      <c r="J355" s="30">
        <f>IF(FBYields!$K330&lt;$A$32,FBYields!AD330,0)</f>
        <v>-0.3157495187999988</v>
      </c>
      <c r="K355" s="30">
        <f>IF(FBYields!$K330&lt;$A$32,FBYields!AE330,0)</f>
        <v>-0.33055230334553087</v>
      </c>
      <c r="L355" s="30">
        <f>IF(FBYields!$K330&lt;$A$32,FBYields!AF330,0)</f>
        <v>-0.33649766179999929</v>
      </c>
      <c r="N355" s="43">
        <f t="shared" si="18"/>
        <v>29035</v>
      </c>
      <c r="O355" s="30">
        <f t="shared" si="19"/>
        <v>0</v>
      </c>
      <c r="P355" s="80">
        <f>IF(O355=0,0,SUM(O$32:O355))</f>
        <v>0</v>
      </c>
      <c r="R355" s="150">
        <f t="shared" si="20"/>
        <v>0</v>
      </c>
      <c r="S355" s="80">
        <f>IF(R355=0,0,SUM(R$32:R355))</f>
        <v>0</v>
      </c>
    </row>
    <row r="356" spans="2:19" x14ac:dyDescent="0.2">
      <c r="B356">
        <f>IF(FBYields!$K331&lt;$A$32,FBYields!A331,0)</f>
        <v>19790731</v>
      </c>
      <c r="C356" s="30">
        <f>IF(FBYields!$K331&lt;$A$32,FBYields!W331,0)</f>
        <v>0.25940618198209897</v>
      </c>
      <c r="D356" s="30">
        <f>IF(FBYields!$K331&lt;$A$32,FBYields!X331,0)</f>
        <v>0.30844349219999856</v>
      </c>
      <c r="E356" s="30">
        <f>IF(FBYields!$K331&lt;$A$32,FBYields!Y331,0)</f>
        <v>0.39131037905928068</v>
      </c>
      <c r="F356" s="30">
        <f>IF(FBYields!$K331&lt;$A$32,FBYields!Z331,0)</f>
        <v>0.41447096729999977</v>
      </c>
      <c r="G356" s="30">
        <f>IF(FBYields!$K331&lt;$A$32,FBYields!AA331,0)</f>
        <v>0.33351257009374002</v>
      </c>
      <c r="H356" s="30">
        <f>IF(FBYields!$K331&lt;$A$32,FBYields!AB331,0)</f>
        <v>0.26624914799999999</v>
      </c>
      <c r="I356" s="30">
        <f>IF(FBYields!$K331&lt;$A$32,FBYields!AC331,0)</f>
        <v>0.23870888185319927</v>
      </c>
      <c r="J356" s="30">
        <f>IF(FBYields!$K331&lt;$A$32,FBYields!AD331,0)</f>
        <v>0.21833934240000019</v>
      </c>
      <c r="K356" s="30">
        <f>IF(FBYields!$K331&lt;$A$32,FBYields!AE331,0)</f>
        <v>0.21739908752432058</v>
      </c>
      <c r="L356" s="30">
        <f>IF(FBYields!$K331&lt;$A$32,FBYields!AF331,0)</f>
        <v>0.24240475319999888</v>
      </c>
      <c r="N356" s="43">
        <f t="shared" si="18"/>
        <v>29067</v>
      </c>
      <c r="O356" s="30">
        <f t="shared" si="19"/>
        <v>0</v>
      </c>
      <c r="P356" s="80">
        <f>IF(O356=0,0,SUM(O$32:O356))</f>
        <v>0</v>
      </c>
      <c r="R356" s="150">
        <f t="shared" si="20"/>
        <v>0</v>
      </c>
      <c r="S356" s="80">
        <f>IF(R356=0,0,SUM(R$32:R356))</f>
        <v>0</v>
      </c>
    </row>
    <row r="357" spans="2:19" x14ac:dyDescent="0.2">
      <c r="B357">
        <f>IF(FBYields!$K332&lt;$A$32,FBYields!A332,0)</f>
        <v>19790831</v>
      </c>
      <c r="C357" s="30">
        <f>IF(FBYields!$K332&lt;$A$32,FBYields!W332,0)</f>
        <v>0.64107842977844065</v>
      </c>
      <c r="D357" s="30">
        <f>IF(FBYields!$K332&lt;$A$32,FBYields!X332,0)</f>
        <v>0.63785944860000043</v>
      </c>
      <c r="E357" s="30">
        <f>IF(FBYields!$K332&lt;$A$32,FBYields!Y332,0)</f>
        <v>0.58119964577129934</v>
      </c>
      <c r="F357" s="30">
        <f>IF(FBYields!$K332&lt;$A$32,FBYields!Z332,0)</f>
        <v>0.50031818120000082</v>
      </c>
      <c r="G357" s="30">
        <f>IF(FBYields!$K332&lt;$A$32,FBYields!AA332,0)</f>
        <v>0.46463455351696936</v>
      </c>
      <c r="H357" s="30">
        <f>IF(FBYields!$K332&lt;$A$32,FBYields!AB332,0)</f>
        <v>0.42691850179999946</v>
      </c>
      <c r="I357" s="30">
        <f>IF(FBYields!$K332&lt;$A$32,FBYields!AC332,0)</f>
        <v>0.37732342982488909</v>
      </c>
      <c r="J357" s="30">
        <f>IF(FBYields!$K332&lt;$A$32,FBYields!AD332,0)</f>
        <v>0.3329083188999995</v>
      </c>
      <c r="K357" s="30">
        <f>IF(FBYields!$K332&lt;$A$32,FBYields!AE332,0)</f>
        <v>0.29587779607434861</v>
      </c>
      <c r="L357" s="30">
        <f>IF(FBYields!$K332&lt;$A$32,FBYields!AF332,0)</f>
        <v>0.26693128199999983</v>
      </c>
      <c r="N357" s="43">
        <f t="shared" si="18"/>
        <v>29098</v>
      </c>
      <c r="O357" s="30">
        <f t="shared" si="19"/>
        <v>0</v>
      </c>
      <c r="P357" s="80">
        <f>IF(O357=0,0,SUM(O$32:O357))</f>
        <v>0</v>
      </c>
      <c r="R357" s="150">
        <f t="shared" si="20"/>
        <v>0</v>
      </c>
      <c r="S357" s="80">
        <f>IF(R357=0,0,SUM(R$32:R357))</f>
        <v>0</v>
      </c>
    </row>
    <row r="358" spans="2:19" x14ac:dyDescent="0.2">
      <c r="B358">
        <f>IF(FBYields!$K333&lt;$A$32,FBYields!A333,0)</f>
        <v>19790928</v>
      </c>
      <c r="C358" s="30">
        <f>IF(FBYields!$K333&lt;$A$32,FBYields!W333,0)</f>
        <v>0.42823079135099995</v>
      </c>
      <c r="D358" s="30">
        <f>IF(FBYields!$K333&lt;$A$32,FBYields!X333,0)</f>
        <v>0.52737713299999989</v>
      </c>
      <c r="E358" s="30">
        <f>IF(FBYields!$K333&lt;$A$32,FBYields!Y333,0)</f>
        <v>0.37601652138367925</v>
      </c>
      <c r="F358" s="30">
        <f>IF(FBYields!$K333&lt;$A$32,FBYields!Z333,0)</f>
        <v>0.2219703723999995</v>
      </c>
      <c r="G358" s="30">
        <f>IF(FBYields!$K333&lt;$A$32,FBYields!AA333,0)</f>
        <v>0.25412316536997892</v>
      </c>
      <c r="H358" s="30">
        <f>IF(FBYields!$K333&lt;$A$32,FBYields!AB333,0)</f>
        <v>0.27686457119999908</v>
      </c>
      <c r="I358" s="30">
        <f>IF(FBYields!$K333&lt;$A$32,FBYields!AC333,0)</f>
        <v>0.21633330730280065</v>
      </c>
      <c r="J358" s="30">
        <f>IF(FBYields!$K333&lt;$A$32,FBYields!AD333,0)</f>
        <v>0.17088075700000083</v>
      </c>
      <c r="K358" s="30">
        <f>IF(FBYields!$K333&lt;$A$32,FBYields!AE333,0)</f>
        <v>0.18717527212478124</v>
      </c>
      <c r="L358" s="30">
        <f>IF(FBYields!$K333&lt;$A$32,FBYields!AF333,0)</f>
        <v>0.23944910570000033</v>
      </c>
      <c r="N358" s="43">
        <f t="shared" si="18"/>
        <v>29126</v>
      </c>
      <c r="O358" s="30">
        <f t="shared" si="19"/>
        <v>0</v>
      </c>
      <c r="P358" s="80">
        <f>IF(O358=0,0,SUM(O$32:O358))</f>
        <v>0</v>
      </c>
      <c r="R358" s="150">
        <f t="shared" si="20"/>
        <v>0</v>
      </c>
      <c r="S358" s="80">
        <f>IF(R358=0,0,SUM(R$32:R358))</f>
        <v>0</v>
      </c>
    </row>
    <row r="359" spans="2:19" x14ac:dyDescent="0.2">
      <c r="B359">
        <f>IF(FBYields!$K334&lt;$A$32,FBYields!A334,0)</f>
        <v>19791031</v>
      </c>
      <c r="C359" s="30">
        <f>IF(FBYields!$K334&lt;$A$32,FBYields!W334,0)</f>
        <v>1.9685972204477</v>
      </c>
      <c r="D359" s="30">
        <f>IF(FBYields!$K334&lt;$A$32,FBYields!X334,0)</f>
        <v>1.8387014050000001</v>
      </c>
      <c r="E359" s="30">
        <f>IF(FBYields!$K334&lt;$A$32,FBYields!Y334,0)</f>
        <v>1.8611319608128003</v>
      </c>
      <c r="F359" s="30">
        <f>IF(FBYields!$K334&lt;$A$32,FBYields!Z334,0)</f>
        <v>1.8688888981999998</v>
      </c>
      <c r="G359" s="30">
        <f>IF(FBYields!$K334&lt;$A$32,FBYields!AA334,0)</f>
        <v>1.7963590764176907</v>
      </c>
      <c r="H359" s="30">
        <f>IF(FBYields!$K334&lt;$A$32,FBYields!AB334,0)</f>
        <v>1.7244400031000016</v>
      </c>
      <c r="I359" s="30">
        <f>IF(FBYields!$K334&lt;$A$32,FBYields!AC334,0)</f>
        <v>1.6591377805679599</v>
      </c>
      <c r="J359" s="30">
        <f>IF(FBYields!$K334&lt;$A$32,FBYields!AD334,0)</f>
        <v>1.6026752565999995</v>
      </c>
      <c r="K359" s="30">
        <f>IF(FBYields!$K334&lt;$A$32,FBYields!AE334,0)</f>
        <v>1.5582521115314094</v>
      </c>
      <c r="L359" s="30">
        <f>IF(FBYields!$K334&lt;$A$32,FBYields!AF334,0)</f>
        <v>1.5239548565999996</v>
      </c>
      <c r="N359" s="43">
        <f t="shared" si="18"/>
        <v>29159</v>
      </c>
      <c r="O359" s="30">
        <f t="shared" si="19"/>
        <v>0</v>
      </c>
      <c r="P359" s="80">
        <f>IF(O359=0,0,SUM(O$32:O359))</f>
        <v>0</v>
      </c>
      <c r="R359" s="150">
        <f t="shared" si="20"/>
        <v>0</v>
      </c>
      <c r="S359" s="80">
        <f>IF(R359=0,0,SUM(R$32:R359))</f>
        <v>0</v>
      </c>
    </row>
    <row r="360" spans="2:19" x14ac:dyDescent="0.2">
      <c r="B360">
        <f>IF(FBYields!$K335&lt;$A$32,FBYields!A335,0)</f>
        <v>19791130</v>
      </c>
      <c r="C360" s="30">
        <f>IF(FBYields!$K335&lt;$A$32,FBYields!W335,0)</f>
        <v>-0.81953491132439993</v>
      </c>
      <c r="D360" s="30">
        <f>IF(FBYields!$K335&lt;$A$32,FBYields!X335,0)</f>
        <v>-1.2368543800000005</v>
      </c>
      <c r="E360" s="30">
        <f>IF(FBYields!$K335&lt;$A$32,FBYields!Y335,0)</f>
        <v>-1.0136110538920988</v>
      </c>
      <c r="F360" s="30">
        <f>IF(FBYields!$K335&lt;$A$32,FBYields!Z335,0)</f>
        <v>-0.67227805399999951</v>
      </c>
      <c r="G360" s="30">
        <f>IF(FBYields!$K335&lt;$A$32,FBYields!AA335,0)</f>
        <v>-0.85790947496560044</v>
      </c>
      <c r="H360" s="30">
        <f>IF(FBYields!$K335&lt;$A$32,FBYields!AB335,0)</f>
        <v>-1.069337655</v>
      </c>
      <c r="I360" s="30">
        <f>IF(FBYields!$K335&lt;$A$32,FBYields!AC335,0)</f>
        <v>-0.98509510675479994</v>
      </c>
      <c r="J360" s="30">
        <f>IF(FBYields!$K335&lt;$A$32,FBYields!AD335,0)</f>
        <v>-0.85818662379999999</v>
      </c>
      <c r="K360" s="30">
        <f>IF(FBYields!$K335&lt;$A$32,FBYields!AE335,0)</f>
        <v>-0.7350563661908005</v>
      </c>
      <c r="L360" s="30">
        <f>IF(FBYields!$K335&lt;$A$32,FBYields!AF335,0)</f>
        <v>-0.64820115979999926</v>
      </c>
      <c r="N360" s="43">
        <f t="shared" si="18"/>
        <v>29189</v>
      </c>
      <c r="O360" s="30">
        <f t="shared" si="19"/>
        <v>0</v>
      </c>
      <c r="P360" s="80">
        <f>IF(O360=0,0,SUM(O$32:O360))</f>
        <v>0</v>
      </c>
      <c r="R360" s="150">
        <f t="shared" si="20"/>
        <v>0</v>
      </c>
      <c r="S360" s="80">
        <f>IF(R360=0,0,SUM(R$32:R360))</f>
        <v>0</v>
      </c>
    </row>
    <row r="361" spans="2:19" x14ac:dyDescent="0.2">
      <c r="B361">
        <f>IF(FBYields!$K336&lt;$A$32,FBYields!A336,0)</f>
        <v>19791231</v>
      </c>
      <c r="C361" s="30">
        <f>IF(FBYields!$K336&lt;$A$32,FBYields!W336,0)</f>
        <v>0.37066091381159971</v>
      </c>
      <c r="D361" s="30">
        <f>IF(FBYields!$K336&lt;$A$32,FBYields!X336,0)</f>
        <v>-2.6296497999998891E-2</v>
      </c>
      <c r="E361" s="30">
        <f>IF(FBYields!$K336&lt;$A$32,FBYields!Y336,0)</f>
        <v>-9.7823814899600237E-2</v>
      </c>
      <c r="F361" s="30">
        <f>IF(FBYields!$K336&lt;$A$32,FBYields!Z336,0)</f>
        <v>-0.12970341399999974</v>
      </c>
      <c r="G361" s="30">
        <f>IF(FBYields!$K336&lt;$A$32,FBYields!AA336,0)</f>
        <v>4.4562380166400573E-2</v>
      </c>
      <c r="H361" s="30">
        <f>IF(FBYields!$K336&lt;$A$32,FBYields!AB336,0)</f>
        <v>0.22270695899999993</v>
      </c>
      <c r="I361" s="30">
        <f>IF(FBYields!$K336&lt;$A$32,FBYields!AC336,0)</f>
        <v>0.21137741473149951</v>
      </c>
      <c r="J361" s="30">
        <f>IF(FBYields!$K336&lt;$A$32,FBYields!AD336,0)</f>
        <v>0.15618462479999984</v>
      </c>
      <c r="K361" s="30">
        <f>IF(FBYields!$K336&lt;$A$32,FBYields!AE336,0)</f>
        <v>6.5321522635899854E-2</v>
      </c>
      <c r="L361" s="30">
        <f>IF(FBYields!$K336&lt;$A$32,FBYields!AF336,0)</f>
        <v>-8.938338300000126E-3</v>
      </c>
      <c r="N361" s="43">
        <f t="shared" si="18"/>
        <v>29220</v>
      </c>
      <c r="O361" s="30">
        <f t="shared" si="19"/>
        <v>0</v>
      </c>
      <c r="P361" s="80">
        <f>IF(O361=0,0,SUM(O$32:O361))</f>
        <v>0</v>
      </c>
      <c r="R361" s="150">
        <f t="shared" si="20"/>
        <v>0</v>
      </c>
      <c r="S361" s="80">
        <f>IF(R361=0,0,SUM(R$32:R361))</f>
        <v>0</v>
      </c>
    </row>
    <row r="362" spans="2:19" x14ac:dyDescent="0.2">
      <c r="B362">
        <f>IF(FBYields!$K337&lt;$A$32,FBYields!A337,0)</f>
        <v>19800131</v>
      </c>
      <c r="C362" s="30">
        <f>IF(FBYields!$K337&lt;$A$32,FBYields!W337,0)</f>
        <v>0.1716865656214992</v>
      </c>
      <c r="D362" s="30">
        <f>IF(FBYields!$K337&lt;$A$32,FBYields!X337,0)</f>
        <v>0.45848170699999891</v>
      </c>
      <c r="E362" s="30">
        <f>IF(FBYields!$K337&lt;$A$32,FBYields!Y337,0)</f>
        <v>0.50809646491979876</v>
      </c>
      <c r="F362" s="30">
        <f>IF(FBYields!$K337&lt;$A$32,FBYields!Z337,0)</f>
        <v>0.5309476980000003</v>
      </c>
      <c r="G362" s="30">
        <f>IF(FBYields!$K337&lt;$A$32,FBYields!AA337,0)</f>
        <v>0.44872206195969966</v>
      </c>
      <c r="H362" s="30">
        <f>IF(FBYields!$K337&lt;$A$32,FBYields!AB337,0)</f>
        <v>0.40434859500000009</v>
      </c>
      <c r="I362" s="30">
        <f>IF(FBYields!$K337&lt;$A$32,FBYields!AC337,0)</f>
        <v>0.50045170951380058</v>
      </c>
      <c r="J362" s="30">
        <f>IF(FBYields!$K337&lt;$A$32,FBYields!AD337,0)</f>
        <v>0.57690896399999936</v>
      </c>
      <c r="K362" s="30">
        <f>IF(FBYields!$K337&lt;$A$32,FBYields!AE337,0)</f>
        <v>0.61805409594790106</v>
      </c>
      <c r="L362" s="30">
        <f>IF(FBYields!$K337&lt;$A$32,FBYields!AF337,0)</f>
        <v>0.63306926909999994</v>
      </c>
      <c r="N362" s="43">
        <f t="shared" si="18"/>
        <v>29251</v>
      </c>
      <c r="O362" s="30">
        <f t="shared" si="19"/>
        <v>0</v>
      </c>
      <c r="P362" s="80">
        <f>IF(O362=0,0,SUM(O$32:O362))</f>
        <v>0</v>
      </c>
      <c r="R362" s="150">
        <f t="shared" si="20"/>
        <v>0</v>
      </c>
      <c r="S362" s="80">
        <f>IF(R362=0,0,SUM(R$32:R362))</f>
        <v>0</v>
      </c>
    </row>
    <row r="363" spans="2:19" x14ac:dyDescent="0.2">
      <c r="B363">
        <f>IF(FBYields!$K338&lt;$A$32,FBYields!A338,0)</f>
        <v>19800229</v>
      </c>
      <c r="C363" s="30">
        <f>IF(FBYields!$K338&lt;$A$32,FBYields!W338,0)</f>
        <v>2.2341872833641006</v>
      </c>
      <c r="D363" s="30">
        <f>IF(FBYields!$K338&lt;$A$32,FBYields!X338,0)</f>
        <v>2.7719053930000008</v>
      </c>
      <c r="E363" s="30">
        <f>IF(FBYields!$K338&lt;$A$32,FBYields!Y338,0)</f>
        <v>2.6094496601728014</v>
      </c>
      <c r="F363" s="30">
        <f>IF(FBYields!$K338&lt;$A$32,FBYields!Z338,0)</f>
        <v>2.3113482919999999</v>
      </c>
      <c r="G363" s="30">
        <f>IF(FBYields!$K338&lt;$A$32,FBYields!AA338,0)</f>
        <v>2.4100266416342997</v>
      </c>
      <c r="H363" s="30">
        <f>IF(FBYields!$K338&lt;$A$32,FBYields!AB338,0)</f>
        <v>2.470058324</v>
      </c>
      <c r="I363" s="30">
        <f>IF(FBYields!$K338&lt;$A$32,FBYields!AC338,0)</f>
        <v>2.2362751447428</v>
      </c>
      <c r="J363" s="30">
        <f>IF(FBYields!$K338&lt;$A$32,FBYields!AD338,0)</f>
        <v>1.981102292000001</v>
      </c>
      <c r="K363" s="30">
        <f>IF(FBYields!$K338&lt;$A$32,FBYields!AE338,0)</f>
        <v>1.780522503005999</v>
      </c>
      <c r="L363" s="30">
        <f>IF(FBYields!$K338&lt;$A$32,FBYields!AF338,0)</f>
        <v>1.6077749780000001</v>
      </c>
      <c r="N363" s="43">
        <f t="shared" si="18"/>
        <v>29280</v>
      </c>
      <c r="O363" s="30">
        <f t="shared" si="19"/>
        <v>0</v>
      </c>
      <c r="P363" s="80">
        <f>IF(O363=0,0,SUM(O$32:O363))</f>
        <v>0</v>
      </c>
      <c r="R363" s="150">
        <f t="shared" si="20"/>
        <v>0</v>
      </c>
      <c r="S363" s="80">
        <f>IF(R363=0,0,SUM(R$32:R363))</f>
        <v>0</v>
      </c>
    </row>
    <row r="364" spans="2:19" x14ac:dyDescent="0.2">
      <c r="B364">
        <f>IF(FBYields!$K339&lt;$A$32,FBYields!A339,0)</f>
        <v>19800331</v>
      </c>
      <c r="C364" s="30">
        <f>IF(FBYields!$K339&lt;$A$32,FBYields!W339,0)</f>
        <v>0.90252517016750033</v>
      </c>
      <c r="D364" s="30">
        <f>IF(FBYields!$K339&lt;$A$32,FBYields!X339,0)</f>
        <v>0.49300980800000005</v>
      </c>
      <c r="E364" s="30">
        <f>IF(FBYields!$K339&lt;$A$32,FBYields!Y339,0)</f>
        <v>0.35690360183619951</v>
      </c>
      <c r="F364" s="30">
        <f>IF(FBYields!$K339&lt;$A$32,FBYields!Z339,0)</f>
        <v>0.30371301499999959</v>
      </c>
      <c r="G364" s="30">
        <f>IF(FBYields!$K339&lt;$A$32,FBYields!AA339,0)</f>
        <v>2.919905164860026E-2</v>
      </c>
      <c r="H364" s="30">
        <f>IF(FBYields!$K339&lt;$A$32,FBYields!AB339,0)</f>
        <v>-0.2323363580000013</v>
      </c>
      <c r="I364" s="30">
        <f>IF(FBYields!$K339&lt;$A$32,FBYields!AC339,0)</f>
        <v>-0.41037234092610042</v>
      </c>
      <c r="J364" s="30">
        <f>IF(FBYields!$K339&lt;$A$32,FBYields!AD339,0)</f>
        <v>-0.39308889800000024</v>
      </c>
      <c r="K364" s="30">
        <f>IF(FBYields!$K339&lt;$A$32,FBYields!AE339,0)</f>
        <v>-0.1758730164772988</v>
      </c>
      <c r="L364" s="30">
        <f>IF(FBYields!$K339&lt;$A$32,FBYields!AF339,0)</f>
        <v>3.7892610000000104E-2</v>
      </c>
      <c r="N364" s="43">
        <f t="shared" si="18"/>
        <v>29311</v>
      </c>
      <c r="O364" s="30">
        <f t="shared" si="19"/>
        <v>0</v>
      </c>
      <c r="P364" s="80">
        <f>IF(O364=0,0,SUM(O$32:O364))</f>
        <v>0</v>
      </c>
      <c r="R364" s="150">
        <f t="shared" si="20"/>
        <v>0</v>
      </c>
      <c r="S364" s="80">
        <f>IF(R364=0,0,SUM(R$32:R364))</f>
        <v>0</v>
      </c>
    </row>
    <row r="365" spans="2:19" x14ac:dyDescent="0.2">
      <c r="B365">
        <f>IF(FBYields!$K340&lt;$A$32,FBYields!A340,0)</f>
        <v>19800430</v>
      </c>
      <c r="C365" s="30">
        <f>IF(FBYields!$K340&lt;$A$32,FBYields!W340,0)</f>
        <v>-4.7393395659205009</v>
      </c>
      <c r="D365" s="30">
        <f>IF(FBYields!$K340&lt;$A$32,FBYields!X340,0)</f>
        <v>-4.5052056389999997</v>
      </c>
      <c r="E365" s="30">
        <f>IF(FBYields!$K340&lt;$A$32,FBYields!Y340,0)</f>
        <v>-4.0066023301917006</v>
      </c>
      <c r="F365" s="30">
        <f>IF(FBYields!$K340&lt;$A$32,FBYields!Z340,0)</f>
        <v>-3.4693416559999992</v>
      </c>
      <c r="G365" s="30">
        <f>IF(FBYields!$K340&lt;$A$32,FBYields!AA340,0)</f>
        <v>-3.1126501513252993</v>
      </c>
      <c r="H365" s="30">
        <f>IF(FBYields!$K340&lt;$A$32,FBYields!AB340,0)</f>
        <v>-2.8348730890000002</v>
      </c>
      <c r="I365" s="30">
        <f>IF(FBYields!$K340&lt;$A$32,FBYields!AC340,0)</f>
        <v>-2.4828559170159998</v>
      </c>
      <c r="J365" s="30">
        <f>IF(FBYields!$K340&lt;$A$32,FBYields!AD340,0)</f>
        <v>-2.2639790929999997</v>
      </c>
      <c r="K365" s="30">
        <f>IF(FBYields!$K340&lt;$A$32,FBYields!AE340,0)</f>
        <v>-2.1932272504375003</v>
      </c>
      <c r="L365" s="30">
        <f>IF(FBYields!$K340&lt;$A$32,FBYields!AF340,0)</f>
        <v>-2.063612461</v>
      </c>
      <c r="N365" s="43">
        <f t="shared" si="18"/>
        <v>29341</v>
      </c>
      <c r="O365" s="30">
        <f t="shared" si="19"/>
        <v>0</v>
      </c>
      <c r="P365" s="80">
        <f>IF(O365=0,0,SUM(O$32:O365))</f>
        <v>0</v>
      </c>
      <c r="R365" s="150">
        <f t="shared" si="20"/>
        <v>0</v>
      </c>
      <c r="S365" s="80">
        <f>IF(R365=0,0,SUM(R$32:R365))</f>
        <v>0</v>
      </c>
    </row>
    <row r="366" spans="2:19" x14ac:dyDescent="0.2">
      <c r="B366">
        <f>IF(FBYields!$K341&lt;$A$32,FBYields!A341,0)</f>
        <v>19800530</v>
      </c>
      <c r="C366" s="30">
        <f>IF(FBYields!$K341&lt;$A$32,FBYields!W341,0)</f>
        <v>-2.3431217637578587</v>
      </c>
      <c r="D366" s="30">
        <f>IF(FBYields!$K341&lt;$A$32,FBYields!X341,0)</f>
        <v>-1.8497313290000008</v>
      </c>
      <c r="E366" s="30">
        <f>IF(FBYields!$K341&lt;$A$32,FBYields!Y341,0)</f>
        <v>-1.7879877140132798</v>
      </c>
      <c r="F366" s="30">
        <f>IF(FBYields!$K341&lt;$A$32,FBYields!Z341,0)</f>
        <v>-1.7533162028000007</v>
      </c>
      <c r="G366" s="30">
        <f>IF(FBYields!$K341&lt;$A$32,FBYields!AA341,0)</f>
        <v>-1.4567093947140997</v>
      </c>
      <c r="H366" s="30">
        <f>IF(FBYields!$K341&lt;$A$32,FBYields!AB341,0)</f>
        <v>-1.1103593109999998</v>
      </c>
      <c r="I366" s="30">
        <f>IF(FBYields!$K341&lt;$A$32,FBYields!AC341,0)</f>
        <v>-0.89834182215236957</v>
      </c>
      <c r="J366" s="30">
        <f>IF(FBYields!$K341&lt;$A$32,FBYields!AD341,0)</f>
        <v>-0.74178463530000016</v>
      </c>
      <c r="K366" s="30">
        <f>IF(FBYields!$K341&lt;$A$32,FBYields!AE341,0)</f>
        <v>-0.64084228212250949</v>
      </c>
      <c r="L366" s="30">
        <f>IF(FBYields!$K341&lt;$A$32,FBYields!AF341,0)</f>
        <v>-0.59038841449999957</v>
      </c>
      <c r="N366" s="43">
        <f t="shared" si="18"/>
        <v>29371</v>
      </c>
      <c r="O366" s="30">
        <f t="shared" si="19"/>
        <v>0</v>
      </c>
      <c r="P366" s="80">
        <f>IF(O366=0,0,SUM(O$32:O366))</f>
        <v>0</v>
      </c>
      <c r="R366" s="150">
        <f t="shared" si="20"/>
        <v>0</v>
      </c>
      <c r="S366" s="80">
        <f>IF(R366=0,0,SUM(R$32:R366))</f>
        <v>0</v>
      </c>
    </row>
    <row r="367" spans="2:19" x14ac:dyDescent="0.2">
      <c r="B367">
        <f>IF(FBYields!$K342&lt;$A$32,FBYields!A342,0)</f>
        <v>19800630</v>
      </c>
      <c r="C367" s="30">
        <f>IF(FBYields!$K342&lt;$A$32,FBYields!W342,0)</f>
        <v>-6.8451126507730109E-2</v>
      </c>
      <c r="D367" s="30">
        <f>IF(FBYields!$K342&lt;$A$32,FBYields!X342,0)</f>
        <v>-0.31053124249999975</v>
      </c>
      <c r="E367" s="30">
        <f>IF(FBYields!$K342&lt;$A$32,FBYields!Y342,0)</f>
        <v>-0.19460644545856987</v>
      </c>
      <c r="F367" s="30">
        <f>IF(FBYields!$K342&lt;$A$32,FBYields!Z342,0)</f>
        <v>-1.7479132000000064E-2</v>
      </c>
      <c r="G367" s="30">
        <f>IF(FBYields!$K342&lt;$A$32,FBYields!AA342,0)</f>
        <v>-3.4864818682898147E-3</v>
      </c>
      <c r="H367" s="30">
        <f>IF(FBYields!$K342&lt;$A$32,FBYields!AB342,0)</f>
        <v>-3.4842203100000191E-2</v>
      </c>
      <c r="I367" s="30">
        <f>IF(FBYields!$K342&lt;$A$32,FBYields!AC342,0)</f>
        <v>-7.3241538505829595E-2</v>
      </c>
      <c r="J367" s="30">
        <f>IF(FBYields!$K342&lt;$A$32,FBYields!AD342,0)</f>
        <v>-0.11415968990000103</v>
      </c>
      <c r="K367" s="30">
        <f>IF(FBYields!$K342&lt;$A$32,FBYields!AE342,0)</f>
        <v>-0.15084824023199062</v>
      </c>
      <c r="L367" s="30">
        <f>IF(FBYields!$K342&lt;$A$32,FBYields!AF342,0)</f>
        <v>-0.18302727210000036</v>
      </c>
      <c r="N367" s="43">
        <f t="shared" si="18"/>
        <v>29402</v>
      </c>
      <c r="O367" s="30">
        <f t="shared" si="19"/>
        <v>0</v>
      </c>
      <c r="P367" s="80">
        <f>IF(O367=0,0,SUM(O$32:O367))</f>
        <v>0</v>
      </c>
      <c r="R367" s="150">
        <f t="shared" si="20"/>
        <v>0</v>
      </c>
      <c r="S367" s="80">
        <f>IF(R367=0,0,SUM(R$32:R367))</f>
        <v>0</v>
      </c>
    </row>
    <row r="368" spans="2:19" x14ac:dyDescent="0.2">
      <c r="B368">
        <f>IF(FBYields!$K343&lt;$A$32,FBYields!A343,0)</f>
        <v>19800731</v>
      </c>
      <c r="C368" s="30">
        <f>IF(FBYields!$K343&lt;$A$32,FBYields!W343,0)</f>
        <v>0.69927638236644896</v>
      </c>
      <c r="D368" s="30">
        <f>IF(FBYields!$K343&lt;$A$32,FBYields!X343,0)</f>
        <v>0.68902936419999961</v>
      </c>
      <c r="E368" s="30">
        <f>IF(FBYields!$K343&lt;$A$32,FBYields!Y343,0)</f>
        <v>0.70683486023425957</v>
      </c>
      <c r="F368" s="30">
        <f>IF(FBYields!$K343&lt;$A$32,FBYields!Z343,0)</f>
        <v>0.72872780370000001</v>
      </c>
      <c r="G368" s="30">
        <f>IF(FBYields!$K343&lt;$A$32,FBYields!AA343,0)</f>
        <v>0.7328941627381198</v>
      </c>
      <c r="H368" s="30">
        <f>IF(FBYields!$K343&lt;$A$32,FBYields!AB343,0)</f>
        <v>0.69803255870000136</v>
      </c>
      <c r="I368" s="30">
        <f>IF(FBYields!$K343&lt;$A$32,FBYields!AC343,0)</f>
        <v>0.6332111209975988</v>
      </c>
      <c r="J368" s="30">
        <f>IF(FBYields!$K343&lt;$A$32,FBYields!AD343,0)</f>
        <v>0.57113949080000026</v>
      </c>
      <c r="K368" s="30">
        <f>IF(FBYields!$K343&lt;$A$32,FBYields!AE343,0)</f>
        <v>0.57591409126700022</v>
      </c>
      <c r="L368" s="30">
        <f>IF(FBYields!$K343&lt;$A$32,FBYields!AF343,0)</f>
        <v>0.67702891859999959</v>
      </c>
      <c r="N368" s="43">
        <f t="shared" si="18"/>
        <v>29433</v>
      </c>
      <c r="O368" s="30">
        <f t="shared" si="19"/>
        <v>0</v>
      </c>
      <c r="P368" s="80">
        <f>IF(O368=0,0,SUM(O$32:O368))</f>
        <v>0</v>
      </c>
      <c r="R368" s="150">
        <f t="shared" si="20"/>
        <v>0</v>
      </c>
      <c r="S368" s="80">
        <f>IF(R368=0,0,SUM(R$32:R368))</f>
        <v>0</v>
      </c>
    </row>
    <row r="369" spans="2:19" x14ac:dyDescent="0.2">
      <c r="B369">
        <f>IF(FBYields!$K344&lt;$A$32,FBYields!A344,0)</f>
        <v>19800829</v>
      </c>
      <c r="C369" s="30">
        <f>IF(FBYields!$K344&lt;$A$32,FBYields!W344,0)</f>
        <v>1.7694106861596399</v>
      </c>
      <c r="D369" s="30">
        <f>IF(FBYields!$K344&lt;$A$32,FBYields!X344,0)</f>
        <v>2.1106074883000012</v>
      </c>
      <c r="E369" s="30">
        <f>IF(FBYields!$K344&lt;$A$32,FBYields!Y344,0)</f>
        <v>1.9186258559869902</v>
      </c>
      <c r="F369" s="30">
        <f>IF(FBYields!$K344&lt;$A$32,FBYields!Z344,0)</f>
        <v>1.6602624661000007</v>
      </c>
      <c r="G369" s="30">
        <f>IF(FBYields!$K344&lt;$A$32,FBYields!AA344,0)</f>
        <v>1.5471901052673687</v>
      </c>
      <c r="H369" s="30">
        <f>IF(FBYields!$K344&lt;$A$32,FBYields!AB344,0)</f>
        <v>1.4970291344</v>
      </c>
      <c r="I369" s="30">
        <f>IF(FBYields!$K344&lt;$A$32,FBYields!AC344,0)</f>
        <v>1.4663488234000006</v>
      </c>
      <c r="J369" s="30">
        <f>IF(FBYields!$K344&lt;$A$32,FBYields!AD344,0)</f>
        <v>1.4356685123999995</v>
      </c>
      <c r="K369" s="30">
        <f>IF(FBYields!$K344&lt;$A$32,FBYields!AE344,0)</f>
        <v>1.3587221833999994</v>
      </c>
      <c r="L369" s="30">
        <f>IF(FBYields!$K344&lt;$A$32,FBYields!AF344,0)</f>
        <v>1.2017123840000004</v>
      </c>
      <c r="N369" s="43">
        <f t="shared" si="18"/>
        <v>29462</v>
      </c>
      <c r="O369" s="30">
        <f t="shared" si="19"/>
        <v>0</v>
      </c>
      <c r="P369" s="80">
        <f>IF(O369=0,0,SUM(O$32:O369))</f>
        <v>0</v>
      </c>
      <c r="R369" s="150">
        <f t="shared" si="20"/>
        <v>0</v>
      </c>
      <c r="S369" s="80">
        <f>IF(R369=0,0,SUM(R$32:R369))</f>
        <v>0</v>
      </c>
    </row>
    <row r="370" spans="2:19" x14ac:dyDescent="0.2">
      <c r="B370">
        <f>IF(FBYields!$K345&lt;$A$32,FBYields!A345,0)</f>
        <v>19800930</v>
      </c>
      <c r="C370" s="30">
        <f>IF(FBYields!$K345&lt;$A$32,FBYields!W345,0)</f>
        <v>1.1242253975619008</v>
      </c>
      <c r="D370" s="30">
        <f>IF(FBYields!$K345&lt;$A$32,FBYields!X345,0)</f>
        <v>0.73745671499999865</v>
      </c>
      <c r="E370" s="30">
        <f>IF(FBYields!$K345&lt;$A$32,FBYields!Y345,0)</f>
        <v>0.64989315721530083</v>
      </c>
      <c r="F370" s="30">
        <f>IF(FBYields!$K345&lt;$A$32,FBYields!Z345,0)</f>
        <v>0.57328805799999927</v>
      </c>
      <c r="G370" s="30">
        <f>IF(FBYields!$K345&lt;$A$32,FBYields!AA345,0)</f>
        <v>0.43680529587280148</v>
      </c>
      <c r="H370" s="30">
        <f>IF(FBYields!$K345&lt;$A$32,FBYields!AB345,0)</f>
        <v>0.34447895199999934</v>
      </c>
      <c r="I370" s="30">
        <f>IF(FBYields!$K345&lt;$A$32,FBYields!AC345,0)</f>
        <v>0.38948565599999974</v>
      </c>
      <c r="J370" s="30">
        <f>IF(FBYields!$K345&lt;$A$32,FBYields!AD345,0)</f>
        <v>0.43449236000000013</v>
      </c>
      <c r="K370" s="30">
        <f>IF(FBYields!$K345&lt;$A$32,FBYields!AE345,0)</f>
        <v>0.37445400800000073</v>
      </c>
      <c r="L370" s="30">
        <f>IF(FBYields!$K345&lt;$A$32,FBYields!AF345,0)</f>
        <v>0.22436695200000045</v>
      </c>
      <c r="N370" s="43">
        <f t="shared" si="18"/>
        <v>29494</v>
      </c>
      <c r="O370" s="30">
        <f t="shared" si="19"/>
        <v>0</v>
      </c>
      <c r="P370" s="80">
        <f>IF(O370=0,0,SUM(O$32:O370))</f>
        <v>0</v>
      </c>
      <c r="R370" s="150">
        <f t="shared" si="20"/>
        <v>0</v>
      </c>
      <c r="S370" s="80">
        <f>IF(R370=0,0,SUM(R$32:R370))</f>
        <v>0</v>
      </c>
    </row>
    <row r="371" spans="2:19" x14ac:dyDescent="0.2">
      <c r="B371">
        <f>IF(FBYields!$K346&lt;$A$32,FBYields!A346,0)</f>
        <v>19801031</v>
      </c>
      <c r="C371" s="30">
        <f>IF(FBYields!$K346&lt;$A$32,FBYields!W346,0)</f>
        <v>1.2983068789688001</v>
      </c>
      <c r="D371" s="30">
        <f>IF(FBYields!$K346&lt;$A$32,FBYields!X346,0)</f>
        <v>1.2042344090000014</v>
      </c>
      <c r="E371" s="30">
        <f>IF(FBYields!$K346&lt;$A$32,FBYields!Y346,0)</f>
        <v>1.0653123825781989</v>
      </c>
      <c r="F371" s="30">
        <f>IF(FBYields!$K346&lt;$A$32,FBYields!Z346,0)</f>
        <v>0.91565601599999979</v>
      </c>
      <c r="G371" s="30">
        <f>IF(FBYields!$K346&lt;$A$32,FBYields!AA346,0)</f>
        <v>0.83834032405859915</v>
      </c>
      <c r="H371" s="30">
        <f>IF(FBYields!$K346&lt;$A$32,FBYields!AB346,0)</f>
        <v>0.75616693499999954</v>
      </c>
      <c r="I371" s="30">
        <f>IF(FBYields!$K346&lt;$A$32,FBYields!AC346,0)</f>
        <v>0.59181679116620067</v>
      </c>
      <c r="J371" s="30">
        <f>IF(FBYields!$K346&lt;$A$32,FBYields!AD346,0)</f>
        <v>0.49268069200000042</v>
      </c>
      <c r="K371" s="30">
        <f>IF(FBYields!$K346&lt;$A$32,FBYields!AE346,0)</f>
        <v>0.55622709243749924</v>
      </c>
      <c r="L371" s="30">
        <f>IF(FBYields!$K346&lt;$A$32,FBYields!AF346,0)</f>
        <v>0.74872642199999895</v>
      </c>
      <c r="N371" s="43">
        <f t="shared" si="18"/>
        <v>29525</v>
      </c>
      <c r="O371" s="30">
        <f t="shared" si="19"/>
        <v>0</v>
      </c>
      <c r="P371" s="80">
        <f>IF(O371=0,0,SUM(O$32:O371))</f>
        <v>0</v>
      </c>
      <c r="R371" s="150">
        <f t="shared" si="20"/>
        <v>0</v>
      </c>
      <c r="S371" s="80">
        <f>IF(R371=0,0,SUM(R$32:R371))</f>
        <v>0</v>
      </c>
    </row>
    <row r="372" spans="2:19" x14ac:dyDescent="0.2">
      <c r="B372">
        <f>IF(FBYields!$K347&lt;$A$32,FBYields!A347,0)</f>
        <v>19801128</v>
      </c>
      <c r="C372" s="30">
        <f>IF(FBYields!$K347&lt;$A$32,FBYields!W347,0)</f>
        <v>1.7230858147283001</v>
      </c>
      <c r="D372" s="30">
        <f>IF(FBYields!$K347&lt;$A$32,FBYields!X347,0)</f>
        <v>1.1926873549999986</v>
      </c>
      <c r="E372" s="30">
        <f>IF(FBYields!$K347&lt;$A$32,FBYields!Y347,0)</f>
        <v>0.76467790526799995</v>
      </c>
      <c r="F372" s="30">
        <f>IF(FBYields!$K347&lt;$A$32,FBYields!Z347,0)</f>
        <v>0.50376834400000092</v>
      </c>
      <c r="G372" s="30">
        <f>IF(FBYields!$K347&lt;$A$32,FBYields!AA347,0)</f>
        <v>0.48413690159580014</v>
      </c>
      <c r="H372" s="30">
        <f>IF(FBYields!$K347&lt;$A$32,FBYields!AB347,0)</f>
        <v>0.49236287400000123</v>
      </c>
      <c r="I372" s="30">
        <f>IF(FBYields!$K347&lt;$A$32,FBYields!AC347,0)</f>
        <v>0.45282464008099943</v>
      </c>
      <c r="J372" s="30">
        <f>IF(FBYields!$K347&lt;$A$32,FBYields!AD347,0)</f>
        <v>0.42387014500000042</v>
      </c>
      <c r="K372" s="30">
        <f>IF(FBYields!$K347&lt;$A$32,FBYields!AE347,0)</f>
        <v>0.3961238816249999</v>
      </c>
      <c r="L372" s="30">
        <f>IF(FBYields!$K347&lt;$A$32,FBYields!AF347,0)</f>
        <v>0.31854031100000135</v>
      </c>
      <c r="N372" s="43">
        <f t="shared" si="18"/>
        <v>29553</v>
      </c>
      <c r="O372" s="30">
        <f t="shared" si="19"/>
        <v>0</v>
      </c>
      <c r="P372" s="80">
        <f>IF(O372=0,0,SUM(O$32:O372))</f>
        <v>0</v>
      </c>
      <c r="R372" s="150">
        <f t="shared" si="20"/>
        <v>0</v>
      </c>
      <c r="S372" s="80">
        <f>IF(R372=0,0,SUM(R$32:R372))</f>
        <v>0</v>
      </c>
    </row>
    <row r="373" spans="2:19" x14ac:dyDescent="0.2">
      <c r="B373">
        <f>IF(FBYields!$K348&lt;$A$32,FBYields!A348,0)</f>
        <v>19801231</v>
      </c>
      <c r="C373" s="30">
        <f>IF(FBYields!$K348&lt;$A$32,FBYields!W348,0)</f>
        <v>-0.49766196732969981</v>
      </c>
      <c r="D373" s="30">
        <f>IF(FBYields!$K348&lt;$A$32,FBYields!X348,0)</f>
        <v>-1.337091512999999</v>
      </c>
      <c r="E373" s="30">
        <f>IF(FBYields!$K348&lt;$A$32,FBYields!Y348,0)</f>
        <v>-1.0060268542266986</v>
      </c>
      <c r="F373" s="30">
        <f>IF(FBYields!$K348&lt;$A$32,FBYields!Z348,0)</f>
        <v>-0.73215391799999985</v>
      </c>
      <c r="G373" s="30">
        <f>IF(FBYields!$K348&lt;$A$32,FBYields!AA348,0)</f>
        <v>-0.82295190045089939</v>
      </c>
      <c r="H373" s="30">
        <f>IF(FBYields!$K348&lt;$A$32,FBYields!AB348,0)</f>
        <v>-0.84937593800000144</v>
      </c>
      <c r="I373" s="30">
        <f>IF(FBYields!$K348&lt;$A$32,FBYields!AC348,0)</f>
        <v>-0.65726147124719958</v>
      </c>
      <c r="J373" s="30">
        <f>IF(FBYields!$K348&lt;$A$32,FBYields!AD348,0)</f>
        <v>-0.5409447880000009</v>
      </c>
      <c r="K373" s="30">
        <f>IF(FBYields!$K348&lt;$A$32,FBYields!AE348,0)</f>
        <v>-0.57784828268749955</v>
      </c>
      <c r="L373" s="30">
        <f>IF(FBYields!$K348&lt;$A$32,FBYields!AF348,0)</f>
        <v>-0.69048186400000056</v>
      </c>
      <c r="N373" s="43">
        <f t="shared" si="18"/>
        <v>29586</v>
      </c>
      <c r="O373" s="30">
        <f t="shared" si="19"/>
        <v>0</v>
      </c>
      <c r="P373" s="80">
        <f>IF(O373=0,0,SUM(O$32:O373))</f>
        <v>0</v>
      </c>
      <c r="R373" s="150">
        <f t="shared" si="20"/>
        <v>0</v>
      </c>
      <c r="S373" s="80">
        <f>IF(R373=0,0,SUM(R$32:R373))</f>
        <v>0</v>
      </c>
    </row>
    <row r="374" spans="2:19" x14ac:dyDescent="0.2">
      <c r="B374">
        <f>IF(FBYields!$K349&lt;$A$32,FBYields!A349,0)</f>
        <v>19810130</v>
      </c>
      <c r="C374" s="30">
        <f>IF(FBYields!$K349&lt;$A$32,FBYields!W349,0)</f>
        <v>0.42968563587929864</v>
      </c>
      <c r="D374" s="30">
        <f>IF(FBYields!$K349&lt;$A$32,FBYields!X349,0)</f>
        <v>0.67921293000000027</v>
      </c>
      <c r="E374" s="30">
        <f>IF(FBYields!$K349&lt;$A$32,FBYields!Y349,0)</f>
        <v>0.34302986806249969</v>
      </c>
      <c r="F374" s="30">
        <f>IF(FBYields!$K349&lt;$A$32,FBYields!Z349,0)</f>
        <v>0.14535497699999844</v>
      </c>
      <c r="G374" s="30">
        <f>IF(FBYields!$K349&lt;$A$32,FBYields!AA349,0)</f>
        <v>0.21970587433279931</v>
      </c>
      <c r="H374" s="30">
        <f>IF(FBYields!$K349&lt;$A$32,FBYields!AB349,0)</f>
        <v>0.27456932200000139</v>
      </c>
      <c r="I374" s="30">
        <f>IF(FBYields!$K349&lt;$A$32,FBYields!AC349,0)</f>
        <v>0.22991104037629917</v>
      </c>
      <c r="J374" s="30">
        <f>IF(FBYields!$K349&lt;$A$32,FBYields!AD349,0)</f>
        <v>0.21073468400000017</v>
      </c>
      <c r="K374" s="30">
        <f>IF(FBYields!$K349&lt;$A$32,FBYields!AE349,0)</f>
        <v>0.25991380568749989</v>
      </c>
      <c r="L374" s="30">
        <f>IF(FBYields!$K349&lt;$A$32,FBYields!AF349,0)</f>
        <v>0.38087480099999915</v>
      </c>
      <c r="N374" s="43">
        <f t="shared" si="18"/>
        <v>29616</v>
      </c>
      <c r="O374" s="30">
        <f t="shared" si="19"/>
        <v>0</v>
      </c>
      <c r="P374" s="80">
        <f>IF(O374=0,0,SUM(O$32:O374))</f>
        <v>0</v>
      </c>
      <c r="R374" s="150">
        <f t="shared" si="20"/>
        <v>0</v>
      </c>
      <c r="S374" s="80">
        <f>IF(R374=0,0,SUM(R$32:R374))</f>
        <v>0</v>
      </c>
    </row>
    <row r="375" spans="2:19" x14ac:dyDescent="0.2">
      <c r="B375">
        <f>IF(FBYields!$K350&lt;$A$32,FBYields!A350,0)</f>
        <v>19810227</v>
      </c>
      <c r="C375" s="30">
        <f>IF(FBYields!$K350&lt;$A$32,FBYields!W350,0)</f>
        <v>-0.16463250984649846</v>
      </c>
      <c r="D375" s="30">
        <f>IF(FBYields!$K350&lt;$A$32,FBYields!X350,0)</f>
        <v>0.55092940599999984</v>
      </c>
      <c r="E375" s="30">
        <f>IF(FBYields!$K350&lt;$A$32,FBYields!Y350,0)</f>
        <v>0.59732510726909993</v>
      </c>
      <c r="F375" s="30">
        <f>IF(FBYields!$K350&lt;$A$32,FBYields!Z350,0)</f>
        <v>0.6327013810000004</v>
      </c>
      <c r="G375" s="30">
        <f>IF(FBYields!$K350&lt;$A$32,FBYields!AA350,0)</f>
        <v>0.83860787442839957</v>
      </c>
      <c r="H375" s="30">
        <f>IF(FBYields!$K350&lt;$A$32,FBYields!AB350,0)</f>
        <v>0.95942271599999884</v>
      </c>
      <c r="I375" s="30">
        <f>IF(FBYields!$K350&lt;$A$32,FBYields!AC350,0)</f>
        <v>0.93372157758430063</v>
      </c>
      <c r="J375" s="30">
        <f>IF(FBYields!$K350&lt;$A$32,FBYields!AD350,0)</f>
        <v>0.86630614300000097</v>
      </c>
      <c r="K375" s="30">
        <f>IF(FBYields!$K350&lt;$A$32,FBYields!AE350,0)</f>
        <v>0.81891112753939943</v>
      </c>
      <c r="L375" s="30">
        <f>IF(FBYields!$K350&lt;$A$32,FBYields!AF350,0)</f>
        <v>0.75286697900000021</v>
      </c>
      <c r="N375" s="43">
        <f t="shared" si="18"/>
        <v>29644</v>
      </c>
      <c r="O375" s="30">
        <f t="shared" si="19"/>
        <v>0</v>
      </c>
      <c r="P375" s="80">
        <f>IF(O375=0,0,SUM(O$32:O375))</f>
        <v>0</v>
      </c>
      <c r="R375" s="150">
        <f t="shared" si="20"/>
        <v>0</v>
      </c>
      <c r="S375" s="80">
        <f>IF(R375=0,0,SUM(R$32:R375))</f>
        <v>0</v>
      </c>
    </row>
    <row r="376" spans="2:19" x14ac:dyDescent="0.2">
      <c r="B376">
        <f>IF(FBYields!$K351&lt;$A$32,FBYields!A351,0)</f>
        <v>19810331</v>
      </c>
      <c r="C376" s="30">
        <f>IF(FBYields!$K351&lt;$A$32,FBYields!W351,0)</f>
        <v>-1.8457734280137004</v>
      </c>
      <c r="D376" s="30">
        <f>IF(FBYields!$K351&lt;$A$32,FBYields!X351,0)</f>
        <v>-1.4382887870000012</v>
      </c>
      <c r="E376" s="30">
        <f>IF(FBYields!$K351&lt;$A$32,FBYields!Y351,0)</f>
        <v>-0.89080636560839999</v>
      </c>
      <c r="F376" s="30">
        <f>IF(FBYields!$K351&lt;$A$32,FBYields!Z351,0)</f>
        <v>-0.54900620799999977</v>
      </c>
      <c r="G376" s="30">
        <f>IF(FBYields!$K351&lt;$A$32,FBYields!AA351,0)</f>
        <v>-0.56282822336739891</v>
      </c>
      <c r="H376" s="30">
        <f>IF(FBYields!$K351&lt;$A$32,FBYields!AB351,0)</f>
        <v>-0.57462836299999864</v>
      </c>
      <c r="I376" s="30">
        <f>IF(FBYields!$K351&lt;$A$32,FBYields!AC351,0)</f>
        <v>-0.46716913487490075</v>
      </c>
      <c r="J376" s="30">
        <f>IF(FBYields!$K351&lt;$A$32,FBYields!AD351,0)</f>
        <v>-0.32209653800000027</v>
      </c>
      <c r="K376" s="30">
        <f>IF(FBYields!$K351&lt;$A$32,FBYields!AE351,0)</f>
        <v>-0.23537638494009983</v>
      </c>
      <c r="L376" s="30">
        <f>IF(FBYields!$K351&lt;$A$32,FBYields!AF351,0)</f>
        <v>-0.15818436800000057</v>
      </c>
      <c r="N376" s="43">
        <f t="shared" si="18"/>
        <v>29676</v>
      </c>
      <c r="O376" s="30">
        <f t="shared" si="19"/>
        <v>0</v>
      </c>
      <c r="P376" s="80">
        <f>IF(O376=0,0,SUM(O$32:O376))</f>
        <v>0</v>
      </c>
      <c r="R376" s="150">
        <f t="shared" si="20"/>
        <v>0</v>
      </c>
      <c r="S376" s="80">
        <f>IF(R376=0,0,SUM(R$32:R376))</f>
        <v>0</v>
      </c>
    </row>
    <row r="377" spans="2:19" x14ac:dyDescent="0.2">
      <c r="B377">
        <f>IF(FBYields!$K352&lt;$A$32,FBYields!A352,0)</f>
        <v>19810430</v>
      </c>
      <c r="C377" s="30">
        <f>IF(FBYields!$K352&lt;$A$32,FBYields!W352,0)</f>
        <v>2.4360764486941004</v>
      </c>
      <c r="D377" s="30">
        <f>IF(FBYields!$K352&lt;$A$32,FBYields!X352,0)</f>
        <v>1.9077646980000011</v>
      </c>
      <c r="E377" s="30">
        <f>IF(FBYields!$K352&lt;$A$32,FBYields!Y352,0)</f>
        <v>1.7761366995305998</v>
      </c>
      <c r="F377" s="30">
        <f>IF(FBYields!$K352&lt;$A$32,FBYields!Z352,0)</f>
        <v>1.6591592150000007</v>
      </c>
      <c r="G377" s="30">
        <f>IF(FBYields!$K352&lt;$A$32,FBYields!AA352,0)</f>
        <v>1.3578165008309</v>
      </c>
      <c r="H377" s="30">
        <f>IF(FBYields!$K352&lt;$A$32,FBYields!AB352,0)</f>
        <v>1.1340165710000001</v>
      </c>
      <c r="I377" s="30">
        <f>IF(FBYields!$K352&lt;$A$32,FBYields!AC352,0)</f>
        <v>1.1555302089143016</v>
      </c>
      <c r="J377" s="30">
        <f>IF(FBYields!$K352&lt;$A$32,FBYields!AD352,0)</f>
        <v>1.1556628490000005</v>
      </c>
      <c r="K377" s="30">
        <f>IF(FBYields!$K352&lt;$A$32,FBYields!AE352,0)</f>
        <v>1.0581281401506999</v>
      </c>
      <c r="L377" s="30">
        <f>IF(FBYields!$K352&lt;$A$32,FBYields!AF352,0)</f>
        <v>0.88270690900000126</v>
      </c>
      <c r="N377" s="43">
        <f t="shared" si="18"/>
        <v>29706</v>
      </c>
      <c r="O377" s="30">
        <f t="shared" si="19"/>
        <v>0</v>
      </c>
      <c r="P377" s="80">
        <f>IF(O377=0,0,SUM(O$32:O377))</f>
        <v>0</v>
      </c>
      <c r="R377" s="150">
        <f t="shared" si="20"/>
        <v>0</v>
      </c>
      <c r="S377" s="80">
        <f>IF(R377=0,0,SUM(R$32:R377))</f>
        <v>0</v>
      </c>
    </row>
    <row r="378" spans="2:19" x14ac:dyDescent="0.2">
      <c r="B378">
        <f>IF(FBYields!$K353&lt;$A$32,FBYields!A353,0)</f>
        <v>19810529</v>
      </c>
      <c r="C378" s="30">
        <f>IF(FBYields!$K353&lt;$A$32,FBYields!W353,0)</f>
        <v>-7.8973026332601393E-2</v>
      </c>
      <c r="D378" s="30">
        <f>IF(FBYields!$K353&lt;$A$32,FBYields!X353,0)</f>
        <v>-0.11557162100000085</v>
      </c>
      <c r="E378" s="30">
        <f>IF(FBYields!$K353&lt;$A$32,FBYields!Y353,0)</f>
        <v>-0.3531804376882004</v>
      </c>
      <c r="F378" s="30">
        <f>IF(FBYields!$K353&lt;$A$32,FBYields!Z353,0)</f>
        <v>-0.48755376500000125</v>
      </c>
      <c r="G378" s="30">
        <f>IF(FBYields!$K353&lt;$A$32,FBYields!AA353,0)</f>
        <v>-0.3702008475690004</v>
      </c>
      <c r="H378" s="30">
        <f>IF(FBYields!$K353&lt;$A$32,FBYields!AB353,0)</f>
        <v>-0.2764652200000004</v>
      </c>
      <c r="I378" s="30">
        <f>IF(FBYields!$K353&lt;$A$32,FBYields!AC353,0)</f>
        <v>-0.40007873299150098</v>
      </c>
      <c r="J378" s="30">
        <f>IF(FBYields!$K353&lt;$A$32,FBYields!AD353,0)</f>
        <v>-0.52162710900000064</v>
      </c>
      <c r="K378" s="30">
        <f>IF(FBYields!$K353&lt;$A$32,FBYields!AE353,0)</f>
        <v>-0.59191254851339892</v>
      </c>
      <c r="L378" s="30">
        <f>IF(FBYields!$K353&lt;$A$32,FBYields!AF353,0)</f>
        <v>-0.62975417800000066</v>
      </c>
      <c r="N378" s="43">
        <f t="shared" si="18"/>
        <v>29735</v>
      </c>
      <c r="O378" s="30">
        <f t="shared" si="19"/>
        <v>0</v>
      </c>
      <c r="P378" s="80">
        <f>IF(O378=0,0,SUM(O$32:O378))</f>
        <v>0</v>
      </c>
      <c r="R378" s="150">
        <f t="shared" si="20"/>
        <v>0</v>
      </c>
      <c r="S378" s="80">
        <f>IF(R378=0,0,SUM(R$32:R378))</f>
        <v>0</v>
      </c>
    </row>
    <row r="379" spans="2:19" x14ac:dyDescent="0.2">
      <c r="B379">
        <f>IF(FBYields!$K354&lt;$A$32,FBYields!A354,0)</f>
        <v>19810630</v>
      </c>
      <c r="C379" s="30">
        <f>IF(FBYields!$K354&lt;$A$32,FBYields!W354,0)</f>
        <v>-0.547520293977799</v>
      </c>
      <c r="D379" s="30">
        <f>IF(FBYields!$K354&lt;$A$32,FBYields!X354,0)</f>
        <v>-0.48986677699999959</v>
      </c>
      <c r="E379" s="30">
        <f>IF(FBYields!$K354&lt;$A$32,FBYields!Y354,0)</f>
        <v>-8.6510335149799999E-2</v>
      </c>
      <c r="F379" s="30">
        <f>IF(FBYields!$K354&lt;$A$32,FBYields!Z354,0)</f>
        <v>0.19518523700000046</v>
      </c>
      <c r="G379" s="30">
        <f>IF(FBYields!$K354&lt;$A$32,FBYields!AA354,0)</f>
        <v>0.15687998810549963</v>
      </c>
      <c r="H379" s="30">
        <f>IF(FBYields!$K354&lt;$A$32,FBYields!AB354,0)</f>
        <v>6.2627368999999433E-2</v>
      </c>
      <c r="I379" s="30">
        <f>IF(FBYields!$K354&lt;$A$32,FBYields!AC354,0)</f>
        <v>0.25369013099150095</v>
      </c>
      <c r="J379" s="30">
        <f>IF(FBYields!$K354&lt;$A$32,FBYields!AD354,0)</f>
        <v>0.44268775599999977</v>
      </c>
      <c r="K379" s="30">
        <f>IF(FBYields!$K354&lt;$A$32,FBYields!AE354,0)</f>
        <v>0.38697078351339975</v>
      </c>
      <c r="L379" s="30">
        <f>IF(FBYields!$K354&lt;$A$32,FBYields!AF354,0)</f>
        <v>0.12062740700000063</v>
      </c>
      <c r="N379" s="43">
        <f t="shared" si="18"/>
        <v>29767</v>
      </c>
      <c r="O379" s="30">
        <f t="shared" si="19"/>
        <v>0</v>
      </c>
      <c r="P379" s="80">
        <f>IF(O379=0,0,SUM(O$32:O379))</f>
        <v>0</v>
      </c>
      <c r="R379" s="150">
        <f t="shared" si="20"/>
        <v>0</v>
      </c>
      <c r="S379" s="80">
        <f>IF(R379=0,0,SUM(R$32:R379))</f>
        <v>0</v>
      </c>
    </row>
    <row r="380" spans="2:19" x14ac:dyDescent="0.2">
      <c r="B380">
        <f>IF(FBYields!$K355&lt;$A$32,FBYields!A355,0)</f>
        <v>19810731</v>
      </c>
      <c r="C380" s="30">
        <f>IF(FBYields!$K355&lt;$A$32,FBYields!W355,0)</f>
        <v>0.84149539980669985</v>
      </c>
      <c r="D380" s="30">
        <f>IF(FBYields!$K355&lt;$A$32,FBYields!X355,0)</f>
        <v>1.4437096149999995</v>
      </c>
      <c r="E380" s="30">
        <f>IF(FBYields!$K355&lt;$A$32,FBYields!Y355,0)</f>
        <v>1.3373876635175002</v>
      </c>
      <c r="F380" s="30">
        <f>IF(FBYields!$K355&lt;$A$32,FBYields!Z355,0)</f>
        <v>1.1484304410000004</v>
      </c>
      <c r="G380" s="30">
        <f>IF(FBYields!$K355&lt;$A$32,FBYields!AA355,0)</f>
        <v>0.97440198700719982</v>
      </c>
      <c r="H380" s="30">
        <f>IF(FBYields!$K355&lt;$A$32,FBYields!AB355,0)</f>
        <v>0.84556180300000072</v>
      </c>
      <c r="I380" s="30">
        <f>IF(FBYields!$K355&lt;$A$32,FBYields!AC355,0)</f>
        <v>0.67449653731309844</v>
      </c>
      <c r="J380" s="30">
        <f>IF(FBYields!$K355&lt;$A$32,FBYields!AD355,0)</f>
        <v>0.50815151299999961</v>
      </c>
      <c r="K380" s="30">
        <f>IF(FBYields!$K355&lt;$A$32,FBYields!AE355,0)</f>
        <v>0.55688114097469921</v>
      </c>
      <c r="L380" s="30">
        <f>IF(FBYields!$K355&lt;$A$32,FBYields!AF355,0)</f>
        <v>0.78393119599999928</v>
      </c>
      <c r="N380" s="43">
        <f t="shared" si="18"/>
        <v>29798</v>
      </c>
      <c r="O380" s="30">
        <f t="shared" si="19"/>
        <v>0</v>
      </c>
      <c r="P380" s="80">
        <f>IF(O380=0,0,SUM(O$32:O380))</f>
        <v>0</v>
      </c>
      <c r="R380" s="150">
        <f t="shared" si="20"/>
        <v>0</v>
      </c>
      <c r="S380" s="80">
        <f>IF(R380=0,0,SUM(R$32:R380))</f>
        <v>0</v>
      </c>
    </row>
    <row r="381" spans="2:19" x14ac:dyDescent="0.2">
      <c r="B381">
        <f>IF(FBYields!$K356&lt;$A$32,FBYields!A356,0)</f>
        <v>19810831</v>
      </c>
      <c r="C381" s="30">
        <f>IF(FBYields!$K356&lt;$A$32,FBYields!W356,0)</f>
        <v>0.65184292369279895</v>
      </c>
      <c r="D381" s="30">
        <f>IF(FBYields!$K356&lt;$A$32,FBYields!X356,0)</f>
        <v>0.46234999200000004</v>
      </c>
      <c r="E381" s="30">
        <f>IF(FBYields!$K356&lt;$A$32,FBYields!Y356,0)</f>
        <v>0.42735470319279933</v>
      </c>
      <c r="F381" s="30">
        <f>IF(FBYields!$K356&lt;$A$32,FBYields!Z356,0)</f>
        <v>0.50319792099999994</v>
      </c>
      <c r="G381" s="30">
        <f>IF(FBYields!$K356&lt;$A$32,FBYields!AA356,0)</f>
        <v>0.8573399682632008</v>
      </c>
      <c r="H381" s="30">
        <f>IF(FBYields!$K356&lt;$A$32,FBYields!AB356,0)</f>
        <v>1.1576505249999993</v>
      </c>
      <c r="I381" s="30">
        <f>IF(FBYields!$K356&lt;$A$32,FBYields!AC356,0)</f>
        <v>0.88501036014950074</v>
      </c>
      <c r="J381" s="30">
        <f>IF(FBYields!$K356&lt;$A$32,FBYields!AD356,0)</f>
        <v>0.58545521699999981</v>
      </c>
      <c r="K381" s="30">
        <f>IF(FBYields!$K356&lt;$A$32,FBYields!AE356,0)</f>
        <v>0.60156304204140021</v>
      </c>
      <c r="L381" s="30">
        <f>IF(FBYields!$K356&lt;$A$32,FBYields!AF356,0)</f>
        <v>0.74730039099999956</v>
      </c>
      <c r="N381" s="43">
        <f t="shared" si="18"/>
        <v>29829</v>
      </c>
      <c r="O381" s="30">
        <f t="shared" si="19"/>
        <v>0</v>
      </c>
      <c r="P381" s="80">
        <f>IF(O381=0,0,SUM(O$32:O381))</f>
        <v>0</v>
      </c>
      <c r="R381" s="150">
        <f t="shared" si="20"/>
        <v>0</v>
      </c>
      <c r="S381" s="80">
        <f>IF(R381=0,0,SUM(R$32:R381))</f>
        <v>0</v>
      </c>
    </row>
    <row r="382" spans="2:19" x14ac:dyDescent="0.2">
      <c r="B382">
        <f>IF(FBYields!$K357&lt;$A$32,FBYields!A357,0)</f>
        <v>19810930</v>
      </c>
      <c r="C382" s="30">
        <f>IF(FBYields!$K357&lt;$A$32,FBYields!W357,0)</f>
        <v>-0.80108390943129848</v>
      </c>
      <c r="D382" s="30">
        <f>IF(FBYields!$K357&lt;$A$32,FBYields!X357,0)</f>
        <v>-0.37851263599999996</v>
      </c>
      <c r="E382" s="30">
        <f>IF(FBYields!$K357&lt;$A$32,FBYields!Y357,0)</f>
        <v>-0.16526222349249942</v>
      </c>
      <c r="F382" s="30">
        <f>IF(FBYields!$K357&lt;$A$32,FBYields!Z357,0)</f>
        <v>-4.7087277999999344E-2</v>
      </c>
      <c r="G382" s="30">
        <f>IF(FBYields!$K357&lt;$A$32,FBYields!AA357,0)</f>
        <v>-4.2016703770400454E-2</v>
      </c>
      <c r="H382" s="30">
        <f>IF(FBYields!$K357&lt;$A$32,FBYields!AB357,0)</f>
        <v>-2.8302909000000653E-2</v>
      </c>
      <c r="I382" s="30">
        <f>IF(FBYields!$K357&lt;$A$32,FBYields!AC357,0)</f>
        <v>0.4356775260374004</v>
      </c>
      <c r="J382" s="30">
        <f>IF(FBYields!$K357&lt;$A$32,FBYields!AD357,0)</f>
        <v>0.92185269800000036</v>
      </c>
      <c r="K382" s="30">
        <f>IF(FBYields!$K357&lt;$A$32,FBYields!AE357,0)</f>
        <v>0.78390473523390014</v>
      </c>
      <c r="L382" s="30">
        <f>IF(FBYields!$K357&lt;$A$32,FBYields!AF357,0)</f>
        <v>0.24216420800000016</v>
      </c>
      <c r="N382" s="43">
        <f t="shared" si="18"/>
        <v>29859</v>
      </c>
      <c r="O382" s="30">
        <f t="shared" si="19"/>
        <v>0</v>
      </c>
      <c r="P382" s="80">
        <f>IF(O382=0,0,SUM(O$32:O382))</f>
        <v>0</v>
      </c>
      <c r="R382" s="150">
        <f t="shared" si="20"/>
        <v>0</v>
      </c>
      <c r="S382" s="80">
        <f>IF(R382=0,0,SUM(R$32:R382))</f>
        <v>0</v>
      </c>
    </row>
    <row r="383" spans="2:19" x14ac:dyDescent="0.2">
      <c r="B383">
        <f>IF(FBYields!$K358&lt;$A$32,FBYields!A358,0)</f>
        <v>19811030</v>
      </c>
      <c r="C383" s="30">
        <f>IF(FBYields!$K358&lt;$A$32,FBYields!W358,0)</f>
        <v>-1.7617498125426003</v>
      </c>
      <c r="D383" s="30">
        <f>IF(FBYields!$K358&lt;$A$32,FBYields!X358,0)</f>
        <v>-1.6335597579999988</v>
      </c>
      <c r="E383" s="30">
        <f>IF(FBYields!$K358&lt;$A$32,FBYields!Y358,0)</f>
        <v>-1.6437594864340994</v>
      </c>
      <c r="F383" s="30">
        <f>IF(FBYields!$K358&lt;$A$32,FBYields!Z358,0)</f>
        <v>-1.6311033380000008</v>
      </c>
      <c r="G383" s="30">
        <f>IF(FBYields!$K358&lt;$A$32,FBYields!AA358,0)</f>
        <v>-1.5604681547953003</v>
      </c>
      <c r="H383" s="30">
        <f>IF(FBYields!$K358&lt;$A$32,FBYields!AB358,0)</f>
        <v>-1.4862425989999988</v>
      </c>
      <c r="I383" s="30">
        <f>IF(FBYields!$K358&lt;$A$32,FBYields!AC358,0)</f>
        <v>-1.4942869866062995</v>
      </c>
      <c r="J383" s="30">
        <f>IF(FBYields!$K358&lt;$A$32,FBYields!AD358,0)</f>
        <v>-1.5330725080000001</v>
      </c>
      <c r="K383" s="30">
        <f>IF(FBYields!$K358&lt;$A$32,FBYields!AE358,0)</f>
        <v>-1.2972409642499994</v>
      </c>
      <c r="L383" s="30">
        <f>IF(FBYields!$K358&lt;$A$32,FBYields!AF358,0)</f>
        <v>-0.73266414199999907</v>
      </c>
      <c r="N383" s="43">
        <f t="shared" si="18"/>
        <v>29889</v>
      </c>
      <c r="O383" s="30">
        <f t="shared" si="19"/>
        <v>0</v>
      </c>
      <c r="P383" s="80">
        <f>IF(O383=0,0,SUM(O$32:O383))</f>
        <v>0</v>
      </c>
      <c r="R383" s="150">
        <f t="shared" si="20"/>
        <v>0</v>
      </c>
      <c r="S383" s="80">
        <f>IF(R383=0,0,SUM(R$32:R383))</f>
        <v>0</v>
      </c>
    </row>
    <row r="384" spans="2:19" x14ac:dyDescent="0.2">
      <c r="B384">
        <f>IF(FBYields!$K359&lt;$A$32,FBYields!A359,0)</f>
        <v>19811130</v>
      </c>
      <c r="C384" s="30">
        <f>IF(FBYields!$K359&lt;$A$32,FBYields!W359,0)</f>
        <v>-2.6371910384498012</v>
      </c>
      <c r="D384" s="30">
        <f>IF(FBYields!$K359&lt;$A$32,FBYields!X359,0)</f>
        <v>-2.7472617710000016</v>
      </c>
      <c r="E384" s="30">
        <f>IF(FBYields!$K359&lt;$A$32,FBYields!Y359,0)</f>
        <v>-2.6010677131920001</v>
      </c>
      <c r="F384" s="30">
        <f>IF(FBYields!$K359&lt;$A$32,FBYields!Z359,0)</f>
        <v>-2.3848046229999991</v>
      </c>
      <c r="G384" s="30">
        <f>IF(FBYields!$K359&lt;$A$32,FBYields!AA359,0)</f>
        <v>-1.8651106314777994</v>
      </c>
      <c r="H384" s="30">
        <f>IF(FBYields!$K359&lt;$A$32,FBYields!AB359,0)</f>
        <v>-1.5178072110000009</v>
      </c>
      <c r="I384" s="30">
        <f>IF(FBYields!$K359&lt;$A$32,FBYields!AC359,0)</f>
        <v>-1.7785574427439013</v>
      </c>
      <c r="J384" s="30">
        <f>IF(FBYields!$K359&lt;$A$32,FBYields!AD359,0)</f>
        <v>-2.0346957069999991</v>
      </c>
      <c r="K384" s="30">
        <f>IF(FBYields!$K359&lt;$A$32,FBYields!AE359,0)</f>
        <v>-2.0774418803997996</v>
      </c>
      <c r="L384" s="30">
        <f>IF(FBYields!$K359&lt;$A$32,FBYields!AF359,0)</f>
        <v>-2.0775966710000002</v>
      </c>
      <c r="N384" s="43">
        <f t="shared" si="18"/>
        <v>29920</v>
      </c>
      <c r="O384" s="30">
        <f t="shared" si="19"/>
        <v>0</v>
      </c>
      <c r="P384" s="80">
        <f>IF(O384=0,0,SUM(O$32:O384))</f>
        <v>0</v>
      </c>
      <c r="R384" s="150">
        <f t="shared" si="20"/>
        <v>0</v>
      </c>
      <c r="S384" s="80">
        <f>IF(R384=0,0,SUM(R$32:R384))</f>
        <v>0</v>
      </c>
    </row>
    <row r="385" spans="2:19" x14ac:dyDescent="0.2">
      <c r="B385">
        <f>IF(FBYields!$K360&lt;$A$32,FBYields!A360,0)</f>
        <v>19811231</v>
      </c>
      <c r="C385" s="30">
        <f>IF(FBYields!$K360&lt;$A$32,FBYields!W360,0)</f>
        <v>1.3727492980247007</v>
      </c>
      <c r="D385" s="30">
        <f>IF(FBYields!$K360&lt;$A$32,FBYields!X360,0)</f>
        <v>1.8473792420000006</v>
      </c>
      <c r="E385" s="30">
        <f>IF(FBYields!$K360&lt;$A$32,FBYields!Y360,0)</f>
        <v>1.7859495233432998</v>
      </c>
      <c r="F385" s="30">
        <f>IF(FBYields!$K360&lt;$A$32,FBYields!Z360,0)</f>
        <v>1.6312086199999989</v>
      </c>
      <c r="G385" s="30">
        <f>IF(FBYields!$K360&lt;$A$32,FBYields!AA360,0)</f>
        <v>1.2265229299057001</v>
      </c>
      <c r="H385" s="30">
        <f>IF(FBYields!$K360&lt;$A$32,FBYields!AB360,0)</f>
        <v>0.95011074499999992</v>
      </c>
      <c r="I385" s="30">
        <f>IF(FBYields!$K360&lt;$A$32,FBYields!AC360,0)</f>
        <v>1.127611480540601</v>
      </c>
      <c r="J385" s="30">
        <f>IF(FBYields!$K360&lt;$A$32,FBYields!AD360,0)</f>
        <v>1.3001710979999999</v>
      </c>
      <c r="K385" s="30">
        <f>IF(FBYields!$K360&lt;$A$32,FBYields!AE360,0)</f>
        <v>1.3136996337747995</v>
      </c>
      <c r="L385" s="30">
        <f>IF(FBYields!$K360&lt;$A$32,FBYields!AF360,0)</f>
        <v>1.2465598060000005</v>
      </c>
      <c r="N385" s="43">
        <f t="shared" si="18"/>
        <v>29951</v>
      </c>
      <c r="O385" s="30">
        <f t="shared" si="19"/>
        <v>0</v>
      </c>
      <c r="P385" s="80">
        <f>IF(O385=0,0,SUM(O$32:O385))</f>
        <v>0</v>
      </c>
      <c r="R385" s="150">
        <f t="shared" si="20"/>
        <v>0</v>
      </c>
      <c r="S385" s="80">
        <f>IF(R385=0,0,SUM(R$32:R385))</f>
        <v>0</v>
      </c>
    </row>
    <row r="386" spans="2:19" x14ac:dyDescent="0.2">
      <c r="B386">
        <f>IF(FBYields!$K361&lt;$A$32,FBYields!A361,0)</f>
        <v>19820129</v>
      </c>
      <c r="C386" s="30">
        <f>IF(FBYields!$K361&lt;$A$32,FBYields!W361,0)</f>
        <v>1.0631663576793002</v>
      </c>
      <c r="D386" s="30">
        <f>IF(FBYields!$K361&lt;$A$32,FBYields!X361,0)</f>
        <v>0.66052436900000089</v>
      </c>
      <c r="E386" s="30">
        <f>IF(FBYields!$K361&lt;$A$32,FBYields!Y361,0)</f>
        <v>0.411826450565</v>
      </c>
      <c r="F386" s="30">
        <f>IF(FBYields!$K361&lt;$A$32,FBYields!Z361,0)</f>
        <v>0.23038703900000002</v>
      </c>
      <c r="G386" s="30">
        <f>IF(FBYields!$K361&lt;$A$32,FBYields!AA361,0)</f>
        <v>0.19955743219779976</v>
      </c>
      <c r="H386" s="30">
        <f>IF(FBYields!$K361&lt;$A$32,FBYields!AB361,0)</f>
        <v>0.23649958000000026</v>
      </c>
      <c r="I386" s="30">
        <f>IF(FBYields!$K361&lt;$A$32,FBYields!AC361,0)</f>
        <v>0.22813780247919979</v>
      </c>
      <c r="J386" s="30">
        <f>IF(FBYields!$K361&lt;$A$32,FBYields!AD361,0)</f>
        <v>0.22360124799999959</v>
      </c>
      <c r="K386" s="30">
        <f>IF(FBYields!$K361&lt;$A$32,FBYields!AE361,0)</f>
        <v>0.20848714568749926</v>
      </c>
      <c r="L386" s="30">
        <f>IF(FBYields!$K361&lt;$A$32,FBYields!AF361,0)</f>
        <v>0.17781578700000011</v>
      </c>
      <c r="N386" s="43">
        <f t="shared" si="18"/>
        <v>29980</v>
      </c>
      <c r="O386" s="30">
        <f t="shared" si="19"/>
        <v>0</v>
      </c>
      <c r="P386" s="80">
        <f>IF(O386=0,0,SUM(O$32:O386))</f>
        <v>0</v>
      </c>
      <c r="R386" s="150">
        <f t="shared" si="20"/>
        <v>0</v>
      </c>
      <c r="S386" s="80">
        <f>IF(R386=0,0,SUM(R$32:R386))</f>
        <v>0</v>
      </c>
    </row>
    <row r="387" spans="2:19" x14ac:dyDescent="0.2">
      <c r="B387">
        <f>IF(FBYields!$K362&lt;$A$32,FBYields!A362,0)</f>
        <v>19820226</v>
      </c>
      <c r="C387" s="30">
        <f>IF(FBYields!$K362&lt;$A$32,FBYields!W362,0)</f>
        <v>2.6012947910899697E-2</v>
      </c>
      <c r="D387" s="30">
        <f>IF(FBYields!$K362&lt;$A$32,FBYields!X362,0)</f>
        <v>0.1732626169999989</v>
      </c>
      <c r="E387" s="30">
        <f>IF(FBYields!$K362&lt;$A$32,FBYields!Y362,0)</f>
        <v>0.22519818524899904</v>
      </c>
      <c r="F387" s="30">
        <f>IF(FBYields!$K362&lt;$A$32,FBYields!Z362,0)</f>
        <v>0.26453285800000081</v>
      </c>
      <c r="G387" s="30">
        <f>IF(FBYields!$K362&lt;$A$32,FBYields!AA362,0)</f>
        <v>6.7143704420599803E-2</v>
      </c>
      <c r="H387" s="30">
        <f>IF(FBYields!$K362&lt;$A$32,FBYields!AB362,0)</f>
        <v>-0.1448896150000003</v>
      </c>
      <c r="I387" s="30">
        <f>IF(FBYields!$K362&lt;$A$32,FBYields!AC362,0)</f>
        <v>-0.18860062566960067</v>
      </c>
      <c r="J387" s="30">
        <f>IF(FBYields!$K362&lt;$A$32,FBYields!AD362,0)</f>
        <v>-0.20506657500000003</v>
      </c>
      <c r="K387" s="30">
        <f>IF(FBYields!$K362&lt;$A$32,FBYields!AE362,0)</f>
        <v>-0.20403134968749903</v>
      </c>
      <c r="L387" s="30">
        <f>IF(FBYields!$K362&lt;$A$32,FBYields!AF362,0)</f>
        <v>-0.18971846200000009</v>
      </c>
      <c r="N387" s="43">
        <f t="shared" si="18"/>
        <v>30008</v>
      </c>
      <c r="O387" s="30">
        <f t="shared" si="19"/>
        <v>0</v>
      </c>
      <c r="P387" s="80">
        <f>IF(O387=0,0,SUM(O$32:O387))</f>
        <v>0</v>
      </c>
      <c r="R387" s="150">
        <f t="shared" si="20"/>
        <v>0</v>
      </c>
      <c r="S387" s="80">
        <f>IF(R387=0,0,SUM(R$32:R387))</f>
        <v>0</v>
      </c>
    </row>
    <row r="388" spans="2:19" x14ac:dyDescent="0.2">
      <c r="B388">
        <f>IF(FBYields!$K363&lt;$A$32,FBYields!A363,0)</f>
        <v>19820331</v>
      </c>
      <c r="C388" s="30">
        <f>IF(FBYields!$K363&lt;$A$32,FBYields!W363,0)</f>
        <v>0.35074674186940058</v>
      </c>
      <c r="D388" s="30">
        <f>IF(FBYields!$K363&lt;$A$32,FBYields!X363,0)</f>
        <v>-7.6787397000000368E-2</v>
      </c>
      <c r="E388" s="30">
        <f>IF(FBYields!$K363&lt;$A$32,FBYields!Y363,0)</f>
        <v>2.2985063723300669E-2</v>
      </c>
      <c r="F388" s="30">
        <f>IF(FBYields!$K363&lt;$A$32,FBYields!Z363,0)</f>
        <v>0.11998577700000013</v>
      </c>
      <c r="G388" s="30">
        <f>IF(FBYields!$K363&lt;$A$32,FBYields!AA363,0)</f>
        <v>0.22574360559320006</v>
      </c>
      <c r="H388" s="30">
        <f>IF(FBYields!$K363&lt;$A$32,FBYields!AB363,0)</f>
        <v>0.30924644300000104</v>
      </c>
      <c r="I388" s="30">
        <f>IF(FBYields!$K363&lt;$A$32,FBYields!AC363,0)</f>
        <v>0.32817150159289987</v>
      </c>
      <c r="J388" s="30">
        <f>IF(FBYields!$K363&lt;$A$32,FBYields!AD363,0)</f>
        <v>0.33649005200000026</v>
      </c>
      <c r="K388" s="30">
        <f>IF(FBYields!$K363&lt;$A$32,FBYields!AE363,0)</f>
        <v>0.26999364068749898</v>
      </c>
      <c r="L388" s="30">
        <f>IF(FBYields!$K363&lt;$A$32,FBYields!AF363,0)</f>
        <v>0.11825281399999987</v>
      </c>
      <c r="N388" s="43">
        <f t="shared" si="18"/>
        <v>30041</v>
      </c>
      <c r="O388" s="30">
        <f t="shared" si="19"/>
        <v>0</v>
      </c>
      <c r="P388" s="80">
        <f>IF(O388=0,0,SUM(O$32:O388))</f>
        <v>0</v>
      </c>
      <c r="R388" s="150">
        <f t="shared" si="20"/>
        <v>0</v>
      </c>
      <c r="S388" s="80">
        <f>IF(R388=0,0,SUM(R$32:R388))</f>
        <v>0</v>
      </c>
    </row>
    <row r="389" spans="2:19" x14ac:dyDescent="0.2">
      <c r="B389">
        <f>IF(FBYields!$K364&lt;$A$32,FBYields!A364,0)</f>
        <v>19820430</v>
      </c>
      <c r="C389" s="30">
        <f>IF(FBYields!$K364&lt;$A$32,FBYields!W364,0)</f>
        <v>-0.65335362850979983</v>
      </c>
      <c r="D389" s="30">
        <f>IF(FBYields!$K364&lt;$A$32,FBYields!X364,0)</f>
        <v>-0.31523222999999945</v>
      </c>
      <c r="E389" s="30">
        <f>IF(FBYields!$K364&lt;$A$32,FBYields!Y364,0)</f>
        <v>-0.30736033377839966</v>
      </c>
      <c r="F389" s="30">
        <f>IF(FBYields!$K364&lt;$A$32,FBYields!Z364,0)</f>
        <v>-0.34571096200000007</v>
      </c>
      <c r="G389" s="30">
        <f>IF(FBYields!$K364&lt;$A$32,FBYields!AA364,0)</f>
        <v>-0.40381195903399991</v>
      </c>
      <c r="H389" s="30">
        <f>IF(FBYields!$K364&lt;$A$32,FBYields!AB364,0)</f>
        <v>-0.47535909099999962</v>
      </c>
      <c r="I389" s="30">
        <f>IF(FBYields!$K364&lt;$A$32,FBYields!AC364,0)</f>
        <v>-0.55195514783259902</v>
      </c>
      <c r="J389" s="30">
        <f>IF(FBYields!$K364&lt;$A$32,FBYields!AD364,0)</f>
        <v>-0.62822978500000026</v>
      </c>
      <c r="K389" s="30">
        <f>IF(FBYields!$K364&lt;$A$32,FBYields!AE364,0)</f>
        <v>-0.58792863575799892</v>
      </c>
      <c r="L389" s="30">
        <f>IF(FBYields!$K364&lt;$A$32,FBYields!AF364,0)</f>
        <v>-0.41527545799999999</v>
      </c>
      <c r="N389" s="43">
        <f t="shared" si="18"/>
        <v>30071</v>
      </c>
      <c r="O389" s="30">
        <f t="shared" si="19"/>
        <v>0</v>
      </c>
      <c r="P389" s="80">
        <f>IF(O389=0,0,SUM(O$32:O389))</f>
        <v>0</v>
      </c>
      <c r="R389" s="150">
        <f t="shared" si="20"/>
        <v>0</v>
      </c>
      <c r="S389" s="80">
        <f>IF(R389=0,0,SUM(R$32:R389))</f>
        <v>0</v>
      </c>
    </row>
    <row r="390" spans="2:19" x14ac:dyDescent="0.2">
      <c r="B390">
        <f>IF(FBYields!$K365&lt;$A$32,FBYields!A365,0)</f>
        <v>19820528</v>
      </c>
      <c r="C390" s="30">
        <f>IF(FBYields!$K365&lt;$A$32,FBYields!W365,0)</f>
        <v>-0.76967435423300046</v>
      </c>
      <c r="D390" s="30">
        <f>IF(FBYields!$K365&lt;$A$32,FBYields!X365,0)</f>
        <v>-0.63369724700000063</v>
      </c>
      <c r="E390" s="30">
        <f>IF(FBYields!$K365&lt;$A$32,FBYields!Y365,0)</f>
        <v>-0.56839740481819945</v>
      </c>
      <c r="F390" s="30">
        <f>IF(FBYields!$K365&lt;$A$32,FBYields!Z365,0)</f>
        <v>-0.49931406600000017</v>
      </c>
      <c r="G390" s="30">
        <f>IF(FBYields!$K365&lt;$A$32,FBYields!AA365,0)</f>
        <v>-0.34845127810089949</v>
      </c>
      <c r="H390" s="30">
        <f>IF(FBYields!$K365&lt;$A$32,FBYields!AB365,0)</f>
        <v>-0.23067364700000148</v>
      </c>
      <c r="I390" s="30">
        <f>IF(FBYields!$K365&lt;$A$32,FBYields!AC365,0)</f>
        <v>-0.21415024876030131</v>
      </c>
      <c r="J390" s="30">
        <f>IF(FBYields!$K365&lt;$A$32,FBYields!AD365,0)</f>
        <v>-0.18734176199999908</v>
      </c>
      <c r="K390" s="30">
        <f>IF(FBYields!$K365&lt;$A$32,FBYields!AE365,0)</f>
        <v>-0.10962922274200082</v>
      </c>
      <c r="L390" s="30">
        <f>IF(FBYields!$K365&lt;$A$32,FBYields!AF365,0)</f>
        <v>-7.4452399999991314E-4</v>
      </c>
      <c r="N390" s="43">
        <f t="shared" si="18"/>
        <v>30099</v>
      </c>
      <c r="O390" s="30">
        <f t="shared" si="19"/>
        <v>0</v>
      </c>
      <c r="P390" s="80">
        <f>IF(O390=0,0,SUM(O$32:O390))</f>
        <v>0</v>
      </c>
      <c r="R390" s="150">
        <f t="shared" si="20"/>
        <v>0</v>
      </c>
      <c r="S390" s="80">
        <f>IF(R390=0,0,SUM(R$32:R390))</f>
        <v>0</v>
      </c>
    </row>
    <row r="391" spans="2:19" x14ac:dyDescent="0.2">
      <c r="B391">
        <f>IF(FBYields!$K366&lt;$A$32,FBYields!A366,0)</f>
        <v>19820630</v>
      </c>
      <c r="C391" s="30">
        <f>IF(FBYields!$K366&lt;$A$32,FBYields!W366,0)</f>
        <v>1.405036796628</v>
      </c>
      <c r="D391" s="30">
        <f>IF(FBYields!$K366&lt;$A$32,FBYields!X366,0)</f>
        <v>1.2551982250000009</v>
      </c>
      <c r="E391" s="30">
        <f>IF(FBYields!$K366&lt;$A$32,FBYields!Y366,0)</f>
        <v>1.1513920557050987</v>
      </c>
      <c r="F391" s="30">
        <f>IF(FBYields!$K366&lt;$A$32,FBYields!Z366,0)</f>
        <v>1.0865724070000002</v>
      </c>
      <c r="G391" s="30">
        <f>IF(FBYields!$K366&lt;$A$32,FBYields!AA366,0)</f>
        <v>1.0475457899022</v>
      </c>
      <c r="H391" s="30">
        <f>IF(FBYields!$K366&lt;$A$32,FBYields!AB366,0)</f>
        <v>1.0352394360000012</v>
      </c>
      <c r="I391" s="30">
        <f>IF(FBYields!$K366&lt;$A$32,FBYields!AC366,0)</f>
        <v>0.88370475450000008</v>
      </c>
      <c r="J391" s="30">
        <f>IF(FBYields!$K366&lt;$A$32,FBYields!AD366,0)</f>
        <v>0.73217007299999892</v>
      </c>
      <c r="K391" s="30">
        <f>IF(FBYields!$K366&lt;$A$32,FBYields!AE366,0)</f>
        <v>0.76383065968749975</v>
      </c>
      <c r="L391" s="30">
        <f>IF(FBYields!$K366&lt;$A$32,FBYields!AF366,0)</f>
        <v>0.89409782299999918</v>
      </c>
      <c r="N391" s="43">
        <f t="shared" si="18"/>
        <v>30132</v>
      </c>
      <c r="O391" s="30">
        <f t="shared" si="19"/>
        <v>0</v>
      </c>
      <c r="P391" s="80">
        <f>IF(O391=0,0,SUM(O$32:O391))</f>
        <v>0</v>
      </c>
      <c r="R391" s="150">
        <f t="shared" si="20"/>
        <v>0</v>
      </c>
      <c r="S391" s="80">
        <f>IF(R391=0,0,SUM(R$32:R391))</f>
        <v>0</v>
      </c>
    </row>
    <row r="392" spans="2:19" x14ac:dyDescent="0.2">
      <c r="B392">
        <f>IF(FBYields!$K367&lt;$A$32,FBYields!A367,0)</f>
        <v>19820730</v>
      </c>
      <c r="C392" s="30">
        <f>IF(FBYields!$K367&lt;$A$32,FBYields!W367,0)</f>
        <v>-2.2460263370027995</v>
      </c>
      <c r="D392" s="30">
        <f>IF(FBYields!$K367&lt;$A$32,FBYields!X367,0)</f>
        <v>-1.6903347279999998</v>
      </c>
      <c r="E392" s="30">
        <f>IF(FBYields!$K367&lt;$A$32,FBYields!Y367,0)</f>
        <v>-1.4156712271862997</v>
      </c>
      <c r="F392" s="30">
        <f>IF(FBYields!$K367&lt;$A$32,FBYields!Z367,0)</f>
        <v>-1.2704544780000013</v>
      </c>
      <c r="G392" s="30">
        <f>IF(FBYields!$K367&lt;$A$32,FBYields!AA367,0)</f>
        <v>-1.2163258679203999</v>
      </c>
      <c r="H392" s="30">
        <f>IF(FBYields!$K367&lt;$A$32,FBYields!AB367,0)</f>
        <v>-1.2063807630000003</v>
      </c>
      <c r="I392" s="30">
        <f>IF(FBYields!$K367&lt;$A$32,FBYields!AC367,0)</f>
        <v>-1.1251389979999988</v>
      </c>
      <c r="J392" s="30">
        <f>IF(FBYields!$K367&lt;$A$32,FBYields!AD367,0)</f>
        <v>-1.0438972329999991</v>
      </c>
      <c r="K392" s="30">
        <f>IF(FBYields!$K367&lt;$A$32,FBYields!AE367,0)</f>
        <v>-0.96745492112499853</v>
      </c>
      <c r="L392" s="30">
        <f>IF(FBYields!$K367&lt;$A$32,FBYields!AF367,0)</f>
        <v>-0.83177854100000026</v>
      </c>
      <c r="N392" s="43">
        <f t="shared" si="18"/>
        <v>30162</v>
      </c>
      <c r="O392" s="30">
        <f t="shared" si="19"/>
        <v>0</v>
      </c>
      <c r="P392" s="80">
        <f>IF(O392=0,0,SUM(O$32:O392))</f>
        <v>0</v>
      </c>
      <c r="R392" s="150">
        <f t="shared" si="20"/>
        <v>0</v>
      </c>
      <c r="S392" s="80">
        <f>IF(R392=0,0,SUM(R$32:R392))</f>
        <v>0</v>
      </c>
    </row>
    <row r="393" spans="2:19" x14ac:dyDescent="0.2">
      <c r="B393">
        <f>IF(FBYields!$K368&lt;$A$32,FBYields!A368,0)</f>
        <v>19820831</v>
      </c>
      <c r="C393" s="30">
        <f>IF(FBYields!$K368&lt;$A$32,FBYields!W368,0)</f>
        <v>-1.38745998652937</v>
      </c>
      <c r="D393" s="30">
        <f>IF(FBYields!$K368&lt;$A$32,FBYields!X368,0)</f>
        <v>-1.0380275920000006</v>
      </c>
      <c r="E393" s="30">
        <f>IF(FBYields!$K368&lt;$A$32,FBYields!Y368,0)</f>
        <v>-1.1454484539444998</v>
      </c>
      <c r="F393" s="30">
        <f>IF(FBYields!$K368&lt;$A$32,FBYields!Z368,0)</f>
        <v>-1.1736826879999995</v>
      </c>
      <c r="G393" s="30">
        <f>IF(FBYields!$K368&lt;$A$32,FBYields!AA368,0)</f>
        <v>-1.0404104610559006</v>
      </c>
      <c r="H393" s="30">
        <f>IF(FBYields!$K368&lt;$A$32,FBYields!AB368,0)</f>
        <v>-0.84964037399999981</v>
      </c>
      <c r="I393" s="30">
        <f>IF(FBYields!$K368&lt;$A$32,FBYields!AC368,0)</f>
        <v>-0.54540661368529975</v>
      </c>
      <c r="J393" s="30">
        <f>IF(FBYields!$K368&lt;$A$32,FBYields!AD368,0)</f>
        <v>-0.33652602100000095</v>
      </c>
      <c r="K393" s="30">
        <f>IF(FBYields!$K368&lt;$A$32,FBYields!AE368,0)</f>
        <v>-0.45762433750000042</v>
      </c>
      <c r="L393" s="30">
        <f>IF(FBYields!$K368&lt;$A$32,FBYields!AF368,0)</f>
        <v>-0.80313442899999998</v>
      </c>
      <c r="N393" s="43">
        <f t="shared" si="18"/>
        <v>30194</v>
      </c>
      <c r="O393" s="30">
        <f t="shared" si="19"/>
        <v>0</v>
      </c>
      <c r="P393" s="80">
        <f>IF(O393=0,0,SUM(O$32:O393))</f>
        <v>0</v>
      </c>
      <c r="R393" s="150">
        <f t="shared" si="20"/>
        <v>0</v>
      </c>
      <c r="S393" s="80">
        <f>IF(R393=0,0,SUM(R$32:R393))</f>
        <v>0</v>
      </c>
    </row>
    <row r="394" spans="2:19" x14ac:dyDescent="0.2">
      <c r="B394">
        <f>IF(FBYields!$K369&lt;$A$32,FBYields!A369,0)</f>
        <v>19820930</v>
      </c>
      <c r="C394" s="30">
        <f>IF(FBYields!$K369&lt;$A$32,FBYields!W369,0)</f>
        <v>-1.1813193212727704</v>
      </c>
      <c r="D394" s="30">
        <f>IF(FBYields!$K369&lt;$A$32,FBYields!X369,0)</f>
        <v>-1.0319733699999993</v>
      </c>
      <c r="E394" s="30">
        <f>IF(FBYields!$K369&lt;$A$32,FBYields!Y369,0)</f>
        <v>-0.76477051125280049</v>
      </c>
      <c r="F394" s="30">
        <f>IF(FBYields!$K369&lt;$A$32,FBYields!Z369,0)</f>
        <v>-0.66237203500000064</v>
      </c>
      <c r="G394" s="30">
        <f>IF(FBYields!$K369&lt;$A$32,FBYields!AA369,0)</f>
        <v>-0.79071820770560031</v>
      </c>
      <c r="H394" s="30">
        <f>IF(FBYields!$K369&lt;$A$32,FBYields!AB369,0)</f>
        <v>-0.98428981700000051</v>
      </c>
      <c r="I394" s="30">
        <f>IF(FBYields!$K369&lt;$A$32,FBYields!AC369,0)</f>
        <v>-1.1967923078147003</v>
      </c>
      <c r="J394" s="30">
        <f>IF(FBYields!$K369&lt;$A$32,FBYields!AD369,0)</f>
        <v>-1.3139416309999987</v>
      </c>
      <c r="K394" s="30">
        <f>IF(FBYields!$K369&lt;$A$32,FBYields!AE369,0)</f>
        <v>-1.2217303267500004</v>
      </c>
      <c r="L394" s="30">
        <f>IF(FBYields!$K369&lt;$A$32,FBYields!AF369,0)</f>
        <v>-0.97646416999999985</v>
      </c>
      <c r="N394" s="43">
        <f t="shared" si="18"/>
        <v>30224</v>
      </c>
      <c r="O394" s="30">
        <f t="shared" si="19"/>
        <v>0</v>
      </c>
      <c r="P394" s="80">
        <f>IF(O394=0,0,SUM(O$32:O394))</f>
        <v>0</v>
      </c>
      <c r="R394" s="150">
        <f t="shared" si="20"/>
        <v>0</v>
      </c>
      <c r="S394" s="80">
        <f>IF(R394=0,0,SUM(R$32:R394))</f>
        <v>0</v>
      </c>
    </row>
    <row r="395" spans="2:19" x14ac:dyDescent="0.2">
      <c r="B395">
        <f>IF(FBYields!$K370&lt;$A$32,FBYields!A370,0)</f>
        <v>19821029</v>
      </c>
      <c r="C395" s="30">
        <f>IF(FBYields!$K370&lt;$A$32,FBYields!W370,0)</f>
        <v>-0.20481723298052934</v>
      </c>
      <c r="D395" s="30">
        <f>IF(FBYields!$K370&lt;$A$32,FBYields!X370,0)</f>
        <v>-0.8312879020999997</v>
      </c>
      <c r="E395" s="30">
        <f>IF(FBYields!$K370&lt;$A$32,FBYields!Y370,0)</f>
        <v>-1.0159874624399095</v>
      </c>
      <c r="F395" s="30">
        <f>IF(FBYields!$K370&lt;$A$32,FBYields!Z370,0)</f>
        <v>-1.0364225319999996</v>
      </c>
      <c r="G395" s="30">
        <f>IF(FBYields!$K370&lt;$A$32,FBYields!AA370,0)</f>
        <v>-0.80208502422950012</v>
      </c>
      <c r="H395" s="30">
        <f>IF(FBYields!$K370&lt;$A$32,FBYields!AB370,0)</f>
        <v>-0.63125191900000033</v>
      </c>
      <c r="I395" s="30">
        <f>IF(FBYields!$K370&lt;$A$32,FBYields!AC370,0)</f>
        <v>-0.74692638099999975</v>
      </c>
      <c r="J395" s="30">
        <f>IF(FBYields!$K370&lt;$A$32,FBYields!AD370,0)</f>
        <v>-0.86260084300000095</v>
      </c>
      <c r="K395" s="30">
        <f>IF(FBYields!$K370&lt;$A$32,FBYields!AE370,0)</f>
        <v>-0.93752753825000035</v>
      </c>
      <c r="L395" s="30">
        <f>IF(FBYields!$K370&lt;$A$32,FBYields!AF370,0)</f>
        <v>-1.0618014319999993</v>
      </c>
      <c r="N395" s="43">
        <f t="shared" si="18"/>
        <v>30253</v>
      </c>
      <c r="O395" s="30">
        <f t="shared" si="19"/>
        <v>0</v>
      </c>
      <c r="P395" s="80">
        <f>IF(O395=0,0,SUM(O$32:O395))</f>
        <v>0</v>
      </c>
      <c r="R395" s="150">
        <f t="shared" si="20"/>
        <v>0</v>
      </c>
      <c r="S395" s="80">
        <f>IF(R395=0,0,SUM(R$32:R395))</f>
        <v>0</v>
      </c>
    </row>
    <row r="396" spans="2:19" x14ac:dyDescent="0.2">
      <c r="B396">
        <f>IF(FBYields!$K371&lt;$A$32,FBYields!A371,0)</f>
        <v>19821130</v>
      </c>
      <c r="C396" s="30">
        <f>IF(FBYields!$K371&lt;$A$32,FBYields!W371,0)</f>
        <v>0.26053122918176896</v>
      </c>
      <c r="D396" s="30">
        <f>IF(FBYields!$K371&lt;$A$32,FBYields!X371,0)</f>
        <v>-0.16032343710000063</v>
      </c>
      <c r="E396" s="30">
        <f>IF(FBYields!$K371&lt;$A$32,FBYields!Y371,0)</f>
        <v>-0.20178772410845092</v>
      </c>
      <c r="F396" s="30">
        <f>IF(FBYields!$K371&lt;$A$32,FBYields!Z371,0)</f>
        <v>-0.22087775089999973</v>
      </c>
      <c r="G396" s="30">
        <f>IF(FBYields!$K371&lt;$A$32,FBYields!AA371,0)</f>
        <v>-0.35974041903132914</v>
      </c>
      <c r="H396" s="30">
        <f>IF(FBYields!$K371&lt;$A$32,FBYields!AB371,0)</f>
        <v>-0.36093216499999947</v>
      </c>
      <c r="I396" s="30">
        <f>IF(FBYields!$K371&lt;$A$32,FBYields!AC371,0)</f>
        <v>4.3518318919799626E-2</v>
      </c>
      <c r="J396" s="30">
        <f>IF(FBYields!$K371&lt;$A$32,FBYields!AD371,0)</f>
        <v>0.33498499999999964</v>
      </c>
      <c r="K396" s="30">
        <f>IF(FBYields!$K371&lt;$A$32,FBYields!AE371,0)</f>
        <v>0.30551012906250108</v>
      </c>
      <c r="L396" s="30">
        <f>IF(FBYields!$K371&lt;$A$32,FBYields!AF371,0)</f>
        <v>0.10718692899999915</v>
      </c>
      <c r="N396" s="43">
        <f t="shared" si="18"/>
        <v>30285</v>
      </c>
      <c r="O396" s="30">
        <f t="shared" si="19"/>
        <v>0</v>
      </c>
      <c r="P396" s="80">
        <f>IF(O396=0,0,SUM(O$32:O396))</f>
        <v>0</v>
      </c>
      <c r="R396" s="150">
        <f t="shared" si="20"/>
        <v>0</v>
      </c>
      <c r="S396" s="80">
        <f>IF(R396=0,0,SUM(R$32:R396))</f>
        <v>0</v>
      </c>
    </row>
    <row r="397" spans="2:19" x14ac:dyDescent="0.2">
      <c r="B397">
        <f>IF(FBYields!$K372&lt;$A$32,FBYields!A372,0)</f>
        <v>19821231</v>
      </c>
      <c r="C397" s="30">
        <f>IF(FBYields!$K372&lt;$A$32,FBYields!W372,0)</f>
        <v>-0.66093595830314911</v>
      </c>
      <c r="D397" s="30">
        <f>IF(FBYields!$K372&lt;$A$32,FBYields!X372,0)</f>
        <v>-0.72013561019999983</v>
      </c>
      <c r="E397" s="30">
        <f>IF(FBYields!$K372&lt;$A$32,FBYields!Y372,0)</f>
        <v>-0.60105377206669885</v>
      </c>
      <c r="F397" s="30">
        <f>IF(FBYields!$K372&lt;$A$32,FBYields!Z372,0)</f>
        <v>-0.43060532670000029</v>
      </c>
      <c r="G397" s="30">
        <f>IF(FBYields!$K372&lt;$A$32,FBYields!AA372,0)</f>
        <v>-0.35714488057138993</v>
      </c>
      <c r="H397" s="30">
        <f>IF(FBYields!$K372&lt;$A$32,FBYields!AB372,0)</f>
        <v>-0.33840635049999968</v>
      </c>
      <c r="I397" s="30">
        <f>IF(FBYields!$K372&lt;$A$32,FBYields!AC372,0)</f>
        <v>-0.42252066023650059</v>
      </c>
      <c r="J397" s="30">
        <f>IF(FBYields!$K372&lt;$A$32,FBYields!AD372,0)</f>
        <v>-0.45326561999999981</v>
      </c>
      <c r="K397" s="30">
        <f>IF(FBYields!$K372&lt;$A$32,FBYields!AE372,0)</f>
        <v>-0.35677375538230116</v>
      </c>
      <c r="L397" s="30">
        <f>IF(FBYields!$K372&lt;$A$32,FBYields!AF372,0)</f>
        <v>-0.18894403599999876</v>
      </c>
      <c r="N397" s="43">
        <f t="shared" si="18"/>
        <v>30316</v>
      </c>
      <c r="O397" s="30">
        <f t="shared" si="19"/>
        <v>0</v>
      </c>
      <c r="P397" s="80">
        <f>IF(O397=0,0,SUM(O$32:O397))</f>
        <v>0</v>
      </c>
      <c r="R397" s="150">
        <f t="shared" si="20"/>
        <v>0</v>
      </c>
      <c r="S397" s="80">
        <f>IF(R397=0,0,SUM(R$32:R397))</f>
        <v>0</v>
      </c>
    </row>
    <row r="398" spans="2:19" x14ac:dyDescent="0.2">
      <c r="B398">
        <f>IF(FBYields!$K373&lt;$A$32,FBYields!A373,0)</f>
        <v>19830131</v>
      </c>
      <c r="C398" s="30">
        <f>IF(FBYields!$K373&lt;$A$32,FBYields!W373,0)</f>
        <v>0.27281521859333857</v>
      </c>
      <c r="D398" s="30">
        <f>IF(FBYields!$K373&lt;$A$32,FBYields!X373,0)</f>
        <v>0.22106495190000075</v>
      </c>
      <c r="E398" s="30">
        <f>IF(FBYields!$K373&lt;$A$32,FBYields!Y373,0)</f>
        <v>0.15277194482025891</v>
      </c>
      <c r="F398" s="30">
        <f>IF(FBYields!$K373&lt;$A$32,FBYields!Z373,0)</f>
        <v>8.8116946999999612E-2</v>
      </c>
      <c r="G398" s="30">
        <f>IF(FBYields!$K373&lt;$A$32,FBYields!AA373,0)</f>
        <v>0.18770200043065977</v>
      </c>
      <c r="H398" s="30">
        <f>IF(FBYields!$K373&lt;$A$32,FBYields!AB373,0)</f>
        <v>0.18571771149999883</v>
      </c>
      <c r="I398" s="30">
        <f>IF(FBYields!$K373&lt;$A$32,FBYields!AC373,0)</f>
        <v>-1.3046165683299193E-2</v>
      </c>
      <c r="J398" s="30">
        <f>IF(FBYields!$K373&lt;$A$32,FBYields!AD373,0)</f>
        <v>-0.15219558999999983</v>
      </c>
      <c r="K398" s="30">
        <f>IF(FBYields!$K373&lt;$A$32,FBYields!AE373,0)</f>
        <v>-8.5230430930199219E-2</v>
      </c>
      <c r="L398" s="30">
        <f>IF(FBYields!$K373&lt;$A$32,FBYields!AF373,0)</f>
        <v>0.19709981599999971</v>
      </c>
      <c r="N398" s="43">
        <f t="shared" si="18"/>
        <v>30347</v>
      </c>
      <c r="O398" s="30">
        <f t="shared" si="19"/>
        <v>0</v>
      </c>
      <c r="P398" s="80">
        <f>IF(O398=0,0,SUM(O$32:O398))</f>
        <v>0</v>
      </c>
      <c r="R398" s="150">
        <f t="shared" si="20"/>
        <v>0</v>
      </c>
      <c r="S398" s="80">
        <f>IF(R398=0,0,SUM(R$32:R398))</f>
        <v>0</v>
      </c>
    </row>
    <row r="399" spans="2:19" x14ac:dyDescent="0.2">
      <c r="B399">
        <f>IF(FBYields!$K374&lt;$A$32,FBYields!A374,0)</f>
        <v>19830228</v>
      </c>
      <c r="C399" s="30">
        <f>IF(FBYields!$K374&lt;$A$32,FBYields!W374,0)</f>
        <v>-0.16638135375901975</v>
      </c>
      <c r="D399" s="30">
        <f>IF(FBYields!$K374&lt;$A$32,FBYields!X374,0)</f>
        <v>-0.2582973857000006</v>
      </c>
      <c r="E399" s="30">
        <f>IF(FBYields!$K374&lt;$A$32,FBYields!Y374,0)</f>
        <v>-0.23041878290305995</v>
      </c>
      <c r="F399" s="30">
        <f>IF(FBYields!$K374&lt;$A$32,FBYields!Z374,0)</f>
        <v>-0.22314752630000001</v>
      </c>
      <c r="G399" s="30">
        <f>IF(FBYields!$K374&lt;$A$32,FBYields!AA374,0)</f>
        <v>-0.42747607333295079</v>
      </c>
      <c r="H399" s="30">
        <f>IF(FBYields!$K374&lt;$A$32,FBYields!AB374,0)</f>
        <v>-0.49396336939999941</v>
      </c>
      <c r="I399" s="30">
        <f>IF(FBYields!$K374&lt;$A$32,FBYields!AC374,0)</f>
        <v>-0.25883944872370002</v>
      </c>
      <c r="J399" s="30">
        <f>IF(FBYields!$K374&lt;$A$32,FBYields!AD374,0)</f>
        <v>-7.6534546299999562E-2</v>
      </c>
      <c r="K399" s="30">
        <f>IF(FBYields!$K374&lt;$A$32,FBYields!AE374,0)</f>
        <v>-0.13780903164960101</v>
      </c>
      <c r="L399" s="30">
        <f>IF(FBYields!$K374&lt;$A$32,FBYields!AF374,0)</f>
        <v>-0.42136601300000009</v>
      </c>
      <c r="N399" s="43">
        <f t="shared" si="18"/>
        <v>30375</v>
      </c>
      <c r="O399" s="30">
        <f t="shared" si="19"/>
        <v>0</v>
      </c>
      <c r="P399" s="80">
        <f>IF(O399=0,0,SUM(O$32:O399))</f>
        <v>0</v>
      </c>
      <c r="R399" s="150">
        <f t="shared" si="20"/>
        <v>0</v>
      </c>
      <c r="S399" s="80">
        <f>IF(R399=0,0,SUM(R$32:R399))</f>
        <v>0</v>
      </c>
    </row>
    <row r="400" spans="2:19" x14ac:dyDescent="0.2">
      <c r="B400">
        <f>IF(FBYields!$K375&lt;$A$32,FBYields!A375,0)</f>
        <v>19830331</v>
      </c>
      <c r="C400" s="30">
        <f>IF(FBYields!$K375&lt;$A$32,FBYields!W375,0)</f>
        <v>0.68715197721938104</v>
      </c>
      <c r="D400" s="30">
        <f>IF(FBYields!$K375&lt;$A$32,FBYields!X375,0)</f>
        <v>0.6658696808000002</v>
      </c>
      <c r="E400" s="30">
        <f>IF(FBYields!$K375&lt;$A$32,FBYields!Y375,0)</f>
        <v>0.59680505737933132</v>
      </c>
      <c r="F400" s="30">
        <f>IF(FBYields!$K375&lt;$A$32,FBYields!Z375,0)</f>
        <v>0.53434993260000141</v>
      </c>
      <c r="G400" s="30">
        <f>IF(FBYields!$K375&lt;$A$32,FBYields!AA375,0)</f>
        <v>0.5470962461972011</v>
      </c>
      <c r="H400" s="30">
        <f>IF(FBYields!$K375&lt;$A$32,FBYields!AB375,0)</f>
        <v>0.48085236540000054</v>
      </c>
      <c r="I400" s="30">
        <f>IF(FBYields!$K375&lt;$A$32,FBYields!AC375,0)</f>
        <v>0.23037069337369864</v>
      </c>
      <c r="J400" s="30">
        <f>IF(FBYields!$K375&lt;$A$32,FBYields!AD375,0)</f>
        <v>3.2708039599999239E-2</v>
      </c>
      <c r="K400" s="30">
        <f>IF(FBYields!$K375&lt;$A$32,FBYields!AE375,0)</f>
        <v>8.2897003124600133E-2</v>
      </c>
      <c r="L400" s="30">
        <f>IF(FBYields!$K375&lt;$A$32,FBYields!AF375,0)</f>
        <v>0.348208936999999</v>
      </c>
      <c r="N400" s="43">
        <f t="shared" si="18"/>
        <v>30406</v>
      </c>
      <c r="O400" s="30">
        <f t="shared" si="19"/>
        <v>0</v>
      </c>
      <c r="P400" s="80">
        <f>IF(O400=0,0,SUM(O$32:O400))</f>
        <v>0</v>
      </c>
      <c r="R400" s="150">
        <f t="shared" si="20"/>
        <v>0</v>
      </c>
      <c r="S400" s="80">
        <f>IF(R400=0,0,SUM(R$32:R400))</f>
        <v>0</v>
      </c>
    </row>
    <row r="401" spans="2:19" x14ac:dyDescent="0.2">
      <c r="B401">
        <f>IF(FBYields!$K376&lt;$A$32,FBYields!A376,0)</f>
        <v>19830429</v>
      </c>
      <c r="C401" s="30">
        <f>IF(FBYields!$K376&lt;$A$32,FBYields!W376,0)</f>
        <v>-0.57052274025843985</v>
      </c>
      <c r="D401" s="30">
        <f>IF(FBYields!$K376&lt;$A$32,FBYields!X376,0)</f>
        <v>-0.50404007400000062</v>
      </c>
      <c r="E401" s="30">
        <f>IF(FBYields!$K376&lt;$A$32,FBYields!Y376,0)</f>
        <v>-0.47625617148774069</v>
      </c>
      <c r="F401" s="30">
        <f>IF(FBYields!$K376&lt;$A$32,FBYields!Z376,0)</f>
        <v>-0.46368812030000051</v>
      </c>
      <c r="G401" s="30">
        <f>IF(FBYields!$K376&lt;$A$32,FBYields!AA376,0)</f>
        <v>-0.48199720012426006</v>
      </c>
      <c r="H401" s="30">
        <f>IF(FBYields!$K376&lt;$A$32,FBYields!AB376,0)</f>
        <v>-0.44981275179999969</v>
      </c>
      <c r="I401" s="30">
        <f>IF(FBYields!$K376&lt;$A$32,FBYields!AC376,0)</f>
        <v>-0.34086677807966836</v>
      </c>
      <c r="J401" s="30">
        <f>IF(FBYields!$K376&lt;$A$32,FBYields!AD376,0)</f>
        <v>-0.23481245440000009</v>
      </c>
      <c r="K401" s="30">
        <f>IF(FBYields!$K376&lt;$A$32,FBYields!AE376,0)</f>
        <v>-0.23666511135619039</v>
      </c>
      <c r="L401" s="30">
        <f>IF(FBYields!$K376&lt;$A$32,FBYields!AF376,0)</f>
        <v>-0.3688033879999999</v>
      </c>
      <c r="N401" s="43">
        <f t="shared" si="18"/>
        <v>30435</v>
      </c>
      <c r="O401" s="30">
        <f t="shared" si="19"/>
        <v>0</v>
      </c>
      <c r="P401" s="80">
        <f>IF(O401=0,0,SUM(O$32:O401))</f>
        <v>0</v>
      </c>
      <c r="R401" s="150">
        <f t="shared" si="20"/>
        <v>0</v>
      </c>
      <c r="S401" s="80">
        <f>IF(R401=0,0,SUM(R$32:R401))</f>
        <v>0</v>
      </c>
    </row>
    <row r="402" spans="2:19" x14ac:dyDescent="0.2">
      <c r="B402">
        <f>IF(FBYields!$K377&lt;$A$32,FBYields!A377,0)</f>
        <v>19830531</v>
      </c>
      <c r="C402" s="30">
        <f>IF(FBYields!$K377&lt;$A$32,FBYields!W377,0)</f>
        <v>0.65290759363161932</v>
      </c>
      <c r="D402" s="30">
        <f>IF(FBYields!$K377&lt;$A$32,FBYields!X377,0)</f>
        <v>0.61296910250000103</v>
      </c>
      <c r="E402" s="30">
        <f>IF(FBYields!$K377&lt;$A$32,FBYields!Y377,0)</f>
        <v>0.61090874627248049</v>
      </c>
      <c r="F402" s="30">
        <f>IF(FBYields!$K377&lt;$A$32,FBYields!Z377,0)</f>
        <v>0.58571038360000038</v>
      </c>
      <c r="G402" s="30">
        <f>IF(FBYields!$K377&lt;$A$32,FBYields!AA377,0)</f>
        <v>0.51634704472745874</v>
      </c>
      <c r="H402" s="30">
        <f>IF(FBYields!$K377&lt;$A$32,FBYields!AB377,0)</f>
        <v>0.48247779979999983</v>
      </c>
      <c r="I402" s="30">
        <f>IF(FBYields!$K377&lt;$A$32,FBYields!AC377,0)</f>
        <v>0.54893680340226858</v>
      </c>
      <c r="J402" s="30">
        <f>IF(FBYields!$K377&lt;$A$32,FBYields!AD377,0)</f>
        <v>0.6139122860999997</v>
      </c>
      <c r="K402" s="30">
        <f>IF(FBYields!$K377&lt;$A$32,FBYields!AE377,0)</f>
        <v>0.60214112656569085</v>
      </c>
      <c r="L402" s="30">
        <f>IF(FBYields!$K377&lt;$A$32,FBYields!AF377,0)</f>
        <v>0.53390355700000036</v>
      </c>
      <c r="N402" s="43">
        <f t="shared" si="18"/>
        <v>30467</v>
      </c>
      <c r="O402" s="30">
        <f t="shared" si="19"/>
        <v>0</v>
      </c>
      <c r="P402" s="80">
        <f>IF(O402=0,0,SUM(O$32:O402))</f>
        <v>0</v>
      </c>
      <c r="R402" s="150">
        <f t="shared" si="20"/>
        <v>0</v>
      </c>
      <c r="S402" s="80">
        <f>IF(R402=0,0,SUM(R$32:R402))</f>
        <v>0</v>
      </c>
    </row>
    <row r="403" spans="2:19" x14ac:dyDescent="0.2">
      <c r="B403">
        <f>IF(FBYields!$K378&lt;$A$32,FBYields!A378,0)</f>
        <v>19830630</v>
      </c>
      <c r="C403" s="30">
        <f>IF(FBYields!$K378&lt;$A$32,FBYields!W378,0)</f>
        <v>0.11619727864814067</v>
      </c>
      <c r="D403" s="30">
        <f>IF(FBYields!$K378&lt;$A$32,FBYields!X378,0)</f>
        <v>0.17051638869999941</v>
      </c>
      <c r="E403" s="30">
        <f>IF(FBYields!$K378&lt;$A$32,FBYields!Y378,0)</f>
        <v>0.23216988412393924</v>
      </c>
      <c r="F403" s="30">
        <f>IF(FBYields!$K378&lt;$A$32,FBYields!Z378,0)</f>
        <v>0.24517880899999867</v>
      </c>
      <c r="G403" s="30">
        <f>IF(FBYields!$K378&lt;$A$32,FBYields!AA378,0)</f>
        <v>0.18360998450661015</v>
      </c>
      <c r="H403" s="30">
        <f>IF(FBYields!$K378&lt;$A$32,FBYields!AB378,0)</f>
        <v>0.12886927099999923</v>
      </c>
      <c r="I403" s="30">
        <f>IF(FBYields!$K378&lt;$A$32,FBYields!AC378,0)</f>
        <v>8.73268725189007E-2</v>
      </c>
      <c r="J403" s="30">
        <f>IF(FBYields!$K378&lt;$A$32,FBYields!AD378,0)</f>
        <v>7.7983744000000854E-2</v>
      </c>
      <c r="K403" s="30">
        <f>IF(FBYields!$K378&lt;$A$32,FBYields!AE378,0)</f>
        <v>0.1145021618714992</v>
      </c>
      <c r="L403" s="30">
        <f>IF(FBYields!$K378&lt;$A$32,FBYields!AF378,0)</f>
        <v>0.19284407299999984</v>
      </c>
      <c r="N403" s="43">
        <f t="shared" si="18"/>
        <v>30497</v>
      </c>
      <c r="O403" s="30">
        <f t="shared" si="19"/>
        <v>0</v>
      </c>
      <c r="P403" s="80">
        <f>IF(O403=0,0,SUM(O$32:O403))</f>
        <v>0</v>
      </c>
      <c r="R403" s="150">
        <f t="shared" si="20"/>
        <v>0</v>
      </c>
      <c r="S403" s="80">
        <f>IF(R403=0,0,SUM(R$32:R403))</f>
        <v>0</v>
      </c>
    </row>
    <row r="404" spans="2:19" x14ac:dyDescent="0.2">
      <c r="B404">
        <f>IF(FBYields!$K379&lt;$A$32,FBYields!A379,0)</f>
        <v>19830729</v>
      </c>
      <c r="C404" s="30">
        <f>IF(FBYields!$K379&lt;$A$32,FBYields!W379,0)</f>
        <v>0.63000233329726996</v>
      </c>
      <c r="D404" s="30">
        <f>IF(FBYields!$K379&lt;$A$32,FBYields!X379,0)</f>
        <v>0.79257907120000048</v>
      </c>
      <c r="E404" s="30">
        <f>IF(FBYields!$K379&lt;$A$32,FBYields!Y379,0)</f>
        <v>0.71781574989594965</v>
      </c>
      <c r="F404" s="30">
        <f>IF(FBYields!$K379&lt;$A$32,FBYields!Z379,0)</f>
        <v>0.6532084600000001</v>
      </c>
      <c r="G404" s="30">
        <f>IF(FBYields!$K379&lt;$A$32,FBYields!AA379,0)</f>
        <v>0.71279087481310022</v>
      </c>
      <c r="H404" s="30">
        <f>IF(FBYields!$K379&lt;$A$32,FBYields!AB379,0)</f>
        <v>0.78052496499999968</v>
      </c>
      <c r="I404" s="30">
        <f>IF(FBYields!$K379&lt;$A$32,FBYields!AC379,0)</f>
        <v>0.90713226828060023</v>
      </c>
      <c r="J404" s="30">
        <f>IF(FBYields!$K379&lt;$A$32,FBYields!AD379,0)</f>
        <v>0.97542658799999948</v>
      </c>
      <c r="K404" s="30">
        <f>IF(FBYields!$K379&lt;$A$32,FBYields!AE379,0)</f>
        <v>0.91213620425030051</v>
      </c>
      <c r="L404" s="30">
        <f>IF(FBYields!$K379&lt;$A$32,FBYields!AF379,0)</f>
        <v>0.77331103900000109</v>
      </c>
      <c r="N404" s="43">
        <f t="shared" si="18"/>
        <v>30526</v>
      </c>
      <c r="O404" s="30">
        <f t="shared" si="19"/>
        <v>0</v>
      </c>
      <c r="P404" s="80">
        <f>IF(O404=0,0,SUM(O$32:O404))</f>
        <v>0</v>
      </c>
      <c r="R404" s="150">
        <f t="shared" si="20"/>
        <v>0</v>
      </c>
      <c r="S404" s="80">
        <f>IF(R404=0,0,SUM(R$32:R404))</f>
        <v>0</v>
      </c>
    </row>
    <row r="405" spans="2:19" x14ac:dyDescent="0.2">
      <c r="B405">
        <f>IF(FBYields!$K380&lt;$A$32,FBYields!A380,0)</f>
        <v>19830831</v>
      </c>
      <c r="C405" s="30">
        <f>IF(FBYields!$K380&lt;$A$32,FBYields!W380,0)</f>
        <v>2.5638026323999696E-2</v>
      </c>
      <c r="D405" s="30">
        <f>IF(FBYields!$K380&lt;$A$32,FBYields!X380,0)</f>
        <v>0.10188905299999895</v>
      </c>
      <c r="E405" s="30">
        <f>IF(FBYields!$K380&lt;$A$32,FBYields!Y380,0)</f>
        <v>0.1320015691397014</v>
      </c>
      <c r="F405" s="30">
        <f>IF(FBYields!$K380&lt;$A$32,FBYields!Z380,0)</f>
        <v>0.15454295100000159</v>
      </c>
      <c r="G405" s="30">
        <f>IF(FBYields!$K380&lt;$A$32,FBYields!AA380,0)</f>
        <v>0.17412172535870063</v>
      </c>
      <c r="H405" s="30">
        <f>IF(FBYields!$K380&lt;$A$32,FBYields!AB380,0)</f>
        <v>0.18372337999999999</v>
      </c>
      <c r="I405" s="30">
        <f>IF(FBYields!$K380&lt;$A$32,FBYields!AC380,0)</f>
        <v>0.13754804203889925</v>
      </c>
      <c r="J405" s="30">
        <f>IF(FBYields!$K380&lt;$A$32,FBYields!AD380,0)</f>
        <v>0.11334076900000056</v>
      </c>
      <c r="K405" s="30">
        <f>IF(FBYields!$K380&lt;$A$32,FBYields!AE380,0)</f>
        <v>0.15511417426860064</v>
      </c>
      <c r="L405" s="30">
        <f>IF(FBYields!$K380&lt;$A$32,FBYields!AF380,0)</f>
        <v>0.21890035499999883</v>
      </c>
      <c r="N405" s="43">
        <f t="shared" si="18"/>
        <v>30559</v>
      </c>
      <c r="O405" s="30">
        <f t="shared" si="19"/>
        <v>0</v>
      </c>
      <c r="P405" s="80">
        <f>IF(O405=0,0,SUM(O$32:O405))</f>
        <v>0</v>
      </c>
      <c r="R405" s="150">
        <f t="shared" si="20"/>
        <v>0</v>
      </c>
      <c r="S405" s="80">
        <f>IF(R405=0,0,SUM(R$32:R405))</f>
        <v>0</v>
      </c>
    </row>
    <row r="406" spans="2:19" x14ac:dyDescent="0.2">
      <c r="B406">
        <f>IF(FBYields!$K381&lt;$A$32,FBYields!A381,0)</f>
        <v>19830930</v>
      </c>
      <c r="C406" s="30">
        <f>IF(FBYields!$K381&lt;$A$32,FBYields!W381,0)</f>
        <v>-0.65537434818832097</v>
      </c>
      <c r="D406" s="30">
        <f>IF(FBYields!$K381&lt;$A$32,FBYields!X381,0)</f>
        <v>-0.64434588119999958</v>
      </c>
      <c r="E406" s="30">
        <f>IF(FBYields!$K381&lt;$A$32,FBYields!Y381,0)</f>
        <v>-0.61597507962185105</v>
      </c>
      <c r="F406" s="30">
        <f>IF(FBYields!$K381&lt;$A$32,FBYields!Z381,0)</f>
        <v>-0.57127194500000122</v>
      </c>
      <c r="G406" s="30">
        <f>IF(FBYields!$K381&lt;$A$32,FBYields!AA381,0)</f>
        <v>-0.49273294522770072</v>
      </c>
      <c r="H406" s="30">
        <f>IF(FBYields!$K381&lt;$A$32,FBYields!AB381,0)</f>
        <v>-0.47569674000000006</v>
      </c>
      <c r="I406" s="30">
        <f>IF(FBYields!$K381&lt;$A$32,FBYields!AC381,0)</f>
        <v>-0.60936886993929917</v>
      </c>
      <c r="J406" s="30">
        <f>IF(FBYields!$K381&lt;$A$32,FBYields!AD381,0)</f>
        <v>-0.73197672899999944</v>
      </c>
      <c r="K406" s="30">
        <f>IF(FBYields!$K381&lt;$A$32,FBYields!AE381,0)</f>
        <v>-0.67740750704890118</v>
      </c>
      <c r="L406" s="30">
        <f>IF(FBYields!$K381&lt;$A$32,FBYields!AF381,0)</f>
        <v>-0.46408978599999884</v>
      </c>
      <c r="N406" s="43">
        <f t="shared" si="18"/>
        <v>30589</v>
      </c>
      <c r="O406" s="30">
        <f t="shared" si="19"/>
        <v>0</v>
      </c>
      <c r="P406" s="80">
        <f>IF(O406=0,0,SUM(O$32:O406))</f>
        <v>0</v>
      </c>
      <c r="R406" s="150">
        <f t="shared" si="20"/>
        <v>0</v>
      </c>
      <c r="S406" s="80">
        <f>IF(R406=0,0,SUM(R$32:R406))</f>
        <v>0</v>
      </c>
    </row>
    <row r="407" spans="2:19" x14ac:dyDescent="0.2">
      <c r="B407">
        <f>IF(FBYields!$K382&lt;$A$32,FBYields!A382,0)</f>
        <v>19831031</v>
      </c>
      <c r="C407" s="30">
        <f>IF(FBYields!$K382&lt;$A$32,FBYields!W382,0)</f>
        <v>-0.17533680525371942</v>
      </c>
      <c r="D407" s="30">
        <f>IF(FBYields!$K382&lt;$A$32,FBYields!X382,0)</f>
        <v>-0.14335671919999982</v>
      </c>
      <c r="E407" s="30">
        <f>IF(FBYields!$K382&lt;$A$32,FBYields!Y382,0)</f>
        <v>-3.6919838507079916E-2</v>
      </c>
      <c r="F407" s="30">
        <f>IF(FBYields!$K382&lt;$A$32,FBYields!Z382,0)</f>
        <v>5.1046143000000654E-2</v>
      </c>
      <c r="G407" s="30">
        <f>IF(FBYields!$K382&lt;$A$32,FBYields!AA382,0)</f>
        <v>6.8489311906200001E-2</v>
      </c>
      <c r="H407" s="30">
        <f>IF(FBYields!$K382&lt;$A$32,FBYields!AB382,0)</f>
        <v>0.10623222600000126</v>
      </c>
      <c r="I407" s="30">
        <f>IF(FBYields!$K382&lt;$A$32,FBYields!AC382,0)</f>
        <v>0.2153357946843002</v>
      </c>
      <c r="J407" s="30">
        <f>IF(FBYields!$K382&lt;$A$32,FBYields!AD382,0)</f>
        <v>0.28707107199999982</v>
      </c>
      <c r="K407" s="30">
        <f>IF(FBYields!$K382&lt;$A$32,FBYields!AE382,0)</f>
        <v>0.19573164006240162</v>
      </c>
      <c r="L407" s="30">
        <f>IF(FBYields!$K382&lt;$A$32,FBYields!AF382,0)</f>
        <v>-5.2573540000000918E-2</v>
      </c>
      <c r="N407" s="43">
        <f t="shared" si="18"/>
        <v>30620</v>
      </c>
      <c r="O407" s="30">
        <f t="shared" si="19"/>
        <v>0</v>
      </c>
      <c r="P407" s="80">
        <f>IF(O407=0,0,SUM(O$32:O407))</f>
        <v>0</v>
      </c>
      <c r="R407" s="150">
        <f t="shared" si="20"/>
        <v>0</v>
      </c>
      <c r="S407" s="80">
        <f>IF(R407=0,0,SUM(R$32:R407))</f>
        <v>0</v>
      </c>
    </row>
    <row r="408" spans="2:19" x14ac:dyDescent="0.2">
      <c r="B408">
        <f>IF(FBYields!$K383&lt;$A$32,FBYields!A383,0)</f>
        <v>19831130</v>
      </c>
      <c r="C408" s="30">
        <f>IF(FBYields!$K383&lt;$A$32,FBYields!W383,0)</f>
        <v>0.37109771858320073</v>
      </c>
      <c r="D408" s="30">
        <f>IF(FBYields!$K383&lt;$A$32,FBYields!X383,0)</f>
        <v>0.14598027509999945</v>
      </c>
      <c r="E408" s="30">
        <f>IF(FBYields!$K383&lt;$A$32,FBYields!Y383,0)</f>
        <v>0.10471579130413033</v>
      </c>
      <c r="F408" s="30">
        <f>IF(FBYields!$K383&lt;$A$32,FBYields!Z383,0)</f>
        <v>7.0931301999999974E-2</v>
      </c>
      <c r="G408" s="30">
        <f>IF(FBYields!$K383&lt;$A$32,FBYields!AA383,0)</f>
        <v>-3.071613637419901E-2</v>
      </c>
      <c r="H408" s="30">
        <f>IF(FBYields!$K383&lt;$A$32,FBYields!AB383,0)</f>
        <v>-9.4999036000000814E-2</v>
      </c>
      <c r="I408" s="30">
        <f>IF(FBYields!$K383&lt;$A$32,FBYields!AC383,0)</f>
        <v>-1.7526861980000419E-2</v>
      </c>
      <c r="J408" s="30">
        <f>IF(FBYields!$K383&lt;$A$32,FBYields!AD383,0)</f>
        <v>2.6474387000000377E-2</v>
      </c>
      <c r="K408" s="30">
        <f>IF(FBYields!$K383&lt;$A$32,FBYields!AE383,0)</f>
        <v>-4.8413176950500514E-2</v>
      </c>
      <c r="L408" s="30">
        <f>IF(FBYields!$K383&lt;$A$32,FBYields!AF383,0)</f>
        <v>-0.11015050399999993</v>
      </c>
      <c r="N408" s="43">
        <f t="shared" si="18"/>
        <v>30650</v>
      </c>
      <c r="O408" s="30">
        <f t="shared" si="19"/>
        <v>0</v>
      </c>
      <c r="P408" s="80">
        <f>IF(O408=0,0,SUM(O$32:O408))</f>
        <v>0</v>
      </c>
      <c r="R408" s="150">
        <f t="shared" si="20"/>
        <v>0</v>
      </c>
      <c r="S408" s="80">
        <f>IF(R408=0,0,SUM(R$32:R408))</f>
        <v>0</v>
      </c>
    </row>
    <row r="409" spans="2:19" x14ac:dyDescent="0.2">
      <c r="B409">
        <f>IF(FBYields!$K384&lt;$A$32,FBYields!A384,0)</f>
        <v>19831230</v>
      </c>
      <c r="C409" s="30">
        <f>IF(FBYields!$K384&lt;$A$32,FBYields!W384,0)</f>
        <v>0.10668685054820948</v>
      </c>
      <c r="D409" s="30">
        <f>IF(FBYields!$K384&lt;$A$32,FBYields!X384,0)</f>
        <v>0.15125999950000057</v>
      </c>
      <c r="E409" s="30">
        <f>IF(FBYields!$K384&lt;$A$32,FBYields!Y384,0)</f>
        <v>0.15579100507610022</v>
      </c>
      <c r="F409" s="30">
        <f>IF(FBYields!$K384&lt;$A$32,FBYields!Z384,0)</f>
        <v>0.13400920700000007</v>
      </c>
      <c r="G409" s="30">
        <f>IF(FBYields!$K384&lt;$A$32,FBYields!AA384,0)</f>
        <v>0.10191160201519978</v>
      </c>
      <c r="H409" s="30">
        <f>IF(FBYields!$K384&lt;$A$32,FBYields!AB384,0)</f>
        <v>7.5620085000000614E-2</v>
      </c>
      <c r="I409" s="30">
        <f>IF(FBYields!$K384&lt;$A$32,FBYields!AC384,0)</f>
        <v>4.7551858391299717E-2</v>
      </c>
      <c r="J409" s="30">
        <f>IF(FBYields!$K384&lt;$A$32,FBYields!AD384,0)</f>
        <v>8.2862856999998513E-2</v>
      </c>
      <c r="K409" s="30">
        <f>IF(FBYields!$K384&lt;$A$32,FBYields!AE384,0)</f>
        <v>0.18065928063719916</v>
      </c>
      <c r="L409" s="30">
        <f>IF(FBYields!$K384&lt;$A$32,FBYields!AF384,0)</f>
        <v>0.2460402049999999</v>
      </c>
      <c r="N409" s="43">
        <f t="shared" si="18"/>
        <v>30680</v>
      </c>
      <c r="O409" s="30">
        <f t="shared" si="19"/>
        <v>0</v>
      </c>
      <c r="P409" s="80">
        <f>IF(O409=0,0,SUM(O$32:O409))</f>
        <v>0</v>
      </c>
      <c r="R409" s="150">
        <f t="shared" si="20"/>
        <v>0</v>
      </c>
      <c r="S409" s="80">
        <f>IF(R409=0,0,SUM(R$32:R409))</f>
        <v>0</v>
      </c>
    </row>
    <row r="410" spans="2:19" x14ac:dyDescent="0.2">
      <c r="B410">
        <f>IF(FBYields!$K385&lt;$A$32,FBYields!A385,0)</f>
        <v>19840131</v>
      </c>
      <c r="C410" s="30">
        <f>IF(FBYields!$K385&lt;$A$32,FBYields!W385,0)</f>
        <v>-0.18462011560604985</v>
      </c>
      <c r="D410" s="30">
        <f>IF(FBYields!$K385&lt;$A$32,FBYields!X385,0)</f>
        <v>-0.2672709016999999</v>
      </c>
      <c r="E410" s="30">
        <f>IF(FBYields!$K385&lt;$A$32,FBYields!Y385,0)</f>
        <v>-0.25119364536537958</v>
      </c>
      <c r="F410" s="30">
        <f>IF(FBYields!$K385&lt;$A$32,FBYields!Z385,0)</f>
        <v>-0.1912806180000004</v>
      </c>
      <c r="G410" s="30">
        <f>IF(FBYields!$K385&lt;$A$32,FBYields!AA385,0)</f>
        <v>-0.16411119446649991</v>
      </c>
      <c r="H410" s="30">
        <f>IF(FBYields!$K385&lt;$A$32,FBYields!AB385,0)</f>
        <v>-0.14923888500000082</v>
      </c>
      <c r="I410" s="30">
        <f>IF(FBYields!$K385&lt;$A$32,FBYields!AC385,0)</f>
        <v>-0.18893668149959986</v>
      </c>
      <c r="J410" s="30">
        <f>IF(FBYields!$K385&lt;$A$32,FBYields!AD385,0)</f>
        <v>-0.2301157199999988</v>
      </c>
      <c r="K410" s="30">
        <f>IF(FBYields!$K385&lt;$A$32,FBYields!AE385,0)</f>
        <v>-0.22649459508710024</v>
      </c>
      <c r="L410" s="30">
        <f>IF(FBYields!$K385&lt;$A$32,FBYields!AF385,0)</f>
        <v>-0.20332130399999926</v>
      </c>
      <c r="N410" s="43">
        <f t="shared" si="18"/>
        <v>30712</v>
      </c>
      <c r="O410" s="30">
        <f t="shared" si="19"/>
        <v>0</v>
      </c>
      <c r="P410" s="80">
        <f>IF(O410=0,0,SUM(O$32:O410))</f>
        <v>0</v>
      </c>
      <c r="R410" s="150">
        <f t="shared" si="20"/>
        <v>0</v>
      </c>
      <c r="S410" s="80">
        <f>IF(R410=0,0,SUM(R$32:R410))</f>
        <v>0</v>
      </c>
    </row>
    <row r="411" spans="2:19" x14ac:dyDescent="0.2">
      <c r="B411">
        <f>IF(FBYields!$K386&lt;$A$32,FBYields!A386,0)</f>
        <v>19840229</v>
      </c>
      <c r="C411" s="30">
        <f>IF(FBYields!$K386&lt;$A$32,FBYields!W386,0)</f>
        <v>0.33531873541963897</v>
      </c>
      <c r="D411" s="30">
        <f>IF(FBYields!$K386&lt;$A$32,FBYields!X386,0)</f>
        <v>0.38213772479999975</v>
      </c>
      <c r="E411" s="30">
        <f>IF(FBYields!$K386&lt;$A$32,FBYields!Y386,0)</f>
        <v>0.40450567540387894</v>
      </c>
      <c r="F411" s="30">
        <f>IF(FBYields!$K386&lt;$A$32,FBYields!Z386,0)</f>
        <v>0.40038898000000067</v>
      </c>
      <c r="G411" s="30">
        <f>IF(FBYields!$K386&lt;$A$32,FBYields!AA386,0)</f>
        <v>0.40351061241149999</v>
      </c>
      <c r="H411" s="30">
        <f>IF(FBYields!$K386&lt;$A$32,FBYields!AB386,0)</f>
        <v>0.40403817400000008</v>
      </c>
      <c r="I411" s="30">
        <f>IF(FBYields!$K386&lt;$A$32,FBYields!AC386,0)</f>
        <v>0.40074377891349933</v>
      </c>
      <c r="J411" s="30">
        <f>IF(FBYields!$K386&lt;$A$32,FBYields!AD386,0)</f>
        <v>0.38742013099999895</v>
      </c>
      <c r="K411" s="30">
        <f>IF(FBYields!$K386&lt;$A$32,FBYields!AE386,0)</f>
        <v>0.36531321795800054</v>
      </c>
      <c r="L411" s="30">
        <f>IF(FBYields!$K386&lt;$A$32,FBYields!AF386,0)</f>
        <v>0.3376657759999997</v>
      </c>
      <c r="N411" s="43">
        <f t="shared" si="18"/>
        <v>30741</v>
      </c>
      <c r="O411" s="30">
        <f t="shared" si="19"/>
        <v>0</v>
      </c>
      <c r="P411" s="80">
        <f>IF(O411=0,0,SUM(O$32:O411))</f>
        <v>0</v>
      </c>
      <c r="R411" s="150">
        <f t="shared" si="20"/>
        <v>0</v>
      </c>
      <c r="S411" s="80">
        <f>IF(R411=0,0,SUM(R$32:R411))</f>
        <v>0</v>
      </c>
    </row>
    <row r="412" spans="2:19" x14ac:dyDescent="0.2">
      <c r="B412">
        <f>IF(FBYields!$K387&lt;$A$32,FBYields!A387,0)</f>
        <v>19840330</v>
      </c>
      <c r="C412" s="30">
        <f>IF(FBYields!$K387&lt;$A$32,FBYields!W387,0)</f>
        <v>0.64609856213539985</v>
      </c>
      <c r="D412" s="30">
        <f>IF(FBYields!$K387&lt;$A$32,FBYields!X387,0)</f>
        <v>0.71985349769999907</v>
      </c>
      <c r="E412" s="30">
        <f>IF(FBYields!$K387&lt;$A$32,FBYields!Y387,0)</f>
        <v>0.62540342187810083</v>
      </c>
      <c r="F412" s="30">
        <f>IF(FBYields!$K387&lt;$A$32,FBYields!Z387,0)</f>
        <v>0.53516167099999912</v>
      </c>
      <c r="G412" s="30">
        <f>IF(FBYields!$K387&lt;$A$32,FBYields!AA387,0)</f>
        <v>0.5426805260933989</v>
      </c>
      <c r="H412" s="30">
        <f>IF(FBYields!$K387&lt;$A$32,FBYields!AB387,0)</f>
        <v>0.55429440600000035</v>
      </c>
      <c r="I412" s="30">
        <f>IF(FBYields!$K387&lt;$A$32,FBYields!AC387,0)</f>
        <v>0.55544600399610111</v>
      </c>
      <c r="J412" s="30">
        <f>IF(FBYields!$K387&lt;$A$32,FBYields!AD387,0)</f>
        <v>0.54922129200000036</v>
      </c>
      <c r="K412" s="30">
        <f>IF(FBYields!$K387&lt;$A$32,FBYields!AE387,0)</f>
        <v>0.53966887721779955</v>
      </c>
      <c r="L412" s="30">
        <f>IF(FBYields!$K387&lt;$A$32,FBYields!AF387,0)</f>
        <v>0.52778344499999896</v>
      </c>
      <c r="N412" s="43">
        <f t="shared" si="18"/>
        <v>30771</v>
      </c>
      <c r="O412" s="30">
        <f t="shared" si="19"/>
        <v>0</v>
      </c>
      <c r="P412" s="80">
        <f>IF(O412=0,0,SUM(O$32:O412))</f>
        <v>0</v>
      </c>
      <c r="R412" s="150">
        <f t="shared" si="20"/>
        <v>0</v>
      </c>
      <c r="S412" s="80">
        <f>IF(R412=0,0,SUM(R$32:R412))</f>
        <v>0</v>
      </c>
    </row>
    <row r="413" spans="2:19" x14ac:dyDescent="0.2">
      <c r="B413">
        <f>IF(FBYields!$K388&lt;$A$32,FBYields!A388,0)</f>
        <v>19840430</v>
      </c>
      <c r="C413" s="30">
        <f>IF(FBYields!$K388&lt;$A$32,FBYields!W388,0)</f>
        <v>4.6701159758200106E-2</v>
      </c>
      <c r="D413" s="30">
        <f>IF(FBYields!$K388&lt;$A$32,FBYields!X388,0)</f>
        <v>6.8414119999999912E-2</v>
      </c>
      <c r="E413" s="30">
        <f>IF(FBYields!$K388&lt;$A$32,FBYields!Y388,0)</f>
        <v>0.22230972483940015</v>
      </c>
      <c r="F413" s="30">
        <f>IF(FBYields!$K388&lt;$A$32,FBYields!Z388,0)</f>
        <v>0.3102603110000004</v>
      </c>
      <c r="G413" s="30">
        <f>IF(FBYields!$K388&lt;$A$32,FBYields!AA388,0)</f>
        <v>0.26388954444820101</v>
      </c>
      <c r="H413" s="30">
        <f>IF(FBYields!$K388&lt;$A$32,FBYields!AB388,0)</f>
        <v>0.21838387200000042</v>
      </c>
      <c r="I413" s="30">
        <f>IF(FBYields!$K388&lt;$A$32,FBYields!AC388,0)</f>
        <v>0.17931027370319974</v>
      </c>
      <c r="J413" s="30">
        <f>IF(FBYields!$K388&lt;$A$32,FBYields!AD388,0)</f>
        <v>0.17312457300000084</v>
      </c>
      <c r="K413" s="30">
        <f>IF(FBYields!$K388&lt;$A$32,FBYields!AE388,0)</f>
        <v>0.20763685280240018</v>
      </c>
      <c r="L413" s="30">
        <f>IF(FBYields!$K388&lt;$A$32,FBYields!AF388,0)</f>
        <v>0.27013302500000158</v>
      </c>
      <c r="N413" s="43">
        <f t="shared" si="18"/>
        <v>30802</v>
      </c>
      <c r="O413" s="30">
        <f t="shared" si="19"/>
        <v>0</v>
      </c>
      <c r="P413" s="80">
        <f>IF(O413=0,0,SUM(O$32:O413))</f>
        <v>0</v>
      </c>
      <c r="R413" s="150">
        <f t="shared" si="20"/>
        <v>0</v>
      </c>
      <c r="S413" s="80">
        <f>IF(R413=0,0,SUM(R$32:R413))</f>
        <v>0</v>
      </c>
    </row>
    <row r="414" spans="2:19" x14ac:dyDescent="0.2">
      <c r="B414">
        <f>IF(FBYields!$K389&lt;$A$32,FBYields!A389,0)</f>
        <v>19840531</v>
      </c>
      <c r="C414" s="30">
        <f>IF(FBYields!$K389&lt;$A$32,FBYields!W389,0)</f>
        <v>0.47090150113420037</v>
      </c>
      <c r="D414" s="30">
        <f>IF(FBYields!$K389&lt;$A$32,FBYields!X389,0)</f>
        <v>1.1865109400000016</v>
      </c>
      <c r="E414" s="30">
        <f>IF(FBYields!$K389&lt;$A$32,FBYields!Y389,0)</f>
        <v>1.1282213557557998</v>
      </c>
      <c r="F414" s="30">
        <f>IF(FBYields!$K389&lt;$A$32,FBYields!Z389,0)</f>
        <v>1.0446243000000006</v>
      </c>
      <c r="G414" s="30">
        <f>IF(FBYields!$K389&lt;$A$32,FBYields!AA389,0)</f>
        <v>1.1263280153059991</v>
      </c>
      <c r="H414" s="30">
        <f>IF(FBYields!$K389&lt;$A$32,FBYields!AB389,0)</f>
        <v>1.1744079650000003</v>
      </c>
      <c r="I414" s="30">
        <f>IF(FBYields!$K389&lt;$A$32,FBYields!AC389,0)</f>
        <v>1.1284803609168002</v>
      </c>
      <c r="J414" s="30">
        <f>IF(FBYields!$K389&lt;$A$32,FBYields!AD389,0)</f>
        <v>1.0711302199999988</v>
      </c>
      <c r="K414" s="30">
        <f>IF(FBYields!$K389&lt;$A$32,FBYields!AE389,0)</f>
        <v>1.070298675070001</v>
      </c>
      <c r="L414" s="30">
        <f>IF(FBYields!$K389&lt;$A$32,FBYields!AF389,0)</f>
        <v>1.1075964439999986</v>
      </c>
      <c r="N414" s="43">
        <f t="shared" si="18"/>
        <v>30833</v>
      </c>
      <c r="O414" s="30">
        <f t="shared" si="19"/>
        <v>0</v>
      </c>
      <c r="P414" s="80">
        <f>IF(O414=0,0,SUM(O$32:O414))</f>
        <v>0</v>
      </c>
      <c r="R414" s="150">
        <f t="shared" si="20"/>
        <v>0</v>
      </c>
      <c r="S414" s="80">
        <f>IF(R414=0,0,SUM(R$32:R414))</f>
        <v>0</v>
      </c>
    </row>
    <row r="415" spans="2:19" x14ac:dyDescent="0.2">
      <c r="B415">
        <f>IF(FBYields!$K390&lt;$A$32,FBYields!A390,0)</f>
        <v>19840629</v>
      </c>
      <c r="C415" s="30">
        <f>IF(FBYields!$K390&lt;$A$32,FBYields!W390,0)</f>
        <v>0.15621684856099982</v>
      </c>
      <c r="D415" s="30">
        <f>IF(FBYields!$K390&lt;$A$32,FBYields!X390,0)</f>
        <v>2.6830039000000028E-2</v>
      </c>
      <c r="E415" s="30">
        <f>IF(FBYields!$K390&lt;$A$32,FBYields!Y390,0)</f>
        <v>9.293254358719949E-2</v>
      </c>
      <c r="F415" s="30">
        <f>IF(FBYields!$K390&lt;$A$32,FBYields!Z390,0)</f>
        <v>0.14268570599999997</v>
      </c>
      <c r="G415" s="30">
        <f>IF(FBYields!$K390&lt;$A$32,FBYields!AA390,0)</f>
        <v>0.16578998538819967</v>
      </c>
      <c r="H415" s="30">
        <f>IF(FBYields!$K390&lt;$A$32,FBYields!AB390,0)</f>
        <v>0.16251614099999934</v>
      </c>
      <c r="I415" s="30">
        <f>IF(FBYields!$K390&lt;$A$32,FBYields!AC390,0)</f>
        <v>0.13159735444300047</v>
      </c>
      <c r="J415" s="30">
        <f>IF(FBYields!$K390&lt;$A$32,FBYields!AD390,0)</f>
        <v>9.3232923000000412E-2</v>
      </c>
      <c r="K415" s="30">
        <f>IF(FBYields!$K390&lt;$A$32,FBYields!AE390,0)</f>
        <v>3.2146402739199331E-2</v>
      </c>
      <c r="L415" s="30">
        <f>IF(FBYields!$K390&lt;$A$32,FBYields!AF390,0)</f>
        <v>-5.0150841999998974E-2</v>
      </c>
      <c r="N415" s="43">
        <f t="shared" si="18"/>
        <v>30862</v>
      </c>
      <c r="O415" s="30">
        <f t="shared" si="19"/>
        <v>0</v>
      </c>
      <c r="P415" s="80">
        <f>IF(O415=0,0,SUM(O$32:O415))</f>
        <v>0</v>
      </c>
      <c r="R415" s="150">
        <f t="shared" si="20"/>
        <v>0</v>
      </c>
      <c r="S415" s="80">
        <f>IF(R415=0,0,SUM(R$32:R415))</f>
        <v>0</v>
      </c>
    </row>
    <row r="416" spans="2:19" x14ac:dyDescent="0.2">
      <c r="B416">
        <f>IF(FBYields!$K391&lt;$A$32,FBYields!A391,0)</f>
        <v>19840731</v>
      </c>
      <c r="C416" s="30">
        <f>IF(FBYields!$K391&lt;$A$32,FBYields!W391,0)</f>
        <v>0.17840847474190014</v>
      </c>
      <c r="D416" s="30">
        <f>IF(FBYields!$K391&lt;$A$32,FBYields!X391,0)</f>
        <v>-0.36328924300000054</v>
      </c>
      <c r="E416" s="30">
        <f>IF(FBYields!$K391&lt;$A$32,FBYields!Y391,0)</f>
        <v>-0.46232761408110079</v>
      </c>
      <c r="F416" s="30">
        <f>IF(FBYields!$K391&lt;$A$32,FBYields!Z391,0)</f>
        <v>-0.54218123000000062</v>
      </c>
      <c r="G416" s="30">
        <f>IF(FBYields!$K391&lt;$A$32,FBYields!AA391,0)</f>
        <v>-0.70135270095279978</v>
      </c>
      <c r="H416" s="30">
        <f>IF(FBYields!$K391&lt;$A$32,FBYields!AB391,0)</f>
        <v>-0.79498858000000006</v>
      </c>
      <c r="I416" s="30">
        <f>IF(FBYields!$K391&lt;$A$32,FBYields!AC391,0)</f>
        <v>-0.80911224808910021</v>
      </c>
      <c r="J416" s="30">
        <f>IF(FBYields!$K391&lt;$A$32,FBYields!AD391,0)</f>
        <v>-0.80903978199999926</v>
      </c>
      <c r="K416" s="30">
        <f>IF(FBYields!$K391&lt;$A$32,FBYields!AE391,0)</f>
        <v>-0.8153931447687004</v>
      </c>
      <c r="L416" s="30">
        <f>IF(FBYields!$K391&lt;$A$32,FBYields!AF391,0)</f>
        <v>-0.82106600700000065</v>
      </c>
      <c r="N416" s="43">
        <f t="shared" si="18"/>
        <v>30894</v>
      </c>
      <c r="O416" s="30">
        <f t="shared" si="19"/>
        <v>0</v>
      </c>
      <c r="P416" s="80">
        <f>IF(O416=0,0,SUM(O$32:O416))</f>
        <v>0</v>
      </c>
      <c r="R416" s="150">
        <f t="shared" si="20"/>
        <v>0</v>
      </c>
      <c r="S416" s="80">
        <f>IF(R416=0,0,SUM(R$32:R416))</f>
        <v>0</v>
      </c>
    </row>
    <row r="417" spans="2:19" x14ac:dyDescent="0.2">
      <c r="B417">
        <f>IF(FBYields!$K392&lt;$A$32,FBYields!A392,0)</f>
        <v>19840831</v>
      </c>
      <c r="C417" s="30">
        <f>IF(FBYields!$K392&lt;$A$32,FBYields!W392,0)</f>
        <v>9.7285357803700734E-2</v>
      </c>
      <c r="D417" s="30">
        <f>IF(FBYields!$K392&lt;$A$32,FBYields!X392,0)</f>
        <v>0.19269628500000024</v>
      </c>
      <c r="E417" s="30">
        <f>IF(FBYields!$K392&lt;$A$32,FBYields!Y392,0)</f>
        <v>3.8030479144101292E-2</v>
      </c>
      <c r="F417" s="30">
        <f>IF(FBYields!$K392&lt;$A$32,FBYields!Z392,0)</f>
        <v>-6.0270947999999436E-2</v>
      </c>
      <c r="G417" s="30">
        <f>IF(FBYields!$K392&lt;$A$32,FBYields!AA392,0)</f>
        <v>-6.6057178489499435E-2</v>
      </c>
      <c r="H417" s="30">
        <f>IF(FBYields!$K392&lt;$A$32,FBYields!AB392,0)</f>
        <v>-6.3937918000000593E-2</v>
      </c>
      <c r="I417" s="30">
        <f>IF(FBYields!$K392&lt;$A$32,FBYields!AC392,0)</f>
        <v>-3.3572419590500502E-2</v>
      </c>
      <c r="J417" s="30">
        <f>IF(FBYields!$K392&lt;$A$32,FBYields!AD392,0)</f>
        <v>-9.8407830000013519E-3</v>
      </c>
      <c r="K417" s="30">
        <f>IF(FBYields!$K392&lt;$A$32,FBYields!AE392,0)</f>
        <v>-2.528637039499948E-2</v>
      </c>
      <c r="L417" s="30">
        <f>IF(FBYields!$K392&lt;$A$32,FBYields!AF392,0)</f>
        <v>-6.6239934000000389E-2</v>
      </c>
      <c r="N417" s="43">
        <f t="shared" ref="N417:N480" si="21">DATE(LEFT(B417,4),MID(B417,5,2),RIGHT(B417,2))</f>
        <v>30925</v>
      </c>
      <c r="O417" s="30">
        <f t="shared" ref="O417:O480" si="22">SUMPRODUCT($C$24:$L$24,C417:L417)</f>
        <v>0</v>
      </c>
      <c r="P417" s="80">
        <f>IF(O417=0,0,SUM(O$32:O417))</f>
        <v>0</v>
      </c>
      <c r="R417" s="150">
        <f t="shared" ref="R417:R480" si="23">SUMPRODUCT($C$28:$L$28,C417:L417)</f>
        <v>0</v>
      </c>
      <c r="S417" s="80">
        <f>IF(R417=0,0,SUM(R$32:R417))</f>
        <v>0</v>
      </c>
    </row>
    <row r="418" spans="2:19" x14ac:dyDescent="0.2">
      <c r="B418">
        <f>IF(FBYields!$K393&lt;$A$32,FBYields!A393,0)</f>
        <v>19840928</v>
      </c>
      <c r="C418" s="30">
        <f>IF(FBYields!$K393&lt;$A$32,FBYields!W393,0)</f>
        <v>-0.66700007730939959</v>
      </c>
      <c r="D418" s="30">
        <f>IF(FBYields!$K393&lt;$A$32,FBYields!X393,0)</f>
        <v>-0.70134494600000075</v>
      </c>
      <c r="E418" s="30">
        <f>IF(FBYields!$K393&lt;$A$32,FBYields!Y393,0)</f>
        <v>-0.57216679970970041</v>
      </c>
      <c r="F418" s="30">
        <f>IF(FBYields!$K393&lt;$A$32,FBYields!Z393,0)</f>
        <v>-0.43782919600000092</v>
      </c>
      <c r="G418" s="30">
        <f>IF(FBYields!$K393&lt;$A$32,FBYields!AA393,0)</f>
        <v>-0.37990920132659944</v>
      </c>
      <c r="H418" s="30">
        <f>IF(FBYields!$K393&lt;$A$32,FBYields!AB393,0)</f>
        <v>-0.33881647800000003</v>
      </c>
      <c r="I418" s="30">
        <f>IF(FBYields!$K393&lt;$A$32,FBYields!AC393,0)</f>
        <v>-0.30415852105729968</v>
      </c>
      <c r="J418" s="30">
        <f>IF(FBYields!$K393&lt;$A$32,FBYields!AD393,0)</f>
        <v>-0.29068182699999845</v>
      </c>
      <c r="K418" s="30">
        <f>IF(FBYields!$K393&lt;$A$32,FBYields!AE393,0)</f>
        <v>-0.29191381025479934</v>
      </c>
      <c r="L418" s="30">
        <f>IF(FBYields!$K393&lt;$A$32,FBYields!AF393,0)</f>
        <v>-0.30120977399999838</v>
      </c>
      <c r="N418" s="43">
        <f t="shared" si="21"/>
        <v>30953</v>
      </c>
      <c r="O418" s="30">
        <f t="shared" si="22"/>
        <v>0</v>
      </c>
      <c r="P418" s="80">
        <f>IF(O418=0,0,SUM(O$32:O418))</f>
        <v>0</v>
      </c>
      <c r="R418" s="150">
        <f t="shared" si="23"/>
        <v>0</v>
      </c>
      <c r="S418" s="80">
        <f>IF(R418=0,0,SUM(R$32:R418))</f>
        <v>0</v>
      </c>
    </row>
    <row r="419" spans="2:19" x14ac:dyDescent="0.2">
      <c r="B419">
        <f>IF(FBYields!$K394&lt;$A$32,FBYields!A394,0)</f>
        <v>19841031</v>
      </c>
      <c r="C419" s="30">
        <f>IF(FBYields!$K394&lt;$A$32,FBYields!W394,0)</f>
        <v>-0.91342396279645044</v>
      </c>
      <c r="D419" s="30">
        <f>IF(FBYields!$K394&lt;$A$32,FBYields!X394,0)</f>
        <v>-0.9272495799999998</v>
      </c>
      <c r="E419" s="30">
        <f>IF(FBYields!$K394&lt;$A$32,FBYields!Y394,0)</f>
        <v>-0.91314941238410086</v>
      </c>
      <c r="F419" s="30">
        <f>IF(FBYields!$K394&lt;$A$32,FBYields!Z394,0)</f>
        <v>-0.90832647499999908</v>
      </c>
      <c r="G419" s="30">
        <f>IF(FBYields!$K394&lt;$A$32,FBYields!AA394,0)</f>
        <v>-0.84758514425340081</v>
      </c>
      <c r="H419" s="30">
        <f>IF(FBYields!$K394&lt;$A$32,FBYields!AB394,0)</f>
        <v>-0.81745918200000034</v>
      </c>
      <c r="I419" s="30">
        <f>IF(FBYields!$K394&lt;$A$32,FBYields!AC394,0)</f>
        <v>-0.85163671510860084</v>
      </c>
      <c r="J419" s="30">
        <f>IF(FBYields!$K394&lt;$A$32,FBYields!AD394,0)</f>
        <v>-0.88558707700000028</v>
      </c>
      <c r="K419" s="30">
        <f>IF(FBYields!$K394&lt;$A$32,FBYields!AE394,0)</f>
        <v>-0.89286930870960113</v>
      </c>
      <c r="L419" s="30">
        <f>IF(FBYields!$K394&lt;$A$32,FBYields!AF394,0)</f>
        <v>-0.89084330400000056</v>
      </c>
      <c r="N419" s="43">
        <f t="shared" si="21"/>
        <v>30986</v>
      </c>
      <c r="O419" s="30">
        <f t="shared" si="22"/>
        <v>0</v>
      </c>
      <c r="P419" s="80">
        <f>IF(O419=0,0,SUM(O$32:O419))</f>
        <v>0</v>
      </c>
      <c r="R419" s="150">
        <f t="shared" si="23"/>
        <v>0</v>
      </c>
      <c r="S419" s="80">
        <f>IF(R419=0,0,SUM(R$32:R419))</f>
        <v>0</v>
      </c>
    </row>
    <row r="420" spans="2:19" x14ac:dyDescent="0.2">
      <c r="B420">
        <f>IF(FBYields!$K395&lt;$A$32,FBYields!A395,0)</f>
        <v>19841130</v>
      </c>
      <c r="C420" s="30">
        <f>IF(FBYields!$K395&lt;$A$32,FBYields!W395,0)</f>
        <v>-0.56847781594199098</v>
      </c>
      <c r="D420" s="30">
        <f>IF(FBYields!$K395&lt;$A$32,FBYields!X395,0)</f>
        <v>-0.64213321149999913</v>
      </c>
      <c r="E420" s="30">
        <f>IF(FBYields!$K395&lt;$A$32,FBYields!Y395,0)</f>
        <v>-0.62799472413531987</v>
      </c>
      <c r="F420" s="30">
        <f>IF(FBYields!$K395&lt;$A$32,FBYields!Z395,0)</f>
        <v>-0.59129089400000012</v>
      </c>
      <c r="G420" s="30">
        <f>IF(FBYields!$K395&lt;$A$32,FBYields!AA395,0)</f>
        <v>-0.55633170142460031</v>
      </c>
      <c r="H420" s="30">
        <f>IF(FBYields!$K395&lt;$A$32,FBYields!AB395,0)</f>
        <v>-0.49517778699999937</v>
      </c>
      <c r="I420" s="30">
        <f>IF(FBYields!$K395&lt;$A$32,FBYields!AC395,0)</f>
        <v>-0.34072442172869977</v>
      </c>
      <c r="J420" s="30">
        <f>IF(FBYields!$K395&lt;$A$32,FBYields!AD395,0)</f>
        <v>-0.23265718700000093</v>
      </c>
      <c r="K420" s="30">
        <f>IF(FBYields!$K395&lt;$A$32,FBYields!AE395,0)</f>
        <v>-0.22685278304119905</v>
      </c>
      <c r="L420" s="30">
        <f>IF(FBYields!$K395&lt;$A$32,FBYields!AF395,0)</f>
        <v>-0.23185280200000058</v>
      </c>
      <c r="N420" s="43">
        <f t="shared" si="21"/>
        <v>31016</v>
      </c>
      <c r="O420" s="30">
        <f t="shared" si="22"/>
        <v>0</v>
      </c>
      <c r="P420" s="80">
        <f>IF(O420=0,0,SUM(O$32:O420))</f>
        <v>0</v>
      </c>
      <c r="R420" s="150">
        <f t="shared" si="23"/>
        <v>0</v>
      </c>
      <c r="S420" s="80">
        <f>IF(R420=0,0,SUM(R$32:R420))</f>
        <v>0</v>
      </c>
    </row>
    <row r="421" spans="2:19" x14ac:dyDescent="0.2">
      <c r="B421">
        <f>IF(FBYields!$K396&lt;$A$32,FBYields!A396,0)</f>
        <v>19841231</v>
      </c>
      <c r="C421" s="30">
        <f>IF(FBYields!$K396&lt;$A$32,FBYields!W396,0)</f>
        <v>-0.62055627119814005</v>
      </c>
      <c r="D421" s="30">
        <f>IF(FBYields!$K396&lt;$A$32,FBYields!X396,0)</f>
        <v>-0.46011804040000115</v>
      </c>
      <c r="E421" s="30">
        <f>IF(FBYields!$K396&lt;$A$32,FBYields!Y396,0)</f>
        <v>-0.46539713011858019</v>
      </c>
      <c r="F421" s="30">
        <f>IF(FBYields!$K396&lt;$A$32,FBYields!Z396,0)</f>
        <v>-0.44416252120000088</v>
      </c>
      <c r="G421" s="30">
        <f>IF(FBYields!$K396&lt;$A$32,FBYields!AA396,0)</f>
        <v>-0.30439463344499984</v>
      </c>
      <c r="H421" s="30">
        <f>IF(FBYields!$K396&lt;$A$32,FBYields!AB396,0)</f>
        <v>-0.21175356000000001</v>
      </c>
      <c r="I421" s="30">
        <f>IF(FBYields!$K396&lt;$A$32,FBYields!AC396,0)</f>
        <v>-0.29699162189129957</v>
      </c>
      <c r="J421" s="30">
        <f>IF(FBYields!$K396&lt;$A$32,FBYields!AD396,0)</f>
        <v>-0.33189148800000012</v>
      </c>
      <c r="K421" s="30">
        <f>IF(FBYields!$K396&lt;$A$32,FBYields!AE396,0)</f>
        <v>-0.2186546428170999</v>
      </c>
      <c r="L421" s="30">
        <f>IF(FBYields!$K396&lt;$A$32,FBYields!AF396,0)</f>
        <v>-6.6042292000000558E-2</v>
      </c>
      <c r="N421" s="43">
        <f t="shared" si="21"/>
        <v>31047</v>
      </c>
      <c r="O421" s="30">
        <f t="shared" si="22"/>
        <v>0</v>
      </c>
      <c r="P421" s="80">
        <f>IF(O421=0,0,SUM(O$32:O421))</f>
        <v>0</v>
      </c>
      <c r="R421" s="150">
        <f t="shared" si="23"/>
        <v>0</v>
      </c>
      <c r="S421" s="80">
        <f>IF(R421=0,0,SUM(R$32:R421))</f>
        <v>0</v>
      </c>
    </row>
    <row r="422" spans="2:19" x14ac:dyDescent="0.2">
      <c r="B422">
        <f>IF(FBYields!$K397&lt;$A$32,FBYields!A397,0)</f>
        <v>19850131</v>
      </c>
      <c r="C422" s="30">
        <f>IF(FBYields!$K397&lt;$A$32,FBYields!W397,0)</f>
        <v>7.2217041046501507E-2</v>
      </c>
      <c r="D422" s="30">
        <f>IF(FBYields!$K397&lt;$A$32,FBYields!X397,0)</f>
        <v>-0.18039612189999943</v>
      </c>
      <c r="E422" s="30">
        <f>IF(FBYields!$K397&lt;$A$32,FBYields!Y397,0)</f>
        <v>-0.15058990738813982</v>
      </c>
      <c r="F422" s="30">
        <f>IF(FBYields!$K397&lt;$A$32,FBYields!Z397,0)</f>
        <v>-0.1062367739999992</v>
      </c>
      <c r="G422" s="30">
        <f>IF(FBYields!$K397&lt;$A$32,FBYields!AA397,0)</f>
        <v>-0.21163978785362936</v>
      </c>
      <c r="H422" s="30">
        <f>IF(FBYields!$K397&lt;$A$32,FBYields!AB397,0)</f>
        <v>-0.2746711830000006</v>
      </c>
      <c r="I422" s="30">
        <f>IF(FBYields!$K397&lt;$A$32,FBYields!AC397,0)</f>
        <v>-0.15234287223839971</v>
      </c>
      <c r="J422" s="30">
        <f>IF(FBYields!$K397&lt;$A$32,FBYields!AD397,0)</f>
        <v>-0.10316949999999991</v>
      </c>
      <c r="K422" s="30">
        <f>IF(FBYields!$K397&lt;$A$32,FBYields!AE397,0)</f>
        <v>-0.23120778316540047</v>
      </c>
      <c r="L422" s="30">
        <f>IF(FBYields!$K397&lt;$A$32,FBYields!AF397,0)</f>
        <v>-0.39027001000000006</v>
      </c>
      <c r="N422" s="43">
        <f t="shared" si="21"/>
        <v>31078</v>
      </c>
      <c r="O422" s="30">
        <f t="shared" si="22"/>
        <v>0</v>
      </c>
      <c r="P422" s="80">
        <f>IF(O422=0,0,SUM(O$32:O422))</f>
        <v>0</v>
      </c>
      <c r="R422" s="150">
        <f t="shared" si="23"/>
        <v>0</v>
      </c>
      <c r="S422" s="80">
        <f>IF(R422=0,0,SUM(R$32:R422))</f>
        <v>0</v>
      </c>
    </row>
    <row r="423" spans="2:19" x14ac:dyDescent="0.2">
      <c r="B423">
        <f>IF(FBYields!$K398&lt;$A$32,FBYields!A398,0)</f>
        <v>19850228</v>
      </c>
      <c r="C423" s="30">
        <f>IF(FBYields!$K398&lt;$A$32,FBYields!W398,0)</f>
        <v>0.66255693764859913</v>
      </c>
      <c r="D423" s="30">
        <f>IF(FBYields!$K398&lt;$A$32,FBYields!X398,0)</f>
        <v>0.83876963780000047</v>
      </c>
      <c r="E423" s="30">
        <f>IF(FBYields!$K398&lt;$A$32,FBYields!Y398,0)</f>
        <v>0.80495972595254095</v>
      </c>
      <c r="F423" s="30">
        <f>IF(FBYields!$K398&lt;$A$32,FBYields!Z398,0)</f>
        <v>0.72247370120000021</v>
      </c>
      <c r="G423" s="30">
        <f>IF(FBYields!$K398&lt;$A$32,FBYields!AA398,0)</f>
        <v>0.68935022278762936</v>
      </c>
      <c r="H423" s="30">
        <f>IF(FBYields!$K398&lt;$A$32,FBYields!AB398,0)</f>
        <v>0.67154969800000153</v>
      </c>
      <c r="I423" s="30">
        <f>IF(FBYields!$K398&lt;$A$32,FBYields!AC398,0)</f>
        <v>0.68949623469279864</v>
      </c>
      <c r="J423" s="30">
        <f>IF(FBYields!$K398&lt;$A$32,FBYields!AD398,0)</f>
        <v>0.71365523400000086</v>
      </c>
      <c r="K423" s="30">
        <f>IF(FBYields!$K398&lt;$A$32,FBYields!AE398,0)</f>
        <v>0.71973519063310043</v>
      </c>
      <c r="L423" s="30">
        <f>IF(FBYields!$K398&lt;$A$32,FBYields!AF398,0)</f>
        <v>0.72209962800000049</v>
      </c>
      <c r="N423" s="43">
        <f t="shared" si="21"/>
        <v>31106</v>
      </c>
      <c r="O423" s="30">
        <f t="shared" si="22"/>
        <v>0</v>
      </c>
      <c r="P423" s="80">
        <f>IF(O423=0,0,SUM(O$32:O423))</f>
        <v>0</v>
      </c>
      <c r="R423" s="150">
        <f t="shared" si="23"/>
        <v>0</v>
      </c>
      <c r="S423" s="80">
        <f>IF(R423=0,0,SUM(R$32:R423))</f>
        <v>0</v>
      </c>
    </row>
    <row r="424" spans="2:19" x14ac:dyDescent="0.2">
      <c r="B424">
        <f>IF(FBYields!$K399&lt;$A$32,FBYields!A399,0)</f>
        <v>19850329</v>
      </c>
      <c r="C424" s="30">
        <f>IF(FBYields!$K399&lt;$A$32,FBYields!W399,0)</f>
        <v>-0.38761147818089015</v>
      </c>
      <c r="D424" s="30">
        <f>IF(FBYields!$K399&lt;$A$32,FBYields!X399,0)</f>
        <v>-0.14170942570000022</v>
      </c>
      <c r="E424" s="30">
        <f>IF(FBYields!$K399&lt;$A$32,FBYields!Y399,0)</f>
        <v>-0.18235366275549048</v>
      </c>
      <c r="F424" s="30">
        <f>IF(FBYields!$K399&lt;$A$32,FBYields!Z399,0)</f>
        <v>-0.21469452700000069</v>
      </c>
      <c r="G424" s="30">
        <f>IF(FBYields!$K399&lt;$A$32,FBYields!AA399,0)</f>
        <v>-0.1842014808262995</v>
      </c>
      <c r="H424" s="30">
        <f>IF(FBYields!$K399&lt;$A$32,FBYields!AB399,0)</f>
        <v>-0.15112039800000154</v>
      </c>
      <c r="I424" s="30">
        <f>IF(FBYields!$K399&lt;$A$32,FBYields!AC399,0)</f>
        <v>-0.13301164251259934</v>
      </c>
      <c r="J424" s="30">
        <f>IF(FBYields!$K399&lt;$A$32,FBYields!AD399,0)</f>
        <v>-0.14464313400000073</v>
      </c>
      <c r="K424" s="30">
        <f>IF(FBYields!$K399&lt;$A$32,FBYields!AE399,0)</f>
        <v>-0.17690770258170119</v>
      </c>
      <c r="L424" s="30">
        <f>IF(FBYields!$K399&lt;$A$32,FBYields!AF399,0)</f>
        <v>-0.19391918200000013</v>
      </c>
      <c r="N424" s="43">
        <f t="shared" si="21"/>
        <v>31135</v>
      </c>
      <c r="O424" s="30">
        <f t="shared" si="22"/>
        <v>0</v>
      </c>
      <c r="P424" s="80">
        <f>IF(O424=0,0,SUM(O$32:O424))</f>
        <v>0</v>
      </c>
      <c r="R424" s="150">
        <f t="shared" si="23"/>
        <v>0</v>
      </c>
      <c r="S424" s="80">
        <f>IF(R424=0,0,SUM(R$32:R424))</f>
        <v>0</v>
      </c>
    </row>
    <row r="425" spans="2:19" x14ac:dyDescent="0.2">
      <c r="B425">
        <f>IF(FBYields!$K400&lt;$A$32,FBYields!A400,0)</f>
        <v>19850430</v>
      </c>
      <c r="C425" s="30">
        <f>IF(FBYields!$K400&lt;$A$32,FBYields!W400,0)</f>
        <v>-0.35772760862638009</v>
      </c>
      <c r="D425" s="30">
        <f>IF(FBYields!$K400&lt;$A$32,FBYields!X400,0)</f>
        <v>-0.61218032260000044</v>
      </c>
      <c r="E425" s="30">
        <f>IF(FBYields!$K400&lt;$A$32,FBYields!Y400,0)</f>
        <v>-0.5165387228792202</v>
      </c>
      <c r="F425" s="30">
        <f>IF(FBYields!$K400&lt;$A$32,FBYields!Z400,0)</f>
        <v>-0.42255770709999929</v>
      </c>
      <c r="G425" s="30">
        <f>IF(FBYields!$K400&lt;$A$32,FBYields!AA400,0)</f>
        <v>-0.41777610595470094</v>
      </c>
      <c r="H425" s="30">
        <f>IF(FBYields!$K400&lt;$A$32,FBYields!AB400,0)</f>
        <v>-0.42328148399999854</v>
      </c>
      <c r="I425" s="30">
        <f>IF(FBYields!$K400&lt;$A$32,FBYields!AC400,0)</f>
        <v>-0.4203381045482999</v>
      </c>
      <c r="J425" s="30">
        <f>IF(FBYields!$K400&lt;$A$32,FBYields!AD400,0)</f>
        <v>-0.39718273899999978</v>
      </c>
      <c r="K425" s="30">
        <f>IF(FBYields!$K400&lt;$A$32,FBYields!AE400,0)</f>
        <v>-0.35963445804349981</v>
      </c>
      <c r="L425" s="30">
        <f>IF(FBYields!$K400&lt;$A$32,FBYields!AF400,0)</f>
        <v>-0.34053638700000022</v>
      </c>
      <c r="N425" s="43">
        <f t="shared" si="21"/>
        <v>31167</v>
      </c>
      <c r="O425" s="30">
        <f t="shared" si="22"/>
        <v>0</v>
      </c>
      <c r="P425" s="80">
        <f>IF(O425=0,0,SUM(O$32:O425))</f>
        <v>0</v>
      </c>
      <c r="R425" s="150">
        <f t="shared" si="23"/>
        <v>0</v>
      </c>
      <c r="S425" s="80">
        <f>IF(R425=0,0,SUM(R$32:R425))</f>
        <v>0</v>
      </c>
    </row>
    <row r="426" spans="2:19" x14ac:dyDescent="0.2">
      <c r="B426">
        <f>IF(FBYields!$K401&lt;$A$32,FBYields!A401,0)</f>
        <v>19850531</v>
      </c>
      <c r="C426" s="30">
        <f>IF(FBYields!$K401&lt;$A$32,FBYields!W401,0)</f>
        <v>-0.85286947039515937</v>
      </c>
      <c r="D426" s="30">
        <f>IF(FBYields!$K401&lt;$A$32,FBYields!X401,0)</f>
        <v>-0.87346566509999946</v>
      </c>
      <c r="E426" s="30">
        <f>IF(FBYields!$K401&lt;$A$32,FBYields!Y401,0)</f>
        <v>-0.96533113689917016</v>
      </c>
      <c r="F426" s="30">
        <f>IF(FBYields!$K401&lt;$A$32,FBYields!Z401,0)</f>
        <v>-1.0210334325000012</v>
      </c>
      <c r="G426" s="30">
        <f>IF(FBYields!$K401&lt;$A$32,FBYields!AA401,0)</f>
        <v>-1.0116945064353189</v>
      </c>
      <c r="H426" s="30">
        <f>IF(FBYields!$K401&lt;$A$32,FBYields!AB401,0)</f>
        <v>-0.99485646659999993</v>
      </c>
      <c r="I426" s="30">
        <f>IF(FBYields!$K401&lt;$A$32,FBYields!AC401,0)</f>
        <v>-0.99065509860207968</v>
      </c>
      <c r="J426" s="30">
        <f>IF(FBYields!$K401&lt;$A$32,FBYields!AD401,0)</f>
        <v>-1.0059356475999994</v>
      </c>
      <c r="K426" s="30">
        <f>IF(FBYields!$K401&lt;$A$32,FBYields!AE401,0)</f>
        <v>-1.0337399752296292</v>
      </c>
      <c r="L426" s="30">
        <f>IF(FBYields!$K401&lt;$A$32,FBYields!AF401,0)</f>
        <v>-1.0444308677999992</v>
      </c>
      <c r="N426" s="43">
        <f t="shared" si="21"/>
        <v>31198</v>
      </c>
      <c r="O426" s="30">
        <f t="shared" si="22"/>
        <v>0</v>
      </c>
      <c r="P426" s="80">
        <f>IF(O426=0,0,SUM(O$32:O426))</f>
        <v>0</v>
      </c>
      <c r="R426" s="150">
        <f t="shared" si="23"/>
        <v>0</v>
      </c>
      <c r="S426" s="80">
        <f>IF(R426=0,0,SUM(R$32:R426))</f>
        <v>0</v>
      </c>
    </row>
    <row r="427" spans="2:19" x14ac:dyDescent="0.2">
      <c r="B427">
        <f>IF(FBYields!$K402&lt;$A$32,FBYields!A402,0)</f>
        <v>19850628</v>
      </c>
      <c r="C427" s="30">
        <f>IF(FBYields!$K402&lt;$A$32,FBYields!W402,0)</f>
        <v>-0.31610893984769994</v>
      </c>
      <c r="D427" s="30">
        <f>IF(FBYields!$K402&lt;$A$32,FBYields!X402,0)</f>
        <v>-0.36965767360000079</v>
      </c>
      <c r="E427" s="30">
        <f>IF(FBYields!$K402&lt;$A$32,FBYields!Y402,0)</f>
        <v>-0.27961616894494945</v>
      </c>
      <c r="F427" s="30">
        <f>IF(FBYields!$K402&lt;$A$32,FBYields!Z402,0)</f>
        <v>-0.16107235650000007</v>
      </c>
      <c r="G427" s="30">
        <f>IF(FBYields!$K402&lt;$A$32,FBYields!AA402,0)</f>
        <v>-4.2399142359140995E-2</v>
      </c>
      <c r="H427" s="30">
        <f>IF(FBYields!$K402&lt;$A$32,FBYields!AB402,0)</f>
        <v>2.8756338599999154E-2</v>
      </c>
      <c r="I427" s="30">
        <f>IF(FBYields!$K402&lt;$A$32,FBYields!AC402,0)</f>
        <v>-3.2767674836930993E-2</v>
      </c>
      <c r="J427" s="30">
        <f>IF(FBYields!$K402&lt;$A$32,FBYields!AD402,0)</f>
        <v>-7.3507408100001115E-2</v>
      </c>
      <c r="K427" s="30">
        <f>IF(FBYields!$K402&lt;$A$32,FBYields!AE402,0)</f>
        <v>-3.281763673360949E-2</v>
      </c>
      <c r="L427" s="30">
        <f>IF(FBYields!$K402&lt;$A$32,FBYields!AF402,0)</f>
        <v>-1.5885353199999841E-2</v>
      </c>
      <c r="N427" s="43">
        <f t="shared" si="21"/>
        <v>31226</v>
      </c>
      <c r="O427" s="30">
        <f t="shared" si="22"/>
        <v>0</v>
      </c>
      <c r="P427" s="80">
        <f>IF(O427=0,0,SUM(O$32:O427))</f>
        <v>0</v>
      </c>
      <c r="R427" s="150">
        <f t="shared" si="23"/>
        <v>0</v>
      </c>
      <c r="S427" s="80">
        <f>IF(R427=0,0,SUM(R$32:R427))</f>
        <v>0</v>
      </c>
    </row>
    <row r="428" spans="2:19" x14ac:dyDescent="0.2">
      <c r="B428">
        <f>IF(FBYields!$K403&lt;$A$32,FBYields!A403,0)</f>
        <v>19850731</v>
      </c>
      <c r="C428" s="30">
        <f>IF(FBYields!$K403&lt;$A$32,FBYields!W403,0)</f>
        <v>0.47348481174037982</v>
      </c>
      <c r="D428" s="30">
        <f>IF(FBYields!$K403&lt;$A$32,FBYields!X403,0)</f>
        <v>0.47272407690000051</v>
      </c>
      <c r="E428" s="30">
        <f>IF(FBYields!$K403&lt;$A$32,FBYields!Y403,0)</f>
        <v>0.36067932525302915</v>
      </c>
      <c r="F428" s="30">
        <f>IF(FBYields!$K403&lt;$A$32,FBYields!Z403,0)</f>
        <v>0.2521054134000007</v>
      </c>
      <c r="G428" s="30">
        <f>IF(FBYields!$K403&lt;$A$32,FBYields!AA403,0)</f>
        <v>0.21793445675459111</v>
      </c>
      <c r="H428" s="30">
        <f>IF(FBYields!$K403&lt;$A$32,FBYields!AB403,0)</f>
        <v>0.23054979650000007</v>
      </c>
      <c r="I428" s="30">
        <f>IF(FBYields!$K403&lt;$A$32,FBYields!AC403,0)</f>
        <v>0.32345096012056018</v>
      </c>
      <c r="J428" s="30">
        <f>IF(FBYields!$K403&lt;$A$32,FBYields!AD403,0)</f>
        <v>0.36559828170000053</v>
      </c>
      <c r="K428" s="30">
        <f>IF(FBYields!$K403&lt;$A$32,FBYields!AE403,0)</f>
        <v>0.30507855658173888</v>
      </c>
      <c r="L428" s="30">
        <f>IF(FBYields!$K403&lt;$A$32,FBYields!AF403,0)</f>
        <v>0.2091370916000006</v>
      </c>
      <c r="N428" s="43">
        <f t="shared" si="21"/>
        <v>31259</v>
      </c>
      <c r="O428" s="30">
        <f t="shared" si="22"/>
        <v>0</v>
      </c>
      <c r="P428" s="80">
        <f>IF(O428=0,0,SUM(O$32:O428))</f>
        <v>0</v>
      </c>
      <c r="R428" s="150">
        <f t="shared" si="23"/>
        <v>0</v>
      </c>
      <c r="S428" s="80">
        <f>IF(R428=0,0,SUM(R$32:R428))</f>
        <v>0</v>
      </c>
    </row>
    <row r="429" spans="2:19" x14ac:dyDescent="0.2">
      <c r="B429">
        <f>IF(FBYields!$K404&lt;$A$32,FBYields!A404,0)</f>
        <v>19850830</v>
      </c>
      <c r="C429" s="30">
        <f>IF(FBYields!$K404&lt;$A$32,FBYields!W404,0)</f>
        <v>-0.16739537615687983</v>
      </c>
      <c r="D429" s="30">
        <f>IF(FBYields!$K404&lt;$A$32,FBYields!X404,0)</f>
        <v>-0.11884599380000083</v>
      </c>
      <c r="E429" s="30">
        <f>IF(FBYields!$K404&lt;$A$32,FBYields!Y404,0)</f>
        <v>-2.5913019513218671E-2</v>
      </c>
      <c r="F429" s="30">
        <f>IF(FBYields!$K404&lt;$A$32,FBYields!Z404,0)</f>
        <v>6.3003158000007886E-3</v>
      </c>
      <c r="G429" s="30">
        <f>IF(FBYields!$K404&lt;$A$32,FBYields!AA404,0)</f>
        <v>-0.13081513617431995</v>
      </c>
      <c r="H429" s="30">
        <f>IF(FBYields!$K404&lt;$A$32,FBYields!AB404,0)</f>
        <v>-0.26644351290000046</v>
      </c>
      <c r="I429" s="30">
        <f>IF(FBYields!$K404&lt;$A$32,FBYields!AC404,0)</f>
        <v>-0.29053508894957858</v>
      </c>
      <c r="J429" s="30">
        <f>IF(FBYields!$K404&lt;$A$32,FBYields!AD404,0)</f>
        <v>-0.27691727270000044</v>
      </c>
      <c r="K429" s="30">
        <f>IF(FBYields!$K404&lt;$A$32,FBYields!AE404,0)</f>
        <v>-0.26842065068749932</v>
      </c>
      <c r="L429" s="30">
        <f>IF(FBYields!$K404&lt;$A$32,FBYields!AF404,0)</f>
        <v>-0.20894429660000036</v>
      </c>
      <c r="N429" s="43">
        <f t="shared" si="21"/>
        <v>31289</v>
      </c>
      <c r="O429" s="30">
        <f t="shared" si="22"/>
        <v>0</v>
      </c>
      <c r="P429" s="80">
        <f>IF(O429=0,0,SUM(O$32:O429))</f>
        <v>0</v>
      </c>
      <c r="R429" s="150">
        <f t="shared" si="23"/>
        <v>0</v>
      </c>
      <c r="S429" s="80">
        <f>IF(R429=0,0,SUM(R$32:R429))</f>
        <v>0</v>
      </c>
    </row>
    <row r="430" spans="2:19" x14ac:dyDescent="0.2">
      <c r="B430">
        <f>IF(FBYields!$K405&lt;$A$32,FBYields!A405,0)</f>
        <v>19850930</v>
      </c>
      <c r="C430" s="30">
        <f>IF(FBYields!$K405&lt;$A$32,FBYields!W405,0)</f>
        <v>-6.1272823460800652E-2</v>
      </c>
      <c r="D430" s="30">
        <f>IF(FBYields!$K405&lt;$A$32,FBYields!X405,0)</f>
        <v>-1.0566175899999308E-2</v>
      </c>
      <c r="E430" s="30">
        <f>IF(FBYields!$K405&lt;$A$32,FBYields!Y405,0)</f>
        <v>-8.6179691408309722E-2</v>
      </c>
      <c r="F430" s="30">
        <f>IF(FBYields!$K405&lt;$A$32,FBYields!Z405,0)</f>
        <v>-0.13574386960000062</v>
      </c>
      <c r="G430" s="30">
        <f>IF(FBYields!$K405&lt;$A$32,FBYields!AA405,0)</f>
        <v>-8.6616373880660902E-2</v>
      </c>
      <c r="H430" s="30">
        <f>IF(FBYields!$K405&lt;$A$32,FBYields!AB405,0)</f>
        <v>-3.8447502899998653E-2</v>
      </c>
      <c r="I430" s="30">
        <f>IF(FBYields!$K405&lt;$A$32,FBYields!AC405,0)</f>
        <v>-7.6335128473951741E-2</v>
      </c>
      <c r="J430" s="30">
        <f>IF(FBYields!$K405&lt;$A$32,FBYields!AD405,0)</f>
        <v>-7.3584367499998748E-2</v>
      </c>
      <c r="K430" s="30">
        <f>IF(FBYields!$K405&lt;$A$32,FBYields!AE405,0)</f>
        <v>2.0479301817410089E-2</v>
      </c>
      <c r="L430" s="30">
        <f>IF(FBYields!$K405&lt;$A$32,FBYields!AF405,0)</f>
        <v>7.6825640099999148E-2</v>
      </c>
      <c r="N430" s="43">
        <f t="shared" si="21"/>
        <v>31320</v>
      </c>
      <c r="O430" s="30">
        <f t="shared" si="22"/>
        <v>0</v>
      </c>
      <c r="P430" s="80">
        <f>IF(O430=0,0,SUM(O$32:O430))</f>
        <v>0</v>
      </c>
      <c r="R430" s="150">
        <f t="shared" si="23"/>
        <v>0</v>
      </c>
      <c r="S430" s="80">
        <f>IF(R430=0,0,SUM(R$32:R430))</f>
        <v>0</v>
      </c>
    </row>
    <row r="431" spans="2:19" x14ac:dyDescent="0.2">
      <c r="B431">
        <f>IF(FBYields!$K406&lt;$A$32,FBYields!A406,0)</f>
        <v>19851031</v>
      </c>
      <c r="C431" s="30">
        <f>IF(FBYields!$K406&lt;$A$32,FBYields!W406,0)</f>
        <v>1.1489051821600427E-3</v>
      </c>
      <c r="D431" s="30">
        <f>IF(FBYields!$K406&lt;$A$32,FBYields!X406,0)</f>
        <v>-0.25216073360000024</v>
      </c>
      <c r="E431" s="30">
        <f>IF(FBYields!$K406&lt;$A$32,FBYields!Y406,0)</f>
        <v>-0.22622337247728019</v>
      </c>
      <c r="F431" s="30">
        <f>IF(FBYields!$K406&lt;$A$32,FBYields!Z406,0)</f>
        <v>-0.16944086600000041</v>
      </c>
      <c r="G431" s="30">
        <f>IF(FBYields!$K406&lt;$A$32,FBYields!AA406,0)</f>
        <v>-0.22020182006069966</v>
      </c>
      <c r="H431" s="30">
        <f>IF(FBYields!$K406&lt;$A$32,FBYields!AB406,0)</f>
        <v>-0.27757691730000111</v>
      </c>
      <c r="I431" s="30">
        <f>IF(FBYields!$K406&lt;$A$32,FBYields!AC406,0)</f>
        <v>-0.33446364682051843</v>
      </c>
      <c r="J431" s="30">
        <f>IF(FBYields!$K406&lt;$A$32,FBYields!AD406,0)</f>
        <v>-0.35284045090000049</v>
      </c>
      <c r="K431" s="30">
        <f>IF(FBYields!$K406&lt;$A$32,FBYields!AE406,0)</f>
        <v>-0.32336809256213961</v>
      </c>
      <c r="L431" s="30">
        <f>IF(FBYields!$K406&lt;$A$32,FBYields!AF406,0)</f>
        <v>-0.28613848380000029</v>
      </c>
      <c r="N431" s="43">
        <f t="shared" si="21"/>
        <v>31351</v>
      </c>
      <c r="O431" s="30">
        <f t="shared" si="22"/>
        <v>0</v>
      </c>
      <c r="P431" s="80">
        <f>IF(O431=0,0,SUM(O$32:O431))</f>
        <v>0</v>
      </c>
      <c r="R431" s="150">
        <f t="shared" si="23"/>
        <v>0</v>
      </c>
      <c r="S431" s="80">
        <f>IF(R431=0,0,SUM(R$32:R431))</f>
        <v>0</v>
      </c>
    </row>
    <row r="432" spans="2:19" x14ac:dyDescent="0.2">
      <c r="B432">
        <f>IF(FBYields!$K407&lt;$A$32,FBYields!A407,0)</f>
        <v>19851129</v>
      </c>
      <c r="C432" s="30">
        <f>IF(FBYields!$K407&lt;$A$32,FBYields!W407,0)</f>
        <v>-6.0078855501597417E-3</v>
      </c>
      <c r="D432" s="30">
        <f>IF(FBYields!$K407&lt;$A$32,FBYields!X407,0)</f>
        <v>-8.1659499899999766E-2</v>
      </c>
      <c r="E432" s="30">
        <f>IF(FBYields!$K407&lt;$A$32,FBYields!Y407,0)</f>
        <v>-0.16174266333583098</v>
      </c>
      <c r="F432" s="30">
        <f>IF(FBYields!$K407&lt;$A$32,FBYields!Z407,0)</f>
        <v>-0.2411616089000006</v>
      </c>
      <c r="G432" s="30">
        <f>IF(FBYields!$K407&lt;$A$32,FBYields!AA407,0)</f>
        <v>-0.28320884890641018</v>
      </c>
      <c r="H432" s="30">
        <f>IF(FBYields!$K407&lt;$A$32,FBYields!AB407,0)</f>
        <v>-0.31227855759999912</v>
      </c>
      <c r="I432" s="30">
        <f>IF(FBYields!$K407&lt;$A$32,FBYields!AC407,0)</f>
        <v>-0.31936180616388121</v>
      </c>
      <c r="J432" s="30">
        <f>IF(FBYields!$K407&lt;$A$32,FBYields!AD407,0)</f>
        <v>-0.31579578420000054</v>
      </c>
      <c r="K432" s="30">
        <f>IF(FBYields!$K407&lt;$A$32,FBYields!AE407,0)</f>
        <v>-0.31758457866117062</v>
      </c>
      <c r="L432" s="30">
        <f>IF(FBYields!$K407&lt;$A$32,FBYields!AF407,0)</f>
        <v>-0.31925608469999922</v>
      </c>
      <c r="N432" s="43">
        <f t="shared" si="21"/>
        <v>31380</v>
      </c>
      <c r="O432" s="30">
        <f t="shared" si="22"/>
        <v>0</v>
      </c>
      <c r="P432" s="80">
        <f>IF(O432=0,0,SUM(O$32:O432))</f>
        <v>0</v>
      </c>
      <c r="R432" s="150">
        <f t="shared" si="23"/>
        <v>0</v>
      </c>
      <c r="S432" s="80">
        <f>IF(R432=0,0,SUM(R$32:R432))</f>
        <v>0</v>
      </c>
    </row>
    <row r="433" spans="2:19" x14ac:dyDescent="0.2">
      <c r="B433">
        <f>IF(FBYields!$K408&lt;$A$32,FBYields!A408,0)</f>
        <v>19851231</v>
      </c>
      <c r="C433" s="30">
        <f>IF(FBYields!$K408&lt;$A$32,FBYields!W408,0)</f>
        <v>-0.15077209654061008</v>
      </c>
      <c r="D433" s="30">
        <f>IF(FBYields!$K408&lt;$A$32,FBYields!X408,0)</f>
        <v>-0.21005681439999968</v>
      </c>
      <c r="E433" s="30">
        <f>IF(FBYields!$K408&lt;$A$32,FBYields!Y408,0)</f>
        <v>-0.34249266741351914</v>
      </c>
      <c r="F433" s="30">
        <f>IF(FBYields!$K408&lt;$A$32,FBYields!Z408,0)</f>
        <v>-0.44341970759999949</v>
      </c>
      <c r="G433" s="30">
        <f>IF(FBYields!$K408&lt;$A$32,FBYields!AA408,0)</f>
        <v>-0.43181093183897978</v>
      </c>
      <c r="H433" s="30">
        <f>IF(FBYields!$K408&lt;$A$32,FBYields!AB408,0)</f>
        <v>-0.41888451840000052</v>
      </c>
      <c r="I433" s="30">
        <f>IF(FBYields!$K408&lt;$A$32,FBYields!AC408,0)</f>
        <v>-0.48556882799428891</v>
      </c>
      <c r="J433" s="30">
        <f>IF(FBYields!$K408&lt;$A$32,FBYields!AD408,0)</f>
        <v>-0.55141837769999924</v>
      </c>
      <c r="K433" s="30">
        <f>IF(FBYields!$K408&lt;$A$32,FBYields!AE408,0)</f>
        <v>-0.56684247638522045</v>
      </c>
      <c r="L433" s="30">
        <f>IF(FBYields!$K408&lt;$A$32,FBYields!AF408,0)</f>
        <v>-0.55820090639999975</v>
      </c>
      <c r="N433" s="43">
        <f t="shared" si="21"/>
        <v>31412</v>
      </c>
      <c r="O433" s="30">
        <f t="shared" si="22"/>
        <v>0</v>
      </c>
      <c r="P433" s="80">
        <f>IF(O433=0,0,SUM(O$32:O433))</f>
        <v>0</v>
      </c>
      <c r="R433" s="150">
        <f t="shared" si="23"/>
        <v>0</v>
      </c>
      <c r="S433" s="80">
        <f>IF(R433=0,0,SUM(R$32:R433))</f>
        <v>0</v>
      </c>
    </row>
    <row r="434" spans="2:19" x14ac:dyDescent="0.2">
      <c r="B434">
        <f>IF(FBYields!$K409&lt;$A$32,FBYields!A409,0)</f>
        <v>19860131</v>
      </c>
      <c r="C434" s="30">
        <f>IF(FBYields!$K409&lt;$A$32,FBYields!W409,0)</f>
        <v>-1.6080709124119963E-2</v>
      </c>
      <c r="D434" s="30">
        <f>IF(FBYields!$K409&lt;$A$32,FBYields!X409,0)</f>
        <v>9.8119599199999463E-2</v>
      </c>
      <c r="E434" s="30">
        <f>IF(FBYields!$K409&lt;$A$32,FBYields!Y409,0)</f>
        <v>4.0343111103619655E-2</v>
      </c>
      <c r="F434" s="30">
        <f>IF(FBYields!$K409&lt;$A$32,FBYields!Z409,0)</f>
        <v>-2.386290249999945E-2</v>
      </c>
      <c r="G434" s="30">
        <f>IF(FBYields!$K409&lt;$A$32,FBYields!AA409,0)</f>
        <v>1.0673590177900039E-2</v>
      </c>
      <c r="H434" s="30">
        <f>IF(FBYields!$K409&lt;$A$32,FBYields!AB409,0)</f>
        <v>5.6027756100000659E-2</v>
      </c>
      <c r="I434" s="30">
        <f>IF(FBYields!$K409&lt;$A$32,FBYields!AC409,0)</f>
        <v>4.4783719271249467E-2</v>
      </c>
      <c r="J434" s="30">
        <f>IF(FBYields!$K409&lt;$A$32,FBYields!AD409,0)</f>
        <v>2.7161349900000076E-2</v>
      </c>
      <c r="K434" s="30">
        <f>IF(FBYields!$K409&lt;$A$32,FBYields!AE409,0)</f>
        <v>2.1336567374550697E-2</v>
      </c>
      <c r="L434" s="30">
        <f>IF(FBYields!$K409&lt;$A$32,FBYields!AF409,0)</f>
        <v>2.0173399099999045E-2</v>
      </c>
      <c r="N434" s="43">
        <f t="shared" si="21"/>
        <v>31443</v>
      </c>
      <c r="O434" s="30">
        <f t="shared" si="22"/>
        <v>0</v>
      </c>
      <c r="P434" s="80">
        <f>IF(O434=0,0,SUM(O$32:O434))</f>
        <v>0</v>
      </c>
      <c r="R434" s="150">
        <f t="shared" si="23"/>
        <v>0</v>
      </c>
      <c r="S434" s="80">
        <f>IF(R434=0,0,SUM(R$32:R434))</f>
        <v>0</v>
      </c>
    </row>
    <row r="435" spans="2:19" x14ac:dyDescent="0.2">
      <c r="B435">
        <f>IF(FBYields!$K410&lt;$A$32,FBYields!A410,0)</f>
        <v>19860228</v>
      </c>
      <c r="C435" s="30">
        <f>IF(FBYields!$K410&lt;$A$32,FBYields!W410,0)</f>
        <v>-6.3332382757669947E-2</v>
      </c>
      <c r="D435" s="30">
        <f>IF(FBYields!$K410&lt;$A$32,FBYields!X410,0)</f>
        <v>-0.19950715919999951</v>
      </c>
      <c r="E435" s="30">
        <f>IF(FBYields!$K410&lt;$A$32,FBYields!Y410,0)</f>
        <v>-0.24382582034712996</v>
      </c>
      <c r="F435" s="30">
        <f>IF(FBYields!$K410&lt;$A$32,FBYields!Z410,0)</f>
        <v>-0.28308655910000002</v>
      </c>
      <c r="G435" s="30">
        <f>IF(FBYields!$K410&lt;$A$32,FBYields!AA410,0)</f>
        <v>-0.38749806099868955</v>
      </c>
      <c r="H435" s="30">
        <f>IF(FBYields!$K410&lt;$A$32,FBYields!AB410,0)</f>
        <v>-0.4921661194000011</v>
      </c>
      <c r="I435" s="30">
        <f>IF(FBYields!$K410&lt;$A$32,FBYields!AC410,0)</f>
        <v>-0.54528077113706974</v>
      </c>
      <c r="J435" s="30">
        <f>IF(FBYields!$K410&lt;$A$32,FBYields!AD410,0)</f>
        <v>-0.5791378488000003</v>
      </c>
      <c r="K435" s="30">
        <f>IF(FBYields!$K410&lt;$A$32,FBYields!AE410,0)</f>
        <v>-0.60233640383063047</v>
      </c>
      <c r="L435" s="30">
        <f>IF(FBYields!$K410&lt;$A$32,FBYields!AF410,0)</f>
        <v>-0.61360381809999964</v>
      </c>
      <c r="N435" s="43">
        <f t="shared" si="21"/>
        <v>31471</v>
      </c>
      <c r="O435" s="30">
        <f t="shared" si="22"/>
        <v>0</v>
      </c>
      <c r="P435" s="80">
        <f>IF(O435=0,0,SUM(O$32:O435))</f>
        <v>0</v>
      </c>
      <c r="R435" s="150">
        <f t="shared" si="23"/>
        <v>0</v>
      </c>
      <c r="S435" s="80">
        <f>IF(R435=0,0,SUM(R$32:R435))</f>
        <v>0</v>
      </c>
    </row>
    <row r="436" spans="2:19" x14ac:dyDescent="0.2">
      <c r="B436">
        <f>IF(FBYields!$K411&lt;$A$32,FBYields!A411,0)</f>
        <v>19860331</v>
      </c>
      <c r="C436" s="30">
        <f>IF(FBYields!$K411&lt;$A$32,FBYields!W411,0)</f>
        <v>-0.6432643518876402</v>
      </c>
      <c r="D436" s="30">
        <f>IF(FBYields!$K411&lt;$A$32,FBYields!X411,0)</f>
        <v>-0.58627815450000043</v>
      </c>
      <c r="E436" s="30">
        <f>IF(FBYields!$K411&lt;$A$32,FBYields!Y411,0)</f>
        <v>-0.65600862284347006</v>
      </c>
      <c r="F436" s="30">
        <f>IF(FBYields!$K411&lt;$A$32,FBYields!Z411,0)</f>
        <v>-0.71771505129999991</v>
      </c>
      <c r="G436" s="30">
        <f>IF(FBYields!$K411&lt;$A$32,FBYields!AA411,0)</f>
        <v>-0.69915809532455064</v>
      </c>
      <c r="H436" s="30">
        <f>IF(FBYields!$K411&lt;$A$32,FBYields!AB411,0)</f>
        <v>-0.63908088009999986</v>
      </c>
      <c r="I436" s="30">
        <f>IF(FBYields!$K411&lt;$A$32,FBYields!AC411,0)</f>
        <v>-0.6082784408533799</v>
      </c>
      <c r="J436" s="30">
        <f>IF(FBYields!$K411&lt;$A$32,FBYields!AD411,0)</f>
        <v>-0.59852781370000052</v>
      </c>
      <c r="K436" s="30">
        <f>IF(FBYields!$K411&lt;$A$32,FBYields!AE411,0)</f>
        <v>-0.61674778740536951</v>
      </c>
      <c r="L436" s="30">
        <f>IF(FBYields!$K411&lt;$A$32,FBYields!AF411,0)</f>
        <v>-0.65390270159999986</v>
      </c>
      <c r="N436" s="43">
        <f t="shared" si="21"/>
        <v>31502</v>
      </c>
      <c r="O436" s="30">
        <f t="shared" si="22"/>
        <v>0</v>
      </c>
      <c r="P436" s="80">
        <f>IF(O436=0,0,SUM(O$32:O436))</f>
        <v>0</v>
      </c>
      <c r="R436" s="150">
        <f t="shared" si="23"/>
        <v>0</v>
      </c>
      <c r="S436" s="80">
        <f>IF(R436=0,0,SUM(R$32:R436))</f>
        <v>0</v>
      </c>
    </row>
    <row r="437" spans="2:19" x14ac:dyDescent="0.2">
      <c r="B437">
        <f>IF(FBYields!$K412&lt;$A$32,FBYields!A412,0)</f>
        <v>19860430</v>
      </c>
      <c r="C437" s="30">
        <f>IF(FBYields!$K412&lt;$A$32,FBYields!W412,0)</f>
        <v>-0.26883634329928974</v>
      </c>
      <c r="D437" s="30">
        <f>IF(FBYields!$K412&lt;$A$32,FBYields!X412,0)</f>
        <v>-0.2941543936000004</v>
      </c>
      <c r="E437" s="30">
        <f>IF(FBYields!$K412&lt;$A$32,FBYields!Y412,0)</f>
        <v>-0.21210115074450009</v>
      </c>
      <c r="F437" s="30">
        <f>IF(FBYields!$K412&lt;$A$32,FBYields!Z412,0)</f>
        <v>-0.12542348350000054</v>
      </c>
      <c r="G437" s="30">
        <f>IF(FBYields!$K412&lt;$A$32,FBYields!AA412,0)</f>
        <v>-6.8947193097192994E-3</v>
      </c>
      <c r="H437" s="30">
        <f>IF(FBYields!$K412&lt;$A$32,FBYields!AB412,0)</f>
        <v>5.2039874300000122E-2</v>
      </c>
      <c r="I437" s="30">
        <f>IF(FBYields!$K412&lt;$A$32,FBYields!AC412,0)</f>
        <v>1.3931171330729519E-2</v>
      </c>
      <c r="J437" s="30">
        <f>IF(FBYields!$K412&lt;$A$32,FBYields!AD412,0)</f>
        <v>-1.6912558899999652E-2</v>
      </c>
      <c r="K437" s="30">
        <f>IF(FBYields!$K412&lt;$A$32,FBYields!AE412,0)</f>
        <v>-8.1439191028600533E-3</v>
      </c>
      <c r="L437" s="30">
        <f>IF(FBYields!$K412&lt;$A$32,FBYields!AF412,0)</f>
        <v>2.2627982900000454E-2</v>
      </c>
      <c r="N437" s="43">
        <f t="shared" si="21"/>
        <v>31532</v>
      </c>
      <c r="O437" s="30">
        <f t="shared" si="22"/>
        <v>0</v>
      </c>
      <c r="P437" s="80">
        <f>IF(O437=0,0,SUM(O$32:O437))</f>
        <v>0</v>
      </c>
      <c r="R437" s="150">
        <f t="shared" si="23"/>
        <v>0</v>
      </c>
      <c r="S437" s="80">
        <f>IF(R437=0,0,SUM(R$32:R437))</f>
        <v>0</v>
      </c>
    </row>
    <row r="438" spans="2:19" x14ac:dyDescent="0.2">
      <c r="B438">
        <f>IF(FBYields!$K413&lt;$A$32,FBYields!A413,0)</f>
        <v>19860530</v>
      </c>
      <c r="C438" s="30">
        <f>IF(FBYields!$K413&lt;$A$32,FBYields!W413,0)</f>
        <v>0.24788995012190984</v>
      </c>
      <c r="D438" s="30">
        <f>IF(FBYields!$K413&lt;$A$32,FBYields!X413,0)</f>
        <v>0.33804112140000075</v>
      </c>
      <c r="E438" s="30">
        <f>IF(FBYields!$K413&lt;$A$32,FBYields!Y413,0)</f>
        <v>0.48791307889081992</v>
      </c>
      <c r="F438" s="30">
        <f>IF(FBYields!$K413&lt;$A$32,FBYields!Z413,0)</f>
        <v>0.60520730520000043</v>
      </c>
      <c r="G438" s="30">
        <f>IF(FBYields!$K413&lt;$A$32,FBYields!AA413,0)</f>
        <v>0.54684305870883954</v>
      </c>
      <c r="H438" s="30">
        <f>IF(FBYields!$K413&lt;$A$32,FBYields!AB413,0)</f>
        <v>0.50098423619999988</v>
      </c>
      <c r="I438" s="30">
        <f>IF(FBYields!$K413&lt;$A$32,FBYields!AC413,0)</f>
        <v>0.6590194525297699</v>
      </c>
      <c r="J438" s="30">
        <f>IF(FBYields!$K413&lt;$A$32,FBYields!AD413,0)</f>
        <v>0.77045612200000058</v>
      </c>
      <c r="K438" s="30">
        <f>IF(FBYields!$K413&lt;$A$32,FBYields!AE413,0)</f>
        <v>0.74830310079704887</v>
      </c>
      <c r="L438" s="30">
        <f>IF(FBYields!$K413&lt;$A$32,FBYields!AF413,0)</f>
        <v>0.7001003239000001</v>
      </c>
      <c r="N438" s="43">
        <f t="shared" si="21"/>
        <v>31562</v>
      </c>
      <c r="O438" s="30">
        <f t="shared" si="22"/>
        <v>0</v>
      </c>
      <c r="P438" s="80">
        <f>IF(O438=0,0,SUM(O$32:O438))</f>
        <v>0</v>
      </c>
      <c r="R438" s="150">
        <f t="shared" si="23"/>
        <v>0</v>
      </c>
      <c r="S438" s="80">
        <f>IF(R438=0,0,SUM(R$32:R438))</f>
        <v>0</v>
      </c>
    </row>
    <row r="439" spans="2:19" x14ac:dyDescent="0.2">
      <c r="B439">
        <f>IF(FBYields!$K414&lt;$A$32,FBYields!A414,0)</f>
        <v>19860630</v>
      </c>
      <c r="C439" s="30">
        <f>IF(FBYields!$K414&lt;$A$32,FBYields!W414,0)</f>
        <v>-0.3662553298032698</v>
      </c>
      <c r="D439" s="30">
        <f>IF(FBYields!$K414&lt;$A$32,FBYields!X414,0)</f>
        <v>-0.41644389000000004</v>
      </c>
      <c r="E439" s="30">
        <f>IF(FBYields!$K414&lt;$A$32,FBYields!Y414,0)</f>
        <v>-0.48497172255483001</v>
      </c>
      <c r="F439" s="30">
        <f>IF(FBYields!$K414&lt;$A$32,FBYields!Z414,0)</f>
        <v>-0.5335647354000006</v>
      </c>
      <c r="G439" s="30">
        <f>IF(FBYields!$K414&lt;$A$32,FBYields!AA414,0)</f>
        <v>-0.52792050799801959</v>
      </c>
      <c r="H439" s="30">
        <f>IF(FBYields!$K414&lt;$A$32,FBYields!AB414,0)</f>
        <v>-0.51893243869999939</v>
      </c>
      <c r="I439" s="30">
        <f>IF(FBYields!$K414&lt;$A$32,FBYields!AC414,0)</f>
        <v>-0.55745197913869937</v>
      </c>
      <c r="J439" s="30">
        <f>IF(FBYields!$K414&lt;$A$32,FBYields!AD414,0)</f>
        <v>-0.5908938703000004</v>
      </c>
      <c r="K439" s="30">
        <f>IF(FBYields!$K414&lt;$A$32,FBYields!AE414,0)</f>
        <v>-0.59229690702485893</v>
      </c>
      <c r="L439" s="30">
        <f>IF(FBYields!$K414&lt;$A$32,FBYields!AF414,0)</f>
        <v>-0.59242167520000066</v>
      </c>
      <c r="N439" s="43">
        <f t="shared" si="21"/>
        <v>31593</v>
      </c>
      <c r="O439" s="30">
        <f t="shared" si="22"/>
        <v>0</v>
      </c>
      <c r="P439" s="80">
        <f>IF(O439=0,0,SUM(O$32:O439))</f>
        <v>0</v>
      </c>
      <c r="R439" s="150">
        <f t="shared" si="23"/>
        <v>0</v>
      </c>
      <c r="S439" s="80">
        <f>IF(R439=0,0,SUM(R$32:R439))</f>
        <v>0</v>
      </c>
    </row>
    <row r="440" spans="2:19" x14ac:dyDescent="0.2">
      <c r="B440">
        <f>IF(FBYields!$K415&lt;$A$32,FBYields!A415,0)</f>
        <v>19860731</v>
      </c>
      <c r="C440" s="30">
        <f>IF(FBYields!$K415&lt;$A$32,FBYields!W415,0)</f>
        <v>-0.19883907334781981</v>
      </c>
      <c r="D440" s="30">
        <f>IF(FBYields!$K415&lt;$A$32,FBYields!X415,0)</f>
        <v>-0.22188335910000045</v>
      </c>
      <c r="E440" s="30">
        <f>IF(FBYields!$K415&lt;$A$32,FBYields!Y415,0)</f>
        <v>-0.27465758899182013</v>
      </c>
      <c r="F440" s="30">
        <f>IF(FBYields!$K415&lt;$A$32,FBYields!Z415,0)</f>
        <v>-0.30639632449999965</v>
      </c>
      <c r="G440" s="30">
        <f>IF(FBYields!$K415&lt;$A$32,FBYields!AA415,0)</f>
        <v>-0.17111822355984074</v>
      </c>
      <c r="H440" s="30">
        <f>IF(FBYields!$K415&lt;$A$32,FBYields!AB415,0)</f>
        <v>-7.3230644800000633E-2</v>
      </c>
      <c r="I440" s="30">
        <f>IF(FBYields!$K415&lt;$A$32,FBYields!AC415,0)</f>
        <v>-0.19897387979996051</v>
      </c>
      <c r="J440" s="30">
        <f>IF(FBYields!$K415&lt;$A$32,FBYields!AD415,0)</f>
        <v>-0.27711997530000065</v>
      </c>
      <c r="K440" s="30">
        <f>IF(FBYields!$K415&lt;$A$32,FBYields!AE415,0)</f>
        <v>-0.22288661628259998</v>
      </c>
      <c r="L440" s="30">
        <f>IF(FBYields!$K415&lt;$A$32,FBYields!AF415,0)</f>
        <v>-0.11705148959999967</v>
      </c>
      <c r="N440" s="43">
        <f t="shared" si="21"/>
        <v>31624</v>
      </c>
      <c r="O440" s="30">
        <f t="shared" si="22"/>
        <v>0</v>
      </c>
      <c r="P440" s="80">
        <f>IF(O440=0,0,SUM(O$32:O440))</f>
        <v>0</v>
      </c>
      <c r="R440" s="150">
        <f t="shared" si="23"/>
        <v>0</v>
      </c>
      <c r="S440" s="80">
        <f>IF(R440=0,0,SUM(R$32:R440))</f>
        <v>0</v>
      </c>
    </row>
    <row r="441" spans="2:19" x14ac:dyDescent="0.2">
      <c r="B441">
        <f>IF(FBYields!$K416&lt;$A$32,FBYields!A416,0)</f>
        <v>19860829</v>
      </c>
      <c r="C441" s="30">
        <f>IF(FBYields!$K416&lt;$A$32,FBYields!W416,0)</f>
        <v>-0.69884987656408004</v>
      </c>
      <c r="D441" s="30">
        <f>IF(FBYields!$K416&lt;$A$32,FBYields!X416,0)</f>
        <v>-0.72857402559999951</v>
      </c>
      <c r="E441" s="30">
        <f>IF(FBYields!$K416&lt;$A$32,FBYields!Y416,0)</f>
        <v>-0.63522654563155001</v>
      </c>
      <c r="F441" s="30">
        <f>IF(FBYields!$K416&lt;$A$32,FBYields!Z416,0)</f>
        <v>-0.53392787980000023</v>
      </c>
      <c r="G441" s="30">
        <f>IF(FBYields!$K416&lt;$A$32,FBYields!AA416,0)</f>
        <v>-0.62904502939230955</v>
      </c>
      <c r="H441" s="30">
        <f>IF(FBYields!$K416&lt;$A$32,FBYields!AB416,0)</f>
        <v>-0.71965304499999938</v>
      </c>
      <c r="I441" s="30">
        <f>IF(FBYields!$K416&lt;$A$32,FBYields!AC416,0)</f>
        <v>-0.66007394247058038</v>
      </c>
      <c r="J441" s="30">
        <f>IF(FBYields!$K416&lt;$A$32,FBYields!AD416,0)</f>
        <v>-0.62590066619999973</v>
      </c>
      <c r="K441" s="30">
        <f>IF(FBYields!$K416&lt;$A$32,FBYields!AE416,0)</f>
        <v>-0.66194598292063045</v>
      </c>
      <c r="L441" s="30">
        <f>IF(FBYields!$K416&lt;$A$32,FBYields!AF416,0)</f>
        <v>-0.74943278220000042</v>
      </c>
      <c r="N441" s="43">
        <f t="shared" si="21"/>
        <v>31653</v>
      </c>
      <c r="O441" s="30">
        <f t="shared" si="22"/>
        <v>0</v>
      </c>
      <c r="P441" s="80">
        <f>IF(O441=0,0,SUM(O$32:O441))</f>
        <v>0</v>
      </c>
      <c r="R441" s="150">
        <f t="shared" si="23"/>
        <v>0</v>
      </c>
      <c r="S441" s="80">
        <f>IF(R441=0,0,SUM(R$32:R441))</f>
        <v>0</v>
      </c>
    </row>
    <row r="442" spans="2:19" x14ac:dyDescent="0.2">
      <c r="B442">
        <f>IF(FBYields!$K417&lt;$A$32,FBYields!A417,0)</f>
        <v>19860930</v>
      </c>
      <c r="C442" s="30">
        <f>IF(FBYields!$K417&lt;$A$32,FBYields!W417,0)</f>
        <v>0.1591974121825297</v>
      </c>
      <c r="D442" s="30">
        <f>IF(FBYields!$K417&lt;$A$32,FBYields!X417,0)</f>
        <v>0.35520472480000009</v>
      </c>
      <c r="E442" s="30">
        <f>IF(FBYields!$K417&lt;$A$32,FBYields!Y417,0)</f>
        <v>0.40049553199707066</v>
      </c>
      <c r="F442" s="30">
        <f>IF(FBYields!$K417&lt;$A$32,FBYields!Z417,0)</f>
        <v>0.39022245600000005</v>
      </c>
      <c r="G442" s="30">
        <f>IF(FBYields!$K417&lt;$A$32,FBYields!AA417,0)</f>
        <v>0.38069389477176951</v>
      </c>
      <c r="H442" s="30">
        <f>IF(FBYields!$K417&lt;$A$32,FBYields!AB417,0)</f>
        <v>0.39659817739999959</v>
      </c>
      <c r="I442" s="30">
        <f>IF(FBYields!$K417&lt;$A$32,FBYields!AC417,0)</f>
        <v>0.49233944046972056</v>
      </c>
      <c r="J442" s="30">
        <f>IF(FBYields!$K417&lt;$A$32,FBYields!AD417,0)</f>
        <v>0.58067544270000049</v>
      </c>
      <c r="K442" s="30">
        <f>IF(FBYields!$K417&lt;$A$32,FBYields!AE417,0)</f>
        <v>0.62183150357298977</v>
      </c>
      <c r="L442" s="30">
        <f>IF(FBYields!$K417&lt;$A$32,FBYields!AF417,0)</f>
        <v>0.63948854499999985</v>
      </c>
      <c r="N442" s="43">
        <f t="shared" si="21"/>
        <v>31685</v>
      </c>
      <c r="O442" s="30">
        <f t="shared" si="22"/>
        <v>0</v>
      </c>
      <c r="P442" s="80">
        <f>IF(O442=0,0,SUM(O$32:O442))</f>
        <v>0</v>
      </c>
      <c r="R442" s="150">
        <f t="shared" si="23"/>
        <v>0</v>
      </c>
      <c r="S442" s="80">
        <f>IF(R442=0,0,SUM(R$32:R442))</f>
        <v>0</v>
      </c>
    </row>
    <row r="443" spans="2:19" x14ac:dyDescent="0.2">
      <c r="B443">
        <f>IF(FBYields!$K418&lt;$A$32,FBYields!A418,0)</f>
        <v>19861031</v>
      </c>
      <c r="C443" s="30">
        <f>IF(FBYields!$K418&lt;$A$32,FBYields!W418,0)</f>
        <v>-6.25532742796997E-2</v>
      </c>
      <c r="D443" s="30">
        <f>IF(FBYields!$K418&lt;$A$32,FBYields!X418,0)</f>
        <v>-0.17266292060000055</v>
      </c>
      <c r="E443" s="30">
        <f>IF(FBYields!$K418&lt;$A$32,FBYields!Y418,0)</f>
        <v>-0.18164896525557062</v>
      </c>
      <c r="F443" s="30">
        <f>IF(FBYields!$K418&lt;$A$32,FBYields!Z418,0)</f>
        <v>-0.16995552920000012</v>
      </c>
      <c r="G443" s="30">
        <f>IF(FBYields!$K418&lt;$A$32,FBYields!AA418,0)</f>
        <v>-0.17617082953252972</v>
      </c>
      <c r="H443" s="30">
        <f>IF(FBYields!$K418&lt;$A$32,FBYields!AB418,0)</f>
        <v>-0.20139242159999959</v>
      </c>
      <c r="I443" s="30">
        <f>IF(FBYields!$K418&lt;$A$32,FBYields!AC418,0)</f>
        <v>-0.28931363108931052</v>
      </c>
      <c r="J443" s="30">
        <f>IF(FBYields!$K418&lt;$A$32,FBYields!AD418,0)</f>
        <v>-0.34271319830000024</v>
      </c>
      <c r="K443" s="30">
        <f>IF(FBYields!$K418&lt;$A$32,FBYields!AE418,0)</f>
        <v>-0.30990835669275985</v>
      </c>
      <c r="L443" s="30">
        <f>IF(FBYields!$K418&lt;$A$32,FBYields!AF418,0)</f>
        <v>-0.22661871399999978</v>
      </c>
      <c r="N443" s="43">
        <f t="shared" si="21"/>
        <v>31716</v>
      </c>
      <c r="O443" s="30">
        <f t="shared" si="22"/>
        <v>0</v>
      </c>
      <c r="P443" s="80">
        <f>IF(O443=0,0,SUM(O$32:O443))</f>
        <v>0</v>
      </c>
      <c r="R443" s="150">
        <f t="shared" si="23"/>
        <v>0</v>
      </c>
      <c r="S443" s="80">
        <f>IF(R443=0,0,SUM(R$32:R443))</f>
        <v>0</v>
      </c>
    </row>
    <row r="444" spans="2:19" x14ac:dyDescent="0.2">
      <c r="B444">
        <f>IF(FBYields!$K419&lt;$A$32,FBYields!A419,0)</f>
        <v>19861128</v>
      </c>
      <c r="C444" s="30">
        <f>IF(FBYields!$K419&lt;$A$32,FBYields!W419,0)</f>
        <v>0.17302880473720972</v>
      </c>
      <c r="D444" s="30">
        <f>IF(FBYields!$K419&lt;$A$32,FBYields!X419,0)</f>
        <v>8.1157930899999897E-2</v>
      </c>
      <c r="E444" s="30">
        <f>IF(FBYields!$K419&lt;$A$32,FBYields!Y419,0)</f>
        <v>1.9047066416669978E-2</v>
      </c>
      <c r="F444" s="30">
        <f>IF(FBYields!$K419&lt;$A$32,FBYields!Z419,0)</f>
        <v>-4.0485397699999481E-2</v>
      </c>
      <c r="G444" s="30">
        <f>IF(FBYields!$K419&lt;$A$32,FBYields!AA419,0)</f>
        <v>-0.11364632027216004</v>
      </c>
      <c r="H444" s="30">
        <f>IF(FBYields!$K419&lt;$A$32,FBYields!AB419,0)</f>
        <v>-0.16709610090000027</v>
      </c>
      <c r="I444" s="30">
        <f>IF(FBYields!$K419&lt;$A$32,FBYields!AC419,0)</f>
        <v>-0.15622989554054989</v>
      </c>
      <c r="J444" s="30">
        <f>IF(FBYields!$K419&lt;$A$32,FBYields!AD419,0)</f>
        <v>-0.1575569042999998</v>
      </c>
      <c r="K444" s="30">
        <f>IF(FBYields!$K419&lt;$A$32,FBYields!AE419,0)</f>
        <v>-0.21629380629385953</v>
      </c>
      <c r="L444" s="30">
        <f>IF(FBYields!$K419&lt;$A$32,FBYields!AF419,0)</f>
        <v>-0.30767646039999974</v>
      </c>
      <c r="N444" s="43">
        <f t="shared" si="21"/>
        <v>31744</v>
      </c>
      <c r="O444" s="30">
        <f t="shared" si="22"/>
        <v>0</v>
      </c>
      <c r="P444" s="80">
        <f>IF(O444=0,0,SUM(O$32:O444))</f>
        <v>0</v>
      </c>
      <c r="R444" s="150">
        <f t="shared" si="23"/>
        <v>0</v>
      </c>
      <c r="S444" s="80">
        <f>IF(R444=0,0,SUM(R$32:R444))</f>
        <v>0</v>
      </c>
    </row>
    <row r="445" spans="2:19" x14ac:dyDescent="0.2">
      <c r="B445">
        <f>IF(FBYields!$K420&lt;$A$32,FBYields!A420,0)</f>
        <v>19861231</v>
      </c>
      <c r="C445" s="30">
        <f>IF(FBYields!$K420&lt;$A$32,FBYields!W420,0)</f>
        <v>0.31603928409131044</v>
      </c>
      <c r="D445" s="30">
        <f>IF(FBYields!$K420&lt;$A$32,FBYields!X420,0)</f>
        <v>0.32873547700000039</v>
      </c>
      <c r="E445" s="30">
        <f>IF(FBYields!$K420&lt;$A$32,FBYields!Y420,0)</f>
        <v>0.25842855295763023</v>
      </c>
      <c r="F445" s="30">
        <f>IF(FBYields!$K420&lt;$A$32,FBYields!Z420,0)</f>
        <v>0.18328730180000008</v>
      </c>
      <c r="G445" s="30">
        <f>IF(FBYields!$K420&lt;$A$32,FBYields!AA420,0)</f>
        <v>0.16963615976155033</v>
      </c>
      <c r="H445" s="30">
        <f>IF(FBYields!$K420&lt;$A$32,FBYields!AB420,0)</f>
        <v>0.15123224929999957</v>
      </c>
      <c r="I445" s="30">
        <f>IF(FBYields!$K420&lt;$A$32,FBYields!AC420,0)</f>
        <v>6.8848323908980547E-2</v>
      </c>
      <c r="J445" s="30">
        <f>IF(FBYields!$K420&lt;$A$32,FBYields!AD420,0)</f>
        <v>1.281008889999935E-2</v>
      </c>
      <c r="K445" s="30">
        <f>IF(FBYields!$K420&lt;$A$32,FBYields!AE420,0)</f>
        <v>5.4242972170269965E-2</v>
      </c>
      <c r="L445" s="30">
        <f>IF(FBYields!$K420&lt;$A$32,FBYields!AF420,0)</f>
        <v>0.16801915729999983</v>
      </c>
      <c r="N445" s="43">
        <f t="shared" si="21"/>
        <v>31777</v>
      </c>
      <c r="O445" s="30">
        <f t="shared" si="22"/>
        <v>0</v>
      </c>
      <c r="P445" s="80">
        <f>IF(O445=0,0,SUM(O$32:O445))</f>
        <v>0</v>
      </c>
      <c r="R445" s="150">
        <f t="shared" si="23"/>
        <v>0</v>
      </c>
      <c r="S445" s="80">
        <f>IF(R445=0,0,SUM(R$32:R445))</f>
        <v>0</v>
      </c>
    </row>
    <row r="446" spans="2:19" x14ac:dyDescent="0.2">
      <c r="B446">
        <f>IF(FBYields!$K421&lt;$A$32,FBYields!A421,0)</f>
        <v>19870130</v>
      </c>
      <c r="C446" s="30">
        <f>IF(FBYields!$K421&lt;$A$32,FBYields!W421,0)</f>
        <v>-0.13711603566030028</v>
      </c>
      <c r="D446" s="30">
        <f>IF(FBYields!$K421&lt;$A$32,FBYields!X421,0)</f>
        <v>-0.15559876510000059</v>
      </c>
      <c r="E446" s="30">
        <f>IF(FBYields!$K421&lt;$A$32,FBYields!Y421,0)</f>
        <v>-0.13507477544994995</v>
      </c>
      <c r="F446" s="30">
        <f>IF(FBYields!$K421&lt;$A$32,FBYields!Z421,0)</f>
        <v>-9.8487153999999855E-2</v>
      </c>
      <c r="G446" s="30">
        <f>IF(FBYields!$K421&lt;$A$32,FBYields!AA421,0)</f>
        <v>-7.9883402206790244E-2</v>
      </c>
      <c r="H446" s="30">
        <f>IF(FBYields!$K421&lt;$A$32,FBYields!AB421,0)</f>
        <v>-5.6774275599999591E-2</v>
      </c>
      <c r="I446" s="30">
        <f>IF(FBYields!$K421&lt;$A$32,FBYields!AC421,0)</f>
        <v>-1.7815601706105966E-3</v>
      </c>
      <c r="J446" s="30">
        <f>IF(FBYields!$K421&lt;$A$32,FBYields!AD421,0)</f>
        <v>2.1270676600000371E-2</v>
      </c>
      <c r="K446" s="30">
        <f>IF(FBYields!$K421&lt;$A$32,FBYields!AE421,0)</f>
        <v>-4.1941052966410375E-2</v>
      </c>
      <c r="L446" s="30">
        <f>IF(FBYields!$K421&lt;$A$32,FBYields!AF421,0)</f>
        <v>-0.17215064809999969</v>
      </c>
      <c r="N446" s="43">
        <f t="shared" si="21"/>
        <v>31807</v>
      </c>
      <c r="O446" s="30">
        <f t="shared" si="22"/>
        <v>0</v>
      </c>
      <c r="P446" s="80">
        <f>IF(O446=0,0,SUM(O$32:O446))</f>
        <v>0</v>
      </c>
      <c r="R446" s="150">
        <f t="shared" si="23"/>
        <v>0</v>
      </c>
      <c r="S446" s="80">
        <f>IF(R446=0,0,SUM(R$32:R446))</f>
        <v>0</v>
      </c>
    </row>
    <row r="447" spans="2:19" x14ac:dyDescent="0.2">
      <c r="B447">
        <f>IF(FBYields!$K422&lt;$A$32,FBYields!A422,0)</f>
        <v>19870227</v>
      </c>
      <c r="C447" s="30">
        <f>IF(FBYields!$K422&lt;$A$32,FBYields!W422,0)</f>
        <v>-6.128598040896005E-2</v>
      </c>
      <c r="D447" s="30">
        <f>IF(FBYields!$K422&lt;$A$32,FBYields!X422,0)</f>
        <v>7.1408175500000226E-2</v>
      </c>
      <c r="E447" s="30">
        <f>IF(FBYields!$K422&lt;$A$32,FBYields!Y422,0)</f>
        <v>9.6777197143129712E-2</v>
      </c>
      <c r="F447" s="30">
        <f>IF(FBYields!$K422&lt;$A$32,FBYields!Z422,0)</f>
        <v>7.9335196699999777E-2</v>
      </c>
      <c r="G447" s="30">
        <f>IF(FBYields!$K422&lt;$A$32,FBYields!AA422,0)</f>
        <v>4.049137550471027E-2</v>
      </c>
      <c r="H447" s="30">
        <f>IF(FBYields!$K422&lt;$A$32,FBYields!AB422,0)</f>
        <v>2.7620418999996232E-3</v>
      </c>
      <c r="I447" s="30">
        <f>IF(FBYields!$K422&lt;$A$32,FBYields!AC422,0)</f>
        <v>-1.2137435548239317E-2</v>
      </c>
      <c r="J447" s="30">
        <f>IF(FBYields!$K422&lt;$A$32,FBYields!AD422,0)</f>
        <v>-1.3186256700000065E-2</v>
      </c>
      <c r="K447" s="30">
        <f>IF(FBYields!$K422&lt;$A$32,FBYields!AE422,0)</f>
        <v>-8.6491684208400699E-3</v>
      </c>
      <c r="L447" s="30">
        <f>IF(FBYields!$K422&lt;$A$32,FBYields!AF422,0)</f>
        <v>4.3402179999940671E-4</v>
      </c>
      <c r="N447" s="43">
        <f t="shared" si="21"/>
        <v>31835</v>
      </c>
      <c r="O447" s="30">
        <f t="shared" si="22"/>
        <v>0</v>
      </c>
      <c r="P447" s="80">
        <f>IF(O447=0,0,SUM(O$32:O447))</f>
        <v>0</v>
      </c>
      <c r="R447" s="150">
        <f t="shared" si="23"/>
        <v>0</v>
      </c>
      <c r="S447" s="80">
        <f>IF(R447=0,0,SUM(R$32:R447))</f>
        <v>0</v>
      </c>
    </row>
    <row r="448" spans="2:19" x14ac:dyDescent="0.2">
      <c r="B448">
        <f>IF(FBYields!$K423&lt;$A$32,FBYields!A423,0)</f>
        <v>19870331</v>
      </c>
      <c r="C448" s="30">
        <f>IF(FBYields!$K423&lt;$A$32,FBYields!W423,0)</f>
        <v>0.22083015705973974</v>
      </c>
      <c r="D448" s="30">
        <f>IF(FBYields!$K423&lt;$A$32,FBYields!X423,0)</f>
        <v>0.20597003279999981</v>
      </c>
      <c r="E448" s="30">
        <f>IF(FBYields!$K423&lt;$A$32,FBYields!Y423,0)</f>
        <v>0.18337732969688059</v>
      </c>
      <c r="F448" s="30">
        <f>IF(FBYields!$K423&lt;$A$32,FBYields!Z423,0)</f>
        <v>0.17426197679999955</v>
      </c>
      <c r="G448" s="30">
        <f>IF(FBYields!$K423&lt;$A$32,FBYields!AA423,0)</f>
        <v>0.21525970862542998</v>
      </c>
      <c r="H448" s="30">
        <f>IF(FBYields!$K423&lt;$A$32,FBYields!AB423,0)</f>
        <v>0.24843614350000021</v>
      </c>
      <c r="I448" s="30">
        <f>IF(FBYields!$K423&lt;$A$32,FBYields!AC423,0)</f>
        <v>0.22302056088561972</v>
      </c>
      <c r="J448" s="30">
        <f>IF(FBYields!$K423&lt;$A$32,FBYields!AD423,0)</f>
        <v>0.20781559629999968</v>
      </c>
      <c r="K448" s="30">
        <f>IF(FBYields!$K423&lt;$A$32,FBYields!AE423,0)</f>
        <v>0.24499512146804037</v>
      </c>
      <c r="L448" s="30">
        <f>IF(FBYields!$K423&lt;$A$32,FBYields!AF423,0)</f>
        <v>0.31597976500000069</v>
      </c>
      <c r="N448" s="43">
        <f t="shared" si="21"/>
        <v>31867</v>
      </c>
      <c r="O448" s="30">
        <f t="shared" si="22"/>
        <v>0</v>
      </c>
      <c r="P448" s="80">
        <f>IF(O448=0,0,SUM(O$32:O448))</f>
        <v>0</v>
      </c>
      <c r="R448" s="150">
        <f t="shared" si="23"/>
        <v>0</v>
      </c>
      <c r="S448" s="80">
        <f>IF(R448=0,0,SUM(R$32:R448))</f>
        <v>0</v>
      </c>
    </row>
    <row r="449" spans="2:19" x14ac:dyDescent="0.2">
      <c r="B449">
        <f>IF(FBYields!$K424&lt;$A$32,FBYields!A424,0)</f>
        <v>19870430</v>
      </c>
      <c r="C449" s="30">
        <f>IF(FBYields!$K424&lt;$A$32,FBYields!W424,0)</f>
        <v>0.24732904901618014</v>
      </c>
      <c r="D449" s="30">
        <f>IF(FBYields!$K424&lt;$A$32,FBYields!X424,0)</f>
        <v>0.65417958330000037</v>
      </c>
      <c r="E449" s="30">
        <f>IF(FBYields!$K424&lt;$A$32,FBYields!Y424,0)</f>
        <v>0.74240592485737977</v>
      </c>
      <c r="F449" s="30">
        <f>IF(FBYields!$K424&lt;$A$32,FBYields!Z424,0)</f>
        <v>0.7871283214</v>
      </c>
      <c r="G449" s="30">
        <f>IF(FBYields!$K424&lt;$A$32,FBYields!AA424,0)</f>
        <v>0.83736935261833967</v>
      </c>
      <c r="H449" s="30">
        <f>IF(FBYields!$K424&lt;$A$32,FBYields!AB424,0)</f>
        <v>0.8730566397999997</v>
      </c>
      <c r="I449" s="30">
        <f>IF(FBYields!$K424&lt;$A$32,FBYields!AC424,0)</f>
        <v>0.90324856419406974</v>
      </c>
      <c r="J449" s="30">
        <f>IF(FBYields!$K424&lt;$A$32,FBYields!AD424,0)</f>
        <v>0.90453567720000017</v>
      </c>
      <c r="K449" s="30">
        <f>IF(FBYields!$K424&lt;$A$32,FBYields!AE424,0)</f>
        <v>0.85838384227784026</v>
      </c>
      <c r="L449" s="30">
        <f>IF(FBYields!$K424&lt;$A$32,FBYields!AF424,0)</f>
        <v>0.7773999510999996</v>
      </c>
      <c r="N449" s="43">
        <f t="shared" si="21"/>
        <v>31897</v>
      </c>
      <c r="O449" s="30">
        <f t="shared" si="22"/>
        <v>0</v>
      </c>
      <c r="P449" s="80">
        <f>IF(O449=0,0,SUM(O$32:O449))</f>
        <v>0</v>
      </c>
      <c r="R449" s="150">
        <f t="shared" si="23"/>
        <v>0</v>
      </c>
      <c r="S449" s="80">
        <f>IF(R449=0,0,SUM(R$32:R449))</f>
        <v>0</v>
      </c>
    </row>
    <row r="450" spans="2:19" x14ac:dyDescent="0.2">
      <c r="B450">
        <f>IF(FBYields!$K425&lt;$A$32,FBYields!A425,0)</f>
        <v>19870529</v>
      </c>
      <c r="C450" s="30">
        <f>IF(FBYields!$K425&lt;$A$32,FBYields!W425,0)</f>
        <v>0.11524448895163975</v>
      </c>
      <c r="D450" s="30">
        <f>IF(FBYields!$K425&lt;$A$32,FBYields!X425,0)</f>
        <v>0.25320891209999985</v>
      </c>
      <c r="E450" s="30">
        <f>IF(FBYields!$K425&lt;$A$32,FBYields!Y425,0)</f>
        <v>0.33323466201452945</v>
      </c>
      <c r="F450" s="30">
        <f>IF(FBYields!$K425&lt;$A$32,FBYields!Z425,0)</f>
        <v>0.36674071440000056</v>
      </c>
      <c r="G450" s="30">
        <f>IF(FBYields!$K425&lt;$A$32,FBYields!AA425,0)</f>
        <v>0.32349686698248981</v>
      </c>
      <c r="H450" s="30">
        <f>IF(FBYields!$K425&lt;$A$32,FBYields!AB425,0)</f>
        <v>0.2774059280000003</v>
      </c>
      <c r="I450" s="30">
        <f>IF(FBYields!$K425&lt;$A$32,FBYields!AC425,0)</f>
        <v>0.25740120727436011</v>
      </c>
      <c r="J450" s="30">
        <f>IF(FBYields!$K425&lt;$A$32,FBYields!AD425,0)</f>
        <v>0.25281099309999977</v>
      </c>
      <c r="K450" s="30">
        <f>IF(FBYields!$K425&lt;$A$32,FBYields!AE425,0)</f>
        <v>0.26168943470757</v>
      </c>
      <c r="L450" s="30">
        <f>IF(FBYields!$K425&lt;$A$32,FBYields!AF425,0)</f>
        <v>0.27924927589999982</v>
      </c>
      <c r="N450" s="43">
        <f t="shared" si="21"/>
        <v>31926</v>
      </c>
      <c r="O450" s="30">
        <f t="shared" si="22"/>
        <v>0</v>
      </c>
      <c r="P450" s="80">
        <f>IF(O450=0,0,SUM(O$32:O450))</f>
        <v>0</v>
      </c>
      <c r="R450" s="150">
        <f t="shared" si="23"/>
        <v>0</v>
      </c>
      <c r="S450" s="80">
        <f>IF(R450=0,0,SUM(R$32:R450))</f>
        <v>0</v>
      </c>
    </row>
    <row r="451" spans="2:19" x14ac:dyDescent="0.2">
      <c r="B451">
        <f>IF(FBYields!$K426&lt;$A$32,FBYields!A426,0)</f>
        <v>19870630</v>
      </c>
      <c r="C451" s="30">
        <f>IF(FBYields!$K426&lt;$A$32,FBYields!W426,0)</f>
        <v>1.0280991897780645E-2</v>
      </c>
      <c r="D451" s="30">
        <f>IF(FBYields!$K426&lt;$A$32,FBYields!X426,0)</f>
        <v>-0.26665677939999988</v>
      </c>
      <c r="E451" s="30">
        <f>IF(FBYields!$K426&lt;$A$32,FBYields!Y426,0)</f>
        <v>-0.27308997033091931</v>
      </c>
      <c r="F451" s="30">
        <f>IF(FBYields!$K426&lt;$A$32,FBYields!Z426,0)</f>
        <v>-0.25724669730000027</v>
      </c>
      <c r="G451" s="30">
        <f>IF(FBYields!$K426&lt;$A$32,FBYields!AA426,0)</f>
        <v>-0.23650964372061978</v>
      </c>
      <c r="H451" s="30">
        <f>IF(FBYields!$K426&lt;$A$32,FBYields!AB426,0)</f>
        <v>-0.21642487190000015</v>
      </c>
      <c r="I451" s="30">
        <f>IF(FBYields!$K426&lt;$A$32,FBYields!AC426,0)</f>
        <v>-0.20409676484688966</v>
      </c>
      <c r="J451" s="30">
        <f>IF(FBYields!$K426&lt;$A$32,FBYields!AD426,0)</f>
        <v>-0.18540904759999943</v>
      </c>
      <c r="K451" s="30">
        <f>IF(FBYields!$K426&lt;$A$32,FBYields!AE426,0)</f>
        <v>-0.15143324269008041</v>
      </c>
      <c r="L451" s="30">
        <f>IF(FBYields!$K426&lt;$A$32,FBYields!AF426,0)</f>
        <v>-0.10722266630000021</v>
      </c>
      <c r="N451" s="43">
        <f t="shared" si="21"/>
        <v>31958</v>
      </c>
      <c r="O451" s="30">
        <f t="shared" si="22"/>
        <v>0</v>
      </c>
      <c r="P451" s="80">
        <f>IF(O451=0,0,SUM(O$32:O451))</f>
        <v>0</v>
      </c>
      <c r="R451" s="150">
        <f t="shared" si="23"/>
        <v>0</v>
      </c>
      <c r="S451" s="80">
        <f>IF(R451=0,0,SUM(R$32:R451))</f>
        <v>0</v>
      </c>
    </row>
    <row r="452" spans="2:19" x14ac:dyDescent="0.2">
      <c r="B452">
        <f>IF(FBYields!$K427&lt;$A$32,FBYields!A427,0)</f>
        <v>19870731</v>
      </c>
      <c r="C452" s="30">
        <f>IF(FBYields!$K427&lt;$A$32,FBYields!W427,0)</f>
        <v>0.21521195403598981</v>
      </c>
      <c r="D452" s="30">
        <f>IF(FBYields!$K427&lt;$A$32,FBYields!X427,0)</f>
        <v>0.11155199129999982</v>
      </c>
      <c r="E452" s="30">
        <f>IF(FBYields!$K427&lt;$A$32,FBYields!Y427,0)</f>
        <v>0.11096464327741007</v>
      </c>
      <c r="F452" s="30">
        <f>IF(FBYields!$K427&lt;$A$32,FBYields!Z427,0)</f>
        <v>0.1368461567999999</v>
      </c>
      <c r="G452" s="30">
        <f>IF(FBYields!$K427&lt;$A$32,FBYields!AA427,0)</f>
        <v>0.17950473924839017</v>
      </c>
      <c r="H452" s="30">
        <f>IF(FBYields!$K427&lt;$A$32,FBYields!AB427,0)</f>
        <v>0.20226856860000009</v>
      </c>
      <c r="I452" s="30">
        <f>IF(FBYields!$K427&lt;$A$32,FBYields!AC427,0)</f>
        <v>0.18278896187687987</v>
      </c>
      <c r="J452" s="30">
        <f>IF(FBYields!$K427&lt;$A$32,FBYields!AD427,0)</f>
        <v>0.15870547579999972</v>
      </c>
      <c r="K452" s="30">
        <f>IF(FBYields!$K427&lt;$A$32,FBYields!AE427,0)</f>
        <v>0.14002976106026033</v>
      </c>
      <c r="L452" s="30">
        <f>IF(FBYields!$K427&lt;$A$32,FBYields!AF427,0)</f>
        <v>0.12337519070000091</v>
      </c>
      <c r="N452" s="43">
        <f t="shared" si="21"/>
        <v>31989</v>
      </c>
      <c r="O452" s="30">
        <f t="shared" si="22"/>
        <v>0</v>
      </c>
      <c r="P452" s="80">
        <f>IF(O452=0,0,SUM(O$32:O452))</f>
        <v>0</v>
      </c>
      <c r="R452" s="150">
        <f t="shared" si="23"/>
        <v>0</v>
      </c>
      <c r="S452" s="80">
        <f>IF(R452=0,0,SUM(R$32:R452))</f>
        <v>0</v>
      </c>
    </row>
    <row r="453" spans="2:19" x14ac:dyDescent="0.2">
      <c r="B453">
        <f>IF(FBYields!$K428&lt;$A$32,FBYields!A428,0)</f>
        <v>19870831</v>
      </c>
      <c r="C453" s="30">
        <f>IF(FBYields!$K428&lt;$A$32,FBYields!W428,0)</f>
        <v>0.17579881264101971</v>
      </c>
      <c r="D453" s="30">
        <f>IF(FBYields!$K428&lt;$A$32,FBYields!X428,0)</f>
        <v>0.27059251350000046</v>
      </c>
      <c r="E453" s="30">
        <f>IF(FBYields!$K428&lt;$A$32,FBYields!Y428,0)</f>
        <v>0.32017962332068972</v>
      </c>
      <c r="F453" s="30">
        <f>IF(FBYields!$K428&lt;$A$32,FBYields!Z428,0)</f>
        <v>0.33942448470000031</v>
      </c>
      <c r="G453" s="30">
        <f>IF(FBYields!$K428&lt;$A$32,FBYields!AA428,0)</f>
        <v>0.32478312055892999</v>
      </c>
      <c r="H453" s="30">
        <f>IF(FBYields!$K428&lt;$A$32,FBYields!AB428,0)</f>
        <v>0.3086899374000005</v>
      </c>
      <c r="I453" s="30">
        <f>IF(FBYields!$K428&lt;$A$32,FBYields!AC428,0)</f>
        <v>0.30490453932120065</v>
      </c>
      <c r="J453" s="30">
        <f>IF(FBYields!$K428&lt;$A$32,FBYields!AD428,0)</f>
        <v>0.30184495909999942</v>
      </c>
      <c r="K453" s="30">
        <f>IF(FBYields!$K428&lt;$A$32,FBYields!AE428,0)</f>
        <v>0.29658040848416967</v>
      </c>
      <c r="L453" s="30">
        <f>IF(FBYields!$K428&lt;$A$32,FBYields!AF428,0)</f>
        <v>0.29011857769999949</v>
      </c>
      <c r="N453" s="43">
        <f t="shared" si="21"/>
        <v>32020</v>
      </c>
      <c r="O453" s="30">
        <f t="shared" si="22"/>
        <v>0</v>
      </c>
      <c r="P453" s="80">
        <f>IF(O453=0,0,SUM(O$32:O453))</f>
        <v>0</v>
      </c>
      <c r="R453" s="150">
        <f t="shared" si="23"/>
        <v>0</v>
      </c>
      <c r="S453" s="80">
        <f>IF(R453=0,0,SUM(R$32:R453))</f>
        <v>0</v>
      </c>
    </row>
    <row r="454" spans="2:19" x14ac:dyDescent="0.2">
      <c r="B454">
        <f>IF(FBYields!$K429&lt;$A$32,FBYields!A429,0)</f>
        <v>19870930</v>
      </c>
      <c r="C454" s="30">
        <f>IF(FBYields!$K429&lt;$A$32,FBYields!W429,0)</f>
        <v>0.44776279211240055</v>
      </c>
      <c r="D454" s="30">
        <f>IF(FBYields!$K429&lt;$A$32,FBYields!X429,0)</f>
        <v>0.67671082679999994</v>
      </c>
      <c r="E454" s="30">
        <f>IF(FBYields!$K429&lt;$A$32,FBYields!Y429,0)</f>
        <v>0.64784709325277046</v>
      </c>
      <c r="F454" s="30">
        <f>IF(FBYields!$K429&lt;$A$32,FBYields!Z429,0)</f>
        <v>0.61620385690000035</v>
      </c>
      <c r="G454" s="30">
        <f>IF(FBYields!$K429&lt;$A$32,FBYields!AA429,0)</f>
        <v>0.60796268269509923</v>
      </c>
      <c r="H454" s="30">
        <f>IF(FBYields!$K429&lt;$A$32,FBYields!AB429,0)</f>
        <v>0.62301154769999911</v>
      </c>
      <c r="I454" s="30">
        <f>IF(FBYields!$K429&lt;$A$32,FBYields!AC429,0)</f>
        <v>0.6868363124071788</v>
      </c>
      <c r="J454" s="30">
        <f>IF(FBYields!$K429&lt;$A$32,FBYields!AD429,0)</f>
        <v>0.72630577890000048</v>
      </c>
      <c r="K454" s="30">
        <f>IF(FBYields!$K429&lt;$A$32,FBYields!AE429,0)</f>
        <v>0.71504959532965984</v>
      </c>
      <c r="L454" s="30">
        <f>IF(FBYields!$K429&lt;$A$32,FBYields!AF429,0)</f>
        <v>0.67515794750000069</v>
      </c>
      <c r="N454" s="43">
        <f t="shared" si="21"/>
        <v>32050</v>
      </c>
      <c r="O454" s="30">
        <f t="shared" si="22"/>
        <v>0</v>
      </c>
      <c r="P454" s="80">
        <f>IF(O454=0,0,SUM(O$32:O454))</f>
        <v>0</v>
      </c>
      <c r="R454" s="150">
        <f t="shared" si="23"/>
        <v>0</v>
      </c>
      <c r="S454" s="80">
        <f>IF(R454=0,0,SUM(R$32:R454))</f>
        <v>0</v>
      </c>
    </row>
    <row r="455" spans="2:19" x14ac:dyDescent="0.2">
      <c r="B455">
        <f>IF(FBYields!$K430&lt;$A$32,FBYields!A430,0)</f>
        <v>19871030</v>
      </c>
      <c r="C455" s="30">
        <f>IF(FBYields!$K430&lt;$A$32,FBYields!W430,0)</f>
        <v>-1.1372827281552107</v>
      </c>
      <c r="D455" s="30">
        <f>IF(FBYields!$K430&lt;$A$32,FBYields!X430,0)</f>
        <v>-1.1682732756999998</v>
      </c>
      <c r="E455" s="30">
        <f>IF(FBYields!$K430&lt;$A$32,FBYields!Y430,0)</f>
        <v>-0.9563548607308201</v>
      </c>
      <c r="F455" s="30">
        <f>IF(FBYields!$K430&lt;$A$32,FBYields!Z430,0)</f>
        <v>-0.80971726350000051</v>
      </c>
      <c r="G455" s="30">
        <f>IF(FBYields!$K430&lt;$A$32,FBYields!AA430,0)</f>
        <v>-0.76685331016881886</v>
      </c>
      <c r="H455" s="30">
        <f>IF(FBYields!$K430&lt;$A$32,FBYields!AB430,0)</f>
        <v>-0.74377132949999947</v>
      </c>
      <c r="I455" s="30">
        <f>IF(FBYields!$K430&lt;$A$32,FBYields!AC430,0)</f>
        <v>-0.7047797303038994</v>
      </c>
      <c r="J455" s="30">
        <f>IF(FBYields!$K430&lt;$A$32,FBYields!AD430,0)</f>
        <v>-0.69124889909999965</v>
      </c>
      <c r="K455" s="30">
        <f>IF(FBYields!$K430&lt;$A$32,FBYields!AE430,0)</f>
        <v>-0.71458438960707049</v>
      </c>
      <c r="L455" s="30">
        <f>IF(FBYields!$K430&lt;$A$32,FBYields!AF430,0)</f>
        <v>-0.72760306590000035</v>
      </c>
      <c r="N455" s="43">
        <f t="shared" si="21"/>
        <v>32080</v>
      </c>
      <c r="O455" s="30">
        <f t="shared" si="22"/>
        <v>0</v>
      </c>
      <c r="P455" s="80">
        <f>IF(O455=0,0,SUM(O$32:O455))</f>
        <v>0</v>
      </c>
      <c r="R455" s="150">
        <f t="shared" si="23"/>
        <v>0</v>
      </c>
      <c r="S455" s="80">
        <f>IF(R455=0,0,SUM(R$32:R455))</f>
        <v>0</v>
      </c>
    </row>
    <row r="456" spans="2:19" x14ac:dyDescent="0.2">
      <c r="B456">
        <f>IF(FBYields!$K431&lt;$A$32,FBYields!A431,0)</f>
        <v>19871130</v>
      </c>
      <c r="C456" s="30">
        <f>IF(FBYields!$K431&lt;$A$32,FBYields!W431,0)</f>
        <v>0.22114878750319988</v>
      </c>
      <c r="D456" s="30">
        <f>IF(FBYields!$K431&lt;$A$32,FBYields!X431,0)</f>
        <v>0.16903548919999967</v>
      </c>
      <c r="E456" s="30">
        <f>IF(FBYields!$K431&lt;$A$32,FBYields!Y431,0)</f>
        <v>2.218562641609978E-2</v>
      </c>
      <c r="F456" s="30">
        <f>IF(FBYields!$K431&lt;$A$32,FBYields!Z431,0)</f>
        <v>-7.6035572700000387E-2</v>
      </c>
      <c r="G456" s="30">
        <f>IF(FBYields!$K431&lt;$A$32,FBYields!AA431,0)</f>
        <v>-7.3569957779060502E-2</v>
      </c>
      <c r="H456" s="30">
        <f>IF(FBYields!$K431&lt;$A$32,FBYields!AB431,0)</f>
        <v>-5.8311912699999802E-2</v>
      </c>
      <c r="I456" s="30">
        <f>IF(FBYields!$K431&lt;$A$32,FBYields!AC431,0)</f>
        <v>-7.2603318392509664E-2</v>
      </c>
      <c r="J456" s="30">
        <f>IF(FBYields!$K431&lt;$A$32,FBYields!AD431,0)</f>
        <v>-5.1692284899999663E-2</v>
      </c>
      <c r="K456" s="30">
        <f>IF(FBYields!$K431&lt;$A$32,FBYields!AE431,0)</f>
        <v>2.1670205370000417E-2</v>
      </c>
      <c r="L456" s="30">
        <f>IF(FBYields!$K431&lt;$A$32,FBYields!AF431,0)</f>
        <v>8.9594348900000398E-2</v>
      </c>
      <c r="N456" s="43">
        <f t="shared" si="21"/>
        <v>32111</v>
      </c>
      <c r="O456" s="30">
        <f t="shared" si="22"/>
        <v>0</v>
      </c>
      <c r="P456" s="80">
        <f>IF(O456=0,0,SUM(O$32:O456))</f>
        <v>0</v>
      </c>
      <c r="R456" s="150">
        <f t="shared" si="23"/>
        <v>0</v>
      </c>
      <c r="S456" s="80">
        <f>IF(R456=0,0,SUM(R$32:R456))</f>
        <v>0</v>
      </c>
    </row>
    <row r="457" spans="2:19" x14ac:dyDescent="0.2">
      <c r="B457">
        <f>IF(FBYields!$K432&lt;$A$32,FBYields!A432,0)</f>
        <v>19871231</v>
      </c>
      <c r="C457" s="30">
        <f>IF(FBYields!$K432&lt;$A$32,FBYields!W432,0)</f>
        <v>0.32398183050215046</v>
      </c>
      <c r="D457" s="30">
        <f>IF(FBYields!$K432&lt;$A$32,FBYields!X432,0)</f>
        <v>0.35976765369999963</v>
      </c>
      <c r="E457" s="30">
        <f>IF(FBYields!$K432&lt;$A$32,FBYields!Y432,0)</f>
        <v>0.20760786724166991</v>
      </c>
      <c r="F457" s="30">
        <f>IF(FBYields!$K432&lt;$A$32,FBYields!Z432,0)</f>
        <v>8.4047877600000653E-2</v>
      </c>
      <c r="G457" s="30">
        <f>IF(FBYields!$K432&lt;$A$32,FBYields!AA432,0)</f>
        <v>-8.4665839787803066E-3</v>
      </c>
      <c r="H457" s="30">
        <f>IF(FBYields!$K432&lt;$A$32,FBYields!AB432,0)</f>
        <v>-7.7770384199999931E-2</v>
      </c>
      <c r="I457" s="30">
        <f>IF(FBYields!$K432&lt;$A$32,FBYields!AC432,0)</f>
        <v>-0.12617827063819043</v>
      </c>
      <c r="J457" s="30">
        <f>IF(FBYields!$K432&lt;$A$32,FBYields!AD432,0)</f>
        <v>-0.15336931640000095</v>
      </c>
      <c r="K457" s="30">
        <f>IF(FBYields!$K432&lt;$A$32,FBYields!AE432,0)</f>
        <v>-0.16154939224101916</v>
      </c>
      <c r="L457" s="30">
        <f>IF(FBYields!$K432&lt;$A$32,FBYields!AF432,0)</f>
        <v>-0.15388045710000142</v>
      </c>
      <c r="N457" s="43">
        <f t="shared" si="21"/>
        <v>32142</v>
      </c>
      <c r="O457" s="30">
        <f t="shared" si="22"/>
        <v>0</v>
      </c>
      <c r="P457" s="80">
        <f>IF(O457=0,0,SUM(O$32:O457))</f>
        <v>0</v>
      </c>
      <c r="R457" s="150">
        <f t="shared" si="23"/>
        <v>0</v>
      </c>
      <c r="S457" s="80">
        <f>IF(R457=0,0,SUM(R$32:R457))</f>
        <v>0</v>
      </c>
    </row>
    <row r="458" spans="2:19" x14ac:dyDescent="0.2">
      <c r="B458">
        <f>IF(FBYields!$K433&lt;$A$32,FBYields!A433,0)</f>
        <v>19880129</v>
      </c>
      <c r="C458" s="30">
        <f>IF(FBYields!$K433&lt;$A$32,FBYields!W433,0)</f>
        <v>-0.39393577444830008</v>
      </c>
      <c r="D458" s="30">
        <f>IF(FBYields!$K433&lt;$A$32,FBYields!X433,0)</f>
        <v>-0.52343217419999988</v>
      </c>
      <c r="E458" s="30">
        <f>IF(FBYields!$K433&lt;$A$32,FBYields!Y433,0)</f>
        <v>-0.51525026555698972</v>
      </c>
      <c r="F458" s="30">
        <f>IF(FBYields!$K433&lt;$A$32,FBYields!Z433,0)</f>
        <v>-0.50077233150000033</v>
      </c>
      <c r="G458" s="30">
        <f>IF(FBYields!$K433&lt;$A$32,FBYields!AA433,0)</f>
        <v>-0.50647844752461957</v>
      </c>
      <c r="H458" s="30">
        <f>IF(FBYields!$K433&lt;$A$32,FBYields!AB433,0)</f>
        <v>-0.51554438650000023</v>
      </c>
      <c r="I458" s="30">
        <f>IF(FBYields!$K433&lt;$A$32,FBYields!AC433,0)</f>
        <v>-0.51990776627395974</v>
      </c>
      <c r="J458" s="30">
        <f>IF(FBYields!$K433&lt;$A$32,FBYields!AD433,0)</f>
        <v>-0.53757010999999988</v>
      </c>
      <c r="K458" s="30">
        <f>IF(FBYields!$K433&lt;$A$32,FBYields!AE433,0)</f>
        <v>-0.57554980717592041</v>
      </c>
      <c r="L458" s="30">
        <f>IF(FBYields!$K433&lt;$A$32,FBYields!AF433,0)</f>
        <v>-0.6258921376999993</v>
      </c>
      <c r="N458" s="43">
        <f t="shared" si="21"/>
        <v>32171</v>
      </c>
      <c r="O458" s="30">
        <f t="shared" si="22"/>
        <v>0</v>
      </c>
      <c r="P458" s="80">
        <f>IF(O458=0,0,SUM(O$32:O458))</f>
        <v>0</v>
      </c>
      <c r="R458" s="150">
        <f t="shared" si="23"/>
        <v>0</v>
      </c>
      <c r="S458" s="80">
        <f>IF(R458=0,0,SUM(R$32:R458))</f>
        <v>0</v>
      </c>
    </row>
    <row r="459" spans="2:19" x14ac:dyDescent="0.2">
      <c r="B459">
        <f>IF(FBYields!$K434&lt;$A$32,FBYields!A434,0)</f>
        <v>19880229</v>
      </c>
      <c r="C459" s="30">
        <f>IF(FBYields!$K434&lt;$A$32,FBYields!W434,0)</f>
        <v>-4.0706401969689665E-2</v>
      </c>
      <c r="D459" s="30">
        <f>IF(FBYields!$K434&lt;$A$32,FBYields!X434,0)</f>
        <v>-0.11120945650000014</v>
      </c>
      <c r="E459" s="30">
        <f>IF(FBYields!$K434&lt;$A$32,FBYields!Y434,0)</f>
        <v>-0.12705793038100044</v>
      </c>
      <c r="F459" s="30">
        <f>IF(FBYields!$K434&lt;$A$32,FBYields!Z434,0)</f>
        <v>-0.13392932629999965</v>
      </c>
      <c r="G459" s="30">
        <f>IF(FBYields!$K434&lt;$A$32,FBYields!AA434,0)</f>
        <v>-0.13222842326558037</v>
      </c>
      <c r="H459" s="30">
        <f>IF(FBYields!$K434&lt;$A$32,FBYields!AB434,0)</f>
        <v>-0.13375355460000016</v>
      </c>
      <c r="I459" s="30">
        <f>IF(FBYields!$K434&lt;$A$32,FBYields!AC434,0)</f>
        <v>-0.15386455953845068</v>
      </c>
      <c r="J459" s="30">
        <f>IF(FBYields!$K434&lt;$A$32,FBYields!AD434,0)</f>
        <v>-0.16486332919999924</v>
      </c>
      <c r="K459" s="30">
        <f>IF(FBYields!$K434&lt;$A$32,FBYields!AE434,0)</f>
        <v>-0.1538727824141306</v>
      </c>
      <c r="L459" s="30">
        <f>IF(FBYields!$K434&lt;$A$32,FBYields!AF434,0)</f>
        <v>-0.13052706810000014</v>
      </c>
      <c r="N459" s="43">
        <f t="shared" si="21"/>
        <v>32202</v>
      </c>
      <c r="O459" s="30">
        <f t="shared" si="22"/>
        <v>0</v>
      </c>
      <c r="P459" s="80">
        <f>IF(O459=0,0,SUM(O$32:O459))</f>
        <v>0</v>
      </c>
      <c r="R459" s="150">
        <f t="shared" si="23"/>
        <v>0</v>
      </c>
      <c r="S459" s="80">
        <f>IF(R459=0,0,SUM(R$32:R459))</f>
        <v>0</v>
      </c>
    </row>
    <row r="460" spans="2:19" x14ac:dyDescent="0.2">
      <c r="B460">
        <f>IF(FBYields!$K435&lt;$A$32,FBYields!A435,0)</f>
        <v>19880331</v>
      </c>
      <c r="C460" s="30">
        <f>IF(FBYields!$K435&lt;$A$32,FBYields!W435,0)</f>
        <v>-8.9237611700703212E-3</v>
      </c>
      <c r="D460" s="30">
        <f>IF(FBYields!$K435&lt;$A$32,FBYields!X435,0)</f>
        <v>0.24136872850000035</v>
      </c>
      <c r="E460" s="30">
        <f>IF(FBYields!$K435&lt;$A$32,FBYields!Y435,0)</f>
        <v>0.26060050765797005</v>
      </c>
      <c r="F460" s="30">
        <f>IF(FBYields!$K435&lt;$A$32,FBYields!Z435,0)</f>
        <v>0.2740146524</v>
      </c>
      <c r="G460" s="30">
        <f>IF(FBYields!$K435&lt;$A$32,FBYields!AA435,0)</f>
        <v>0.2925195078802405</v>
      </c>
      <c r="H460" s="30">
        <f>IF(FBYields!$K435&lt;$A$32,FBYields!AB435,0)</f>
        <v>0.31364411190000041</v>
      </c>
      <c r="I460" s="30">
        <f>IF(FBYields!$K435&lt;$A$32,FBYields!AC435,0)</f>
        <v>0.34097505308975062</v>
      </c>
      <c r="J460" s="30">
        <f>IF(FBYields!$K435&lt;$A$32,FBYields!AD435,0)</f>
        <v>0.36980793729999917</v>
      </c>
      <c r="K460" s="30">
        <f>IF(FBYields!$K435&lt;$A$32,FBYields!AE435,0)</f>
        <v>0.39761276147032021</v>
      </c>
      <c r="L460" s="30">
        <f>IF(FBYields!$K435&lt;$A$32,FBYields!AF435,0)</f>
        <v>0.42501288940000048</v>
      </c>
      <c r="N460" s="43">
        <f t="shared" si="21"/>
        <v>32233</v>
      </c>
      <c r="O460" s="30">
        <f t="shared" si="22"/>
        <v>0</v>
      </c>
      <c r="P460" s="80">
        <f>IF(O460=0,0,SUM(O$32:O460))</f>
        <v>0</v>
      </c>
      <c r="R460" s="150">
        <f t="shared" si="23"/>
        <v>0</v>
      </c>
      <c r="S460" s="80">
        <f>IF(R460=0,0,SUM(R$32:R460))</f>
        <v>0</v>
      </c>
    </row>
    <row r="461" spans="2:19" x14ac:dyDescent="0.2">
      <c r="B461">
        <f>IF(FBYields!$K436&lt;$A$32,FBYields!A436,0)</f>
        <v>19880429</v>
      </c>
      <c r="C461" s="30">
        <f>IF(FBYields!$K436&lt;$A$32,FBYields!W436,0)</f>
        <v>0.37353746569807988</v>
      </c>
      <c r="D461" s="30">
        <f>IF(FBYields!$K436&lt;$A$32,FBYields!X436,0)</f>
        <v>0.24162902519999996</v>
      </c>
      <c r="E461" s="30">
        <f>IF(FBYields!$K436&lt;$A$32,FBYields!Y436,0)</f>
        <v>0.30349190629805989</v>
      </c>
      <c r="F461" s="30">
        <f>IF(FBYields!$K436&lt;$A$32,FBYields!Z436,0)</f>
        <v>0.34353281569999972</v>
      </c>
      <c r="G461" s="30">
        <f>IF(FBYields!$K436&lt;$A$32,FBYields!AA436,0)</f>
        <v>0.33940919485942</v>
      </c>
      <c r="H461" s="30">
        <f>IF(FBYields!$K436&lt;$A$32,FBYields!AB436,0)</f>
        <v>0.33111038299999951</v>
      </c>
      <c r="I461" s="30">
        <f>IF(FBYields!$K436&lt;$A$32,FBYields!AC436,0)</f>
        <v>0.34097278998372005</v>
      </c>
      <c r="J461" s="30">
        <f>IF(FBYields!$K436&lt;$A$32,FBYields!AD436,0)</f>
        <v>0.33960010529999973</v>
      </c>
      <c r="K461" s="30">
        <f>IF(FBYields!$K436&lt;$A$32,FBYields!AE436,0)</f>
        <v>0.31379364677493093</v>
      </c>
      <c r="L461" s="30">
        <f>IF(FBYields!$K436&lt;$A$32,FBYields!AF436,0)</f>
        <v>0.27356269070000039</v>
      </c>
      <c r="N461" s="43">
        <f t="shared" si="21"/>
        <v>32262</v>
      </c>
      <c r="O461" s="30">
        <f t="shared" si="22"/>
        <v>0</v>
      </c>
      <c r="P461" s="80">
        <f>IF(O461=0,0,SUM(O$32:O461))</f>
        <v>0</v>
      </c>
      <c r="R461" s="150">
        <f t="shared" si="23"/>
        <v>0</v>
      </c>
      <c r="S461" s="80">
        <f>IF(R461=0,0,SUM(R$32:R461))</f>
        <v>0</v>
      </c>
    </row>
    <row r="462" spans="2:19" x14ac:dyDescent="0.2">
      <c r="B462">
        <f>IF(FBYields!$K437&lt;$A$32,FBYields!A437,0)</f>
        <v>19880531</v>
      </c>
      <c r="C462" s="30">
        <f>IF(FBYields!$K437&lt;$A$32,FBYields!W437,0)</f>
        <v>0.6537330498784506</v>
      </c>
      <c r="D462" s="30">
        <f>IF(FBYields!$K437&lt;$A$32,FBYields!X437,0)</f>
        <v>0.57387482589999994</v>
      </c>
      <c r="E462" s="30">
        <f>IF(FBYields!$K437&lt;$A$32,FBYields!Y437,0)</f>
        <v>0.49180199204008979</v>
      </c>
      <c r="F462" s="30">
        <f>IF(FBYields!$K437&lt;$A$32,FBYields!Z437,0)</f>
        <v>0.43129647559999906</v>
      </c>
      <c r="G462" s="30">
        <f>IF(FBYields!$K437&lt;$A$32,FBYields!AA437,0)</f>
        <v>0.40376070349781923</v>
      </c>
      <c r="H462" s="30">
        <f>IF(FBYields!$K437&lt;$A$32,FBYields!AB437,0)</f>
        <v>0.38929183760000097</v>
      </c>
      <c r="I462" s="30">
        <f>IF(FBYields!$K437&lt;$A$32,FBYields!AC437,0)</f>
        <v>0.38980188372203983</v>
      </c>
      <c r="J462" s="30">
        <f>IF(FBYields!$K437&lt;$A$32,FBYields!AD437,0)</f>
        <v>0.39679250910000086</v>
      </c>
      <c r="K462" s="30">
        <f>IF(FBYields!$K437&lt;$A$32,FBYields!AE437,0)</f>
        <v>0.40063656189840913</v>
      </c>
      <c r="L462" s="30">
        <f>IF(FBYields!$K437&lt;$A$32,FBYields!AF437,0)</f>
        <v>0.40429152339999952</v>
      </c>
      <c r="N462" s="43">
        <f t="shared" si="21"/>
        <v>32294</v>
      </c>
      <c r="O462" s="30">
        <f t="shared" si="22"/>
        <v>0</v>
      </c>
      <c r="P462" s="80">
        <f>IF(O462=0,0,SUM(O$32:O462))</f>
        <v>0</v>
      </c>
      <c r="R462" s="150">
        <f t="shared" si="23"/>
        <v>0</v>
      </c>
      <c r="S462" s="80">
        <f>IF(R462=0,0,SUM(R$32:R462))</f>
        <v>0</v>
      </c>
    </row>
    <row r="463" spans="2:19" x14ac:dyDescent="0.2">
      <c r="B463">
        <f>IF(FBYields!$K438&lt;$A$32,FBYields!A438,0)</f>
        <v>19880630</v>
      </c>
      <c r="C463" s="30">
        <f>IF(FBYields!$K438&lt;$A$32,FBYields!W438,0)</f>
        <v>-0.16761011037747053</v>
      </c>
      <c r="D463" s="30">
        <f>IF(FBYields!$K438&lt;$A$32,FBYields!X438,0)</f>
        <v>-0.15546477569999961</v>
      </c>
      <c r="E463" s="30">
        <f>IF(FBYields!$K438&lt;$A$32,FBYields!Y438,0)</f>
        <v>-0.17378313946889978</v>
      </c>
      <c r="F463" s="30">
        <f>IF(FBYields!$K438&lt;$A$32,FBYields!Z438,0)</f>
        <v>-0.18755106609999928</v>
      </c>
      <c r="G463" s="30">
        <f>IF(FBYields!$K438&lt;$A$32,FBYields!AA438,0)</f>
        <v>-0.20876078581281909</v>
      </c>
      <c r="H463" s="30">
        <f>IF(FBYields!$K438&lt;$A$32,FBYields!AB438,0)</f>
        <v>-0.23635313730000007</v>
      </c>
      <c r="I463" s="30">
        <f>IF(FBYields!$K438&lt;$A$32,FBYields!AC438,0)</f>
        <v>-0.29218245051660929</v>
      </c>
      <c r="J463" s="30">
        <f>IF(FBYields!$K438&lt;$A$32,FBYields!AD438,0)</f>
        <v>-0.33781728469999983</v>
      </c>
      <c r="K463" s="30">
        <f>IF(FBYields!$K438&lt;$A$32,FBYields!AE438,0)</f>
        <v>-0.34929111929820067</v>
      </c>
      <c r="L463" s="30">
        <f>IF(FBYields!$K438&lt;$A$32,FBYields!AF438,0)</f>
        <v>-0.34047044589999942</v>
      </c>
      <c r="N463" s="43">
        <f t="shared" si="21"/>
        <v>32324</v>
      </c>
      <c r="O463" s="30">
        <f t="shared" si="22"/>
        <v>0</v>
      </c>
      <c r="P463" s="80">
        <f>IF(O463=0,0,SUM(O$32:O463))</f>
        <v>0</v>
      </c>
      <c r="R463" s="150">
        <f t="shared" si="23"/>
        <v>0</v>
      </c>
      <c r="S463" s="80">
        <f>IF(R463=0,0,SUM(R$32:R463))</f>
        <v>0</v>
      </c>
    </row>
    <row r="464" spans="2:19" x14ac:dyDescent="0.2">
      <c r="B464">
        <f>IF(FBYields!$K439&lt;$A$32,FBYields!A439,0)</f>
        <v>19880729</v>
      </c>
      <c r="C464" s="30">
        <f>IF(FBYields!$K439&lt;$A$32,FBYields!W439,0)</f>
        <v>0.50899941843687024</v>
      </c>
      <c r="D464" s="30">
        <f>IF(FBYields!$K439&lt;$A$32,FBYields!X439,0)</f>
        <v>0.39497240599999994</v>
      </c>
      <c r="E464" s="30">
        <f>IF(FBYields!$K439&lt;$A$32,FBYields!Y439,0)</f>
        <v>0.40217900858777966</v>
      </c>
      <c r="F464" s="30">
        <f>IF(FBYields!$K439&lt;$A$32,FBYields!Z439,0)</f>
        <v>0.39644577590000019</v>
      </c>
      <c r="G464" s="30">
        <f>IF(FBYields!$K439&lt;$A$32,FBYields!AA439,0)</f>
        <v>0.36891809727636904</v>
      </c>
      <c r="H464" s="30">
        <f>IF(FBYields!$K439&lt;$A$32,FBYields!AB439,0)</f>
        <v>0.34558616669999864</v>
      </c>
      <c r="I464" s="30">
        <f>IF(FBYields!$K439&lt;$A$32,FBYields!AC439,0)</f>
        <v>0.33591139033209849</v>
      </c>
      <c r="J464" s="30">
        <f>IF(FBYields!$K439&lt;$A$32,FBYields!AD439,0)</f>
        <v>0.32574324710000013</v>
      </c>
      <c r="K464" s="30">
        <f>IF(FBYields!$K439&lt;$A$32,FBYields!AE439,0)</f>
        <v>0.30583801894715101</v>
      </c>
      <c r="L464" s="30">
        <f>IF(FBYields!$K439&lt;$A$32,FBYields!AF439,0)</f>
        <v>0.28060895269999975</v>
      </c>
      <c r="N464" s="43">
        <f t="shared" si="21"/>
        <v>32353</v>
      </c>
      <c r="O464" s="30">
        <f t="shared" si="22"/>
        <v>0</v>
      </c>
      <c r="P464" s="80">
        <f>IF(O464=0,0,SUM(O$32:O464))</f>
        <v>0</v>
      </c>
      <c r="R464" s="150">
        <f t="shared" si="23"/>
        <v>0</v>
      </c>
      <c r="S464" s="80">
        <f>IF(R464=0,0,SUM(R$32:R464))</f>
        <v>0</v>
      </c>
    </row>
    <row r="465" spans="2:19" x14ac:dyDescent="0.2">
      <c r="B465">
        <f>IF(FBYields!$K440&lt;$A$32,FBYields!A440,0)</f>
        <v>19880831</v>
      </c>
      <c r="C465" s="30">
        <f>IF(FBYields!$K440&lt;$A$32,FBYields!W440,0)</f>
        <v>0.29040348633987989</v>
      </c>
      <c r="D465" s="30">
        <f>IF(FBYields!$K440&lt;$A$32,FBYields!X440,0)</f>
        <v>0.34892508240000009</v>
      </c>
      <c r="E465" s="30">
        <f>IF(FBYields!$K440&lt;$A$32,FBYields!Y440,0)</f>
        <v>0.30196960719328025</v>
      </c>
      <c r="F465" s="30">
        <f>IF(FBYields!$K440&lt;$A$32,FBYields!Z440,0)</f>
        <v>0.26774132599999945</v>
      </c>
      <c r="G465" s="30">
        <f>IF(FBYields!$K440&lt;$A$32,FBYields!AA440,0)</f>
        <v>0.24731475450342089</v>
      </c>
      <c r="H465" s="30">
        <f>IF(FBYields!$K440&lt;$A$32,FBYields!AB440,0)</f>
        <v>0.23409440580000052</v>
      </c>
      <c r="I465" s="30">
        <f>IF(FBYields!$K440&lt;$A$32,FBYields!AC440,0)</f>
        <v>0.2380362918769201</v>
      </c>
      <c r="J465" s="30">
        <f>IF(FBYields!$K440&lt;$A$32,FBYields!AD440,0)</f>
        <v>0.23805726939999872</v>
      </c>
      <c r="K465" s="30">
        <f>IF(FBYields!$K440&lt;$A$32,FBYields!AE440,0)</f>
        <v>0.22158861438279942</v>
      </c>
      <c r="L465" s="30">
        <f>IF(FBYields!$K440&lt;$A$32,FBYields!AF440,0)</f>
        <v>0.19876265899999979</v>
      </c>
      <c r="N465" s="43">
        <f t="shared" si="21"/>
        <v>32386</v>
      </c>
      <c r="O465" s="30">
        <f t="shared" si="22"/>
        <v>0</v>
      </c>
      <c r="P465" s="80">
        <f>IF(O465=0,0,SUM(O$32:O465))</f>
        <v>0</v>
      </c>
      <c r="R465" s="150">
        <f t="shared" si="23"/>
        <v>0</v>
      </c>
      <c r="S465" s="80">
        <f>IF(R465=0,0,SUM(R$32:R465))</f>
        <v>0</v>
      </c>
    </row>
    <row r="466" spans="2:19" x14ac:dyDescent="0.2">
      <c r="B466">
        <f>IF(FBYields!$K441&lt;$A$32,FBYields!A441,0)</f>
        <v>19880930</v>
      </c>
      <c r="C466" s="30">
        <f>IF(FBYields!$K441&lt;$A$32,FBYields!W441,0)</f>
        <v>-0.12339248837004035</v>
      </c>
      <c r="D466" s="30">
        <f>IF(FBYields!$K441&lt;$A$32,FBYields!X441,0)</f>
        <v>-0.2785938268999999</v>
      </c>
      <c r="E466" s="30">
        <f>IF(FBYields!$K441&lt;$A$32,FBYields!Y441,0)</f>
        <v>-0.27303816250974933</v>
      </c>
      <c r="F466" s="30">
        <f>IF(FBYields!$K441&lt;$A$32,FBYields!Z441,0)</f>
        <v>-0.25934871549999983</v>
      </c>
      <c r="G466" s="30">
        <f>IF(FBYields!$K441&lt;$A$32,FBYields!AA441,0)</f>
        <v>-0.24568254858088068</v>
      </c>
      <c r="H466" s="30">
        <f>IF(FBYields!$K441&lt;$A$32,FBYields!AB441,0)</f>
        <v>-0.24747729779999972</v>
      </c>
      <c r="I466" s="30">
        <f>IF(FBYields!$K441&lt;$A$32,FBYields!AC441,0)</f>
        <v>-0.29673443686055911</v>
      </c>
      <c r="J466" s="30">
        <f>IF(FBYields!$K441&lt;$A$32,FBYields!AD441,0)</f>
        <v>-0.33694689989999915</v>
      </c>
      <c r="K466" s="30">
        <f>IF(FBYields!$K441&lt;$A$32,FBYields!AE441,0)</f>
        <v>-0.33092399295503938</v>
      </c>
      <c r="L466" s="30">
        <f>IF(FBYields!$K441&lt;$A$32,FBYields!AF441,0)</f>
        <v>-0.29607168739999956</v>
      </c>
      <c r="N466" s="43">
        <f t="shared" si="21"/>
        <v>32416</v>
      </c>
      <c r="O466" s="30">
        <f t="shared" si="22"/>
        <v>0</v>
      </c>
      <c r="P466" s="80">
        <f>IF(O466=0,0,SUM(O$32:O466))</f>
        <v>0</v>
      </c>
      <c r="R466" s="150">
        <f t="shared" si="23"/>
        <v>0</v>
      </c>
      <c r="S466" s="80">
        <f>IF(R466=0,0,SUM(R$32:R466))</f>
        <v>0</v>
      </c>
    </row>
    <row r="467" spans="2:19" x14ac:dyDescent="0.2">
      <c r="B467">
        <f>IF(FBYields!$K442&lt;$A$32,FBYields!A442,0)</f>
        <v>19881031</v>
      </c>
      <c r="C467" s="30">
        <f>IF(FBYields!$K442&lt;$A$32,FBYields!W442,0)</f>
        <v>6.379238803835019E-2</v>
      </c>
      <c r="D467" s="30">
        <f>IF(FBYields!$K442&lt;$A$32,FBYields!X442,0)</f>
        <v>-7.2566210400000664E-2</v>
      </c>
      <c r="E467" s="30">
        <f>IF(FBYields!$K442&lt;$A$32,FBYields!Y442,0)</f>
        <v>-0.14116800433855126</v>
      </c>
      <c r="F467" s="30">
        <f>IF(FBYields!$K442&lt;$A$32,FBYields!Z442,0)</f>
        <v>-0.19392268240000021</v>
      </c>
      <c r="G467" s="30">
        <f>IF(FBYields!$K442&lt;$A$32,FBYields!AA442,0)</f>
        <v>-0.24126900674781027</v>
      </c>
      <c r="H467" s="30">
        <f>IF(FBYields!$K442&lt;$A$32,FBYields!AB442,0)</f>
        <v>-0.26760938319999994</v>
      </c>
      <c r="I467" s="30">
        <f>IF(FBYields!$K442&lt;$A$32,FBYields!AC442,0)</f>
        <v>-0.25019360993513118</v>
      </c>
      <c r="J467" s="30">
        <f>IF(FBYields!$K442&lt;$A$32,FBYields!AD442,0)</f>
        <v>-0.2288566295999992</v>
      </c>
      <c r="K467" s="30">
        <f>IF(FBYields!$K442&lt;$A$32,FBYields!AE442,0)</f>
        <v>-0.2418546623354807</v>
      </c>
      <c r="L467" s="30">
        <f>IF(FBYields!$K442&lt;$A$32,FBYields!AF442,0)</f>
        <v>-0.27625556140000107</v>
      </c>
      <c r="N467" s="43">
        <f t="shared" si="21"/>
        <v>32447</v>
      </c>
      <c r="O467" s="30">
        <f t="shared" si="22"/>
        <v>0</v>
      </c>
      <c r="P467" s="80">
        <f>IF(O467=0,0,SUM(O$32:O467))</f>
        <v>0</v>
      </c>
      <c r="R467" s="150">
        <f t="shared" si="23"/>
        <v>0</v>
      </c>
      <c r="S467" s="80">
        <f>IF(R467=0,0,SUM(R$32:R467))</f>
        <v>0</v>
      </c>
    </row>
    <row r="468" spans="2:19" x14ac:dyDescent="0.2">
      <c r="B468">
        <f>IF(FBYields!$K443&lt;$A$32,FBYields!A443,0)</f>
        <v>19881130</v>
      </c>
      <c r="C468" s="30">
        <f>IF(FBYields!$K443&lt;$A$32,FBYields!W443,0)</f>
        <v>0.53262585931380002</v>
      </c>
      <c r="D468" s="30">
        <f>IF(FBYields!$K443&lt;$A$32,FBYields!X443,0)</f>
        <v>0.56102871970000034</v>
      </c>
      <c r="E468" s="30">
        <f>IF(FBYields!$K443&lt;$A$32,FBYields!Y443,0)</f>
        <v>0.57003650552831076</v>
      </c>
      <c r="F468" s="30">
        <f>IF(FBYields!$K443&lt;$A$32,FBYields!Z443,0)</f>
        <v>0.56522468210000021</v>
      </c>
      <c r="G468" s="30">
        <f>IF(FBYields!$K443&lt;$A$32,FBYields!AA443,0)</f>
        <v>0.55371593117321005</v>
      </c>
      <c r="H468" s="30">
        <f>IF(FBYields!$K443&lt;$A$32,FBYields!AB443,0)</f>
        <v>0.54353468929999949</v>
      </c>
      <c r="I468" s="30">
        <f>IF(FBYields!$K443&lt;$A$32,FBYields!AC443,0)</f>
        <v>0.54902602030343139</v>
      </c>
      <c r="J468" s="30">
        <f>IF(FBYields!$K443&lt;$A$32,FBYields!AD443,0)</f>
        <v>0.5500417402999993</v>
      </c>
      <c r="K468" s="30">
        <f>IF(FBYields!$K443&lt;$A$32,FBYields!AE443,0)</f>
        <v>0.52717689955037095</v>
      </c>
      <c r="L468" s="30">
        <f>IF(FBYields!$K443&lt;$A$32,FBYields!AF443,0)</f>
        <v>0.5119525896999999</v>
      </c>
      <c r="N468" s="43">
        <f t="shared" si="21"/>
        <v>32477</v>
      </c>
      <c r="O468" s="30">
        <f t="shared" si="22"/>
        <v>0</v>
      </c>
      <c r="P468" s="80">
        <f>IF(O468=0,0,SUM(O$32:O468))</f>
        <v>0</v>
      </c>
      <c r="R468" s="150">
        <f t="shared" si="23"/>
        <v>0</v>
      </c>
      <c r="S468" s="80">
        <f>IF(R468=0,0,SUM(R$32:R468))</f>
        <v>0</v>
      </c>
    </row>
    <row r="469" spans="2:19" x14ac:dyDescent="0.2">
      <c r="B469">
        <f>IF(FBYields!$K444&lt;$A$32,FBYields!A444,0)</f>
        <v>19881230</v>
      </c>
      <c r="C469" s="30">
        <f>IF(FBYields!$K444&lt;$A$32,FBYields!W444,0)</f>
        <v>0.38461981224515007</v>
      </c>
      <c r="D469" s="30">
        <f>IF(FBYields!$K444&lt;$A$32,FBYields!X444,0)</f>
        <v>0.43311016250000023</v>
      </c>
      <c r="E469" s="30">
        <f>IF(FBYields!$K444&lt;$A$32,FBYields!Y444,0)</f>
        <v>0.33300325840841083</v>
      </c>
      <c r="F469" s="30">
        <f>IF(FBYields!$K444&lt;$A$32,FBYields!Z444,0)</f>
        <v>0.2940498606999995</v>
      </c>
      <c r="G469" s="30">
        <f>IF(FBYields!$K444&lt;$A$32,FBYields!AA444,0)</f>
        <v>0.32260582780115143</v>
      </c>
      <c r="H469" s="30">
        <f>IF(FBYields!$K444&lt;$A$32,FBYields!AB444,0)</f>
        <v>0.34229455540000053</v>
      </c>
      <c r="I469" s="30">
        <f>IF(FBYields!$K444&lt;$A$32,FBYields!AC444,0)</f>
        <v>0.30131491904159979</v>
      </c>
      <c r="J469" s="30">
        <f>IF(FBYields!$K444&lt;$A$32,FBYields!AD444,0)</f>
        <v>0.26098658479999948</v>
      </c>
      <c r="K469" s="30">
        <f>IF(FBYields!$K444&lt;$A$32,FBYields!AE444,0)</f>
        <v>0.26544444675653978</v>
      </c>
      <c r="L469" s="30">
        <f>IF(FBYields!$K444&lt;$A$32,FBYields!AF444,0)</f>
        <v>0.27257200140000037</v>
      </c>
      <c r="N469" s="43">
        <f t="shared" si="21"/>
        <v>32507</v>
      </c>
      <c r="O469" s="30">
        <f t="shared" si="22"/>
        <v>0</v>
      </c>
      <c r="P469" s="80">
        <f>IF(O469=0,0,SUM(O$32:O469))</f>
        <v>0</v>
      </c>
      <c r="R469" s="150">
        <f t="shared" si="23"/>
        <v>0</v>
      </c>
      <c r="S469" s="80">
        <f>IF(R469=0,0,SUM(R$32:R469))</f>
        <v>0</v>
      </c>
    </row>
    <row r="470" spans="2:19" x14ac:dyDescent="0.2">
      <c r="B470">
        <f>IF(FBYields!$K445&lt;$A$32,FBYields!A445,0)</f>
        <v>19890131</v>
      </c>
      <c r="C470" s="30">
        <f>IF(FBYields!$K445&lt;$A$32,FBYields!W445,0)</f>
        <v>0.11571377240747971</v>
      </c>
      <c r="D470" s="30">
        <f>IF(FBYields!$K445&lt;$A$32,FBYields!X445,0)</f>
        <v>-1.3204820300000364E-2</v>
      </c>
      <c r="E470" s="30">
        <f>IF(FBYields!$K445&lt;$A$32,FBYields!Y445,0)</f>
        <v>-2.0034481656709957E-2</v>
      </c>
      <c r="F470" s="30">
        <f>IF(FBYields!$K445&lt;$A$32,FBYields!Z445,0)</f>
        <v>-2.9643774499998443E-2</v>
      </c>
      <c r="G470" s="30">
        <f>IF(FBYields!$K445&lt;$A$32,FBYields!AA445,0)</f>
        <v>-8.0291409855840712E-2</v>
      </c>
      <c r="H470" s="30">
        <f>IF(FBYields!$K445&lt;$A$32,FBYields!AB445,0)</f>
        <v>-0.12205349110000085</v>
      </c>
      <c r="I470" s="30">
        <f>IF(FBYields!$K445&lt;$A$32,FBYields!AC445,0)</f>
        <v>-0.11577969406235056</v>
      </c>
      <c r="J470" s="30">
        <f>IF(FBYields!$K445&lt;$A$32,FBYields!AD445,0)</f>
        <v>-0.10893144159999935</v>
      </c>
      <c r="K470" s="30">
        <f>IF(FBYields!$K445&lt;$A$32,FBYields!AE445,0)</f>
        <v>-0.12883866344404105</v>
      </c>
      <c r="L470" s="30">
        <f>IF(FBYields!$K445&lt;$A$32,FBYields!AF445,0)</f>
        <v>-0.17264317489999925</v>
      </c>
      <c r="N470" s="43">
        <f t="shared" si="21"/>
        <v>32539</v>
      </c>
      <c r="O470" s="30">
        <f t="shared" si="22"/>
        <v>0</v>
      </c>
      <c r="P470" s="80">
        <f>IF(O470=0,0,SUM(O$32:O470))</f>
        <v>0</v>
      </c>
      <c r="R470" s="150">
        <f t="shared" si="23"/>
        <v>0</v>
      </c>
      <c r="S470" s="80">
        <f>IF(R470=0,0,SUM(R$32:R470))</f>
        <v>0</v>
      </c>
    </row>
    <row r="471" spans="2:19" x14ac:dyDescent="0.2">
      <c r="B471">
        <f>IF(FBYields!$K446&lt;$A$32,FBYields!A446,0)</f>
        <v>19890228</v>
      </c>
      <c r="C471" s="30">
        <f>IF(FBYields!$K446&lt;$A$32,FBYields!W446,0)</f>
        <v>0.42078980156676948</v>
      </c>
      <c r="D471" s="30">
        <f>IF(FBYields!$K446&lt;$A$32,FBYields!X446,0)</f>
        <v>0.4710574023999996</v>
      </c>
      <c r="E471" s="30">
        <f>IF(FBYields!$K446&lt;$A$32,FBYields!Y446,0)</f>
        <v>0.43864377794128906</v>
      </c>
      <c r="F471" s="30">
        <f>IF(FBYields!$K446&lt;$A$32,FBYields!Z446,0)</f>
        <v>0.40500617090000013</v>
      </c>
      <c r="G471" s="30">
        <f>IF(FBYields!$K446&lt;$A$32,FBYields!AA446,0)</f>
        <v>0.38943857417186933</v>
      </c>
      <c r="H471" s="30">
        <f>IF(FBYields!$K446&lt;$A$32,FBYields!AB446,0)</f>
        <v>0.38642658010000019</v>
      </c>
      <c r="I471" s="30">
        <f>IF(FBYields!$K446&lt;$A$32,FBYields!AC446,0)</f>
        <v>0.38533982590000093</v>
      </c>
      <c r="J471" s="30">
        <f>IF(FBYields!$K446&lt;$A$32,FBYields!AD446,0)</f>
        <v>0.38425307169999989</v>
      </c>
      <c r="K471" s="30">
        <f>IF(FBYields!$K446&lt;$A$32,FBYields!AE446,0)</f>
        <v>0.36617623948750122</v>
      </c>
      <c r="L471" s="30">
        <f>IF(FBYields!$K446&lt;$A$32,FBYields!AF446,0)</f>
        <v>0.32684191029999887</v>
      </c>
      <c r="N471" s="43">
        <f t="shared" si="21"/>
        <v>32567</v>
      </c>
      <c r="O471" s="30">
        <f t="shared" si="22"/>
        <v>0</v>
      </c>
      <c r="P471" s="80">
        <f>IF(O471=0,0,SUM(O$32:O471))</f>
        <v>0</v>
      </c>
      <c r="R471" s="150">
        <f t="shared" si="23"/>
        <v>0</v>
      </c>
      <c r="S471" s="80">
        <f>IF(R471=0,0,SUM(R$32:R471))</f>
        <v>0</v>
      </c>
    </row>
    <row r="472" spans="2:19" x14ac:dyDescent="0.2">
      <c r="B472">
        <f>IF(FBYields!$K447&lt;$A$32,FBYields!A447,0)</f>
        <v>19890331</v>
      </c>
      <c r="C472" s="30">
        <f>IF(FBYields!$K447&lt;$A$32,FBYields!W447,0)</f>
        <v>0.19191852182614078</v>
      </c>
      <c r="D472" s="30">
        <f>IF(FBYields!$K447&lt;$A$32,FBYields!X447,0)</f>
        <v>0.26731273900000119</v>
      </c>
      <c r="E472" s="30">
        <f>IF(FBYields!$K447&lt;$A$32,FBYields!Y447,0)</f>
        <v>0.24082490236239096</v>
      </c>
      <c r="F472" s="30">
        <f>IF(FBYields!$K447&lt;$A$32,FBYields!Z447,0)</f>
        <v>0.20756485519999934</v>
      </c>
      <c r="G472" s="30">
        <f>IF(FBYields!$K447&lt;$A$32,FBYields!AA447,0)</f>
        <v>0.21339026393408034</v>
      </c>
      <c r="H472" s="30">
        <f>IF(FBYields!$K447&lt;$A$32,FBYields!AB447,0)</f>
        <v>0.20584218159999956</v>
      </c>
      <c r="I472" s="30">
        <f>IF(FBYields!$K447&lt;$A$32,FBYields!AC447,0)</f>
        <v>0.13948625446831997</v>
      </c>
      <c r="J472" s="30">
        <f>IF(FBYields!$K447&lt;$A$32,FBYields!AD447,0)</f>
        <v>7.4787517199998987E-2</v>
      </c>
      <c r="K472" s="30">
        <f>IF(FBYields!$K447&lt;$A$32,FBYields!AE447,0)</f>
        <v>7.504060252894007E-2</v>
      </c>
      <c r="L472" s="30">
        <f>IF(FBYields!$K447&lt;$A$32,FBYields!AF447,0)</f>
        <v>0.1313899419000002</v>
      </c>
      <c r="N472" s="43">
        <f t="shared" si="21"/>
        <v>32598</v>
      </c>
      <c r="O472" s="30">
        <f t="shared" si="22"/>
        <v>0</v>
      </c>
      <c r="P472" s="80">
        <f>IF(O472=0,0,SUM(O$32:O472))</f>
        <v>0</v>
      </c>
      <c r="R472" s="150">
        <f t="shared" si="23"/>
        <v>0</v>
      </c>
      <c r="S472" s="80">
        <f>IF(R472=0,0,SUM(R$32:R472))</f>
        <v>0</v>
      </c>
    </row>
    <row r="473" spans="2:19" x14ac:dyDescent="0.2">
      <c r="B473">
        <f>IF(FBYields!$K448&lt;$A$32,FBYields!A448,0)</f>
        <v>19890428</v>
      </c>
      <c r="C473" s="30">
        <f>IF(FBYields!$K448&lt;$A$32,FBYields!W448,0)</f>
        <v>-0.61420267526798078</v>
      </c>
      <c r="D473" s="30">
        <f>IF(FBYields!$K448&lt;$A$32,FBYields!X448,0)</f>
        <v>-0.57127447140000065</v>
      </c>
      <c r="E473" s="30">
        <f>IF(FBYields!$K448&lt;$A$32,FBYields!Y448,0)</f>
        <v>-0.50918270893090067</v>
      </c>
      <c r="F473" s="30">
        <f>IF(FBYields!$K448&lt;$A$32,FBYields!Z448,0)</f>
        <v>-0.44132223899999978</v>
      </c>
      <c r="G473" s="30">
        <f>IF(FBYields!$K448&lt;$A$32,FBYields!AA448,0)</f>
        <v>-0.43415279813969043</v>
      </c>
      <c r="H473" s="30">
        <f>IF(FBYields!$K448&lt;$A$32,FBYields!AB448,0)</f>
        <v>-0.44046378159999833</v>
      </c>
      <c r="I473" s="30">
        <f>IF(FBYields!$K448&lt;$A$32,FBYields!AC448,0)</f>
        <v>-0.40838437159182028</v>
      </c>
      <c r="J473" s="30">
        <f>IF(FBYields!$K448&lt;$A$32,FBYields!AD448,0)</f>
        <v>-0.37896484399999864</v>
      </c>
      <c r="K473" s="30">
        <f>IF(FBYields!$K448&lt;$A$32,FBYields!AE448,0)</f>
        <v>-0.37871065399044035</v>
      </c>
      <c r="L473" s="30">
        <f>IF(FBYields!$K448&lt;$A$32,FBYields!AF448,0)</f>
        <v>-0.39555123379999912</v>
      </c>
      <c r="N473" s="43">
        <f t="shared" si="21"/>
        <v>32626</v>
      </c>
      <c r="O473" s="30">
        <f t="shared" si="22"/>
        <v>0</v>
      </c>
      <c r="P473" s="80">
        <f>IF(O473=0,0,SUM(O$32:O473))</f>
        <v>0</v>
      </c>
      <c r="R473" s="150">
        <f t="shared" si="23"/>
        <v>0</v>
      </c>
      <c r="S473" s="80">
        <f>IF(R473=0,0,SUM(R$32:R473))</f>
        <v>0</v>
      </c>
    </row>
    <row r="474" spans="2:19" x14ac:dyDescent="0.2">
      <c r="B474">
        <f>IF(FBYields!$K449&lt;$A$32,FBYields!A449,0)</f>
        <v>19890531</v>
      </c>
      <c r="C474" s="30">
        <f>IF(FBYields!$K449&lt;$A$32,FBYields!W449,0)</f>
        <v>5.0334722601901305E-2</v>
      </c>
      <c r="D474" s="30">
        <f>IF(FBYields!$K449&lt;$A$32,FBYields!X449,0)</f>
        <v>-0.2848577800999994</v>
      </c>
      <c r="E474" s="30">
        <f>IF(FBYields!$K449&lt;$A$32,FBYields!Y449,0)</f>
        <v>-0.39717088061689054</v>
      </c>
      <c r="F474" s="30">
        <f>IF(FBYields!$K449&lt;$A$32,FBYields!Z449,0)</f>
        <v>-0.47228979810000027</v>
      </c>
      <c r="G474" s="30">
        <f>IF(FBYields!$K449&lt;$A$32,FBYields!AA449,0)</f>
        <v>-0.44602202966625981</v>
      </c>
      <c r="H474" s="30">
        <f>IF(FBYields!$K449&lt;$A$32,FBYields!AB449,0)</f>
        <v>-0.40545594850000022</v>
      </c>
      <c r="I474" s="30">
        <f>IF(FBYields!$K449&lt;$A$32,FBYields!AC449,0)</f>
        <v>-0.38492801574829016</v>
      </c>
      <c r="J474" s="30">
        <f>IF(FBYields!$K449&lt;$A$32,FBYields!AD449,0)</f>
        <v>-0.37016945120000067</v>
      </c>
      <c r="K474" s="30">
        <f>IF(FBYields!$K449&lt;$A$32,FBYields!AE449,0)</f>
        <v>-0.35734807769796006</v>
      </c>
      <c r="L474" s="30">
        <f>IF(FBYields!$K449&lt;$A$32,FBYields!AF449,0)</f>
        <v>-0.34984466670000103</v>
      </c>
      <c r="N474" s="43">
        <f t="shared" si="21"/>
        <v>32659</v>
      </c>
      <c r="O474" s="30">
        <f t="shared" si="22"/>
        <v>0</v>
      </c>
      <c r="P474" s="80">
        <f>IF(O474=0,0,SUM(O$32:O474))</f>
        <v>0</v>
      </c>
      <c r="R474" s="150">
        <f t="shared" si="23"/>
        <v>0</v>
      </c>
      <c r="S474" s="80">
        <f>IF(R474=0,0,SUM(R$32:R474))</f>
        <v>0</v>
      </c>
    </row>
    <row r="475" spans="2:19" x14ac:dyDescent="0.2">
      <c r="B475">
        <f>IF(FBYields!$K450&lt;$A$32,FBYields!A450,0)</f>
        <v>19890630</v>
      </c>
      <c r="C475" s="30">
        <f>IF(FBYields!$K450&lt;$A$32,FBYields!W450,0)</f>
        <v>-0.66079860891617059</v>
      </c>
      <c r="D475" s="30">
        <f>IF(FBYields!$K450&lt;$A$32,FBYields!X450,0)</f>
        <v>-0.64677375140000137</v>
      </c>
      <c r="E475" s="30">
        <f>IF(FBYields!$K450&lt;$A$32,FBYields!Y450,0)</f>
        <v>-0.67443553733830974</v>
      </c>
      <c r="F475" s="30">
        <f>IF(FBYields!$K450&lt;$A$32,FBYields!Z450,0)</f>
        <v>-0.69931751900000005</v>
      </c>
      <c r="G475" s="30">
        <f>IF(FBYields!$K450&lt;$A$32,FBYields!AA450,0)</f>
        <v>-0.69950884414999948</v>
      </c>
      <c r="H475" s="30">
        <f>IF(FBYields!$K450&lt;$A$32,FBYields!AB450,0)</f>
        <v>-0.69970016930000067</v>
      </c>
      <c r="I475" s="30">
        <f>IF(FBYields!$K450&lt;$A$32,FBYields!AC450,0)</f>
        <v>-0.72088647897821012</v>
      </c>
      <c r="J475" s="30">
        <f>IF(FBYields!$K450&lt;$A$32,FBYields!AD450,0)</f>
        <v>-0.73530072789999945</v>
      </c>
      <c r="K475" s="30">
        <f>IF(FBYields!$K450&lt;$A$32,FBYields!AE450,0)</f>
        <v>-0.69265880465303997</v>
      </c>
      <c r="L475" s="30">
        <f>IF(FBYields!$K450&lt;$A$32,FBYields!AF450,0)</f>
        <v>-0.60256175899999942</v>
      </c>
      <c r="N475" s="43">
        <f t="shared" si="21"/>
        <v>32689</v>
      </c>
      <c r="O475" s="30">
        <f t="shared" si="22"/>
        <v>0</v>
      </c>
      <c r="P475" s="80">
        <f>IF(O475=0,0,SUM(O$32:O475))</f>
        <v>0</v>
      </c>
      <c r="R475" s="150">
        <f t="shared" si="23"/>
        <v>0</v>
      </c>
      <c r="S475" s="80">
        <f>IF(R475=0,0,SUM(R$32:R475))</f>
        <v>0</v>
      </c>
    </row>
    <row r="476" spans="2:19" x14ac:dyDescent="0.2">
      <c r="B476">
        <f>IF(FBYields!$K451&lt;$A$32,FBYields!A451,0)</f>
        <v>19890731</v>
      </c>
      <c r="C476" s="30">
        <f>IF(FBYields!$K451&lt;$A$32,FBYields!W451,0)</f>
        <v>-0.25344381661215998</v>
      </c>
      <c r="D476" s="30">
        <f>IF(FBYields!$K451&lt;$A$32,FBYields!X451,0)</f>
        <v>-0.52044660379999907</v>
      </c>
      <c r="E476" s="30">
        <f>IF(FBYields!$K451&lt;$A$32,FBYields!Y451,0)</f>
        <v>-0.56062658112297026</v>
      </c>
      <c r="F476" s="30">
        <f>IF(FBYields!$K451&lt;$A$32,FBYields!Z451,0)</f>
        <v>-0.54524364919999968</v>
      </c>
      <c r="G476" s="30">
        <f>IF(FBYields!$K451&lt;$A$32,FBYields!AA451,0)</f>
        <v>-0.50202081314999969</v>
      </c>
      <c r="H476" s="30">
        <f>IF(FBYields!$K451&lt;$A$32,FBYields!AB451,0)</f>
        <v>-0.4587979770999997</v>
      </c>
      <c r="I476" s="30">
        <f>IF(FBYields!$K451&lt;$A$32,FBYields!AC451,0)</f>
        <v>-0.43923768109999983</v>
      </c>
      <c r="J476" s="30">
        <f>IF(FBYields!$K451&lt;$A$32,FBYields!AD451,0)</f>
        <v>-0.41967738509999997</v>
      </c>
      <c r="K476" s="30">
        <f>IF(FBYields!$K451&lt;$A$32,FBYields!AE451,0)</f>
        <v>-0.44184341221250012</v>
      </c>
      <c r="L476" s="30">
        <f>IF(FBYields!$K451&lt;$A$32,FBYields!AF451,0)</f>
        <v>-0.50099287230000034</v>
      </c>
      <c r="N476" s="43">
        <f t="shared" si="21"/>
        <v>32720</v>
      </c>
      <c r="O476" s="30">
        <f t="shared" si="22"/>
        <v>0</v>
      </c>
      <c r="P476" s="80">
        <f>IF(O476=0,0,SUM(O$32:O476))</f>
        <v>0</v>
      </c>
      <c r="R476" s="150">
        <f t="shared" si="23"/>
        <v>0</v>
      </c>
      <c r="S476" s="80">
        <f>IF(R476=0,0,SUM(R$32:R476))</f>
        <v>0</v>
      </c>
    </row>
    <row r="477" spans="2:19" x14ac:dyDescent="0.2">
      <c r="B477">
        <f>IF(FBYields!$K452&lt;$A$32,FBYields!A452,0)</f>
        <v>19890831</v>
      </c>
      <c r="C477" s="30">
        <f>IF(FBYields!$K452&lt;$A$32,FBYields!W452,0)</f>
        <v>0.19778189424662074</v>
      </c>
      <c r="D477" s="30">
        <f>IF(FBYields!$K452&lt;$A$32,FBYields!X452,0)</f>
        <v>0.51481558640000014</v>
      </c>
      <c r="E477" s="30">
        <f>IF(FBYields!$K452&lt;$A$32,FBYields!Y452,0)</f>
        <v>0.74635632922324024</v>
      </c>
      <c r="F477" s="30">
        <f>IF(FBYields!$K452&lt;$A$32,FBYields!Z452,0)</f>
        <v>0.8767808320999988</v>
      </c>
      <c r="G477" s="30">
        <f>IF(FBYields!$K452&lt;$A$32,FBYields!AA452,0)</f>
        <v>0.80538477910584039</v>
      </c>
      <c r="H477" s="30">
        <f>IF(FBYields!$K452&lt;$A$32,FBYields!AB452,0)</f>
        <v>0.72837175949999899</v>
      </c>
      <c r="I477" s="30">
        <f>IF(FBYields!$K452&lt;$A$32,FBYields!AC452,0)</f>
        <v>0.72858629876916936</v>
      </c>
      <c r="J477" s="30">
        <f>IF(FBYields!$K452&lt;$A$32,FBYields!AD452,0)</f>
        <v>0.72931660979999879</v>
      </c>
      <c r="K477" s="30">
        <f>IF(FBYields!$K452&lt;$A$32,FBYields!AE452,0)</f>
        <v>0.71408218753749075</v>
      </c>
      <c r="L477" s="30">
        <f>IF(FBYields!$K452&lt;$A$32,FBYields!AF452,0)</f>
        <v>0.69109948230000029</v>
      </c>
      <c r="N477" s="43">
        <f t="shared" si="21"/>
        <v>32751</v>
      </c>
      <c r="O477" s="30">
        <f t="shared" si="22"/>
        <v>0</v>
      </c>
      <c r="P477" s="80">
        <f>IF(O477=0,0,SUM(O$32:O477))</f>
        <v>0</v>
      </c>
      <c r="R477" s="150">
        <f t="shared" si="23"/>
        <v>0</v>
      </c>
      <c r="S477" s="80">
        <f>IF(R477=0,0,SUM(R$32:R477))</f>
        <v>0</v>
      </c>
    </row>
    <row r="478" spans="2:19" x14ac:dyDescent="0.2">
      <c r="B478">
        <f>IF(FBYields!$K453&lt;$A$32,FBYields!A453,0)</f>
        <v>19890929</v>
      </c>
      <c r="C478" s="30">
        <f>IF(FBYields!$K453&lt;$A$32,FBYields!W453,0)</f>
        <v>0.12197034668929874</v>
      </c>
      <c r="D478" s="30">
        <f>IF(FBYields!$K453&lt;$A$32,FBYields!X453,0)</f>
        <v>0.19634100210000049</v>
      </c>
      <c r="E478" s="30">
        <f>IF(FBYields!$K453&lt;$A$32,FBYields!Y453,0)</f>
        <v>0.11644610947491962</v>
      </c>
      <c r="F478" s="30">
        <f>IF(FBYields!$K453&lt;$A$32,FBYields!Z453,0)</f>
        <v>5.5553964900001418E-2</v>
      </c>
      <c r="G478" s="30">
        <f>IF(FBYields!$K453&lt;$A$32,FBYields!AA453,0)</f>
        <v>8.0906955128719815E-2</v>
      </c>
      <c r="H478" s="30">
        <f>IF(FBYields!$K453&lt;$A$32,FBYields!AB453,0)</f>
        <v>0.1118757218000006</v>
      </c>
      <c r="I478" s="30">
        <f>IF(FBYields!$K453&lt;$A$32,FBYields!AC453,0)</f>
        <v>0.10595991768574997</v>
      </c>
      <c r="J478" s="30">
        <f>IF(FBYields!$K453&lt;$A$32,FBYields!AD453,0)</f>
        <v>9.1065079500001644E-2</v>
      </c>
      <c r="K478" s="30">
        <f>IF(FBYields!$K453&lt;$A$32,FBYields!AE453,0)</f>
        <v>8.9112449355919665E-2</v>
      </c>
      <c r="L478" s="30">
        <f>IF(FBYields!$K453&lt;$A$32,FBYields!AF453,0)</f>
        <v>9.4577125399998963E-2</v>
      </c>
      <c r="N478" s="43">
        <f t="shared" si="21"/>
        <v>32780</v>
      </c>
      <c r="O478" s="30">
        <f t="shared" si="22"/>
        <v>0</v>
      </c>
      <c r="P478" s="80">
        <f>IF(O478=0,0,SUM(O$32:O478))</f>
        <v>0</v>
      </c>
      <c r="R478" s="150">
        <f t="shared" si="23"/>
        <v>0</v>
      </c>
      <c r="S478" s="80">
        <f>IF(R478=0,0,SUM(R$32:R478))</f>
        <v>0</v>
      </c>
    </row>
    <row r="479" spans="2:19" x14ac:dyDescent="0.2">
      <c r="B479">
        <f>IF(FBYields!$K454&lt;$A$32,FBYields!A454,0)</f>
        <v>19891031</v>
      </c>
      <c r="C479" s="30">
        <f>IF(FBYields!$K454&lt;$A$32,FBYields!W454,0)</f>
        <v>-0.31225880567877962</v>
      </c>
      <c r="D479" s="30">
        <f>IF(FBYields!$K454&lt;$A$32,FBYields!X454,0)</f>
        <v>-0.562969314700001</v>
      </c>
      <c r="E479" s="30">
        <f>IF(FBYields!$K454&lt;$A$32,FBYields!Y454,0)</f>
        <v>-0.60443587752670958</v>
      </c>
      <c r="F479" s="30">
        <f>IF(FBYields!$K454&lt;$A$32,FBYields!Z454,0)</f>
        <v>-0.61703111390000043</v>
      </c>
      <c r="G479" s="30">
        <f>IF(FBYields!$K454&lt;$A$32,FBYields!AA454,0)</f>
        <v>-0.5688354407731202</v>
      </c>
      <c r="H479" s="30">
        <f>IF(FBYields!$K454&lt;$A$32,FBYields!AB454,0)</f>
        <v>-0.51970406770000022</v>
      </c>
      <c r="I479" s="30">
        <f>IF(FBYields!$K454&lt;$A$32,FBYields!AC454,0)</f>
        <v>-0.50510230461635963</v>
      </c>
      <c r="J479" s="30">
        <f>IF(FBYields!$K454&lt;$A$32,FBYields!AD454,0)</f>
        <v>-0.48297178900000048</v>
      </c>
      <c r="K479" s="30">
        <f>IF(FBYields!$K454&lt;$A$32,FBYields!AE454,0)</f>
        <v>-0.47135414559341005</v>
      </c>
      <c r="L479" s="30">
        <f>IF(FBYields!$K454&lt;$A$32,FBYields!AF454,0)</f>
        <v>-0.4669020314999992</v>
      </c>
      <c r="N479" s="43">
        <f t="shared" si="21"/>
        <v>32812</v>
      </c>
      <c r="O479" s="30">
        <f t="shared" si="22"/>
        <v>0</v>
      </c>
      <c r="P479" s="80">
        <f>IF(O479=0,0,SUM(O$32:O479))</f>
        <v>0</v>
      </c>
      <c r="R479" s="150">
        <f t="shared" si="23"/>
        <v>0</v>
      </c>
      <c r="S479" s="80">
        <f>IF(R479=0,0,SUM(R$32:R479))</f>
        <v>0</v>
      </c>
    </row>
    <row r="480" spans="2:19" x14ac:dyDescent="0.2">
      <c r="B480">
        <f>IF(FBYields!$K455&lt;$A$32,FBYields!A455,0)</f>
        <v>19891130</v>
      </c>
      <c r="C480" s="30">
        <f>IF(FBYields!$K455&lt;$A$32,FBYields!W455,0)</f>
        <v>-0.16009139368189018</v>
      </c>
      <c r="D480" s="30">
        <f>IF(FBYields!$K455&lt;$A$32,FBYields!X455,0)</f>
        <v>-7.7486901599999491E-2</v>
      </c>
      <c r="E480" s="30">
        <f>IF(FBYields!$K455&lt;$A$32,FBYields!Y455,0)</f>
        <v>-8.1770570965749911E-2</v>
      </c>
      <c r="F480" s="30">
        <f>IF(FBYields!$K455&lt;$A$32,FBYields!Z455,0)</f>
        <v>-8.9897161700000616E-2</v>
      </c>
      <c r="G480" s="30">
        <f>IF(FBYields!$K455&lt;$A$32,FBYields!AA455,0)</f>
        <v>-0.12062794052495018</v>
      </c>
      <c r="H480" s="30">
        <f>IF(FBYields!$K455&lt;$A$32,FBYields!AB455,0)</f>
        <v>-0.14020717679999972</v>
      </c>
      <c r="I480" s="30">
        <f>IF(FBYields!$K455&lt;$A$32,FBYields!AC455,0)</f>
        <v>-0.1105536587750402</v>
      </c>
      <c r="J480" s="30">
        <f>IF(FBYields!$K455&lt;$A$32,FBYields!AD455,0)</f>
        <v>-9.2051683300000242E-2</v>
      </c>
      <c r="K480" s="30">
        <f>IF(FBYields!$K455&lt;$A$32,FBYields!AE455,0)</f>
        <v>-8.6811419087500674E-2</v>
      </c>
      <c r="L480" s="30">
        <f>IF(FBYields!$K455&lt;$A$32,FBYields!AF455,0)</f>
        <v>-7.6049517499999553E-2</v>
      </c>
      <c r="N480" s="43">
        <f t="shared" si="21"/>
        <v>32842</v>
      </c>
      <c r="O480" s="30">
        <f t="shared" si="22"/>
        <v>0</v>
      </c>
      <c r="P480" s="80">
        <f>IF(O480=0,0,SUM(O$32:O480))</f>
        <v>0</v>
      </c>
      <c r="R480" s="150">
        <f t="shared" si="23"/>
        <v>0</v>
      </c>
      <c r="S480" s="80">
        <f>IF(R480=0,0,SUM(R$32:R480))</f>
        <v>0</v>
      </c>
    </row>
    <row r="481" spans="2:19" x14ac:dyDescent="0.2">
      <c r="B481">
        <f>IF(FBYields!$K456&lt;$A$32,FBYields!A456,0)</f>
        <v>19891229</v>
      </c>
      <c r="C481" s="30">
        <f>IF(FBYields!$K456&lt;$A$32,FBYields!W456,0)</f>
        <v>2.5098584341103347E-3</v>
      </c>
      <c r="D481" s="30">
        <f>IF(FBYields!$K456&lt;$A$32,FBYields!X456,0)</f>
        <v>8.8116038799999963E-2</v>
      </c>
      <c r="E481" s="30">
        <f>IF(FBYields!$K456&lt;$A$32,FBYields!Y456,0)</f>
        <v>0.13120158351283973</v>
      </c>
      <c r="F481" s="30">
        <f>IF(FBYields!$K456&lt;$A$32,FBYields!Z456,0)</f>
        <v>0.14939442420000049</v>
      </c>
      <c r="G481" s="30">
        <f>IF(FBYields!$K456&lt;$A$32,FBYields!AA456,0)</f>
        <v>0.15923156123225013</v>
      </c>
      <c r="H481" s="30">
        <f>IF(FBYields!$K456&lt;$A$32,FBYields!AB456,0)</f>
        <v>0.15712487480000004</v>
      </c>
      <c r="I481" s="30">
        <f>IF(FBYields!$K456&lt;$A$32,FBYields!AC456,0)</f>
        <v>0.12626533176774046</v>
      </c>
      <c r="J481" s="30">
        <f>IF(FBYields!$K456&lt;$A$32,FBYields!AD456,0)</f>
        <v>0.10734961220000017</v>
      </c>
      <c r="K481" s="30">
        <f>IF(FBYields!$K456&lt;$A$32,FBYields!AE456,0)</f>
        <v>9.8328426731249863E-2</v>
      </c>
      <c r="L481" s="30">
        <f>IF(FBYields!$K456&lt;$A$32,FBYields!AF456,0)</f>
        <v>7.9572452199999866E-2</v>
      </c>
      <c r="N481" s="43">
        <f t="shared" ref="N481:N544" si="24">DATE(LEFT(B481,4),MID(B481,5,2),RIGHT(B481,2))</f>
        <v>32871</v>
      </c>
      <c r="O481" s="30">
        <f t="shared" ref="O481:O544" si="25">SUMPRODUCT($C$24:$L$24,C481:L481)</f>
        <v>0</v>
      </c>
      <c r="P481" s="80">
        <f>IF(O481=0,0,SUM(O$32:O481))</f>
        <v>0</v>
      </c>
      <c r="R481" s="150">
        <f t="shared" ref="R481:R544" si="26">SUMPRODUCT($C$28:$L$28,C481:L481)</f>
        <v>0</v>
      </c>
      <c r="S481" s="80">
        <f>IF(R481=0,0,SUM(R$32:R481))</f>
        <v>0</v>
      </c>
    </row>
    <row r="482" spans="2:19" x14ac:dyDescent="0.2">
      <c r="B482">
        <f>IF(FBYields!$K457&lt;$A$32,FBYields!A457,0)</f>
        <v>19900131</v>
      </c>
      <c r="C482" s="30">
        <f>IF(FBYields!$K457&lt;$A$32,FBYields!W457,0)</f>
        <v>0.26077942436216084</v>
      </c>
      <c r="D482" s="30">
        <f>IF(FBYields!$K457&lt;$A$32,FBYields!X457,0)</f>
        <v>0.31894176859999934</v>
      </c>
      <c r="E482" s="30">
        <f>IF(FBYields!$K457&lt;$A$32,FBYields!Y457,0)</f>
        <v>0.34167773100012955</v>
      </c>
      <c r="F482" s="30">
        <f>IF(FBYields!$K457&lt;$A$32,FBYields!Z457,0)</f>
        <v>0.36244587710000076</v>
      </c>
      <c r="G482" s="30">
        <f>IF(FBYields!$K457&lt;$A$32,FBYields!AA457,0)</f>
        <v>0.36768099679282962</v>
      </c>
      <c r="H482" s="30">
        <f>IF(FBYields!$K457&lt;$A$32,FBYields!AB457,0)</f>
        <v>0.37847996060000089</v>
      </c>
      <c r="I482" s="30">
        <f>IF(FBYields!$K457&lt;$A$32,FBYields!AC457,0)</f>
        <v>0.40411933285755008</v>
      </c>
      <c r="J482" s="30">
        <f>IF(FBYields!$K457&lt;$A$32,FBYields!AD457,0)</f>
        <v>0.42489291490000003</v>
      </c>
      <c r="K482" s="30">
        <f>IF(FBYields!$K457&lt;$A$32,FBYields!AE457,0)</f>
        <v>0.45080716813021127</v>
      </c>
      <c r="L482" s="30">
        <f>IF(FBYields!$K457&lt;$A$32,FBYields!AF457,0)</f>
        <v>0.48407498999999987</v>
      </c>
      <c r="N482" s="43">
        <f t="shared" si="24"/>
        <v>32904</v>
      </c>
      <c r="O482" s="30">
        <f t="shared" si="25"/>
        <v>0</v>
      </c>
      <c r="P482" s="80">
        <f>IF(O482=0,0,SUM(O$32:O482))</f>
        <v>0</v>
      </c>
      <c r="R482" s="150">
        <f t="shared" si="26"/>
        <v>0</v>
      </c>
      <c r="S482" s="80">
        <f>IF(R482=0,0,SUM(R$32:R482))</f>
        <v>0</v>
      </c>
    </row>
    <row r="483" spans="2:19" x14ac:dyDescent="0.2">
      <c r="B483">
        <f>IF(FBYields!$K458&lt;$A$32,FBYields!A458,0)</f>
        <v>19900228</v>
      </c>
      <c r="C483" s="30">
        <f>IF(FBYields!$K458&lt;$A$32,FBYields!W458,0)</f>
        <v>-6.5951293229611352E-3</v>
      </c>
      <c r="D483" s="30">
        <f>IF(FBYields!$K458&lt;$A$32,FBYields!X458,0)</f>
        <v>-2.6055610700000287E-2</v>
      </c>
      <c r="E483" s="30">
        <f>IF(FBYields!$K458&lt;$A$32,FBYields!Y458,0)</f>
        <v>6.9941398557640255E-2</v>
      </c>
      <c r="F483" s="30">
        <f>IF(FBYields!$K458&lt;$A$32,FBYields!Z458,0)</f>
        <v>0.14295631779999951</v>
      </c>
      <c r="G483" s="30">
        <f>IF(FBYields!$K458&lt;$A$32,FBYields!AA458,0)</f>
        <v>0.12905630328413054</v>
      </c>
      <c r="H483" s="30">
        <f>IF(FBYields!$K458&lt;$A$32,FBYields!AB458,0)</f>
        <v>0.10693237769999975</v>
      </c>
      <c r="I483" s="30">
        <f>IF(FBYields!$K458&lt;$A$32,FBYields!AC458,0)</f>
        <v>0.12408311099386005</v>
      </c>
      <c r="J483" s="30">
        <f>IF(FBYields!$K458&lt;$A$32,FBYields!AD458,0)</f>
        <v>0.14105274269999946</v>
      </c>
      <c r="K483" s="30">
        <f>IF(FBYields!$K458&lt;$A$32,FBYields!AE458,0)</f>
        <v>0.13616119827763917</v>
      </c>
      <c r="L483" s="30">
        <f>IF(FBYields!$K458&lt;$A$32,FBYields!AF458,0)</f>
        <v>0.12818994859999933</v>
      </c>
      <c r="N483" s="43">
        <f t="shared" si="24"/>
        <v>32932</v>
      </c>
      <c r="O483" s="30">
        <f t="shared" si="25"/>
        <v>0</v>
      </c>
      <c r="P483" s="80">
        <f>IF(O483=0,0,SUM(O$32:O483))</f>
        <v>0</v>
      </c>
      <c r="R483" s="150">
        <f t="shared" si="26"/>
        <v>0</v>
      </c>
      <c r="S483" s="80">
        <f>IF(R483=0,0,SUM(R$32:R483))</f>
        <v>0</v>
      </c>
    </row>
    <row r="484" spans="2:19" x14ac:dyDescent="0.2">
      <c r="B484">
        <f>IF(FBYields!$K459&lt;$A$32,FBYields!A459,0)</f>
        <v>19900330</v>
      </c>
      <c r="C484" s="30">
        <f>IF(FBYields!$K459&lt;$A$32,FBYields!W459,0)</f>
        <v>4.3970919221171023E-2</v>
      </c>
      <c r="D484" s="30">
        <f>IF(FBYields!$K459&lt;$A$32,FBYields!X459,0)</f>
        <v>0.23746442160000036</v>
      </c>
      <c r="E484" s="30">
        <f>IF(FBYields!$K459&lt;$A$32,FBYields!Y459,0)</f>
        <v>0.23999796889304115</v>
      </c>
      <c r="F484" s="30">
        <f>IF(FBYields!$K459&lt;$A$32,FBYields!Z459,0)</f>
        <v>0.22896495620000046</v>
      </c>
      <c r="G484" s="30">
        <f>IF(FBYields!$K459&lt;$A$32,FBYields!AA459,0)</f>
        <v>0.25983706593640044</v>
      </c>
      <c r="H484" s="30">
        <f>IF(FBYields!$K459&lt;$A$32,FBYields!AB459,0)</f>
        <v>0.26722672519999868</v>
      </c>
      <c r="I484" s="30">
        <f>IF(FBYields!$K459&lt;$A$32,FBYields!AC459,0)</f>
        <v>0.22253797410883891</v>
      </c>
      <c r="J484" s="30">
        <f>IF(FBYields!$K459&lt;$A$32,FBYields!AD459,0)</f>
        <v>0.18149105570000046</v>
      </c>
      <c r="K484" s="30">
        <f>IF(FBYields!$K459&lt;$A$32,FBYields!AE459,0)</f>
        <v>0.16603803441939036</v>
      </c>
      <c r="L484" s="30">
        <f>IF(FBYields!$K459&lt;$A$32,FBYields!AF459,0)</f>
        <v>0.15651090560000114</v>
      </c>
      <c r="N484" s="43">
        <f t="shared" si="24"/>
        <v>32962</v>
      </c>
      <c r="O484" s="30">
        <f t="shared" si="25"/>
        <v>0</v>
      </c>
      <c r="P484" s="80">
        <f>IF(O484=0,0,SUM(O$32:O484))</f>
        <v>0</v>
      </c>
      <c r="R484" s="150">
        <f t="shared" si="26"/>
        <v>0</v>
      </c>
      <c r="S484" s="80">
        <f>IF(R484=0,0,SUM(R$32:R484))</f>
        <v>0</v>
      </c>
    </row>
    <row r="485" spans="2:19" x14ac:dyDescent="0.2">
      <c r="B485">
        <f>IF(FBYields!$K460&lt;$A$32,FBYields!A460,0)</f>
        <v>19900430</v>
      </c>
      <c r="C485" s="30">
        <f>IF(FBYields!$K460&lt;$A$32,FBYields!W460,0)</f>
        <v>0.2005850484539895</v>
      </c>
      <c r="D485" s="30">
        <f>IF(FBYields!$K460&lt;$A$32,FBYields!X460,0)</f>
        <v>0.25010053479999961</v>
      </c>
      <c r="E485" s="30">
        <f>IF(FBYields!$K460&lt;$A$32,FBYields!Y460,0)</f>
        <v>0.27285460753449975</v>
      </c>
      <c r="F485" s="30">
        <f>IF(FBYields!$K460&lt;$A$32,FBYields!Z460,0)</f>
        <v>0.27953724609999853</v>
      </c>
      <c r="G485" s="30">
        <f>IF(FBYields!$K460&lt;$A$32,FBYields!AA460,0)</f>
        <v>0.27937197647177925</v>
      </c>
      <c r="H485" s="30">
        <f>IF(FBYields!$K460&lt;$A$32,FBYields!AB460,0)</f>
        <v>0.29307973240000074</v>
      </c>
      <c r="I485" s="30">
        <f>IF(FBYields!$K460&lt;$A$32,FBYields!AC460,0)</f>
        <v>0.33649962252125043</v>
      </c>
      <c r="J485" s="30">
        <f>IF(FBYields!$K460&lt;$A$32,FBYields!AD460,0)</f>
        <v>0.36293962070000063</v>
      </c>
      <c r="K485" s="30">
        <f>IF(FBYields!$K460&lt;$A$32,FBYields!AE460,0)</f>
        <v>0.36399433974150952</v>
      </c>
      <c r="L485" s="30">
        <f>IF(FBYields!$K460&lt;$A$32,FBYields!AF460,0)</f>
        <v>0.35020341859999959</v>
      </c>
      <c r="N485" s="43">
        <f t="shared" si="24"/>
        <v>32993</v>
      </c>
      <c r="O485" s="30">
        <f t="shared" si="25"/>
        <v>0</v>
      </c>
      <c r="P485" s="80">
        <f>IF(O485=0,0,SUM(O$32:O485))</f>
        <v>0</v>
      </c>
      <c r="R485" s="150">
        <f t="shared" si="26"/>
        <v>0</v>
      </c>
      <c r="S485" s="80">
        <f>IF(R485=0,0,SUM(R$32:R485))</f>
        <v>0</v>
      </c>
    </row>
    <row r="486" spans="2:19" x14ac:dyDescent="0.2">
      <c r="B486">
        <f>IF(FBYields!$K461&lt;$A$32,FBYields!A461,0)</f>
        <v>19900531</v>
      </c>
      <c r="C486" s="30">
        <f>IF(FBYields!$K461&lt;$A$32,FBYields!W461,0)</f>
        <v>-0.21304900246274094</v>
      </c>
      <c r="D486" s="30">
        <f>IF(FBYields!$K461&lt;$A$32,FBYields!X461,0)</f>
        <v>-0.41618763229999978</v>
      </c>
      <c r="E486" s="30">
        <f>IF(FBYields!$K461&lt;$A$32,FBYields!Y461,0)</f>
        <v>-0.43974215631888036</v>
      </c>
      <c r="F486" s="30">
        <f>IF(FBYields!$K461&lt;$A$32,FBYields!Z461,0)</f>
        <v>-0.44207737229999999</v>
      </c>
      <c r="G486" s="30">
        <f>IF(FBYields!$K461&lt;$A$32,FBYields!AA461,0)</f>
        <v>-0.46161508010811936</v>
      </c>
      <c r="H486" s="30">
        <f>IF(FBYields!$K461&lt;$A$32,FBYields!AB461,0)</f>
        <v>-0.47296672899999948</v>
      </c>
      <c r="I486" s="30">
        <f>IF(FBYields!$K461&lt;$A$32,FBYields!AC461,0)</f>
        <v>-0.46425523391257961</v>
      </c>
      <c r="J486" s="30">
        <f>IF(FBYields!$K461&lt;$A$32,FBYields!AD461,0)</f>
        <v>-0.44433569580000132</v>
      </c>
      <c r="K486" s="30">
        <f>IF(FBYields!$K461&lt;$A$32,FBYields!AE461,0)</f>
        <v>-0.42381340205349005</v>
      </c>
      <c r="L486" s="30">
        <f>IF(FBYields!$K461&lt;$A$32,FBYields!AF461,0)</f>
        <v>-0.3975548861</v>
      </c>
      <c r="N486" s="43">
        <f t="shared" si="24"/>
        <v>33024</v>
      </c>
      <c r="O486" s="30">
        <f t="shared" si="25"/>
        <v>0</v>
      </c>
      <c r="P486" s="80">
        <f>IF(O486=0,0,SUM(O$32:O486))</f>
        <v>0</v>
      </c>
      <c r="R486" s="150">
        <f t="shared" si="26"/>
        <v>0</v>
      </c>
      <c r="S486" s="80">
        <f>IF(R486=0,0,SUM(R$32:R486))</f>
        <v>0</v>
      </c>
    </row>
    <row r="487" spans="2:19" x14ac:dyDescent="0.2">
      <c r="B487">
        <f>IF(FBYields!$K462&lt;$A$32,FBYields!A462,0)</f>
        <v>19900629</v>
      </c>
      <c r="C487" s="30">
        <f>IF(FBYields!$K462&lt;$A$32,FBYields!W462,0)</f>
        <v>-9.8742465555869074E-2</v>
      </c>
      <c r="D487" s="30">
        <f>IF(FBYields!$K462&lt;$A$32,FBYields!X462,0)</f>
        <v>-0.17397336149999987</v>
      </c>
      <c r="E487" s="30">
        <f>IF(FBYields!$K462&lt;$A$32,FBYields!Y462,0)</f>
        <v>-0.23977558921412978</v>
      </c>
      <c r="F487" s="30">
        <f>IF(FBYields!$K462&lt;$A$32,FBYields!Z462,0)</f>
        <v>-0.26307106209999986</v>
      </c>
      <c r="G487" s="30">
        <f>IF(FBYields!$K462&lt;$A$32,FBYields!AA462,0)</f>
        <v>-0.24430874161521032</v>
      </c>
      <c r="H487" s="30">
        <f>IF(FBYields!$K462&lt;$A$32,FBYields!AB462,0)</f>
        <v>-0.22365334270000048</v>
      </c>
      <c r="I487" s="30">
        <f>IF(FBYields!$K462&lt;$A$32,FBYields!AC462,0)</f>
        <v>-0.23000451833705071</v>
      </c>
      <c r="J487" s="30">
        <f>IF(FBYields!$K462&lt;$A$32,FBYields!AD462,0)</f>
        <v>-0.23580526189999951</v>
      </c>
      <c r="K487" s="30">
        <f>IF(FBYields!$K462&lt;$A$32,FBYields!AE462,0)</f>
        <v>-0.22598088327431043</v>
      </c>
      <c r="L487" s="30">
        <f>IF(FBYields!$K462&lt;$A$32,FBYields!AF462,0)</f>
        <v>-0.21332281089999938</v>
      </c>
      <c r="N487" s="43">
        <f t="shared" si="24"/>
        <v>33053</v>
      </c>
      <c r="O487" s="30">
        <f t="shared" si="25"/>
        <v>0</v>
      </c>
      <c r="P487" s="80">
        <f>IF(O487=0,0,SUM(O$32:O487))</f>
        <v>0</v>
      </c>
      <c r="R487" s="150">
        <f t="shared" si="26"/>
        <v>0</v>
      </c>
      <c r="S487" s="80">
        <f>IF(R487=0,0,SUM(R$32:R487))</f>
        <v>0</v>
      </c>
    </row>
    <row r="488" spans="2:19" x14ac:dyDescent="0.2">
      <c r="B488">
        <f>IF(FBYields!$K463&lt;$A$32,FBYields!A463,0)</f>
        <v>19900731</v>
      </c>
      <c r="C488" s="30">
        <f>IF(FBYields!$K463&lt;$A$32,FBYields!W463,0)</f>
        <v>-0.26807724807203037</v>
      </c>
      <c r="D488" s="30">
        <f>IF(FBYields!$K463&lt;$A$32,FBYields!X463,0)</f>
        <v>-0.27902607379999989</v>
      </c>
      <c r="E488" s="30">
        <f>IF(FBYields!$K463&lt;$A$32,FBYields!Y463,0)</f>
        <v>-0.29683525666131061</v>
      </c>
      <c r="F488" s="30">
        <f>IF(FBYields!$K463&lt;$A$32,FBYields!Z463,0)</f>
        <v>-0.30687574769999948</v>
      </c>
      <c r="G488" s="30">
        <f>IF(FBYields!$K463&lt;$A$32,FBYields!AA463,0)</f>
        <v>-0.29473572222120037</v>
      </c>
      <c r="H488" s="30">
        <f>IF(FBYields!$K463&lt;$A$32,FBYields!AB463,0)</f>
        <v>-0.27671887590000033</v>
      </c>
      <c r="I488" s="30">
        <f>IF(FBYields!$K463&lt;$A$32,FBYields!AC463,0)</f>
        <v>-0.27383787939804982</v>
      </c>
      <c r="J488" s="30">
        <f>IF(FBYields!$K463&lt;$A$32,FBYields!AD463,0)</f>
        <v>-0.26880270709999987</v>
      </c>
      <c r="K488" s="30">
        <f>IF(FBYields!$K463&lt;$A$32,FBYields!AE463,0)</f>
        <v>-0.2544598407772094</v>
      </c>
      <c r="L488" s="30">
        <f>IF(FBYields!$K463&lt;$A$32,FBYields!AF463,0)</f>
        <v>-0.23456868760000127</v>
      </c>
      <c r="N488" s="43">
        <f t="shared" si="24"/>
        <v>33085</v>
      </c>
      <c r="O488" s="30">
        <f t="shared" si="25"/>
        <v>0</v>
      </c>
      <c r="P488" s="80">
        <f>IF(O488=0,0,SUM(O$32:O488))</f>
        <v>0</v>
      </c>
      <c r="R488" s="150">
        <f t="shared" si="26"/>
        <v>0</v>
      </c>
      <c r="S488" s="80">
        <f>IF(R488=0,0,SUM(R$32:R488))</f>
        <v>0</v>
      </c>
    </row>
    <row r="489" spans="2:19" x14ac:dyDescent="0.2">
      <c r="B489">
        <f>IF(FBYields!$K464&lt;$A$32,FBYields!A464,0)</f>
        <v>19900831</v>
      </c>
      <c r="C489" s="30">
        <f>IF(FBYields!$K464&lt;$A$32,FBYields!W464,0)</f>
        <v>-8.1843458328290097E-2</v>
      </c>
      <c r="D489" s="30">
        <f>IF(FBYields!$K464&lt;$A$32,FBYields!X464,0)</f>
        <v>-4.7880768099999749E-2</v>
      </c>
      <c r="E489" s="30">
        <f>IF(FBYields!$K464&lt;$A$32,FBYields!Y464,0)</f>
        <v>4.9594261424170227E-2</v>
      </c>
      <c r="F489" s="30">
        <f>IF(FBYields!$K464&lt;$A$32,FBYields!Z464,0)</f>
        <v>0.15787097960000018</v>
      </c>
      <c r="G489" s="30">
        <f>IF(FBYields!$K464&lt;$A$32,FBYields!AA464,0)</f>
        <v>0.21018237755032931</v>
      </c>
      <c r="H489" s="30">
        <f>IF(FBYields!$K464&lt;$A$32,FBYields!AB464,0)</f>
        <v>0.25144061029999953</v>
      </c>
      <c r="I489" s="30">
        <f>IF(FBYields!$K464&lt;$A$32,FBYields!AC464,0)</f>
        <v>0.31663657239720067</v>
      </c>
      <c r="J489" s="30">
        <f>IF(FBYields!$K464&lt;$A$32,FBYields!AD464,0)</f>
        <v>0.3727665773999993</v>
      </c>
      <c r="K489" s="30">
        <f>IF(FBYields!$K464&lt;$A$32,FBYields!AE464,0)</f>
        <v>0.40408421433952935</v>
      </c>
      <c r="L489" s="30">
        <f>IF(FBYields!$K464&lt;$A$32,FBYields!AF464,0)</f>
        <v>0.41908825069999978</v>
      </c>
      <c r="N489" s="43">
        <f t="shared" si="24"/>
        <v>33116</v>
      </c>
      <c r="O489" s="30">
        <f t="shared" si="25"/>
        <v>0</v>
      </c>
      <c r="P489" s="80">
        <f>IF(O489=0,0,SUM(O$32:O489))</f>
        <v>0</v>
      </c>
      <c r="R489" s="150">
        <f t="shared" si="26"/>
        <v>0</v>
      </c>
      <c r="S489" s="80">
        <f>IF(R489=0,0,SUM(R$32:R489))</f>
        <v>0</v>
      </c>
    </row>
    <row r="490" spans="2:19" x14ac:dyDescent="0.2">
      <c r="B490">
        <f>IF(FBYields!$K465&lt;$A$32,FBYields!A465,0)</f>
        <v>19900928</v>
      </c>
      <c r="C490" s="30">
        <f>IF(FBYields!$K465&lt;$A$32,FBYields!W465,0)</f>
        <v>-0.1498094562317096</v>
      </c>
      <c r="D490" s="30">
        <f>IF(FBYields!$K465&lt;$A$32,FBYields!X465,0)</f>
        <v>-3.6367380699999785E-2</v>
      </c>
      <c r="E490" s="30">
        <f>IF(FBYields!$K465&lt;$A$32,FBYields!Y465,0)</f>
        <v>-1.075000319962971E-2</v>
      </c>
      <c r="F490" s="30">
        <f>IF(FBYields!$K465&lt;$A$32,FBYields!Z465,0)</f>
        <v>-3.8124705700000483E-2</v>
      </c>
      <c r="G490" s="30">
        <f>IF(FBYields!$K465&lt;$A$32,FBYields!AA465,0)</f>
        <v>-5.5158474531879165E-2</v>
      </c>
      <c r="H490" s="30">
        <f>IF(FBYields!$K465&lt;$A$32,FBYields!AB465,0)</f>
        <v>-7.066082789999939E-2</v>
      </c>
      <c r="I490" s="30">
        <f>IF(FBYields!$K465&lt;$A$32,FBYields!AC465,0)</f>
        <v>-7.1993973696409697E-2</v>
      </c>
      <c r="J490" s="30">
        <f>IF(FBYields!$K465&lt;$A$32,FBYields!AD465,0)</f>
        <v>-6.8596266500000169E-2</v>
      </c>
      <c r="K490" s="30">
        <f>IF(FBYields!$K465&lt;$A$32,FBYields!AE465,0)</f>
        <v>-6.7185872755580078E-2</v>
      </c>
      <c r="L490" s="30">
        <f>IF(FBYields!$K465&lt;$A$32,FBYields!AF465,0)</f>
        <v>-6.5641640299999082E-2</v>
      </c>
      <c r="N490" s="43">
        <f t="shared" si="24"/>
        <v>33144</v>
      </c>
      <c r="O490" s="30">
        <f t="shared" si="25"/>
        <v>0</v>
      </c>
      <c r="P490" s="80">
        <f>IF(O490=0,0,SUM(O$32:O490))</f>
        <v>0</v>
      </c>
      <c r="R490" s="150">
        <f t="shared" si="26"/>
        <v>0</v>
      </c>
      <c r="S490" s="80">
        <f>IF(R490=0,0,SUM(R$32:R490))</f>
        <v>0</v>
      </c>
    </row>
    <row r="491" spans="2:19" x14ac:dyDescent="0.2">
      <c r="B491">
        <f>IF(FBYields!$K466&lt;$A$32,FBYields!A466,0)</f>
        <v>19901031</v>
      </c>
      <c r="C491" s="30">
        <f>IF(FBYields!$K466&lt;$A$32,FBYields!W466,0)</f>
        <v>-6.4104284966529868E-2</v>
      </c>
      <c r="D491" s="30">
        <f>IF(FBYields!$K466&lt;$A$32,FBYields!X466,0)</f>
        <v>-0.12839125800000062</v>
      </c>
      <c r="E491" s="30">
        <f>IF(FBYields!$K466&lt;$A$32,FBYields!Y466,0)</f>
        <v>-0.20193834956384027</v>
      </c>
      <c r="F491" s="30">
        <f>IF(FBYields!$K466&lt;$A$32,FBYields!Z466,0)</f>
        <v>-0.25461374299999928</v>
      </c>
      <c r="G491" s="30">
        <f>IF(FBYields!$K466&lt;$A$32,FBYields!AA466,0)</f>
        <v>-0.25327711485677007</v>
      </c>
      <c r="H491" s="30">
        <f>IF(FBYields!$K466&lt;$A$32,FBYields!AB466,0)</f>
        <v>-0.23636018889999999</v>
      </c>
      <c r="I491" s="30">
        <f>IF(FBYields!$K466&lt;$A$32,FBYields!AC466,0)</f>
        <v>-0.23348712915013081</v>
      </c>
      <c r="J491" s="30">
        <f>IF(FBYields!$K466&lt;$A$32,FBYields!AD466,0)</f>
        <v>-0.23231433419999981</v>
      </c>
      <c r="K491" s="30">
        <f>IF(FBYields!$K466&lt;$A$32,FBYields!AE466,0)</f>
        <v>-0.22983605078387903</v>
      </c>
      <c r="L491" s="30">
        <f>IF(FBYields!$K466&lt;$A$32,FBYields!AF466,0)</f>
        <v>-0.22721626969999953</v>
      </c>
      <c r="N491" s="43">
        <f t="shared" si="24"/>
        <v>33177</v>
      </c>
      <c r="O491" s="30">
        <f t="shared" si="25"/>
        <v>0</v>
      </c>
      <c r="P491" s="80">
        <f>IF(O491=0,0,SUM(O$32:O491))</f>
        <v>0</v>
      </c>
      <c r="R491" s="150">
        <f t="shared" si="26"/>
        <v>0</v>
      </c>
      <c r="S491" s="80">
        <f>IF(R491=0,0,SUM(R$32:R491))</f>
        <v>0</v>
      </c>
    </row>
    <row r="492" spans="2:19" x14ac:dyDescent="0.2">
      <c r="B492">
        <f>IF(FBYields!$K467&lt;$A$32,FBYields!A467,0)</f>
        <v>19901130</v>
      </c>
      <c r="C492" s="30">
        <f>IF(FBYields!$K467&lt;$A$32,FBYields!W467,0)</f>
        <v>-0.10316169721424018</v>
      </c>
      <c r="D492" s="30">
        <f>IF(FBYields!$K467&lt;$A$32,FBYields!X467,0)</f>
        <v>-0.12294427409999997</v>
      </c>
      <c r="E492" s="30">
        <f>IF(FBYields!$K467&lt;$A$32,FBYields!Y467,0)</f>
        <v>-0.18206196412084008</v>
      </c>
      <c r="F492" s="30">
        <f>IF(FBYields!$K467&lt;$A$32,FBYields!Z467,0)</f>
        <v>-0.23756974190000069</v>
      </c>
      <c r="G492" s="30">
        <f>IF(FBYields!$K467&lt;$A$32,FBYields!AA467,0)</f>
        <v>-0.25957993266278034</v>
      </c>
      <c r="H492" s="30">
        <f>IF(FBYields!$K467&lt;$A$32,FBYields!AB467,0)</f>
        <v>-0.25633902359999983</v>
      </c>
      <c r="I492" s="30">
        <f>IF(FBYields!$K467&lt;$A$32,FBYields!AC467,0)</f>
        <v>-0.26016505557572955</v>
      </c>
      <c r="J492" s="30">
        <f>IF(FBYields!$K467&lt;$A$32,FBYields!AD467,0)</f>
        <v>-0.26692227989999928</v>
      </c>
      <c r="K492" s="30">
        <f>IF(FBYields!$K467&lt;$A$32,FBYields!AE467,0)</f>
        <v>-0.28020753672663012</v>
      </c>
      <c r="L492" s="30">
        <f>IF(FBYields!$K467&lt;$A$32,FBYields!AF467,0)</f>
        <v>-0.29661360050000063</v>
      </c>
      <c r="N492" s="43">
        <f t="shared" si="24"/>
        <v>33207</v>
      </c>
      <c r="O492" s="30">
        <f t="shared" si="25"/>
        <v>0</v>
      </c>
      <c r="P492" s="80">
        <f>IF(O492=0,0,SUM(O$32:O492))</f>
        <v>0</v>
      </c>
      <c r="R492" s="150">
        <f t="shared" si="26"/>
        <v>0</v>
      </c>
      <c r="S492" s="80">
        <f>IF(R492=0,0,SUM(R$32:R492))</f>
        <v>0</v>
      </c>
    </row>
    <row r="493" spans="2:19" x14ac:dyDescent="0.2">
      <c r="B493">
        <f>IF(FBYields!$K468&lt;$A$32,FBYields!A468,0)</f>
        <v>19901231</v>
      </c>
      <c r="C493" s="30">
        <f>IF(FBYields!$K468&lt;$A$32,FBYields!W468,0)</f>
        <v>-0.49722143610433989</v>
      </c>
      <c r="D493" s="30">
        <f>IF(FBYields!$K468&lt;$A$32,FBYields!X468,0)</f>
        <v>-0.41400630249999981</v>
      </c>
      <c r="E493" s="30">
        <f>IF(FBYields!$K468&lt;$A$32,FBYields!Y468,0)</f>
        <v>-0.35754989200377985</v>
      </c>
      <c r="F493" s="30">
        <f>IF(FBYields!$K468&lt;$A$32,FBYields!Z468,0)</f>
        <v>-0.31007790759999931</v>
      </c>
      <c r="G493" s="30">
        <f>IF(FBYields!$K468&lt;$A$32,FBYields!AA468,0)</f>
        <v>-0.26157652249783947</v>
      </c>
      <c r="H493" s="30">
        <f>IF(FBYields!$K468&lt;$A$32,FBYields!AB468,0)</f>
        <v>-0.24295613349999989</v>
      </c>
      <c r="I493" s="30">
        <f>IF(FBYields!$K468&lt;$A$32,FBYields!AC468,0)</f>
        <v>-0.26849472940972063</v>
      </c>
      <c r="J493" s="30">
        <f>IF(FBYields!$K468&lt;$A$32,FBYields!AD468,0)</f>
        <v>-0.2865203539000003</v>
      </c>
      <c r="K493" s="30">
        <f>IF(FBYields!$K468&lt;$A$32,FBYields!AE468,0)</f>
        <v>-0.26045836385639021</v>
      </c>
      <c r="L493" s="30">
        <f>IF(FBYields!$K468&lt;$A$32,FBYields!AF468,0)</f>
        <v>-0.20746036159999992</v>
      </c>
      <c r="N493" s="43">
        <f t="shared" si="24"/>
        <v>33238</v>
      </c>
      <c r="O493" s="30">
        <f t="shared" si="25"/>
        <v>0</v>
      </c>
      <c r="P493" s="80">
        <f>IF(O493=0,0,SUM(O$32:O493))</f>
        <v>0</v>
      </c>
      <c r="R493" s="150">
        <f t="shared" si="26"/>
        <v>0</v>
      </c>
      <c r="S493" s="80">
        <f>IF(R493=0,0,SUM(R$32:R493))</f>
        <v>0</v>
      </c>
    </row>
    <row r="494" spans="2:19" x14ac:dyDescent="0.2">
      <c r="B494">
        <f>IF(FBYields!$K469&lt;$A$32,FBYields!A469,0)</f>
        <v>19910131</v>
      </c>
      <c r="C494" s="30">
        <f>IF(FBYields!$K469&lt;$A$32,FBYields!W469,0)</f>
        <v>-0.30516531499473043</v>
      </c>
      <c r="D494" s="30">
        <f>IF(FBYields!$K469&lt;$A$32,FBYields!X469,0)</f>
        <v>-0.30962583929999976</v>
      </c>
      <c r="E494" s="30">
        <f>IF(FBYields!$K469&lt;$A$32,FBYields!Y469,0)</f>
        <v>-0.21737666813007994</v>
      </c>
      <c r="F494" s="30">
        <f>IF(FBYields!$K469&lt;$A$32,FBYields!Z469,0)</f>
        <v>-0.13438582700000001</v>
      </c>
      <c r="G494" s="30">
        <f>IF(FBYields!$K469&lt;$A$32,FBYields!AA469,0)</f>
        <v>-0.1350192900018401</v>
      </c>
      <c r="H494" s="30">
        <f>IF(FBYields!$K469&lt;$A$32,FBYields!AB469,0)</f>
        <v>-0.14484033749999981</v>
      </c>
      <c r="I494" s="30">
        <f>IF(FBYields!$K469&lt;$A$32,FBYields!AC469,0)</f>
        <v>-7.7130840224039154E-2</v>
      </c>
      <c r="J494" s="30">
        <f>IF(FBYields!$K469&lt;$A$32,FBYields!AD469,0)</f>
        <v>-3.441342919999979E-2</v>
      </c>
      <c r="K494" s="30">
        <f>IF(FBYields!$K469&lt;$A$32,FBYields!AE469,0)</f>
        <v>-6.4185726176269498E-2</v>
      </c>
      <c r="L494" s="30">
        <f>IF(FBYields!$K469&lt;$A$32,FBYields!AF469,0)</f>
        <v>-0.13314722730000028</v>
      </c>
      <c r="N494" s="43">
        <f t="shared" si="24"/>
        <v>33269</v>
      </c>
      <c r="O494" s="30">
        <f t="shared" si="25"/>
        <v>0</v>
      </c>
      <c r="P494" s="80">
        <f>IF(O494=0,0,SUM(O$32:O494))</f>
        <v>0</v>
      </c>
      <c r="R494" s="150">
        <f t="shared" si="26"/>
        <v>0</v>
      </c>
      <c r="S494" s="80">
        <f>IF(R494=0,0,SUM(R$32:R494))</f>
        <v>0</v>
      </c>
    </row>
    <row r="495" spans="2:19" x14ac:dyDescent="0.2">
      <c r="B495">
        <f>IF(FBYields!$K470&lt;$A$32,FBYields!A470,0)</f>
        <v>19910228</v>
      </c>
      <c r="C495" s="30">
        <f>IF(FBYields!$K470&lt;$A$32,FBYields!W470,0)</f>
        <v>-0.13709906175868003</v>
      </c>
      <c r="D495" s="30">
        <f>IF(FBYields!$K470&lt;$A$32,FBYields!X470,0)</f>
        <v>-0.11193743310000048</v>
      </c>
      <c r="E495" s="30">
        <f>IF(FBYields!$K470&lt;$A$32,FBYields!Y470,0)</f>
        <v>-5.9418785339220292E-2</v>
      </c>
      <c r="F495" s="30">
        <f>IF(FBYields!$K470&lt;$A$32,FBYields!Z470,0)</f>
        <v>-1.6369935000000169E-2</v>
      </c>
      <c r="G495" s="30">
        <f>IF(FBYields!$K470&lt;$A$32,FBYields!AA470,0)</f>
        <v>-6.7474889869600929E-3</v>
      </c>
      <c r="H495" s="30">
        <f>IF(FBYields!$K470&lt;$A$32,FBYields!AB470,0)</f>
        <v>-3.7862851000003417E-3</v>
      </c>
      <c r="I495" s="30">
        <f>IF(FBYields!$K470&lt;$A$32,FBYields!AC470,0)</f>
        <v>2.2493166670694009E-3</v>
      </c>
      <c r="J495" s="30">
        <f>IF(FBYields!$K470&lt;$A$32,FBYields!AD470,0)</f>
        <v>1.2501534000000092E-2</v>
      </c>
      <c r="K495" s="30">
        <f>IF(FBYields!$K470&lt;$A$32,FBYields!AE470,0)</f>
        <v>2.6394280775029699E-2</v>
      </c>
      <c r="L495" s="30">
        <f>IF(FBYields!$K470&lt;$A$32,FBYields!AF470,0)</f>
        <v>3.9090033299999938E-2</v>
      </c>
      <c r="N495" s="43">
        <f t="shared" si="24"/>
        <v>33297</v>
      </c>
      <c r="O495" s="30">
        <f t="shared" si="25"/>
        <v>0</v>
      </c>
      <c r="P495" s="80">
        <f>IF(O495=0,0,SUM(O$32:O495))</f>
        <v>0</v>
      </c>
      <c r="R495" s="150">
        <f t="shared" si="26"/>
        <v>0</v>
      </c>
      <c r="S495" s="80">
        <f>IF(R495=0,0,SUM(R$32:R495))</f>
        <v>0</v>
      </c>
    </row>
    <row r="496" spans="2:19" x14ac:dyDescent="0.2">
      <c r="B496">
        <f>IF(FBYields!$K471&lt;$A$32,FBYields!A471,0)</f>
        <v>19910328</v>
      </c>
      <c r="C496" s="30">
        <f>IF(FBYields!$K471&lt;$A$32,FBYields!W471,0)</f>
        <v>-0.37847860671431999</v>
      </c>
      <c r="D496" s="30">
        <f>IF(FBYields!$K471&lt;$A$32,FBYields!X471,0)</f>
        <v>-0.1445450592999995</v>
      </c>
      <c r="E496" s="30">
        <f>IF(FBYields!$K471&lt;$A$32,FBYields!Y471,0)</f>
        <v>-2.2524742480749538E-2</v>
      </c>
      <c r="F496" s="30">
        <f>IF(FBYields!$K471&lt;$A$32,FBYields!Z471,0)</f>
        <v>6.0360319099999948E-2</v>
      </c>
      <c r="G496" s="30">
        <f>IF(FBYields!$K471&lt;$A$32,FBYields!AA471,0)</f>
        <v>7.0307662269069482E-2</v>
      </c>
      <c r="H496" s="30">
        <f>IF(FBYields!$K471&lt;$A$32,FBYields!AB471,0)</f>
        <v>6.9614963000000252E-2</v>
      </c>
      <c r="I496" s="30">
        <f>IF(FBYields!$K471&lt;$A$32,FBYields!AC471,0)</f>
        <v>7.1067104623620203E-2</v>
      </c>
      <c r="J496" s="30">
        <f>IF(FBYields!$K471&lt;$A$32,FBYields!AD471,0)</f>
        <v>8.7323789400000074E-2</v>
      </c>
      <c r="K496" s="30">
        <f>IF(FBYields!$K471&lt;$A$32,FBYields!AE471,0)</f>
        <v>0.12161086973964963</v>
      </c>
      <c r="L496" s="30">
        <f>IF(FBYields!$K471&lt;$A$32,FBYields!AF471,0)</f>
        <v>0.16462988120000066</v>
      </c>
      <c r="N496" s="43">
        <f t="shared" si="24"/>
        <v>33325</v>
      </c>
      <c r="O496" s="30">
        <f t="shared" si="25"/>
        <v>0</v>
      </c>
      <c r="P496" s="80">
        <f>IF(O496=0,0,SUM(O$32:O496))</f>
        <v>0</v>
      </c>
      <c r="R496" s="150">
        <f t="shared" si="26"/>
        <v>0</v>
      </c>
      <c r="S496" s="80">
        <f>IF(R496=0,0,SUM(R$32:R496))</f>
        <v>0</v>
      </c>
    </row>
    <row r="497" spans="2:19" x14ac:dyDescent="0.2">
      <c r="B497">
        <f>IF(FBYields!$K472&lt;$A$32,FBYields!A472,0)</f>
        <v>19910430</v>
      </c>
      <c r="C497" s="30">
        <f>IF(FBYields!$K472&lt;$A$32,FBYields!W472,0)</f>
        <v>-0.10764399344066966</v>
      </c>
      <c r="D497" s="30">
        <f>IF(FBYields!$K472&lt;$A$32,FBYields!X472,0)</f>
        <v>-0.16805159380000045</v>
      </c>
      <c r="E497" s="30">
        <f>IF(FBYields!$K472&lt;$A$32,FBYields!Y472,0)</f>
        <v>-0.24071194479724056</v>
      </c>
      <c r="F497" s="30">
        <f>IF(FBYields!$K472&lt;$A$32,FBYields!Z472,0)</f>
        <v>-0.28811057149999986</v>
      </c>
      <c r="G497" s="30">
        <f>IF(FBYields!$K472&lt;$A$32,FBYields!AA472,0)</f>
        <v>-0.22965857929155931</v>
      </c>
      <c r="H497" s="30">
        <f>IF(FBYields!$K472&lt;$A$32,FBYields!AB472,0)</f>
        <v>-0.16574096550000039</v>
      </c>
      <c r="I497" s="30">
        <f>IF(FBYields!$K472&lt;$A$32,FBYields!AC472,0)</f>
        <v>-0.12516987791149958</v>
      </c>
      <c r="J497" s="30">
        <f>IF(FBYields!$K472&lt;$A$32,FBYields!AD472,0)</f>
        <v>-0.11847696030000066</v>
      </c>
      <c r="K497" s="30">
        <f>IF(FBYields!$K472&lt;$A$32,FBYields!AE472,0)</f>
        <v>-0.14213015591285938</v>
      </c>
      <c r="L497" s="30">
        <f>IF(FBYields!$K472&lt;$A$32,FBYields!AF472,0)</f>
        <v>-0.18371358320000031</v>
      </c>
      <c r="N497" s="43">
        <f t="shared" si="24"/>
        <v>33358</v>
      </c>
      <c r="O497" s="30">
        <f t="shared" si="25"/>
        <v>0</v>
      </c>
      <c r="P497" s="80">
        <f>IF(O497=0,0,SUM(O$32:O497))</f>
        <v>0</v>
      </c>
      <c r="R497" s="150">
        <f t="shared" si="26"/>
        <v>0</v>
      </c>
      <c r="S497" s="80">
        <f>IF(R497=0,0,SUM(R$32:R497))</f>
        <v>0</v>
      </c>
    </row>
    <row r="498" spans="2:19" x14ac:dyDescent="0.2">
      <c r="B498">
        <f>IF(FBYields!$K473&lt;$A$32,FBYields!A473,0)</f>
        <v>19910531</v>
      </c>
      <c r="C498" s="30">
        <f>IF(FBYields!$K473&lt;$A$32,FBYields!W473,0)</f>
        <v>4.8594876926119746E-2</v>
      </c>
      <c r="D498" s="30">
        <f>IF(FBYields!$K473&lt;$A$32,FBYields!X473,0)</f>
        <v>7.2484275099999884E-2</v>
      </c>
      <c r="E498" s="30">
        <f>IF(FBYields!$K473&lt;$A$32,FBYields!Y473,0)</f>
        <v>9.316354006133043E-2</v>
      </c>
      <c r="F498" s="30">
        <f>IF(FBYields!$K473&lt;$A$32,FBYields!Z473,0)</f>
        <v>8.7625896099999601E-2</v>
      </c>
      <c r="G498" s="30">
        <f>IF(FBYields!$K473&lt;$A$32,FBYields!AA473,0)</f>
        <v>3.0876189012829514E-2</v>
      </c>
      <c r="H498" s="30">
        <f>IF(FBYields!$K473&lt;$A$32,FBYields!AB473,0)</f>
        <v>-1.7622341300000066E-2</v>
      </c>
      <c r="I498" s="30">
        <f>IF(FBYields!$K473&lt;$A$32,FBYields!AC473,0)</f>
        <v>-3.3425307613308419E-3</v>
      </c>
      <c r="J498" s="30">
        <f>IF(FBYields!$K473&lt;$A$32,FBYields!AD473,0)</f>
        <v>3.2204968300000303E-2</v>
      </c>
      <c r="K498" s="30">
        <f>IF(FBYields!$K473&lt;$A$32,FBYields!AE473,0)</f>
        <v>5.294379222012946E-2</v>
      </c>
      <c r="L498" s="30">
        <f>IF(FBYields!$K473&lt;$A$32,FBYields!AF473,0)</f>
        <v>6.9799754800000002E-2</v>
      </c>
      <c r="N498" s="43">
        <f t="shared" si="24"/>
        <v>33389</v>
      </c>
      <c r="O498" s="30">
        <f t="shared" si="25"/>
        <v>0</v>
      </c>
      <c r="P498" s="80">
        <f>IF(O498=0,0,SUM(O$32:O498))</f>
        <v>0</v>
      </c>
      <c r="R498" s="150">
        <f t="shared" si="26"/>
        <v>0</v>
      </c>
      <c r="S498" s="80">
        <f>IF(R498=0,0,SUM(R$32:R498))</f>
        <v>0</v>
      </c>
    </row>
    <row r="499" spans="2:19" x14ac:dyDescent="0.2">
      <c r="B499">
        <f>IF(FBYields!$K474&lt;$A$32,FBYields!A474,0)</f>
        <v>19910628</v>
      </c>
      <c r="C499" s="30">
        <f>IF(FBYields!$K474&lt;$A$32,FBYields!W474,0)</f>
        <v>6.1896773748400413E-2</v>
      </c>
      <c r="D499" s="30">
        <f>IF(FBYields!$K474&lt;$A$32,FBYields!X474,0)</f>
        <v>5.6191795400000188E-2</v>
      </c>
      <c r="E499" s="30">
        <f>IF(FBYields!$K474&lt;$A$32,FBYields!Y474,0)</f>
        <v>6.2647308540549673E-2</v>
      </c>
      <c r="F499" s="30">
        <f>IF(FBYields!$K474&lt;$A$32,FBYields!Z474,0)</f>
        <v>8.9320523499999638E-2</v>
      </c>
      <c r="G499" s="30">
        <f>IF(FBYields!$K474&lt;$A$32,FBYields!AA474,0)</f>
        <v>0.17570338220327031</v>
      </c>
      <c r="H499" s="30">
        <f>IF(FBYields!$K474&lt;$A$32,FBYields!AB474,0)</f>
        <v>0.25050141859999986</v>
      </c>
      <c r="I499" s="30">
        <f>IF(FBYields!$K474&lt;$A$32,FBYields!AC474,0)</f>
        <v>0.24707836854736076</v>
      </c>
      <c r="J499" s="30">
        <f>IF(FBYields!$K474&lt;$A$32,FBYields!AD474,0)</f>
        <v>0.22824089860000019</v>
      </c>
      <c r="K499" s="30">
        <f>IF(FBYields!$K474&lt;$A$32,FBYields!AE474,0)</f>
        <v>0.23572024266942027</v>
      </c>
      <c r="L499" s="30">
        <f>IF(FBYields!$K474&lt;$A$32,FBYields!AF474,0)</f>
        <v>0.24997414009999996</v>
      </c>
      <c r="N499" s="43">
        <f t="shared" si="24"/>
        <v>33417</v>
      </c>
      <c r="O499" s="30">
        <f t="shared" si="25"/>
        <v>0</v>
      </c>
      <c r="P499" s="80">
        <f>IF(O499=0,0,SUM(O$32:O499))</f>
        <v>0</v>
      </c>
      <c r="R499" s="150">
        <f t="shared" si="26"/>
        <v>0</v>
      </c>
      <c r="S499" s="80">
        <f>IF(R499=0,0,SUM(R$32:R499))</f>
        <v>0</v>
      </c>
    </row>
    <row r="500" spans="2:19" x14ac:dyDescent="0.2">
      <c r="B500">
        <f>IF(FBYields!$K475&lt;$A$32,FBYields!A475,0)</f>
        <v>19910731</v>
      </c>
      <c r="C500" s="30">
        <f>IF(FBYields!$K475&lt;$A$32,FBYields!W475,0)</f>
        <v>-0.14237694550255053</v>
      </c>
      <c r="D500" s="30">
        <f>IF(FBYields!$K475&lt;$A$32,FBYields!X475,0)</f>
        <v>-0.15436784909999979</v>
      </c>
      <c r="E500" s="30">
        <f>IF(FBYields!$K475&lt;$A$32,FBYields!Y475,0)</f>
        <v>-0.16584093573226966</v>
      </c>
      <c r="F500" s="30">
        <f>IF(FBYields!$K475&lt;$A$32,FBYields!Z475,0)</f>
        <v>-0.16329275879999994</v>
      </c>
      <c r="G500" s="30">
        <f>IF(FBYields!$K475&lt;$A$32,FBYields!AA475,0)</f>
        <v>-0.1770609646199004</v>
      </c>
      <c r="H500" s="30">
        <f>IF(FBYields!$K475&lt;$A$32,FBYields!AB475,0)</f>
        <v>-0.18593990459999965</v>
      </c>
      <c r="I500" s="30">
        <f>IF(FBYields!$K475&lt;$A$32,FBYields!AC475,0)</f>
        <v>-0.17554048251226018</v>
      </c>
      <c r="J500" s="30">
        <f>IF(FBYields!$K475&lt;$A$32,FBYields!AD475,0)</f>
        <v>-0.16324359259999977</v>
      </c>
      <c r="K500" s="30">
        <f>IF(FBYields!$K475&lt;$A$32,FBYields!AE475,0)</f>
        <v>-0.15892748890731045</v>
      </c>
      <c r="L500" s="30">
        <f>IF(FBYields!$K475&lt;$A$32,FBYields!AF475,0)</f>
        <v>-0.15784770399999992</v>
      </c>
      <c r="N500" s="43">
        <f t="shared" si="24"/>
        <v>33450</v>
      </c>
      <c r="O500" s="30">
        <f t="shared" si="25"/>
        <v>0</v>
      </c>
      <c r="P500" s="80">
        <f>IF(O500=0,0,SUM(O$32:O500))</f>
        <v>0</v>
      </c>
      <c r="R500" s="150">
        <f t="shared" si="26"/>
        <v>0</v>
      </c>
      <c r="S500" s="80">
        <f>IF(R500=0,0,SUM(R$32:R500))</f>
        <v>0</v>
      </c>
    </row>
    <row r="501" spans="2:19" x14ac:dyDescent="0.2">
      <c r="B501">
        <f>IF(FBYields!$K476&lt;$A$32,FBYields!A476,0)</f>
        <v>19910830</v>
      </c>
      <c r="C501" s="30">
        <f>IF(FBYields!$K476&lt;$A$32,FBYields!W476,0)</f>
        <v>-0.29177797540489969</v>
      </c>
      <c r="D501" s="30">
        <f>IF(FBYields!$K476&lt;$A$32,FBYields!X476,0)</f>
        <v>-0.51432491889999987</v>
      </c>
      <c r="E501" s="30">
        <f>IF(FBYields!$K476&lt;$A$32,FBYields!Y476,0)</f>
        <v>-0.47682268855021004</v>
      </c>
      <c r="F501" s="30">
        <f>IF(FBYields!$K476&lt;$A$32,FBYields!Z476,0)</f>
        <v>-0.38823622939999947</v>
      </c>
      <c r="G501" s="30">
        <f>IF(FBYields!$K476&lt;$A$32,FBYields!AA476,0)</f>
        <v>-0.42169341809734995</v>
      </c>
      <c r="H501" s="30">
        <f>IF(FBYields!$K476&lt;$A$32,FBYields!AB476,0)</f>
        <v>-0.45760105529999962</v>
      </c>
      <c r="I501" s="30">
        <f>IF(FBYields!$K476&lt;$A$32,FBYields!AC476,0)</f>
        <v>-0.44478872414084059</v>
      </c>
      <c r="J501" s="30">
        <f>IF(FBYields!$K476&lt;$A$32,FBYields!AD476,0)</f>
        <v>-0.42145975110000045</v>
      </c>
      <c r="K501" s="30">
        <f>IF(FBYields!$K476&lt;$A$32,FBYields!AE476,0)</f>
        <v>-0.4122450981246697</v>
      </c>
      <c r="L501" s="30">
        <f>IF(FBYields!$K476&lt;$A$32,FBYields!AF476,0)</f>
        <v>-0.40737029420000059</v>
      </c>
      <c r="N501" s="43">
        <f t="shared" si="24"/>
        <v>33480</v>
      </c>
      <c r="O501" s="30">
        <f t="shared" si="25"/>
        <v>0</v>
      </c>
      <c r="P501" s="80">
        <f>IF(O501=0,0,SUM(O$32:O501))</f>
        <v>0</v>
      </c>
      <c r="R501" s="150">
        <f t="shared" si="26"/>
        <v>0</v>
      </c>
      <c r="S501" s="80">
        <f>IF(R501=0,0,SUM(R$32:R501))</f>
        <v>0</v>
      </c>
    </row>
    <row r="502" spans="2:19" x14ac:dyDescent="0.2">
      <c r="B502">
        <f>IF(FBYields!$K477&lt;$A$32,FBYields!A477,0)</f>
        <v>19910930</v>
      </c>
      <c r="C502" s="30">
        <f>IF(FBYields!$K477&lt;$A$32,FBYields!W477,0)</f>
        <v>-0.2360875939931395</v>
      </c>
      <c r="D502" s="30">
        <f>IF(FBYields!$K477&lt;$A$32,FBYields!X477,0)</f>
        <v>-0.27353482979999999</v>
      </c>
      <c r="E502" s="30">
        <f>IF(FBYields!$K477&lt;$A$32,FBYields!Y477,0)</f>
        <v>-0.33495197918255037</v>
      </c>
      <c r="F502" s="30">
        <f>IF(FBYields!$K477&lt;$A$32,FBYields!Z477,0)</f>
        <v>-0.37634797090000038</v>
      </c>
      <c r="G502" s="30">
        <f>IF(FBYields!$K477&lt;$A$32,FBYields!AA477,0)</f>
        <v>-0.35639735462392963</v>
      </c>
      <c r="H502" s="30">
        <f>IF(FBYields!$K477&lt;$A$32,FBYields!AB477,0)</f>
        <v>-0.33466907770000009</v>
      </c>
      <c r="I502" s="30">
        <f>IF(FBYields!$K477&lt;$A$32,FBYields!AC477,0)</f>
        <v>-0.34082260217788996</v>
      </c>
      <c r="J502" s="30">
        <f>IF(FBYields!$K477&lt;$A$32,FBYields!AD477,0)</f>
        <v>-0.36768560239999992</v>
      </c>
      <c r="K502" s="30">
        <f>IF(FBYields!$K477&lt;$A$32,FBYields!AE477,0)</f>
        <v>-0.39982845499636976</v>
      </c>
      <c r="L502" s="30">
        <f>IF(FBYields!$K477&lt;$A$32,FBYields!AF477,0)</f>
        <v>-0.43454264759999983</v>
      </c>
      <c r="N502" s="43">
        <f t="shared" si="24"/>
        <v>33511</v>
      </c>
      <c r="O502" s="30">
        <f t="shared" si="25"/>
        <v>0</v>
      </c>
      <c r="P502" s="80">
        <f>IF(O502=0,0,SUM(O$32:O502))</f>
        <v>0</v>
      </c>
      <c r="R502" s="150">
        <f t="shared" si="26"/>
        <v>0</v>
      </c>
      <c r="S502" s="80">
        <f>IF(R502=0,0,SUM(R$32:R502))</f>
        <v>0</v>
      </c>
    </row>
    <row r="503" spans="2:19" x14ac:dyDescent="0.2">
      <c r="B503">
        <f>IF(FBYields!$K478&lt;$A$32,FBYields!A478,0)</f>
        <v>19911031</v>
      </c>
      <c r="C503" s="30">
        <f>IF(FBYields!$K478&lt;$A$32,FBYields!W478,0)</f>
        <v>-0.27463170949903049</v>
      </c>
      <c r="D503" s="30">
        <f>IF(FBYields!$K478&lt;$A$32,FBYields!X478,0)</f>
        <v>-0.21691960969999968</v>
      </c>
      <c r="E503" s="30">
        <f>IF(FBYields!$K478&lt;$A$32,FBYields!Y478,0)</f>
        <v>-0.25645357649445</v>
      </c>
      <c r="F503" s="30">
        <f>IF(FBYields!$K478&lt;$A$32,FBYields!Z478,0)</f>
        <v>-0.31302105640000022</v>
      </c>
      <c r="G503" s="30">
        <f>IF(FBYields!$K478&lt;$A$32,FBYields!AA478,0)</f>
        <v>-0.28574257874231979</v>
      </c>
      <c r="H503" s="30">
        <f>IF(FBYields!$K478&lt;$A$32,FBYields!AB478,0)</f>
        <v>-0.2450408938000006</v>
      </c>
      <c r="I503" s="30">
        <f>IF(FBYields!$K478&lt;$A$32,FBYields!AC478,0)</f>
        <v>-0.22576119802597994</v>
      </c>
      <c r="J503" s="30">
        <f>IF(FBYields!$K478&lt;$A$32,FBYields!AD478,0)</f>
        <v>-0.20602384659999995</v>
      </c>
      <c r="K503" s="30">
        <f>IF(FBYields!$K478&lt;$A$32,FBYields!AE478,0)</f>
        <v>-0.18198983902960997</v>
      </c>
      <c r="L503" s="30">
        <f>IF(FBYields!$K478&lt;$A$32,FBYields!AF478,0)</f>
        <v>-0.15907350759999961</v>
      </c>
      <c r="N503" s="43">
        <f t="shared" si="24"/>
        <v>33542</v>
      </c>
      <c r="O503" s="30">
        <f t="shared" si="25"/>
        <v>0</v>
      </c>
      <c r="P503" s="80">
        <f>IF(O503=0,0,SUM(O$32:O503))</f>
        <v>0</v>
      </c>
      <c r="R503" s="150">
        <f t="shared" si="26"/>
        <v>0</v>
      </c>
      <c r="S503" s="80">
        <f>IF(R503=0,0,SUM(R$32:R503))</f>
        <v>0</v>
      </c>
    </row>
    <row r="504" spans="2:19" x14ac:dyDescent="0.2">
      <c r="B504">
        <f>IF(FBYields!$K479&lt;$A$32,FBYields!A479,0)</f>
        <v>19911129</v>
      </c>
      <c r="C504" s="30">
        <f>IF(FBYields!$K479&lt;$A$32,FBYields!W479,0)</f>
        <v>-0.41221926605737025</v>
      </c>
      <c r="D504" s="30">
        <f>IF(FBYields!$K479&lt;$A$32,FBYields!X479,0)</f>
        <v>-0.36444381140000015</v>
      </c>
      <c r="E504" s="30">
        <f>IF(FBYields!$K479&lt;$A$32,FBYields!Y479,0)</f>
        <v>-0.2972813961405496</v>
      </c>
      <c r="F504" s="30">
        <f>IF(FBYields!$K479&lt;$A$32,FBYields!Z479,0)</f>
        <v>-0.25689571299999958</v>
      </c>
      <c r="G504" s="30">
        <f>IF(FBYields!$K479&lt;$A$32,FBYields!AA479,0)</f>
        <v>-0.26902330591641999</v>
      </c>
      <c r="H504" s="30">
        <f>IF(FBYields!$K479&lt;$A$32,FBYields!AB479,0)</f>
        <v>-0.27997900779999974</v>
      </c>
      <c r="I504" s="30">
        <f>IF(FBYields!$K479&lt;$A$32,FBYields!AC479,0)</f>
        <v>-0.22550394698220977</v>
      </c>
      <c r="J504" s="30">
        <f>IF(FBYields!$K479&lt;$A$32,FBYields!AD479,0)</f>
        <v>-0.16396609069999979</v>
      </c>
      <c r="K504" s="30">
        <f>IF(FBYields!$K479&lt;$A$32,FBYields!AE479,0)</f>
        <v>-0.13367182163848046</v>
      </c>
      <c r="L504" s="30">
        <f>IF(FBYields!$K479&lt;$A$32,FBYields!AF479,0)</f>
        <v>-0.11698191690000037</v>
      </c>
      <c r="N504" s="43">
        <f t="shared" si="24"/>
        <v>33571</v>
      </c>
      <c r="O504" s="30">
        <f t="shared" si="25"/>
        <v>0</v>
      </c>
      <c r="P504" s="80">
        <f>IF(O504=0,0,SUM(O$32:O504))</f>
        <v>0</v>
      </c>
      <c r="R504" s="150">
        <f t="shared" si="26"/>
        <v>0</v>
      </c>
      <c r="S504" s="80">
        <f>IF(R504=0,0,SUM(R$32:R504))</f>
        <v>0</v>
      </c>
    </row>
    <row r="505" spans="2:19" x14ac:dyDescent="0.2">
      <c r="B505">
        <f>IF(FBYields!$K480&lt;$A$32,FBYields!A480,0)</f>
        <v>19911231</v>
      </c>
      <c r="C505" s="30">
        <f>IF(FBYields!$K480&lt;$A$32,FBYields!W480,0)</f>
        <v>-0.56119712808150979</v>
      </c>
      <c r="D505" s="30">
        <f>IF(FBYields!$K480&lt;$A$32,FBYields!X480,0)</f>
        <v>-0.61786816320000071</v>
      </c>
      <c r="E505" s="30">
        <f>IF(FBYields!$K480&lt;$A$32,FBYields!Y480,0)</f>
        <v>-0.63566879670956045</v>
      </c>
      <c r="F505" s="30">
        <f>IF(FBYields!$K480&lt;$A$32,FBYields!Z480,0)</f>
        <v>-0.62500912790000029</v>
      </c>
      <c r="G505" s="30">
        <f>IF(FBYields!$K480&lt;$A$32,FBYields!AA480,0)</f>
        <v>-0.62279877583395038</v>
      </c>
      <c r="H505" s="30">
        <f>IF(FBYields!$K480&lt;$A$32,FBYields!AB480,0)</f>
        <v>-0.61528264000000021</v>
      </c>
      <c r="I505" s="30">
        <f>IF(FBYields!$K480&lt;$A$32,FBYields!AC480,0)</f>
        <v>-0.57295104859843971</v>
      </c>
      <c r="J505" s="30">
        <f>IF(FBYields!$K480&lt;$A$32,FBYields!AD480,0)</f>
        <v>-0.56584629530000008</v>
      </c>
      <c r="K505" s="30">
        <f>IF(FBYields!$K480&lt;$A$32,FBYields!AE480,0)</f>
        <v>-0.62389043381961962</v>
      </c>
      <c r="L505" s="30">
        <f>IF(FBYields!$K480&lt;$A$32,FBYields!AF480,0)</f>
        <v>-0.66949376959999984</v>
      </c>
      <c r="N505" s="43">
        <f t="shared" si="24"/>
        <v>33603</v>
      </c>
      <c r="O505" s="30">
        <f t="shared" si="25"/>
        <v>0</v>
      </c>
      <c r="P505" s="80">
        <f>IF(O505=0,0,SUM(O$32:O505))</f>
        <v>0</v>
      </c>
      <c r="R505" s="150">
        <f t="shared" si="26"/>
        <v>0</v>
      </c>
      <c r="S505" s="80">
        <f>IF(R505=0,0,SUM(R$32:R505))</f>
        <v>0</v>
      </c>
    </row>
    <row r="506" spans="2:19" x14ac:dyDescent="0.2">
      <c r="B506">
        <f>IF(FBYields!$K481&lt;$A$32,FBYields!A481,0)</f>
        <v>19920131</v>
      </c>
      <c r="C506" s="30">
        <f>IF(FBYields!$K481&lt;$A$32,FBYields!W481,0)</f>
        <v>3.7780530268509693E-2</v>
      </c>
      <c r="D506" s="30">
        <f>IF(FBYields!$K481&lt;$A$32,FBYields!X481,0)</f>
        <v>0.16755341430000037</v>
      </c>
      <c r="E506" s="30">
        <f>IF(FBYields!$K481&lt;$A$32,FBYields!Y481,0)</f>
        <v>0.24035454539888068</v>
      </c>
      <c r="F506" s="30">
        <f>IF(FBYields!$K481&lt;$A$32,FBYields!Z481,0)</f>
        <v>0.30953996650000004</v>
      </c>
      <c r="G506" s="30">
        <f>IF(FBYields!$K481&lt;$A$32,FBYields!AA481,0)</f>
        <v>0.45795781600596008</v>
      </c>
      <c r="H506" s="30">
        <f>IF(FBYields!$K481&lt;$A$32,FBYields!AB481,0)</f>
        <v>0.57150375690000033</v>
      </c>
      <c r="I506" s="30">
        <f>IF(FBYields!$K481&lt;$A$32,FBYields!AC481,0)</f>
        <v>0.51734040610786991</v>
      </c>
      <c r="J506" s="30">
        <f>IF(FBYields!$K481&lt;$A$32,FBYields!AD481,0)</f>
        <v>0.45767370919999983</v>
      </c>
      <c r="K506" s="30">
        <f>IF(FBYields!$K481&lt;$A$32,FBYields!AE481,0)</f>
        <v>0.48513448103028978</v>
      </c>
      <c r="L506" s="30">
        <f>IF(FBYields!$K481&lt;$A$32,FBYields!AF481,0)</f>
        <v>0.50419482650000003</v>
      </c>
      <c r="N506" s="43">
        <f t="shared" si="24"/>
        <v>33634</v>
      </c>
      <c r="O506" s="30">
        <f t="shared" si="25"/>
        <v>0</v>
      </c>
      <c r="P506" s="80">
        <f>IF(O506=0,0,SUM(O$32:O506))</f>
        <v>0</v>
      </c>
      <c r="R506" s="150">
        <f t="shared" si="26"/>
        <v>0</v>
      </c>
      <c r="S506" s="80">
        <f>IF(R506=0,0,SUM(R$32:R506))</f>
        <v>0</v>
      </c>
    </row>
    <row r="507" spans="2:19" x14ac:dyDescent="0.2">
      <c r="B507">
        <f>IF(FBYields!$K482&lt;$A$32,FBYields!A482,0)</f>
        <v>19920228</v>
      </c>
      <c r="C507" s="30">
        <f>IF(FBYields!$K482&lt;$A$32,FBYields!W482,0)</f>
        <v>7.285477387687056E-2</v>
      </c>
      <c r="D507" s="30">
        <f>IF(FBYields!$K482&lt;$A$32,FBYields!X482,0)</f>
        <v>6.2270037200000239E-2</v>
      </c>
      <c r="E507" s="30">
        <f>IF(FBYields!$K482&lt;$A$32,FBYields!Y482,0)</f>
        <v>0.13422956486118931</v>
      </c>
      <c r="F507" s="30">
        <f>IF(FBYields!$K482&lt;$A$32,FBYields!Z482,0)</f>
        <v>0.19711159070000051</v>
      </c>
      <c r="G507" s="30">
        <f>IF(FBYields!$K482&lt;$A$32,FBYields!AA482,0)</f>
        <v>0.13428231198972007</v>
      </c>
      <c r="H507" s="30">
        <f>IF(FBYields!$K482&lt;$A$32,FBYields!AB482,0)</f>
        <v>7.0898932699999584E-2</v>
      </c>
      <c r="I507" s="30">
        <f>IF(FBYields!$K482&lt;$A$32,FBYields!AC482,0)</f>
        <v>7.8945790208369893E-2</v>
      </c>
      <c r="J507" s="30">
        <f>IF(FBYields!$K482&lt;$A$32,FBYields!AD482,0)</f>
        <v>0.12059441310000008</v>
      </c>
      <c r="K507" s="30">
        <f>IF(FBYields!$K482&lt;$A$32,FBYields!AE482,0)</f>
        <v>0.17157730161072049</v>
      </c>
      <c r="L507" s="30">
        <f>IF(FBYields!$K482&lt;$A$32,FBYields!AF482,0)</f>
        <v>0.22822660799999994</v>
      </c>
      <c r="N507" s="43">
        <f t="shared" si="24"/>
        <v>33662</v>
      </c>
      <c r="O507" s="30">
        <f t="shared" si="25"/>
        <v>0</v>
      </c>
      <c r="P507" s="80">
        <f>IF(O507=0,0,SUM(O$32:O507))</f>
        <v>0</v>
      </c>
      <c r="R507" s="150">
        <f t="shared" si="26"/>
        <v>0</v>
      </c>
      <c r="S507" s="80">
        <f>IF(R507=0,0,SUM(R$32:R507))</f>
        <v>0</v>
      </c>
    </row>
    <row r="508" spans="2:19" x14ac:dyDescent="0.2">
      <c r="B508">
        <f>IF(FBYields!$K483&lt;$A$32,FBYields!A483,0)</f>
        <v>19920331</v>
      </c>
      <c r="C508" s="30">
        <f>IF(FBYields!$K483&lt;$A$32,FBYields!W483,0)</f>
        <v>0.13248836989215995</v>
      </c>
      <c r="D508" s="30">
        <f>IF(FBYields!$K483&lt;$A$32,FBYields!X483,0)</f>
        <v>0.20811342190000026</v>
      </c>
      <c r="E508" s="30">
        <f>IF(FBYields!$K483&lt;$A$32,FBYields!Y483,0)</f>
        <v>0.2686223458239505</v>
      </c>
      <c r="F508" s="30">
        <f>IF(FBYields!$K483&lt;$A$32,FBYields!Z483,0)</f>
        <v>0.32656747719999935</v>
      </c>
      <c r="G508" s="30">
        <f>IF(FBYields!$K483&lt;$A$32,FBYields!AA483,0)</f>
        <v>0.38799496163273961</v>
      </c>
      <c r="H508" s="30">
        <f>IF(FBYields!$K483&lt;$A$32,FBYields!AB483,0)</f>
        <v>0.42543175870000027</v>
      </c>
      <c r="I508" s="30">
        <f>IF(FBYields!$K483&lt;$A$32,FBYields!AC483,0)</f>
        <v>0.41828101047017974</v>
      </c>
      <c r="J508" s="30">
        <f>IF(FBYields!$K483&lt;$A$32,FBYields!AD483,0)</f>
        <v>0.37816845459999993</v>
      </c>
      <c r="K508" s="30">
        <f>IF(FBYields!$K483&lt;$A$32,FBYields!AE483,0)</f>
        <v>0.32506128276031987</v>
      </c>
      <c r="L508" s="30">
        <f>IF(FBYields!$K483&lt;$A$32,FBYields!AF483,0)</f>
        <v>0.26539729619999974</v>
      </c>
      <c r="N508" s="43">
        <f t="shared" si="24"/>
        <v>33694</v>
      </c>
      <c r="O508" s="30">
        <f t="shared" si="25"/>
        <v>0</v>
      </c>
      <c r="P508" s="80">
        <f>IF(O508=0,0,SUM(O$32:O508))</f>
        <v>0</v>
      </c>
      <c r="R508" s="150">
        <f t="shared" si="26"/>
        <v>0</v>
      </c>
      <c r="S508" s="80">
        <f>IF(R508=0,0,SUM(R$32:R508))</f>
        <v>0</v>
      </c>
    </row>
    <row r="509" spans="2:19" x14ac:dyDescent="0.2">
      <c r="B509">
        <f>IF(FBYields!$K484&lt;$A$32,FBYields!A484,0)</f>
        <v>19920430</v>
      </c>
      <c r="C509" s="30">
        <f>IF(FBYields!$K484&lt;$A$32,FBYields!W484,0)</f>
        <v>-0.2784684691581103</v>
      </c>
      <c r="D509" s="30">
        <f>IF(FBYields!$K484&lt;$A$32,FBYields!X484,0)</f>
        <v>-0.23337181640000004</v>
      </c>
      <c r="E509" s="30">
        <f>IF(FBYields!$K484&lt;$A$32,FBYields!Y484,0)</f>
        <v>-0.18442546086331024</v>
      </c>
      <c r="F509" s="30">
        <f>IF(FBYields!$K484&lt;$A$32,FBYields!Z484,0)</f>
        <v>-0.16537718509999966</v>
      </c>
      <c r="G509" s="30">
        <f>IF(FBYields!$K484&lt;$A$32,FBYields!AA484,0)</f>
        <v>-0.1695367562036898</v>
      </c>
      <c r="H509" s="30">
        <f>IF(FBYields!$K484&lt;$A$32,FBYields!AB484,0)</f>
        <v>-0.17307536229999965</v>
      </c>
      <c r="I509" s="30">
        <f>IF(FBYields!$K484&lt;$A$32,FBYields!AC484,0)</f>
        <v>-0.17054655480318992</v>
      </c>
      <c r="J509" s="30">
        <f>IF(FBYields!$K484&lt;$A$32,FBYields!AD484,0)</f>
        <v>-0.13807942479999991</v>
      </c>
      <c r="K509" s="30">
        <f>IF(FBYields!$K484&lt;$A$32,FBYields!AE484,0)</f>
        <v>-7.4602753483340223E-2</v>
      </c>
      <c r="L509" s="30">
        <f>IF(FBYields!$K484&lt;$A$32,FBYields!AF484,0)</f>
        <v>2.3148947000004583E-3</v>
      </c>
      <c r="N509" s="43">
        <f t="shared" si="24"/>
        <v>33724</v>
      </c>
      <c r="O509" s="30">
        <f t="shared" si="25"/>
        <v>0</v>
      </c>
      <c r="P509" s="80">
        <f>IF(O509=0,0,SUM(O$32:O509))</f>
        <v>0</v>
      </c>
      <c r="R509" s="150">
        <f t="shared" si="26"/>
        <v>0</v>
      </c>
      <c r="S509" s="80">
        <f>IF(R509=0,0,SUM(R$32:R509))</f>
        <v>0</v>
      </c>
    </row>
    <row r="510" spans="2:19" x14ac:dyDescent="0.2">
      <c r="B510">
        <f>IF(FBYields!$K485&lt;$A$32,FBYields!A485,0)</f>
        <v>19920529</v>
      </c>
      <c r="C510" s="30">
        <f>IF(FBYields!$K485&lt;$A$32,FBYields!W485,0)</f>
        <v>-6.8095512304599648E-2</v>
      </c>
      <c r="D510" s="30">
        <f>IF(FBYields!$K485&lt;$A$32,FBYields!X485,0)</f>
        <v>-0.10702976890000038</v>
      </c>
      <c r="E510" s="30">
        <f>IF(FBYields!$K485&lt;$A$32,FBYields!Y485,0)</f>
        <v>-0.17427348290460021</v>
      </c>
      <c r="F510" s="30">
        <f>IF(FBYields!$K485&lt;$A$32,FBYields!Z485,0)</f>
        <v>-0.22522323929999999</v>
      </c>
      <c r="G510" s="30">
        <f>IF(FBYields!$K485&lt;$A$32,FBYields!AA485,0)</f>
        <v>-0.25193192124712027</v>
      </c>
      <c r="H510" s="30">
        <f>IF(FBYields!$K485&lt;$A$32,FBYields!AB485,0)</f>
        <v>-0.27043362630000001</v>
      </c>
      <c r="I510" s="30">
        <f>IF(FBYields!$K485&lt;$A$32,FBYields!AC485,0)</f>
        <v>-0.29640308847305974</v>
      </c>
      <c r="J510" s="30">
        <f>IF(FBYields!$K485&lt;$A$32,FBYields!AD485,0)</f>
        <v>-0.30279621459999984</v>
      </c>
      <c r="K510" s="30">
        <f>IF(FBYields!$K485&lt;$A$32,FBYields!AE485,0)</f>
        <v>-0.27781051889239983</v>
      </c>
      <c r="L510" s="30">
        <f>IF(FBYields!$K485&lt;$A$32,FBYields!AF485,0)</f>
        <v>-0.23255824100000044</v>
      </c>
      <c r="N510" s="43">
        <f t="shared" si="24"/>
        <v>33753</v>
      </c>
      <c r="O510" s="30">
        <f t="shared" si="25"/>
        <v>0</v>
      </c>
      <c r="P510" s="80">
        <f>IF(O510=0,0,SUM(O$32:O510))</f>
        <v>0</v>
      </c>
      <c r="R510" s="150">
        <f t="shared" si="26"/>
        <v>0</v>
      </c>
      <c r="S510" s="80">
        <f>IF(R510=0,0,SUM(R$32:R510))</f>
        <v>0</v>
      </c>
    </row>
    <row r="511" spans="2:19" x14ac:dyDescent="0.2">
      <c r="B511">
        <f>IF(FBYields!$K486&lt;$A$32,FBYields!A486,0)</f>
        <v>19920630</v>
      </c>
      <c r="C511" s="30">
        <f>IF(FBYields!$K486&lt;$A$32,FBYields!W486,0)</f>
        <v>-0.15294009017081001</v>
      </c>
      <c r="D511" s="30">
        <f>IF(FBYields!$K486&lt;$A$32,FBYields!X486,0)</f>
        <v>-0.20544000559999986</v>
      </c>
      <c r="E511" s="30">
        <f>IF(FBYields!$K486&lt;$A$32,FBYields!Y486,0)</f>
        <v>-0.29898087565201958</v>
      </c>
      <c r="F511" s="30">
        <f>IF(FBYields!$K486&lt;$A$32,FBYields!Z486,0)</f>
        <v>-0.37366835539999954</v>
      </c>
      <c r="G511" s="30">
        <f>IF(FBYields!$K486&lt;$A$32,FBYields!AA486,0)</f>
        <v>-0.37105915940894008</v>
      </c>
      <c r="H511" s="30">
        <f>IF(FBYields!$K486&lt;$A$32,FBYields!AB486,0)</f>
        <v>-0.34778547960000061</v>
      </c>
      <c r="I511" s="30">
        <f>IF(FBYields!$K486&lt;$A$32,FBYields!AC486,0)</f>
        <v>-0.31969412813784004</v>
      </c>
      <c r="J511" s="30">
        <f>IF(FBYields!$K486&lt;$A$32,FBYields!AD486,0)</f>
        <v>-0.30920374420000041</v>
      </c>
      <c r="K511" s="30">
        <f>IF(FBYields!$K486&lt;$A$32,FBYields!AE486,0)</f>
        <v>-0.33242963217083066</v>
      </c>
      <c r="L511" s="30">
        <f>IF(FBYields!$K486&lt;$A$32,FBYields!AF486,0)</f>
        <v>-0.37662624069999939</v>
      </c>
      <c r="N511" s="43">
        <f t="shared" si="24"/>
        <v>33785</v>
      </c>
      <c r="O511" s="30">
        <f t="shared" si="25"/>
        <v>0</v>
      </c>
      <c r="P511" s="80">
        <f>IF(O511=0,0,SUM(O$32:O511))</f>
        <v>0</v>
      </c>
      <c r="R511" s="150">
        <f t="shared" si="26"/>
        <v>0</v>
      </c>
      <c r="S511" s="80">
        <f>IF(R511=0,0,SUM(R$32:R511))</f>
        <v>0</v>
      </c>
    </row>
    <row r="512" spans="2:19" x14ac:dyDescent="0.2">
      <c r="B512">
        <f>IF(FBYields!$K487&lt;$A$32,FBYields!A487,0)</f>
        <v>19920731</v>
      </c>
      <c r="C512" s="30">
        <f>IF(FBYields!$K487&lt;$A$32,FBYields!W487,0)</f>
        <v>-0.41477242760566035</v>
      </c>
      <c r="D512" s="30">
        <f>IF(FBYields!$K487&lt;$A$32,FBYields!X487,0)</f>
        <v>-0.48373997630000032</v>
      </c>
      <c r="E512" s="30">
        <f>IF(FBYields!$K487&lt;$A$32,FBYields!Y487,0)</f>
        <v>-0.46719080394314005</v>
      </c>
      <c r="F512" s="30">
        <f>IF(FBYields!$K487&lt;$A$32,FBYields!Z487,0)</f>
        <v>-0.43185862680000042</v>
      </c>
      <c r="G512" s="30">
        <f>IF(FBYields!$K487&lt;$A$32,FBYields!AA487,0)</f>
        <v>-0.44061516677586976</v>
      </c>
      <c r="H512" s="30">
        <f>IF(FBYields!$K487&lt;$A$32,FBYields!AB487,0)</f>
        <v>-0.45152352019999942</v>
      </c>
      <c r="I512" s="30">
        <f>IF(FBYields!$K487&lt;$A$32,FBYields!AC487,0)</f>
        <v>-0.44004785455082995</v>
      </c>
      <c r="J512" s="30">
        <f>IF(FBYields!$K487&lt;$A$32,FBYields!AD487,0)</f>
        <v>-0.43430235790000005</v>
      </c>
      <c r="K512" s="30">
        <f>IF(FBYields!$K487&lt;$A$32,FBYields!AE487,0)</f>
        <v>-0.44534038985425983</v>
      </c>
      <c r="L512" s="30">
        <f>IF(FBYields!$K487&lt;$A$32,FBYields!AF487,0)</f>
        <v>-0.46456568560000022</v>
      </c>
      <c r="N512" s="43">
        <f t="shared" si="24"/>
        <v>33816</v>
      </c>
      <c r="O512" s="30">
        <f t="shared" si="25"/>
        <v>0</v>
      </c>
      <c r="P512" s="80">
        <f>IF(O512=0,0,SUM(O$32:O512))</f>
        <v>0</v>
      </c>
      <c r="R512" s="150">
        <f t="shared" si="26"/>
        <v>0</v>
      </c>
      <c r="S512" s="80">
        <f>IF(R512=0,0,SUM(R$32:R512))</f>
        <v>0</v>
      </c>
    </row>
    <row r="513" spans="2:19" x14ac:dyDescent="0.2">
      <c r="B513">
        <f>IF(FBYields!$K488&lt;$A$32,FBYields!A488,0)</f>
        <v>19920831</v>
      </c>
      <c r="C513" s="30">
        <f>IF(FBYields!$K488&lt;$A$32,FBYields!W488,0)</f>
        <v>-5.6704743007019776E-2</v>
      </c>
      <c r="D513" s="30">
        <f>IF(FBYields!$K488&lt;$A$32,FBYields!X488,0)</f>
        <v>-0.14392436399999964</v>
      </c>
      <c r="E513" s="30">
        <f>IF(FBYields!$K488&lt;$A$32,FBYields!Y488,0)</f>
        <v>-0.21583312071944993</v>
      </c>
      <c r="F513" s="30">
        <f>IF(FBYields!$K488&lt;$A$32,FBYields!Z488,0)</f>
        <v>-0.25819240570000002</v>
      </c>
      <c r="G513" s="30">
        <f>IF(FBYields!$K488&lt;$A$32,FBYields!AA488,0)</f>
        <v>-0.26778868881928997</v>
      </c>
      <c r="H513" s="30">
        <f>IF(FBYields!$K488&lt;$A$32,FBYields!AB488,0)</f>
        <v>-0.2596620644000005</v>
      </c>
      <c r="I513" s="30">
        <f>IF(FBYields!$K488&lt;$A$32,FBYields!AC488,0)</f>
        <v>-0.23903545602974052</v>
      </c>
      <c r="J513" s="30">
        <f>IF(FBYields!$K488&lt;$A$32,FBYields!AD488,0)</f>
        <v>-0.22070737089999959</v>
      </c>
      <c r="K513" s="30">
        <f>IF(FBYields!$K488&lt;$A$32,FBYields!AE488,0)</f>
        <v>-0.21581164885932935</v>
      </c>
      <c r="L513" s="30">
        <f>IF(FBYields!$K488&lt;$A$32,FBYields!AF488,0)</f>
        <v>-0.21740383170000044</v>
      </c>
      <c r="N513" s="43">
        <f t="shared" si="24"/>
        <v>33847</v>
      </c>
      <c r="O513" s="30">
        <f t="shared" si="25"/>
        <v>0</v>
      </c>
      <c r="P513" s="80">
        <f>IF(O513=0,0,SUM(O$32:O513))</f>
        <v>0</v>
      </c>
      <c r="R513" s="150">
        <f t="shared" si="26"/>
        <v>0</v>
      </c>
      <c r="S513" s="80">
        <f>IF(R513=0,0,SUM(R$32:R513))</f>
        <v>0</v>
      </c>
    </row>
    <row r="514" spans="2:19" x14ac:dyDescent="0.2">
      <c r="B514">
        <f>IF(FBYields!$K489&lt;$A$32,FBYields!A489,0)</f>
        <v>19920930</v>
      </c>
      <c r="C514" s="30">
        <f>IF(FBYields!$K489&lt;$A$32,FBYields!W489,0)</f>
        <v>-0.47882795104227016</v>
      </c>
      <c r="D514" s="30">
        <f>IF(FBYields!$K489&lt;$A$32,FBYields!X489,0)</f>
        <v>-0.33064952450000007</v>
      </c>
      <c r="E514" s="30">
        <f>IF(FBYields!$K489&lt;$A$32,FBYields!Y489,0)</f>
        <v>-0.31245395740288018</v>
      </c>
      <c r="F514" s="30">
        <f>IF(FBYields!$K489&lt;$A$32,FBYields!Z489,0)</f>
        <v>-0.3347067468999998</v>
      </c>
      <c r="G514" s="30">
        <f>IF(FBYields!$K489&lt;$A$32,FBYields!AA489,0)</f>
        <v>-0.33503075603513022</v>
      </c>
      <c r="H514" s="30">
        <f>IF(FBYields!$K489&lt;$A$32,FBYields!AB489,0)</f>
        <v>-0.33824394270000013</v>
      </c>
      <c r="I514" s="30">
        <f>IF(FBYields!$K489&lt;$A$32,FBYields!AC489,0)</f>
        <v>-0.36153778574169948</v>
      </c>
      <c r="J514" s="30">
        <f>IF(FBYields!$K489&lt;$A$32,FBYields!AD489,0)</f>
        <v>-0.36369505910000033</v>
      </c>
      <c r="K514" s="30">
        <f>IF(FBYields!$K489&lt;$A$32,FBYields!AE489,0)</f>
        <v>-0.32756007711814039</v>
      </c>
      <c r="L514" s="30">
        <f>IF(FBYields!$K489&lt;$A$32,FBYields!AF489,0)</f>
        <v>-0.27065477409999961</v>
      </c>
      <c r="N514" s="43">
        <f t="shared" si="24"/>
        <v>33877</v>
      </c>
      <c r="O514" s="30">
        <f t="shared" si="25"/>
        <v>0</v>
      </c>
      <c r="P514" s="80">
        <f>IF(O514=0,0,SUM(O$32:O514))</f>
        <v>0</v>
      </c>
      <c r="R514" s="150">
        <f t="shared" si="26"/>
        <v>0</v>
      </c>
      <c r="S514" s="80">
        <f>IF(R514=0,0,SUM(R$32:R514))</f>
        <v>0</v>
      </c>
    </row>
    <row r="515" spans="2:19" x14ac:dyDescent="0.2">
      <c r="B515">
        <f>IF(FBYields!$K490&lt;$A$32,FBYields!A490,0)</f>
        <v>19921030</v>
      </c>
      <c r="C515" s="30">
        <f>IF(FBYields!$K490&lt;$A$32,FBYields!W490,0)</f>
        <v>0.40833402267411012</v>
      </c>
      <c r="D515" s="30">
        <f>IF(FBYields!$K490&lt;$A$32,FBYields!X490,0)</f>
        <v>0.5005233682000001</v>
      </c>
      <c r="E515" s="30">
        <f>IF(FBYields!$K490&lt;$A$32,FBYields!Y490,0)</f>
        <v>0.61596852740777974</v>
      </c>
      <c r="F515" s="30">
        <f>IF(FBYields!$K490&lt;$A$32,FBYields!Z490,0)</f>
        <v>0.68345527559999963</v>
      </c>
      <c r="G515" s="30">
        <f>IF(FBYields!$K490&lt;$A$32,FBYields!AA490,0)</f>
        <v>0.68231424980079058</v>
      </c>
      <c r="H515" s="30">
        <f>IF(FBYields!$K490&lt;$A$32,FBYields!AB490,0)</f>
        <v>0.6652401225000002</v>
      </c>
      <c r="I515" s="30">
        <f>IF(FBYields!$K490&lt;$A$32,FBYields!AC490,0)</f>
        <v>0.67374883287603016</v>
      </c>
      <c r="J515" s="30">
        <f>IF(FBYields!$K490&lt;$A$32,FBYields!AD490,0)</f>
        <v>0.68011152860000035</v>
      </c>
      <c r="K515" s="30">
        <f>IF(FBYields!$K490&lt;$A$32,FBYields!AE490,0)</f>
        <v>0.67417592350984012</v>
      </c>
      <c r="L515" s="30">
        <f>IF(FBYields!$K490&lt;$A$32,FBYields!AF490,0)</f>
        <v>0.66180284779999976</v>
      </c>
      <c r="N515" s="43">
        <f t="shared" si="24"/>
        <v>33907</v>
      </c>
      <c r="O515" s="30">
        <f t="shared" si="25"/>
        <v>0</v>
      </c>
      <c r="P515" s="80">
        <f>IF(O515=0,0,SUM(O$32:O515))</f>
        <v>0</v>
      </c>
      <c r="R515" s="150">
        <f t="shared" si="26"/>
        <v>0</v>
      </c>
      <c r="S515" s="80">
        <f>IF(R515=0,0,SUM(R$32:R515))</f>
        <v>0</v>
      </c>
    </row>
    <row r="516" spans="2:19" x14ac:dyDescent="0.2">
      <c r="B516">
        <f>IF(FBYields!$K491&lt;$A$32,FBYields!A491,0)</f>
        <v>19921130</v>
      </c>
      <c r="C516" s="30">
        <f>IF(FBYields!$K491&lt;$A$32,FBYields!W491,0)</f>
        <v>0.36970575360700986</v>
      </c>
      <c r="D516" s="30">
        <f>IF(FBYields!$K491&lt;$A$32,FBYields!X491,0)</f>
        <v>0.31647330979999966</v>
      </c>
      <c r="E516" s="30">
        <f>IF(FBYields!$K491&lt;$A$32,FBYields!Y491,0)</f>
        <v>0.29256089752561998</v>
      </c>
      <c r="F516" s="30">
        <f>IF(FBYields!$K491&lt;$A$32,FBYields!Z491,0)</f>
        <v>0.28161413940000024</v>
      </c>
      <c r="G516" s="30">
        <f>IF(FBYields!$K491&lt;$A$32,FBYields!AA491,0)</f>
        <v>0.32451322499467938</v>
      </c>
      <c r="H516" s="30">
        <f>IF(FBYields!$K491&lt;$A$32,FBYields!AB491,0)</f>
        <v>0.3597150638000004</v>
      </c>
      <c r="I516" s="30">
        <f>IF(FBYields!$K491&lt;$A$32,FBYields!AC491,0)</f>
        <v>0.34574959107373004</v>
      </c>
      <c r="J516" s="30">
        <f>IF(FBYields!$K491&lt;$A$32,FBYields!AD491,0)</f>
        <v>0.3102179118999997</v>
      </c>
      <c r="K516" s="30">
        <f>IF(FBYields!$K491&lt;$A$32,FBYields!AE491,0)</f>
        <v>0.27091518105978984</v>
      </c>
      <c r="L516" s="30">
        <f>IF(FBYields!$K491&lt;$A$32,FBYields!AF491,0)</f>
        <v>0.22677015320000038</v>
      </c>
      <c r="N516" s="43">
        <f t="shared" si="24"/>
        <v>33938</v>
      </c>
      <c r="O516" s="30">
        <f t="shared" si="25"/>
        <v>0</v>
      </c>
      <c r="P516" s="80">
        <f>IF(O516=0,0,SUM(O$32:O516))</f>
        <v>0</v>
      </c>
      <c r="R516" s="150">
        <f t="shared" si="26"/>
        <v>0</v>
      </c>
      <c r="S516" s="80">
        <f>IF(R516=0,0,SUM(R$32:R516))</f>
        <v>0</v>
      </c>
    </row>
    <row r="517" spans="2:19" x14ac:dyDescent="0.2">
      <c r="B517">
        <f>IF(FBYields!$K492&lt;$A$32,FBYields!A492,0)</f>
        <v>19921231</v>
      </c>
      <c r="C517" s="30">
        <f>IF(FBYields!$K492&lt;$A$32,FBYields!W492,0)</f>
        <v>-0.27917419547122968</v>
      </c>
      <c r="D517" s="30">
        <f>IF(FBYields!$K492&lt;$A$32,FBYields!X492,0)</f>
        <v>-0.27150684919999968</v>
      </c>
      <c r="E517" s="30">
        <f>IF(FBYields!$K492&lt;$A$32,FBYields!Y492,0)</f>
        <v>-0.26446430795293008</v>
      </c>
      <c r="F517" s="30">
        <f>IF(FBYields!$K492&lt;$A$32,FBYields!Z492,0)</f>
        <v>-0.23938526890000045</v>
      </c>
      <c r="G517" s="30">
        <f>IF(FBYields!$K492&lt;$A$32,FBYields!AA492,0)</f>
        <v>-0.22061819733204935</v>
      </c>
      <c r="H517" s="30">
        <f>IF(FBYields!$K492&lt;$A$32,FBYields!AB492,0)</f>
        <v>-0.21796529910000029</v>
      </c>
      <c r="I517" s="30">
        <f>IF(FBYields!$K492&lt;$A$32,FBYields!AC492,0)</f>
        <v>-0.26274498736295016</v>
      </c>
      <c r="J517" s="30">
        <f>IF(FBYields!$K492&lt;$A$32,FBYields!AD492,0)</f>
        <v>-0.28584437009999952</v>
      </c>
      <c r="K517" s="30">
        <f>IF(FBYields!$K492&lt;$A$32,FBYields!AE492,0)</f>
        <v>-0.25500258504419993</v>
      </c>
      <c r="L517" s="30">
        <f>IF(FBYields!$K492&lt;$A$32,FBYields!AF492,0)</f>
        <v>-0.19289816830000017</v>
      </c>
      <c r="N517" s="43">
        <f t="shared" si="24"/>
        <v>33969</v>
      </c>
      <c r="O517" s="30">
        <f t="shared" si="25"/>
        <v>0</v>
      </c>
      <c r="P517" s="80">
        <f>IF(O517=0,0,SUM(O$32:O517))</f>
        <v>0</v>
      </c>
      <c r="R517" s="150">
        <f t="shared" si="26"/>
        <v>0</v>
      </c>
      <c r="S517" s="80">
        <f>IF(R517=0,0,SUM(R$32:R517))</f>
        <v>0</v>
      </c>
    </row>
    <row r="518" spans="2:19" x14ac:dyDescent="0.2">
      <c r="B518">
        <f>IF(FBYields!$K493&lt;$A$32,FBYields!A493,0)</f>
        <v>19930129</v>
      </c>
      <c r="C518" s="30">
        <f>IF(FBYields!$K493&lt;$A$32,FBYields!W493,0)</f>
        <v>-0.23195690166927996</v>
      </c>
      <c r="D518" s="30">
        <f>IF(FBYields!$K493&lt;$A$32,FBYields!X493,0)</f>
        <v>-0.20501132820000034</v>
      </c>
      <c r="E518" s="30">
        <f>IF(FBYields!$K493&lt;$A$32,FBYields!Y493,0)</f>
        <v>-0.2383340131091396</v>
      </c>
      <c r="F518" s="30">
        <f>IF(FBYields!$K493&lt;$A$32,FBYields!Z493,0)</f>
        <v>-0.28938177549999988</v>
      </c>
      <c r="G518" s="30">
        <f>IF(FBYields!$K493&lt;$A$32,FBYields!AA493,0)</f>
        <v>-0.36792864791179003</v>
      </c>
      <c r="H518" s="30">
        <f>IF(FBYields!$K493&lt;$A$32,FBYields!AB493,0)</f>
        <v>-0.43165707949999987</v>
      </c>
      <c r="I518" s="30">
        <f>IF(FBYields!$K493&lt;$A$32,FBYields!AC493,0)</f>
        <v>-0.45222626403865007</v>
      </c>
      <c r="J518" s="30">
        <f>IF(FBYields!$K493&lt;$A$32,FBYields!AD493,0)</f>
        <v>-0.44982339620000023</v>
      </c>
      <c r="K518" s="30">
        <f>IF(FBYields!$K493&lt;$A$32,FBYields!AE493,0)</f>
        <v>-0.42676372627601022</v>
      </c>
      <c r="L518" s="30">
        <f>IF(FBYields!$K493&lt;$A$32,FBYields!AF493,0)</f>
        <v>-0.38421011999999966</v>
      </c>
      <c r="N518" s="43">
        <f t="shared" si="24"/>
        <v>33998</v>
      </c>
      <c r="O518" s="30">
        <f t="shared" si="25"/>
        <v>0</v>
      </c>
      <c r="P518" s="80">
        <f>IF(O518=0,0,SUM(O$32:O518))</f>
        <v>0</v>
      </c>
      <c r="R518" s="150">
        <f t="shared" si="26"/>
        <v>0</v>
      </c>
      <c r="S518" s="80">
        <f>IF(R518=0,0,SUM(R$32:R518))</f>
        <v>0</v>
      </c>
    </row>
    <row r="519" spans="2:19" x14ac:dyDescent="0.2">
      <c r="B519">
        <f>IF(FBYields!$K494&lt;$A$32,FBYields!A494,0)</f>
        <v>19930226</v>
      </c>
      <c r="C519" s="30">
        <f>IF(FBYields!$K494&lt;$A$32,FBYields!W494,0)</f>
        <v>4.1576673716349877E-2</v>
      </c>
      <c r="D519" s="30">
        <f>IF(FBYields!$K494&lt;$A$32,FBYields!X494,0)</f>
        <v>-0.13486633690000005</v>
      </c>
      <c r="E519" s="30">
        <f>IF(FBYields!$K494&lt;$A$32,FBYields!Y494,0)</f>
        <v>-0.22968230499883013</v>
      </c>
      <c r="F519" s="30">
        <f>IF(FBYields!$K494&lt;$A$32,FBYields!Z494,0)</f>
        <v>-0.29562522629999988</v>
      </c>
      <c r="G519" s="30">
        <f>IF(FBYields!$K494&lt;$A$32,FBYields!AA494,0)</f>
        <v>-0.34259608944743025</v>
      </c>
      <c r="H519" s="30">
        <f>IF(FBYields!$K494&lt;$A$32,FBYields!AB494,0)</f>
        <v>-0.36128736790000016</v>
      </c>
      <c r="I519" s="30">
        <f>IF(FBYields!$K494&lt;$A$32,FBYields!AC494,0)</f>
        <v>-0.32245908747453988</v>
      </c>
      <c r="J519" s="30">
        <f>IF(FBYields!$K494&lt;$A$32,FBYields!AD494,0)</f>
        <v>-0.28901097139999976</v>
      </c>
      <c r="K519" s="30">
        <f>IF(FBYields!$K494&lt;$A$32,FBYields!AE494,0)</f>
        <v>-0.30737309653842004</v>
      </c>
      <c r="L519" s="30">
        <f>IF(FBYields!$K494&lt;$A$32,FBYields!AF494,0)</f>
        <v>-0.35750961580000062</v>
      </c>
      <c r="N519" s="43">
        <f t="shared" si="24"/>
        <v>34026</v>
      </c>
      <c r="O519" s="30">
        <f t="shared" si="25"/>
        <v>0</v>
      </c>
      <c r="P519" s="80">
        <f>IF(O519=0,0,SUM(O$32:O519))</f>
        <v>0</v>
      </c>
      <c r="R519" s="150">
        <f t="shared" si="26"/>
        <v>0</v>
      </c>
      <c r="S519" s="80">
        <f>IF(R519=0,0,SUM(R$32:R519))</f>
        <v>0</v>
      </c>
    </row>
    <row r="520" spans="2:19" x14ac:dyDescent="0.2">
      <c r="B520">
        <f>IF(FBYields!$K495&lt;$A$32,FBYields!A495,0)</f>
        <v>19930331</v>
      </c>
      <c r="C520" s="30">
        <f>IF(FBYields!$K495&lt;$A$32,FBYields!W495,0)</f>
        <v>-7.3096853738709999E-2</v>
      </c>
      <c r="D520" s="30">
        <f>IF(FBYields!$K495&lt;$A$32,FBYields!X495,0)</f>
        <v>4.1637182000000106E-2</v>
      </c>
      <c r="E520" s="30">
        <f>IF(FBYields!$K495&lt;$A$32,FBYields!Y495,0)</f>
        <v>2.6927420816230008E-2</v>
      </c>
      <c r="F520" s="30">
        <f>IF(FBYields!$K495&lt;$A$32,FBYields!Z495,0)</f>
        <v>4.3363290000009158E-4</v>
      </c>
      <c r="G520" s="30">
        <f>IF(FBYields!$K495&lt;$A$32,FBYields!AA495,0)</f>
        <v>3.8999718022489915E-2</v>
      </c>
      <c r="H520" s="30">
        <f>IF(FBYields!$K495&lt;$A$32,FBYields!AB495,0)</f>
        <v>7.3192402900000175E-2</v>
      </c>
      <c r="I520" s="30">
        <f>IF(FBYields!$K495&lt;$A$32,FBYields!AC495,0)</f>
        <v>5.4727037064440154E-2</v>
      </c>
      <c r="J520" s="30">
        <f>IF(FBYields!$K495&lt;$A$32,FBYields!AD495,0)</f>
        <v>1.6786440999999819E-2</v>
      </c>
      <c r="K520" s="30">
        <f>IF(FBYields!$K495&lt;$A$32,FBYields!AE495,0)</f>
        <v>-2.074896249534941E-2</v>
      </c>
      <c r="L520" s="30">
        <f>IF(FBYields!$K495&lt;$A$32,FBYields!AF495,0)</f>
        <v>-6.2021436499999361E-2</v>
      </c>
      <c r="N520" s="43">
        <f t="shared" si="24"/>
        <v>34059</v>
      </c>
      <c r="O520" s="30">
        <f t="shared" si="25"/>
        <v>0</v>
      </c>
      <c r="P520" s="80">
        <f>IF(O520=0,0,SUM(O$32:O520))</f>
        <v>0</v>
      </c>
      <c r="R520" s="150">
        <f t="shared" si="26"/>
        <v>0</v>
      </c>
      <c r="S520" s="80">
        <f>IF(R520=0,0,SUM(R$32:R520))</f>
        <v>0</v>
      </c>
    </row>
    <row r="521" spans="2:19" x14ac:dyDescent="0.2">
      <c r="B521">
        <f>IF(FBYields!$K496&lt;$A$32,FBYields!A496,0)</f>
        <v>19930430</v>
      </c>
      <c r="C521" s="30">
        <f>IF(FBYields!$K496&lt;$A$32,FBYields!W496,0)</f>
        <v>1.3845812299819737E-2</v>
      </c>
      <c r="D521" s="30">
        <f>IF(FBYields!$K496&lt;$A$32,FBYields!X496,0)</f>
        <v>-5.5588357099999985E-2</v>
      </c>
      <c r="E521" s="30">
        <f>IF(FBYields!$K496&lt;$A$32,FBYields!Y496,0)</f>
        <v>-9.7659024391600013E-2</v>
      </c>
      <c r="F521" s="30">
        <f>IF(FBYields!$K496&lt;$A$32,FBYields!Z496,0)</f>
        <v>-0.12951761179999988</v>
      </c>
      <c r="G521" s="30">
        <f>IF(FBYields!$K496&lt;$A$32,FBYields!AA496,0)</f>
        <v>-0.14488688696590035</v>
      </c>
      <c r="H521" s="30">
        <f>IF(FBYields!$K496&lt;$A$32,FBYields!AB496,0)</f>
        <v>-0.14646448059999972</v>
      </c>
      <c r="I521" s="30">
        <f>IF(FBYields!$K496&lt;$A$32,FBYields!AC496,0)</f>
        <v>-0.13649689086074002</v>
      </c>
      <c r="J521" s="30">
        <f>IF(FBYields!$K496&lt;$A$32,FBYields!AD496,0)</f>
        <v>-0.12155251650000043</v>
      </c>
      <c r="K521" s="30">
        <f>IF(FBYields!$K496&lt;$A$32,FBYields!AE496,0)</f>
        <v>-0.10830123902124011</v>
      </c>
      <c r="L521" s="30">
        <f>IF(FBYields!$K496&lt;$A$32,FBYields!AF496,0)</f>
        <v>-9.5085561700000376E-2</v>
      </c>
      <c r="N521" s="43">
        <f t="shared" si="24"/>
        <v>34089</v>
      </c>
      <c r="O521" s="30">
        <f t="shared" si="25"/>
        <v>0</v>
      </c>
      <c r="P521" s="80">
        <f>IF(O521=0,0,SUM(O$32:O521))</f>
        <v>0</v>
      </c>
      <c r="R521" s="150">
        <f t="shared" si="26"/>
        <v>0</v>
      </c>
      <c r="S521" s="80">
        <f>IF(R521=0,0,SUM(R$32:R521))</f>
        <v>0</v>
      </c>
    </row>
    <row r="522" spans="2:19" x14ac:dyDescent="0.2">
      <c r="B522">
        <f>IF(FBYields!$K497&lt;$A$32,FBYields!A497,0)</f>
        <v>19930528</v>
      </c>
      <c r="C522" s="30">
        <f>IF(FBYields!$K497&lt;$A$32,FBYields!W497,0)</f>
        <v>0.22290204695907034</v>
      </c>
      <c r="D522" s="30">
        <f>IF(FBYields!$K497&lt;$A$32,FBYields!X497,0)</f>
        <v>0.33403771760000023</v>
      </c>
      <c r="E522" s="30">
        <f>IF(FBYields!$K497&lt;$A$32,FBYields!Y497,0)</f>
        <v>0.38368925013896016</v>
      </c>
      <c r="F522" s="30">
        <f>IF(FBYields!$K497&lt;$A$32,FBYields!Z497,0)</f>
        <v>0.3946217866999997</v>
      </c>
      <c r="G522" s="30">
        <f>IF(FBYields!$K497&lt;$A$32,FBYields!AA497,0)</f>
        <v>0.36477122482302082</v>
      </c>
      <c r="H522" s="30">
        <f>IF(FBYields!$K497&lt;$A$32,FBYields!AB497,0)</f>
        <v>0.31664398039999941</v>
      </c>
      <c r="I522" s="30">
        <f>IF(FBYields!$K497&lt;$A$32,FBYields!AC497,0)</f>
        <v>0.2671067691118294</v>
      </c>
      <c r="J522" s="30">
        <f>IF(FBYields!$K497&lt;$A$32,FBYields!AD497,0)</f>
        <v>0.23272581099999989</v>
      </c>
      <c r="K522" s="30">
        <f>IF(FBYields!$K497&lt;$A$32,FBYields!AE497,0)</f>
        <v>0.22847581283955964</v>
      </c>
      <c r="L522" s="30">
        <f>IF(FBYields!$K497&lt;$A$32,FBYields!AF497,0)</f>
        <v>0.24437264420000027</v>
      </c>
      <c r="N522" s="43">
        <f t="shared" si="24"/>
        <v>34117</v>
      </c>
      <c r="O522" s="30">
        <f t="shared" si="25"/>
        <v>0</v>
      </c>
      <c r="P522" s="80">
        <f>IF(O522=0,0,SUM(O$32:O522))</f>
        <v>0</v>
      </c>
      <c r="R522" s="150">
        <f t="shared" si="26"/>
        <v>0</v>
      </c>
      <c r="S522" s="80">
        <f>IF(R522=0,0,SUM(R$32:R522))</f>
        <v>0</v>
      </c>
    </row>
    <row r="523" spans="2:19" x14ac:dyDescent="0.2">
      <c r="B523">
        <f>IF(FBYields!$K498&lt;$A$32,FBYields!A498,0)</f>
        <v>19930630</v>
      </c>
      <c r="C523" s="30">
        <f>IF(FBYields!$K498&lt;$A$32,FBYields!W498,0)</f>
        <v>-4.6402621857650317E-2</v>
      </c>
      <c r="D523" s="30">
        <f>IF(FBYields!$K498&lt;$A$32,FBYields!X498,0)</f>
        <v>-0.13117484460000028</v>
      </c>
      <c r="E523" s="30">
        <f>IF(FBYields!$K498&lt;$A$32,FBYields!Y498,0)</f>
        <v>-0.16818582720833986</v>
      </c>
      <c r="F523" s="30">
        <f>IF(FBYields!$K498&lt;$A$32,FBYields!Z498,0)</f>
        <v>-0.19786788189999971</v>
      </c>
      <c r="G523" s="30">
        <f>IF(FBYields!$K498&lt;$A$32,FBYields!AA498,0)</f>
        <v>-0.23167286831641043</v>
      </c>
      <c r="H523" s="30">
        <f>IF(FBYields!$K498&lt;$A$32,FBYields!AB498,0)</f>
        <v>-0.26438399509999932</v>
      </c>
      <c r="I523" s="30">
        <f>IF(FBYields!$K498&lt;$A$32,FBYields!AC498,0)</f>
        <v>-0.29706668704915007</v>
      </c>
      <c r="J523" s="30">
        <f>IF(FBYields!$K498&lt;$A$32,FBYields!AD498,0)</f>
        <v>-0.32337097639999968</v>
      </c>
      <c r="K523" s="30">
        <f>IF(FBYields!$K498&lt;$A$32,FBYields!AE498,0)</f>
        <v>-0.33833651325911962</v>
      </c>
      <c r="L523" s="30">
        <f>IF(FBYields!$K498&lt;$A$32,FBYields!AF498,0)</f>
        <v>-0.34464591289999991</v>
      </c>
      <c r="N523" s="43">
        <f t="shared" si="24"/>
        <v>34150</v>
      </c>
      <c r="O523" s="30">
        <f t="shared" si="25"/>
        <v>0</v>
      </c>
      <c r="P523" s="80">
        <f>IF(O523=0,0,SUM(O$32:O523))</f>
        <v>0</v>
      </c>
      <c r="R523" s="150">
        <f t="shared" si="26"/>
        <v>0</v>
      </c>
      <c r="S523" s="80">
        <f>IF(R523=0,0,SUM(R$32:R523))</f>
        <v>0</v>
      </c>
    </row>
    <row r="524" spans="2:19" x14ac:dyDescent="0.2">
      <c r="B524">
        <f>IF(FBYields!$K499&lt;$A$32,FBYields!A499,0)</f>
        <v>19930730</v>
      </c>
      <c r="C524" s="30">
        <f>IF(FBYields!$K499&lt;$A$32,FBYields!W499,0)</f>
        <v>-9.4222609921796874E-3</v>
      </c>
      <c r="D524" s="30">
        <f>IF(FBYields!$K499&lt;$A$32,FBYields!X499,0)</f>
        <v>-5.0341019999997627E-3</v>
      </c>
      <c r="E524" s="30">
        <f>IF(FBYields!$K499&lt;$A$32,FBYields!Y499,0)</f>
        <v>5.6695103239569722E-2</v>
      </c>
      <c r="F524" s="30">
        <f>IF(FBYields!$K499&lt;$A$32,FBYields!Z499,0)</f>
        <v>0.1179591153999997</v>
      </c>
      <c r="G524" s="30">
        <f>IF(FBYields!$K499&lt;$A$32,FBYields!AA499,0)</f>
        <v>0.13517389252167966</v>
      </c>
      <c r="H524" s="30">
        <f>IF(FBYields!$K499&lt;$A$32,FBYields!AB499,0)</f>
        <v>0.13211714819999987</v>
      </c>
      <c r="I524" s="30">
        <f>IF(FBYields!$K499&lt;$A$32,FBYields!AC499,0)</f>
        <v>0.10425214920060011</v>
      </c>
      <c r="J524" s="30">
        <f>IF(FBYields!$K499&lt;$A$32,FBYields!AD499,0)</f>
        <v>8.4187128199999961E-2</v>
      </c>
      <c r="K524" s="30">
        <f>IF(FBYields!$K499&lt;$A$32,FBYields!AE499,0)</f>
        <v>0.10188358678122977</v>
      </c>
      <c r="L524" s="30">
        <f>IF(FBYields!$K499&lt;$A$32,FBYields!AF499,0)</f>
        <v>0.14796753119999995</v>
      </c>
      <c r="N524" s="43">
        <f t="shared" si="24"/>
        <v>34180</v>
      </c>
      <c r="O524" s="30">
        <f t="shared" si="25"/>
        <v>0</v>
      </c>
      <c r="P524" s="80">
        <f>IF(O524=0,0,SUM(O$32:O524))</f>
        <v>0</v>
      </c>
      <c r="R524" s="150">
        <f t="shared" si="26"/>
        <v>0</v>
      </c>
      <c r="S524" s="80">
        <f>IF(R524=0,0,SUM(R$32:R524))</f>
        <v>0</v>
      </c>
    </row>
    <row r="525" spans="2:19" x14ac:dyDescent="0.2">
      <c r="B525">
        <f>IF(FBYields!$K500&lt;$A$32,FBYields!A500,0)</f>
        <v>19930831</v>
      </c>
      <c r="C525" s="30">
        <f>IF(FBYields!$K500&lt;$A$32,FBYields!W500,0)</f>
        <v>-6.0472748735200366E-2</v>
      </c>
      <c r="D525" s="30">
        <f>IF(FBYields!$K500&lt;$A$32,FBYields!X500,0)</f>
        <v>-0.14130440220000029</v>
      </c>
      <c r="E525" s="30">
        <f>IF(FBYields!$K500&lt;$A$32,FBYields!Y500,0)</f>
        <v>-0.21412761662175006</v>
      </c>
      <c r="F525" s="30">
        <f>IF(FBYields!$K500&lt;$A$32,FBYields!Z500,0)</f>
        <v>-0.26785355499999985</v>
      </c>
      <c r="G525" s="30">
        <f>IF(FBYields!$K500&lt;$A$32,FBYields!AA500,0)</f>
        <v>-0.29042905710760003</v>
      </c>
      <c r="H525" s="30">
        <f>IF(FBYields!$K500&lt;$A$32,FBYields!AB500,0)</f>
        <v>-0.30431879919999982</v>
      </c>
      <c r="I525" s="30">
        <f>IF(FBYields!$K500&lt;$A$32,FBYields!AC500,0)</f>
        <v>-0.31979878482097934</v>
      </c>
      <c r="J525" s="30">
        <f>IF(FBYields!$K500&lt;$A$32,FBYields!AD500,0)</f>
        <v>-0.3382982970999997</v>
      </c>
      <c r="K525" s="30">
        <f>IF(FBYields!$K500&lt;$A$32,FBYields!AE500,0)</f>
        <v>-0.36724807943198989</v>
      </c>
      <c r="L525" s="30">
        <f>IF(FBYields!$K500&lt;$A$32,FBYields!AF500,0)</f>
        <v>-0.40494325170000067</v>
      </c>
      <c r="N525" s="43">
        <f t="shared" si="24"/>
        <v>34212</v>
      </c>
      <c r="O525" s="30">
        <f t="shared" si="25"/>
        <v>0</v>
      </c>
      <c r="P525" s="80">
        <f>IF(O525=0,0,SUM(O$32:O525))</f>
        <v>0</v>
      </c>
      <c r="R525" s="150">
        <f t="shared" si="26"/>
        <v>0</v>
      </c>
      <c r="S525" s="80">
        <f>IF(R525=0,0,SUM(R$32:R525))</f>
        <v>0</v>
      </c>
    </row>
    <row r="526" spans="2:19" x14ac:dyDescent="0.2">
      <c r="B526">
        <f>IF(FBYields!$K501&lt;$A$32,FBYields!A501,0)</f>
        <v>19930930</v>
      </c>
      <c r="C526" s="30">
        <f>IF(FBYields!$K501&lt;$A$32,FBYields!W501,0)</f>
        <v>-5.3312950435309592E-2</v>
      </c>
      <c r="D526" s="30">
        <f>IF(FBYields!$K501&lt;$A$32,FBYields!X501,0)</f>
        <v>2.0060395900000305E-2</v>
      </c>
      <c r="E526" s="30">
        <f>IF(FBYields!$K501&lt;$A$32,FBYields!Y501,0)</f>
        <v>3.0540920212930089E-2</v>
      </c>
      <c r="F526" s="30">
        <f>IF(FBYields!$K501&lt;$A$32,FBYields!Z501,0)</f>
        <v>1.5181675100000014E-2</v>
      </c>
      <c r="G526" s="30">
        <f>IF(FBYields!$K501&lt;$A$32,FBYields!AA501,0)</f>
        <v>-1.1979647206649346E-2</v>
      </c>
      <c r="H526" s="30">
        <f>IF(FBYields!$K501&lt;$A$32,FBYields!AB501,0)</f>
        <v>-2.4747510700000142E-2</v>
      </c>
      <c r="I526" s="30">
        <f>IF(FBYields!$K501&lt;$A$32,FBYields!AC501,0)</f>
        <v>1.8778025945109356E-2</v>
      </c>
      <c r="J526" s="30">
        <f>IF(FBYields!$K501&lt;$A$32,FBYields!AD501,0)</f>
        <v>5.2945980999999698E-2</v>
      </c>
      <c r="K526" s="30">
        <f>IF(FBYields!$K501&lt;$A$32,FBYields!AE501,0)</f>
        <v>3.4732225647450043E-2</v>
      </c>
      <c r="L526" s="30">
        <f>IF(FBYields!$K501&lt;$A$32,FBYields!AF501,0)</f>
        <v>-1.8097103199999687E-2</v>
      </c>
      <c r="N526" s="43">
        <f t="shared" si="24"/>
        <v>34242</v>
      </c>
      <c r="O526" s="30">
        <f t="shared" si="25"/>
        <v>0</v>
      </c>
      <c r="P526" s="80">
        <f>IF(O526=0,0,SUM(O$32:O526))</f>
        <v>0</v>
      </c>
      <c r="R526" s="150">
        <f t="shared" si="26"/>
        <v>0</v>
      </c>
      <c r="S526" s="80">
        <f>IF(R526=0,0,SUM(R$32:R526))</f>
        <v>0</v>
      </c>
    </row>
    <row r="527" spans="2:19" x14ac:dyDescent="0.2">
      <c r="B527">
        <f>IF(FBYields!$K502&lt;$A$32,FBYields!A502,0)</f>
        <v>19931029</v>
      </c>
      <c r="C527" s="30">
        <f>IF(FBYields!$K502&lt;$A$32,FBYields!W502,0)</f>
        <v>0.11208523319655983</v>
      </c>
      <c r="D527" s="30">
        <f>IF(FBYields!$K502&lt;$A$32,FBYields!X502,0)</f>
        <v>8.3244385600000026E-2</v>
      </c>
      <c r="E527" s="30">
        <f>IF(FBYields!$K502&lt;$A$32,FBYields!Y502,0)</f>
        <v>8.3247105873970106E-2</v>
      </c>
      <c r="F527" s="30">
        <f>IF(FBYields!$K502&lt;$A$32,FBYields!Z502,0)</f>
        <v>8.8909890600000097E-2</v>
      </c>
      <c r="G527" s="30">
        <f>IF(FBYields!$K502&lt;$A$32,FBYields!AA502,0)</f>
        <v>9.6705908207069591E-2</v>
      </c>
      <c r="H527" s="30">
        <f>IF(FBYields!$K502&lt;$A$32,FBYields!AB502,0)</f>
        <v>9.6980879799999364E-2</v>
      </c>
      <c r="I527" s="30">
        <f>IF(FBYields!$K502&lt;$A$32,FBYields!AC502,0)</f>
        <v>7.3554614658860373E-2</v>
      </c>
      <c r="J527" s="30">
        <f>IF(FBYields!$K502&lt;$A$32,FBYields!AD502,0)</f>
        <v>4.9262942700000423E-2</v>
      </c>
      <c r="K527" s="30">
        <f>IF(FBYields!$K502&lt;$A$32,FBYields!AE502,0)</f>
        <v>3.8473355256479991E-2</v>
      </c>
      <c r="L527" s="30">
        <f>IF(FBYields!$K502&lt;$A$32,FBYields!AF502,0)</f>
        <v>3.4752649599999685E-2</v>
      </c>
      <c r="N527" s="43">
        <f t="shared" si="24"/>
        <v>34271</v>
      </c>
      <c r="O527" s="30">
        <f t="shared" si="25"/>
        <v>0</v>
      </c>
      <c r="P527" s="80">
        <f>IF(O527=0,0,SUM(O$32:O527))</f>
        <v>0</v>
      </c>
      <c r="R527" s="150">
        <f t="shared" si="26"/>
        <v>0</v>
      </c>
      <c r="S527" s="80">
        <f>IF(R527=0,0,SUM(R$32:R527))</f>
        <v>0</v>
      </c>
    </row>
    <row r="528" spans="2:19" x14ac:dyDescent="0.2">
      <c r="B528">
        <f>IF(FBYields!$K503&lt;$A$32,FBYields!A503,0)</f>
        <v>19931130</v>
      </c>
      <c r="C528" s="30">
        <f>IF(FBYields!$K503&lt;$A$32,FBYields!W503,0)</f>
        <v>0.15579308815713988</v>
      </c>
      <c r="D528" s="30">
        <f>IF(FBYields!$K503&lt;$A$32,FBYields!X503,0)</f>
        <v>0.17510638239999965</v>
      </c>
      <c r="E528" s="30">
        <f>IF(FBYields!$K503&lt;$A$32,FBYields!Y503,0)</f>
        <v>0.21072043028931997</v>
      </c>
      <c r="F528" s="30">
        <f>IF(FBYields!$K503&lt;$A$32,FBYields!Z503,0)</f>
        <v>0.23401533019999965</v>
      </c>
      <c r="G528" s="30">
        <f>IF(FBYields!$K503&lt;$A$32,FBYields!AA503,0)</f>
        <v>0.23237436294872982</v>
      </c>
      <c r="H528" s="30">
        <f>IF(FBYields!$K503&lt;$A$32,FBYields!AB503,0)</f>
        <v>0.23570350439999999</v>
      </c>
      <c r="I528" s="30">
        <f>IF(FBYields!$K503&lt;$A$32,FBYields!AC503,0)</f>
        <v>0.27350040620955962</v>
      </c>
      <c r="J528" s="30">
        <f>IF(FBYields!$K503&lt;$A$32,FBYields!AD503,0)</f>
        <v>0.31096958439999955</v>
      </c>
      <c r="K528" s="30">
        <f>IF(FBYields!$K503&lt;$A$32,FBYields!AE503,0)</f>
        <v>0.32743341038789975</v>
      </c>
      <c r="L528" s="30">
        <f>IF(FBYields!$K503&lt;$A$32,FBYields!AF503,0)</f>
        <v>0.33260036020000072</v>
      </c>
      <c r="N528" s="43">
        <f t="shared" si="24"/>
        <v>34303</v>
      </c>
      <c r="O528" s="30">
        <f t="shared" si="25"/>
        <v>0</v>
      </c>
      <c r="P528" s="80">
        <f>IF(O528=0,0,SUM(O$32:O528))</f>
        <v>0</v>
      </c>
      <c r="R528" s="150">
        <f t="shared" si="26"/>
        <v>0</v>
      </c>
      <c r="S528" s="80">
        <f>IF(R528=0,0,SUM(R$32:R528))</f>
        <v>0</v>
      </c>
    </row>
    <row r="529" spans="2:19" x14ac:dyDescent="0.2">
      <c r="B529">
        <f>IF(FBYields!$K504&lt;$A$32,FBYields!A504,0)</f>
        <v>19931231</v>
      </c>
      <c r="C529" s="30">
        <f>IF(FBYields!$K504&lt;$A$32,FBYields!W504,0)</f>
        <v>-0.14943214525027004</v>
      </c>
      <c r="D529" s="30">
        <f>IF(FBYields!$K504&lt;$A$32,FBYields!X504,0)</f>
        <v>4.4384271000001974E-3</v>
      </c>
      <c r="E529" s="30">
        <f>IF(FBYields!$K504&lt;$A$32,FBYields!Y504,0)</f>
        <v>3.9029550118829803E-2</v>
      </c>
      <c r="F529" s="30">
        <f>IF(FBYields!$K504&lt;$A$32,FBYields!Z504,0)</f>
        <v>3.1541784899999925E-2</v>
      </c>
      <c r="G529" s="30">
        <f>IF(FBYields!$K504&lt;$A$32,FBYields!AA504,0)</f>
        <v>-2.3996961389129545E-2</v>
      </c>
      <c r="H529" s="30">
        <f>IF(FBYields!$K504&lt;$A$32,FBYields!AB504,0)</f>
        <v>-6.8103220099999362E-2</v>
      </c>
      <c r="I529" s="30">
        <f>IF(FBYields!$K504&lt;$A$32,FBYields!AC504,0)</f>
        <v>-2.5890771131949819E-2</v>
      </c>
      <c r="J529" s="30">
        <f>IF(FBYields!$K504&lt;$A$32,FBYields!AD504,0)</f>
        <v>3.6479661100000449E-2</v>
      </c>
      <c r="K529" s="30">
        <f>IF(FBYields!$K504&lt;$A$32,FBYields!AE504,0)</f>
        <v>5.8459388652010169E-2</v>
      </c>
      <c r="L529" s="30">
        <f>IF(FBYields!$K504&lt;$A$32,FBYields!AF504,0)</f>
        <v>6.5205451899999822E-2</v>
      </c>
      <c r="N529" s="43">
        <f t="shared" si="24"/>
        <v>34334</v>
      </c>
      <c r="O529" s="30">
        <f t="shared" si="25"/>
        <v>0</v>
      </c>
      <c r="P529" s="80">
        <f>IF(O529=0,0,SUM(O$32:O529))</f>
        <v>0</v>
      </c>
      <c r="R529" s="150">
        <f t="shared" si="26"/>
        <v>0</v>
      </c>
      <c r="S529" s="80">
        <f>IF(R529=0,0,SUM(R$32:R529))</f>
        <v>0</v>
      </c>
    </row>
    <row r="530" spans="2:19" x14ac:dyDescent="0.2">
      <c r="B530">
        <f>IF(FBYields!$K505&lt;$A$32,FBYields!A505,0)</f>
        <v>19940131</v>
      </c>
      <c r="C530" s="30">
        <f>IF(FBYields!$K505&lt;$A$32,FBYields!W505,0)</f>
        <v>-3.8898517305590019E-2</v>
      </c>
      <c r="D530" s="30">
        <f>IF(FBYields!$K505&lt;$A$32,FBYields!X505,0)</f>
        <v>-0.11950853660000016</v>
      </c>
      <c r="E530" s="30">
        <f>IF(FBYields!$K505&lt;$A$32,FBYields!Y505,0)</f>
        <v>-0.13740570587193979</v>
      </c>
      <c r="F530" s="30">
        <f>IF(FBYields!$K505&lt;$A$32,FBYields!Z505,0)</f>
        <v>-0.12563872259999975</v>
      </c>
      <c r="G530" s="30">
        <f>IF(FBYields!$K505&lt;$A$32,FBYields!AA505,0)</f>
        <v>-6.6989303406599809E-2</v>
      </c>
      <c r="H530" s="30">
        <f>IF(FBYields!$K505&lt;$A$32,FBYields!AB505,0)</f>
        <v>-2.9755162099999843E-2</v>
      </c>
      <c r="I530" s="30">
        <f>IF(FBYields!$K505&lt;$A$32,FBYields!AC505,0)</f>
        <v>-0.10869691604290033</v>
      </c>
      <c r="J530" s="30">
        <f>IF(FBYields!$K505&lt;$A$32,FBYields!AD505,0)</f>
        <v>-0.19927591560000035</v>
      </c>
      <c r="K530" s="30">
        <f>IF(FBYields!$K505&lt;$A$32,FBYields!AE505,0)</f>
        <v>-0.21510070310454044</v>
      </c>
      <c r="L530" s="30">
        <f>IF(FBYields!$K505&lt;$A$32,FBYields!AF505,0)</f>
        <v>-0.19450814019999996</v>
      </c>
      <c r="N530" s="43">
        <f t="shared" si="24"/>
        <v>34365</v>
      </c>
      <c r="O530" s="30">
        <f t="shared" si="25"/>
        <v>0</v>
      </c>
      <c r="P530" s="80">
        <f>IF(O530=0,0,SUM(O$32:O530))</f>
        <v>0</v>
      </c>
      <c r="R530" s="150">
        <f t="shared" si="26"/>
        <v>0</v>
      </c>
      <c r="S530" s="80">
        <f>IF(R530=0,0,SUM(R$32:R530))</f>
        <v>0</v>
      </c>
    </row>
    <row r="531" spans="2:19" x14ac:dyDescent="0.2">
      <c r="B531">
        <f>IF(FBYields!$K506&lt;$A$32,FBYields!A506,0)</f>
        <v>19940228</v>
      </c>
      <c r="C531" s="30">
        <f>IF(FBYields!$K506&lt;$A$32,FBYields!W506,0)</f>
        <v>0.50495850363087014</v>
      </c>
      <c r="D531" s="30">
        <f>IF(FBYields!$K506&lt;$A$32,FBYields!X506,0)</f>
        <v>0.54590293960000036</v>
      </c>
      <c r="E531" s="30">
        <f>IF(FBYields!$K506&lt;$A$32,FBYields!Y506,0)</f>
        <v>0.5581618489418001</v>
      </c>
      <c r="F531" s="30">
        <f>IF(FBYields!$K506&lt;$A$32,FBYields!Z506,0)</f>
        <v>0.55740787900000033</v>
      </c>
      <c r="G531" s="30">
        <f>IF(FBYields!$K506&lt;$A$32,FBYields!AA506,0)</f>
        <v>0.57211422829899927</v>
      </c>
      <c r="H531" s="30">
        <f>IF(FBYields!$K506&lt;$A$32,FBYields!AB506,0)</f>
        <v>0.58630489869999991</v>
      </c>
      <c r="I531" s="30">
        <f>IF(FBYields!$K506&lt;$A$32,FBYields!AC506,0)</f>
        <v>0.59933528363165056</v>
      </c>
      <c r="J531" s="30">
        <f>IF(FBYields!$K506&lt;$A$32,FBYields!AD506,0)</f>
        <v>0.60405934919999993</v>
      </c>
      <c r="K531" s="30">
        <f>IF(FBYields!$K506&lt;$A$32,FBYields!AE506,0)</f>
        <v>0.59473091644154064</v>
      </c>
      <c r="L531" s="30">
        <f>IF(FBYields!$K506&lt;$A$32,FBYields!AF506,0)</f>
        <v>0.57491406329999961</v>
      </c>
      <c r="N531" s="43">
        <f t="shared" si="24"/>
        <v>34393</v>
      </c>
      <c r="O531" s="30">
        <f t="shared" si="25"/>
        <v>0</v>
      </c>
      <c r="P531" s="80">
        <f>IF(O531=0,0,SUM(O$32:O531))</f>
        <v>0</v>
      </c>
      <c r="R531" s="150">
        <f t="shared" si="26"/>
        <v>0</v>
      </c>
      <c r="S531" s="80">
        <f>IF(R531=0,0,SUM(R$32:R531))</f>
        <v>0</v>
      </c>
    </row>
    <row r="532" spans="2:19" x14ac:dyDescent="0.2">
      <c r="B532">
        <f>IF(FBYields!$K507&lt;$A$32,FBYields!A507,0)</f>
        <v>19940331</v>
      </c>
      <c r="C532" s="30">
        <f>IF(FBYields!$K507&lt;$A$32,FBYields!W507,0)</f>
        <v>0.12526647671385982</v>
      </c>
      <c r="D532" s="30">
        <f>IF(FBYields!$K507&lt;$A$32,FBYields!X507,0)</f>
        <v>0.41402631879999952</v>
      </c>
      <c r="E532" s="30">
        <f>IF(FBYields!$K507&lt;$A$32,FBYields!Y507,0)</f>
        <v>0.4837917558701097</v>
      </c>
      <c r="F532" s="30">
        <f>IF(FBYields!$K507&lt;$A$32,FBYields!Z507,0)</f>
        <v>0.53102413690000017</v>
      </c>
      <c r="G532" s="30">
        <f>IF(FBYields!$K507&lt;$A$32,FBYields!AA507,0)</f>
        <v>0.59603726835918014</v>
      </c>
      <c r="H532" s="30">
        <f>IF(FBYields!$K507&lt;$A$32,FBYields!AB507,0)</f>
        <v>0.64068323339999989</v>
      </c>
      <c r="I532" s="30">
        <f>IF(FBYields!$K507&lt;$A$32,FBYields!AC507,0)</f>
        <v>0.6431795121589996</v>
      </c>
      <c r="J532" s="30">
        <f>IF(FBYields!$K507&lt;$A$32,FBYields!AD507,0)</f>
        <v>0.63297869320000011</v>
      </c>
      <c r="K532" s="30">
        <f>IF(FBYields!$K507&lt;$A$32,FBYields!AE507,0)</f>
        <v>0.62393475820250011</v>
      </c>
      <c r="L532" s="30">
        <f>IF(FBYields!$K507&lt;$A$32,FBYields!AF507,0)</f>
        <v>0.61225627930000037</v>
      </c>
      <c r="N532" s="43">
        <f t="shared" si="24"/>
        <v>34424</v>
      </c>
      <c r="O532" s="30">
        <f t="shared" si="25"/>
        <v>0</v>
      </c>
      <c r="P532" s="80">
        <f>IF(O532=0,0,SUM(O$32:O532))</f>
        <v>0</v>
      </c>
      <c r="R532" s="150">
        <f t="shared" si="26"/>
        <v>0</v>
      </c>
      <c r="S532" s="80">
        <f>IF(R532=0,0,SUM(R$32:R532))</f>
        <v>0</v>
      </c>
    </row>
    <row r="533" spans="2:19" x14ac:dyDescent="0.2">
      <c r="B533">
        <f>IF(FBYields!$K508&lt;$A$32,FBYields!A508,0)</f>
        <v>19940429</v>
      </c>
      <c r="C533" s="30">
        <f>IF(FBYields!$K508&lt;$A$32,FBYields!W508,0)</f>
        <v>0.50703057880448998</v>
      </c>
      <c r="D533" s="30">
        <f>IF(FBYields!$K508&lt;$A$32,FBYields!X508,0)</f>
        <v>0.52073651950000066</v>
      </c>
      <c r="E533" s="30">
        <f>IF(FBYields!$K508&lt;$A$32,FBYields!Y508,0)</f>
        <v>0.52268916631010054</v>
      </c>
      <c r="F533" s="30">
        <f>IF(FBYields!$K508&lt;$A$32,FBYields!Z508,0)</f>
        <v>0.5063676998999993</v>
      </c>
      <c r="G533" s="30">
        <f>IF(FBYields!$K508&lt;$A$32,FBYields!AA508,0)</f>
        <v>0.47483062712000024</v>
      </c>
      <c r="H533" s="30">
        <f>IF(FBYields!$K508&lt;$A$32,FBYields!AB508,0)</f>
        <v>0.44852301989999965</v>
      </c>
      <c r="I533" s="30">
        <f>IF(FBYields!$K508&lt;$A$32,FBYields!AC508,0)</f>
        <v>0.44703104666279003</v>
      </c>
      <c r="J533" s="30">
        <f>IF(FBYields!$K508&lt;$A$32,FBYields!AD508,0)</f>
        <v>0.44036365270000033</v>
      </c>
      <c r="K533" s="30">
        <f>IF(FBYields!$K508&lt;$A$32,FBYields!AE508,0)</f>
        <v>0.41671479907024978</v>
      </c>
      <c r="L533" s="30">
        <f>IF(FBYields!$K508&lt;$A$32,FBYields!AF508,0)</f>
        <v>0.38441867770000027</v>
      </c>
      <c r="N533" s="43">
        <f t="shared" si="24"/>
        <v>34453</v>
      </c>
      <c r="O533" s="30">
        <f t="shared" si="25"/>
        <v>0</v>
      </c>
      <c r="P533" s="80">
        <f>IF(O533=0,0,SUM(O$32:O533))</f>
        <v>0</v>
      </c>
      <c r="R533" s="150">
        <f t="shared" si="26"/>
        <v>0</v>
      </c>
      <c r="S533" s="80">
        <f>IF(R533=0,0,SUM(R$32:R533))</f>
        <v>0</v>
      </c>
    </row>
    <row r="534" spans="2:19" x14ac:dyDescent="0.2">
      <c r="B534">
        <f>IF(FBYields!$K509&lt;$A$32,FBYields!A509,0)</f>
        <v>19940531</v>
      </c>
      <c r="C534" s="30">
        <f>IF(FBYields!$K509&lt;$A$32,FBYields!W509,0)</f>
        <v>0.37729678775392994</v>
      </c>
      <c r="D534" s="30">
        <f>IF(FBYields!$K509&lt;$A$32,FBYields!X509,0)</f>
        <v>0.29990157459999978</v>
      </c>
      <c r="E534" s="30">
        <f>IF(FBYields!$K509&lt;$A$32,FBYields!Y509,0)</f>
        <v>0.27553459353845966</v>
      </c>
      <c r="F534" s="30">
        <f>IF(FBYields!$K509&lt;$A$32,FBYields!Z509,0)</f>
        <v>0.25327005620000076</v>
      </c>
      <c r="G534" s="30">
        <f>IF(FBYields!$K509&lt;$A$32,FBYields!AA509,0)</f>
        <v>0.23244984040224992</v>
      </c>
      <c r="H534" s="30">
        <f>IF(FBYields!$K509&lt;$A$32,FBYields!AB509,0)</f>
        <v>0.20695164440000013</v>
      </c>
      <c r="I534" s="30">
        <f>IF(FBYields!$K509&lt;$A$32,FBYields!AC509,0)</f>
        <v>0.1648133958671103</v>
      </c>
      <c r="J534" s="30">
        <f>IF(FBYields!$K509&lt;$A$32,FBYields!AD509,0)</f>
        <v>0.13443180539999933</v>
      </c>
      <c r="K534" s="30">
        <f>IF(FBYields!$K509&lt;$A$32,FBYields!AE509,0)</f>
        <v>0.12756574634414974</v>
      </c>
      <c r="L534" s="30">
        <f>IF(FBYields!$K509&lt;$A$32,FBYields!AF509,0)</f>
        <v>0.13510760859999937</v>
      </c>
      <c r="N534" s="43">
        <f t="shared" si="24"/>
        <v>34485</v>
      </c>
      <c r="O534" s="30">
        <f t="shared" si="25"/>
        <v>0</v>
      </c>
      <c r="P534" s="80">
        <f>IF(O534=0,0,SUM(O$32:O534))</f>
        <v>0</v>
      </c>
      <c r="R534" s="150">
        <f t="shared" si="26"/>
        <v>0</v>
      </c>
      <c r="S534" s="80">
        <f>IF(R534=0,0,SUM(R$32:R534))</f>
        <v>0</v>
      </c>
    </row>
    <row r="535" spans="2:19" x14ac:dyDescent="0.2">
      <c r="B535">
        <f>IF(FBYields!$K510&lt;$A$32,FBYields!A510,0)</f>
        <v>19940630</v>
      </c>
      <c r="C535" s="30">
        <f>IF(FBYields!$K510&lt;$A$32,FBYields!W510,0)</f>
        <v>4.4157756598369957E-2</v>
      </c>
      <c r="D535" s="30">
        <f>IF(FBYields!$K510&lt;$A$32,FBYields!X510,0)</f>
        <v>0.12987110899999976</v>
      </c>
      <c r="E535" s="30">
        <f>IF(FBYields!$K510&lt;$A$32,FBYields!Y510,0)</f>
        <v>0.16124643786205972</v>
      </c>
      <c r="F535" s="30">
        <f>IF(FBYields!$K510&lt;$A$32,FBYields!Z510,0)</f>
        <v>0.15694804689999931</v>
      </c>
      <c r="G535" s="30">
        <f>IF(FBYields!$K510&lt;$A$32,FBYields!AA510,0)</f>
        <v>0.10197185526291008</v>
      </c>
      <c r="H535" s="30">
        <f>IF(FBYields!$K510&lt;$A$32,FBYields!AB510,0)</f>
        <v>7.0652361799999674E-2</v>
      </c>
      <c r="I535" s="30">
        <f>IF(FBYields!$K510&lt;$A$32,FBYields!AC510,0)</f>
        <v>0.12321463865554971</v>
      </c>
      <c r="J535" s="30">
        <f>IF(FBYields!$K510&lt;$A$32,FBYields!AD510,0)</f>
        <v>0.1792775617000002</v>
      </c>
      <c r="K535" s="30">
        <f>IF(FBYields!$K510&lt;$A$32,FBYields!AE510,0)</f>
        <v>0.19629658254646998</v>
      </c>
      <c r="L535" s="30">
        <f>IF(FBYields!$K510&lt;$A$32,FBYields!AF510,0)</f>
        <v>0.19484978430000055</v>
      </c>
      <c r="N535" s="43">
        <f t="shared" si="24"/>
        <v>34515</v>
      </c>
      <c r="O535" s="30">
        <f t="shared" si="25"/>
        <v>0</v>
      </c>
      <c r="P535" s="80">
        <f>IF(O535=0,0,SUM(O$32:O535))</f>
        <v>0</v>
      </c>
      <c r="R535" s="150">
        <f t="shared" si="26"/>
        <v>0</v>
      </c>
      <c r="S535" s="80">
        <f>IF(R535=0,0,SUM(R$32:R535))</f>
        <v>0</v>
      </c>
    </row>
    <row r="536" spans="2:19" x14ac:dyDescent="0.2">
      <c r="B536">
        <f>IF(FBYields!$K511&lt;$A$32,FBYields!A511,0)</f>
        <v>19940729</v>
      </c>
      <c r="C536" s="30">
        <f>IF(FBYields!$K511&lt;$A$32,FBYields!W511,0)</f>
        <v>-2.2755950919149726E-2</v>
      </c>
      <c r="D536" s="30">
        <f>IF(FBYields!$K511&lt;$A$32,FBYields!X511,0)</f>
        <v>-0.12280527510000017</v>
      </c>
      <c r="E536" s="30">
        <f>IF(FBYields!$K511&lt;$A$32,FBYields!Y511,0)</f>
        <v>-0.16517093522912951</v>
      </c>
      <c r="F536" s="30">
        <f>IF(FBYields!$K511&lt;$A$32,FBYields!Z511,0)</f>
        <v>-0.17911997509999988</v>
      </c>
      <c r="G536" s="30">
        <f>IF(FBYields!$K511&lt;$A$32,FBYields!AA511,0)</f>
        <v>-0.17213340199278004</v>
      </c>
      <c r="H536" s="30">
        <f>IF(FBYields!$K511&lt;$A$32,FBYields!AB511,0)</f>
        <v>-0.17184118959999939</v>
      </c>
      <c r="I536" s="30">
        <f>IF(FBYields!$K511&lt;$A$32,FBYields!AC511,0)</f>
        <v>-0.20926702703650957</v>
      </c>
      <c r="J536" s="30">
        <f>IF(FBYields!$K511&lt;$A$32,FBYields!AD511,0)</f>
        <v>-0.2441717633999998</v>
      </c>
      <c r="K536" s="30">
        <f>IF(FBYields!$K511&lt;$A$32,FBYields!AE511,0)</f>
        <v>-0.25260953457696989</v>
      </c>
      <c r="L536" s="30">
        <f>IF(FBYields!$K511&lt;$A$32,FBYields!AF511,0)</f>
        <v>-0.24769944770000052</v>
      </c>
      <c r="N536" s="43">
        <f t="shared" si="24"/>
        <v>34544</v>
      </c>
      <c r="O536" s="30">
        <f t="shared" si="25"/>
        <v>0</v>
      </c>
      <c r="P536" s="80">
        <f>IF(O536=0,0,SUM(O$32:O536))</f>
        <v>0</v>
      </c>
      <c r="R536" s="150">
        <f t="shared" si="26"/>
        <v>0</v>
      </c>
      <c r="S536" s="80">
        <f>IF(R536=0,0,SUM(R$32:R536))</f>
        <v>0</v>
      </c>
    </row>
    <row r="537" spans="2:19" x14ac:dyDescent="0.2">
      <c r="B537">
        <f>IF(FBYields!$K512&lt;$A$32,FBYields!A512,0)</f>
        <v>19940831</v>
      </c>
      <c r="C537" s="30">
        <f>IF(FBYields!$K512&lt;$A$32,FBYields!W512,0)</f>
        <v>0.21357681189249966</v>
      </c>
      <c r="D537" s="30">
        <f>IF(FBYields!$K512&lt;$A$32,FBYields!X512,0)</f>
        <v>0.16107003370000061</v>
      </c>
      <c r="E537" s="30">
        <f>IF(FBYields!$K512&lt;$A$32,FBYields!Y512,0)</f>
        <v>0.16969776875632991</v>
      </c>
      <c r="F537" s="30">
        <f>IF(FBYields!$K512&lt;$A$32,FBYields!Z512,0)</f>
        <v>0.17923480030000061</v>
      </c>
      <c r="G537" s="30">
        <f>IF(FBYields!$K512&lt;$A$32,FBYields!AA512,0)</f>
        <v>0.16553738512970018</v>
      </c>
      <c r="H537" s="30">
        <f>IF(FBYields!$K512&lt;$A$32,FBYields!AB512,0)</f>
        <v>0.14631567629999953</v>
      </c>
      <c r="I537" s="30">
        <f>IF(FBYields!$K512&lt;$A$32,FBYields!AC512,0)</f>
        <v>0.11485762591498005</v>
      </c>
      <c r="J537" s="30">
        <f>IF(FBYields!$K512&lt;$A$32,FBYields!AD512,0)</f>
        <v>8.8994577000000241E-2</v>
      </c>
      <c r="K537" s="30">
        <f>IF(FBYields!$K512&lt;$A$32,FBYields!AE512,0)</f>
        <v>7.9661051933070048E-2</v>
      </c>
      <c r="L537" s="30">
        <f>IF(FBYields!$K512&lt;$A$32,FBYields!AF512,0)</f>
        <v>8.0795626300000478E-2</v>
      </c>
      <c r="N537" s="43">
        <f t="shared" si="24"/>
        <v>34577</v>
      </c>
      <c r="O537" s="30">
        <f t="shared" si="25"/>
        <v>0</v>
      </c>
      <c r="P537" s="80">
        <f>IF(O537=0,0,SUM(O$32:O537))</f>
        <v>0</v>
      </c>
      <c r="R537" s="150">
        <f t="shared" si="26"/>
        <v>0</v>
      </c>
      <c r="S537" s="80">
        <f>IF(R537=0,0,SUM(R$32:R537))</f>
        <v>0</v>
      </c>
    </row>
    <row r="538" spans="2:19" x14ac:dyDescent="0.2">
      <c r="B538">
        <f>IF(FBYields!$K513&lt;$A$32,FBYields!A513,0)</f>
        <v>19940930</v>
      </c>
      <c r="C538" s="30">
        <f>IF(FBYields!$K513&lt;$A$32,FBYields!W513,0)</f>
        <v>0.21102267710914013</v>
      </c>
      <c r="D538" s="30">
        <f>IF(FBYields!$K513&lt;$A$32,FBYields!X513,0)</f>
        <v>0.41412322129999968</v>
      </c>
      <c r="E538" s="30">
        <f>IF(FBYields!$K513&lt;$A$32,FBYields!Y513,0)</f>
        <v>0.4215330899500298</v>
      </c>
      <c r="F538" s="30">
        <f>IF(FBYields!$K513&lt;$A$32,FBYields!Z513,0)</f>
        <v>0.41097609970000004</v>
      </c>
      <c r="G538" s="30">
        <f>IF(FBYields!$K513&lt;$A$32,FBYields!AA513,0)</f>
        <v>0.41870185969636964</v>
      </c>
      <c r="H538" s="30">
        <f>IF(FBYields!$K513&lt;$A$32,FBYields!AB513,0)</f>
        <v>0.42907379720000005</v>
      </c>
      <c r="I538" s="30">
        <f>IF(FBYields!$K513&lt;$A$32,FBYields!AC513,0)</f>
        <v>0.44659565278564006</v>
      </c>
      <c r="J538" s="30">
        <f>IF(FBYields!$K513&lt;$A$32,FBYields!AD513,0)</f>
        <v>0.46074952099999944</v>
      </c>
      <c r="K538" s="30">
        <f>IF(FBYields!$K513&lt;$A$32,FBYields!AE513,0)</f>
        <v>0.46519667231271988</v>
      </c>
      <c r="L538" s="30">
        <f>IF(FBYields!$K513&lt;$A$32,FBYields!AF513,0)</f>
        <v>0.46336472730000011</v>
      </c>
      <c r="N538" s="43">
        <f t="shared" si="24"/>
        <v>34607</v>
      </c>
      <c r="O538" s="30">
        <f t="shared" si="25"/>
        <v>0</v>
      </c>
      <c r="P538" s="80">
        <f>IF(O538=0,0,SUM(O$32:O538))</f>
        <v>0</v>
      </c>
      <c r="R538" s="150">
        <f t="shared" si="26"/>
        <v>0</v>
      </c>
      <c r="S538" s="80">
        <f>IF(R538=0,0,SUM(R$32:R538))</f>
        <v>0</v>
      </c>
    </row>
    <row r="539" spans="2:19" x14ac:dyDescent="0.2">
      <c r="B539">
        <f>IF(FBYields!$K514&lt;$A$32,FBYields!A514,0)</f>
        <v>19941031</v>
      </c>
      <c r="C539" s="30">
        <f>IF(FBYields!$K514&lt;$A$32,FBYields!W514,0)</f>
        <v>0.39109579291800056</v>
      </c>
      <c r="D539" s="30">
        <f>IF(FBYields!$K514&lt;$A$32,FBYields!X514,0)</f>
        <v>0.1639500798000002</v>
      </c>
      <c r="E539" s="30">
        <f>IF(FBYields!$K514&lt;$A$32,FBYields!Y514,0)</f>
        <v>0.20061070246927049</v>
      </c>
      <c r="F539" s="30">
        <f>IF(FBYields!$K514&lt;$A$32,FBYields!Z514,0)</f>
        <v>0.23703277669999956</v>
      </c>
      <c r="G539" s="30">
        <f>IF(FBYields!$K514&lt;$A$32,FBYields!AA514,0)</f>
        <v>0.23412136105095005</v>
      </c>
      <c r="H539" s="30">
        <f>IF(FBYields!$K514&lt;$A$32,FBYields!AB514,0)</f>
        <v>0.2257003091000005</v>
      </c>
      <c r="I539" s="30">
        <f>IF(FBYields!$K514&lt;$A$32,FBYields!AC514,0)</f>
        <v>0.21377092110934992</v>
      </c>
      <c r="J539" s="30">
        <f>IF(FBYields!$K514&lt;$A$32,FBYields!AD514,0)</f>
        <v>0.20258270420000013</v>
      </c>
      <c r="K539" s="30">
        <f>IF(FBYields!$K514&lt;$A$32,FBYields!AE514,0)</f>
        <v>0.19563839283657991</v>
      </c>
      <c r="L539" s="30">
        <f>IF(FBYields!$K514&lt;$A$32,FBYields!AF514,0)</f>
        <v>0.19126631329999988</v>
      </c>
      <c r="N539" s="43">
        <f t="shared" si="24"/>
        <v>34638</v>
      </c>
      <c r="O539" s="30">
        <f t="shared" si="25"/>
        <v>0</v>
      </c>
      <c r="P539" s="80">
        <f>IF(O539=0,0,SUM(O$32:O539))</f>
        <v>0</v>
      </c>
      <c r="R539" s="150">
        <f t="shared" si="26"/>
        <v>0</v>
      </c>
      <c r="S539" s="80">
        <f>IF(R539=0,0,SUM(R$32:R539))</f>
        <v>0</v>
      </c>
    </row>
    <row r="540" spans="2:19" x14ac:dyDescent="0.2">
      <c r="B540">
        <f>IF(FBYields!$K515&lt;$A$32,FBYields!A515,0)</f>
        <v>19941130</v>
      </c>
      <c r="C540" s="30">
        <f>IF(FBYields!$K515&lt;$A$32,FBYields!W515,0)</f>
        <v>0.65721456728707928</v>
      </c>
      <c r="D540" s="30">
        <f>IF(FBYields!$K515&lt;$A$32,FBYields!X515,0)</f>
        <v>0.79316088149999953</v>
      </c>
      <c r="E540" s="30">
        <f>IF(FBYields!$K515&lt;$A$32,FBYields!Y515,0)</f>
        <v>0.6452908482827695</v>
      </c>
      <c r="F540" s="30">
        <f>IF(FBYields!$K515&lt;$A$32,FBYields!Z515,0)</f>
        <v>0.52832411999999973</v>
      </c>
      <c r="G540" s="30">
        <f>IF(FBYields!$K515&lt;$A$32,FBYields!AA515,0)</f>
        <v>0.51480091865627031</v>
      </c>
      <c r="H540" s="30">
        <f>IF(FBYields!$K515&lt;$A$32,FBYields!AB515,0)</f>
        <v>0.4959760232999999</v>
      </c>
      <c r="I540" s="30">
        <f>IF(FBYields!$K515&lt;$A$32,FBYields!AC515,0)</f>
        <v>0.43469922490965995</v>
      </c>
      <c r="J540" s="30">
        <f>IF(FBYields!$K515&lt;$A$32,FBYields!AD515,0)</f>
        <v>0.37106170180000042</v>
      </c>
      <c r="K540" s="30">
        <f>IF(FBYields!$K515&lt;$A$32,FBYields!AE515,0)</f>
        <v>0.31486822212664034</v>
      </c>
      <c r="L540" s="30">
        <f>IF(FBYields!$K515&lt;$A$32,FBYields!AF515,0)</f>
        <v>0.26340448379999959</v>
      </c>
      <c r="N540" s="43">
        <f t="shared" si="24"/>
        <v>34668</v>
      </c>
      <c r="O540" s="30">
        <f t="shared" si="25"/>
        <v>0</v>
      </c>
      <c r="P540" s="80">
        <f>IF(O540=0,0,SUM(O$32:O540))</f>
        <v>0</v>
      </c>
      <c r="R540" s="150">
        <f t="shared" si="26"/>
        <v>0</v>
      </c>
      <c r="S540" s="80">
        <f>IF(R540=0,0,SUM(R$32:R540))</f>
        <v>0</v>
      </c>
    </row>
    <row r="541" spans="2:19" x14ac:dyDescent="0.2">
      <c r="B541">
        <f>IF(FBYields!$K516&lt;$A$32,FBYields!A516,0)</f>
        <v>19941230</v>
      </c>
      <c r="C541" s="30">
        <f>IF(FBYields!$K516&lt;$A$32,FBYields!W516,0)</f>
        <v>0.13686316184957015</v>
      </c>
      <c r="D541" s="30">
        <f>IF(FBYields!$K516&lt;$A$32,FBYields!X516,0)</f>
        <v>0.30518425490000034</v>
      </c>
      <c r="E541" s="30">
        <f>IF(FBYields!$K516&lt;$A$32,FBYields!Y516,0)</f>
        <v>0.27451011551552984</v>
      </c>
      <c r="F541" s="30">
        <f>IF(FBYields!$K516&lt;$A$32,FBYields!Z516,0)</f>
        <v>0.2378244961</v>
      </c>
      <c r="G541" s="30">
        <f>IF(FBYields!$K516&lt;$A$32,FBYields!AA516,0)</f>
        <v>0.20008670376751958</v>
      </c>
      <c r="H541" s="30">
        <f>IF(FBYields!$K516&lt;$A$32,FBYields!AB516,0)</f>
        <v>0.15794626000000012</v>
      </c>
      <c r="I541" s="30">
        <f>IF(FBYields!$K516&lt;$A$32,FBYields!AC516,0)</f>
        <v>0.11620901336941003</v>
      </c>
      <c r="J541" s="30">
        <f>IF(FBYields!$K516&lt;$A$32,FBYields!AD516,0)</f>
        <v>8.2098746699999836E-2</v>
      </c>
      <c r="K541" s="30">
        <f>IF(FBYields!$K516&lt;$A$32,FBYields!AE516,0)</f>
        <v>4.2975480246799869E-2</v>
      </c>
      <c r="L541" s="30">
        <f>IF(FBYields!$K516&lt;$A$32,FBYields!AF516,0)</f>
        <v>2.8503420000003388E-4</v>
      </c>
      <c r="N541" s="43">
        <f t="shared" si="24"/>
        <v>34698</v>
      </c>
      <c r="O541" s="30">
        <f t="shared" si="25"/>
        <v>0</v>
      </c>
      <c r="P541" s="80">
        <f>IF(O541=0,0,SUM(O$32:O541))</f>
        <v>0</v>
      </c>
      <c r="R541" s="150">
        <f t="shared" si="26"/>
        <v>0</v>
      </c>
      <c r="S541" s="80">
        <f>IF(R541=0,0,SUM(R$32:R541))</f>
        <v>0</v>
      </c>
    </row>
    <row r="542" spans="2:19" x14ac:dyDescent="0.2">
      <c r="B542">
        <f>IF(FBYields!$K517&lt;$A$32,FBYields!A517,0)</f>
        <v>19950131</v>
      </c>
      <c r="C542" s="30">
        <f>IF(FBYields!$K517&lt;$A$32,FBYields!W517,0)</f>
        <v>-1.0071142629669794E-2</v>
      </c>
      <c r="D542" s="30">
        <f>IF(FBYields!$K517&lt;$A$32,FBYields!X517,0)</f>
        <v>-0.39841895859999976</v>
      </c>
      <c r="E542" s="30">
        <f>IF(FBYields!$K517&lt;$A$32,FBYields!Y517,0)</f>
        <v>-0.39502323748738011</v>
      </c>
      <c r="F542" s="30">
        <f>IF(FBYields!$K517&lt;$A$32,FBYields!Z517,0)</f>
        <v>-0.37431273189999992</v>
      </c>
      <c r="G542" s="30">
        <f>IF(FBYields!$K517&lt;$A$32,FBYields!AA517,0)</f>
        <v>-0.37362500710737923</v>
      </c>
      <c r="H542" s="30">
        <f>IF(FBYields!$K517&lt;$A$32,FBYields!AB517,0)</f>
        <v>-0.36081422450000034</v>
      </c>
      <c r="I542" s="30">
        <f>IF(FBYields!$K517&lt;$A$32,FBYields!AC517,0)</f>
        <v>-0.33168020019336009</v>
      </c>
      <c r="J542" s="30">
        <f>IF(FBYields!$K517&lt;$A$32,FBYields!AD517,0)</f>
        <v>-0.3088269146</v>
      </c>
      <c r="K542" s="30">
        <f>IF(FBYields!$K517&lt;$A$32,FBYields!AE517,0)</f>
        <v>-0.28323896718591968</v>
      </c>
      <c r="L542" s="30">
        <f>IF(FBYields!$K517&lt;$A$32,FBYields!AF517,0)</f>
        <v>-0.25363563049999982</v>
      </c>
      <c r="N542" s="43">
        <f t="shared" si="24"/>
        <v>34730</v>
      </c>
      <c r="O542" s="30">
        <f t="shared" si="25"/>
        <v>0</v>
      </c>
      <c r="P542" s="80">
        <f>IF(O542=0,0,SUM(O$32:O542))</f>
        <v>0</v>
      </c>
      <c r="R542" s="150">
        <f t="shared" si="26"/>
        <v>0</v>
      </c>
      <c r="S542" s="80">
        <f>IF(R542=0,0,SUM(R$32:R542))</f>
        <v>0</v>
      </c>
    </row>
    <row r="543" spans="2:19" x14ac:dyDescent="0.2">
      <c r="B543">
        <f>IF(FBYields!$K518&lt;$A$32,FBYields!A518,0)</f>
        <v>19950228</v>
      </c>
      <c r="C543" s="30">
        <f>IF(FBYields!$K518&lt;$A$32,FBYields!W518,0)</f>
        <v>-0.22344372599998952</v>
      </c>
      <c r="D543" s="30">
        <f>IF(FBYields!$K518&lt;$A$32,FBYields!X518,0)</f>
        <v>-0.40348369220000002</v>
      </c>
      <c r="E543" s="30">
        <f>IF(FBYields!$K518&lt;$A$32,FBYields!Y518,0)</f>
        <v>-0.44292701217362929</v>
      </c>
      <c r="F543" s="30">
        <f>IF(FBYields!$K518&lt;$A$32,FBYields!Z518,0)</f>
        <v>-0.46010608339999948</v>
      </c>
      <c r="G543" s="30">
        <f>IF(FBYields!$K518&lt;$A$32,FBYields!AA518,0)</f>
        <v>-0.48880912978798019</v>
      </c>
      <c r="H543" s="30">
        <f>IF(FBYields!$K518&lt;$A$32,FBYields!AB518,0)</f>
        <v>-0.50330986460000027</v>
      </c>
      <c r="I543" s="30">
        <f>IF(FBYields!$K518&lt;$A$32,FBYields!AC518,0)</f>
        <v>-0.49725640073374056</v>
      </c>
      <c r="J543" s="30">
        <f>IF(FBYields!$K518&lt;$A$32,FBYields!AD518,0)</f>
        <v>-0.48576176969999985</v>
      </c>
      <c r="K543" s="30">
        <f>IF(FBYields!$K518&lt;$A$32,FBYields!AE518,0)</f>
        <v>-0.4733569132862403</v>
      </c>
      <c r="L543" s="30">
        <f>IF(FBYields!$K518&lt;$A$32,FBYields!AF518,0)</f>
        <v>-0.46042674600000044</v>
      </c>
      <c r="N543" s="43">
        <f t="shared" si="24"/>
        <v>34758</v>
      </c>
      <c r="O543" s="30">
        <f t="shared" si="25"/>
        <v>0</v>
      </c>
      <c r="P543" s="80">
        <f>IF(O543=0,0,SUM(O$32:O543))</f>
        <v>0</v>
      </c>
      <c r="R543" s="150">
        <f t="shared" si="26"/>
        <v>0</v>
      </c>
      <c r="S543" s="80">
        <f>IF(R543=0,0,SUM(R$32:R543))</f>
        <v>0</v>
      </c>
    </row>
    <row r="544" spans="2:19" x14ac:dyDescent="0.2">
      <c r="B544">
        <f>IF(FBYields!$K519&lt;$A$32,FBYields!A519,0)</f>
        <v>19950331</v>
      </c>
      <c r="C544" s="30">
        <f>IF(FBYields!$K519&lt;$A$32,FBYields!W519,0)</f>
        <v>-0.15999785820093049</v>
      </c>
      <c r="D544" s="30">
        <f>IF(FBYields!$K519&lt;$A$32,FBYields!X519,0)</f>
        <v>9.3898410999999626E-3</v>
      </c>
      <c r="E544" s="30">
        <f>IF(FBYields!$K519&lt;$A$32,FBYields!Y519,0)</f>
        <v>9.1093998222895323E-3</v>
      </c>
      <c r="F544" s="30">
        <f>IF(FBYields!$K519&lt;$A$32,FBYields!Z519,0)</f>
        <v>5.8714614999999526E-3</v>
      </c>
      <c r="G544" s="30">
        <f>IF(FBYields!$K519&lt;$A$32,FBYields!AA519,0)</f>
        <v>1.0282914377659935E-2</v>
      </c>
      <c r="H544" s="30">
        <f>IF(FBYields!$K519&lt;$A$32,FBYields!AB519,0)</f>
        <v>1.4096914300000485E-2</v>
      </c>
      <c r="I544" s="30">
        <f>IF(FBYields!$K519&lt;$A$32,FBYields!AC519,0)</f>
        <v>1.6248948874620694E-2</v>
      </c>
      <c r="J544" s="30">
        <f>IF(FBYields!$K519&lt;$A$32,FBYields!AD519,0)</f>
        <v>1.684080330000004E-2</v>
      </c>
      <c r="K544" s="30">
        <f>IF(FBYields!$K519&lt;$A$32,FBYields!AE519,0)</f>
        <v>1.5917149767090244E-2</v>
      </c>
      <c r="L544" s="30">
        <f>IF(FBYields!$K519&lt;$A$32,FBYields!AF519,0)</f>
        <v>1.4015658799999997E-2</v>
      </c>
      <c r="N544" s="43">
        <f t="shared" si="24"/>
        <v>34789</v>
      </c>
      <c r="O544" s="30">
        <f t="shared" si="25"/>
        <v>0</v>
      </c>
      <c r="P544" s="80">
        <f>IF(O544=0,0,SUM(O$32:O544))</f>
        <v>0</v>
      </c>
      <c r="R544" s="150">
        <f t="shared" si="26"/>
        <v>0</v>
      </c>
      <c r="S544" s="80">
        <f>IF(R544=0,0,SUM(R$32:R544))</f>
        <v>0</v>
      </c>
    </row>
    <row r="545" spans="2:19" x14ac:dyDescent="0.2">
      <c r="B545">
        <f>IF(FBYields!$K520&lt;$A$32,FBYields!A520,0)</f>
        <v>19950428</v>
      </c>
      <c r="C545" s="30">
        <f>IF(FBYields!$K520&lt;$A$32,FBYields!W520,0)</f>
        <v>-2.4906745155390375E-2</v>
      </c>
      <c r="D545" s="30">
        <f>IF(FBYields!$K520&lt;$A$32,FBYields!X520,0)</f>
        <v>-0.14904315410000013</v>
      </c>
      <c r="E545" s="30">
        <f>IF(FBYields!$K520&lt;$A$32,FBYields!Y520,0)</f>
        <v>-0.18947600690316957</v>
      </c>
      <c r="F545" s="30">
        <f>IF(FBYields!$K520&lt;$A$32,FBYields!Z520,0)</f>
        <v>-0.20858525230000069</v>
      </c>
      <c r="G545" s="30">
        <f>IF(FBYields!$K520&lt;$A$32,FBYields!AA520,0)</f>
        <v>-0.20838426136083044</v>
      </c>
      <c r="H545" s="30">
        <f>IF(FBYields!$K520&lt;$A$32,FBYields!AB520,0)</f>
        <v>-0.20258662420000029</v>
      </c>
      <c r="I545" s="30">
        <f>IF(FBYields!$K520&lt;$A$32,FBYields!AC520,0)</f>
        <v>-0.19177608772179067</v>
      </c>
      <c r="J545" s="30">
        <f>IF(FBYields!$K520&lt;$A$32,FBYields!AD520,0)</f>
        <v>-0.1877649675000006</v>
      </c>
      <c r="K545" s="30">
        <f>IF(FBYields!$K520&lt;$A$32,FBYields!AE520,0)</f>
        <v>-0.19457582640935023</v>
      </c>
      <c r="L545" s="30">
        <f>IF(FBYields!$K520&lt;$A$32,FBYields!AF520,0)</f>
        <v>-0.20449998939999947</v>
      </c>
      <c r="N545" s="43">
        <f t="shared" ref="N545:N608" si="27">DATE(LEFT(B545,4),MID(B545,5,2),RIGHT(B545,2))</f>
        <v>34817</v>
      </c>
      <c r="O545" s="30">
        <f t="shared" ref="O545:O608" si="28">SUMPRODUCT($C$24:$L$24,C545:L545)</f>
        <v>0</v>
      </c>
      <c r="P545" s="80">
        <f>IF(O545=0,0,SUM(O$32:O545))</f>
        <v>0</v>
      </c>
      <c r="R545" s="150">
        <f t="shared" ref="R545:R608" si="29">SUMPRODUCT($C$28:$L$28,C545:L545)</f>
        <v>0</v>
      </c>
      <c r="S545" s="80">
        <f>IF(R545=0,0,SUM(R$32:R545))</f>
        <v>0</v>
      </c>
    </row>
    <row r="546" spans="2:19" x14ac:dyDescent="0.2">
      <c r="B546">
        <f>IF(FBYields!$K521&lt;$A$32,FBYields!A521,0)</f>
        <v>19950531</v>
      </c>
      <c r="C546" s="30">
        <f>IF(FBYields!$K521&lt;$A$32,FBYields!W521,0)</f>
        <v>-0.20510602372835951</v>
      </c>
      <c r="D546" s="30">
        <f>IF(FBYields!$K521&lt;$A$32,FBYields!X521,0)</f>
        <v>-0.50335692909999974</v>
      </c>
      <c r="E546" s="30">
        <f>IF(FBYields!$K521&lt;$A$32,FBYields!Y521,0)</f>
        <v>-0.62370168837065076</v>
      </c>
      <c r="F546" s="30">
        <f>IF(FBYields!$K521&lt;$A$32,FBYields!Z521,0)</f>
        <v>-0.68288691709999938</v>
      </c>
      <c r="G546" s="30">
        <f>IF(FBYields!$K521&lt;$A$32,FBYields!AA521,0)</f>
        <v>-0.72163423658503945</v>
      </c>
      <c r="H546" s="30">
        <f>IF(FBYields!$K521&lt;$A$32,FBYields!AB521,0)</f>
        <v>-0.74369185429999973</v>
      </c>
      <c r="I546" s="30">
        <f>IF(FBYields!$K521&lt;$A$32,FBYields!AC521,0)</f>
        <v>-0.76452280061698996</v>
      </c>
      <c r="J546" s="30">
        <f>IF(FBYields!$K521&lt;$A$32,FBYields!AD521,0)</f>
        <v>-0.77496814069999953</v>
      </c>
      <c r="K546" s="30">
        <f>IF(FBYields!$K521&lt;$A$32,FBYields!AE521,0)</f>
        <v>-0.77540450298924046</v>
      </c>
      <c r="L546" s="30">
        <f>IF(FBYields!$K521&lt;$A$32,FBYields!AF521,0)</f>
        <v>-0.77181442879999995</v>
      </c>
      <c r="N546" s="43">
        <f t="shared" si="27"/>
        <v>34850</v>
      </c>
      <c r="O546" s="30">
        <f t="shared" si="28"/>
        <v>0</v>
      </c>
      <c r="P546" s="80">
        <f>IF(O546=0,0,SUM(O$32:O546))</f>
        <v>0</v>
      </c>
      <c r="R546" s="150">
        <f t="shared" si="29"/>
        <v>0</v>
      </c>
      <c r="S546" s="80">
        <f>IF(R546=0,0,SUM(R$32:R546))</f>
        <v>0</v>
      </c>
    </row>
    <row r="547" spans="2:19" x14ac:dyDescent="0.2">
      <c r="B547">
        <f>IF(FBYields!$K522&lt;$A$32,FBYields!A522,0)</f>
        <v>19950630</v>
      </c>
      <c r="C547" s="30">
        <f>IF(FBYields!$K522&lt;$A$32,FBYields!W522,0)</f>
        <v>-0.18091868448713022</v>
      </c>
      <c r="D547" s="30">
        <f>IF(FBYields!$K522&lt;$A$32,FBYields!X522,0)</f>
        <v>-0.14510442580000049</v>
      </c>
      <c r="E547" s="30">
        <f>IF(FBYields!$K522&lt;$A$32,FBYields!Y522,0)</f>
        <v>-0.10999075969007954</v>
      </c>
      <c r="F547" s="30">
        <f>IF(FBYields!$K522&lt;$A$32,FBYields!Z522,0)</f>
        <v>-7.2204981300000526E-2</v>
      </c>
      <c r="G547" s="30">
        <f>IF(FBYields!$K522&lt;$A$32,FBYields!AA522,0)</f>
        <v>-6.990819012375038E-2</v>
      </c>
      <c r="H547" s="30">
        <f>IF(FBYields!$K522&lt;$A$32,FBYields!AB522,0)</f>
        <v>-7.2983649100000214E-2</v>
      </c>
      <c r="I547" s="30">
        <f>IF(FBYields!$K522&lt;$A$32,FBYields!AC522,0)</f>
        <v>-5.6203908758069687E-2</v>
      </c>
      <c r="J547" s="30">
        <f>IF(FBYields!$K522&lt;$A$32,FBYields!AD522,0)</f>
        <v>-5.4467790300000374E-2</v>
      </c>
      <c r="K547" s="30">
        <f>IF(FBYields!$K522&lt;$A$32,FBYields!AE522,0)</f>
        <v>-7.8534075990089214E-2</v>
      </c>
      <c r="L547" s="30">
        <f>IF(FBYields!$K522&lt;$A$32,FBYields!AF522,0)</f>
        <v>-0.10145925269999978</v>
      </c>
      <c r="N547" s="43">
        <f t="shared" si="27"/>
        <v>34880</v>
      </c>
      <c r="O547" s="30">
        <f t="shared" si="28"/>
        <v>0</v>
      </c>
      <c r="P547" s="80">
        <f>IF(O547=0,0,SUM(O$32:O547))</f>
        <v>0</v>
      </c>
      <c r="R547" s="150">
        <f t="shared" si="29"/>
        <v>0</v>
      </c>
      <c r="S547" s="80">
        <f>IF(R547=0,0,SUM(R$32:R547))</f>
        <v>0</v>
      </c>
    </row>
    <row r="548" spans="2:19" x14ac:dyDescent="0.2">
      <c r="B548">
        <f>IF(FBYields!$K523&lt;$A$32,FBYields!A523,0)</f>
        <v>19950731</v>
      </c>
      <c r="C548" s="30">
        <f>IF(FBYields!$K523&lt;$A$32,FBYields!W523,0)</f>
        <v>-2.2942738428399778E-3</v>
      </c>
      <c r="D548" s="30">
        <f>IF(FBYields!$K523&lt;$A$32,FBYields!X523,0)</f>
        <v>2.2101462100000191E-2</v>
      </c>
      <c r="E548" s="30">
        <f>IF(FBYields!$K523&lt;$A$32,FBYields!Y523,0)</f>
        <v>5.317074817054035E-2</v>
      </c>
      <c r="F548" s="30">
        <f>IF(FBYields!$K523&lt;$A$32,FBYields!Z523,0)</f>
        <v>8.2407644899999966E-2</v>
      </c>
      <c r="G548" s="30">
        <f>IF(FBYields!$K523&lt;$A$32,FBYields!AA523,0)</f>
        <v>0.12715133590481997</v>
      </c>
      <c r="H548" s="30">
        <f>IF(FBYields!$K523&lt;$A$32,FBYields!AB523,0)</f>
        <v>0.16324076380000019</v>
      </c>
      <c r="I548" s="30">
        <f>IF(FBYields!$K523&lt;$A$32,FBYields!AC523,0)</f>
        <v>0.17555055004639986</v>
      </c>
      <c r="J548" s="30">
        <f>IF(FBYields!$K523&lt;$A$32,FBYields!AD523,0)</f>
        <v>0.17776996580000048</v>
      </c>
      <c r="K548" s="30">
        <f>IF(FBYields!$K523&lt;$A$32,FBYields!AE523,0)</f>
        <v>0.17821398407499967</v>
      </c>
      <c r="L548" s="30">
        <f>IF(FBYields!$K523&lt;$A$32,FBYields!AF523,0)</f>
        <v>0.18132211199999926</v>
      </c>
      <c r="N548" s="43">
        <f t="shared" si="27"/>
        <v>34911</v>
      </c>
      <c r="O548" s="30">
        <f t="shared" si="28"/>
        <v>0</v>
      </c>
      <c r="P548" s="80">
        <f>IF(O548=0,0,SUM(O$32:O548))</f>
        <v>0</v>
      </c>
      <c r="R548" s="150">
        <f t="shared" si="29"/>
        <v>0</v>
      </c>
      <c r="S548" s="80">
        <f>IF(R548=0,0,SUM(R$32:R548))</f>
        <v>0</v>
      </c>
    </row>
    <row r="549" spans="2:19" x14ac:dyDescent="0.2">
      <c r="B549">
        <f>IF(FBYields!$K524&lt;$A$32,FBYields!A524,0)</f>
        <v>19950831</v>
      </c>
      <c r="C549" s="30">
        <f>IF(FBYields!$K524&lt;$A$32,FBYields!W524,0)</f>
        <v>-8.6814119789740296E-2</v>
      </c>
      <c r="D549" s="30">
        <f>IF(FBYields!$K524&lt;$A$32,FBYields!X524,0)</f>
        <v>4.7635436500000239E-2</v>
      </c>
      <c r="E549" s="30">
        <f>IF(FBYields!$K524&lt;$A$32,FBYields!Y524,0)</f>
        <v>2.5853840959539909E-2</v>
      </c>
      <c r="F549" s="30">
        <f>IF(FBYields!$K524&lt;$A$32,FBYields!Z524,0)</f>
        <v>-3.4921051599999586E-2</v>
      </c>
      <c r="G549" s="30">
        <f>IF(FBYields!$K524&lt;$A$32,FBYields!AA524,0)</f>
        <v>-7.2705434494699794E-2</v>
      </c>
      <c r="H549" s="30">
        <f>IF(FBYields!$K524&lt;$A$32,FBYields!AB524,0)</f>
        <v>-9.9245824400000515E-2</v>
      </c>
      <c r="I549" s="30">
        <f>IF(FBYields!$K524&lt;$A$32,FBYields!AC524,0)</f>
        <v>-0.10650325996341969</v>
      </c>
      <c r="J549" s="30">
        <f>IF(FBYields!$K524&lt;$A$32,FBYields!AD524,0)</f>
        <v>-0.10440354980000066</v>
      </c>
      <c r="K549" s="30">
        <f>IF(FBYields!$K524&lt;$A$32,FBYields!AE524,0)</f>
        <v>-9.9720064613769921E-2</v>
      </c>
      <c r="L549" s="30">
        <f>IF(FBYields!$K524&lt;$A$32,FBYields!AF524,0)</f>
        <v>-9.2456034699999634E-2</v>
      </c>
      <c r="N549" s="43">
        <f t="shared" si="27"/>
        <v>34942</v>
      </c>
      <c r="O549" s="30">
        <f t="shared" si="28"/>
        <v>0</v>
      </c>
      <c r="P549" s="80">
        <f>IF(O549=0,0,SUM(O$32:O549))</f>
        <v>0</v>
      </c>
      <c r="R549" s="150">
        <f t="shared" si="29"/>
        <v>0</v>
      </c>
      <c r="S549" s="80">
        <f>IF(R549=0,0,SUM(R$32:R549))</f>
        <v>0</v>
      </c>
    </row>
    <row r="550" spans="2:19" x14ac:dyDescent="0.2">
      <c r="B550">
        <f>IF(FBYields!$K525&lt;$A$32,FBYields!A525,0)</f>
        <v>19950929</v>
      </c>
      <c r="C550" s="30">
        <f>IF(FBYields!$K525&lt;$A$32,FBYields!W525,0)</f>
        <v>-4.7050838934739936E-2</v>
      </c>
      <c r="D550" s="30">
        <f>IF(FBYields!$K525&lt;$A$32,FBYields!X525,0)</f>
        <v>2.6532037299999978E-2</v>
      </c>
      <c r="E550" s="30">
        <f>IF(FBYields!$K525&lt;$A$32,FBYields!Y525,0)</f>
        <v>-7.1340883115098563E-3</v>
      </c>
      <c r="F550" s="30">
        <f>IF(FBYields!$K525&lt;$A$32,FBYields!Z525,0)</f>
        <v>-3.3971057000000471E-2</v>
      </c>
      <c r="G550" s="30">
        <f>IF(FBYields!$K525&lt;$A$32,FBYields!AA525,0)</f>
        <v>-3.8937498095729772E-2</v>
      </c>
      <c r="H550" s="30">
        <f>IF(FBYields!$K525&lt;$A$32,FBYields!AB525,0)</f>
        <v>-3.7581972599999958E-2</v>
      </c>
      <c r="I550" s="30">
        <f>IF(FBYields!$K525&lt;$A$32,FBYields!AC525,0)</f>
        <v>-4.617127092936979E-2</v>
      </c>
      <c r="J550" s="30">
        <f>IF(FBYields!$K525&lt;$A$32,FBYields!AD525,0)</f>
        <v>-5.4465761499999488E-2</v>
      </c>
      <c r="K550" s="30">
        <f>IF(FBYields!$K525&lt;$A$32,FBYields!AE525,0)</f>
        <v>-5.9936557548730285E-2</v>
      </c>
      <c r="L550" s="30">
        <f>IF(FBYields!$K525&lt;$A$32,FBYields!AF525,0)</f>
        <v>-7.2711763500000082E-2</v>
      </c>
      <c r="N550" s="43">
        <f t="shared" si="27"/>
        <v>34971</v>
      </c>
      <c r="O550" s="30">
        <f t="shared" si="28"/>
        <v>0</v>
      </c>
      <c r="P550" s="80">
        <f>IF(O550=0,0,SUM(O$32:O550))</f>
        <v>0</v>
      </c>
      <c r="R550" s="150">
        <f t="shared" si="29"/>
        <v>0</v>
      </c>
      <c r="S550" s="80">
        <f>IF(R550=0,0,SUM(R$32:R550))</f>
        <v>0</v>
      </c>
    </row>
    <row r="551" spans="2:19" x14ac:dyDescent="0.2">
      <c r="B551">
        <f>IF(FBYields!$K526&lt;$A$32,FBYields!A526,0)</f>
        <v>19951031</v>
      </c>
      <c r="C551" s="30">
        <f>IF(FBYields!$K526&lt;$A$32,FBYields!W526,0)</f>
        <v>6.5144640231840079E-2</v>
      </c>
      <c r="D551" s="30">
        <f>IF(FBYields!$K526&lt;$A$32,FBYields!X526,0)</f>
        <v>-0.13378981339999996</v>
      </c>
      <c r="E551" s="30">
        <f>IF(FBYields!$K526&lt;$A$32,FBYields!Y526,0)</f>
        <v>-0.16605908856735052</v>
      </c>
      <c r="F551" s="30">
        <f>IF(FBYields!$K526&lt;$A$32,FBYields!Z526,0)</f>
        <v>-0.1892262161999998</v>
      </c>
      <c r="G551" s="30">
        <f>IF(FBYields!$K526&lt;$A$32,FBYields!AA526,0)</f>
        <v>-0.19352556592253034</v>
      </c>
      <c r="H551" s="30">
        <f>IF(FBYields!$K526&lt;$A$32,FBYields!AB526,0)</f>
        <v>-0.1828219687999999</v>
      </c>
      <c r="I551" s="30">
        <f>IF(FBYields!$K526&lt;$A$32,FBYields!AC526,0)</f>
        <v>-0.18528816354652999</v>
      </c>
      <c r="J551" s="30">
        <f>IF(FBYields!$K526&lt;$A$32,FBYields!AD526,0)</f>
        <v>-0.18761298480000033</v>
      </c>
      <c r="K551" s="30">
        <f>IF(FBYields!$K526&lt;$A$32,FBYields!AE526,0)</f>
        <v>-0.18733924946250013</v>
      </c>
      <c r="L551" s="30">
        <f>IF(FBYields!$K526&lt;$A$32,FBYields!AF526,0)</f>
        <v>-0.18542310209999968</v>
      </c>
      <c r="N551" s="43">
        <f t="shared" si="27"/>
        <v>35003</v>
      </c>
      <c r="O551" s="30">
        <f t="shared" si="28"/>
        <v>0</v>
      </c>
      <c r="P551" s="80">
        <f>IF(O551=0,0,SUM(O$32:O551))</f>
        <v>0</v>
      </c>
      <c r="R551" s="150">
        <f t="shared" si="29"/>
        <v>0</v>
      </c>
      <c r="S551" s="80">
        <f>IF(R551=0,0,SUM(R$32:R551))</f>
        <v>0</v>
      </c>
    </row>
    <row r="552" spans="2:19" x14ac:dyDescent="0.2">
      <c r="B552">
        <f>IF(FBYields!$K527&lt;$A$32,FBYields!A527,0)</f>
        <v>19951130</v>
      </c>
      <c r="C552" s="30">
        <f>IF(FBYields!$K527&lt;$A$32,FBYields!W527,0)</f>
        <v>-7.7932537389379775E-2</v>
      </c>
      <c r="D552" s="30">
        <f>IF(FBYields!$K527&lt;$A$32,FBYields!X527,0)</f>
        <v>-0.19316901200000025</v>
      </c>
      <c r="E552" s="30">
        <f>IF(FBYields!$K527&lt;$A$32,FBYields!Y527,0)</f>
        <v>-0.23293731030334008</v>
      </c>
      <c r="F552" s="30">
        <f>IF(FBYields!$K527&lt;$A$32,FBYields!Z527,0)</f>
        <v>-0.25452028099999957</v>
      </c>
      <c r="G552" s="30">
        <f>IF(FBYields!$K527&lt;$A$32,FBYields!AA527,0)</f>
        <v>-0.27243925454053031</v>
      </c>
      <c r="H552" s="30">
        <f>IF(FBYields!$K527&lt;$A$32,FBYields!AB527,0)</f>
        <v>-0.28656593799999985</v>
      </c>
      <c r="I552" s="30">
        <f>IF(FBYields!$K527&lt;$A$32,FBYields!AC527,0)</f>
        <v>-0.28314560034860037</v>
      </c>
      <c r="J552" s="30">
        <f>IF(FBYields!$K527&lt;$A$32,FBYields!AD527,0)</f>
        <v>-0.27737040149999981</v>
      </c>
      <c r="K552" s="30">
        <f>IF(FBYields!$K527&lt;$A$32,FBYields!AE527,0)</f>
        <v>-0.27650184952499934</v>
      </c>
      <c r="L552" s="30">
        <f>IF(FBYields!$K527&lt;$A$32,FBYields!AF527,0)</f>
        <v>-0.27042198570000053</v>
      </c>
      <c r="N552" s="43">
        <f t="shared" si="27"/>
        <v>35033</v>
      </c>
      <c r="O552" s="30">
        <f t="shared" si="28"/>
        <v>0</v>
      </c>
      <c r="P552" s="80">
        <f>IF(O552=0,0,SUM(O$32:O552))</f>
        <v>0</v>
      </c>
      <c r="R552" s="150">
        <f t="shared" si="29"/>
        <v>0</v>
      </c>
      <c r="S552" s="80">
        <f>IF(R552=0,0,SUM(R$32:R552))</f>
        <v>0</v>
      </c>
    </row>
    <row r="553" spans="2:19" x14ac:dyDescent="0.2">
      <c r="B553">
        <f>IF(FBYields!$K528&lt;$A$32,FBYields!A528,0)</f>
        <v>19951229</v>
      </c>
      <c r="C553" s="30">
        <f>IF(FBYields!$K528&lt;$A$32,FBYields!W528,0)</f>
        <v>-0.32605098367057028</v>
      </c>
      <c r="D553" s="30">
        <f>IF(FBYields!$K528&lt;$A$32,FBYields!X528,0)</f>
        <v>-0.2352704000000001</v>
      </c>
      <c r="E553" s="30">
        <f>IF(FBYields!$K528&lt;$A$32,FBYields!Y528,0)</f>
        <v>-0.20508438245196015</v>
      </c>
      <c r="F553" s="30">
        <f>IF(FBYields!$K528&lt;$A$32,FBYields!Z528,0)</f>
        <v>-0.19280116879999998</v>
      </c>
      <c r="G553" s="30">
        <f>IF(FBYields!$K528&lt;$A$32,FBYields!AA528,0)</f>
        <v>-0.18644606294924948</v>
      </c>
      <c r="H553" s="30">
        <f>IF(FBYields!$K528&lt;$A$32,FBYields!AB528,0)</f>
        <v>-0.17651559779999992</v>
      </c>
      <c r="I553" s="30">
        <f>IF(FBYields!$K528&lt;$A$32,FBYields!AC528,0)</f>
        <v>-0.17154313765017992</v>
      </c>
      <c r="J553" s="30">
        <f>IF(FBYields!$K528&lt;$A$32,FBYields!AD528,0)</f>
        <v>-0.16463273060000017</v>
      </c>
      <c r="K553" s="30">
        <f>IF(FBYields!$K528&lt;$A$32,FBYields!AE528,0)</f>
        <v>-0.15524453017557072</v>
      </c>
      <c r="L553" s="30">
        <f>IF(FBYields!$K528&lt;$A$32,FBYields!AF528,0)</f>
        <v>-0.14843845580000004</v>
      </c>
      <c r="N553" s="43">
        <f t="shared" si="27"/>
        <v>35062</v>
      </c>
      <c r="O553" s="30">
        <f t="shared" si="28"/>
        <v>0</v>
      </c>
      <c r="P553" s="80">
        <f>IF(O553=0,0,SUM(O$32:O553))</f>
        <v>0</v>
      </c>
      <c r="R553" s="150">
        <f t="shared" si="29"/>
        <v>0</v>
      </c>
      <c r="S553" s="80">
        <f>IF(R553=0,0,SUM(R$32:R553))</f>
        <v>0</v>
      </c>
    </row>
    <row r="554" spans="2:19" x14ac:dyDescent="0.2">
      <c r="B554">
        <f>IF(FBYields!$K529&lt;$A$32,FBYields!A529,0)</f>
        <v>19960131</v>
      </c>
      <c r="C554" s="30">
        <f>IF(FBYields!$K529&lt;$A$32,FBYields!W529,0)</f>
        <v>-9.946689565918998E-2</v>
      </c>
      <c r="D554" s="30">
        <f>IF(FBYields!$K529&lt;$A$32,FBYields!X529,0)</f>
        <v>-0.19701712470000032</v>
      </c>
      <c r="E554" s="30">
        <f>IF(FBYields!$K529&lt;$A$32,FBYields!Y529,0)</f>
        <v>-0.21058879554774013</v>
      </c>
      <c r="F554" s="30">
        <f>IF(FBYields!$K529&lt;$A$32,FBYields!Z529,0)</f>
        <v>-0.2141358069999999</v>
      </c>
      <c r="G554" s="30">
        <f>IF(FBYields!$K529&lt;$A$32,FBYields!AA529,0)</f>
        <v>-0.19435264838160027</v>
      </c>
      <c r="H554" s="30">
        <f>IF(FBYields!$K529&lt;$A$32,FBYields!AB529,0)</f>
        <v>-0.16711565630000003</v>
      </c>
      <c r="I554" s="30">
        <f>IF(FBYields!$K529&lt;$A$32,FBYields!AC529,0)</f>
        <v>-0.16186851681402015</v>
      </c>
      <c r="J554" s="30">
        <f>IF(FBYields!$K529&lt;$A$32,FBYields!AD529,0)</f>
        <v>-0.1521982126000001</v>
      </c>
      <c r="K554" s="30">
        <f>IF(FBYields!$K529&lt;$A$32,FBYields!AE529,0)</f>
        <v>-0.12956821833562948</v>
      </c>
      <c r="L554" s="30">
        <f>IF(FBYields!$K529&lt;$A$32,FBYields!AF529,0)</f>
        <v>-0.11591086650000015</v>
      </c>
      <c r="N554" s="43">
        <f t="shared" si="27"/>
        <v>35095</v>
      </c>
      <c r="O554" s="30">
        <f t="shared" si="28"/>
        <v>0</v>
      </c>
      <c r="P554" s="80">
        <f>IF(O554=0,0,SUM(O$32:O554))</f>
        <v>0</v>
      </c>
      <c r="R554" s="150">
        <f t="shared" si="29"/>
        <v>0</v>
      </c>
      <c r="S554" s="80">
        <f>IF(R554=0,0,SUM(R$32:R554))</f>
        <v>0</v>
      </c>
    </row>
    <row r="555" spans="2:19" x14ac:dyDescent="0.2">
      <c r="B555">
        <f>IF(FBYields!$K530&lt;$A$32,FBYields!A530,0)</f>
        <v>19960229</v>
      </c>
      <c r="C555" s="30">
        <f>IF(FBYields!$K530&lt;$A$32,FBYields!W530,0)</f>
        <v>3.5458848018870448E-2</v>
      </c>
      <c r="D555" s="30">
        <f>IF(FBYields!$K530&lt;$A$32,FBYields!X530,0)</f>
        <v>0.25153442810000026</v>
      </c>
      <c r="E555" s="30">
        <f>IF(FBYields!$K530&lt;$A$32,FBYields!Y530,0)</f>
        <v>0.38348110102673072</v>
      </c>
      <c r="F555" s="30">
        <f>IF(FBYields!$K530&lt;$A$32,FBYields!Z530,0)</f>
        <v>0.49250171589999958</v>
      </c>
      <c r="G555" s="30">
        <f>IF(FBYields!$K530&lt;$A$32,FBYields!AA530,0)</f>
        <v>0.50567035402629035</v>
      </c>
      <c r="H555" s="30">
        <f>IF(FBYields!$K530&lt;$A$32,FBYields!AB530,0)</f>
        <v>0.4772070020000001</v>
      </c>
      <c r="I555" s="30">
        <f>IF(FBYields!$K530&lt;$A$32,FBYields!AC530,0)</f>
        <v>0.48382758105629975</v>
      </c>
      <c r="J555" s="30">
        <f>IF(FBYields!$K530&lt;$A$32,FBYields!AD530,0)</f>
        <v>0.48800972240000018</v>
      </c>
      <c r="K555" s="30">
        <f>IF(FBYields!$K530&lt;$A$32,FBYields!AE530,0)</f>
        <v>0.48269288578780944</v>
      </c>
      <c r="L555" s="30">
        <f>IF(FBYields!$K530&lt;$A$32,FBYields!AF530,0)</f>
        <v>0.47716070630000029</v>
      </c>
      <c r="N555" s="43">
        <f t="shared" si="27"/>
        <v>35124</v>
      </c>
      <c r="O555" s="30">
        <f t="shared" si="28"/>
        <v>0</v>
      </c>
      <c r="P555" s="80">
        <f>IF(O555=0,0,SUM(O$32:O555))</f>
        <v>0</v>
      </c>
      <c r="R555" s="150">
        <f t="shared" si="29"/>
        <v>0</v>
      </c>
      <c r="S555" s="80">
        <f>IF(R555=0,0,SUM(R$32:R555))</f>
        <v>0</v>
      </c>
    </row>
    <row r="556" spans="2:19" x14ac:dyDescent="0.2">
      <c r="B556">
        <f>IF(FBYields!$K531&lt;$A$32,FBYields!A531,0)</f>
        <v>19960329</v>
      </c>
      <c r="C556" s="30">
        <f>IF(FBYields!$K531&lt;$A$32,FBYields!W531,0)</f>
        <v>0.1485854193897298</v>
      </c>
      <c r="D556" s="30">
        <f>IF(FBYields!$K531&lt;$A$32,FBYields!X531,0)</f>
        <v>0.27717981069999986</v>
      </c>
      <c r="E556" s="30">
        <f>IF(FBYields!$K531&lt;$A$32,FBYields!Y531,0)</f>
        <v>0.31314483555816963</v>
      </c>
      <c r="F556" s="30">
        <f>IF(FBYields!$K531&lt;$A$32,FBYields!Z531,0)</f>
        <v>0.32869415910000033</v>
      </c>
      <c r="G556" s="30">
        <f>IF(FBYields!$K531&lt;$A$32,FBYields!AA531,0)</f>
        <v>0.34530102883158964</v>
      </c>
      <c r="H556" s="30">
        <f>IF(FBYields!$K531&lt;$A$32,FBYields!AB531,0)</f>
        <v>0.35926100240000025</v>
      </c>
      <c r="I556" s="30">
        <f>IF(FBYields!$K531&lt;$A$32,FBYields!AC531,0)</f>
        <v>0.37637706711474994</v>
      </c>
      <c r="J556" s="30">
        <f>IF(FBYields!$K531&lt;$A$32,FBYields!AD531,0)</f>
        <v>0.38435236100000036</v>
      </c>
      <c r="K556" s="30">
        <f>IF(FBYields!$K531&lt;$A$32,FBYields!AE531,0)</f>
        <v>0.37924535927693004</v>
      </c>
      <c r="L556" s="30">
        <f>IF(FBYields!$K531&lt;$A$32,FBYields!AF531,0)</f>
        <v>0.3763329032999998</v>
      </c>
      <c r="N556" s="43">
        <f t="shared" si="27"/>
        <v>35153</v>
      </c>
      <c r="O556" s="30">
        <f t="shared" si="28"/>
        <v>0</v>
      </c>
      <c r="P556" s="80">
        <f>IF(O556=0,0,SUM(O$32:O556))</f>
        <v>0</v>
      </c>
      <c r="R556" s="150">
        <f t="shared" si="29"/>
        <v>0</v>
      </c>
      <c r="S556" s="80">
        <f>IF(R556=0,0,SUM(R$32:R556))</f>
        <v>0</v>
      </c>
    </row>
    <row r="557" spans="2:19" x14ac:dyDescent="0.2">
      <c r="B557">
        <f>IF(FBYields!$K532&lt;$A$32,FBYields!A532,0)</f>
        <v>19960430</v>
      </c>
      <c r="C557" s="30">
        <f>IF(FBYields!$K532&lt;$A$32,FBYields!W532,0)</f>
        <v>0.1347461228354998</v>
      </c>
      <c r="D557" s="30">
        <f>IF(FBYields!$K532&lt;$A$32,FBYields!X532,0)</f>
        <v>0.11519640250000052</v>
      </c>
      <c r="E557" s="30">
        <f>IF(FBYields!$K532&lt;$A$32,FBYields!Y532,0)</f>
        <v>0.19266949419997026</v>
      </c>
      <c r="F557" s="30">
        <f>IF(FBYields!$K532&lt;$A$32,FBYields!Z532,0)</f>
        <v>0.24863815109999976</v>
      </c>
      <c r="G557" s="30">
        <f>IF(FBYields!$K532&lt;$A$32,FBYields!AA532,0)</f>
        <v>0.26765223327028043</v>
      </c>
      <c r="H557" s="30">
        <f>IF(FBYields!$K532&lt;$A$32,FBYields!AB532,0)</f>
        <v>0.27509895499999981</v>
      </c>
      <c r="I557" s="30">
        <f>IF(FBYields!$K532&lt;$A$32,FBYields!AC532,0)</f>
        <v>0.27223460809762035</v>
      </c>
      <c r="J557" s="30">
        <f>IF(FBYields!$K532&lt;$A$32,FBYields!AD532,0)</f>
        <v>0.26940627419999963</v>
      </c>
      <c r="K557" s="30">
        <f>IF(FBYields!$K532&lt;$A$32,FBYields!AE532,0)</f>
        <v>0.27372866943250074</v>
      </c>
      <c r="L557" s="30">
        <f>IF(FBYields!$K532&lt;$A$32,FBYields!AF532,0)</f>
        <v>0.27592043380000053</v>
      </c>
      <c r="N557" s="43">
        <f t="shared" si="27"/>
        <v>35185</v>
      </c>
      <c r="O557" s="30">
        <f t="shared" si="28"/>
        <v>0</v>
      </c>
      <c r="P557" s="80">
        <f>IF(O557=0,0,SUM(O$32:O557))</f>
        <v>0</v>
      </c>
      <c r="R557" s="150">
        <f t="shared" si="29"/>
        <v>0</v>
      </c>
      <c r="S557" s="80">
        <f>IF(R557=0,0,SUM(R$32:R557))</f>
        <v>0</v>
      </c>
    </row>
    <row r="558" spans="2:19" x14ac:dyDescent="0.2">
      <c r="B558">
        <f>IF(FBYields!$K533&lt;$A$32,FBYields!A533,0)</f>
        <v>19960531</v>
      </c>
      <c r="C558" s="30">
        <f>IF(FBYields!$K533&lt;$A$32,FBYields!W533,0)</f>
        <v>2.0911163595879856E-2</v>
      </c>
      <c r="D558" s="30">
        <f>IF(FBYields!$K533&lt;$A$32,FBYields!X533,0)</f>
        <v>0.14211311549999994</v>
      </c>
      <c r="E558" s="30">
        <f>IF(FBYields!$K533&lt;$A$32,FBYields!Y533,0)</f>
        <v>0.18796490290650958</v>
      </c>
      <c r="F558" s="30">
        <f>IF(FBYields!$K533&lt;$A$32,FBYields!Z533,0)</f>
        <v>0.21643933360000034</v>
      </c>
      <c r="G558" s="30">
        <f>IF(FBYields!$K533&lt;$A$32,FBYields!AA533,0)</f>
        <v>0.23090782558842005</v>
      </c>
      <c r="H558" s="30">
        <f>IF(FBYields!$K533&lt;$A$32,FBYields!AB533,0)</f>
        <v>0.2370094666</v>
      </c>
      <c r="I558" s="30">
        <f>IF(FBYields!$K533&lt;$A$32,FBYields!AC533,0)</f>
        <v>0.22978689597615976</v>
      </c>
      <c r="J558" s="30">
        <f>IF(FBYields!$K533&lt;$A$32,FBYields!AD533,0)</f>
        <v>0.22662495520000014</v>
      </c>
      <c r="K558" s="30">
        <f>IF(FBYields!$K533&lt;$A$32,FBYields!AE533,0)</f>
        <v>0.23550149127565945</v>
      </c>
      <c r="L558" s="30">
        <f>IF(FBYields!$K533&lt;$A$32,FBYields!AF533,0)</f>
        <v>0.24160076569999944</v>
      </c>
      <c r="N558" s="43">
        <f t="shared" si="27"/>
        <v>35216</v>
      </c>
      <c r="O558" s="30">
        <f t="shared" si="28"/>
        <v>0</v>
      </c>
      <c r="P558" s="80">
        <f>IF(O558=0,0,SUM(O$32:O558))</f>
        <v>0</v>
      </c>
      <c r="R558" s="150">
        <f t="shared" si="29"/>
        <v>0</v>
      </c>
      <c r="S558" s="80">
        <f>IF(R558=0,0,SUM(R$32:R558))</f>
        <v>0</v>
      </c>
    </row>
    <row r="559" spans="2:19" x14ac:dyDescent="0.2">
      <c r="B559">
        <f>IF(FBYields!$K534&lt;$A$32,FBYields!A534,0)</f>
        <v>19960628</v>
      </c>
      <c r="C559" s="30">
        <f>IF(FBYields!$K534&lt;$A$32,FBYields!W534,0)</f>
        <v>4.9111805221670579E-2</v>
      </c>
      <c r="D559" s="30">
        <f>IF(FBYields!$K534&lt;$A$32,FBYields!X534,0)</f>
        <v>-3.1322379500000608E-2</v>
      </c>
      <c r="E559" s="30">
        <f>IF(FBYields!$K534&lt;$A$32,FBYields!Y534,0)</f>
        <v>-9.9995568463690176E-2</v>
      </c>
      <c r="F559" s="30">
        <f>IF(FBYields!$K534&lt;$A$32,FBYields!Z534,0)</f>
        <v>-0.14611376900000028</v>
      </c>
      <c r="G559" s="30">
        <f>IF(FBYields!$K534&lt;$A$32,FBYields!AA534,0)</f>
        <v>-0.13300433393511035</v>
      </c>
      <c r="H559" s="30">
        <f>IF(FBYields!$K534&lt;$A$32,FBYields!AB534,0)</f>
        <v>-0.12595988340000019</v>
      </c>
      <c r="I559" s="30">
        <f>IF(FBYields!$K534&lt;$A$32,FBYields!AC534,0)</f>
        <v>-0.15115480207172993</v>
      </c>
      <c r="J559" s="30">
        <f>IF(FBYields!$K534&lt;$A$32,FBYields!AD534,0)</f>
        <v>-0.17245054840000051</v>
      </c>
      <c r="K559" s="30">
        <f>IF(FBYields!$K534&lt;$A$32,FBYields!AE534,0)</f>
        <v>-0.18121406290804032</v>
      </c>
      <c r="L559" s="30">
        <f>IF(FBYields!$K534&lt;$A$32,FBYields!AF534,0)</f>
        <v>-0.18364935839999941</v>
      </c>
      <c r="N559" s="43">
        <f t="shared" si="27"/>
        <v>35244</v>
      </c>
      <c r="O559" s="30">
        <f t="shared" si="28"/>
        <v>0</v>
      </c>
      <c r="P559" s="80">
        <f>IF(O559=0,0,SUM(O$32:O559))</f>
        <v>0</v>
      </c>
      <c r="R559" s="150">
        <f t="shared" si="29"/>
        <v>0</v>
      </c>
      <c r="S559" s="80">
        <f>IF(R559=0,0,SUM(R$32:R559))</f>
        <v>0</v>
      </c>
    </row>
    <row r="560" spans="2:19" x14ac:dyDescent="0.2">
      <c r="B560">
        <f>IF(FBYields!$K535&lt;$A$32,FBYields!A535,0)</f>
        <v>19960731</v>
      </c>
      <c r="C560" s="30">
        <f>IF(FBYields!$K535&lt;$A$32,FBYields!W535,0)</f>
        <v>0.16888221530231018</v>
      </c>
      <c r="D560" s="30">
        <f>IF(FBYields!$K535&lt;$A$32,FBYields!X535,0)</f>
        <v>0.22446592390000042</v>
      </c>
      <c r="E560" s="30">
        <f>IF(FBYields!$K535&lt;$A$32,FBYields!Y535,0)</f>
        <v>0.16055516143207083</v>
      </c>
      <c r="F560" s="30">
        <f>IF(FBYields!$K535&lt;$A$32,FBYields!Z535,0)</f>
        <v>0.10633665449999974</v>
      </c>
      <c r="G560" s="30">
        <f>IF(FBYields!$K535&lt;$A$32,FBYields!AA535,0)</f>
        <v>8.5357604722199554E-2</v>
      </c>
      <c r="H560" s="30">
        <f>IF(FBYields!$K535&lt;$A$32,FBYields!AB535,0)</f>
        <v>8.1175303000000198E-2</v>
      </c>
      <c r="I560" s="30">
        <f>IF(FBYields!$K535&lt;$A$32,FBYields!AC535,0)</f>
        <v>8.713567935112998E-2</v>
      </c>
      <c r="J560" s="30">
        <f>IF(FBYields!$K535&lt;$A$32,FBYields!AD535,0)</f>
        <v>9.6105868200000444E-2</v>
      </c>
      <c r="K560" s="30">
        <f>IF(FBYields!$K535&lt;$A$32,FBYields!AE535,0)</f>
        <v>0.10556828110795013</v>
      </c>
      <c r="L560" s="30">
        <f>IF(FBYields!$K535&lt;$A$32,FBYields!AF535,0)</f>
        <v>0.1151615388999998</v>
      </c>
      <c r="N560" s="43">
        <f t="shared" si="27"/>
        <v>35277</v>
      </c>
      <c r="O560" s="30">
        <f t="shared" si="28"/>
        <v>0</v>
      </c>
      <c r="P560" s="80">
        <f>IF(O560=0,0,SUM(O$32:O560))</f>
        <v>0</v>
      </c>
      <c r="R560" s="150">
        <f t="shared" si="29"/>
        <v>0</v>
      </c>
      <c r="S560" s="80">
        <f>IF(R560=0,0,SUM(R$32:R560))</f>
        <v>0</v>
      </c>
    </row>
    <row r="561" spans="2:19" x14ac:dyDescent="0.2">
      <c r="B561">
        <f>IF(FBYields!$K536&lt;$A$32,FBYields!A536,0)</f>
        <v>19960830</v>
      </c>
      <c r="C561" s="30">
        <f>IF(FBYields!$K536&lt;$A$32,FBYields!W536,0)</f>
        <v>-7.7071391795460187E-2</v>
      </c>
      <c r="D561" s="30">
        <f>IF(FBYields!$K536&lt;$A$32,FBYields!X536,0)</f>
        <v>-4.3479180700000342E-2</v>
      </c>
      <c r="E561" s="30">
        <f>IF(FBYields!$K536&lt;$A$32,FBYields!Y536,0)</f>
        <v>4.4139008669669799E-2</v>
      </c>
      <c r="F561" s="30">
        <f>IF(FBYields!$K536&lt;$A$32,FBYields!Z536,0)</f>
        <v>0.11206254000000015</v>
      </c>
      <c r="G561" s="30">
        <f>IF(FBYields!$K536&lt;$A$32,FBYields!AA536,0)</f>
        <v>0.1341647201663605</v>
      </c>
      <c r="H561" s="30">
        <f>IF(FBYields!$K536&lt;$A$32,FBYields!AB536,0)</f>
        <v>0.14224849299999942</v>
      </c>
      <c r="I561" s="30">
        <f>IF(FBYields!$K536&lt;$A$32,FBYields!AC536,0)</f>
        <v>0.15146461870241001</v>
      </c>
      <c r="J561" s="30">
        <f>IF(FBYields!$K536&lt;$A$32,FBYields!AD536,0)</f>
        <v>0.15391487439999985</v>
      </c>
      <c r="K561" s="30">
        <f>IF(FBYields!$K536&lt;$A$32,FBYields!AE536,0)</f>
        <v>0.14942105740333034</v>
      </c>
      <c r="L561" s="30">
        <f>IF(FBYields!$K536&lt;$A$32,FBYields!AF536,0)</f>
        <v>0.1411455265999999</v>
      </c>
      <c r="N561" s="43">
        <f t="shared" si="27"/>
        <v>35307</v>
      </c>
      <c r="O561" s="30">
        <f t="shared" si="28"/>
        <v>0</v>
      </c>
      <c r="P561" s="80">
        <f>IF(O561=0,0,SUM(O$32:O561))</f>
        <v>0</v>
      </c>
      <c r="R561" s="150">
        <f t="shared" si="29"/>
        <v>0</v>
      </c>
      <c r="S561" s="80">
        <f>IF(R561=0,0,SUM(R$32:R561))</f>
        <v>0</v>
      </c>
    </row>
    <row r="562" spans="2:19" x14ac:dyDescent="0.2">
      <c r="B562">
        <f>IF(FBYields!$K537&lt;$A$32,FBYields!A537,0)</f>
        <v>19960930</v>
      </c>
      <c r="C562" s="30">
        <f>IF(FBYields!$K537&lt;$A$32,FBYields!W537,0)</f>
        <v>-0.30146130685406991</v>
      </c>
      <c r="D562" s="30">
        <f>IF(FBYields!$K537&lt;$A$32,FBYields!X537,0)</f>
        <v>-0.16014055720000009</v>
      </c>
      <c r="E562" s="30">
        <f>IF(FBYields!$K537&lt;$A$32,FBYields!Y537,0)</f>
        <v>-0.18973271624118038</v>
      </c>
      <c r="F562" s="30">
        <f>IF(FBYields!$K537&lt;$A$32,FBYields!Z537,0)</f>
        <v>-0.22135254049999986</v>
      </c>
      <c r="G562" s="30">
        <f>IF(FBYields!$K537&lt;$A$32,FBYields!AA537,0)</f>
        <v>-0.24182329364596011</v>
      </c>
      <c r="H562" s="30">
        <f>IF(FBYields!$K537&lt;$A$32,FBYields!AB537,0)</f>
        <v>-0.25277822390000004</v>
      </c>
      <c r="I562" s="30">
        <f>IF(FBYields!$K537&lt;$A$32,FBYields!AC537,0)</f>
        <v>-0.25037010657718017</v>
      </c>
      <c r="J562" s="30">
        <f>IF(FBYields!$K537&lt;$A$32,FBYields!AD537,0)</f>
        <v>-0.24711277840000001</v>
      </c>
      <c r="K562" s="30">
        <f>IF(FBYields!$K537&lt;$A$32,FBYields!AE537,0)</f>
        <v>-0.24711350437917012</v>
      </c>
      <c r="L562" s="30">
        <f>IF(FBYields!$K537&lt;$A$32,FBYields!AF537,0)</f>
        <v>-0.24813460160000034</v>
      </c>
      <c r="N562" s="43">
        <f t="shared" si="27"/>
        <v>35338</v>
      </c>
      <c r="O562" s="30">
        <f t="shared" si="28"/>
        <v>0</v>
      </c>
      <c r="P562" s="80">
        <f>IF(O562=0,0,SUM(O$32:O562))</f>
        <v>0</v>
      </c>
      <c r="R562" s="150">
        <f t="shared" si="29"/>
        <v>0</v>
      </c>
      <c r="S562" s="80">
        <f>IF(R562=0,0,SUM(R$32:R562))</f>
        <v>0</v>
      </c>
    </row>
    <row r="563" spans="2:19" x14ac:dyDescent="0.2">
      <c r="B563">
        <f>IF(FBYields!$K538&lt;$A$32,FBYields!A538,0)</f>
        <v>19961031</v>
      </c>
      <c r="C563" s="30">
        <f>IF(FBYields!$K538&lt;$A$32,FBYields!W538,0)</f>
        <v>9.7960784209879748E-2</v>
      </c>
      <c r="D563" s="30">
        <f>IF(FBYields!$K538&lt;$A$32,FBYields!X538,0)</f>
        <v>-0.22651225909999972</v>
      </c>
      <c r="E563" s="30">
        <f>IF(FBYields!$K538&lt;$A$32,FBYields!Y538,0)</f>
        <v>-0.30120447109193993</v>
      </c>
      <c r="F563" s="30">
        <f>IF(FBYields!$K538&lt;$A$32,FBYields!Z538,0)</f>
        <v>-0.3414621511</v>
      </c>
      <c r="G563" s="30">
        <f>IF(FBYields!$K538&lt;$A$32,FBYields!AA538,0)</f>
        <v>-0.36705372205732001</v>
      </c>
      <c r="H563" s="30">
        <f>IF(FBYields!$K538&lt;$A$32,FBYields!AB538,0)</f>
        <v>-0.37885691259999987</v>
      </c>
      <c r="I563" s="30">
        <f>IF(FBYields!$K538&lt;$A$32,FBYields!AC538,0)</f>
        <v>-0.3759173515576899</v>
      </c>
      <c r="J563" s="30">
        <f>IF(FBYields!$K538&lt;$A$32,FBYields!AD538,0)</f>
        <v>-0.37247046610000023</v>
      </c>
      <c r="K563" s="30">
        <f>IF(FBYields!$K538&lt;$A$32,FBYields!AE538,0)</f>
        <v>-0.37594257374587947</v>
      </c>
      <c r="L563" s="30">
        <f>IF(FBYields!$K538&lt;$A$32,FBYields!AF538,0)</f>
        <v>-0.3787630990999995</v>
      </c>
      <c r="N563" s="43">
        <f t="shared" si="27"/>
        <v>35369</v>
      </c>
      <c r="O563" s="30">
        <f t="shared" si="28"/>
        <v>0</v>
      </c>
      <c r="P563" s="80">
        <f>IF(O563=0,0,SUM(O$32:O563))</f>
        <v>0</v>
      </c>
      <c r="R563" s="150">
        <f t="shared" si="29"/>
        <v>0</v>
      </c>
      <c r="S563" s="80">
        <f>IF(R563=0,0,SUM(R$32:R563))</f>
        <v>0</v>
      </c>
    </row>
    <row r="564" spans="2:19" x14ac:dyDescent="0.2">
      <c r="B564">
        <f>IF(FBYields!$K539&lt;$A$32,FBYields!A539,0)</f>
        <v>19961129</v>
      </c>
      <c r="C564" s="30">
        <f>IF(FBYields!$K539&lt;$A$32,FBYields!W539,0)</f>
        <v>-3.5921174398500177E-2</v>
      </c>
      <c r="D564" s="30">
        <f>IF(FBYields!$K539&lt;$A$32,FBYields!X539,0)</f>
        <v>-6.987798349999963E-2</v>
      </c>
      <c r="E564" s="30">
        <f>IF(FBYields!$K539&lt;$A$32,FBYields!Y539,0)</f>
        <v>-0.12016828295760984</v>
      </c>
      <c r="F564" s="30">
        <f>IF(FBYields!$K539&lt;$A$32,FBYields!Z539,0)</f>
        <v>-0.15961897110000045</v>
      </c>
      <c r="G564" s="30">
        <f>IF(FBYields!$K539&lt;$A$32,FBYields!AA539,0)</f>
        <v>-0.17361550952356986</v>
      </c>
      <c r="H564" s="30">
        <f>IF(FBYields!$K539&lt;$A$32,FBYields!AB539,0)</f>
        <v>-0.18889539659999954</v>
      </c>
      <c r="I564" s="30">
        <f>IF(FBYields!$K539&lt;$A$32,FBYields!AC539,0)</f>
        <v>-0.23023561240845947</v>
      </c>
      <c r="J564" s="30">
        <f>IF(FBYields!$K539&lt;$A$32,FBYields!AD539,0)</f>
        <v>-0.25812279399999927</v>
      </c>
      <c r="K564" s="30">
        <f>IF(FBYields!$K539&lt;$A$32,FBYields!AE539,0)</f>
        <v>-0.2600671770280103</v>
      </c>
      <c r="L564" s="30">
        <f>IF(FBYields!$K539&lt;$A$32,FBYields!AF539,0)</f>
        <v>-0.25135071570000012</v>
      </c>
      <c r="N564" s="43">
        <f t="shared" si="27"/>
        <v>35398</v>
      </c>
      <c r="O564" s="30">
        <f t="shared" si="28"/>
        <v>0</v>
      </c>
      <c r="P564" s="80">
        <f>IF(O564=0,0,SUM(O$32:O564))</f>
        <v>0</v>
      </c>
      <c r="R564" s="150">
        <f t="shared" si="29"/>
        <v>0</v>
      </c>
      <c r="S564" s="80">
        <f>IF(R564=0,0,SUM(R$32:R564))</f>
        <v>0</v>
      </c>
    </row>
    <row r="565" spans="2:19" x14ac:dyDescent="0.2">
      <c r="B565">
        <f>IF(FBYields!$K540&lt;$A$32,FBYields!A540,0)</f>
        <v>19961231</v>
      </c>
      <c r="C565" s="30">
        <f>IF(FBYields!$K540&lt;$A$32,FBYields!W540,0)</f>
        <v>7.2407823011030104E-2</v>
      </c>
      <c r="D565" s="30">
        <f>IF(FBYields!$K540&lt;$A$32,FBYields!X540,0)</f>
        <v>8.835627279999958E-2</v>
      </c>
      <c r="E565" s="30">
        <f>IF(FBYields!$K540&lt;$A$32,FBYields!Y540,0)</f>
        <v>0.19415211526496012</v>
      </c>
      <c r="F565" s="30">
        <f>IF(FBYields!$K540&lt;$A$32,FBYields!Z540,0)</f>
        <v>0.28318958260000038</v>
      </c>
      <c r="G565" s="30">
        <f>IF(FBYields!$K540&lt;$A$32,FBYields!AA540,0)</f>
        <v>0.31527817825716031</v>
      </c>
      <c r="H565" s="30">
        <f>IF(FBYields!$K540&lt;$A$32,FBYields!AB540,0)</f>
        <v>0.3328374710999995</v>
      </c>
      <c r="I565" s="30">
        <f>IF(FBYields!$K540&lt;$A$32,FBYields!AC540,0)</f>
        <v>0.3544453339959297</v>
      </c>
      <c r="J565" s="30">
        <f>IF(FBYields!$K540&lt;$A$32,FBYields!AD540,0)</f>
        <v>0.37087432659999919</v>
      </c>
      <c r="K565" s="30">
        <f>IF(FBYields!$K540&lt;$A$32,FBYields!AE540,0)</f>
        <v>0.38140249620478972</v>
      </c>
      <c r="L565" s="30">
        <f>IF(FBYields!$K540&lt;$A$32,FBYields!AF540,0)</f>
        <v>0.38739327379999988</v>
      </c>
      <c r="N565" s="43">
        <f t="shared" si="27"/>
        <v>35430</v>
      </c>
      <c r="O565" s="30">
        <f t="shared" si="28"/>
        <v>0</v>
      </c>
      <c r="P565" s="80">
        <f>IF(O565=0,0,SUM(O$32:O565))</f>
        <v>0</v>
      </c>
      <c r="R565" s="150">
        <f t="shared" si="29"/>
        <v>0</v>
      </c>
      <c r="S565" s="80">
        <f>IF(R565=0,0,SUM(R$32:R565))</f>
        <v>0</v>
      </c>
    </row>
    <row r="566" spans="2:19" x14ac:dyDescent="0.2">
      <c r="B566">
        <f>IF(FBYields!$K541&lt;$A$32,FBYields!A541,0)</f>
        <v>19970131</v>
      </c>
      <c r="C566" s="30">
        <f>IF(FBYields!$K541&lt;$A$32,FBYields!W541,0)</f>
        <v>-1.7015272453769548E-2</v>
      </c>
      <c r="D566" s="30">
        <f>IF(FBYields!$K541&lt;$A$32,FBYields!X541,0)</f>
        <v>3.0875726000000547E-2</v>
      </c>
      <c r="E566" s="30">
        <f>IF(FBYields!$K541&lt;$A$32,FBYields!Y541,0)</f>
        <v>4.4150729993389426E-2</v>
      </c>
      <c r="F566" s="30">
        <f>IF(FBYields!$K541&lt;$A$32,FBYields!Z541,0)</f>
        <v>4.5458871200000139E-2</v>
      </c>
      <c r="G566" s="30">
        <f>IF(FBYields!$K541&lt;$A$32,FBYields!AA541,0)</f>
        <v>3.7237095375279416E-2</v>
      </c>
      <c r="H566" s="30">
        <f>IF(FBYields!$K541&lt;$A$32,FBYields!AB541,0)</f>
        <v>2.6355222100000297E-2</v>
      </c>
      <c r="I566" s="30">
        <f>IF(FBYields!$K541&lt;$A$32,FBYields!AC541,0)</f>
        <v>1.1078368673749672E-2</v>
      </c>
      <c r="J566" s="30">
        <f>IF(FBYields!$K541&lt;$A$32,FBYields!AD541,0)</f>
        <v>4.3946460000006127E-3</v>
      </c>
      <c r="K566" s="30">
        <f>IF(FBYields!$K541&lt;$A$32,FBYields!AE541,0)</f>
        <v>1.5291793076159799E-2</v>
      </c>
      <c r="L566" s="30">
        <f>IF(FBYields!$K541&lt;$A$32,FBYields!AF541,0)</f>
        <v>3.931564079999994E-2</v>
      </c>
      <c r="N566" s="43">
        <f t="shared" si="27"/>
        <v>35461</v>
      </c>
      <c r="O566" s="30">
        <f t="shared" si="28"/>
        <v>0</v>
      </c>
      <c r="P566" s="80">
        <f>IF(O566=0,0,SUM(O$32:O566))</f>
        <v>0</v>
      </c>
      <c r="R566" s="150">
        <f t="shared" si="29"/>
        <v>0</v>
      </c>
      <c r="S566" s="80">
        <f>IF(R566=0,0,SUM(R$32:R566))</f>
        <v>0</v>
      </c>
    </row>
    <row r="567" spans="2:19" x14ac:dyDescent="0.2">
      <c r="B567">
        <f>IF(FBYields!$K542&lt;$A$32,FBYields!A542,0)</f>
        <v>19970228</v>
      </c>
      <c r="C567" s="30">
        <f>IF(FBYields!$K542&lt;$A$32,FBYields!W542,0)</f>
        <v>7.4452433586119859E-2</v>
      </c>
      <c r="D567" s="30">
        <f>IF(FBYields!$K542&lt;$A$32,FBYields!X542,0)</f>
        <v>9.8062300999999685E-2</v>
      </c>
      <c r="E567" s="30">
        <f>IF(FBYields!$K542&lt;$A$32,FBYields!Y542,0)</f>
        <v>0.14358073509374059</v>
      </c>
      <c r="F567" s="30">
        <f>IF(FBYields!$K542&lt;$A$32,FBYields!Z542,0)</f>
        <v>0.17313382499999985</v>
      </c>
      <c r="G567" s="30">
        <f>IF(FBYields!$K542&lt;$A$32,FBYields!AA542,0)</f>
        <v>0.16389046635748983</v>
      </c>
      <c r="H567" s="30">
        <f>IF(FBYields!$K542&lt;$A$32,FBYields!AB542,0)</f>
        <v>0.15668289069999997</v>
      </c>
      <c r="I567" s="30">
        <f>IF(FBYields!$K542&lt;$A$32,FBYields!AC542,0)</f>
        <v>0.16423033883823024</v>
      </c>
      <c r="J567" s="30">
        <f>IF(FBYields!$K542&lt;$A$32,FBYields!AD542,0)</f>
        <v>0.16751585359999943</v>
      </c>
      <c r="K567" s="30">
        <f>IF(FBYields!$K542&lt;$A$32,FBYields!AE542,0)</f>
        <v>0.15677989828575001</v>
      </c>
      <c r="L567" s="30">
        <f>IF(FBYields!$K542&lt;$A$32,FBYields!AF542,0)</f>
        <v>0.13579349030000021</v>
      </c>
      <c r="N567" s="43">
        <f t="shared" si="27"/>
        <v>35489</v>
      </c>
      <c r="O567" s="30">
        <f t="shared" si="28"/>
        <v>0</v>
      </c>
      <c r="P567" s="80">
        <f>IF(O567=0,0,SUM(O$32:O567))</f>
        <v>0</v>
      </c>
      <c r="R567" s="150">
        <f t="shared" si="29"/>
        <v>0</v>
      </c>
      <c r="S567" s="80">
        <f>IF(R567=0,0,SUM(R$32:R567))</f>
        <v>0</v>
      </c>
    </row>
    <row r="568" spans="2:19" x14ac:dyDescent="0.2">
      <c r="B568">
        <f>IF(FBYields!$K543&lt;$A$32,FBYields!A543,0)</f>
        <v>19970331</v>
      </c>
      <c r="C568" s="30">
        <f>IF(FBYields!$K543&lt;$A$32,FBYields!W543,0)</f>
        <v>0.12485510092937968</v>
      </c>
      <c r="D568" s="30">
        <f>IF(FBYields!$K543&lt;$A$32,FBYields!X543,0)</f>
        <v>0.32596178080000016</v>
      </c>
      <c r="E568" s="30">
        <f>IF(FBYields!$K543&lt;$A$32,FBYields!Y543,0)</f>
        <v>0.33355037548822963</v>
      </c>
      <c r="F568" s="30">
        <f>IF(FBYields!$K543&lt;$A$32,FBYields!Z543,0)</f>
        <v>0.32632968989999966</v>
      </c>
      <c r="G568" s="30">
        <f>IF(FBYields!$K543&lt;$A$32,FBYields!AA543,0)</f>
        <v>0.34836765352394039</v>
      </c>
      <c r="H568" s="30">
        <f>IF(FBYields!$K543&lt;$A$32,FBYields!AB543,0)</f>
        <v>0.36678850070000024</v>
      </c>
      <c r="I568" s="30">
        <f>IF(FBYields!$K543&lt;$A$32,FBYields!AC543,0)</f>
        <v>0.38236509096708993</v>
      </c>
      <c r="J568" s="30">
        <f>IF(FBYields!$K543&lt;$A$32,FBYields!AD543,0)</f>
        <v>0.38595676660000056</v>
      </c>
      <c r="K568" s="30">
        <f>IF(FBYields!$K543&lt;$A$32,FBYields!AE543,0)</f>
        <v>0.37526328528323027</v>
      </c>
      <c r="L568" s="30">
        <f>IF(FBYields!$K543&lt;$A$32,FBYields!AF543,0)</f>
        <v>0.35694746460000015</v>
      </c>
      <c r="N568" s="43">
        <f t="shared" si="27"/>
        <v>35520</v>
      </c>
      <c r="O568" s="30">
        <f t="shared" si="28"/>
        <v>0</v>
      </c>
      <c r="P568" s="80">
        <f>IF(O568=0,0,SUM(O$32:O568))</f>
        <v>0</v>
      </c>
      <c r="R568" s="150">
        <f t="shared" si="29"/>
        <v>0</v>
      </c>
      <c r="S568" s="80">
        <f>IF(R568=0,0,SUM(R$32:R568))</f>
        <v>0</v>
      </c>
    </row>
    <row r="569" spans="2:19" x14ac:dyDescent="0.2">
      <c r="B569">
        <f>IF(FBYields!$K544&lt;$A$32,FBYields!A544,0)</f>
        <v>19970430</v>
      </c>
      <c r="C569" s="30">
        <f>IF(FBYields!$K544&lt;$A$32,FBYields!W544,0)</f>
        <v>3.0518920339270394E-2</v>
      </c>
      <c r="D569" s="30">
        <f>IF(FBYields!$K544&lt;$A$32,FBYields!X544,0)</f>
        <v>-0.10618319740000004</v>
      </c>
      <c r="E569" s="30">
        <f>IF(FBYields!$K544&lt;$A$32,FBYields!Y544,0)</f>
        <v>-0.1266136880675095</v>
      </c>
      <c r="F569" s="30">
        <f>IF(FBYields!$K544&lt;$A$32,FBYields!Z544,0)</f>
        <v>-0.14203380769999985</v>
      </c>
      <c r="G569" s="30">
        <f>IF(FBYields!$K544&lt;$A$32,FBYields!AA544,0)</f>
        <v>-0.16144974043397031</v>
      </c>
      <c r="H569" s="30">
        <f>IF(FBYields!$K544&lt;$A$32,FBYields!AB544,0)</f>
        <v>-0.17631293869999975</v>
      </c>
      <c r="I569" s="30">
        <f>IF(FBYields!$K544&lt;$A$32,FBYields!AC544,0)</f>
        <v>-0.18747460843833963</v>
      </c>
      <c r="J569" s="30">
        <f>IF(FBYields!$K544&lt;$A$32,FBYields!AD544,0)</f>
        <v>-0.19174313230000006</v>
      </c>
      <c r="K569" s="30">
        <f>IF(FBYields!$K544&lt;$A$32,FBYields!AE544,0)</f>
        <v>-0.18931387997701954</v>
      </c>
      <c r="L569" s="30">
        <f>IF(FBYields!$K544&lt;$A$32,FBYields!AF544,0)</f>
        <v>-0.18364348320000001</v>
      </c>
      <c r="N569" s="43">
        <f t="shared" si="27"/>
        <v>35550</v>
      </c>
      <c r="O569" s="30">
        <f t="shared" si="28"/>
        <v>0</v>
      </c>
      <c r="P569" s="80">
        <f>IF(O569=0,0,SUM(O$32:O569))</f>
        <v>0</v>
      </c>
      <c r="R569" s="150">
        <f t="shared" si="29"/>
        <v>0</v>
      </c>
      <c r="S569" s="80">
        <f>IF(R569=0,0,SUM(R$32:R569))</f>
        <v>0</v>
      </c>
    </row>
    <row r="570" spans="2:19" x14ac:dyDescent="0.2">
      <c r="B570">
        <f>IF(FBYields!$K545&lt;$A$32,FBYields!A545,0)</f>
        <v>19970530</v>
      </c>
      <c r="C570" s="30">
        <f>IF(FBYields!$K545&lt;$A$32,FBYields!W545,0)</f>
        <v>-2.6797204896410243E-2</v>
      </c>
      <c r="D570" s="30">
        <f>IF(FBYields!$K545&lt;$A$32,FBYields!X545,0)</f>
        <v>-1.918510000000051E-2</v>
      </c>
      <c r="E570" s="30">
        <f>IF(FBYields!$K545&lt;$A$32,FBYields!Y545,0)</f>
        <v>-4.5715349332380306E-2</v>
      </c>
      <c r="F570" s="30">
        <f>IF(FBYields!$K545&lt;$A$32,FBYields!Z545,0)</f>
        <v>-7.3408344199999753E-2</v>
      </c>
      <c r="G570" s="30">
        <f>IF(FBYields!$K545&lt;$A$32,FBYields!AA545,0)</f>
        <v>-8.7539710202359622E-2</v>
      </c>
      <c r="H570" s="30">
        <f>IF(FBYields!$K545&lt;$A$32,FBYields!AB545,0)</f>
        <v>-9.1556288500000527E-2</v>
      </c>
      <c r="I570" s="30">
        <f>IF(FBYields!$K545&lt;$A$32,FBYields!AC545,0)</f>
        <v>-7.3078206020469771E-2</v>
      </c>
      <c r="J570" s="30">
        <f>IF(FBYields!$K545&lt;$A$32,FBYields!AD545,0)</f>
        <v>-6.1901949700000181E-2</v>
      </c>
      <c r="K570" s="30">
        <f>IF(FBYields!$K545&lt;$A$32,FBYields!AE545,0)</f>
        <v>-7.0282089203020703E-2</v>
      </c>
      <c r="L570" s="30">
        <f>IF(FBYields!$K545&lt;$A$32,FBYields!AF545,0)</f>
        <v>-7.9326715000000547E-2</v>
      </c>
      <c r="N570" s="43">
        <f t="shared" si="27"/>
        <v>35580</v>
      </c>
      <c r="O570" s="30">
        <f t="shared" si="28"/>
        <v>0</v>
      </c>
      <c r="P570" s="80">
        <f>IF(O570=0,0,SUM(O$32:O570))</f>
        <v>0</v>
      </c>
      <c r="R570" s="150">
        <f t="shared" si="29"/>
        <v>0</v>
      </c>
      <c r="S570" s="80">
        <f>IF(R570=0,0,SUM(R$32:R570))</f>
        <v>0</v>
      </c>
    </row>
    <row r="571" spans="2:19" x14ac:dyDescent="0.2">
      <c r="B571">
        <f>IF(FBYields!$K546&lt;$A$32,FBYields!A546,0)</f>
        <v>19970630</v>
      </c>
      <c r="C571" s="30">
        <f>IF(FBYields!$K546&lt;$A$32,FBYields!W546,0)</f>
        <v>-0.16766150874386998</v>
      </c>
      <c r="D571" s="30">
        <f>IF(FBYields!$K546&lt;$A$32,FBYields!X546,0)</f>
        <v>-0.1779903860999994</v>
      </c>
      <c r="E571" s="30">
        <f>IF(FBYields!$K546&lt;$A$32,FBYields!Y546,0)</f>
        <v>-0.15476333402533005</v>
      </c>
      <c r="F571" s="30">
        <f>IF(FBYields!$K546&lt;$A$32,FBYields!Z546,0)</f>
        <v>-0.12858571860000012</v>
      </c>
      <c r="G571" s="30">
        <f>IF(FBYields!$K546&lt;$A$32,FBYields!AA546,0)</f>
        <v>-0.13212742734343053</v>
      </c>
      <c r="H571" s="30">
        <f>IF(FBYields!$K546&lt;$A$32,FBYields!AB546,0)</f>
        <v>-0.13363958139999976</v>
      </c>
      <c r="I571" s="30">
        <f>IF(FBYields!$K546&lt;$A$32,FBYields!AC546,0)</f>
        <v>-0.11997359288241061</v>
      </c>
      <c r="J571" s="30">
        <f>IF(FBYields!$K546&lt;$A$32,FBYields!AD546,0)</f>
        <v>-0.10709880200000033</v>
      </c>
      <c r="K571" s="30">
        <f>IF(FBYields!$K546&lt;$A$32,FBYields!AE546,0)</f>
        <v>-0.10402387810791947</v>
      </c>
      <c r="L571" s="30">
        <f>IF(FBYields!$K546&lt;$A$32,FBYields!AF546,0)</f>
        <v>-0.1028130587999998</v>
      </c>
      <c r="N571" s="43">
        <f t="shared" si="27"/>
        <v>35611</v>
      </c>
      <c r="O571" s="30">
        <f t="shared" si="28"/>
        <v>0</v>
      </c>
      <c r="P571" s="80">
        <f>IF(O571=0,0,SUM(O$32:O571))</f>
        <v>0</v>
      </c>
      <c r="R571" s="150">
        <f t="shared" si="29"/>
        <v>0</v>
      </c>
      <c r="S571" s="80">
        <f>IF(R571=0,0,SUM(R$32:R571))</f>
        <v>0</v>
      </c>
    </row>
    <row r="572" spans="2:19" x14ac:dyDescent="0.2">
      <c r="B572">
        <f>IF(FBYields!$K547&lt;$A$32,FBYields!A547,0)</f>
        <v>19970731</v>
      </c>
      <c r="C572" s="30">
        <f>IF(FBYields!$K547&lt;$A$32,FBYields!W547,0)</f>
        <v>1.0497339657900007E-2</v>
      </c>
      <c r="D572" s="30">
        <f>IF(FBYields!$K547&lt;$A$32,FBYields!X547,0)</f>
        <v>-0.10619404050000014</v>
      </c>
      <c r="E572" s="30">
        <f>IF(FBYields!$K547&lt;$A$32,FBYields!Y547,0)</f>
        <v>-0.23798778813490973</v>
      </c>
      <c r="F572" s="30">
        <f>IF(FBYields!$K547&lt;$A$32,FBYields!Z547,0)</f>
        <v>-0.33334429299999968</v>
      </c>
      <c r="G572" s="30">
        <f>IF(FBYields!$K547&lt;$A$32,FBYields!AA547,0)</f>
        <v>-0.36992143022166957</v>
      </c>
      <c r="H572" s="30">
        <f>IF(FBYields!$K547&lt;$A$32,FBYields!AB547,0)</f>
        <v>-0.39942717070000011</v>
      </c>
      <c r="I572" s="30">
        <f>IF(FBYields!$K547&lt;$A$32,FBYields!AC547,0)</f>
        <v>-0.45205579679405972</v>
      </c>
      <c r="J572" s="30">
        <f>IF(FBYields!$K547&lt;$A$32,FBYields!AD547,0)</f>
        <v>-0.48624942079999922</v>
      </c>
      <c r="K572" s="30">
        <f>IF(FBYields!$K547&lt;$A$32,FBYields!AE547,0)</f>
        <v>-0.48556603510172991</v>
      </c>
      <c r="L572" s="30">
        <f>IF(FBYields!$K547&lt;$A$32,FBYields!AF547,0)</f>
        <v>-0.47736943700000012</v>
      </c>
      <c r="N572" s="43">
        <f t="shared" si="27"/>
        <v>35642</v>
      </c>
      <c r="O572" s="30">
        <f t="shared" si="28"/>
        <v>0</v>
      </c>
      <c r="P572" s="80">
        <f>IF(O572=0,0,SUM(O$32:O572))</f>
        <v>0</v>
      </c>
      <c r="R572" s="150">
        <f t="shared" si="29"/>
        <v>0</v>
      </c>
      <c r="S572" s="80">
        <f>IF(R572=0,0,SUM(R$32:R572))</f>
        <v>0</v>
      </c>
    </row>
    <row r="573" spans="2:19" x14ac:dyDescent="0.2">
      <c r="B573">
        <f>IF(FBYields!$K548&lt;$A$32,FBYields!A548,0)</f>
        <v>19970829</v>
      </c>
      <c r="C573" s="30">
        <f>IF(FBYields!$K548&lt;$A$32,FBYields!W548,0)</f>
        <v>7.3521811184729557E-2</v>
      </c>
      <c r="D573" s="30">
        <f>IF(FBYields!$K548&lt;$A$32,FBYields!X548,0)</f>
        <v>0.18578949519999988</v>
      </c>
      <c r="E573" s="30">
        <f>IF(FBYields!$K548&lt;$A$32,FBYields!Y548,0)</f>
        <v>0.19830671589851967</v>
      </c>
      <c r="F573" s="30">
        <f>IF(FBYields!$K548&lt;$A$32,FBYields!Z548,0)</f>
        <v>0.21198600479999996</v>
      </c>
      <c r="G573" s="30">
        <f>IF(FBYields!$K548&lt;$A$32,FBYields!AA548,0)</f>
        <v>0.25559853518725006</v>
      </c>
      <c r="H573" s="30">
        <f>IF(FBYields!$K548&lt;$A$32,FBYields!AB548,0)</f>
        <v>0.29464316490000009</v>
      </c>
      <c r="I573" s="30">
        <f>IF(FBYields!$K548&lt;$A$32,FBYields!AC548,0)</f>
        <v>0.32000664861154959</v>
      </c>
      <c r="J573" s="30">
        <f>IF(FBYields!$K548&lt;$A$32,FBYields!AD548,0)</f>
        <v>0.32558813489999938</v>
      </c>
      <c r="K573" s="30">
        <f>IF(FBYields!$K548&lt;$A$32,FBYields!AE548,0)</f>
        <v>0.31137371595665986</v>
      </c>
      <c r="L573" s="30">
        <f>IF(FBYields!$K548&lt;$A$32,FBYields!AF548,0)</f>
        <v>0.29731963280000073</v>
      </c>
      <c r="N573" s="43">
        <f t="shared" si="27"/>
        <v>35671</v>
      </c>
      <c r="O573" s="30">
        <f t="shared" si="28"/>
        <v>0</v>
      </c>
      <c r="P573" s="80">
        <f>IF(O573=0,0,SUM(O$32:O573))</f>
        <v>0</v>
      </c>
      <c r="R573" s="150">
        <f t="shared" si="29"/>
        <v>0</v>
      </c>
      <c r="S573" s="80">
        <f>IF(R573=0,0,SUM(R$32:R573))</f>
        <v>0</v>
      </c>
    </row>
    <row r="574" spans="2:19" x14ac:dyDescent="0.2">
      <c r="B574">
        <f>IF(FBYields!$K549&lt;$A$32,FBYields!A549,0)</f>
        <v>19970930</v>
      </c>
      <c r="C574" s="30">
        <f>IF(FBYields!$K549&lt;$A$32,FBYields!W549,0)</f>
        <v>-0.13052871360273954</v>
      </c>
      <c r="D574" s="30">
        <f>IF(FBYields!$K549&lt;$A$32,FBYields!X549,0)</f>
        <v>-0.12429286420000007</v>
      </c>
      <c r="E574" s="30">
        <f>IF(FBYields!$K549&lt;$A$32,FBYields!Y549,0)</f>
        <v>-0.13968206083620949</v>
      </c>
      <c r="F574" s="30">
        <f>IF(FBYields!$K549&lt;$A$32,FBYields!Z549,0)</f>
        <v>-0.15712399640000019</v>
      </c>
      <c r="G574" s="30">
        <f>IF(FBYields!$K549&lt;$A$32,FBYields!AA549,0)</f>
        <v>-0.18824701397999011</v>
      </c>
      <c r="H574" s="30">
        <f>IF(FBYields!$K549&lt;$A$32,FBYields!AB549,0)</f>
        <v>-0.21135309970000016</v>
      </c>
      <c r="I574" s="30">
        <f>IF(FBYields!$K549&lt;$A$32,FBYields!AC549,0)</f>
        <v>-0.20444636405930972</v>
      </c>
      <c r="J574" s="30">
        <f>IF(FBYields!$K549&lt;$A$32,FBYields!AD549,0)</f>
        <v>-0.19910098979999979</v>
      </c>
      <c r="K574" s="30">
        <f>IF(FBYields!$K549&lt;$A$32,FBYields!AE549,0)</f>
        <v>-0.20868740024128041</v>
      </c>
      <c r="L574" s="30">
        <f>IF(FBYields!$K549&lt;$A$32,FBYields!AF549,0)</f>
        <v>-0.21836062350000063</v>
      </c>
      <c r="N574" s="43">
        <f t="shared" si="27"/>
        <v>35703</v>
      </c>
      <c r="O574" s="30">
        <f t="shared" si="28"/>
        <v>0</v>
      </c>
      <c r="P574" s="80">
        <f>IF(O574=0,0,SUM(O$32:O574))</f>
        <v>0</v>
      </c>
      <c r="R574" s="150">
        <f t="shared" si="29"/>
        <v>0</v>
      </c>
      <c r="S574" s="80">
        <f>IF(R574=0,0,SUM(R$32:R574))</f>
        <v>0</v>
      </c>
    </row>
    <row r="575" spans="2:19" x14ac:dyDescent="0.2">
      <c r="B575">
        <f>IF(FBYields!$K550&lt;$A$32,FBYields!A550,0)</f>
        <v>19971031</v>
      </c>
      <c r="C575" s="30">
        <f>IF(FBYields!$K550&lt;$A$32,FBYields!W550,0)</f>
        <v>-2.8233234342859959E-2</v>
      </c>
      <c r="D575" s="30">
        <f>IF(FBYields!$K550&lt;$A$32,FBYields!X550,0)</f>
        <v>-0.26411531429999968</v>
      </c>
      <c r="E575" s="30">
        <f>IF(FBYields!$K550&lt;$A$32,FBYields!Y550,0)</f>
        <v>-0.21204167020333031</v>
      </c>
      <c r="F575" s="30">
        <f>IF(FBYields!$K550&lt;$A$32,FBYields!Z550,0)</f>
        <v>-0.15187325010000041</v>
      </c>
      <c r="G575" s="30">
        <f>IF(FBYields!$K550&lt;$A$32,FBYields!AA550,0)</f>
        <v>-0.1600824641382097</v>
      </c>
      <c r="H575" s="30">
        <f>IF(FBYields!$K550&lt;$A$32,FBYields!AB550,0)</f>
        <v>-0.17980414330000016</v>
      </c>
      <c r="I575" s="30">
        <f>IF(FBYields!$K550&lt;$A$32,FBYields!AC550,0)</f>
        <v>-0.22158837809744991</v>
      </c>
      <c r="J575" s="30">
        <f>IF(FBYields!$K550&lt;$A$32,FBYields!AD550,0)</f>
        <v>-0.25005126799999999</v>
      </c>
      <c r="K575" s="30">
        <f>IF(FBYields!$K550&lt;$A$32,FBYields!AE550,0)</f>
        <v>-0.25754997465624996</v>
      </c>
      <c r="L575" s="30">
        <f>IF(FBYields!$K550&lt;$A$32,FBYields!AF550,0)</f>
        <v>-0.27734420689999961</v>
      </c>
      <c r="N575" s="43">
        <f t="shared" si="27"/>
        <v>35734</v>
      </c>
      <c r="O575" s="30">
        <f t="shared" si="28"/>
        <v>0</v>
      </c>
      <c r="P575" s="80">
        <f>IF(O575=0,0,SUM(O$32:O575))</f>
        <v>0</v>
      </c>
      <c r="R575" s="150">
        <f t="shared" si="29"/>
        <v>0</v>
      </c>
      <c r="S575" s="80">
        <f>IF(R575=0,0,SUM(R$32:R575))</f>
        <v>0</v>
      </c>
    </row>
    <row r="576" spans="2:19" x14ac:dyDescent="0.2">
      <c r="B576">
        <f>IF(FBYields!$K551&lt;$A$32,FBYields!A551,0)</f>
        <v>19971128</v>
      </c>
      <c r="C576" s="30">
        <f>IF(FBYields!$K551&lt;$A$32,FBYields!W551,0)</f>
        <v>0.12263664720688983</v>
      </c>
      <c r="D576" s="30">
        <f>IF(FBYields!$K551&lt;$A$32,FBYields!X551,0)</f>
        <v>0.15043935629999972</v>
      </c>
      <c r="E576" s="30">
        <f>IF(FBYields!$K551&lt;$A$32,FBYields!Y551,0)</f>
        <v>0.15659519397101018</v>
      </c>
      <c r="F576" s="30">
        <f>IF(FBYields!$K551&lt;$A$32,FBYields!Z551,0)</f>
        <v>0.14782458720000058</v>
      </c>
      <c r="G576" s="30">
        <f>IF(FBYields!$K551&lt;$A$32,FBYields!AA551,0)</f>
        <v>0.13863902261764949</v>
      </c>
      <c r="H576" s="30">
        <f>IF(FBYields!$K551&lt;$A$32,FBYields!AB551,0)</f>
        <v>0.13441541670000046</v>
      </c>
      <c r="I576" s="30">
        <f>IF(FBYields!$K551&lt;$A$32,FBYields!AC551,0)</f>
        <v>0.13954240566180953</v>
      </c>
      <c r="J576" s="30">
        <f>IF(FBYields!$K551&lt;$A$32,FBYields!AD551,0)</f>
        <v>0.1440886763</v>
      </c>
      <c r="K576" s="30">
        <f>IF(FBYields!$K551&lt;$A$32,FBYields!AE551,0)</f>
        <v>0.13709564196250046</v>
      </c>
      <c r="L576" s="30">
        <f>IF(FBYields!$K551&lt;$A$32,FBYields!AF551,0)</f>
        <v>0.11977631450000015</v>
      </c>
      <c r="N576" s="43">
        <f t="shared" si="27"/>
        <v>35762</v>
      </c>
      <c r="O576" s="30">
        <f t="shared" si="28"/>
        <v>0</v>
      </c>
      <c r="P576" s="80">
        <f>IF(O576=0,0,SUM(O$32:O576))</f>
        <v>0</v>
      </c>
      <c r="R576" s="150">
        <f t="shared" si="29"/>
        <v>0</v>
      </c>
      <c r="S576" s="80">
        <f>IF(R576=0,0,SUM(R$32:R576))</f>
        <v>0</v>
      </c>
    </row>
    <row r="577" spans="2:19" x14ac:dyDescent="0.2">
      <c r="B577">
        <f>IF(FBYields!$K552&lt;$A$32,FBYields!A552,0)</f>
        <v>19971231</v>
      </c>
      <c r="C577" s="30">
        <f>IF(FBYields!$K552&lt;$A$32,FBYields!W552,0)</f>
        <v>7.6888590730703754E-3</v>
      </c>
      <c r="D577" s="30">
        <f>IF(FBYields!$K552&lt;$A$32,FBYields!X552,0)</f>
        <v>-3.8539244199999878E-2</v>
      </c>
      <c r="E577" s="30">
        <f>IF(FBYields!$K552&lt;$A$32,FBYields!Y552,0)</f>
        <v>-9.5840528223479993E-2</v>
      </c>
      <c r="F577" s="30">
        <f>IF(FBYields!$K552&lt;$A$32,FBYields!Z552,0)</f>
        <v>-0.13006645370000047</v>
      </c>
      <c r="G577" s="30">
        <f>IF(FBYields!$K552&lt;$A$32,FBYields!AA552,0)</f>
        <v>-0.13186561704287936</v>
      </c>
      <c r="H577" s="30">
        <f>IF(FBYields!$K552&lt;$A$32,FBYields!AB552,0)</f>
        <v>-0.13516022340000067</v>
      </c>
      <c r="I577" s="30">
        <f>IF(FBYields!$K552&lt;$A$32,FBYields!AC552,0)</f>
        <v>-0.15025680706135969</v>
      </c>
      <c r="J577" s="30">
        <f>IF(FBYields!$K552&lt;$A$32,FBYields!AD552,0)</f>
        <v>-0.1603098251999997</v>
      </c>
      <c r="K577" s="30">
        <f>IF(FBYields!$K552&lt;$A$32,FBYields!AE552,0)</f>
        <v>-0.14944779653125018</v>
      </c>
      <c r="L577" s="30">
        <f>IF(FBYields!$K552&lt;$A$32,FBYields!AF552,0)</f>
        <v>-0.12052141310000053</v>
      </c>
      <c r="N577" s="43">
        <f t="shared" si="27"/>
        <v>35795</v>
      </c>
      <c r="O577" s="30">
        <f t="shared" si="28"/>
        <v>0</v>
      </c>
      <c r="P577" s="80">
        <f>IF(O577=0,0,SUM(O$32:O577))</f>
        <v>0</v>
      </c>
      <c r="R577" s="150">
        <f t="shared" si="29"/>
        <v>0</v>
      </c>
      <c r="S577" s="80">
        <f>IF(R577=0,0,SUM(R$32:R577))</f>
        <v>0</v>
      </c>
    </row>
    <row r="578" spans="2:19" x14ac:dyDescent="0.2">
      <c r="B578">
        <f>IF(FBYields!$K553&lt;$A$32,FBYields!A553,0)</f>
        <v>19980130</v>
      </c>
      <c r="C578" s="30">
        <f>IF(FBYields!$K553&lt;$A$32,FBYields!W553,0)</f>
        <v>-0.20378711146446005</v>
      </c>
      <c r="D578" s="30">
        <f>IF(FBYields!$K553&lt;$A$32,FBYields!X553,0)</f>
        <v>-0.2476861557000003</v>
      </c>
      <c r="E578" s="30">
        <f>IF(FBYields!$K553&lt;$A$32,FBYields!Y553,0)</f>
        <v>-0.29210032376930073</v>
      </c>
      <c r="F578" s="30">
        <f>IF(FBYields!$K553&lt;$A$32,FBYields!Z553,0)</f>
        <v>-0.31650346089999992</v>
      </c>
      <c r="G578" s="30">
        <f>IF(FBYields!$K553&lt;$A$32,FBYields!AA553,0)</f>
        <v>-0.33501955622748003</v>
      </c>
      <c r="H578" s="30">
        <f>IF(FBYields!$K553&lt;$A$32,FBYields!AB553,0)</f>
        <v>-0.34247416879999992</v>
      </c>
      <c r="I578" s="30">
        <f>IF(FBYields!$K553&lt;$A$32,FBYields!AC553,0)</f>
        <v>-0.31490038153631961</v>
      </c>
      <c r="J578" s="30">
        <f>IF(FBYields!$K553&lt;$A$32,FBYields!AD553,0)</f>
        <v>-0.28884681049999994</v>
      </c>
      <c r="K578" s="30">
        <f>IF(FBYields!$K553&lt;$A$32,FBYields!AE553,0)</f>
        <v>-0.29613493276250047</v>
      </c>
      <c r="L578" s="30">
        <f>IF(FBYields!$K553&lt;$A$32,FBYields!AF553,0)</f>
        <v>-0.32289427340000021</v>
      </c>
      <c r="N578" s="43">
        <f t="shared" si="27"/>
        <v>35825</v>
      </c>
      <c r="O578" s="30">
        <f t="shared" si="28"/>
        <v>0</v>
      </c>
      <c r="P578" s="80">
        <f>IF(O578=0,0,SUM(O$32:O578))</f>
        <v>0</v>
      </c>
      <c r="R578" s="150">
        <f t="shared" si="29"/>
        <v>0</v>
      </c>
      <c r="S578" s="80">
        <f>IF(R578=0,0,SUM(R$32:R578))</f>
        <v>0</v>
      </c>
    </row>
    <row r="579" spans="2:19" x14ac:dyDescent="0.2">
      <c r="B579">
        <f>IF(FBYields!$K554&lt;$A$32,FBYields!A554,0)</f>
        <v>19980227</v>
      </c>
      <c r="C579" s="30">
        <f>IF(FBYields!$K554&lt;$A$32,FBYields!W554,0)</f>
        <v>0.14786621229298991</v>
      </c>
      <c r="D579" s="30">
        <f>IF(FBYields!$K554&lt;$A$32,FBYields!X554,0)</f>
        <v>0.16722046090000031</v>
      </c>
      <c r="E579" s="30">
        <f>IF(FBYields!$K554&lt;$A$32,FBYields!Y554,0)</f>
        <v>0.19272874588618016</v>
      </c>
      <c r="F579" s="30">
        <f>IF(FBYields!$K554&lt;$A$32,FBYields!Z554,0)</f>
        <v>0.20315188400000039</v>
      </c>
      <c r="G579" s="30">
        <f>IF(FBYields!$K554&lt;$A$32,FBYields!AA554,0)</f>
        <v>0.20282043697435004</v>
      </c>
      <c r="H579" s="30">
        <f>IF(FBYields!$K554&lt;$A$32,FBYields!AB554,0)</f>
        <v>0.20165831830000069</v>
      </c>
      <c r="I579" s="30">
        <f>IF(FBYields!$K554&lt;$A$32,FBYields!AC554,0)</f>
        <v>0.19588169146721945</v>
      </c>
      <c r="J579" s="30">
        <f>IF(FBYields!$K554&lt;$A$32,FBYields!AD554,0)</f>
        <v>0.19086834199999991</v>
      </c>
      <c r="K579" s="30">
        <f>IF(FBYields!$K554&lt;$A$32,FBYields!AE554,0)</f>
        <v>0.19248816591875073</v>
      </c>
      <c r="L579" s="30">
        <f>IF(FBYields!$K554&lt;$A$32,FBYields!AF554,0)</f>
        <v>0.19820977380000038</v>
      </c>
      <c r="N579" s="43">
        <f t="shared" si="27"/>
        <v>35853</v>
      </c>
      <c r="O579" s="30">
        <f t="shared" si="28"/>
        <v>0</v>
      </c>
      <c r="P579" s="80">
        <f>IF(O579=0,0,SUM(O$32:O579))</f>
        <v>0</v>
      </c>
      <c r="R579" s="150">
        <f t="shared" si="29"/>
        <v>0</v>
      </c>
      <c r="S579" s="80">
        <f>IF(R579=0,0,SUM(R$32:R579))</f>
        <v>0</v>
      </c>
    </row>
    <row r="580" spans="2:19" x14ac:dyDescent="0.2">
      <c r="B580">
        <f>IF(FBYields!$K555&lt;$A$32,FBYields!A555,0)</f>
        <v>19980331</v>
      </c>
      <c r="C580" s="30">
        <f>IF(FBYields!$K555&lt;$A$32,FBYields!W555,0)</f>
        <v>-0.13793587186329059</v>
      </c>
      <c r="D580" s="30">
        <f>IF(FBYields!$K555&lt;$A$32,FBYields!X555,0)</f>
        <v>-1.5701727299999746E-2</v>
      </c>
      <c r="E580" s="30">
        <f>IF(FBYields!$K555&lt;$A$32,FBYields!Y555,0)</f>
        <v>1.8898914619549956E-2</v>
      </c>
      <c r="F580" s="30">
        <f>IF(FBYields!$K555&lt;$A$32,FBYields!Z555,0)</f>
        <v>3.831688519999954E-2</v>
      </c>
      <c r="G580" s="30">
        <f>IF(FBYields!$K555&lt;$A$32,FBYields!AA555,0)</f>
        <v>6.9008252217419574E-2</v>
      </c>
      <c r="H580" s="30">
        <f>IF(FBYields!$K555&lt;$A$32,FBYields!AB555,0)</f>
        <v>8.5188290499999653E-2</v>
      </c>
      <c r="I580" s="30">
        <f>IF(FBYields!$K555&lt;$A$32,FBYields!AC555,0)</f>
        <v>6.6166462537459836E-2</v>
      </c>
      <c r="J580" s="30">
        <f>IF(FBYields!$K555&lt;$A$32,FBYields!AD555,0)</f>
        <v>4.6131570100000019E-2</v>
      </c>
      <c r="K580" s="30">
        <f>IF(FBYields!$K555&lt;$A$32,FBYields!AE555,0)</f>
        <v>4.0703110668749432E-2</v>
      </c>
      <c r="L580" s="30">
        <f>IF(FBYields!$K555&lt;$A$32,FBYields!AF555,0)</f>
        <v>3.657184400000002E-2</v>
      </c>
      <c r="N580" s="43">
        <f t="shared" si="27"/>
        <v>35885</v>
      </c>
      <c r="O580" s="30">
        <f t="shared" si="28"/>
        <v>0</v>
      </c>
      <c r="P580" s="80">
        <f>IF(O580=0,0,SUM(O$32:O580))</f>
        <v>0</v>
      </c>
      <c r="R580" s="150">
        <f t="shared" si="29"/>
        <v>0</v>
      </c>
      <c r="S580" s="80">
        <f>IF(R580=0,0,SUM(R$32:R580))</f>
        <v>0</v>
      </c>
    </row>
    <row r="581" spans="2:19" x14ac:dyDescent="0.2">
      <c r="B581">
        <f>IF(FBYields!$K556&lt;$A$32,FBYields!A556,0)</f>
        <v>19980430</v>
      </c>
      <c r="C581" s="30">
        <f>IF(FBYields!$K556&lt;$A$32,FBYields!W556,0)</f>
        <v>-4.8499071634309665E-2</v>
      </c>
      <c r="D581" s="30">
        <f>IF(FBYields!$K556&lt;$A$32,FBYields!X556,0)</f>
        <v>1.4890723199999734E-2</v>
      </c>
      <c r="E581" s="30">
        <f>IF(FBYields!$K556&lt;$A$32,FBYields!Y556,0)</f>
        <v>2.0535840869950306E-2</v>
      </c>
      <c r="F581" s="30">
        <f>IF(FBYields!$K556&lt;$A$32,FBYields!Z556,0)</f>
        <v>5.6443905000005401E-3</v>
      </c>
      <c r="G581" s="30">
        <f>IF(FBYields!$K556&lt;$A$32,FBYields!AA556,0)</f>
        <v>-9.5233399273002561E-3</v>
      </c>
      <c r="H581" s="30">
        <f>IF(FBYields!$K556&lt;$A$32,FBYields!AB556,0)</f>
        <v>-1.6577480699999647E-2</v>
      </c>
      <c r="I581" s="30">
        <f>IF(FBYields!$K556&lt;$A$32,FBYields!AC556,0)</f>
        <v>-8.2574197898894752E-3</v>
      </c>
      <c r="J581" s="30">
        <f>IF(FBYields!$K556&lt;$A$32,FBYields!AD556,0)</f>
        <v>-1.4616983999999889E-3</v>
      </c>
      <c r="K581" s="30">
        <f>IF(FBYields!$K556&lt;$A$32,FBYields!AE556,0)</f>
        <v>5.5665925874999189E-3</v>
      </c>
      <c r="L581" s="30">
        <f>IF(FBYields!$K556&lt;$A$32,FBYields!AF556,0)</f>
        <v>1.8005676299999607E-2</v>
      </c>
      <c r="N581" s="43">
        <f t="shared" si="27"/>
        <v>35915</v>
      </c>
      <c r="O581" s="30">
        <f t="shared" si="28"/>
        <v>0</v>
      </c>
      <c r="P581" s="80">
        <f>IF(O581=0,0,SUM(O$32:O581))</f>
        <v>0</v>
      </c>
      <c r="R581" s="150">
        <f t="shared" si="29"/>
        <v>0</v>
      </c>
      <c r="S581" s="80">
        <f>IF(R581=0,0,SUM(R$32:R581))</f>
        <v>0</v>
      </c>
    </row>
    <row r="582" spans="2:19" x14ac:dyDescent="0.2">
      <c r="B582">
        <f>IF(FBYields!$K557&lt;$A$32,FBYields!A557,0)</f>
        <v>19980529</v>
      </c>
      <c r="C582" s="30">
        <f>IF(FBYields!$K557&lt;$A$32,FBYields!W557,0)</f>
        <v>5.4581477338929929E-2</v>
      </c>
      <c r="D582" s="30">
        <f>IF(FBYields!$K557&lt;$A$32,FBYields!X557,0)</f>
        <v>2.009904210000002E-2</v>
      </c>
      <c r="E582" s="30">
        <f>IF(FBYields!$K557&lt;$A$32,FBYields!Y557,0)</f>
        <v>-2.4935549055549622E-2</v>
      </c>
      <c r="F582" s="30">
        <f>IF(FBYields!$K557&lt;$A$32,FBYields!Z557,0)</f>
        <v>-4.8527296500000539E-2</v>
      </c>
      <c r="G582" s="30">
        <f>IF(FBYields!$K557&lt;$A$32,FBYields!AA557,0)</f>
        <v>-4.5210298609330124E-2</v>
      </c>
      <c r="H582" s="30">
        <f>IF(FBYields!$K557&lt;$A$32,FBYields!AB557,0)</f>
        <v>-3.9885167800000509E-2</v>
      </c>
      <c r="I582" s="30">
        <f>IF(FBYields!$K557&lt;$A$32,FBYields!AC557,0)</f>
        <v>-3.6497379474160319E-2</v>
      </c>
      <c r="J582" s="30">
        <f>IF(FBYields!$K557&lt;$A$32,FBYields!AD557,0)</f>
        <v>-3.4767724599999994E-2</v>
      </c>
      <c r="K582" s="30">
        <f>IF(FBYields!$K557&lt;$A$32,FBYields!AE557,0)</f>
        <v>-4.9992974868749762E-2</v>
      </c>
      <c r="L582" s="30">
        <f>IF(FBYields!$K557&lt;$A$32,FBYields!AF557,0)</f>
        <v>-8.4512014099999533E-2</v>
      </c>
      <c r="N582" s="43">
        <f t="shared" si="27"/>
        <v>35944</v>
      </c>
      <c r="O582" s="30">
        <f t="shared" si="28"/>
        <v>0</v>
      </c>
      <c r="P582" s="80">
        <f>IF(O582=0,0,SUM(O$32:O582))</f>
        <v>0</v>
      </c>
      <c r="R582" s="150">
        <f t="shared" si="29"/>
        <v>0</v>
      </c>
      <c r="S582" s="80">
        <f>IF(R582=0,0,SUM(R$32:R582))</f>
        <v>0</v>
      </c>
    </row>
    <row r="583" spans="2:19" x14ac:dyDescent="0.2">
      <c r="B583">
        <f>IF(FBYields!$K558&lt;$A$32,FBYields!A558,0)</f>
        <v>19980630</v>
      </c>
      <c r="C583" s="30">
        <f>IF(FBYields!$K558&lt;$A$32,FBYields!W558,0)</f>
        <v>2.5892100706889742E-2</v>
      </c>
      <c r="D583" s="30">
        <f>IF(FBYields!$K558&lt;$A$32,FBYields!X558,0)</f>
        <v>-1.269275489999977E-2</v>
      </c>
      <c r="E583" s="30">
        <f>IF(FBYields!$K558&lt;$A$32,FBYields!Y558,0)</f>
        <v>-4.2948704366570389E-2</v>
      </c>
      <c r="F583" s="30">
        <f>IF(FBYields!$K558&lt;$A$32,FBYields!Z558,0)</f>
        <v>-5.6983221799999484E-2</v>
      </c>
      <c r="G583" s="30">
        <f>IF(FBYields!$K558&lt;$A$32,FBYields!AA558,0)</f>
        <v>-4.0750441198579956E-2</v>
      </c>
      <c r="H583" s="30">
        <f>IF(FBYields!$K558&lt;$A$32,FBYields!AB558,0)</f>
        <v>-3.512326390000009E-2</v>
      </c>
      <c r="I583" s="30">
        <f>IF(FBYields!$K558&lt;$A$32,FBYields!AC558,0)</f>
        <v>-6.3275674948959804E-2</v>
      </c>
      <c r="J583" s="30">
        <f>IF(FBYields!$K558&lt;$A$32,FBYields!AD558,0)</f>
        <v>-7.9684335300000519E-2</v>
      </c>
      <c r="K583" s="30">
        <f>IF(FBYields!$K558&lt;$A$32,FBYields!AE558,0)</f>
        <v>-8.6512361075000044E-2</v>
      </c>
      <c r="L583" s="30">
        <f>IF(FBYields!$K558&lt;$A$32,FBYields!AF558,0)</f>
        <v>-9.2621803500000155E-2</v>
      </c>
      <c r="N583" s="43">
        <f t="shared" si="27"/>
        <v>35976</v>
      </c>
      <c r="O583" s="30">
        <f t="shared" si="28"/>
        <v>0</v>
      </c>
      <c r="P583" s="80">
        <f>IF(O583=0,0,SUM(O$32:O583))</f>
        <v>0</v>
      </c>
      <c r="R583" s="150">
        <f t="shared" si="29"/>
        <v>0</v>
      </c>
      <c r="S583" s="80">
        <f>IF(R583=0,0,SUM(R$32:R583))</f>
        <v>0</v>
      </c>
    </row>
    <row r="584" spans="2:19" x14ac:dyDescent="0.2">
      <c r="B584">
        <f>IF(FBYields!$K559&lt;$A$32,FBYields!A559,0)</f>
        <v>19980731</v>
      </c>
      <c r="C584" s="30">
        <f>IF(FBYields!$K559&lt;$A$32,FBYields!W559,0)</f>
        <v>3.9076523174240485E-2</v>
      </c>
      <c r="D584" s="30">
        <f>IF(FBYields!$K559&lt;$A$32,FBYields!X559,0)</f>
        <v>8.3261933699999346E-2</v>
      </c>
      <c r="E584" s="30">
        <f>IF(FBYields!$K559&lt;$A$32,FBYields!Y559,0)</f>
        <v>4.4153723438079773E-2</v>
      </c>
      <c r="F584" s="30">
        <f>IF(FBYields!$K559&lt;$A$32,FBYields!Z559,0)</f>
        <v>1.54858315999995E-2</v>
      </c>
      <c r="G584" s="30">
        <f>IF(FBYields!$K559&lt;$A$32,FBYields!AA559,0)</f>
        <v>-1.5447778109940025E-2</v>
      </c>
      <c r="H584" s="30">
        <f>IF(FBYields!$K559&lt;$A$32,FBYields!AB559,0)</f>
        <v>-2.0860850300000067E-2</v>
      </c>
      <c r="I584" s="30">
        <f>IF(FBYields!$K559&lt;$A$32,FBYields!AC559,0)</f>
        <v>-1.4317313071501303E-3</v>
      </c>
      <c r="J584" s="30">
        <f>IF(FBYields!$K559&lt;$A$32,FBYields!AD559,0)</f>
        <v>9.8242465000000223E-3</v>
      </c>
      <c r="K584" s="30">
        <f>IF(FBYields!$K559&lt;$A$32,FBYields!AE559,0)</f>
        <v>3.4391225862500541E-2</v>
      </c>
      <c r="L584" s="30">
        <f>IF(FBYields!$K559&lt;$A$32,FBYields!AF559,0)</f>
        <v>8.230156110000042E-2</v>
      </c>
      <c r="N584" s="43">
        <f t="shared" si="27"/>
        <v>36007</v>
      </c>
      <c r="O584" s="30">
        <f t="shared" si="28"/>
        <v>0</v>
      </c>
      <c r="P584" s="80">
        <f>IF(O584=0,0,SUM(O$32:O584))</f>
        <v>0</v>
      </c>
      <c r="R584" s="150">
        <f t="shared" si="29"/>
        <v>0</v>
      </c>
      <c r="S584" s="80">
        <f>IF(R584=0,0,SUM(R$32:R584))</f>
        <v>0</v>
      </c>
    </row>
    <row r="585" spans="2:19" x14ac:dyDescent="0.2">
      <c r="B585">
        <f>IF(FBYields!$K560&lt;$A$32,FBYields!A560,0)</f>
        <v>19980831</v>
      </c>
      <c r="C585" s="30">
        <f>IF(FBYields!$K560&lt;$A$32,FBYields!W560,0)</f>
        <v>-0.31390320838996999</v>
      </c>
      <c r="D585" s="30">
        <f>IF(FBYields!$K560&lt;$A$32,FBYields!X560,0)</f>
        <v>-0.39549608529999958</v>
      </c>
      <c r="E585" s="30">
        <f>IF(FBYields!$K560&lt;$A$32,FBYields!Y560,0)</f>
        <v>-0.49909928539999981</v>
      </c>
      <c r="F585" s="30">
        <f>IF(FBYields!$K560&lt;$A$32,FBYields!Z560,0)</f>
        <v>-0.60270248550000005</v>
      </c>
      <c r="G585" s="30">
        <f>IF(FBYields!$K560&lt;$A$32,FBYields!AA560,0)</f>
        <v>-0.57642995537579989</v>
      </c>
      <c r="H585" s="30">
        <f>IF(FBYields!$K560&lt;$A$32,FBYields!AB560,0)</f>
        <v>-0.55834810419999936</v>
      </c>
      <c r="I585" s="30">
        <f>IF(FBYields!$K560&lt;$A$32,FBYields!AC560,0)</f>
        <v>-0.57780720842419964</v>
      </c>
      <c r="J585" s="30">
        <f>IF(FBYields!$K560&lt;$A$32,FBYields!AD560,0)</f>
        <v>-0.58907563370000027</v>
      </c>
      <c r="K585" s="30">
        <f>IF(FBYields!$K560&lt;$A$32,FBYields!AE560,0)</f>
        <v>-0.5959849283250005</v>
      </c>
      <c r="L585" s="30">
        <f>IF(FBYields!$K560&lt;$A$32,FBYields!AF560,0)</f>
        <v>-0.60503987060000064</v>
      </c>
      <c r="N585" s="43">
        <f t="shared" si="27"/>
        <v>36038</v>
      </c>
      <c r="O585" s="30">
        <f t="shared" si="28"/>
        <v>0</v>
      </c>
      <c r="P585" s="80">
        <f>IF(O585=0,0,SUM(O$32:O585))</f>
        <v>0</v>
      </c>
      <c r="R585" s="150">
        <f t="shared" si="29"/>
        <v>0</v>
      </c>
      <c r="S585" s="80">
        <f>IF(R585=0,0,SUM(R$32:R585))</f>
        <v>0</v>
      </c>
    </row>
    <row r="586" spans="2:19" x14ac:dyDescent="0.2">
      <c r="B586">
        <f>IF(FBYields!$K561&lt;$A$32,FBYields!A561,0)</f>
        <v>19980930</v>
      </c>
      <c r="C586" s="30">
        <f>IF(FBYields!$K561&lt;$A$32,FBYields!W561,0)</f>
        <v>-0.47297373664896014</v>
      </c>
      <c r="D586" s="30">
        <f>IF(FBYields!$K561&lt;$A$32,FBYields!X561,0)</f>
        <v>-0.45618716360000011</v>
      </c>
      <c r="E586" s="30">
        <f>IF(FBYields!$K561&lt;$A$32,FBYields!Y561,0)</f>
        <v>-0.49702831359999955</v>
      </c>
      <c r="F586" s="30">
        <f>IF(FBYields!$K561&lt;$A$32,FBYields!Z561,0)</f>
        <v>-0.53786946359999988</v>
      </c>
      <c r="G586" s="30">
        <f>IF(FBYields!$K561&lt;$A$32,FBYields!AA561,0)</f>
        <v>-0.54394926948193945</v>
      </c>
      <c r="H586" s="30">
        <f>IF(FBYields!$K561&lt;$A$32,FBYields!AB561,0)</f>
        <v>-0.55107188210000047</v>
      </c>
      <c r="I586" s="30">
        <f>IF(FBYields!$K561&lt;$A$32,FBYields!AC561,0)</f>
        <v>-0.57368319836806059</v>
      </c>
      <c r="J586" s="30">
        <f>IF(FBYields!$K561&lt;$A$32,FBYields!AD561,0)</f>
        <v>-0.59525170789999926</v>
      </c>
      <c r="K586" s="30">
        <f>IF(FBYields!$K561&lt;$A$32,FBYields!AE561,0)</f>
        <v>-0.57296290573124953</v>
      </c>
      <c r="L586" s="30">
        <f>IF(FBYields!$K561&lt;$A$32,FBYields!AF561,0)</f>
        <v>-0.51509157579999965</v>
      </c>
      <c r="N586" s="43">
        <f t="shared" si="27"/>
        <v>36068</v>
      </c>
      <c r="O586" s="30">
        <f t="shared" si="28"/>
        <v>0</v>
      </c>
      <c r="P586" s="80">
        <f>IF(O586=0,0,SUM(O$32:O586))</f>
        <v>0</v>
      </c>
      <c r="R586" s="150">
        <f t="shared" si="29"/>
        <v>0</v>
      </c>
      <c r="S586" s="80">
        <f>IF(R586=0,0,SUM(R$32:R586))</f>
        <v>0</v>
      </c>
    </row>
    <row r="587" spans="2:19" x14ac:dyDescent="0.2">
      <c r="B587">
        <f>IF(FBYields!$K562&lt;$A$32,FBYields!A562,0)</f>
        <v>19981030</v>
      </c>
      <c r="C587" s="30">
        <f>IF(FBYields!$K562&lt;$A$32,FBYields!W562,0)</f>
        <v>-9.7600021344669941E-2</v>
      </c>
      <c r="D587" s="30">
        <f>IF(FBYields!$K562&lt;$A$32,FBYields!X562,0)</f>
        <v>-0.1871127974000002</v>
      </c>
      <c r="E587" s="30">
        <f>IF(FBYields!$K562&lt;$A$32,FBYields!Y562,0)</f>
        <v>-0.1502691961</v>
      </c>
      <c r="F587" s="30">
        <f>IF(FBYields!$K562&lt;$A$32,FBYields!Z562,0)</f>
        <v>-0.11342559479999981</v>
      </c>
      <c r="G587" s="30">
        <f>IF(FBYields!$K562&lt;$A$32,FBYields!AA562,0)</f>
        <v>-8.5362036773170225E-2</v>
      </c>
      <c r="H587" s="30">
        <f>IF(FBYields!$K562&lt;$A$32,FBYields!AB562,0)</f>
        <v>-3.9468346999999682E-2</v>
      </c>
      <c r="I587" s="30">
        <f>IF(FBYields!$K562&lt;$A$32,FBYields!AC562,0)</f>
        <v>5.4696563088603156E-3</v>
      </c>
      <c r="J587" s="30">
        <f>IF(FBYields!$K562&lt;$A$32,FBYields!AD562,0)</f>
        <v>4.9629124400000002E-2</v>
      </c>
      <c r="K587" s="30">
        <f>IF(FBYields!$K562&lt;$A$32,FBYields!AE562,0)</f>
        <v>9.0524863376809428E-2</v>
      </c>
      <c r="L587" s="30">
        <f>IF(FBYields!$K562&lt;$A$32,FBYields!AF562,0)</f>
        <v>0.13539344039999968</v>
      </c>
      <c r="N587" s="43">
        <f t="shared" si="27"/>
        <v>36098</v>
      </c>
      <c r="O587" s="30">
        <f t="shared" si="28"/>
        <v>0</v>
      </c>
      <c r="P587" s="80">
        <f>IF(O587=0,0,SUM(O$32:O587))</f>
        <v>0</v>
      </c>
      <c r="R587" s="150">
        <f t="shared" si="29"/>
        <v>0</v>
      </c>
      <c r="S587" s="80">
        <f>IF(R587=0,0,SUM(R$32:R587))</f>
        <v>0</v>
      </c>
    </row>
    <row r="588" spans="2:19" x14ac:dyDescent="0.2">
      <c r="B588">
        <f>IF(FBYields!$K563&lt;$A$32,FBYields!A563,0)</f>
        <v>19981130</v>
      </c>
      <c r="C588" s="30">
        <f>IF(FBYields!$K563&lt;$A$32,FBYields!W563,0)</f>
        <v>0.1692727292832199</v>
      </c>
      <c r="D588" s="30">
        <f>IF(FBYields!$K563&lt;$A$32,FBYields!X563,0)</f>
        <v>0.25009930289999982</v>
      </c>
      <c r="E588" s="30">
        <f>IF(FBYields!$K563&lt;$A$32,FBYields!Y563,0)</f>
        <v>0.28068829909999948</v>
      </c>
      <c r="F588" s="30">
        <f>IF(FBYields!$K563&lt;$A$32,FBYields!Z563,0)</f>
        <v>0.31127729530000003</v>
      </c>
      <c r="G588" s="30">
        <f>IF(FBYields!$K563&lt;$A$32,FBYields!AA563,0)</f>
        <v>0.26413675493099031</v>
      </c>
      <c r="H588" s="30">
        <f>IF(FBYields!$K563&lt;$A$32,FBYields!AB563,0)</f>
        <v>0.21728245599999951</v>
      </c>
      <c r="I588" s="30">
        <f>IF(FBYields!$K563&lt;$A$32,FBYields!AC563,0)</f>
        <v>0.25907323423331974</v>
      </c>
      <c r="J588" s="30">
        <f>IF(FBYields!$K563&lt;$A$32,FBYields!AD563,0)</f>
        <v>0.28352617449999951</v>
      </c>
      <c r="K588" s="30">
        <f>IF(FBYields!$K563&lt;$A$32,FBYields!AE563,0)</f>
        <v>0.21576297557944013</v>
      </c>
      <c r="L588" s="30">
        <f>IF(FBYields!$K563&lt;$A$32,FBYields!AF563,0)</f>
        <v>8.0717748700000591E-2</v>
      </c>
      <c r="N588" s="43">
        <f t="shared" si="27"/>
        <v>36129</v>
      </c>
      <c r="O588" s="30">
        <f t="shared" si="28"/>
        <v>0</v>
      </c>
      <c r="P588" s="80">
        <f>IF(O588=0,0,SUM(O$32:O588))</f>
        <v>0</v>
      </c>
      <c r="R588" s="150">
        <f t="shared" si="29"/>
        <v>0</v>
      </c>
      <c r="S588" s="80">
        <f>IF(R588=0,0,SUM(R$32:R588))</f>
        <v>0</v>
      </c>
    </row>
    <row r="589" spans="2:19" x14ac:dyDescent="0.2">
      <c r="B589">
        <f>IF(FBYields!$K564&lt;$A$32,FBYields!A564,0)</f>
        <v>19981231</v>
      </c>
      <c r="C589" s="30">
        <f>IF(FBYields!$K564&lt;$A$32,FBYields!W564,0)</f>
        <v>-8.762266302638011E-2</v>
      </c>
      <c r="D589" s="30">
        <f>IF(FBYields!$K564&lt;$A$32,FBYields!X564,0)</f>
        <v>-0.19401649869999993</v>
      </c>
      <c r="E589" s="30">
        <f>IF(FBYields!$K564&lt;$A$32,FBYields!Y564,0)</f>
        <v>-8.2518765932840132E-2</v>
      </c>
      <c r="F589" s="30">
        <f>IF(FBYields!$K564&lt;$A$32,FBYields!Z564,0)</f>
        <v>4.5910806100000201E-2</v>
      </c>
      <c r="G589" s="30">
        <f>IF(FBYields!$K564&lt;$A$32,FBYields!AA564,0)</f>
        <v>7.0204916836429376E-2</v>
      </c>
      <c r="H589" s="30">
        <f>IF(FBYields!$K564&lt;$A$32,FBYields!AB564,0)</f>
        <v>7.2975075700000502E-2</v>
      </c>
      <c r="I589" s="30">
        <f>IF(FBYields!$K564&lt;$A$32,FBYields!AC564,0)</f>
        <v>4.4105254054680465E-2</v>
      </c>
      <c r="J589" s="30">
        <f>IF(FBYields!$K564&lt;$A$32,FBYields!AD564,0)</f>
        <v>1.6680187900000476E-2</v>
      </c>
      <c r="K589" s="30">
        <f>IF(FBYields!$K564&lt;$A$32,FBYields!AE564,0)</f>
        <v>1.6812846756249833E-2</v>
      </c>
      <c r="L589" s="30">
        <f>IF(FBYields!$K564&lt;$A$32,FBYields!AF564,0)</f>
        <v>2.8363673799999489E-2</v>
      </c>
      <c r="N589" s="43">
        <f t="shared" si="27"/>
        <v>36160</v>
      </c>
      <c r="O589" s="30">
        <f t="shared" si="28"/>
        <v>0</v>
      </c>
      <c r="P589" s="80">
        <f>IF(O589=0,0,SUM(O$32:O589))</f>
        <v>0</v>
      </c>
      <c r="R589" s="150">
        <f t="shared" si="29"/>
        <v>0</v>
      </c>
      <c r="S589" s="80">
        <f>IF(R589=0,0,SUM(R$32:R589))</f>
        <v>0</v>
      </c>
    </row>
    <row r="590" spans="2:19" x14ac:dyDescent="0.2">
      <c r="B590">
        <f>IF(FBYields!$K565&lt;$A$32,FBYields!A565,0)</f>
        <v>19990129</v>
      </c>
      <c r="C590" s="30">
        <f>IF(FBYields!$K565&lt;$A$32,FBYields!W565,0)</f>
        <v>9.2152588014799974E-3</v>
      </c>
      <c r="D590" s="30">
        <f>IF(FBYields!$K565&lt;$A$32,FBYields!X565,0)</f>
        <v>1.8211985699999822E-2</v>
      </c>
      <c r="E590" s="30">
        <f>IF(FBYields!$K565&lt;$A$32,FBYields!Y565,0)</f>
        <v>1.9138247800630559E-2</v>
      </c>
      <c r="F590" s="30">
        <f>IF(FBYields!$K565&lt;$A$32,FBYields!Z565,0)</f>
        <v>7.6369524999995164E-3</v>
      </c>
      <c r="G590" s="30">
        <f>IF(FBYields!$K565&lt;$A$32,FBYields!AA565,0)</f>
        <v>-6.23971054226935E-3</v>
      </c>
      <c r="H590" s="30">
        <f>IF(FBYields!$K565&lt;$A$32,FBYields!AB565,0)</f>
        <v>-2.3721163800000333E-2</v>
      </c>
      <c r="I590" s="30">
        <f>IF(FBYields!$K565&lt;$A$32,FBYields!AC565,0)</f>
        <v>-4.6326284486510438E-2</v>
      </c>
      <c r="J590" s="30">
        <f>IF(FBYields!$K565&lt;$A$32,FBYields!AD565,0)</f>
        <v>-5.9631440500000465E-2</v>
      </c>
      <c r="K590" s="30">
        <f>IF(FBYields!$K565&lt;$A$32,FBYields!AE565,0)</f>
        <v>-6.3487921356250254E-2</v>
      </c>
      <c r="L590" s="30">
        <f>IF(FBYields!$K565&lt;$A$32,FBYields!AF565,0)</f>
        <v>-6.4790123899999941E-2</v>
      </c>
      <c r="N590" s="43">
        <f t="shared" si="27"/>
        <v>36189</v>
      </c>
      <c r="O590" s="30">
        <f t="shared" si="28"/>
        <v>0</v>
      </c>
      <c r="P590" s="80">
        <f>IF(O590=0,0,SUM(O$32:O590))</f>
        <v>0</v>
      </c>
      <c r="R590" s="150">
        <f t="shared" si="29"/>
        <v>0</v>
      </c>
      <c r="S590" s="80">
        <f>IF(R590=0,0,SUM(R$32:R590))</f>
        <v>0</v>
      </c>
    </row>
    <row r="591" spans="2:19" x14ac:dyDescent="0.2">
      <c r="B591">
        <f>IF(FBYields!$K566&lt;$A$32,FBYields!A566,0)</f>
        <v>19990226</v>
      </c>
      <c r="C591" s="30">
        <f>IF(FBYields!$K566&lt;$A$32,FBYields!W566,0)</f>
        <v>0.28783880121676031</v>
      </c>
      <c r="D591" s="30">
        <f>IF(FBYields!$K566&lt;$A$32,FBYields!X566,0)</f>
        <v>0.39531082230000081</v>
      </c>
      <c r="E591" s="30">
        <f>IF(FBYields!$K566&lt;$A$32,FBYields!Y566,0)</f>
        <v>0.48814961966343962</v>
      </c>
      <c r="F591" s="30">
        <f>IF(FBYields!$K566&lt;$A$32,FBYields!Z566,0)</f>
        <v>0.55543874180000063</v>
      </c>
      <c r="G591" s="30">
        <f>IF(FBYields!$K566&lt;$A$32,FBYields!AA566,0)</f>
        <v>0.60537024641861947</v>
      </c>
      <c r="H591" s="30">
        <f>IF(FBYields!$K566&lt;$A$32,FBYields!AB566,0)</f>
        <v>0.64176264810000028</v>
      </c>
      <c r="I591" s="30">
        <f>IF(FBYields!$K566&lt;$A$32,FBYields!AC566,0)</f>
        <v>0.67121876765215038</v>
      </c>
      <c r="J591" s="30">
        <f>IF(FBYields!$K566&lt;$A$32,FBYields!AD566,0)</f>
        <v>0.68601468120000053</v>
      </c>
      <c r="K591" s="30">
        <f>IF(FBYields!$K566&lt;$A$32,FBYields!AE566,0)</f>
        <v>0.68718473867500052</v>
      </c>
      <c r="L591" s="30">
        <f>IF(FBYields!$K566&lt;$A$32,FBYields!AF566,0)</f>
        <v>0.68090845850000026</v>
      </c>
      <c r="N591" s="43">
        <f t="shared" si="27"/>
        <v>36217</v>
      </c>
      <c r="O591" s="30">
        <f t="shared" si="28"/>
        <v>0</v>
      </c>
      <c r="P591" s="80">
        <f>IF(O591=0,0,SUM(O$32:O591))</f>
        <v>0</v>
      </c>
      <c r="R591" s="150">
        <f t="shared" si="29"/>
        <v>0</v>
      </c>
      <c r="S591" s="80">
        <f>IF(R591=0,0,SUM(R$32:R591))</f>
        <v>0</v>
      </c>
    </row>
    <row r="592" spans="2:19" x14ac:dyDescent="0.2">
      <c r="B592">
        <f>IF(FBYields!$K567&lt;$A$32,FBYields!A567,0)</f>
        <v>19990331</v>
      </c>
      <c r="C592" s="30">
        <f>IF(FBYields!$K567&lt;$A$32,FBYields!W567,0)</f>
        <v>-0.24116467994933988</v>
      </c>
      <c r="D592" s="30">
        <f>IF(FBYields!$K567&lt;$A$32,FBYields!X567,0)</f>
        <v>-0.18568471180000046</v>
      </c>
      <c r="E592" s="30">
        <f>IF(FBYields!$K567&lt;$A$32,FBYields!Y567,0)</f>
        <v>-0.16406596926129957</v>
      </c>
      <c r="F592" s="30">
        <f>IF(FBYields!$K567&lt;$A$32,FBYields!Z567,0)</f>
        <v>-0.14616282870000052</v>
      </c>
      <c r="G592" s="30">
        <f>IF(FBYields!$K567&lt;$A$32,FBYields!AA567,0)</f>
        <v>-0.14709896136282996</v>
      </c>
      <c r="H592" s="30">
        <f>IF(FBYields!$K567&lt;$A$32,FBYields!AB567,0)</f>
        <v>-0.14731544929999973</v>
      </c>
      <c r="I592" s="30">
        <f>IF(FBYields!$K567&lt;$A$32,FBYields!AC567,0)</f>
        <v>-0.14262821087013045</v>
      </c>
      <c r="J592" s="30">
        <f>IF(FBYields!$K567&lt;$A$32,FBYields!AD567,0)</f>
        <v>-0.13323758260000051</v>
      </c>
      <c r="K592" s="30">
        <f>IF(FBYields!$K567&lt;$A$32,FBYields!AE567,0)</f>
        <v>-9.9877456155510025E-2</v>
      </c>
      <c r="L592" s="30">
        <f>IF(FBYields!$K567&lt;$A$32,FBYields!AF567,0)</f>
        <v>-3.6905866099999685E-2</v>
      </c>
      <c r="N592" s="43">
        <f t="shared" si="27"/>
        <v>36250</v>
      </c>
      <c r="O592" s="30">
        <f t="shared" si="28"/>
        <v>0</v>
      </c>
      <c r="P592" s="80">
        <f>IF(O592=0,0,SUM(O$32:O592))</f>
        <v>0</v>
      </c>
      <c r="R592" s="150">
        <f t="shared" si="29"/>
        <v>0</v>
      </c>
      <c r="S592" s="80">
        <f>IF(R592=0,0,SUM(R$32:R592))</f>
        <v>0</v>
      </c>
    </row>
    <row r="593" spans="2:19" x14ac:dyDescent="0.2">
      <c r="B593">
        <f>IF(FBYields!$K568&lt;$A$32,FBYields!A568,0)</f>
        <v>19990430</v>
      </c>
      <c r="C593" s="30">
        <f>IF(FBYields!$K568&lt;$A$32,FBYields!W568,0)</f>
        <v>9.4622701562479428E-2</v>
      </c>
      <c r="D593" s="30">
        <f>IF(FBYields!$K568&lt;$A$32,FBYields!X568,0)</f>
        <v>4.6650487700000021E-2</v>
      </c>
      <c r="E593" s="30">
        <f>IF(FBYields!$K568&lt;$A$32,FBYields!Y568,0)</f>
        <v>5.9595772511169542E-2</v>
      </c>
      <c r="F593" s="30">
        <f>IF(FBYields!$K568&lt;$A$32,FBYields!Z568,0)</f>
        <v>7.2410207699999951E-2</v>
      </c>
      <c r="G593" s="30">
        <f>IF(FBYields!$K568&lt;$A$32,FBYields!AA568,0)</f>
        <v>7.0078916120730028E-2</v>
      </c>
      <c r="H593" s="30">
        <f>IF(FBYields!$K568&lt;$A$32,FBYields!AB568,0)</f>
        <v>6.6171928399999302E-2</v>
      </c>
      <c r="I593" s="30">
        <f>IF(FBYields!$K568&lt;$A$32,FBYields!AC568,0)</f>
        <v>5.7904967656070561E-2</v>
      </c>
      <c r="J593" s="30">
        <f>IF(FBYields!$K568&lt;$A$32,FBYields!AD568,0)</f>
        <v>5.9610520699999725E-2</v>
      </c>
      <c r="K593" s="30">
        <f>IF(FBYields!$K568&lt;$A$32,FBYields!AE568,0)</f>
        <v>7.6404713433269933E-2</v>
      </c>
      <c r="L593" s="30">
        <f>IF(FBYields!$K568&lt;$A$32,FBYields!AF568,0)</f>
        <v>9.6903478599999815E-2</v>
      </c>
      <c r="N593" s="43">
        <f t="shared" si="27"/>
        <v>36280</v>
      </c>
      <c r="O593" s="30">
        <f t="shared" si="28"/>
        <v>0</v>
      </c>
      <c r="P593" s="80">
        <f>IF(O593=0,0,SUM(O$32:O593))</f>
        <v>0</v>
      </c>
      <c r="R593" s="150">
        <f t="shared" si="29"/>
        <v>0</v>
      </c>
      <c r="S593" s="80">
        <f>IF(R593=0,0,SUM(R$32:R593))</f>
        <v>0</v>
      </c>
    </row>
    <row r="594" spans="2:19" x14ac:dyDescent="0.2">
      <c r="B594">
        <f>IF(FBYields!$K569&lt;$A$32,FBYields!A569,0)</f>
        <v>19990528</v>
      </c>
      <c r="C594" s="30">
        <f>IF(FBYields!$K569&lt;$A$32,FBYields!W569,0)</f>
        <v>0.16406764387049044</v>
      </c>
      <c r="D594" s="30">
        <f>IF(FBYields!$K569&lt;$A$32,FBYields!X569,0)</f>
        <v>0.22831054159999997</v>
      </c>
      <c r="E594" s="30">
        <f>IF(FBYields!$K569&lt;$A$32,FBYields!Y569,0)</f>
        <v>0.29004952876153034</v>
      </c>
      <c r="F594" s="30">
        <f>IF(FBYields!$K569&lt;$A$32,FBYields!Z569,0)</f>
        <v>0.33223276950000002</v>
      </c>
      <c r="G594" s="30">
        <f>IF(FBYields!$K569&lt;$A$32,FBYields!AA569,0)</f>
        <v>0.36005920656243973</v>
      </c>
      <c r="H594" s="30">
        <f>IF(FBYields!$K569&lt;$A$32,FBYields!AB569,0)</f>
        <v>0.37870356700000052</v>
      </c>
      <c r="I594" s="30">
        <f>IF(FBYields!$K569&lt;$A$32,FBYields!AC569,0)</f>
        <v>0.39371713503357952</v>
      </c>
      <c r="J594" s="30">
        <f>IF(FBYields!$K569&lt;$A$32,FBYields!AD569,0)</f>
        <v>0.39771563370000074</v>
      </c>
      <c r="K594" s="30">
        <f>IF(FBYields!$K569&lt;$A$32,FBYields!AE569,0)</f>
        <v>0.38911991192694018</v>
      </c>
      <c r="L594" s="30">
        <f>IF(FBYields!$K569&lt;$A$32,FBYields!AF569,0)</f>
        <v>0.37302920680000007</v>
      </c>
      <c r="N594" s="43">
        <f t="shared" si="27"/>
        <v>36308</v>
      </c>
      <c r="O594" s="30">
        <f t="shared" si="28"/>
        <v>0</v>
      </c>
      <c r="P594" s="80">
        <f>IF(O594=0,0,SUM(O$32:O594))</f>
        <v>0</v>
      </c>
      <c r="R594" s="150">
        <f t="shared" si="29"/>
        <v>0</v>
      </c>
      <c r="S594" s="80">
        <f>IF(R594=0,0,SUM(R$32:R594))</f>
        <v>0</v>
      </c>
    </row>
    <row r="595" spans="2:19" x14ac:dyDescent="0.2">
      <c r="B595">
        <f>IF(FBYields!$K570&lt;$A$32,FBYields!A570,0)</f>
        <v>19990630</v>
      </c>
      <c r="C595" s="30">
        <f>IF(FBYields!$K570&lt;$A$32,FBYields!W570,0)</f>
        <v>0.19343884173285009</v>
      </c>
      <c r="D595" s="30">
        <f>IF(FBYields!$K570&lt;$A$32,FBYields!X570,0)</f>
        <v>0.23790940349999978</v>
      </c>
      <c r="E595" s="30">
        <f>IF(FBYields!$K570&lt;$A$32,FBYields!Y570,0)</f>
        <v>0.18095961869472976</v>
      </c>
      <c r="F595" s="30">
        <f>IF(FBYields!$K570&lt;$A$32,FBYields!Z570,0)</f>
        <v>0.11323882459999979</v>
      </c>
      <c r="G595" s="30">
        <f>IF(FBYields!$K570&lt;$A$32,FBYields!AA570,0)</f>
        <v>7.5922839066730141E-2</v>
      </c>
      <c r="H595" s="30">
        <f>IF(FBYields!$K570&lt;$A$32,FBYields!AB570,0)</f>
        <v>5.082185059999933E-2</v>
      </c>
      <c r="I595" s="30">
        <f>IF(FBYields!$K570&lt;$A$32,FBYields!AC570,0)</f>
        <v>2.9932776756930402E-2</v>
      </c>
      <c r="J595" s="30">
        <f>IF(FBYields!$K570&lt;$A$32,FBYields!AD570,0)</f>
        <v>2.8146062099999369E-2</v>
      </c>
      <c r="K595" s="30">
        <f>IF(FBYields!$K570&lt;$A$32,FBYields!AE570,0)</f>
        <v>6.0404636090090058E-2</v>
      </c>
      <c r="L595" s="30">
        <f>IF(FBYields!$K570&lt;$A$32,FBYields!AF570,0)</f>
        <v>0.11926914509999964</v>
      </c>
      <c r="N595" s="43">
        <f t="shared" si="27"/>
        <v>36341</v>
      </c>
      <c r="O595" s="30">
        <f t="shared" si="28"/>
        <v>0</v>
      </c>
      <c r="P595" s="80">
        <f>IF(O595=0,0,SUM(O$32:O595))</f>
        <v>0</v>
      </c>
      <c r="R595" s="150">
        <f t="shared" si="29"/>
        <v>0</v>
      </c>
      <c r="S595" s="80">
        <f>IF(R595=0,0,SUM(R$32:R595))</f>
        <v>0</v>
      </c>
    </row>
    <row r="596" spans="2:19" x14ac:dyDescent="0.2">
      <c r="B596">
        <f>IF(FBYields!$K571&lt;$A$32,FBYields!A571,0)</f>
        <v>19990730</v>
      </c>
      <c r="C596" s="30">
        <f>IF(FBYields!$K571&lt;$A$32,FBYields!W571,0)</f>
        <v>1.3363732772769588E-2</v>
      </c>
      <c r="D596" s="30">
        <f>IF(FBYields!$K571&lt;$A$32,FBYields!X571,0)</f>
        <v>0.1060140066000006</v>
      </c>
      <c r="E596" s="30">
        <f>IF(FBYields!$K571&lt;$A$32,FBYields!Y571,0)</f>
        <v>0.1056347998306304</v>
      </c>
      <c r="F596" s="30">
        <f>IF(FBYields!$K571&lt;$A$32,FBYields!Z571,0)</f>
        <v>9.9857997099999984E-2</v>
      </c>
      <c r="G596" s="30">
        <f>IF(FBYields!$K571&lt;$A$32,FBYields!AA571,0)</f>
        <v>9.8312620013790486E-2</v>
      </c>
      <c r="H596" s="30">
        <f>IF(FBYields!$K571&lt;$A$32,FBYields!AB571,0)</f>
        <v>0.10691815970000018</v>
      </c>
      <c r="I596" s="30">
        <f>IF(FBYields!$K571&lt;$A$32,FBYields!AC571,0)</f>
        <v>0.14842235549262028</v>
      </c>
      <c r="J596" s="30">
        <f>IF(FBYields!$K571&lt;$A$32,FBYields!AD571,0)</f>
        <v>0.18584012490000035</v>
      </c>
      <c r="K596" s="30">
        <f>IF(FBYields!$K571&lt;$A$32,FBYields!AE571,0)</f>
        <v>0.18712059079290988</v>
      </c>
      <c r="L596" s="30">
        <f>IF(FBYields!$K571&lt;$A$32,FBYields!AF571,0)</f>
        <v>0.16211020190000003</v>
      </c>
      <c r="N596" s="43">
        <f t="shared" si="27"/>
        <v>36371</v>
      </c>
      <c r="O596" s="30">
        <f t="shared" si="28"/>
        <v>0</v>
      </c>
      <c r="P596" s="80">
        <f>IF(O596=0,0,SUM(O$32:O596))</f>
        <v>0</v>
      </c>
      <c r="R596" s="150">
        <f t="shared" si="29"/>
        <v>0</v>
      </c>
      <c r="S596" s="80">
        <f>IF(R596=0,0,SUM(R$32:R596))</f>
        <v>0</v>
      </c>
    </row>
    <row r="597" spans="2:19" x14ac:dyDescent="0.2">
      <c r="B597">
        <f>IF(FBYields!$K572&lt;$A$32,FBYields!A572,0)</f>
        <v>19990831</v>
      </c>
      <c r="C597" s="30">
        <f>IF(FBYields!$K572&lt;$A$32,FBYields!W572,0)</f>
        <v>0.20534259381610021</v>
      </c>
      <c r="D597" s="30">
        <f>IF(FBYields!$K572&lt;$A$32,FBYields!X572,0)</f>
        <v>0.16757499740000004</v>
      </c>
      <c r="E597" s="30">
        <f>IF(FBYields!$K572&lt;$A$32,FBYields!Y572,0)</f>
        <v>0.11805787997163986</v>
      </c>
      <c r="F597" s="30">
        <f>IF(FBYields!$K572&lt;$A$32,FBYields!Z572,0)</f>
        <v>9.1004832800000379E-2</v>
      </c>
      <c r="G597" s="30">
        <f>IF(FBYields!$K572&lt;$A$32,FBYields!AA572,0)</f>
        <v>9.9543343672969797E-2</v>
      </c>
      <c r="H597" s="30">
        <f>IF(FBYields!$K572&lt;$A$32,FBYields!AB572,0)</f>
        <v>0.11104848989999994</v>
      </c>
      <c r="I597" s="30">
        <f>IF(FBYields!$K572&lt;$A$32,FBYields!AC572,0)</f>
        <v>0.11552137731652934</v>
      </c>
      <c r="J597" s="30">
        <f>IF(FBYields!$K572&lt;$A$32,FBYields!AD572,0)</f>
        <v>0.10418595580000023</v>
      </c>
      <c r="K597" s="30">
        <f>IF(FBYields!$K572&lt;$A$32,FBYields!AE572,0)</f>
        <v>7.7633997054939563E-2</v>
      </c>
      <c r="L597" s="30">
        <f>IF(FBYields!$K572&lt;$A$32,FBYields!AF572,0)</f>
        <v>4.629758589999966E-2</v>
      </c>
      <c r="N597" s="43">
        <f t="shared" si="27"/>
        <v>36403</v>
      </c>
      <c r="O597" s="30">
        <f t="shared" si="28"/>
        <v>0</v>
      </c>
      <c r="P597" s="80">
        <f>IF(O597=0,0,SUM(O$32:O597))</f>
        <v>0</v>
      </c>
      <c r="R597" s="150">
        <f t="shared" si="29"/>
        <v>0</v>
      </c>
      <c r="S597" s="80">
        <f>IF(R597=0,0,SUM(R$32:R597))</f>
        <v>0</v>
      </c>
    </row>
    <row r="598" spans="2:19" x14ac:dyDescent="0.2">
      <c r="B598">
        <f>IF(FBYields!$K573&lt;$A$32,FBYields!A573,0)</f>
        <v>19990930</v>
      </c>
      <c r="C598" s="30">
        <f>IF(FBYields!$K573&lt;$A$32,FBYields!W573,0)</f>
        <v>-9.617499406951957E-2</v>
      </c>
      <c r="D598" s="30">
        <f>IF(FBYields!$K573&lt;$A$32,FBYields!X573,0)</f>
        <v>-7.9542690200000266E-2</v>
      </c>
      <c r="E598" s="30">
        <f>IF(FBYields!$K573&lt;$A$32,FBYields!Y573,0)</f>
        <v>-8.7498933454909888E-2</v>
      </c>
      <c r="F598" s="30">
        <f>IF(FBYields!$K573&lt;$A$32,FBYields!Z573,0)</f>
        <v>-9.7679328299999924E-2</v>
      </c>
      <c r="G598" s="30">
        <f>IF(FBYields!$K573&lt;$A$32,FBYields!AA573,0)</f>
        <v>-0.11741818137419013</v>
      </c>
      <c r="H598" s="30">
        <f>IF(FBYields!$K573&lt;$A$32,FBYields!AB573,0)</f>
        <v>-0.13335632119999996</v>
      </c>
      <c r="I598" s="30">
        <f>IF(FBYields!$K573&lt;$A$32,FBYields!AC573,0)</f>
        <v>-0.13334718224933972</v>
      </c>
      <c r="J598" s="30">
        <f>IF(FBYields!$K573&lt;$A$32,FBYields!AD573,0)</f>
        <v>-0.12051781250000015</v>
      </c>
      <c r="K598" s="30">
        <f>IF(FBYields!$K573&lt;$A$32,FBYields!AE573,0)</f>
        <v>-0.10442612269219964</v>
      </c>
      <c r="L598" s="30">
        <f>IF(FBYields!$K573&lt;$A$32,FBYields!AF573,0)</f>
        <v>-8.9221750299999236E-2</v>
      </c>
      <c r="N598" s="43">
        <f t="shared" si="27"/>
        <v>36433</v>
      </c>
      <c r="O598" s="30">
        <f t="shared" si="28"/>
        <v>0</v>
      </c>
      <c r="P598" s="80">
        <f>IF(O598=0,0,SUM(O$32:O598))</f>
        <v>0</v>
      </c>
      <c r="R598" s="150">
        <f t="shared" si="29"/>
        <v>0</v>
      </c>
      <c r="S598" s="80">
        <f>IF(R598=0,0,SUM(R$32:R598))</f>
        <v>0</v>
      </c>
    </row>
    <row r="599" spans="2:19" x14ac:dyDescent="0.2">
      <c r="B599">
        <f>IF(FBYields!$K574&lt;$A$32,FBYields!A574,0)</f>
        <v>19991029</v>
      </c>
      <c r="C599" s="30">
        <f>IF(FBYields!$K574&lt;$A$32,FBYields!W574,0)</f>
        <v>0.23090940804911941</v>
      </c>
      <c r="D599" s="30">
        <f>IF(FBYields!$K574&lt;$A$32,FBYields!X574,0)</f>
        <v>0.14723856679999958</v>
      </c>
      <c r="E599" s="30">
        <f>IF(FBYields!$K574&lt;$A$32,FBYields!Y574,0)</f>
        <v>0.16110549532092922</v>
      </c>
      <c r="F599" s="30">
        <f>IF(FBYields!$K574&lt;$A$32,FBYields!Z574,0)</f>
        <v>0.17079224170000007</v>
      </c>
      <c r="G599" s="30">
        <f>IF(FBYields!$K574&lt;$A$32,FBYields!AA574,0)</f>
        <v>0.16723518383722968</v>
      </c>
      <c r="H599" s="30">
        <f>IF(FBYields!$K574&lt;$A$32,FBYields!AB574,0)</f>
        <v>0.16397361130000032</v>
      </c>
      <c r="I599" s="30">
        <f>IF(FBYields!$K574&lt;$A$32,FBYields!AC574,0)</f>
        <v>0.17809156293071027</v>
      </c>
      <c r="J599" s="30">
        <f>IF(FBYields!$K574&lt;$A$32,FBYields!AD574,0)</f>
        <v>0.18695100760000027</v>
      </c>
      <c r="K599" s="30">
        <f>IF(FBYields!$K574&lt;$A$32,FBYields!AE574,0)</f>
        <v>0.17751006144442982</v>
      </c>
      <c r="L599" s="30">
        <f>IF(FBYields!$K574&lt;$A$32,FBYields!AF574,0)</f>
        <v>0.165188047</v>
      </c>
      <c r="N599" s="43">
        <f t="shared" si="27"/>
        <v>36462</v>
      </c>
      <c r="O599" s="30">
        <f t="shared" si="28"/>
        <v>0</v>
      </c>
      <c r="P599" s="80">
        <f>IF(O599=0,0,SUM(O$32:O599))</f>
        <v>0</v>
      </c>
      <c r="R599" s="150">
        <f t="shared" si="29"/>
        <v>0</v>
      </c>
      <c r="S599" s="80">
        <f>IF(R599=0,0,SUM(R$32:R599))</f>
        <v>0</v>
      </c>
    </row>
    <row r="600" spans="2:19" x14ac:dyDescent="0.2">
      <c r="B600">
        <f>IF(FBYields!$K575&lt;$A$32,FBYields!A575,0)</f>
        <v>19991130</v>
      </c>
      <c r="C600" s="30">
        <f>IF(FBYields!$K575&lt;$A$32,FBYields!W575,0)</f>
        <v>0.22587500841000985</v>
      </c>
      <c r="D600" s="30">
        <f>IF(FBYields!$K575&lt;$A$32,FBYields!X575,0)</f>
        <v>0.24338610490000079</v>
      </c>
      <c r="E600" s="30">
        <f>IF(FBYields!$K575&lt;$A$32,FBYields!Y575,0)</f>
        <v>0.22534939990812042</v>
      </c>
      <c r="F600" s="30">
        <f>IF(FBYields!$K575&lt;$A$32,FBYields!Z575,0)</f>
        <v>0.20699342340000015</v>
      </c>
      <c r="G600" s="30">
        <f>IF(FBYields!$K575&lt;$A$32,FBYields!AA575,0)</f>
        <v>0.19016529379557046</v>
      </c>
      <c r="H600" s="30">
        <f>IF(FBYields!$K575&lt;$A$32,FBYields!AB575,0)</f>
        <v>0.17148250019999978</v>
      </c>
      <c r="I600" s="30">
        <f>IF(FBYields!$K575&lt;$A$32,FBYields!AC575,0)</f>
        <v>0.12917251829824927</v>
      </c>
      <c r="J600" s="30">
        <f>IF(FBYields!$K575&lt;$A$32,FBYields!AD575,0)</f>
        <v>9.6551360199999436E-2</v>
      </c>
      <c r="K600" s="30">
        <f>IF(FBYields!$K575&lt;$A$32,FBYields!AE575,0)</f>
        <v>9.2667997265070134E-2</v>
      </c>
      <c r="L600" s="30">
        <f>IF(FBYields!$K575&lt;$A$32,FBYields!AF575,0)</f>
        <v>9.7906666299999223E-2</v>
      </c>
      <c r="N600" s="43">
        <f t="shared" si="27"/>
        <v>36494</v>
      </c>
      <c r="O600" s="30">
        <f t="shared" si="28"/>
        <v>0</v>
      </c>
      <c r="P600" s="80">
        <f>IF(O600=0,0,SUM(O$32:O600))</f>
        <v>0</v>
      </c>
      <c r="R600" s="150">
        <f t="shared" si="29"/>
        <v>0</v>
      </c>
      <c r="S600" s="80">
        <f>IF(R600=0,0,SUM(R$32:R600))</f>
        <v>0</v>
      </c>
    </row>
    <row r="601" spans="2:19" x14ac:dyDescent="0.2">
      <c r="B601">
        <f>IF(FBYields!$K576&lt;$A$32,FBYields!A576,0)</f>
        <v>19991231</v>
      </c>
      <c r="C601" s="30">
        <f>IF(FBYields!$K576&lt;$A$32,FBYields!W576,0)</f>
        <v>4.4826010970260732E-2</v>
      </c>
      <c r="D601" s="30">
        <f>IF(FBYields!$K576&lt;$A$32,FBYields!X576,0)</f>
        <v>0.12985760739999996</v>
      </c>
      <c r="E601" s="30">
        <f>IF(FBYields!$K576&lt;$A$32,FBYields!Y576,0)</f>
        <v>0.18635339150657959</v>
      </c>
      <c r="F601" s="30">
        <f>IF(FBYields!$K576&lt;$A$32,FBYields!Z576,0)</f>
        <v>0.21985029189999938</v>
      </c>
      <c r="G601" s="30">
        <f>IF(FBYields!$K576&lt;$A$32,FBYields!AA576,0)</f>
        <v>0.22939776075026952</v>
      </c>
      <c r="H601" s="30">
        <f>IF(FBYields!$K576&lt;$A$32,FBYields!AB576,0)</f>
        <v>0.23253805070000055</v>
      </c>
      <c r="I601" s="30">
        <f>IF(FBYields!$K576&lt;$A$32,FBYields!AC576,0)</f>
        <v>0.21903202886239015</v>
      </c>
      <c r="J601" s="30">
        <f>IF(FBYields!$K576&lt;$A$32,FBYields!AD576,0)</f>
        <v>0.2093775496000001</v>
      </c>
      <c r="K601" s="30">
        <f>IF(FBYields!$K576&lt;$A$32,FBYields!AE576,0)</f>
        <v>0.22168703140425006</v>
      </c>
      <c r="L601" s="30">
        <f>IF(FBYields!$K576&lt;$A$32,FBYields!AF576,0)</f>
        <v>0.2472994445000003</v>
      </c>
      <c r="N601" s="43">
        <f t="shared" si="27"/>
        <v>36525</v>
      </c>
      <c r="O601" s="30">
        <f t="shared" si="28"/>
        <v>0</v>
      </c>
      <c r="P601" s="80">
        <f>IF(O601=0,0,SUM(O$32:O601))</f>
        <v>0</v>
      </c>
      <c r="R601" s="150">
        <f t="shared" si="29"/>
        <v>0</v>
      </c>
      <c r="S601" s="80">
        <f>IF(R601=0,0,SUM(R$32:R601))</f>
        <v>0</v>
      </c>
    </row>
    <row r="602" spans="2:19" x14ac:dyDescent="0.2">
      <c r="B602">
        <f>IF(FBYields!$K577&lt;$A$32,FBYields!A577,0)</f>
        <v>20000131</v>
      </c>
      <c r="C602" s="30">
        <f>IF(FBYields!$K577&lt;$A$32,FBYields!W577,0)</f>
        <v>0.29482121818865981</v>
      </c>
      <c r="D602" s="30">
        <f>IF(FBYields!$K577&lt;$A$32,FBYields!X577,0)</f>
        <v>0.27299306970000004</v>
      </c>
      <c r="E602" s="30">
        <f>IF(FBYields!$K577&lt;$A$32,FBYields!Y577,0)</f>
        <v>0.32714760190627068</v>
      </c>
      <c r="F602" s="30">
        <f>IF(FBYields!$K577&lt;$A$32,FBYields!Z577,0)</f>
        <v>0.35727474589999986</v>
      </c>
      <c r="G602" s="30">
        <f>IF(FBYields!$K577&lt;$A$32,FBYields!AA577,0)</f>
        <v>0.35533056505009064</v>
      </c>
      <c r="H602" s="30">
        <f>IF(FBYields!$K577&lt;$A$32,FBYields!AB577,0)</f>
        <v>0.33901033899999966</v>
      </c>
      <c r="I602" s="30">
        <f>IF(FBYields!$K577&lt;$A$32,FBYields!AC577,0)</f>
        <v>0.29558769155989051</v>
      </c>
      <c r="J602" s="30">
        <f>IF(FBYields!$K577&lt;$A$32,FBYields!AD577,0)</f>
        <v>0.25022635479999966</v>
      </c>
      <c r="K602" s="30">
        <f>IF(FBYields!$K577&lt;$A$32,FBYields!AE577,0)</f>
        <v>0.24029870654830976</v>
      </c>
      <c r="L602" s="30">
        <f>IF(FBYields!$K577&lt;$A$32,FBYields!AF577,0)</f>
        <v>0.26982618200000008</v>
      </c>
      <c r="N602" s="43">
        <f t="shared" si="27"/>
        <v>36556</v>
      </c>
      <c r="O602" s="30">
        <f t="shared" si="28"/>
        <v>0</v>
      </c>
      <c r="P602" s="80">
        <f>IF(O602=0,0,SUM(O$32:O602))</f>
        <v>0</v>
      </c>
      <c r="R602" s="150">
        <f t="shared" si="29"/>
        <v>0</v>
      </c>
      <c r="S602" s="80">
        <f>IF(R602=0,0,SUM(R$32:R602))</f>
        <v>0</v>
      </c>
    </row>
    <row r="603" spans="2:19" x14ac:dyDescent="0.2">
      <c r="B603">
        <f>IF(FBYields!$K578&lt;$A$32,FBYields!A578,0)</f>
        <v>20000229</v>
      </c>
      <c r="C603" s="30">
        <f>IF(FBYields!$K578&lt;$A$32,FBYields!W578,0)</f>
        <v>4.6717011413130116E-2</v>
      </c>
      <c r="D603" s="30">
        <f>IF(FBYields!$K578&lt;$A$32,FBYields!X578,0)</f>
        <v>-6.8561858500000739E-2</v>
      </c>
      <c r="E603" s="30">
        <f>IF(FBYields!$K578&lt;$A$32,FBYields!Y578,0)</f>
        <v>-7.5659965688990027E-2</v>
      </c>
      <c r="F603" s="30">
        <f>IF(FBYields!$K578&lt;$A$32,FBYields!Z578,0)</f>
        <v>-6.4679805499999965E-2</v>
      </c>
      <c r="G603" s="30">
        <f>IF(FBYields!$K578&lt;$A$32,FBYields!AA578,0)</f>
        <v>-5.8233561709750248E-2</v>
      </c>
      <c r="H603" s="30">
        <f>IF(FBYields!$K578&lt;$A$32,FBYields!AB578,0)</f>
        <v>-5.5232459399999989E-2</v>
      </c>
      <c r="I603" s="30">
        <f>IF(FBYields!$K578&lt;$A$32,FBYields!AC578,0)</f>
        <v>-5.8877653150000597E-2</v>
      </c>
      <c r="J603" s="30">
        <f>IF(FBYields!$K578&lt;$A$32,FBYields!AD578,0)</f>
        <v>-6.2522846899999429E-2</v>
      </c>
      <c r="K603" s="30">
        <f>IF(FBYields!$K578&lt;$A$32,FBYields!AE578,0)</f>
        <v>-7.2133183650000099E-2</v>
      </c>
      <c r="L603" s="30">
        <f>IF(FBYields!$K578&lt;$A$32,FBYields!AF578,0)</f>
        <v>-9.181784699999973E-2</v>
      </c>
      <c r="N603" s="43">
        <f t="shared" si="27"/>
        <v>36585</v>
      </c>
      <c r="O603" s="30">
        <f t="shared" si="28"/>
        <v>0</v>
      </c>
      <c r="P603" s="80">
        <f>IF(O603=0,0,SUM(O$32:O603))</f>
        <v>0</v>
      </c>
      <c r="R603" s="150">
        <f t="shared" si="29"/>
        <v>0</v>
      </c>
      <c r="S603" s="80">
        <f>IF(R603=0,0,SUM(R$32:R603))</f>
        <v>0</v>
      </c>
    </row>
    <row r="604" spans="2:19" x14ac:dyDescent="0.2">
      <c r="B604">
        <f>IF(FBYields!$K579&lt;$A$32,FBYields!A579,0)</f>
        <v>20000331</v>
      </c>
      <c r="C604" s="30">
        <f>IF(FBYields!$K579&lt;$A$32,FBYields!W579,0)</f>
        <v>2.53751865819698E-2</v>
      </c>
      <c r="D604" s="30">
        <f>IF(FBYields!$K579&lt;$A$32,FBYields!X579,0)</f>
        <v>0.20178748829999993</v>
      </c>
      <c r="E604" s="30">
        <f>IF(FBYields!$K579&lt;$A$32,FBYields!Y579,0)</f>
        <v>5.9285839432789977E-2</v>
      </c>
      <c r="F604" s="30">
        <f>IF(FBYields!$K579&lt;$A$32,FBYields!Z579,0)</f>
        <v>-4.9396804299999708E-2</v>
      </c>
      <c r="G604" s="30">
        <f>IF(FBYields!$K579&lt;$A$32,FBYields!AA579,0)</f>
        <v>-0.11366166054475979</v>
      </c>
      <c r="H604" s="30">
        <f>IF(FBYields!$K579&lt;$A$32,FBYields!AB579,0)</f>
        <v>-0.16609575850000002</v>
      </c>
      <c r="I604" s="30">
        <f>IF(FBYields!$K579&lt;$A$32,FBYields!AC579,0)</f>
        <v>-0.20109134355517977</v>
      </c>
      <c r="J604" s="30">
        <f>IF(FBYields!$K579&lt;$A$32,FBYields!AD579,0)</f>
        <v>-0.2252006779000002</v>
      </c>
      <c r="K604" s="30">
        <f>IF(FBYields!$K579&lt;$A$32,FBYields!AE579,0)</f>
        <v>-0.2565548548499601</v>
      </c>
      <c r="L604" s="30">
        <f>IF(FBYields!$K579&lt;$A$32,FBYields!AF579,0)</f>
        <v>-0.31554482350000068</v>
      </c>
      <c r="N604" s="43">
        <f t="shared" si="27"/>
        <v>36616</v>
      </c>
      <c r="O604" s="30">
        <f t="shared" si="28"/>
        <v>0</v>
      </c>
      <c r="P604" s="80">
        <f>IF(O604=0,0,SUM(O$32:O604))</f>
        <v>0</v>
      </c>
      <c r="R604" s="150">
        <f t="shared" si="29"/>
        <v>0</v>
      </c>
      <c r="S604" s="80">
        <f>IF(R604=0,0,SUM(R$32:R604))</f>
        <v>0</v>
      </c>
    </row>
    <row r="605" spans="2:19" x14ac:dyDescent="0.2">
      <c r="B605">
        <f>IF(FBYields!$K580&lt;$A$32,FBYields!A580,0)</f>
        <v>20000428</v>
      </c>
      <c r="C605" s="30">
        <f>IF(FBYields!$K580&lt;$A$32,FBYields!W580,0)</f>
        <v>0.17925394119802984</v>
      </c>
      <c r="D605" s="30">
        <f>IF(FBYields!$K580&lt;$A$32,FBYields!X580,0)</f>
        <v>0.14887547800000078</v>
      </c>
      <c r="E605" s="30">
        <f>IF(FBYields!$K580&lt;$A$32,FBYields!Y580,0)</f>
        <v>0.16693108222693009</v>
      </c>
      <c r="F605" s="30">
        <f>IF(FBYields!$K580&lt;$A$32,FBYields!Z580,0)</f>
        <v>0.17328263500000052</v>
      </c>
      <c r="G605" s="30">
        <f>IF(FBYields!$K580&lt;$A$32,FBYields!AA580,0)</f>
        <v>0.15545061582337993</v>
      </c>
      <c r="H605" s="30">
        <f>IF(FBYields!$K580&lt;$A$32,FBYields!AB580,0)</f>
        <v>0.15051119550000003</v>
      </c>
      <c r="I605" s="30">
        <f>IF(FBYields!$K580&lt;$A$32,FBYields!AC580,0)</f>
        <v>0.19122326111854981</v>
      </c>
      <c r="J605" s="30">
        <f>IF(FBYields!$K580&lt;$A$32,FBYields!AD580,0)</f>
        <v>0.2213019957000002</v>
      </c>
      <c r="K605" s="30">
        <f>IF(FBYields!$K580&lt;$A$32,FBYields!AE580,0)</f>
        <v>0.21843829804557036</v>
      </c>
      <c r="L605" s="30">
        <f>IF(FBYields!$K580&lt;$A$32,FBYields!AF580,0)</f>
        <v>0.20343993420000039</v>
      </c>
      <c r="N605" s="43">
        <f t="shared" si="27"/>
        <v>36644</v>
      </c>
      <c r="O605" s="30">
        <f t="shared" si="28"/>
        <v>0</v>
      </c>
      <c r="P605" s="80">
        <f>IF(O605=0,0,SUM(O$32:O605))</f>
        <v>0</v>
      </c>
      <c r="R605" s="150">
        <f t="shared" si="29"/>
        <v>0</v>
      </c>
      <c r="S605" s="80">
        <f>IF(R605=0,0,SUM(R$32:R605))</f>
        <v>0</v>
      </c>
    </row>
    <row r="606" spans="2:19" x14ac:dyDescent="0.2">
      <c r="B606">
        <f>IF(FBYields!$K581&lt;$A$32,FBYields!A581,0)</f>
        <v>20000531</v>
      </c>
      <c r="C606" s="30">
        <f>IF(FBYields!$K581&lt;$A$32,FBYields!W581,0)</f>
        <v>-0.17816756635768005</v>
      </c>
      <c r="D606" s="30">
        <f>IF(FBYields!$K581&lt;$A$32,FBYields!X581,0)</f>
        <v>-0.18252127210000069</v>
      </c>
      <c r="E606" s="30">
        <f>IF(FBYields!$K581&lt;$A$32,FBYields!Y581,0)</f>
        <v>-3.8981749551080469E-2</v>
      </c>
      <c r="F606" s="30">
        <f>IF(FBYields!$K581&lt;$A$32,FBYields!Z581,0)</f>
        <v>3.2934059499999613E-2</v>
      </c>
      <c r="G606" s="30">
        <f>IF(FBYields!$K581&lt;$A$32,FBYields!AA581,0)</f>
        <v>4.1074182500939749E-2</v>
      </c>
      <c r="H606" s="30">
        <f>IF(FBYields!$K581&lt;$A$32,FBYields!AB581,0)</f>
        <v>4.6442319499999662E-2</v>
      </c>
      <c r="I606" s="30">
        <f>IF(FBYields!$K581&lt;$A$32,FBYields!AC581,0)</f>
        <v>4.2933402296010392E-2</v>
      </c>
      <c r="J606" s="30">
        <f>IF(FBYields!$K581&lt;$A$32,FBYields!AD581,0)</f>
        <v>3.9043052999999439E-2</v>
      </c>
      <c r="K606" s="30">
        <f>IF(FBYields!$K581&lt;$A$32,FBYields!AE581,0)</f>
        <v>2.3703727328050483E-2</v>
      </c>
      <c r="L606" s="30">
        <f>IF(FBYields!$K581&lt;$A$32,FBYields!AF581,0)</f>
        <v>-3.5174668999999881E-3</v>
      </c>
      <c r="N606" s="43">
        <f t="shared" si="27"/>
        <v>36677</v>
      </c>
      <c r="O606" s="30">
        <f t="shared" si="28"/>
        <v>0</v>
      </c>
      <c r="P606" s="80">
        <f>IF(O606=0,0,SUM(O$32:O606))</f>
        <v>0</v>
      </c>
      <c r="R606" s="150">
        <f t="shared" si="29"/>
        <v>0</v>
      </c>
      <c r="S606" s="80">
        <f>IF(R606=0,0,SUM(R$32:R606))</f>
        <v>0</v>
      </c>
    </row>
    <row r="607" spans="2:19" x14ac:dyDescent="0.2">
      <c r="B607">
        <f>IF(FBYields!$K582&lt;$A$32,FBYields!A582,0)</f>
        <v>20000630</v>
      </c>
      <c r="C607" s="30">
        <f>IF(FBYields!$K582&lt;$A$32,FBYields!W582,0)</f>
        <v>0.14557604878829</v>
      </c>
      <c r="D607" s="30">
        <f>IF(FBYields!$K582&lt;$A$32,FBYields!X582,0)</f>
        <v>0.12838980610000039</v>
      </c>
      <c r="E607" s="30">
        <f>IF(FBYields!$K582&lt;$A$32,FBYields!Y582,0)</f>
        <v>-0.14306031351678961</v>
      </c>
      <c r="F607" s="30">
        <f>IF(FBYields!$K582&lt;$A$32,FBYields!Z582,0)</f>
        <v>-0.31476797499999964</v>
      </c>
      <c r="G607" s="30">
        <f>IF(FBYields!$K582&lt;$A$32,FBYields!AA582,0)</f>
        <v>-0.33854059415268978</v>
      </c>
      <c r="H607" s="30">
        <f>IF(FBYields!$K582&lt;$A$32,FBYields!AB582,0)</f>
        <v>-0.33343066489999984</v>
      </c>
      <c r="I607" s="30">
        <f>IF(FBYields!$K582&lt;$A$32,FBYields!AC582,0)</f>
        <v>-0.32359968375938042</v>
      </c>
      <c r="J607" s="30">
        <f>IF(FBYields!$K582&lt;$A$32,FBYields!AD582,0)</f>
        <v>-0.31364019019999922</v>
      </c>
      <c r="K607" s="30">
        <f>IF(FBYields!$K582&lt;$A$32,FBYields!AE582,0)</f>
        <v>-0.30383024404865999</v>
      </c>
      <c r="L607" s="30">
        <f>IF(FBYields!$K582&lt;$A$32,FBYields!AF582,0)</f>
        <v>-0.29488009419999983</v>
      </c>
      <c r="N607" s="43">
        <f t="shared" si="27"/>
        <v>36707</v>
      </c>
      <c r="O607" s="30">
        <f t="shared" si="28"/>
        <v>0</v>
      </c>
      <c r="P607" s="80">
        <f>IF(O607=0,0,SUM(O$32:O607))</f>
        <v>0</v>
      </c>
      <c r="R607" s="150">
        <f t="shared" si="29"/>
        <v>0</v>
      </c>
      <c r="S607" s="80">
        <f>IF(R607=0,0,SUM(R$32:R607))</f>
        <v>0</v>
      </c>
    </row>
    <row r="608" spans="2:19" x14ac:dyDescent="0.2">
      <c r="B608">
        <f>IF(FBYields!$K583&lt;$A$32,FBYields!A583,0)</f>
        <v>20000731</v>
      </c>
      <c r="C608" s="30">
        <f>IF(FBYields!$K583&lt;$A$32,FBYields!W583,0)</f>
        <v>0.19782535239369992</v>
      </c>
      <c r="D608" s="30">
        <f>IF(FBYields!$K583&lt;$A$32,FBYields!X583,0)</f>
        <v>-3.1596773700000469E-2</v>
      </c>
      <c r="E608" s="30">
        <f>IF(FBYields!$K583&lt;$A$32,FBYields!Y583,0)</f>
        <v>-6.6611487579479878E-2</v>
      </c>
      <c r="F608" s="30">
        <f>IF(FBYields!$K583&lt;$A$32,FBYields!Z583,0)</f>
        <v>-7.8036163600000208E-2</v>
      </c>
      <c r="G608" s="30">
        <f>IF(FBYields!$K583&lt;$A$32,FBYields!AA583,0)</f>
        <v>-1.4643025370520313E-2</v>
      </c>
      <c r="H608" s="30">
        <f>IF(FBYields!$K583&lt;$A$32,FBYields!AB583,0)</f>
        <v>2.5160075000000504E-2</v>
      </c>
      <c r="I608" s="30">
        <f>IF(FBYields!$K583&lt;$A$32,FBYields!AC583,0)</f>
        <v>2.0625998903307519E-3</v>
      </c>
      <c r="J608" s="30">
        <f>IF(FBYields!$K583&lt;$A$32,FBYields!AD583,0)</f>
        <v>-3.2771914800000523E-2</v>
      </c>
      <c r="K608" s="30">
        <f>IF(FBYields!$K583&lt;$A$32,FBYields!AE583,0)</f>
        <v>-3.9634302390330056E-2</v>
      </c>
      <c r="L608" s="30">
        <f>IF(FBYields!$K583&lt;$A$32,FBYields!AF583,0)</f>
        <v>-2.436589379999976E-2</v>
      </c>
      <c r="N608" s="43">
        <f t="shared" si="27"/>
        <v>36738</v>
      </c>
      <c r="O608" s="30">
        <f t="shared" si="28"/>
        <v>0</v>
      </c>
      <c r="P608" s="80">
        <f>IF(O608=0,0,SUM(O$32:O608))</f>
        <v>0</v>
      </c>
      <c r="R608" s="150">
        <f t="shared" si="29"/>
        <v>0</v>
      </c>
      <c r="S608" s="80">
        <f>IF(R608=0,0,SUM(R$32:R608))</f>
        <v>0</v>
      </c>
    </row>
    <row r="609" spans="2:19" x14ac:dyDescent="0.2">
      <c r="B609">
        <f>IF(FBYields!$K584&lt;$A$32,FBYields!A584,0)</f>
        <v>20000831</v>
      </c>
      <c r="C609" s="30">
        <f>IF(FBYields!$K584&lt;$A$32,FBYields!W584,0)</f>
        <v>-5.1941039303190273E-2</v>
      </c>
      <c r="D609" s="30">
        <f>IF(FBYields!$K584&lt;$A$32,FBYields!X584,0)</f>
        <v>-0.23530550219999924</v>
      </c>
      <c r="E609" s="30">
        <f>IF(FBYields!$K584&lt;$A$32,FBYields!Y584,0)</f>
        <v>-0.17801208462257012</v>
      </c>
      <c r="F609" s="30">
        <f>IF(FBYields!$K584&lt;$A$32,FBYields!Z584,0)</f>
        <v>-0.11597364430000034</v>
      </c>
      <c r="G609" s="30">
        <f>IF(FBYields!$K584&lt;$A$32,FBYields!AA584,0)</f>
        <v>-0.15852869872206021</v>
      </c>
      <c r="H609" s="30">
        <f>IF(FBYields!$K584&lt;$A$32,FBYields!AB584,0)</f>
        <v>-0.2043362825000008</v>
      </c>
      <c r="I609" s="30">
        <f>IF(FBYields!$K584&lt;$A$32,FBYields!AC584,0)</f>
        <v>-0.22008988425742082</v>
      </c>
      <c r="J609" s="30">
        <f>IF(FBYields!$K584&lt;$A$32,FBYields!AD584,0)</f>
        <v>-0.21761088239999982</v>
      </c>
      <c r="K609" s="30">
        <f>IF(FBYields!$K584&lt;$A$32,FBYields!AE584,0)</f>
        <v>-0.21239760547269082</v>
      </c>
      <c r="L609" s="30">
        <f>IF(FBYields!$K584&lt;$A$32,FBYields!AF584,0)</f>
        <v>-0.20162935080000022</v>
      </c>
      <c r="N609" s="43">
        <f t="shared" ref="N609:N672" si="30">DATE(LEFT(B609,4),MID(B609,5,2),RIGHT(B609,2))</f>
        <v>36769</v>
      </c>
      <c r="O609" s="30">
        <f t="shared" ref="O609:O672" si="31">SUMPRODUCT($C$24:$L$24,C609:L609)</f>
        <v>0</v>
      </c>
      <c r="P609" s="80">
        <f>IF(O609=0,0,SUM(O$32:O609))</f>
        <v>0</v>
      </c>
      <c r="R609" s="150">
        <f t="shared" ref="R609:R672" si="32">SUMPRODUCT($C$28:$L$28,C609:L609)</f>
        <v>0</v>
      </c>
      <c r="S609" s="80">
        <f>IF(R609=0,0,SUM(R$32:R609))</f>
        <v>0</v>
      </c>
    </row>
    <row r="610" spans="2:19" x14ac:dyDescent="0.2">
      <c r="B610">
        <f>IF(FBYields!$K585&lt;$A$32,FBYields!A585,0)</f>
        <v>20000929</v>
      </c>
      <c r="C610" s="30">
        <f>IF(FBYields!$K585&lt;$A$32,FBYields!W585,0)</f>
        <v>-4.8032117054059853E-2</v>
      </c>
      <c r="D610" s="30">
        <f>IF(FBYields!$K585&lt;$A$32,FBYields!X585,0)</f>
        <v>6.4371890299999457E-2</v>
      </c>
      <c r="E610" s="30">
        <f>IF(FBYields!$K585&lt;$A$32,FBYields!Y585,0)</f>
        <v>-6.534495296105991E-2</v>
      </c>
      <c r="F610" s="30">
        <f>IF(FBYields!$K585&lt;$A$32,FBYields!Z585,0)</f>
        <v>-0.20555019780000006</v>
      </c>
      <c r="G610" s="30">
        <f>IF(FBYields!$K585&lt;$A$32,FBYields!AA585,0)</f>
        <v>-0.18116606054207995</v>
      </c>
      <c r="H610" s="30">
        <f>IF(FBYields!$K585&lt;$A$32,FBYields!AB585,0)</f>
        <v>-0.1526124863999998</v>
      </c>
      <c r="I610" s="30">
        <f>IF(FBYields!$K585&lt;$A$32,FBYields!AC585,0)</f>
        <v>-0.14100643661316958</v>
      </c>
      <c r="J610" s="30">
        <f>IF(FBYields!$K585&lt;$A$32,FBYields!AD585,0)</f>
        <v>-0.13905699309999964</v>
      </c>
      <c r="K610" s="30">
        <f>IF(FBYields!$K585&lt;$A$32,FBYields!AE585,0)</f>
        <v>-0.13606554504644919</v>
      </c>
      <c r="L610" s="30">
        <f>IF(FBYields!$K585&lt;$A$32,FBYields!AF585,0)</f>
        <v>-0.13483882510000011</v>
      </c>
      <c r="N610" s="43">
        <f t="shared" si="30"/>
        <v>36798</v>
      </c>
      <c r="O610" s="30">
        <f t="shared" si="31"/>
        <v>0</v>
      </c>
      <c r="P610" s="80">
        <f>IF(O610=0,0,SUM(O$32:O610))</f>
        <v>0</v>
      </c>
      <c r="R610" s="150">
        <f t="shared" si="32"/>
        <v>0</v>
      </c>
      <c r="S610" s="80">
        <f>IF(R610=0,0,SUM(R$32:R610))</f>
        <v>0</v>
      </c>
    </row>
    <row r="611" spans="2:19" x14ac:dyDescent="0.2">
      <c r="B611">
        <f>IF(FBYields!$K586&lt;$A$32,FBYields!A586,0)</f>
        <v>20001031</v>
      </c>
      <c r="C611" s="30">
        <f>IF(FBYields!$K586&lt;$A$32,FBYields!W586,0)</f>
        <v>9.8396716680750451E-2</v>
      </c>
      <c r="D611" s="30">
        <f>IF(FBYields!$K586&lt;$A$32,FBYields!X586,0)</f>
        <v>1.3292708299999845E-2</v>
      </c>
      <c r="E611" s="30">
        <f>IF(FBYields!$K586&lt;$A$32,FBYields!Y586,0)</f>
        <v>-4.6934528265740738E-2</v>
      </c>
      <c r="F611" s="30">
        <f>IF(FBYields!$K586&lt;$A$32,FBYields!Z586,0)</f>
        <v>-5.8829392299999839E-2</v>
      </c>
      <c r="G611" s="30">
        <f>IF(FBYields!$K586&lt;$A$32,FBYields!AA586,0)</f>
        <v>-5.1789818335859827E-2</v>
      </c>
      <c r="H611" s="30">
        <f>IF(FBYields!$K586&lt;$A$32,FBYields!AB586,0)</f>
        <v>-4.5667151900000036E-2</v>
      </c>
      <c r="I611" s="30">
        <f>IF(FBYields!$K586&lt;$A$32,FBYields!AC586,0)</f>
        <v>-4.1624437795399594E-2</v>
      </c>
      <c r="J611" s="30">
        <f>IF(FBYields!$K586&lt;$A$32,FBYields!AD586,0)</f>
        <v>-4.9220772299999993E-2</v>
      </c>
      <c r="K611" s="30">
        <f>IF(FBYields!$K586&lt;$A$32,FBYields!AE586,0)</f>
        <v>-6.5929348352370631E-2</v>
      </c>
      <c r="L611" s="30">
        <f>IF(FBYields!$K586&lt;$A$32,FBYields!AF586,0)</f>
        <v>-9.1077367899999651E-2</v>
      </c>
      <c r="N611" s="43">
        <f t="shared" si="30"/>
        <v>36830</v>
      </c>
      <c r="O611" s="30">
        <f t="shared" si="31"/>
        <v>0</v>
      </c>
      <c r="P611" s="80">
        <f>IF(O611=0,0,SUM(O$32:O611))</f>
        <v>0</v>
      </c>
      <c r="R611" s="150">
        <f t="shared" si="32"/>
        <v>0</v>
      </c>
      <c r="S611" s="80">
        <f>IF(R611=0,0,SUM(R$32:R611))</f>
        <v>0</v>
      </c>
    </row>
    <row r="612" spans="2:19" x14ac:dyDescent="0.2">
      <c r="B612">
        <f>IF(FBYields!$K587&lt;$A$32,FBYields!A587,0)</f>
        <v>20001130</v>
      </c>
      <c r="C612" s="30">
        <f>IF(FBYields!$K587&lt;$A$32,FBYields!W587,0)</f>
        <v>-0.1843165805061906</v>
      </c>
      <c r="D612" s="30">
        <f>IF(FBYields!$K587&lt;$A$32,FBYields!X587,0)</f>
        <v>-0.3736080590999995</v>
      </c>
      <c r="E612" s="30">
        <f>IF(FBYields!$K587&lt;$A$32,FBYields!Y587,0)</f>
        <v>-0.33912501725542921</v>
      </c>
      <c r="F612" s="30">
        <f>IF(FBYields!$K587&lt;$A$32,FBYields!Z587,0)</f>
        <v>-0.26886714970000014</v>
      </c>
      <c r="G612" s="30">
        <f>IF(FBYields!$K587&lt;$A$32,FBYields!AA587,0)</f>
        <v>-0.27850927552097016</v>
      </c>
      <c r="H612" s="30">
        <f>IF(FBYields!$K587&lt;$A$32,FBYields!AB587,0)</f>
        <v>-0.28666825260000017</v>
      </c>
      <c r="I612" s="30">
        <f>IF(FBYields!$K587&lt;$A$32,FBYields!AC587,0)</f>
        <v>-0.28850602862269081</v>
      </c>
      <c r="J612" s="30">
        <f>IF(FBYields!$K587&lt;$A$32,FBYields!AD587,0)</f>
        <v>-0.28639009420000061</v>
      </c>
      <c r="K612" s="30">
        <f>IF(FBYields!$K587&lt;$A$32,FBYields!AE587,0)</f>
        <v>-0.29678335835366987</v>
      </c>
      <c r="L612" s="30">
        <f>IF(FBYields!$K587&lt;$A$32,FBYields!AF587,0)</f>
        <v>-0.31589214860000059</v>
      </c>
      <c r="N612" s="43">
        <f t="shared" si="30"/>
        <v>36860</v>
      </c>
      <c r="O612" s="30">
        <f t="shared" si="31"/>
        <v>0</v>
      </c>
      <c r="P612" s="80">
        <f>IF(O612=0,0,SUM(O$32:O612))</f>
        <v>0</v>
      </c>
      <c r="R612" s="150">
        <f t="shared" si="32"/>
        <v>0</v>
      </c>
      <c r="S612" s="80">
        <f>IF(R612=0,0,SUM(R$32:R612))</f>
        <v>0</v>
      </c>
    </row>
    <row r="613" spans="2:19" x14ac:dyDescent="0.2">
      <c r="B613">
        <f>IF(FBYields!$K588&lt;$A$32,FBYields!A588,0)</f>
        <v>20001229</v>
      </c>
      <c r="C613" s="30">
        <f>IF(FBYields!$K588&lt;$A$32,FBYields!W588,0)</f>
        <v>-0.33093605444822938</v>
      </c>
      <c r="D613" s="30">
        <f>IF(FBYields!$K588&lt;$A$32,FBYields!X588,0)</f>
        <v>-0.4026024151000005</v>
      </c>
      <c r="E613" s="30">
        <f>IF(FBYields!$K588&lt;$A$32,FBYields!Y588,0)</f>
        <v>-0.47321361151380081</v>
      </c>
      <c r="F613" s="30">
        <f>IF(FBYields!$K588&lt;$A$32,FBYields!Z588,0)</f>
        <v>-0.50762201870000023</v>
      </c>
      <c r="G613" s="30">
        <f>IF(FBYields!$K588&lt;$A$32,FBYields!AA588,0)</f>
        <v>-0.47745310567902965</v>
      </c>
      <c r="H613" s="30">
        <f>IF(FBYields!$K588&lt;$A$32,FBYields!AB588,0)</f>
        <v>-0.44876734139999996</v>
      </c>
      <c r="I613" s="30">
        <f>IF(FBYields!$K588&lt;$A$32,FBYields!AC588,0)</f>
        <v>-0.44156819909960987</v>
      </c>
      <c r="J613" s="30">
        <f>IF(FBYields!$K588&lt;$A$32,FBYields!AD588,0)</f>
        <v>-0.43550627850000012</v>
      </c>
      <c r="K613" s="30">
        <f>IF(FBYields!$K588&lt;$A$32,FBYields!AE588,0)</f>
        <v>-0.42071724295527968</v>
      </c>
      <c r="L613" s="30">
        <f>IF(FBYields!$K588&lt;$A$32,FBYields!AF588,0)</f>
        <v>-0.39915198190000023</v>
      </c>
      <c r="N613" s="43">
        <f t="shared" si="30"/>
        <v>36889</v>
      </c>
      <c r="O613" s="30">
        <f t="shared" si="31"/>
        <v>0</v>
      </c>
      <c r="P613" s="80">
        <f>IF(O613=0,0,SUM(O$32:O613))</f>
        <v>0</v>
      </c>
      <c r="R613" s="150">
        <f t="shared" si="32"/>
        <v>0</v>
      </c>
      <c r="S613" s="80">
        <f>IF(R613=0,0,SUM(R$32:R613))</f>
        <v>0</v>
      </c>
    </row>
    <row r="614" spans="2:19" x14ac:dyDescent="0.2">
      <c r="B614">
        <f>IF(FBYields!$K589&lt;$A$32,FBYields!A589,0)</f>
        <v>20010131</v>
      </c>
      <c r="C614" s="30">
        <f>IF(FBYields!$K589&lt;$A$32,FBYields!W589,0)</f>
        <v>-0.8746089491976905</v>
      </c>
      <c r="D614" s="30">
        <f>IF(FBYields!$K589&lt;$A$32,FBYields!X589,0)</f>
        <v>-0.77708173200000008</v>
      </c>
      <c r="E614" s="30">
        <f>IF(FBYields!$K589&lt;$A$32,FBYields!Y589,0)</f>
        <v>-0.58957549477186966</v>
      </c>
      <c r="F614" s="30">
        <f>IF(FBYields!$K589&lt;$A$32,FBYields!Z589,0)</f>
        <v>-0.47946068059999991</v>
      </c>
      <c r="G614" s="30">
        <f>IF(FBYields!$K589&lt;$A$32,FBYields!AA589,0)</f>
        <v>-0.44398390977817037</v>
      </c>
      <c r="H614" s="30">
        <f>IF(FBYields!$K589&lt;$A$32,FBYields!AB589,0)</f>
        <v>-0.37855739349999951</v>
      </c>
      <c r="I614" s="30">
        <f>IF(FBYields!$K589&lt;$A$32,FBYields!AC589,0)</f>
        <v>-0.30402361032960989</v>
      </c>
      <c r="J614" s="30">
        <f>IF(FBYields!$K589&lt;$A$32,FBYields!AD589,0)</f>
        <v>-0.23490159909999964</v>
      </c>
      <c r="K614" s="30">
        <f>IF(FBYields!$K589&lt;$A$32,FBYields!AE589,0)</f>
        <v>-0.18525748905471051</v>
      </c>
      <c r="L614" s="30">
        <f>IF(FBYields!$K589&lt;$A$32,FBYields!AF589,0)</f>
        <v>-0.14336059379999977</v>
      </c>
      <c r="N614" s="43">
        <f t="shared" si="30"/>
        <v>36922</v>
      </c>
      <c r="O614" s="30">
        <f t="shared" si="31"/>
        <v>0</v>
      </c>
      <c r="P614" s="80">
        <f>IF(O614=0,0,SUM(O$32:O614))</f>
        <v>0</v>
      </c>
      <c r="R614" s="150">
        <f t="shared" si="32"/>
        <v>0</v>
      </c>
      <c r="S614" s="80">
        <f>IF(R614=0,0,SUM(R$32:R614))</f>
        <v>0</v>
      </c>
    </row>
    <row r="615" spans="2:19" x14ac:dyDescent="0.2">
      <c r="B615">
        <f>IF(FBYields!$K590&lt;$A$32,FBYields!A590,0)</f>
        <v>20010228</v>
      </c>
      <c r="C615" s="30">
        <f>IF(FBYields!$K590&lt;$A$32,FBYields!W590,0)</f>
        <v>-0.24897121557201007</v>
      </c>
      <c r="D615" s="30">
        <f>IF(FBYields!$K590&lt;$A$32,FBYields!X590,0)</f>
        <v>-0.23607698559999957</v>
      </c>
      <c r="E615" s="30">
        <f>IF(FBYields!$K590&lt;$A$32,FBYields!Y590,0)</f>
        <v>-0.19758858954426017</v>
      </c>
      <c r="F615" s="30">
        <f>IF(FBYields!$K590&lt;$A$32,FBYields!Z590,0)</f>
        <v>-0.18052806209999961</v>
      </c>
      <c r="G615" s="30">
        <f>IF(FBYields!$K590&lt;$A$32,FBYields!AA590,0)</f>
        <v>-0.16255013561114939</v>
      </c>
      <c r="H615" s="30">
        <f>IF(FBYields!$K590&lt;$A$32,FBYields!AB590,0)</f>
        <v>-0.14512647380000043</v>
      </c>
      <c r="I615" s="30">
        <f>IF(FBYields!$K590&lt;$A$32,FBYields!AC590,0)</f>
        <v>-0.15437126427014025</v>
      </c>
      <c r="J615" s="30">
        <f>IF(FBYields!$K590&lt;$A$32,FBYields!AD590,0)</f>
        <v>-0.1604602768000003</v>
      </c>
      <c r="K615" s="30">
        <f>IF(FBYields!$K590&lt;$A$32,FBYields!AE590,0)</f>
        <v>-0.15580382099371981</v>
      </c>
      <c r="L615" s="30">
        <f>IF(FBYields!$K590&lt;$A$32,FBYields!AF590,0)</f>
        <v>-0.14732704850000022</v>
      </c>
      <c r="N615" s="43">
        <f t="shared" si="30"/>
        <v>36950</v>
      </c>
      <c r="O615" s="30">
        <f t="shared" si="31"/>
        <v>0</v>
      </c>
      <c r="P615" s="80">
        <f>IF(O615=0,0,SUM(O$32:O615))</f>
        <v>0</v>
      </c>
      <c r="R615" s="150">
        <f t="shared" si="32"/>
        <v>0</v>
      </c>
      <c r="S615" s="80">
        <f>IF(R615=0,0,SUM(R$32:R615))</f>
        <v>0</v>
      </c>
    </row>
    <row r="616" spans="2:19" x14ac:dyDescent="0.2">
      <c r="B616">
        <f>IF(FBYields!$K591&lt;$A$32,FBYields!A591,0)</f>
        <v>20010330</v>
      </c>
      <c r="C616" s="30">
        <f>IF(FBYields!$K591&lt;$A$32,FBYields!W591,0)</f>
        <v>-0.43293796033978005</v>
      </c>
      <c r="D616" s="30">
        <f>IF(FBYields!$K591&lt;$A$32,FBYields!X591,0)</f>
        <v>-0.26130200410000004</v>
      </c>
      <c r="E616" s="30">
        <f>IF(FBYields!$K591&lt;$A$32,FBYields!Y591,0)</f>
        <v>-0.22968332862802932</v>
      </c>
      <c r="F616" s="30">
        <f>IF(FBYields!$K591&lt;$A$32,FBYields!Z591,0)</f>
        <v>-0.20139095209999969</v>
      </c>
      <c r="G616" s="30">
        <f>IF(FBYields!$K591&lt;$A$32,FBYields!AA591,0)</f>
        <v>-0.18103991555044985</v>
      </c>
      <c r="H616" s="30">
        <f>IF(FBYields!$K591&lt;$A$32,FBYields!AB591,0)</f>
        <v>-0.16054900039999964</v>
      </c>
      <c r="I616" s="30">
        <f>IF(FBYields!$K591&lt;$A$32,FBYields!AC591,0)</f>
        <v>-0.13519112119800969</v>
      </c>
      <c r="J616" s="30">
        <f>IF(FBYields!$K591&lt;$A$32,FBYields!AD591,0)</f>
        <v>-0.11232117469999991</v>
      </c>
      <c r="K616" s="30">
        <f>IF(FBYields!$K591&lt;$A$32,FBYields!AE591,0)</f>
        <v>-9.3668060382530172E-2</v>
      </c>
      <c r="L616" s="30">
        <f>IF(FBYields!$K591&lt;$A$32,FBYields!AF591,0)</f>
        <v>-7.8393516299999355E-2</v>
      </c>
      <c r="N616" s="43">
        <f t="shared" si="30"/>
        <v>36980</v>
      </c>
      <c r="O616" s="30">
        <f t="shared" si="31"/>
        <v>0</v>
      </c>
      <c r="P616" s="80">
        <f>IF(O616=0,0,SUM(O$32:O616))</f>
        <v>0</v>
      </c>
      <c r="R616" s="150">
        <f t="shared" si="32"/>
        <v>0</v>
      </c>
      <c r="S616" s="80">
        <f>IF(R616=0,0,SUM(R$32:R616))</f>
        <v>0</v>
      </c>
    </row>
    <row r="617" spans="2:19" x14ac:dyDescent="0.2">
      <c r="B617">
        <f>IF(FBYields!$K592&lt;$A$32,FBYields!A592,0)</f>
        <v>20010430</v>
      </c>
      <c r="C617" s="30">
        <f>IF(FBYields!$K592&lt;$A$32,FBYields!W592,0)</f>
        <v>-0.26797330869222957</v>
      </c>
      <c r="D617" s="30">
        <f>IF(FBYields!$K592&lt;$A$32,FBYields!X592,0)</f>
        <v>-0.12105414879999987</v>
      </c>
      <c r="E617" s="30">
        <f>IF(FBYields!$K592&lt;$A$32,FBYields!Y592,0)</f>
        <v>-1.4680443116480646E-2</v>
      </c>
      <c r="F617" s="30">
        <f>IF(FBYields!$K592&lt;$A$32,FBYields!Z592,0)</f>
        <v>9.3462929199999323E-2</v>
      </c>
      <c r="G617" s="30">
        <f>IF(FBYields!$K592&lt;$A$32,FBYields!AA592,0)</f>
        <v>0.18533008695548947</v>
      </c>
      <c r="H617" s="30">
        <f>IF(FBYields!$K592&lt;$A$32,FBYields!AB592,0)</f>
        <v>0.23672914780000021</v>
      </c>
      <c r="I617" s="30">
        <f>IF(FBYields!$K592&lt;$A$32,FBYields!AC592,0)</f>
        <v>0.26774907184774044</v>
      </c>
      <c r="J617" s="30">
        <f>IF(FBYields!$K592&lt;$A$32,FBYields!AD592,0)</f>
        <v>0.28807181120000003</v>
      </c>
      <c r="K617" s="30">
        <f>IF(FBYields!$K592&lt;$A$32,FBYields!AE592,0)</f>
        <v>0.30459837526387989</v>
      </c>
      <c r="L617" s="30">
        <f>IF(FBYields!$K592&lt;$A$32,FBYields!AF592,0)</f>
        <v>0.31615173500000004</v>
      </c>
      <c r="N617" s="43">
        <f t="shared" si="30"/>
        <v>37011</v>
      </c>
      <c r="O617" s="30">
        <f t="shared" si="31"/>
        <v>0</v>
      </c>
      <c r="P617" s="80">
        <f>IF(O617=0,0,SUM(O$32:O617))</f>
        <v>0</v>
      </c>
      <c r="R617" s="150">
        <f t="shared" si="32"/>
        <v>0</v>
      </c>
      <c r="S617" s="80">
        <f>IF(R617=0,0,SUM(R$32:R617))</f>
        <v>0</v>
      </c>
    </row>
    <row r="618" spans="2:19" x14ac:dyDescent="0.2">
      <c r="B618">
        <f>IF(FBYields!$K593&lt;$A$32,FBYields!A593,0)</f>
        <v>20010531</v>
      </c>
      <c r="C618" s="30">
        <f>IF(FBYields!$K593&lt;$A$32,FBYields!W593,0)</f>
        <v>-0.25322600704215015</v>
      </c>
      <c r="D618" s="30">
        <f>IF(FBYields!$K593&lt;$A$32,FBYields!X593,0)</f>
        <v>-0.24334152790000019</v>
      </c>
      <c r="E618" s="30">
        <f>IF(FBYields!$K593&lt;$A$32,FBYields!Y593,0)</f>
        <v>-0.1572387739697696</v>
      </c>
      <c r="F618" s="30">
        <f>IF(FBYields!$K593&lt;$A$32,FBYields!Z593,0)</f>
        <v>-5.9338922399999383E-2</v>
      </c>
      <c r="G618" s="30">
        <f>IF(FBYields!$K593&lt;$A$32,FBYields!AA593,0)</f>
        <v>-3.0703616453729765E-2</v>
      </c>
      <c r="H618" s="30">
        <f>IF(FBYields!$K593&lt;$A$32,FBYields!AB593,0)</f>
        <v>-1.8895117300000486E-2</v>
      </c>
      <c r="I618" s="30">
        <f>IF(FBYields!$K593&lt;$A$32,FBYields!AC593,0)</f>
        <v>1.435535911338004E-2</v>
      </c>
      <c r="J618" s="30">
        <f>IF(FBYields!$K593&lt;$A$32,FBYields!AD593,0)</f>
        <v>3.7208350500000265E-2</v>
      </c>
      <c r="K618" s="30">
        <f>IF(FBYields!$K593&lt;$A$32,FBYields!AE593,0)</f>
        <v>4.3321375575950505E-2</v>
      </c>
      <c r="L618" s="30">
        <f>IF(FBYields!$K593&lt;$A$32,FBYields!AF593,0)</f>
        <v>3.9578486599999962E-2</v>
      </c>
      <c r="N618" s="43">
        <f t="shared" si="30"/>
        <v>37042</v>
      </c>
      <c r="O618" s="30">
        <f t="shared" si="31"/>
        <v>0</v>
      </c>
      <c r="P618" s="80">
        <f>IF(O618=0,0,SUM(O$32:O618))</f>
        <v>0</v>
      </c>
      <c r="R618" s="150">
        <f t="shared" si="32"/>
        <v>0</v>
      </c>
      <c r="S618" s="80">
        <f>IF(R618=0,0,SUM(R$32:R618))</f>
        <v>0</v>
      </c>
    </row>
    <row r="619" spans="2:19" x14ac:dyDescent="0.2">
      <c r="B619">
        <f>IF(FBYields!$K594&lt;$A$32,FBYields!A594,0)</f>
        <v>20010629</v>
      </c>
      <c r="C619" s="30">
        <f>IF(FBYields!$K594&lt;$A$32,FBYields!W594,0)</f>
        <v>5.6965085230060275E-2</v>
      </c>
      <c r="D619" s="30">
        <f>IF(FBYields!$K594&lt;$A$32,FBYields!X594,0)</f>
        <v>8.8045144400000108E-2</v>
      </c>
      <c r="E619" s="30">
        <f>IF(FBYields!$K594&lt;$A$32,FBYields!Y594,0)</f>
        <v>5.8219278273689667E-2</v>
      </c>
      <c r="F619" s="30">
        <f>IF(FBYields!$K594&lt;$A$32,FBYields!Z594,0)</f>
        <v>1.3916326699999537E-2</v>
      </c>
      <c r="G619" s="30">
        <f>IF(FBYields!$K594&lt;$A$32,FBYields!AA594,0)</f>
        <v>2.2236183804359655E-2</v>
      </c>
      <c r="H619" s="30">
        <f>IF(FBYields!$K594&lt;$A$32,FBYields!AB594,0)</f>
        <v>4.1759961200000362E-2</v>
      </c>
      <c r="I619" s="30">
        <f>IF(FBYields!$K594&lt;$A$32,FBYields!AC594,0)</f>
        <v>4.6155347623049181E-2</v>
      </c>
      <c r="J619" s="30">
        <f>IF(FBYields!$K594&lt;$A$32,FBYields!AD594,0)</f>
        <v>5.4857948999999628E-2</v>
      </c>
      <c r="K619" s="30">
        <f>IF(FBYields!$K594&lt;$A$32,FBYields!AE594,0)</f>
        <v>7.1660701176520014E-2</v>
      </c>
      <c r="L619" s="30">
        <f>IF(FBYields!$K594&lt;$A$32,FBYields!AF594,0)</f>
        <v>9.1891265300000136E-2</v>
      </c>
      <c r="N619" s="43">
        <f t="shared" si="30"/>
        <v>37071</v>
      </c>
      <c r="O619" s="30">
        <f t="shared" si="31"/>
        <v>0</v>
      </c>
      <c r="P619" s="80">
        <f>IF(O619=0,0,SUM(O$32:O619))</f>
        <v>0</v>
      </c>
      <c r="R619" s="150">
        <f t="shared" si="32"/>
        <v>0</v>
      </c>
      <c r="S619" s="80">
        <f>IF(R619=0,0,SUM(R$32:R619))</f>
        <v>0</v>
      </c>
    </row>
    <row r="620" spans="2:19" x14ac:dyDescent="0.2">
      <c r="B620">
        <f>IF(FBYields!$K595&lt;$A$32,FBYields!A595,0)</f>
        <v>20010731</v>
      </c>
      <c r="C620" s="30">
        <f>IF(FBYields!$K595&lt;$A$32,FBYields!W595,0)</f>
        <v>-0.25878933611480015</v>
      </c>
      <c r="D620" s="30">
        <f>IF(FBYields!$K595&lt;$A$32,FBYields!X595,0)</f>
        <v>-0.42218961109999986</v>
      </c>
      <c r="E620" s="30">
        <f>IF(FBYields!$K595&lt;$A$32,FBYields!Y595,0)</f>
        <v>-0.48079616813452963</v>
      </c>
      <c r="F620" s="30">
        <f>IF(FBYields!$K595&lt;$A$32,FBYields!Z595,0)</f>
        <v>-0.45816823079999969</v>
      </c>
      <c r="G620" s="30">
        <f>IF(FBYields!$K595&lt;$A$32,FBYields!AA595,0)</f>
        <v>-0.4539868451400797</v>
      </c>
      <c r="H620" s="30">
        <f>IF(FBYields!$K595&lt;$A$32,FBYields!AB595,0)</f>
        <v>-0.44089293760000015</v>
      </c>
      <c r="I620" s="30">
        <f>IF(FBYields!$K595&lt;$A$32,FBYields!AC595,0)</f>
        <v>-0.43267771363477969</v>
      </c>
      <c r="J620" s="30">
        <f>IF(FBYields!$K595&lt;$A$32,FBYields!AD595,0)</f>
        <v>-0.42291846699999969</v>
      </c>
      <c r="K620" s="30">
        <f>IF(FBYields!$K595&lt;$A$32,FBYields!AE595,0)</f>
        <v>-0.41064028524718044</v>
      </c>
      <c r="L620" s="30">
        <f>IF(FBYields!$K595&lt;$A$32,FBYields!AF595,0)</f>
        <v>-0.39724353460000028</v>
      </c>
      <c r="N620" s="43">
        <f t="shared" si="30"/>
        <v>37103</v>
      </c>
      <c r="O620" s="30">
        <f t="shared" si="31"/>
        <v>0</v>
      </c>
      <c r="P620" s="80">
        <f>IF(O620=0,0,SUM(O$32:O620))</f>
        <v>0</v>
      </c>
      <c r="R620" s="150">
        <f t="shared" si="32"/>
        <v>0</v>
      </c>
      <c r="S620" s="80">
        <f>IF(R620=0,0,SUM(R$32:R620))</f>
        <v>0</v>
      </c>
    </row>
    <row r="621" spans="2:19" x14ac:dyDescent="0.2">
      <c r="B621">
        <f>IF(FBYields!$K596&lt;$A$32,FBYields!A596,0)</f>
        <v>20010831</v>
      </c>
      <c r="C621" s="30">
        <f>IF(FBYields!$K596&lt;$A$32,FBYields!W596,0)</f>
        <v>-0.14792502616620018</v>
      </c>
      <c r="D621" s="30">
        <f>IF(FBYields!$K596&lt;$A$32,FBYields!X596,0)</f>
        <v>-0.12656510310000035</v>
      </c>
      <c r="E621" s="30">
        <f>IF(FBYields!$K596&lt;$A$32,FBYields!Y596,0)</f>
        <v>-0.14007368519560037</v>
      </c>
      <c r="F621" s="30">
        <f>IF(FBYields!$K596&lt;$A$32,FBYields!Z596,0)</f>
        <v>-0.1600075661</v>
      </c>
      <c r="G621" s="30">
        <f>IF(FBYields!$K596&lt;$A$32,FBYields!AA596,0)</f>
        <v>-0.16499400565008004</v>
      </c>
      <c r="H621" s="30">
        <f>IF(FBYields!$K596&lt;$A$32,FBYields!AB596,0)</f>
        <v>-0.16552769359999964</v>
      </c>
      <c r="I621" s="30">
        <f>IF(FBYields!$K596&lt;$A$32,FBYields!AC596,0)</f>
        <v>-0.17026729009356956</v>
      </c>
      <c r="J621" s="30">
        <f>IF(FBYields!$K596&lt;$A$32,FBYields!AD596,0)</f>
        <v>-0.17368016500000039</v>
      </c>
      <c r="K621" s="30">
        <f>IF(FBYields!$K596&lt;$A$32,FBYields!AE596,0)</f>
        <v>-0.17455203842950962</v>
      </c>
      <c r="L621" s="30">
        <f>IF(FBYields!$K596&lt;$A$32,FBYields!AF596,0)</f>
        <v>-0.1738063447</v>
      </c>
      <c r="N621" s="43">
        <f t="shared" si="30"/>
        <v>37134</v>
      </c>
      <c r="O621" s="30">
        <f t="shared" si="31"/>
        <v>0</v>
      </c>
      <c r="P621" s="80">
        <f>IF(O621=0,0,SUM(O$32:O621))</f>
        <v>0</v>
      </c>
      <c r="R621" s="150">
        <f t="shared" si="32"/>
        <v>0</v>
      </c>
      <c r="S621" s="80">
        <f>IF(R621=0,0,SUM(R$32:R621))</f>
        <v>0</v>
      </c>
    </row>
    <row r="622" spans="2:19" x14ac:dyDescent="0.2">
      <c r="B622">
        <f>IF(FBYields!$K597&lt;$A$32,FBYields!A597,0)</f>
        <v>20010928</v>
      </c>
      <c r="C622" s="30">
        <f>IF(FBYields!$K597&lt;$A$32,FBYields!W597,0)</f>
        <v>-0.96238698795975974</v>
      </c>
      <c r="D622" s="30">
        <f>IF(FBYields!$K597&lt;$A$32,FBYields!X597,0)</f>
        <v>-0.81366473729999989</v>
      </c>
      <c r="E622" s="30">
        <f>IF(FBYields!$K597&lt;$A$32,FBYields!Y597,0)</f>
        <v>-0.77717617831824004</v>
      </c>
      <c r="F622" s="30">
        <f>IF(FBYields!$K597&lt;$A$32,FBYields!Z597,0)</f>
        <v>-0.79122606949999996</v>
      </c>
      <c r="G622" s="30">
        <f>IF(FBYields!$K597&lt;$A$32,FBYields!AA597,0)</f>
        <v>-0.71732062951450981</v>
      </c>
      <c r="H622" s="30">
        <f>IF(FBYields!$K597&lt;$A$32,FBYields!AB597,0)</f>
        <v>-0.63283885590000022</v>
      </c>
      <c r="I622" s="30">
        <f>IF(FBYields!$K597&lt;$A$32,FBYields!AC597,0)</f>
        <v>-0.59600992098146044</v>
      </c>
      <c r="J622" s="30">
        <f>IF(FBYields!$K597&lt;$A$32,FBYields!AD597,0)</f>
        <v>-0.55876327699999973</v>
      </c>
      <c r="K622" s="30">
        <f>IF(FBYields!$K597&lt;$A$32,FBYields!AE597,0)</f>
        <v>-0.50440703379413021</v>
      </c>
      <c r="L622" s="30">
        <f>IF(FBYields!$K597&lt;$A$32,FBYields!AF597,0)</f>
        <v>-0.44113635129999995</v>
      </c>
      <c r="N622" s="43">
        <f t="shared" si="30"/>
        <v>37162</v>
      </c>
      <c r="O622" s="30">
        <f t="shared" si="31"/>
        <v>0</v>
      </c>
      <c r="P622" s="80">
        <f>IF(O622=0,0,SUM(O$32:O622))</f>
        <v>0</v>
      </c>
      <c r="R622" s="150">
        <f t="shared" si="32"/>
        <v>0</v>
      </c>
      <c r="S622" s="80">
        <f>IF(R622=0,0,SUM(R$32:R622))</f>
        <v>0</v>
      </c>
    </row>
    <row r="623" spans="2:19" x14ac:dyDescent="0.2">
      <c r="B623">
        <f>IF(FBYields!$K598&lt;$A$32,FBYields!A598,0)</f>
        <v>20011031</v>
      </c>
      <c r="C623" s="30">
        <f>IF(FBYields!$K598&lt;$A$32,FBYields!W598,0)</f>
        <v>-0.38396229966589002</v>
      </c>
      <c r="D623" s="30">
        <f>IF(FBYields!$K598&lt;$A$32,FBYields!X598,0)</f>
        <v>-0.55962969130000007</v>
      </c>
      <c r="E623" s="30">
        <f>IF(FBYields!$K598&lt;$A$32,FBYields!Y598,0)</f>
        <v>-0.54885757839756977</v>
      </c>
      <c r="F623" s="30">
        <f>IF(FBYields!$K598&lt;$A$32,FBYields!Z598,0)</f>
        <v>-0.45230170780000023</v>
      </c>
      <c r="G623" s="30">
        <f>IF(FBYields!$K598&lt;$A$32,FBYields!AA598,0)</f>
        <v>-0.45223659198490029</v>
      </c>
      <c r="H623" s="30">
        <f>IF(FBYields!$K598&lt;$A$32,FBYields!AB598,0)</f>
        <v>-0.4618049497000003</v>
      </c>
      <c r="I623" s="30">
        <f>IF(FBYields!$K598&lt;$A$32,FBYields!AC598,0)</f>
        <v>-0.43129932797755988</v>
      </c>
      <c r="J623" s="30">
        <f>IF(FBYields!$K598&lt;$A$32,FBYields!AD598,0)</f>
        <v>-0.4021553013000001</v>
      </c>
      <c r="K623" s="30">
        <f>IF(FBYields!$K598&lt;$A$32,FBYields!AE598,0)</f>
        <v>-0.3870030604753798</v>
      </c>
      <c r="L623" s="30">
        <f>IF(FBYields!$K598&lt;$A$32,FBYields!AF598,0)</f>
        <v>-0.38049097420000022</v>
      </c>
      <c r="N623" s="43">
        <f t="shared" si="30"/>
        <v>37195</v>
      </c>
      <c r="O623" s="30">
        <f t="shared" si="31"/>
        <v>0</v>
      </c>
      <c r="P623" s="80">
        <f>IF(O623=0,0,SUM(O$32:O623))</f>
        <v>0</v>
      </c>
      <c r="R623" s="150">
        <f t="shared" si="32"/>
        <v>0</v>
      </c>
      <c r="S623" s="80">
        <f>IF(R623=0,0,SUM(R$32:R623))</f>
        <v>0</v>
      </c>
    </row>
    <row r="624" spans="2:19" x14ac:dyDescent="0.2">
      <c r="B624">
        <f>IF(FBYields!$K599&lt;$A$32,FBYields!A599,0)</f>
        <v>20011130</v>
      </c>
      <c r="C624" s="30">
        <f>IF(FBYields!$K599&lt;$A$32,FBYields!W599,0)</f>
        <v>-0.12389130512486002</v>
      </c>
      <c r="D624" s="30">
        <f>IF(FBYields!$K599&lt;$A$32,FBYields!X599,0)</f>
        <v>9.5281139099999912E-2</v>
      </c>
      <c r="E624" s="30">
        <f>IF(FBYields!$K599&lt;$A$32,FBYields!Y599,0)</f>
        <v>0.31509476910273015</v>
      </c>
      <c r="F624" s="30">
        <f>IF(FBYields!$K599&lt;$A$32,FBYields!Z599,0)</f>
        <v>0.47403088549999994</v>
      </c>
      <c r="G624" s="30">
        <f>IF(FBYields!$K599&lt;$A$32,FBYields!AA599,0)</f>
        <v>0.54046238638672994</v>
      </c>
      <c r="H624" s="30">
        <f>IF(FBYields!$K599&lt;$A$32,FBYields!AB599,0)</f>
        <v>0.55256102960000009</v>
      </c>
      <c r="I624" s="30">
        <f>IF(FBYields!$K599&lt;$A$32,FBYields!AC599,0)</f>
        <v>0.56617323829253996</v>
      </c>
      <c r="J624" s="30">
        <f>IF(FBYields!$K599&lt;$A$32,FBYields!AD599,0)</f>
        <v>0.55068262580000038</v>
      </c>
      <c r="K624" s="30">
        <f>IF(FBYields!$K599&lt;$A$32,FBYields!AE599,0)</f>
        <v>0.50030279603017025</v>
      </c>
      <c r="L624" s="30">
        <f>IF(FBYields!$K599&lt;$A$32,FBYields!AF599,0)</f>
        <v>0.42752677610000012</v>
      </c>
      <c r="N624" s="43">
        <f t="shared" si="30"/>
        <v>37225</v>
      </c>
      <c r="O624" s="30">
        <f t="shared" si="31"/>
        <v>0</v>
      </c>
      <c r="P624" s="80">
        <f>IF(O624=0,0,SUM(O$32:O624))</f>
        <v>0</v>
      </c>
      <c r="R624" s="150">
        <f t="shared" si="32"/>
        <v>0</v>
      </c>
      <c r="S624" s="80">
        <f>IF(R624=0,0,SUM(R$32:R624))</f>
        <v>0</v>
      </c>
    </row>
    <row r="625" spans="2:19" x14ac:dyDescent="0.2">
      <c r="B625">
        <f>IF(FBYields!$K600&lt;$A$32,FBYields!A600,0)</f>
        <v>20011231</v>
      </c>
      <c r="C625" s="30">
        <f>IF(FBYields!$K600&lt;$A$32,FBYields!W600,0)</f>
        <v>-4.7540610934609928E-2</v>
      </c>
      <c r="D625" s="30">
        <f>IF(FBYields!$K600&lt;$A$32,FBYields!X600,0)</f>
        <v>1.1034856000002868E-3</v>
      </c>
      <c r="E625" s="30">
        <f>IF(FBYields!$K600&lt;$A$32,FBYields!Y600,0)</f>
        <v>0.11102954430512968</v>
      </c>
      <c r="F625" s="30">
        <f>IF(FBYields!$K600&lt;$A$32,FBYields!Z600,0)</f>
        <v>0.22136494940000029</v>
      </c>
      <c r="G625" s="30">
        <f>IF(FBYields!$K600&lt;$A$32,FBYields!AA600,0)</f>
        <v>0.27196474841563001</v>
      </c>
      <c r="H625" s="30">
        <f>IF(FBYields!$K600&lt;$A$32,FBYields!AB600,0)</f>
        <v>0.29807162750000016</v>
      </c>
      <c r="I625" s="30">
        <f>IF(FBYields!$K600&lt;$A$32,FBYields!AC600,0)</f>
        <v>0.30891459373406027</v>
      </c>
      <c r="J625" s="30">
        <f>IF(FBYields!$K600&lt;$A$32,FBYields!AD600,0)</f>
        <v>0.31684866169999948</v>
      </c>
      <c r="K625" s="30">
        <f>IF(FBYields!$K600&lt;$A$32,FBYields!AE600,0)</f>
        <v>0.3279311071597597</v>
      </c>
      <c r="L625" s="30">
        <f>IF(FBYields!$K600&lt;$A$32,FBYields!AF600,0)</f>
        <v>0.33897171350000033</v>
      </c>
      <c r="N625" s="43">
        <f t="shared" si="30"/>
        <v>37256</v>
      </c>
      <c r="O625" s="30">
        <f t="shared" si="31"/>
        <v>0</v>
      </c>
      <c r="P625" s="80">
        <f>IF(O625=0,0,SUM(O$32:O625))</f>
        <v>0</v>
      </c>
      <c r="R625" s="150">
        <f t="shared" si="32"/>
        <v>0</v>
      </c>
      <c r="S625" s="80">
        <f>IF(R625=0,0,SUM(R$32:R625))</f>
        <v>0</v>
      </c>
    </row>
    <row r="626" spans="2:19" x14ac:dyDescent="0.2">
      <c r="B626">
        <f>IF(FBYields!$K601&lt;$A$32,FBYields!A601,0)</f>
        <v>20020131</v>
      </c>
      <c r="C626" s="30">
        <f>IF(FBYields!$K601&lt;$A$32,FBYields!W601,0)</f>
        <v>8.7560667329399822E-2</v>
      </c>
      <c r="D626" s="30">
        <f>IF(FBYields!$K601&lt;$A$32,FBYields!X601,0)</f>
        <v>0.22431047330000009</v>
      </c>
      <c r="E626" s="30">
        <f>IF(FBYields!$K601&lt;$A$32,FBYields!Y601,0)</f>
        <v>0.18696594185546012</v>
      </c>
      <c r="F626" s="30">
        <f>IF(FBYields!$K601&lt;$A$32,FBYields!Z601,0)</f>
        <v>8.4541864199999761E-2</v>
      </c>
      <c r="G626" s="30">
        <f>IF(FBYields!$K601&lt;$A$32,FBYields!AA601,0)</f>
        <v>2.8686202426670082E-2</v>
      </c>
      <c r="H626" s="30">
        <f>IF(FBYields!$K601&lt;$A$32,FBYields!AB601,0)</f>
        <v>-2.934009100000079E-3</v>
      </c>
      <c r="I626" s="30">
        <f>IF(FBYields!$K601&lt;$A$32,FBYields!AC601,0)</f>
        <v>-2.6424091365200297E-3</v>
      </c>
      <c r="J626" s="30">
        <f>IF(FBYields!$K601&lt;$A$32,FBYields!AD601,0)</f>
        <v>1.4369979000000477E-2</v>
      </c>
      <c r="K626" s="30">
        <f>IF(FBYields!$K601&lt;$A$32,FBYields!AE601,0)</f>
        <v>4.1929758313200338E-2</v>
      </c>
      <c r="L626" s="30">
        <f>IF(FBYields!$K601&lt;$A$32,FBYields!AF601,0)</f>
        <v>7.6942507799999227E-2</v>
      </c>
      <c r="N626" s="43">
        <f t="shared" si="30"/>
        <v>37287</v>
      </c>
      <c r="O626" s="30">
        <f t="shared" si="31"/>
        <v>0</v>
      </c>
      <c r="P626" s="80">
        <f>IF(O626=0,0,SUM(O$32:O626))</f>
        <v>0</v>
      </c>
      <c r="R626" s="150">
        <f t="shared" si="32"/>
        <v>0</v>
      </c>
      <c r="S626" s="80">
        <f>IF(R626=0,0,SUM(R$32:R626))</f>
        <v>0</v>
      </c>
    </row>
    <row r="627" spans="2:19" x14ac:dyDescent="0.2">
      <c r="B627">
        <f>IF(FBYields!$K602&lt;$A$32,FBYields!A602,0)</f>
        <v>20020228</v>
      </c>
      <c r="C627" s="30">
        <f>IF(FBYields!$K602&lt;$A$32,FBYields!W602,0)</f>
        <v>-5.0942431258039989E-2</v>
      </c>
      <c r="D627" s="30">
        <f>IF(FBYields!$K602&lt;$A$32,FBYields!X602,0)</f>
        <v>-8.0808536200000169E-2</v>
      </c>
      <c r="E627" s="30">
        <f>IF(FBYields!$K602&lt;$A$32,FBYields!Y602,0)</f>
        <v>-9.7833921147429947E-2</v>
      </c>
      <c r="F627" s="30">
        <f>IF(FBYields!$K602&lt;$A$32,FBYields!Z602,0)</f>
        <v>-0.11011300420000003</v>
      </c>
      <c r="G627" s="30">
        <f>IF(FBYields!$K602&lt;$A$32,FBYields!AA602,0)</f>
        <v>-0.15459135545986014</v>
      </c>
      <c r="H627" s="30">
        <f>IF(FBYields!$K602&lt;$A$32,FBYields!AB602,0)</f>
        <v>-0.18674440790000002</v>
      </c>
      <c r="I627" s="30">
        <f>IF(FBYields!$K602&lt;$A$32,FBYields!AC602,0)</f>
        <v>-0.17918740397145028</v>
      </c>
      <c r="J627" s="30">
        <f>IF(FBYields!$K602&lt;$A$32,FBYields!AD602,0)</f>
        <v>-0.16597129830000057</v>
      </c>
      <c r="K627" s="30">
        <f>IF(FBYields!$K602&lt;$A$32,FBYields!AE602,0)</f>
        <v>-0.16180993399408994</v>
      </c>
      <c r="L627" s="30">
        <f>IF(FBYields!$K602&lt;$A$32,FBYields!AF602,0)</f>
        <v>-0.16082099409999984</v>
      </c>
      <c r="N627" s="43">
        <f t="shared" si="30"/>
        <v>37315</v>
      </c>
      <c r="O627" s="30">
        <f t="shared" si="31"/>
        <v>0</v>
      </c>
      <c r="P627" s="80">
        <f>IF(O627=0,0,SUM(O$32:O627))</f>
        <v>0</v>
      </c>
      <c r="R627" s="150">
        <f t="shared" si="32"/>
        <v>0</v>
      </c>
      <c r="S627" s="80">
        <f>IF(R627=0,0,SUM(R$32:R627))</f>
        <v>0</v>
      </c>
    </row>
    <row r="628" spans="2:19" x14ac:dyDescent="0.2">
      <c r="B628">
        <f>IF(FBYields!$K603&lt;$A$32,FBYields!A603,0)</f>
        <v>20020328</v>
      </c>
      <c r="C628" s="30">
        <f>IF(FBYields!$K603&lt;$A$32,FBYields!W603,0)</f>
        <v>0.16991236250606012</v>
      </c>
      <c r="D628" s="30">
        <f>IF(FBYields!$K603&lt;$A$32,FBYields!X603,0)</f>
        <v>0.49392497050000017</v>
      </c>
      <c r="E628" s="30">
        <f>IF(FBYields!$K603&lt;$A$32,FBYields!Y603,0)</f>
        <v>0.60593729506034988</v>
      </c>
      <c r="F628" s="30">
        <f>IF(FBYields!$K603&lt;$A$32,FBYields!Z603,0)</f>
        <v>0.63953359020000011</v>
      </c>
      <c r="G628" s="30">
        <f>IF(FBYields!$K603&lt;$A$32,FBYields!AA603,0)</f>
        <v>0.6851107291238403</v>
      </c>
      <c r="H628" s="30">
        <f>IF(FBYields!$K603&lt;$A$32,FBYields!AB603,0)</f>
        <v>0.70338787099999989</v>
      </c>
      <c r="I628" s="30">
        <f>IF(FBYields!$K603&lt;$A$32,FBYields!AC603,0)</f>
        <v>0.67637901623110031</v>
      </c>
      <c r="J628" s="30">
        <f>IF(FBYields!$K603&lt;$A$32,FBYields!AD603,0)</f>
        <v>0.64877806410000005</v>
      </c>
      <c r="K628" s="30">
        <f>IF(FBYields!$K603&lt;$A$32,FBYields!AE603,0)</f>
        <v>0.64221557814292929</v>
      </c>
      <c r="L628" s="30">
        <f>IF(FBYields!$K603&lt;$A$32,FBYields!AF603,0)</f>
        <v>0.64623708900000043</v>
      </c>
      <c r="N628" s="43">
        <f t="shared" si="30"/>
        <v>37343</v>
      </c>
      <c r="O628" s="30">
        <f t="shared" si="31"/>
        <v>0</v>
      </c>
      <c r="P628" s="80">
        <f>IF(O628=0,0,SUM(O$32:O628))</f>
        <v>0</v>
      </c>
      <c r="R628" s="150">
        <f t="shared" si="32"/>
        <v>0</v>
      </c>
      <c r="S628" s="80">
        <f>IF(R628=0,0,SUM(R$32:R628))</f>
        <v>0</v>
      </c>
    </row>
    <row r="629" spans="2:19" x14ac:dyDescent="0.2">
      <c r="B629">
        <f>IF(FBYields!$K604&lt;$A$32,FBYields!A604,0)</f>
        <v>20020430</v>
      </c>
      <c r="C629" s="30">
        <f>IF(FBYields!$K604&lt;$A$32,FBYields!W604,0)</f>
        <v>-0.18676683596392007</v>
      </c>
      <c r="D629" s="30">
        <f>IF(FBYields!$K604&lt;$A$32,FBYields!X604,0)</f>
        <v>-0.44069204520000005</v>
      </c>
      <c r="E629" s="30">
        <f>IF(FBYields!$K604&lt;$A$32,FBYields!Y604,0)</f>
        <v>-0.48881395807153982</v>
      </c>
      <c r="F629" s="30">
        <f>IF(FBYields!$K604&lt;$A$32,FBYields!Z604,0)</f>
        <v>-0.46169386810000024</v>
      </c>
      <c r="G629" s="30">
        <f>IF(FBYields!$K604&lt;$A$32,FBYields!AA604,0)</f>
        <v>-0.4688648159056501</v>
      </c>
      <c r="H629" s="30">
        <f>IF(FBYields!$K604&lt;$A$32,FBYields!AB604,0)</f>
        <v>-0.46708923369999988</v>
      </c>
      <c r="I629" s="30">
        <f>IF(FBYields!$K604&lt;$A$32,FBYields!AC604,0)</f>
        <v>-0.44796784887016017</v>
      </c>
      <c r="J629" s="30">
        <f>IF(FBYields!$K604&lt;$A$32,FBYields!AD604,0)</f>
        <v>-0.43045411869999928</v>
      </c>
      <c r="K629" s="30">
        <f>IF(FBYields!$K604&lt;$A$32,FBYields!AE604,0)</f>
        <v>-0.42277181771358929</v>
      </c>
      <c r="L629" s="30">
        <f>IF(FBYields!$K604&lt;$A$32,FBYields!AF604,0)</f>
        <v>-0.42072193710000061</v>
      </c>
      <c r="N629" s="43">
        <f t="shared" si="30"/>
        <v>37376</v>
      </c>
      <c r="O629" s="30">
        <f t="shared" si="31"/>
        <v>0</v>
      </c>
      <c r="P629" s="80">
        <f>IF(O629=0,0,SUM(O$32:O629))</f>
        <v>0</v>
      </c>
      <c r="R629" s="150">
        <f t="shared" si="32"/>
        <v>0</v>
      </c>
      <c r="S629" s="80">
        <f>IF(R629=0,0,SUM(R$32:R629))</f>
        <v>0</v>
      </c>
    </row>
    <row r="630" spans="2:19" x14ac:dyDescent="0.2">
      <c r="B630">
        <f>IF(FBYields!$K605&lt;$A$32,FBYields!A605,0)</f>
        <v>20020531</v>
      </c>
      <c r="C630" s="30">
        <f>IF(FBYields!$K605&lt;$A$32,FBYields!W605,0)</f>
        <v>1.3542191744690069E-2</v>
      </c>
      <c r="D630" s="30">
        <f>IF(FBYields!$K605&lt;$A$32,FBYields!X605,0)</f>
        <v>2.0124296799999719E-2</v>
      </c>
      <c r="E630" s="30">
        <f>IF(FBYields!$K605&lt;$A$32,FBYields!Y605,0)</f>
        <v>7.9805102390699822E-3</v>
      </c>
      <c r="F630" s="30">
        <f>IF(FBYields!$K605&lt;$A$32,FBYields!Z605,0)</f>
        <v>-3.2093866299999885E-2</v>
      </c>
      <c r="G630" s="30">
        <f>IF(FBYields!$K605&lt;$A$32,FBYields!AA605,0)</f>
        <v>-8.1059429286309825E-2</v>
      </c>
      <c r="H630" s="30">
        <f>IF(FBYields!$K605&lt;$A$32,FBYields!AB605,0)</f>
        <v>-0.12512235380000014</v>
      </c>
      <c r="I630" s="30">
        <f>IF(FBYields!$K605&lt;$A$32,FBYields!AC605,0)</f>
        <v>-0.15664009634177001</v>
      </c>
      <c r="J630" s="30">
        <f>IF(FBYields!$K605&lt;$A$32,FBYields!AD605,0)</f>
        <v>-0.1749648288000003</v>
      </c>
      <c r="K630" s="30">
        <f>IF(FBYields!$K605&lt;$A$32,FBYields!AE605,0)</f>
        <v>-0.17800959660450033</v>
      </c>
      <c r="L630" s="30">
        <f>IF(FBYields!$K605&lt;$A$32,FBYields!AF605,0)</f>
        <v>-0.16946570249999926</v>
      </c>
      <c r="N630" s="43">
        <f t="shared" si="30"/>
        <v>37407</v>
      </c>
      <c r="O630" s="30">
        <f t="shared" si="31"/>
        <v>0</v>
      </c>
      <c r="P630" s="80">
        <f>IF(O630=0,0,SUM(O$32:O630))</f>
        <v>0</v>
      </c>
      <c r="R630" s="150">
        <f t="shared" si="32"/>
        <v>0</v>
      </c>
      <c r="S630" s="80">
        <f>IF(R630=0,0,SUM(R$32:R630))</f>
        <v>0</v>
      </c>
    </row>
    <row r="631" spans="2:19" x14ac:dyDescent="0.2">
      <c r="B631">
        <f>IF(FBYields!$K606&lt;$A$32,FBYields!A606,0)</f>
        <v>20020628</v>
      </c>
      <c r="C631" s="30">
        <f>IF(FBYields!$K606&lt;$A$32,FBYields!W606,0)</f>
        <v>-0.10635892302326999</v>
      </c>
      <c r="D631" s="30">
        <f>IF(FBYields!$K606&lt;$A$32,FBYields!X606,0)</f>
        <v>-0.3276445214999999</v>
      </c>
      <c r="E631" s="30">
        <f>IF(FBYields!$K606&lt;$A$32,FBYields!Y606,0)</f>
        <v>-0.3596540873988201</v>
      </c>
      <c r="F631" s="30">
        <f>IF(FBYields!$K606&lt;$A$32,FBYields!Z606,0)</f>
        <v>-0.3041541002999999</v>
      </c>
      <c r="G631" s="30">
        <f>IF(FBYields!$K606&lt;$A$32,FBYields!AA606,0)</f>
        <v>-0.28743720527941008</v>
      </c>
      <c r="H631" s="30">
        <f>IF(FBYields!$K606&lt;$A$32,FBYields!AB606,0)</f>
        <v>-0.27316137189999967</v>
      </c>
      <c r="I631" s="30">
        <f>IF(FBYields!$K606&lt;$A$32,FBYields!AC606,0)</f>
        <v>-0.2632268643219402</v>
      </c>
      <c r="J631" s="30">
        <f>IF(FBYields!$K606&lt;$A$32,FBYields!AD606,0)</f>
        <v>-0.25811488569999996</v>
      </c>
      <c r="K631" s="30">
        <f>IF(FBYields!$K606&lt;$A$32,FBYields!AE606,0)</f>
        <v>-0.25872888593736043</v>
      </c>
      <c r="L631" s="30">
        <f>IF(FBYields!$K606&lt;$A$32,FBYields!AF606,0)</f>
        <v>-0.26374230110000063</v>
      </c>
      <c r="N631" s="43">
        <f t="shared" si="30"/>
        <v>37435</v>
      </c>
      <c r="O631" s="30">
        <f t="shared" si="31"/>
        <v>0</v>
      </c>
      <c r="P631" s="80">
        <f>IF(O631=0,0,SUM(O$32:O631))</f>
        <v>0</v>
      </c>
      <c r="R631" s="150">
        <f t="shared" si="32"/>
        <v>0</v>
      </c>
      <c r="S631" s="80">
        <f>IF(R631=0,0,SUM(R$32:R631))</f>
        <v>0</v>
      </c>
    </row>
    <row r="632" spans="2:19" x14ac:dyDescent="0.2">
      <c r="B632">
        <f>IF(FBYields!$K607&lt;$A$32,FBYields!A607,0)</f>
        <v>20020731</v>
      </c>
      <c r="C632" s="30">
        <f>IF(FBYields!$K607&lt;$A$32,FBYields!W607,0)</f>
        <v>-4.7570060194000119E-2</v>
      </c>
      <c r="D632" s="30">
        <f>IF(FBYields!$K607&lt;$A$32,FBYields!X607,0)</f>
        <v>-0.21795629099999991</v>
      </c>
      <c r="E632" s="30">
        <f>IF(FBYields!$K607&lt;$A$32,FBYields!Y607,0)</f>
        <v>-0.46970872424311993</v>
      </c>
      <c r="F632" s="30">
        <f>IF(FBYields!$K607&lt;$A$32,FBYields!Z607,0)</f>
        <v>-0.65804286849999993</v>
      </c>
      <c r="G632" s="30">
        <f>IF(FBYields!$K607&lt;$A$32,FBYields!AA607,0)</f>
        <v>-0.65775598830964999</v>
      </c>
      <c r="H632" s="30">
        <f>IF(FBYields!$K607&lt;$A$32,FBYields!AB607,0)</f>
        <v>-0.60696213890000017</v>
      </c>
      <c r="I632" s="30">
        <f>IF(FBYields!$K607&lt;$A$32,FBYields!AC607,0)</f>
        <v>-0.58984390874882964</v>
      </c>
      <c r="J632" s="30">
        <f>IF(FBYields!$K607&lt;$A$32,FBYields!AD607,0)</f>
        <v>-0.57075511750000008</v>
      </c>
      <c r="K632" s="30">
        <f>IF(FBYields!$K607&lt;$A$32,FBYields!AE607,0)</f>
        <v>-0.54454898734363955</v>
      </c>
      <c r="L632" s="30">
        <f>IF(FBYields!$K607&lt;$A$32,FBYields!AF607,0)</f>
        <v>-0.5142420594999999</v>
      </c>
      <c r="N632" s="43">
        <f t="shared" si="30"/>
        <v>37468</v>
      </c>
      <c r="O632" s="30">
        <f t="shared" si="31"/>
        <v>0</v>
      </c>
      <c r="P632" s="80">
        <f>IF(O632=0,0,SUM(O$32:O632))</f>
        <v>0</v>
      </c>
      <c r="R632" s="150">
        <f t="shared" si="32"/>
        <v>0</v>
      </c>
      <c r="S632" s="80">
        <f>IF(R632=0,0,SUM(R$32:R632))</f>
        <v>0</v>
      </c>
    </row>
    <row r="633" spans="2:19" x14ac:dyDescent="0.2">
      <c r="B633">
        <f>IF(FBYields!$K608&lt;$A$32,FBYields!A608,0)</f>
        <v>20020830</v>
      </c>
      <c r="C633" s="30">
        <f>IF(FBYields!$K608&lt;$A$32,FBYields!W608,0)</f>
        <v>-9.571179888529846E-3</v>
      </c>
      <c r="D633" s="30">
        <f>IF(FBYields!$K608&lt;$A$32,FBYields!X608,0)</f>
        <v>2.4042358800000052E-2</v>
      </c>
      <c r="E633" s="30">
        <f>IF(FBYields!$K608&lt;$A$32,FBYields!Y608,0)</f>
        <v>-1.3757389552299992E-2</v>
      </c>
      <c r="F633" s="30">
        <f>IF(FBYields!$K608&lt;$A$32,FBYields!Z608,0)</f>
        <v>-0.11363253370000015</v>
      </c>
      <c r="G633" s="30">
        <f>IF(FBYields!$K608&lt;$A$32,FBYields!AA608,0)</f>
        <v>-0.21966092043503993</v>
      </c>
      <c r="H633" s="30">
        <f>IF(FBYields!$K608&lt;$A$32,FBYields!AB608,0)</f>
        <v>-0.30491026599999982</v>
      </c>
      <c r="I633" s="30">
        <f>IF(FBYields!$K608&lt;$A$32,FBYields!AC608,0)</f>
        <v>-0.30978547832894021</v>
      </c>
      <c r="J633" s="30">
        <f>IF(FBYields!$K608&lt;$A$32,FBYields!AD608,0)</f>
        <v>-0.3030647514</v>
      </c>
      <c r="K633" s="30">
        <f>IF(FBYields!$K608&lt;$A$32,FBYields!AE608,0)</f>
        <v>-0.3216166402620102</v>
      </c>
      <c r="L633" s="30">
        <f>IF(FBYields!$K608&lt;$A$32,FBYields!AF608,0)</f>
        <v>-0.35035809669999995</v>
      </c>
      <c r="N633" s="43">
        <f t="shared" si="30"/>
        <v>37498</v>
      </c>
      <c r="O633" s="30">
        <f t="shared" si="31"/>
        <v>0</v>
      </c>
      <c r="P633" s="80">
        <f>IF(O633=0,0,SUM(O$32:O633))</f>
        <v>0</v>
      </c>
      <c r="R633" s="150">
        <f t="shared" si="32"/>
        <v>0</v>
      </c>
      <c r="S633" s="80">
        <f>IF(R633=0,0,SUM(R$32:R633))</f>
        <v>0</v>
      </c>
    </row>
    <row r="634" spans="2:19" x14ac:dyDescent="0.2">
      <c r="B634">
        <f>IF(FBYields!$K609&lt;$A$32,FBYields!A609,0)</f>
        <v>20020930</v>
      </c>
      <c r="C634" s="30">
        <f>IF(FBYields!$K609&lt;$A$32,FBYields!W609,0)</f>
        <v>-0.19173050592393004</v>
      </c>
      <c r="D634" s="30">
        <f>IF(FBYields!$K609&lt;$A$32,FBYields!X609,0)</f>
        <v>-0.31749681650000006</v>
      </c>
      <c r="E634" s="30">
        <f>IF(FBYields!$K609&lt;$A$32,FBYields!Y609,0)</f>
        <v>-0.37988482988170014</v>
      </c>
      <c r="F634" s="30">
        <f>IF(FBYields!$K609&lt;$A$32,FBYields!Z609,0)</f>
        <v>-0.42744929030000001</v>
      </c>
      <c r="G634" s="30">
        <f>IF(FBYields!$K609&lt;$A$32,FBYields!AA609,0)</f>
        <v>-0.47285125044866017</v>
      </c>
      <c r="H634" s="30">
        <f>IF(FBYields!$K609&lt;$A$32,FBYields!AB609,0)</f>
        <v>-0.51327999620000009</v>
      </c>
      <c r="I634" s="30">
        <f>IF(FBYields!$K609&lt;$A$32,FBYields!AC609,0)</f>
        <v>-0.55829973516605991</v>
      </c>
      <c r="J634" s="30">
        <f>IF(FBYields!$K609&lt;$A$32,FBYields!AD609,0)</f>
        <v>-0.59305911869999983</v>
      </c>
      <c r="K634" s="30">
        <f>IF(FBYields!$K609&lt;$A$32,FBYields!AE609,0)</f>
        <v>-0.60974696225278002</v>
      </c>
      <c r="L634" s="30">
        <f>IF(FBYields!$K609&lt;$A$32,FBYields!AF609,0)</f>
        <v>-0.61378447509999967</v>
      </c>
      <c r="N634" s="43">
        <f t="shared" si="30"/>
        <v>37529</v>
      </c>
      <c r="O634" s="30">
        <f t="shared" si="31"/>
        <v>0</v>
      </c>
      <c r="P634" s="80">
        <f>IF(O634=0,0,SUM(O$32:O634))</f>
        <v>0</v>
      </c>
      <c r="R634" s="150">
        <f t="shared" si="32"/>
        <v>0</v>
      </c>
      <c r="S634" s="80">
        <f>IF(R634=0,0,SUM(R$32:R634))</f>
        <v>0</v>
      </c>
    </row>
    <row r="635" spans="2:19" x14ac:dyDescent="0.2">
      <c r="B635">
        <f>IF(FBYields!$K610&lt;$A$32,FBYields!A610,0)</f>
        <v>20021031</v>
      </c>
      <c r="C635" s="30">
        <f>IF(FBYields!$K610&lt;$A$32,FBYields!W610,0)</f>
        <v>-8.5213933312360046E-2</v>
      </c>
      <c r="D635" s="30">
        <f>IF(FBYields!$K610&lt;$A$32,FBYields!X610,0)</f>
        <v>-9.3188544099999993E-2</v>
      </c>
      <c r="E635" s="30">
        <f>IF(FBYields!$K610&lt;$A$32,FBYields!Y610,0)</f>
        <v>-6.653637925519984E-2</v>
      </c>
      <c r="F635" s="30">
        <f>IF(FBYields!$K610&lt;$A$32,FBYields!Z610,0)</f>
        <v>-1.7504128699999955E-2</v>
      </c>
      <c r="G635" s="30">
        <f>IF(FBYields!$K610&lt;$A$32,FBYields!AA610,0)</f>
        <v>3.9113395999760048E-2</v>
      </c>
      <c r="H635" s="30">
        <f>IF(FBYields!$K610&lt;$A$32,FBYields!AB610,0)</f>
        <v>9.2005138699999822E-2</v>
      </c>
      <c r="I635" s="30">
        <f>IF(FBYields!$K610&lt;$A$32,FBYields!AC610,0)</f>
        <v>0.11564550250467986</v>
      </c>
      <c r="J635" s="30">
        <f>IF(FBYields!$K610&lt;$A$32,FBYields!AD610,0)</f>
        <v>0.1356195848999997</v>
      </c>
      <c r="K635" s="30">
        <f>IF(FBYields!$K610&lt;$A$32,FBYields!AE610,0)</f>
        <v>0.16756362125077029</v>
      </c>
      <c r="L635" s="30">
        <f>IF(FBYields!$K610&lt;$A$32,FBYields!AF610,0)</f>
        <v>0.20513677629999982</v>
      </c>
      <c r="N635" s="43">
        <f t="shared" si="30"/>
        <v>37560</v>
      </c>
      <c r="O635" s="30">
        <f t="shared" si="31"/>
        <v>0</v>
      </c>
      <c r="P635" s="80">
        <f>IF(O635=0,0,SUM(O$32:O635))</f>
        <v>0</v>
      </c>
      <c r="R635" s="150">
        <f t="shared" si="32"/>
        <v>0</v>
      </c>
      <c r="S635" s="80">
        <f>IF(R635=0,0,SUM(R$32:R635))</f>
        <v>0</v>
      </c>
    </row>
    <row r="636" spans="2:19" x14ac:dyDescent="0.2">
      <c r="B636">
        <f>IF(FBYields!$K611&lt;$A$32,FBYields!A611,0)</f>
        <v>20021129</v>
      </c>
      <c r="C636" s="30">
        <f>IF(FBYields!$K611&lt;$A$32,FBYields!W611,0)</f>
        <v>-0.13935027851812998</v>
      </c>
      <c r="D636" s="30">
        <f>IF(FBYields!$K611&lt;$A$32,FBYields!X611,0)</f>
        <v>0.16983470560000002</v>
      </c>
      <c r="E636" s="30">
        <f>IF(FBYields!$K611&lt;$A$32,FBYields!Y611,0)</f>
        <v>0.30405905850421999</v>
      </c>
      <c r="F636" s="30">
        <f>IF(FBYields!$K611&lt;$A$32,FBYields!Z611,0)</f>
        <v>0.36979761339999984</v>
      </c>
      <c r="G636" s="30">
        <f>IF(FBYields!$K611&lt;$A$32,FBYields!AA611,0)</f>
        <v>0.43984732029007012</v>
      </c>
      <c r="H636" s="30">
        <f>IF(FBYields!$K611&lt;$A$32,FBYields!AB611,0)</f>
        <v>0.4819513564000002</v>
      </c>
      <c r="I636" s="30">
        <f>IF(FBYields!$K611&lt;$A$32,FBYields!AC611,0)</f>
        <v>0.50112036877104016</v>
      </c>
      <c r="J636" s="30">
        <f>IF(FBYields!$K611&lt;$A$32,FBYields!AD611,0)</f>
        <v>0.49935383600000005</v>
      </c>
      <c r="K636" s="30">
        <f>IF(FBYields!$K611&lt;$A$32,FBYields!AE611,0)</f>
        <v>0.47961422597003978</v>
      </c>
      <c r="L636" s="30">
        <f>IF(FBYields!$K611&lt;$A$32,FBYields!AF611,0)</f>
        <v>0.44422112730000007</v>
      </c>
      <c r="N636" s="43">
        <f t="shared" si="30"/>
        <v>37589</v>
      </c>
      <c r="O636" s="30">
        <f t="shared" si="31"/>
        <v>0</v>
      </c>
      <c r="P636" s="80">
        <f>IF(O636=0,0,SUM(O$32:O636))</f>
        <v>0</v>
      </c>
      <c r="R636" s="150">
        <f t="shared" si="32"/>
        <v>0</v>
      </c>
      <c r="S636" s="80">
        <f>IF(R636=0,0,SUM(R$32:R636))</f>
        <v>0</v>
      </c>
    </row>
    <row r="637" spans="2:19" x14ac:dyDescent="0.2">
      <c r="B637">
        <f>IF(FBYields!$K612&lt;$A$32,FBYields!A612,0)</f>
        <v>20021231</v>
      </c>
      <c r="C637" s="30">
        <f>IF(FBYields!$K612&lt;$A$32,FBYields!W612,0)</f>
        <v>-6.9500660682650039E-2</v>
      </c>
      <c r="D637" s="30">
        <f>IF(FBYields!$K612&lt;$A$32,FBYields!X612,0)</f>
        <v>-0.29775727080000003</v>
      </c>
      <c r="E637" s="30">
        <f>IF(FBYields!$K612&lt;$A$32,FBYields!Y612,0)</f>
        <v>-0.40699926081061011</v>
      </c>
      <c r="F637" s="30">
        <f>IF(FBYields!$K612&lt;$A$32,FBYields!Z612,0)</f>
        <v>-0.45073456739999984</v>
      </c>
      <c r="G637" s="30">
        <f>IF(FBYields!$K612&lt;$A$32,FBYields!AA612,0)</f>
        <v>-0.5246878631638201</v>
      </c>
      <c r="H637" s="30">
        <f>IF(FBYields!$K612&lt;$A$32,FBYields!AB612,0)</f>
        <v>-0.57503064680000016</v>
      </c>
      <c r="I637" s="30">
        <f>IF(FBYields!$K612&lt;$A$32,FBYields!AC612,0)</f>
        <v>-0.58194104799943025</v>
      </c>
      <c r="J637" s="30">
        <f>IF(FBYields!$K612&lt;$A$32,FBYields!AD612,0)</f>
        <v>-0.56729004110000014</v>
      </c>
      <c r="K637" s="30">
        <f>IF(FBYields!$K612&lt;$A$32,FBYields!AE612,0)</f>
        <v>-0.54442104952853976</v>
      </c>
      <c r="L637" s="30">
        <f>IF(FBYields!$K612&lt;$A$32,FBYields!AF612,0)</f>
        <v>-0.51146278280000024</v>
      </c>
      <c r="N637" s="43">
        <f t="shared" si="30"/>
        <v>37621</v>
      </c>
      <c r="O637" s="30">
        <f t="shared" si="31"/>
        <v>0</v>
      </c>
      <c r="P637" s="80">
        <f>IF(O637=0,0,SUM(O$32:O637))</f>
        <v>0</v>
      </c>
      <c r="R637" s="150">
        <f t="shared" si="32"/>
        <v>0</v>
      </c>
      <c r="S637" s="80">
        <f>IF(R637=0,0,SUM(R$32:R637))</f>
        <v>0</v>
      </c>
    </row>
    <row r="638" spans="2:19" x14ac:dyDescent="0.2">
      <c r="B638">
        <f>IF(FBYields!$K613&lt;$A$32,FBYields!A613,0)</f>
        <v>20030131</v>
      </c>
      <c r="C638" s="30">
        <f>IF(FBYields!$K613&lt;$A$32,FBYields!W613,0)</f>
        <v>4.24921087750052E-4</v>
      </c>
      <c r="D638" s="30">
        <f>IF(FBYields!$K613&lt;$A$32,FBYields!X613,0)</f>
        <v>7.5112329400000011E-2</v>
      </c>
      <c r="E638" s="30">
        <f>IF(FBYields!$K613&lt;$A$32,FBYields!Y613,0)</f>
        <v>0.10942919042445998</v>
      </c>
      <c r="F638" s="30">
        <f>IF(FBYields!$K613&lt;$A$32,FBYields!Z613,0)</f>
        <v>0.10927941530000007</v>
      </c>
      <c r="G638" s="30">
        <f>IF(FBYields!$K613&lt;$A$32,FBYields!AA613,0)</f>
        <v>0.13747142482065988</v>
      </c>
      <c r="H638" s="30">
        <f>IF(FBYields!$K613&lt;$A$32,FBYields!AB613,0)</f>
        <v>0.16766008200000027</v>
      </c>
      <c r="I638" s="30">
        <f>IF(FBYields!$K613&lt;$A$32,FBYields!AC613,0)</f>
        <v>0.19370601905237006</v>
      </c>
      <c r="J638" s="30">
        <f>IF(FBYields!$K613&lt;$A$32,FBYields!AD613,0)</f>
        <v>0.21440519360000021</v>
      </c>
      <c r="K638" s="30">
        <f>IF(FBYields!$K613&lt;$A$32,FBYields!AE613,0)</f>
        <v>0.22755843990209002</v>
      </c>
      <c r="L638" s="30">
        <f>IF(FBYields!$K613&lt;$A$32,FBYields!AF613,0)</f>
        <v>0.23479346540000012</v>
      </c>
      <c r="N638" s="43">
        <f t="shared" si="30"/>
        <v>37652</v>
      </c>
      <c r="O638" s="30">
        <f t="shared" si="31"/>
        <v>0</v>
      </c>
      <c r="P638" s="80">
        <f>IF(O638=0,0,SUM(O$32:O638))</f>
        <v>0</v>
      </c>
      <c r="R638" s="150">
        <f t="shared" si="32"/>
        <v>0</v>
      </c>
      <c r="S638" s="80">
        <f>IF(R638=0,0,SUM(R$32:R638))</f>
        <v>0</v>
      </c>
    </row>
    <row r="639" spans="2:19" x14ac:dyDescent="0.2">
      <c r="B639">
        <f>IF(FBYields!$K614&lt;$A$32,FBYields!A614,0)</f>
        <v>20030228</v>
      </c>
      <c r="C639" s="30">
        <f>IF(FBYields!$K614&lt;$A$32,FBYields!W614,0)</f>
        <v>1.4104685189519905E-2</v>
      </c>
      <c r="D639" s="30">
        <f>IF(FBYields!$K614&lt;$A$32,FBYields!X614,0)</f>
        <v>-5.1072232000000106E-2</v>
      </c>
      <c r="E639" s="30">
        <f>IF(FBYields!$K614&lt;$A$32,FBYields!Y614,0)</f>
        <v>-0.12089505108859</v>
      </c>
      <c r="F639" s="30">
        <f>IF(FBYields!$K614&lt;$A$32,FBYields!Z614,0)</f>
        <v>-0.18059414259999995</v>
      </c>
      <c r="G639" s="30">
        <f>IF(FBYields!$K614&lt;$A$32,FBYields!AA614,0)</f>
        <v>-0.23187331214564</v>
      </c>
      <c r="H639" s="30">
        <f>IF(FBYields!$K614&lt;$A$32,FBYields!AB614,0)</f>
        <v>-0.26923283790000019</v>
      </c>
      <c r="I639" s="30">
        <f>IF(FBYields!$K614&lt;$A$32,FBYields!AC614,0)</f>
        <v>-0.29271431532336001</v>
      </c>
      <c r="J639" s="30">
        <f>IF(FBYields!$K614&lt;$A$32,FBYields!AD614,0)</f>
        <v>-0.3058096738999998</v>
      </c>
      <c r="K639" s="30">
        <f>IF(FBYields!$K614&lt;$A$32,FBYields!AE614,0)</f>
        <v>-0.31394456379110025</v>
      </c>
      <c r="L639" s="30">
        <f>IF(FBYields!$K614&lt;$A$32,FBYields!AF614,0)</f>
        <v>-0.31623640340000003</v>
      </c>
      <c r="N639" s="43">
        <f t="shared" si="30"/>
        <v>37680</v>
      </c>
      <c r="O639" s="30">
        <f t="shared" si="31"/>
        <v>0</v>
      </c>
      <c r="P639" s="80">
        <f>IF(O639=0,0,SUM(O$32:O639))</f>
        <v>0</v>
      </c>
      <c r="R639" s="150">
        <f t="shared" si="32"/>
        <v>0</v>
      </c>
      <c r="S639" s="80">
        <f>IF(R639=0,0,SUM(R$32:R639))</f>
        <v>0</v>
      </c>
    </row>
    <row r="640" spans="2:19" x14ac:dyDescent="0.2">
      <c r="B640">
        <f>IF(FBYields!$K615&lt;$A$32,FBYields!A615,0)</f>
        <v>20030331</v>
      </c>
      <c r="C640" s="30">
        <f>IF(FBYields!$K615&lt;$A$32,FBYields!W615,0)</f>
        <v>-0.10751252132375999</v>
      </c>
      <c r="D640" s="30">
        <f>IF(FBYields!$K615&lt;$A$32,FBYields!X615,0)</f>
        <v>-8.8060054999999915E-2</v>
      </c>
      <c r="E640" s="30">
        <f>IF(FBYields!$K615&lt;$A$32,FBYields!Y615,0)</f>
        <v>-6.0721924571869978E-2</v>
      </c>
      <c r="F640" s="30">
        <f>IF(FBYields!$K615&lt;$A$32,FBYields!Z615,0)</f>
        <v>-2.5301171399999989E-2</v>
      </c>
      <c r="G640" s="30">
        <f>IF(FBYields!$K615&lt;$A$32,FBYields!AA615,0)</f>
        <v>9.9028109405199238E-3</v>
      </c>
      <c r="H640" s="30">
        <f>IF(FBYields!$K615&lt;$A$32,FBYields!AB615,0)</f>
        <v>4.1085701399999897E-2</v>
      </c>
      <c r="I640" s="30">
        <f>IF(FBYields!$K615&lt;$A$32,FBYields!AC615,0)</f>
        <v>6.0571842343130289E-2</v>
      </c>
      <c r="J640" s="30">
        <f>IF(FBYields!$K615&lt;$A$32,FBYields!AD615,0)</f>
        <v>7.4696025499999763E-2</v>
      </c>
      <c r="K640" s="30">
        <f>IF(FBYields!$K615&lt;$A$32,FBYields!AE615,0)</f>
        <v>8.8165705789870152E-2</v>
      </c>
      <c r="L640" s="30">
        <f>IF(FBYields!$K615&lt;$A$32,FBYields!AF615,0)</f>
        <v>9.961073840000001E-2</v>
      </c>
      <c r="N640" s="43">
        <f t="shared" si="30"/>
        <v>37711</v>
      </c>
      <c r="O640" s="30">
        <f t="shared" si="31"/>
        <v>0</v>
      </c>
      <c r="P640" s="80">
        <f>IF(O640=0,0,SUM(O$32:O640))</f>
        <v>0</v>
      </c>
      <c r="R640" s="150">
        <f t="shared" si="32"/>
        <v>0</v>
      </c>
      <c r="S640" s="80">
        <f>IF(R640=0,0,SUM(R$32:R640))</f>
        <v>0</v>
      </c>
    </row>
    <row r="641" spans="2:19" x14ac:dyDescent="0.2">
      <c r="B641">
        <f>IF(FBYields!$K616&lt;$A$32,FBYields!A616,0)</f>
        <v>20030430</v>
      </c>
      <c r="C641" s="30">
        <f>IF(FBYields!$K616&lt;$A$32,FBYields!W616,0)</f>
        <v>1.8095695271999945E-2</v>
      </c>
      <c r="D641" s="30">
        <f>IF(FBYields!$K616&lt;$A$32,FBYields!X616,0)</f>
        <v>5.7257461999999926E-3</v>
      </c>
      <c r="E641" s="30">
        <f>IF(FBYields!$K616&lt;$A$32,FBYields!Y616,0)</f>
        <v>-2.3690104112799037E-3</v>
      </c>
      <c r="F641" s="30">
        <f>IF(FBYields!$K616&lt;$A$32,FBYields!Z616,0)</f>
        <v>-9.1732258000001288E-3</v>
      </c>
      <c r="G641" s="30">
        <f>IF(FBYields!$K616&lt;$A$32,FBYields!AA616,0)</f>
        <v>-1.7775908268700125E-3</v>
      </c>
      <c r="H641" s="30">
        <f>IF(FBYields!$K616&lt;$A$32,FBYields!AB616,0)</f>
        <v>1.1201657600000026E-2</v>
      </c>
      <c r="I641" s="30">
        <f>IF(FBYields!$K616&lt;$A$32,FBYields!AC616,0)</f>
        <v>1.8241503941549997E-2</v>
      </c>
      <c r="J641" s="30">
        <f>IF(FBYields!$K616&lt;$A$32,FBYields!AD616,0)</f>
        <v>2.7429877699999938E-2</v>
      </c>
      <c r="K641" s="30">
        <f>IF(FBYields!$K616&lt;$A$32,FBYields!AE616,0)</f>
        <v>4.2306830078080004E-2</v>
      </c>
      <c r="L641" s="30">
        <f>IF(FBYields!$K616&lt;$A$32,FBYields!AF616,0)</f>
        <v>6.105700710000006E-2</v>
      </c>
      <c r="N641" s="43">
        <f t="shared" si="30"/>
        <v>37741</v>
      </c>
      <c r="O641" s="30">
        <f t="shared" si="31"/>
        <v>0</v>
      </c>
      <c r="P641" s="80">
        <f>IF(O641=0,0,SUM(O$32:O641))</f>
        <v>0</v>
      </c>
      <c r="R641" s="150">
        <f t="shared" si="32"/>
        <v>0</v>
      </c>
      <c r="S641" s="80">
        <f>IF(R641=0,0,SUM(R$32:R641))</f>
        <v>0</v>
      </c>
    </row>
    <row r="642" spans="2:19" x14ac:dyDescent="0.2">
      <c r="B642">
        <f>IF(FBYields!$K617&lt;$A$32,FBYields!A617,0)</f>
        <v>20030530</v>
      </c>
      <c r="C642" s="30">
        <f>IF(FBYields!$K617&lt;$A$32,FBYields!W617,0)</f>
        <v>-5.4103871108199808E-3</v>
      </c>
      <c r="D642" s="30">
        <f>IF(FBYields!$K617&lt;$A$32,FBYields!X617,0)</f>
        <v>1.3953838900000015E-2</v>
      </c>
      <c r="E642" s="30">
        <f>IF(FBYields!$K617&lt;$A$32,FBYields!Y617,0)</f>
        <v>-4.6403277543230148E-2</v>
      </c>
      <c r="F642" s="30">
        <f>IF(FBYields!$K617&lt;$A$32,FBYields!Z617,0)</f>
        <v>-0.15702856970000001</v>
      </c>
      <c r="G642" s="30">
        <f>IF(FBYields!$K617&lt;$A$32,FBYields!AA617,0)</f>
        <v>-0.26348567220749985</v>
      </c>
      <c r="H642" s="30">
        <f>IF(FBYields!$K617&lt;$A$32,FBYields!AB617,0)</f>
        <v>-0.36260331459999984</v>
      </c>
      <c r="I642" s="30">
        <f>IF(FBYields!$K617&lt;$A$32,FBYields!AC617,0)</f>
        <v>-0.42832570257162028</v>
      </c>
      <c r="J642" s="30">
        <f>IF(FBYields!$K617&lt;$A$32,FBYields!AD617,0)</f>
        <v>-0.47429815079999993</v>
      </c>
      <c r="K642" s="30">
        <f>IF(FBYields!$K617&lt;$A$32,FBYields!AE617,0)</f>
        <v>-0.5108852325259301</v>
      </c>
      <c r="L642" s="30">
        <f>IF(FBYields!$K617&lt;$A$32,FBYields!AF617,0)</f>
        <v>-0.53554364149999989</v>
      </c>
      <c r="N642" s="43">
        <f t="shared" si="30"/>
        <v>37771</v>
      </c>
      <c r="O642" s="30">
        <f t="shared" si="31"/>
        <v>0</v>
      </c>
      <c r="P642" s="80">
        <f>IF(O642=0,0,SUM(O$32:O642))</f>
        <v>0</v>
      </c>
      <c r="R642" s="150">
        <f t="shared" si="32"/>
        <v>0</v>
      </c>
      <c r="S642" s="80">
        <f>IF(R642=0,0,SUM(R$32:R642))</f>
        <v>0</v>
      </c>
    </row>
    <row r="643" spans="2:19" x14ac:dyDescent="0.2">
      <c r="B643">
        <f>IF(FBYields!$K618&lt;$A$32,FBYields!A618,0)</f>
        <v>20030630</v>
      </c>
      <c r="C643" s="30">
        <f>IF(FBYields!$K618&lt;$A$32,FBYields!W618,0)</f>
        <v>-0.16092590936969198</v>
      </c>
      <c r="D643" s="30">
        <f>IF(FBYields!$K618&lt;$A$32,FBYields!X618,0)</f>
        <v>-0.12493269750000002</v>
      </c>
      <c r="E643" s="30">
        <f>IF(FBYields!$K618&lt;$A$32,FBYields!Y618,0)</f>
        <v>-7.097014753739983E-2</v>
      </c>
      <c r="F643" s="30">
        <f>IF(FBYields!$K618&lt;$A$32,FBYields!Z618,0)</f>
        <v>-1.9818880199999889E-2</v>
      </c>
      <c r="G643" s="30">
        <f>IF(FBYields!$K618&lt;$A$32,FBYields!AA618,0)</f>
        <v>3.4396208346940016E-2</v>
      </c>
      <c r="H643" s="30">
        <f>IF(FBYields!$K618&lt;$A$32,FBYields!AB618,0)</f>
        <v>7.8990200399999821E-2</v>
      </c>
      <c r="I643" s="30">
        <f>IF(FBYields!$K618&lt;$A$32,FBYields!AC618,0)</f>
        <v>0.10215935946679999</v>
      </c>
      <c r="J643" s="30">
        <f>IF(FBYields!$K618&lt;$A$32,FBYields!AD618,0)</f>
        <v>0.11610213459999996</v>
      </c>
      <c r="K643" s="30">
        <f>IF(FBYields!$K618&lt;$A$32,FBYields!AE618,0)</f>
        <v>0.13326906129934013</v>
      </c>
      <c r="L643" s="30">
        <f>IF(FBYields!$K618&lt;$A$32,FBYields!AF618,0)</f>
        <v>0.14953856720000003</v>
      </c>
      <c r="N643" s="43">
        <f t="shared" si="30"/>
        <v>37802</v>
      </c>
      <c r="O643" s="30">
        <f t="shared" si="31"/>
        <v>0</v>
      </c>
      <c r="P643" s="80">
        <f>IF(O643=0,0,SUM(O$32:O643))</f>
        <v>0</v>
      </c>
      <c r="R643" s="150">
        <f t="shared" si="32"/>
        <v>0</v>
      </c>
      <c r="S643" s="80">
        <f>IF(R643=0,0,SUM(R$32:R643))</f>
        <v>0</v>
      </c>
    </row>
    <row r="644" spans="2:19" x14ac:dyDescent="0.2">
      <c r="B644">
        <f>IF(FBYields!$K619&lt;$A$32,FBYields!A619,0)</f>
        <v>20030731</v>
      </c>
      <c r="C644" s="30">
        <f>IF(FBYields!$K619&lt;$A$32,FBYields!W619,0)</f>
        <v>7.0473878032722093E-2</v>
      </c>
      <c r="D644" s="30">
        <f>IF(FBYields!$K619&lt;$A$32,FBYields!X619,0)</f>
        <v>0.18610453360000001</v>
      </c>
      <c r="E644" s="30">
        <f>IF(FBYields!$K619&lt;$A$32,FBYields!Y619,0)</f>
        <v>0.30859408876302985</v>
      </c>
      <c r="F644" s="30">
        <f>IF(FBYields!$K619&lt;$A$32,FBYields!Z619,0)</f>
        <v>0.43587408669999994</v>
      </c>
      <c r="G644" s="30">
        <f>IF(FBYields!$K619&lt;$A$32,FBYields!AA619,0)</f>
        <v>0.54478207181183991</v>
      </c>
      <c r="H644" s="30">
        <f>IF(FBYields!$K619&lt;$A$32,FBYields!AB619,0)</f>
        <v>0.6365841297999999</v>
      </c>
      <c r="I644" s="30">
        <f>IF(FBYields!$K619&lt;$A$32,FBYields!AC619,0)</f>
        <v>0.71243162447759989</v>
      </c>
      <c r="J644" s="30">
        <f>IF(FBYields!$K619&lt;$A$32,FBYields!AD619,0)</f>
        <v>0.77362269770000003</v>
      </c>
      <c r="K644" s="30">
        <f>IF(FBYields!$K619&lt;$A$32,FBYields!AE619,0)</f>
        <v>0.82294305658645994</v>
      </c>
      <c r="L644" s="30">
        <f>IF(FBYields!$K619&lt;$A$32,FBYields!AF619,0)</f>
        <v>0.8603120112</v>
      </c>
      <c r="N644" s="43">
        <f t="shared" si="30"/>
        <v>37833</v>
      </c>
      <c r="O644" s="30">
        <f t="shared" si="31"/>
        <v>0</v>
      </c>
      <c r="P644" s="80">
        <f>IF(O644=0,0,SUM(O$32:O644))</f>
        <v>0</v>
      </c>
      <c r="R644" s="150">
        <f t="shared" si="32"/>
        <v>0</v>
      </c>
      <c r="S644" s="80">
        <f>IF(R644=0,0,SUM(R$32:R644))</f>
        <v>0</v>
      </c>
    </row>
    <row r="645" spans="2:19" x14ac:dyDescent="0.2">
      <c r="B645">
        <f>IF(FBYields!$K620&lt;$A$32,FBYields!A620,0)</f>
        <v>20030829</v>
      </c>
      <c r="C645" s="30">
        <f>IF(FBYields!$K620&lt;$A$32,FBYields!W620,0)</f>
        <v>2.2106467045699851E-2</v>
      </c>
      <c r="D645" s="30">
        <f>IF(FBYields!$K620&lt;$A$32,FBYields!X620,0)</f>
        <v>5.7493845500000029E-2</v>
      </c>
      <c r="E645" s="30">
        <f>IF(FBYields!$K620&lt;$A$32,FBYields!Y620,0)</f>
        <v>0.13823870374263003</v>
      </c>
      <c r="F645" s="30">
        <f>IF(FBYields!$K620&lt;$A$32,FBYields!Z620,0)</f>
        <v>0.22363031430000002</v>
      </c>
      <c r="G645" s="30">
        <f>IF(FBYields!$K620&lt;$A$32,FBYields!AA620,0)</f>
        <v>0.22756445194317987</v>
      </c>
      <c r="H645" s="30">
        <f>IF(FBYields!$K620&lt;$A$32,FBYields!AB620,0)</f>
        <v>0.20966982490000019</v>
      </c>
      <c r="I645" s="30">
        <f>IF(FBYields!$K620&lt;$A$32,FBYields!AC620,0)</f>
        <v>0.20870101841679034</v>
      </c>
      <c r="J645" s="30">
        <f>IF(FBYields!$K620&lt;$A$32,FBYields!AD620,0)</f>
        <v>0.20189334189999997</v>
      </c>
      <c r="K645" s="30">
        <f>IF(FBYields!$K620&lt;$A$32,FBYields!AE620,0)</f>
        <v>0.18126937980572988</v>
      </c>
      <c r="L645" s="30">
        <f>IF(FBYields!$K620&lt;$A$32,FBYields!AF620,0)</f>
        <v>0.15104855939999995</v>
      </c>
      <c r="N645" s="43">
        <f t="shared" si="30"/>
        <v>37862</v>
      </c>
      <c r="O645" s="30">
        <f t="shared" si="31"/>
        <v>0</v>
      </c>
      <c r="P645" s="80">
        <f>IF(O645=0,0,SUM(O$32:O645))</f>
        <v>0</v>
      </c>
      <c r="R645" s="150">
        <f t="shared" si="32"/>
        <v>0</v>
      </c>
      <c r="S645" s="80">
        <f>IF(R645=0,0,SUM(R$32:R645))</f>
        <v>0</v>
      </c>
    </row>
    <row r="646" spans="2:19" x14ac:dyDescent="0.2">
      <c r="B646">
        <f>IF(FBYields!$K621&lt;$A$32,FBYields!A621,0)</f>
        <v>20030930</v>
      </c>
      <c r="C646" s="30">
        <f>IF(FBYields!$K621&lt;$A$32,FBYields!W621,0)</f>
        <v>-6.698355636371689E-2</v>
      </c>
      <c r="D646" s="30">
        <f>IF(FBYields!$K621&lt;$A$32,FBYields!X621,0)</f>
        <v>-0.22835675210000006</v>
      </c>
      <c r="E646" s="30">
        <f>IF(FBYields!$K621&lt;$A$32,FBYields!Y621,0)</f>
        <v>-0.37448621790850001</v>
      </c>
      <c r="F646" s="30">
        <f>IF(FBYields!$K621&lt;$A$32,FBYields!Z621,0)</f>
        <v>-0.49625277609999996</v>
      </c>
      <c r="G646" s="30">
        <f>IF(FBYields!$K621&lt;$A$32,FBYields!AA621,0)</f>
        <v>-0.54302560898684993</v>
      </c>
      <c r="H646" s="30">
        <f>IF(FBYields!$K621&lt;$A$32,FBYields!AB621,0)</f>
        <v>-0.56534273830000004</v>
      </c>
      <c r="I646" s="30">
        <f>IF(FBYields!$K621&lt;$A$32,FBYields!AC621,0)</f>
        <v>-0.61027434915532019</v>
      </c>
      <c r="J646" s="30">
        <f>IF(FBYields!$K621&lt;$A$32,FBYields!AD621,0)</f>
        <v>-0.64322553620000011</v>
      </c>
      <c r="K646" s="30">
        <f>IF(FBYields!$K621&lt;$A$32,FBYields!AE621,0)</f>
        <v>-0.64780064746540011</v>
      </c>
      <c r="L646" s="30">
        <f>IF(FBYields!$K621&lt;$A$32,FBYields!AF621,0)</f>
        <v>-0.63184444100000015</v>
      </c>
      <c r="N646" s="43">
        <f t="shared" si="30"/>
        <v>37894</v>
      </c>
      <c r="O646" s="30">
        <f t="shared" si="31"/>
        <v>0</v>
      </c>
      <c r="P646" s="80">
        <f>IF(O646=0,0,SUM(O$32:O646))</f>
        <v>0</v>
      </c>
      <c r="R646" s="150">
        <f t="shared" si="32"/>
        <v>0</v>
      </c>
      <c r="S646" s="80">
        <f>IF(R646=0,0,SUM(R$32:R646))</f>
        <v>0</v>
      </c>
    </row>
    <row r="647" spans="2:19" x14ac:dyDescent="0.2">
      <c r="B647">
        <f>IF(FBYields!$K622&lt;$A$32,FBYields!A622,0)</f>
        <v>20031031</v>
      </c>
      <c r="C647" s="30">
        <f>IF(FBYields!$K622&lt;$A$32,FBYields!W622,0)</f>
        <v>1.8539999725887046E-2</v>
      </c>
      <c r="D647" s="30">
        <f>IF(FBYields!$K622&lt;$A$32,FBYields!X622,0)</f>
        <v>0.18228522659999991</v>
      </c>
      <c r="E647" s="30">
        <f>IF(FBYields!$K622&lt;$A$32,FBYields!Y622,0)</f>
        <v>0.28615739218948</v>
      </c>
      <c r="F647" s="30">
        <f>IF(FBYields!$K622&lt;$A$32,FBYields!Z622,0)</f>
        <v>0.35909246309999987</v>
      </c>
      <c r="G647" s="30">
        <f>IF(FBYields!$K622&lt;$A$32,FBYields!AA622,0)</f>
        <v>0.40459043809712014</v>
      </c>
      <c r="H647" s="30">
        <f>IF(FBYields!$K622&lt;$A$32,FBYields!AB622,0)</f>
        <v>0.42419303909999995</v>
      </c>
      <c r="I647" s="30">
        <f>IF(FBYields!$K622&lt;$A$32,FBYields!AC622,0)</f>
        <v>0.42490066407335991</v>
      </c>
      <c r="J647" s="30">
        <f>IF(FBYields!$K622&lt;$A$32,FBYields!AD622,0)</f>
        <v>0.4185273448000002</v>
      </c>
      <c r="K647" s="30">
        <f>IF(FBYields!$K622&lt;$A$32,FBYields!AE622,0)</f>
        <v>0.41655923061846023</v>
      </c>
      <c r="L647" s="30">
        <f>IF(FBYields!$K622&lt;$A$32,FBYields!AF622,0)</f>
        <v>0.41514241829999987</v>
      </c>
      <c r="N647" s="43">
        <f t="shared" si="30"/>
        <v>37925</v>
      </c>
      <c r="O647" s="30">
        <f t="shared" si="31"/>
        <v>0</v>
      </c>
      <c r="P647" s="80">
        <f>IF(O647=0,0,SUM(O$32:O647))</f>
        <v>0</v>
      </c>
      <c r="R647" s="150">
        <f t="shared" si="32"/>
        <v>0</v>
      </c>
      <c r="S647" s="80">
        <f>IF(R647=0,0,SUM(R$32:R647))</f>
        <v>0</v>
      </c>
    </row>
    <row r="648" spans="2:19" x14ac:dyDescent="0.2">
      <c r="B648">
        <f>IF(FBYields!$K623&lt;$A$32,FBYields!A623,0)</f>
        <v>20031128</v>
      </c>
      <c r="C648" s="30">
        <f>IF(FBYields!$K623&lt;$A$32,FBYields!W623,0)</f>
        <v>4.0132470233269935E-2</v>
      </c>
      <c r="D648" s="30">
        <f>IF(FBYields!$K623&lt;$A$32,FBYields!X623,0)</f>
        <v>0.19831584320000006</v>
      </c>
      <c r="E648" s="30">
        <f>IF(FBYields!$K623&lt;$A$32,FBYields!Y623,0)</f>
        <v>0.22970870657366005</v>
      </c>
      <c r="F648" s="30">
        <f>IF(FBYields!$K623&lt;$A$32,FBYields!Z623,0)</f>
        <v>0.21540218510000009</v>
      </c>
      <c r="G648" s="30">
        <f>IF(FBYields!$K623&lt;$A$32,FBYields!AA623,0)</f>
        <v>0.19631943790950013</v>
      </c>
      <c r="H648" s="30">
        <f>IF(FBYields!$K623&lt;$A$32,FBYields!AB623,0)</f>
        <v>0.17145759090000023</v>
      </c>
      <c r="I648" s="30">
        <f>IF(FBYields!$K623&lt;$A$32,FBYields!AC623,0)</f>
        <v>0.15491013229304018</v>
      </c>
      <c r="J648" s="30">
        <f>IF(FBYields!$K623&lt;$A$32,FBYields!AD623,0)</f>
        <v>0.13755364289999994</v>
      </c>
      <c r="K648" s="30">
        <f>IF(FBYields!$K623&lt;$A$32,FBYields!AE623,0)</f>
        <v>0.1153272796779401</v>
      </c>
      <c r="L648" s="30">
        <f>IF(FBYields!$K623&lt;$A$32,FBYields!AF623,0)</f>
        <v>8.9817407900000035E-2</v>
      </c>
      <c r="N648" s="43">
        <f t="shared" si="30"/>
        <v>37953</v>
      </c>
      <c r="O648" s="30">
        <f t="shared" si="31"/>
        <v>0</v>
      </c>
      <c r="P648" s="80">
        <f>IF(O648=0,0,SUM(O$32:O648))</f>
        <v>0</v>
      </c>
      <c r="R648" s="150">
        <f t="shared" si="32"/>
        <v>0</v>
      </c>
      <c r="S648" s="80">
        <f>IF(R648=0,0,SUM(R$32:R648))</f>
        <v>0</v>
      </c>
    </row>
    <row r="649" spans="2:19" x14ac:dyDescent="0.2">
      <c r="B649">
        <f>IF(FBYields!$K624&lt;$A$32,FBYields!A624,0)</f>
        <v>20031231</v>
      </c>
      <c r="C649" s="30">
        <f>IF(FBYields!$K624&lt;$A$32,FBYields!W624,0)</f>
        <v>-2.6572436692700041E-3</v>
      </c>
      <c r="D649" s="30">
        <f>IF(FBYields!$K624&lt;$A$32,FBYields!X624,0)</f>
        <v>-0.20779228929999993</v>
      </c>
      <c r="E649" s="30">
        <f>IF(FBYields!$K624&lt;$A$32,FBYields!Y624,0)</f>
        <v>-0.22525587174130002</v>
      </c>
      <c r="F649" s="30">
        <f>IF(FBYields!$K624&lt;$A$32,FBYields!Z624,0)</f>
        <v>-0.19986722020000003</v>
      </c>
      <c r="G649" s="30">
        <f>IF(FBYields!$K624&lt;$A$32,FBYields!AA624,0)</f>
        <v>-0.20405560457156025</v>
      </c>
      <c r="H649" s="30">
        <f>IF(FBYields!$K624&lt;$A$32,FBYields!AB624,0)</f>
        <v>-0.20279867569999999</v>
      </c>
      <c r="I649" s="30">
        <f>IF(FBYields!$K624&lt;$A$32,FBYields!AC624,0)</f>
        <v>-0.18396717394448991</v>
      </c>
      <c r="J649" s="30">
        <f>IF(FBYields!$K624&lt;$A$32,FBYields!AD624,0)</f>
        <v>-0.16112462810000006</v>
      </c>
      <c r="K649" s="30">
        <f>IF(FBYields!$K624&lt;$A$32,FBYields!AE624,0)</f>
        <v>-0.14172610840912014</v>
      </c>
      <c r="L649" s="30">
        <f>IF(FBYields!$K624&lt;$A$32,FBYields!AF624,0)</f>
        <v>-0.12325687839999988</v>
      </c>
      <c r="N649" s="43">
        <f t="shared" si="30"/>
        <v>37986</v>
      </c>
      <c r="O649" s="30">
        <f t="shared" si="31"/>
        <v>0</v>
      </c>
      <c r="P649" s="80">
        <f>IF(O649=0,0,SUM(O$32:O649))</f>
        <v>0</v>
      </c>
      <c r="R649" s="150">
        <f t="shared" si="32"/>
        <v>0</v>
      </c>
      <c r="S649" s="80">
        <f>IF(R649=0,0,SUM(R$32:R649))</f>
        <v>0</v>
      </c>
    </row>
    <row r="650" spans="2:19" x14ac:dyDescent="0.2">
      <c r="B650">
        <f>IF(FBYields!$K625&lt;$A$32,FBYields!A625,0)</f>
        <v>20040130</v>
      </c>
      <c r="C650" s="30">
        <f>IF(FBYields!$K625&lt;$A$32,FBYields!W625,0)</f>
        <v>-2.5880423740799907E-2</v>
      </c>
      <c r="D650" s="30">
        <f>IF(FBYields!$K625&lt;$A$32,FBYields!X625,0)</f>
        <v>-1.7538372000001079E-3</v>
      </c>
      <c r="E650" s="30">
        <f>IF(FBYields!$K625&lt;$A$32,FBYields!Y625,0)</f>
        <v>-1.0991651027469906E-2</v>
      </c>
      <c r="F650" s="30">
        <f>IF(FBYields!$K625&lt;$A$32,FBYields!Z625,0)</f>
        <v>-2.5896737200000075E-2</v>
      </c>
      <c r="G650" s="30">
        <f>IF(FBYields!$K625&lt;$A$32,FBYields!AA625,0)</f>
        <v>-2.1293095002150153E-2</v>
      </c>
      <c r="H650" s="30">
        <f>IF(FBYields!$K625&lt;$A$32,FBYields!AB625,0)</f>
        <v>-1.9057535199999975E-2</v>
      </c>
      <c r="I650" s="30">
        <f>IF(FBYields!$K625&lt;$A$32,FBYields!AC625,0)</f>
        <v>-3.3671800990880296E-2</v>
      </c>
      <c r="J650" s="30">
        <f>IF(FBYields!$K625&lt;$A$32,FBYields!AD625,0)</f>
        <v>-5.1788559599999839E-2</v>
      </c>
      <c r="K650" s="30">
        <f>IF(FBYields!$K625&lt;$A$32,FBYields!AE625,0)</f>
        <v>-6.6613842786599875E-2</v>
      </c>
      <c r="L650" s="30">
        <f>IF(FBYields!$K625&lt;$A$32,FBYields!AF625,0)</f>
        <v>-8.0455637200000041E-2</v>
      </c>
      <c r="N650" s="43">
        <f t="shared" si="30"/>
        <v>38016</v>
      </c>
      <c r="O650" s="30">
        <f t="shared" si="31"/>
        <v>0</v>
      </c>
      <c r="P650" s="80">
        <f>IF(O650=0,0,SUM(O$32:O650))</f>
        <v>0</v>
      </c>
      <c r="R650" s="150">
        <f t="shared" si="32"/>
        <v>0</v>
      </c>
      <c r="S650" s="80">
        <f>IF(R650=0,0,SUM(R$32:R650))</f>
        <v>0</v>
      </c>
    </row>
    <row r="651" spans="2:19" x14ac:dyDescent="0.2">
      <c r="B651">
        <f>IF(FBYields!$K626&lt;$A$32,FBYields!A626,0)</f>
        <v>20040227</v>
      </c>
      <c r="C651" s="30">
        <f>IF(FBYields!$K626&lt;$A$32,FBYields!W626,0)</f>
        <v>-2.7600511971289099E-2</v>
      </c>
      <c r="D651" s="30">
        <f>IF(FBYields!$K626&lt;$A$32,FBYields!X626,0)</f>
        <v>-8.1068831699999899E-2</v>
      </c>
      <c r="E651" s="30">
        <f>IF(FBYields!$K626&lt;$A$32,FBYields!Y626,0)</f>
        <v>-0.13710956268150998</v>
      </c>
      <c r="F651" s="30">
        <f>IF(FBYields!$K626&lt;$A$32,FBYields!Z626,0)</f>
        <v>-0.1729221098</v>
      </c>
      <c r="G651" s="30">
        <f>IF(FBYields!$K626&lt;$A$32,FBYields!AA626,0)</f>
        <v>-0.19880776400160971</v>
      </c>
      <c r="H651" s="30">
        <f>IF(FBYields!$K626&lt;$A$32,FBYields!AB626,0)</f>
        <v>-0.21145276950000014</v>
      </c>
      <c r="I651" s="30">
        <f>IF(FBYields!$K626&lt;$A$32,FBYields!AC626,0)</f>
        <v>-0.20907910443766964</v>
      </c>
      <c r="J651" s="30">
        <f>IF(FBYields!$K626&lt;$A$32,FBYields!AD626,0)</f>
        <v>-0.20372664249999994</v>
      </c>
      <c r="K651" s="30">
        <f>IF(FBYields!$K626&lt;$A$32,FBYields!AE626,0)</f>
        <v>-0.20482957377332012</v>
      </c>
      <c r="L651" s="30">
        <f>IF(FBYields!$K626&lt;$A$32,FBYields!AF626,0)</f>
        <v>-0.20897913979999982</v>
      </c>
      <c r="N651" s="43">
        <f t="shared" si="30"/>
        <v>38044</v>
      </c>
      <c r="O651" s="30">
        <f t="shared" si="31"/>
        <v>0</v>
      </c>
      <c r="P651" s="80">
        <f>IF(O651=0,0,SUM(O$32:O651))</f>
        <v>0</v>
      </c>
      <c r="R651" s="150">
        <f t="shared" si="32"/>
        <v>0</v>
      </c>
      <c r="S651" s="80">
        <f>IF(R651=0,0,SUM(R$32:R651))</f>
        <v>0</v>
      </c>
    </row>
    <row r="652" spans="2:19" x14ac:dyDescent="0.2">
      <c r="B652">
        <f>IF(FBYields!$K627&lt;$A$32,FBYields!A627,0)</f>
        <v>20040331</v>
      </c>
      <c r="C652" s="30">
        <f>IF(FBYields!$K627&lt;$A$32,FBYields!W627,0)</f>
        <v>-6.8867202990289256E-3</v>
      </c>
      <c r="D652" s="30">
        <f>IF(FBYields!$K627&lt;$A$32,FBYields!X627,0)</f>
        <v>1.0490191999998899E-3</v>
      </c>
      <c r="E652" s="30">
        <f>IF(FBYields!$K627&lt;$A$32,FBYields!Y627,0)</f>
        <v>-2.3825184406420119E-2</v>
      </c>
      <c r="F652" s="30">
        <f>IF(FBYields!$K627&lt;$A$32,FBYields!Z627,0)</f>
        <v>-6.4912120499999837E-2</v>
      </c>
      <c r="G652" s="30">
        <f>IF(FBYields!$K627&lt;$A$32,FBYields!AA627,0)</f>
        <v>-0.10593456718458016</v>
      </c>
      <c r="H652" s="30">
        <f>IF(FBYields!$K627&lt;$A$32,FBYields!AB627,0)</f>
        <v>-0.13913844820000021</v>
      </c>
      <c r="I652" s="30">
        <f>IF(FBYields!$K627&lt;$A$32,FBYields!AC627,0)</f>
        <v>-0.1458490703266202</v>
      </c>
      <c r="J652" s="30">
        <f>IF(FBYields!$K627&lt;$A$32,FBYields!AD627,0)</f>
        <v>-0.14638322799999992</v>
      </c>
      <c r="K652" s="30">
        <f>IF(FBYields!$K627&lt;$A$32,FBYields!AE627,0)</f>
        <v>-0.15450427915637022</v>
      </c>
      <c r="L652" s="30">
        <f>IF(FBYields!$K627&lt;$A$32,FBYields!AF627,0)</f>
        <v>-0.16529698810000015</v>
      </c>
      <c r="N652" s="43">
        <f t="shared" si="30"/>
        <v>38077</v>
      </c>
      <c r="O652" s="30">
        <f t="shared" si="31"/>
        <v>0</v>
      </c>
      <c r="P652" s="80">
        <f>IF(O652=0,0,SUM(O$32:O652))</f>
        <v>0</v>
      </c>
      <c r="R652" s="150">
        <f t="shared" si="32"/>
        <v>0</v>
      </c>
      <c r="S652" s="80">
        <f>IF(R652=0,0,SUM(R$32:R652))</f>
        <v>0</v>
      </c>
    </row>
    <row r="653" spans="2:19" x14ac:dyDescent="0.2">
      <c r="B653">
        <f>IF(FBYields!$K628&lt;$A$32,FBYields!A628,0)</f>
        <v>20040430</v>
      </c>
      <c r="C653" s="30">
        <f>IF(FBYields!$K628&lt;$A$32,FBYields!W628,0)</f>
        <v>0.20732422041278786</v>
      </c>
      <c r="D653" s="30">
        <f>IF(FBYields!$K628&lt;$A$32,FBYields!X628,0)</f>
        <v>0.46038871310000018</v>
      </c>
      <c r="E653" s="30">
        <f>IF(FBYields!$K628&lt;$A$32,FBYields!Y628,0)</f>
        <v>0.62594930960234008</v>
      </c>
      <c r="F653" s="30">
        <f>IF(FBYields!$K628&lt;$A$32,FBYields!Z628,0)</f>
        <v>0.73442077409999995</v>
      </c>
      <c r="G653" s="30">
        <f>IF(FBYields!$K628&lt;$A$32,FBYields!AA628,0)</f>
        <v>0.83084945871770999</v>
      </c>
      <c r="H653" s="30">
        <f>IF(FBYields!$K628&lt;$A$32,FBYields!AB628,0)</f>
        <v>0.8900529316000001</v>
      </c>
      <c r="I653" s="30">
        <f>IF(FBYields!$K628&lt;$A$32,FBYields!AC628,0)</f>
        <v>0.89631766248575007</v>
      </c>
      <c r="J653" s="30">
        <f>IF(FBYields!$K628&lt;$A$32,FBYields!AD628,0)</f>
        <v>0.8808139547999998</v>
      </c>
      <c r="K653" s="30">
        <f>IF(FBYields!$K628&lt;$A$32,FBYields!AE628,0)</f>
        <v>0.86535615397964039</v>
      </c>
      <c r="L653" s="30">
        <f>IF(FBYields!$K628&lt;$A$32,FBYields!AF628,0)</f>
        <v>0.8437495800999999</v>
      </c>
      <c r="N653" s="43">
        <f t="shared" si="30"/>
        <v>38107</v>
      </c>
      <c r="O653" s="30">
        <f t="shared" si="31"/>
        <v>0</v>
      </c>
      <c r="P653" s="80">
        <f>IF(O653=0,0,SUM(O$32:O653))</f>
        <v>0</v>
      </c>
      <c r="R653" s="150">
        <f t="shared" si="32"/>
        <v>0</v>
      </c>
      <c r="S653" s="80">
        <f>IF(R653=0,0,SUM(R$32:R653))</f>
        <v>0</v>
      </c>
    </row>
    <row r="654" spans="2:19" x14ac:dyDescent="0.2">
      <c r="B654">
        <f>IF(FBYields!$K629&lt;$A$32,FBYields!A629,0)</f>
        <v>20040528</v>
      </c>
      <c r="C654" s="30">
        <f>IF(FBYields!$K629&lt;$A$32,FBYields!W629,0)</f>
        <v>0.13587406764883014</v>
      </c>
      <c r="D654" s="30">
        <f>IF(FBYields!$K629&lt;$A$32,FBYields!X629,0)</f>
        <v>0.19872130759999984</v>
      </c>
      <c r="E654" s="30">
        <f>IF(FBYields!$K629&lt;$A$32,FBYields!Y629,0)</f>
        <v>0.21421955299380979</v>
      </c>
      <c r="F654" s="30">
        <f>IF(FBYields!$K629&lt;$A$32,FBYields!Z629,0)</f>
        <v>0.21748031550000002</v>
      </c>
      <c r="G654" s="30">
        <f>IF(FBYields!$K629&lt;$A$32,FBYields!AA629,0)</f>
        <v>0.22353003717197995</v>
      </c>
      <c r="H654" s="30">
        <f>IF(FBYields!$K629&lt;$A$32,FBYields!AB629,0)</f>
        <v>0.22503311449999996</v>
      </c>
      <c r="I654" s="30">
        <f>IF(FBYields!$K629&lt;$A$32,FBYields!AC629,0)</f>
        <v>0.21920503975775985</v>
      </c>
      <c r="J654" s="30">
        <f>IF(FBYields!$K629&lt;$A$32,FBYields!AD629,0)</f>
        <v>0.21244625699999986</v>
      </c>
      <c r="K654" s="30">
        <f>IF(FBYields!$K629&lt;$A$32,FBYields!AE629,0)</f>
        <v>0.20804271179058986</v>
      </c>
      <c r="L654" s="30">
        <f>IF(FBYields!$K629&lt;$A$32,FBYields!AF629,0)</f>
        <v>0.20474715410000011</v>
      </c>
      <c r="N654" s="43">
        <f t="shared" si="30"/>
        <v>38135</v>
      </c>
      <c r="O654" s="30">
        <f t="shared" si="31"/>
        <v>0</v>
      </c>
      <c r="P654" s="80">
        <f>IF(O654=0,0,SUM(O$32:O654))</f>
        <v>0</v>
      </c>
      <c r="R654" s="150">
        <f t="shared" si="32"/>
        <v>0</v>
      </c>
      <c r="S654" s="80">
        <f>IF(R654=0,0,SUM(R$32:R654))</f>
        <v>0</v>
      </c>
    </row>
    <row r="655" spans="2:19" x14ac:dyDescent="0.2">
      <c r="B655">
        <f>IF(FBYields!$K630&lt;$A$32,FBYields!A630,0)</f>
        <v>20040630</v>
      </c>
      <c r="C655" s="30">
        <f>IF(FBYields!$K630&lt;$A$32,FBYields!W630,0)</f>
        <v>0.18448856737511998</v>
      </c>
      <c r="D655" s="30">
        <f>IF(FBYields!$K630&lt;$A$32,FBYields!X630,0)</f>
        <v>0.20737317540000011</v>
      </c>
      <c r="E655" s="30">
        <f>IF(FBYields!$K630&lt;$A$32,FBYields!Y630,0)</f>
        <v>0.18431494102520007</v>
      </c>
      <c r="F655" s="30">
        <f>IF(FBYields!$K630&lt;$A$32,FBYields!Z630,0)</f>
        <v>0.14691666929999991</v>
      </c>
      <c r="G655" s="30">
        <f>IF(FBYields!$K630&lt;$A$32,FBYields!AA630,0)</f>
        <v>9.3309060853639991E-2</v>
      </c>
      <c r="H655" s="30">
        <f>IF(FBYields!$K630&lt;$A$32,FBYields!AB630,0)</f>
        <v>4.1058773700000106E-2</v>
      </c>
      <c r="I655" s="30">
        <f>IF(FBYields!$K630&lt;$A$32,FBYields!AC630,0)</f>
        <v>6.5499953080028206E-5</v>
      </c>
      <c r="J655" s="30">
        <f>IF(FBYields!$K630&lt;$A$32,FBYields!AD630,0)</f>
        <v>-2.9254439399999832E-2</v>
      </c>
      <c r="K655" s="30">
        <f>IF(FBYields!$K630&lt;$A$32,FBYields!AE630,0)</f>
        <v>-4.3024135230560034E-2</v>
      </c>
      <c r="L655" s="30">
        <f>IF(FBYields!$K630&lt;$A$32,FBYields!AF630,0)</f>
        <v>-4.410825989999978E-2</v>
      </c>
      <c r="N655" s="43">
        <f t="shared" si="30"/>
        <v>38168</v>
      </c>
      <c r="O655" s="30">
        <f t="shared" si="31"/>
        <v>0</v>
      </c>
      <c r="P655" s="80">
        <f>IF(O655=0,0,SUM(O$32:O655))</f>
        <v>0</v>
      </c>
      <c r="R655" s="150">
        <f t="shared" si="32"/>
        <v>0</v>
      </c>
      <c r="S655" s="80">
        <f>IF(R655=0,0,SUM(R$32:R655))</f>
        <v>0</v>
      </c>
    </row>
    <row r="656" spans="2:19" x14ac:dyDescent="0.2">
      <c r="B656">
        <f>IF(FBYields!$K631&lt;$A$32,FBYields!A631,0)</f>
        <v>20040730</v>
      </c>
      <c r="C656" s="30">
        <f>IF(FBYields!$K631&lt;$A$32,FBYields!W631,0)</f>
        <v>0.14494681115287</v>
      </c>
      <c r="D656" s="30">
        <f>IF(FBYields!$K631&lt;$A$32,FBYields!X631,0)</f>
        <v>4.3838265599999815E-2</v>
      </c>
      <c r="E656" s="30">
        <f>IF(FBYields!$K631&lt;$A$32,FBYields!Y631,0)</f>
        <v>7.777840207579878E-3</v>
      </c>
      <c r="F656" s="30">
        <f>IF(FBYields!$K631&lt;$A$32,FBYields!Z631,0)</f>
        <v>-1.4158651699999858E-2</v>
      </c>
      <c r="G656" s="30">
        <f>IF(FBYields!$K631&lt;$A$32,FBYields!AA631,0)</f>
        <v>-3.2676912518229795E-2</v>
      </c>
      <c r="H656" s="30">
        <f>IF(FBYields!$K631&lt;$A$32,FBYields!AB631,0)</f>
        <v>-4.7182162199999933E-2</v>
      </c>
      <c r="I656" s="30">
        <f>IF(FBYields!$K631&lt;$A$32,FBYields!AC631,0)</f>
        <v>-6.0081554100570145E-2</v>
      </c>
      <c r="J656" s="30">
        <f>IF(FBYields!$K631&lt;$A$32,FBYields!AD631,0)</f>
        <v>-6.9707679500000008E-2</v>
      </c>
      <c r="K656" s="30">
        <f>IF(FBYields!$K631&lt;$A$32,FBYields!AE631,0)</f>
        <v>-7.4782349763359957E-2</v>
      </c>
      <c r="L656" s="30">
        <f>IF(FBYields!$K631&lt;$A$32,FBYields!AF631,0)</f>
        <v>-7.5962707600000012E-2</v>
      </c>
      <c r="N656" s="43">
        <f t="shared" si="30"/>
        <v>38198</v>
      </c>
      <c r="O656" s="30">
        <f t="shared" si="31"/>
        <v>0</v>
      </c>
      <c r="P656" s="80">
        <f>IF(O656=0,0,SUM(O$32:O656))</f>
        <v>0</v>
      </c>
      <c r="R656" s="150">
        <f t="shared" si="32"/>
        <v>0</v>
      </c>
      <c r="S656" s="80">
        <f>IF(R656=0,0,SUM(R$32:R656))</f>
        <v>0</v>
      </c>
    </row>
    <row r="657" spans="2:19" x14ac:dyDescent="0.2">
      <c r="B657">
        <f>IF(FBYields!$K632&lt;$A$32,FBYields!A632,0)</f>
        <v>20040831</v>
      </c>
      <c r="C657" s="30">
        <f>IF(FBYields!$K632&lt;$A$32,FBYields!W632,0)</f>
        <v>8.1210105709520031E-2</v>
      </c>
      <c r="D657" s="30">
        <f>IF(FBYields!$K632&lt;$A$32,FBYields!X632,0)</f>
        <v>-0.11205760389999986</v>
      </c>
      <c r="E657" s="30">
        <f>IF(FBYields!$K632&lt;$A$32,FBYields!Y632,0)</f>
        <v>-0.20619894211944967</v>
      </c>
      <c r="F657" s="30">
        <f>IF(FBYields!$K632&lt;$A$32,FBYields!Z632,0)</f>
        <v>-0.27066301090000033</v>
      </c>
      <c r="G657" s="30">
        <f>IF(FBYields!$K632&lt;$A$32,FBYields!AA632,0)</f>
        <v>-0.33714066049871994</v>
      </c>
      <c r="H657" s="30">
        <f>IF(FBYields!$K632&lt;$A$32,FBYields!AB632,0)</f>
        <v>-0.38140836710000015</v>
      </c>
      <c r="I657" s="30">
        <f>IF(FBYields!$K632&lt;$A$32,FBYields!AC632,0)</f>
        <v>-0.38433692740812964</v>
      </c>
      <c r="J657" s="30">
        <f>IF(FBYields!$K632&lt;$A$32,FBYields!AD632,0)</f>
        <v>-0.37678483949999997</v>
      </c>
      <c r="K657" s="30">
        <f>IF(FBYields!$K632&lt;$A$32,FBYields!AE632,0)</f>
        <v>-0.37767426911514024</v>
      </c>
      <c r="L657" s="30">
        <f>IF(FBYields!$K632&lt;$A$32,FBYields!AF632,0)</f>
        <v>-0.38058799340000027</v>
      </c>
      <c r="N657" s="43">
        <f t="shared" si="30"/>
        <v>38230</v>
      </c>
      <c r="O657" s="30">
        <f t="shared" si="31"/>
        <v>0</v>
      </c>
      <c r="P657" s="80">
        <f>IF(O657=0,0,SUM(O$32:O657))</f>
        <v>0</v>
      </c>
      <c r="R657" s="150">
        <f t="shared" si="32"/>
        <v>0</v>
      </c>
      <c r="S657" s="80">
        <f>IF(R657=0,0,SUM(R$32:R657))</f>
        <v>0</v>
      </c>
    </row>
    <row r="658" spans="2:19" x14ac:dyDescent="0.2">
      <c r="B658">
        <f>IF(FBYields!$K633&lt;$A$32,FBYields!A633,0)</f>
        <v>20040930</v>
      </c>
      <c r="C658" s="30">
        <f>IF(FBYields!$K633&lt;$A$32,FBYields!W633,0)</f>
        <v>0.1598129045357799</v>
      </c>
      <c r="D658" s="30">
        <f>IF(FBYields!$K633&lt;$A$32,FBYields!X633,0)</f>
        <v>0.21409774470000009</v>
      </c>
      <c r="E658" s="30">
        <f>IF(FBYields!$K633&lt;$A$32,FBYields!Y633,0)</f>
        <v>0.22589945928970989</v>
      </c>
      <c r="F658" s="30">
        <f>IF(FBYields!$K633&lt;$A$32,FBYields!Z633,0)</f>
        <v>0.20988318360000013</v>
      </c>
      <c r="G658" s="30">
        <f>IF(FBYields!$K633&lt;$A$32,FBYields!AA633,0)</f>
        <v>0.17522302276828983</v>
      </c>
      <c r="H658" s="30">
        <f>IF(FBYields!$K633&lt;$A$32,FBYields!AB633,0)</f>
        <v>0.13928218539999992</v>
      </c>
      <c r="I658" s="30">
        <f>IF(FBYields!$K633&lt;$A$32,FBYields!AC633,0)</f>
        <v>0.11871212825063004</v>
      </c>
      <c r="J658" s="30">
        <f>IF(FBYields!$K633&lt;$A$32,FBYields!AD633,0)</f>
        <v>9.8448748700000088E-2</v>
      </c>
      <c r="K658" s="30">
        <f>IF(FBYields!$K633&lt;$A$32,FBYields!AE633,0)</f>
        <v>6.9085658277979967E-2</v>
      </c>
      <c r="L658" s="30">
        <f>IF(FBYields!$K633&lt;$A$32,FBYields!AF633,0)</f>
        <v>3.440313010000029E-2</v>
      </c>
      <c r="N658" s="43">
        <f t="shared" si="30"/>
        <v>38260</v>
      </c>
      <c r="O658" s="30">
        <f t="shared" si="31"/>
        <v>0</v>
      </c>
      <c r="P658" s="80">
        <f>IF(O658=0,0,SUM(O$32:O658))</f>
        <v>0</v>
      </c>
      <c r="R658" s="150">
        <f t="shared" si="32"/>
        <v>0</v>
      </c>
      <c r="S658" s="80">
        <f>IF(R658=0,0,SUM(R$32:R658))</f>
        <v>0</v>
      </c>
    </row>
    <row r="659" spans="2:19" x14ac:dyDescent="0.2">
      <c r="B659">
        <f>IF(FBYields!$K634&lt;$A$32,FBYields!A634,0)</f>
        <v>20041029</v>
      </c>
      <c r="C659" s="30">
        <f>IF(FBYields!$K634&lt;$A$32,FBYields!W634,0)</f>
        <v>0.13135216816861006</v>
      </c>
      <c r="D659" s="30">
        <f>IF(FBYields!$K634&lt;$A$32,FBYields!X634,0)</f>
        <v>4.7632711499999925E-2</v>
      </c>
      <c r="E659" s="30">
        <f>IF(FBYields!$K634&lt;$A$32,FBYields!Y634,0)</f>
        <v>-2.2525657956289802E-2</v>
      </c>
      <c r="F659" s="30">
        <f>IF(FBYields!$K634&lt;$A$32,FBYields!Z634,0)</f>
        <v>-6.6834565599999785E-2</v>
      </c>
      <c r="G659" s="30">
        <f>IF(FBYields!$K634&lt;$A$32,FBYields!AA634,0)</f>
        <v>-7.747801419312994E-2</v>
      </c>
      <c r="H659" s="30">
        <f>IF(FBYields!$K634&lt;$A$32,FBYields!AB634,0)</f>
        <v>-7.8865188800000041E-2</v>
      </c>
      <c r="I659" s="30">
        <f>IF(FBYields!$K634&lt;$A$32,FBYields!AC634,0)</f>
        <v>-8.402588935858013E-2</v>
      </c>
      <c r="J659" s="30">
        <f>IF(FBYields!$K634&lt;$A$32,FBYields!AD634,0)</f>
        <v>-8.7225552300000064E-2</v>
      </c>
      <c r="K659" s="30">
        <f>IF(FBYields!$K634&lt;$A$32,FBYields!AE634,0)</f>
        <v>-8.7525882310529823E-2</v>
      </c>
      <c r="L659" s="30">
        <f>IF(FBYields!$K634&lt;$A$32,FBYields!AF634,0)</f>
        <v>-8.5534896800000038E-2</v>
      </c>
      <c r="N659" s="43">
        <f t="shared" si="30"/>
        <v>38289</v>
      </c>
      <c r="O659" s="30">
        <f t="shared" si="31"/>
        <v>0</v>
      </c>
      <c r="P659" s="80">
        <f>IF(O659=0,0,SUM(O$32:O659))</f>
        <v>0</v>
      </c>
      <c r="R659" s="150">
        <f t="shared" si="32"/>
        <v>0</v>
      </c>
      <c r="S659" s="80">
        <f>IF(R659=0,0,SUM(R$32:R659))</f>
        <v>0</v>
      </c>
    </row>
    <row r="660" spans="2:19" x14ac:dyDescent="0.2">
      <c r="B660">
        <f>IF(FBYields!$K635&lt;$A$32,FBYields!A635,0)</f>
        <v>20041130</v>
      </c>
      <c r="C660" s="30">
        <f>IF(FBYields!$K635&lt;$A$32,FBYields!W635,0)</f>
        <v>0.36392483290832001</v>
      </c>
      <c r="D660" s="30">
        <f>IF(FBYields!$K635&lt;$A$32,FBYields!X635,0)</f>
        <v>0.41810958959999978</v>
      </c>
      <c r="E660" s="30">
        <f>IF(FBYields!$K635&lt;$A$32,FBYields!Y635,0)</f>
        <v>0.44302529417665992</v>
      </c>
      <c r="F660" s="30">
        <f>IF(FBYields!$K635&lt;$A$32,FBYields!Z635,0)</f>
        <v>0.45392079940000007</v>
      </c>
      <c r="G660" s="30">
        <f>IF(FBYields!$K635&lt;$A$32,FBYields!AA635,0)</f>
        <v>0.45862266930816986</v>
      </c>
      <c r="H660" s="30">
        <f>IF(FBYields!$K635&lt;$A$32,FBYields!AB635,0)</f>
        <v>0.45570412290000029</v>
      </c>
      <c r="I660" s="30">
        <f>IF(FBYields!$K635&lt;$A$32,FBYields!AC635,0)</f>
        <v>0.44052446500095988</v>
      </c>
      <c r="J660" s="30">
        <f>IF(FBYields!$K635&lt;$A$32,FBYields!AD635,0)</f>
        <v>0.4224534041000001</v>
      </c>
      <c r="K660" s="30">
        <f>IF(FBYields!$K635&lt;$A$32,FBYields!AE635,0)</f>
        <v>0.40978642088824024</v>
      </c>
      <c r="L660" s="30">
        <f>IF(FBYields!$K635&lt;$A$32,FBYields!AF635,0)</f>
        <v>0.39955122830000001</v>
      </c>
      <c r="N660" s="43">
        <f t="shared" si="30"/>
        <v>38321</v>
      </c>
      <c r="O660" s="30">
        <f t="shared" si="31"/>
        <v>0</v>
      </c>
      <c r="P660" s="80">
        <f>IF(O660=0,0,SUM(O$32:O660))</f>
        <v>0</v>
      </c>
      <c r="R660" s="150">
        <f t="shared" si="32"/>
        <v>0</v>
      </c>
      <c r="S660" s="80">
        <f>IF(R660=0,0,SUM(R$32:R660))</f>
        <v>0</v>
      </c>
    </row>
    <row r="661" spans="2:19" x14ac:dyDescent="0.2">
      <c r="B661">
        <f>IF(FBYields!$K636&lt;$A$32,FBYields!A636,0)</f>
        <v>20041231</v>
      </c>
      <c r="C661" s="30">
        <f>IF(FBYields!$K636&lt;$A$32,FBYields!W636,0)</f>
        <v>7.0951810492499767E-2</v>
      </c>
      <c r="D661" s="30">
        <f>IF(FBYields!$K636&lt;$A$32,FBYields!X636,0)</f>
        <v>0.12524837580000003</v>
      </c>
      <c r="E661" s="30">
        <f>IF(FBYields!$K636&lt;$A$32,FBYields!Y636,0)</f>
        <v>0.10386248745059001</v>
      </c>
      <c r="F661" s="30">
        <f>IF(FBYields!$K636&lt;$A$32,FBYields!Z636,0)</f>
        <v>6.4949412399999851E-2</v>
      </c>
      <c r="G661" s="30">
        <f>IF(FBYields!$K636&lt;$A$32,FBYields!AA636,0)</f>
        <v>2.2432706233790345E-2</v>
      </c>
      <c r="H661" s="30">
        <f>IF(FBYields!$K636&lt;$A$32,FBYields!AB636,0)</f>
        <v>-1.4247894900000002E-2</v>
      </c>
      <c r="I661" s="30">
        <f>IF(FBYields!$K636&lt;$A$32,FBYields!AC636,0)</f>
        <v>-2.8347515547209934E-2</v>
      </c>
      <c r="J661" s="30">
        <f>IF(FBYields!$K636&lt;$A$32,FBYields!AD636,0)</f>
        <v>-3.8282941100000301E-2</v>
      </c>
      <c r="K661" s="30">
        <f>IF(FBYields!$K636&lt;$A$32,FBYields!AE636,0)</f>
        <v>-5.7961880918020015E-2</v>
      </c>
      <c r="L661" s="30">
        <f>IF(FBYields!$K636&lt;$A$32,FBYields!AF636,0)</f>
        <v>-8.1987402200000226E-2</v>
      </c>
      <c r="N661" s="43">
        <f t="shared" si="30"/>
        <v>38352</v>
      </c>
      <c r="O661" s="30">
        <f t="shared" si="31"/>
        <v>0</v>
      </c>
      <c r="P661" s="80">
        <f>IF(O661=0,0,SUM(O$32:O661))</f>
        <v>0</v>
      </c>
      <c r="R661" s="150">
        <f t="shared" si="32"/>
        <v>0</v>
      </c>
      <c r="S661" s="80">
        <f>IF(R661=0,0,SUM(R$32:R661))</f>
        <v>0</v>
      </c>
    </row>
    <row r="662" spans="2:19" x14ac:dyDescent="0.2">
      <c r="B662">
        <f>IF(FBYields!$K637&lt;$A$32,FBYields!A637,0)</f>
        <v>20050131</v>
      </c>
      <c r="C662" s="30">
        <f>IF(FBYields!$K637&lt;$A$32,FBYields!W637,0)</f>
        <v>0.21582742867221016</v>
      </c>
      <c r="D662" s="30">
        <f>IF(FBYields!$K637&lt;$A$32,FBYields!X637,0)</f>
        <v>0.18759364520000021</v>
      </c>
      <c r="E662" s="30">
        <f>IF(FBYields!$K637&lt;$A$32,FBYields!Y637,0)</f>
        <v>0.1994863763500998</v>
      </c>
      <c r="F662" s="30">
        <f>IF(FBYields!$K637&lt;$A$32,FBYields!Z637,0)</f>
        <v>0.20571009930000006</v>
      </c>
      <c r="G662" s="30">
        <f>IF(FBYields!$K637&lt;$A$32,FBYields!AA637,0)</f>
        <v>0.19447602341921</v>
      </c>
      <c r="H662" s="30">
        <f>IF(FBYields!$K637&lt;$A$32,FBYields!AB637,0)</f>
        <v>0.17530389519999989</v>
      </c>
      <c r="I662" s="30">
        <f>IF(FBYields!$K637&lt;$A$32,FBYields!AC637,0)</f>
        <v>0.13570844412552008</v>
      </c>
      <c r="J662" s="30">
        <f>IF(FBYields!$K637&lt;$A$32,FBYields!AD637,0)</f>
        <v>9.7499952500000209E-2</v>
      </c>
      <c r="K662" s="30">
        <f>IF(FBYields!$K637&lt;$A$32,FBYields!AE637,0)</f>
        <v>7.9442522045369834E-2</v>
      </c>
      <c r="L662" s="30">
        <f>IF(FBYields!$K637&lt;$A$32,FBYields!AF637,0)</f>
        <v>7.4165723800000194E-2</v>
      </c>
      <c r="N662" s="43">
        <f t="shared" si="30"/>
        <v>38383</v>
      </c>
      <c r="O662" s="30">
        <f t="shared" si="31"/>
        <v>0</v>
      </c>
      <c r="P662" s="80">
        <f>IF(O662=0,0,SUM(O$32:O662))</f>
        <v>0</v>
      </c>
      <c r="R662" s="150">
        <f t="shared" si="32"/>
        <v>0</v>
      </c>
      <c r="S662" s="80">
        <f>IF(R662=0,0,SUM(R$32:R662))</f>
        <v>0</v>
      </c>
    </row>
    <row r="663" spans="2:19" x14ac:dyDescent="0.2">
      <c r="B663">
        <f>IF(FBYields!$K638&lt;$A$32,FBYields!A638,0)</f>
        <v>20050228</v>
      </c>
      <c r="C663" s="30">
        <f>IF(FBYields!$K638&lt;$A$32,FBYields!W638,0)</f>
        <v>0.28137775445118018</v>
      </c>
      <c r="D663" s="30">
        <f>IF(FBYields!$K638&lt;$A$32,FBYields!X638,0)</f>
        <v>0.31191653889999982</v>
      </c>
      <c r="E663" s="30">
        <f>IF(FBYields!$K638&lt;$A$32,FBYields!Y638,0)</f>
        <v>0.31551956585445007</v>
      </c>
      <c r="F663" s="30">
        <f>IF(FBYields!$K638&lt;$A$32,FBYields!Z638,0)</f>
        <v>0.31903728979999979</v>
      </c>
      <c r="G663" s="30">
        <f>IF(FBYields!$K638&lt;$A$32,FBYields!AA638,0)</f>
        <v>0.32899530848232983</v>
      </c>
      <c r="H663" s="30">
        <f>IF(FBYields!$K638&lt;$A$32,FBYields!AB638,0)</f>
        <v>0.33593512250000002</v>
      </c>
      <c r="I663" s="30">
        <f>IF(FBYields!$K638&lt;$A$32,FBYields!AC638,0)</f>
        <v>0.33531397240982974</v>
      </c>
      <c r="J663" s="30">
        <f>IF(FBYields!$K638&lt;$A$32,FBYields!AD638,0)</f>
        <v>0.3312086944999999</v>
      </c>
      <c r="K663" s="30">
        <f>IF(FBYields!$K638&lt;$A$32,FBYields!AE638,0)</f>
        <v>0.32534336232015004</v>
      </c>
      <c r="L663" s="30">
        <f>IF(FBYields!$K638&lt;$A$32,FBYields!AF638,0)</f>
        <v>0.31715862339999967</v>
      </c>
      <c r="N663" s="43">
        <f t="shared" si="30"/>
        <v>38411</v>
      </c>
      <c r="O663" s="30">
        <f t="shared" si="31"/>
        <v>0</v>
      </c>
      <c r="P663" s="80">
        <f>IF(O663=0,0,SUM(O$32:O663))</f>
        <v>0</v>
      </c>
      <c r="R663" s="150">
        <f t="shared" si="32"/>
        <v>0</v>
      </c>
      <c r="S663" s="80">
        <f>IF(R663=0,0,SUM(R$32:R663))</f>
        <v>0</v>
      </c>
    </row>
    <row r="664" spans="2:19" x14ac:dyDescent="0.2">
      <c r="B664">
        <f>IF(FBYields!$K639&lt;$A$32,FBYields!A639,0)</f>
        <v>20050331</v>
      </c>
      <c r="C664" s="30">
        <f>IF(FBYields!$K639&lt;$A$32,FBYields!W639,0)</f>
        <v>5.400273228382968E-2</v>
      </c>
      <c r="D664" s="30">
        <f>IF(FBYields!$K639&lt;$A$32,FBYields!X639,0)</f>
        <v>0.16296974840000011</v>
      </c>
      <c r="E664" s="30">
        <f>IF(FBYields!$K639&lt;$A$32,FBYields!Y639,0)</f>
        <v>0.17871144265739991</v>
      </c>
      <c r="F664" s="30">
        <f>IF(FBYields!$K639&lt;$A$32,FBYields!Z639,0)</f>
        <v>0.18031523570000019</v>
      </c>
      <c r="G664" s="30">
        <f>IF(FBYields!$K639&lt;$A$32,FBYields!AA639,0)</f>
        <v>0.17679099542916976</v>
      </c>
      <c r="H664" s="30">
        <f>IF(FBYields!$K639&lt;$A$32,FBYields!AB639,0)</f>
        <v>0.17168910919999991</v>
      </c>
      <c r="I664" s="30">
        <f>IF(FBYields!$K639&lt;$A$32,FBYields!AC639,0)</f>
        <v>0.16718726285423013</v>
      </c>
      <c r="J664" s="30">
        <f>IF(FBYields!$K639&lt;$A$32,FBYields!AD639,0)</f>
        <v>0.16072063729999986</v>
      </c>
      <c r="K664" s="30">
        <f>IF(FBYields!$K639&lt;$A$32,FBYields!AE639,0)</f>
        <v>0.15034653352903016</v>
      </c>
      <c r="L664" s="30">
        <f>IF(FBYields!$K639&lt;$A$32,FBYields!AF639,0)</f>
        <v>0.13694216499999978</v>
      </c>
      <c r="N664" s="43">
        <f t="shared" si="30"/>
        <v>38442</v>
      </c>
      <c r="O664" s="30">
        <f t="shared" si="31"/>
        <v>0</v>
      </c>
      <c r="P664" s="80">
        <f>IF(O664=0,0,SUM(O$32:O664))</f>
        <v>0</v>
      </c>
      <c r="R664" s="150">
        <f t="shared" si="32"/>
        <v>0</v>
      </c>
      <c r="S664" s="80">
        <f>IF(R664=0,0,SUM(R$32:R664))</f>
        <v>0</v>
      </c>
    </row>
    <row r="665" spans="2:19" x14ac:dyDescent="0.2">
      <c r="B665">
        <f>IF(FBYields!$K640&lt;$A$32,FBYields!A640,0)</f>
        <v>20050429</v>
      </c>
      <c r="C665" s="30">
        <f>IF(FBYields!$K640&lt;$A$32,FBYields!W640,0)</f>
        <v>7.7378026771760311E-2</v>
      </c>
      <c r="D665" s="30">
        <f>IF(FBYields!$K640&lt;$A$32,FBYields!X640,0)</f>
        <v>-4.1385427799999874E-2</v>
      </c>
      <c r="E665" s="30">
        <f>IF(FBYields!$K640&lt;$A$32,FBYields!Y640,0)</f>
        <v>-0.10356667143358989</v>
      </c>
      <c r="F665" s="30">
        <f>IF(FBYields!$K640&lt;$A$32,FBYields!Z640,0)</f>
        <v>-0.14782316650000027</v>
      </c>
      <c r="G665" s="30">
        <f>IF(FBYields!$K640&lt;$A$32,FBYields!AA640,0)</f>
        <v>-0.17969915522700974</v>
      </c>
      <c r="H665" s="30">
        <f>IF(FBYields!$K640&lt;$A$32,FBYields!AB640,0)</f>
        <v>-0.20570548479999973</v>
      </c>
      <c r="I665" s="30">
        <f>IF(FBYields!$K640&lt;$A$32,FBYields!AC640,0)</f>
        <v>-0.23174699887995009</v>
      </c>
      <c r="J665" s="30">
        <f>IF(FBYields!$K640&lt;$A$32,FBYields!AD640,0)</f>
        <v>-0.25285682679999999</v>
      </c>
      <c r="K665" s="30">
        <f>IF(FBYields!$K640&lt;$A$32,FBYields!AE640,0)</f>
        <v>-0.26556337975345023</v>
      </c>
      <c r="L665" s="30">
        <f>IF(FBYields!$K640&lt;$A$32,FBYields!AF640,0)</f>
        <v>-0.27117433529999957</v>
      </c>
      <c r="N665" s="43">
        <f t="shared" si="30"/>
        <v>38471</v>
      </c>
      <c r="O665" s="30">
        <f t="shared" si="31"/>
        <v>0</v>
      </c>
      <c r="P665" s="80">
        <f>IF(O665=0,0,SUM(O$32:O665))</f>
        <v>0</v>
      </c>
      <c r="R665" s="150">
        <f t="shared" si="32"/>
        <v>0</v>
      </c>
      <c r="S665" s="80">
        <f>IF(R665=0,0,SUM(R$32:R665))</f>
        <v>0</v>
      </c>
    </row>
    <row r="666" spans="2:19" x14ac:dyDescent="0.2">
      <c r="B666">
        <f>IF(FBYields!$K641&lt;$A$32,FBYields!A641,0)</f>
        <v>20050531</v>
      </c>
      <c r="C666" s="30">
        <f>IF(FBYields!$K641&lt;$A$32,FBYields!W641,0)</f>
        <v>5.8037671594969975E-2</v>
      </c>
      <c r="D666" s="30">
        <f>IF(FBYields!$K641&lt;$A$32,FBYields!X641,0)</f>
        <v>3.9927459999988812E-4</v>
      </c>
      <c r="E666" s="30">
        <f>IF(FBYields!$K641&lt;$A$32,FBYields!Y641,0)</f>
        <v>-3.1871778033420117E-2</v>
      </c>
      <c r="F666" s="30">
        <f>IF(FBYields!$K641&lt;$A$32,FBYields!Z641,0)</f>
        <v>-6.0743826399999978E-2</v>
      </c>
      <c r="G666" s="30">
        <f>IF(FBYields!$K641&lt;$A$32,FBYields!AA641,0)</f>
        <v>-9.2107910088630174E-2</v>
      </c>
      <c r="H666" s="30">
        <f>IF(FBYields!$K641&lt;$A$32,FBYields!AB641,0)</f>
        <v>-0.11577711040000027</v>
      </c>
      <c r="I666" s="30">
        <f>IF(FBYields!$K641&lt;$A$32,FBYields!AC641,0)</f>
        <v>-0.12854001287256001</v>
      </c>
      <c r="J666" s="30">
        <f>IF(FBYields!$K641&lt;$A$32,FBYields!AD641,0)</f>
        <v>-0.13807260399999999</v>
      </c>
      <c r="K666" s="30">
        <f>IF(FBYields!$K641&lt;$A$32,FBYields!AE641,0)</f>
        <v>-0.15083175333211019</v>
      </c>
      <c r="L666" s="30">
        <f>IF(FBYields!$K641&lt;$A$32,FBYields!AF641,0)</f>
        <v>-0.16472016469999984</v>
      </c>
      <c r="N666" s="43">
        <f t="shared" si="30"/>
        <v>38503</v>
      </c>
      <c r="O666" s="30">
        <f t="shared" si="31"/>
        <v>0</v>
      </c>
      <c r="P666" s="80">
        <f>IF(O666=0,0,SUM(O$32:O666))</f>
        <v>0</v>
      </c>
      <c r="R666" s="150">
        <f t="shared" si="32"/>
        <v>0</v>
      </c>
      <c r="S666" s="80">
        <f>IF(R666=0,0,SUM(R$32:R666))</f>
        <v>0</v>
      </c>
    </row>
    <row r="667" spans="2:19" x14ac:dyDescent="0.2">
      <c r="B667">
        <f>IF(FBYields!$K642&lt;$A$32,FBYields!A642,0)</f>
        <v>20050630</v>
      </c>
      <c r="C667" s="30">
        <f>IF(FBYields!$K642&lt;$A$32,FBYields!W642,0)</f>
        <v>0.10307980244502968</v>
      </c>
      <c r="D667" s="30">
        <f>IF(FBYields!$K642&lt;$A$32,FBYields!X642,0)</f>
        <v>0.1197687890000001</v>
      </c>
      <c r="E667" s="30">
        <f>IF(FBYields!$K642&lt;$A$32,FBYields!Y642,0)</f>
        <v>8.5186224787060283E-2</v>
      </c>
      <c r="F667" s="30">
        <f>IF(FBYields!$K642&lt;$A$32,FBYields!Z642,0)</f>
        <v>5.7169876200000136E-2</v>
      </c>
      <c r="G667" s="30">
        <f>IF(FBYields!$K642&lt;$A$32,FBYields!AA642,0)</f>
        <v>3.6671974369850258E-2</v>
      </c>
      <c r="H667" s="30">
        <f>IF(FBYields!$K642&lt;$A$32,FBYields!AB642,0)</f>
        <v>2.1276307699999997E-2</v>
      </c>
      <c r="I667" s="30">
        <f>IF(FBYields!$K642&lt;$A$32,FBYields!AC642,0)</f>
        <v>1.3567377485770304E-2</v>
      </c>
      <c r="J667" s="30">
        <f>IF(FBYields!$K642&lt;$A$32,FBYields!AD642,0)</f>
        <v>5.1084283000002451E-3</v>
      </c>
      <c r="K667" s="30">
        <f>IF(FBYields!$K642&lt;$A$32,FBYields!AE642,0)</f>
        <v>-1.4677298575779929E-2</v>
      </c>
      <c r="L667" s="30">
        <f>IF(FBYields!$K642&lt;$A$32,FBYields!AF642,0)</f>
        <v>-4.0635602700000106E-2</v>
      </c>
      <c r="N667" s="43">
        <f t="shared" si="30"/>
        <v>38533</v>
      </c>
      <c r="O667" s="30">
        <f t="shared" si="31"/>
        <v>0</v>
      </c>
      <c r="P667" s="80">
        <f>IF(O667=0,0,SUM(O$32:O667))</f>
        <v>0</v>
      </c>
      <c r="R667" s="150">
        <f t="shared" si="32"/>
        <v>0</v>
      </c>
      <c r="S667" s="80">
        <f>IF(R667=0,0,SUM(R$32:R667))</f>
        <v>0</v>
      </c>
    </row>
    <row r="668" spans="2:19" x14ac:dyDescent="0.2">
      <c r="B668">
        <f>IF(FBYields!$K643&lt;$A$32,FBYields!A643,0)</f>
        <v>20050729</v>
      </c>
      <c r="C668" s="30">
        <f>IF(FBYields!$K643&lt;$A$32,FBYields!W643,0)</f>
        <v>0.33173907091699029</v>
      </c>
      <c r="D668" s="30">
        <f>IF(FBYields!$K643&lt;$A$32,FBYields!X643,0)</f>
        <v>0.35932888729999979</v>
      </c>
      <c r="E668" s="30">
        <f>IF(FBYields!$K643&lt;$A$32,FBYields!Y643,0)</f>
        <v>0.34906125603548999</v>
      </c>
      <c r="F668" s="30">
        <f>IF(FBYields!$K643&lt;$A$32,FBYields!Z643,0)</f>
        <v>0.35372805630000004</v>
      </c>
      <c r="G668" s="30">
        <f>IF(FBYields!$K643&lt;$A$32,FBYields!AA643,0)</f>
        <v>0.38028774995796999</v>
      </c>
      <c r="H668" s="30">
        <f>IF(FBYields!$K643&lt;$A$32,FBYields!AB643,0)</f>
        <v>0.40441316880000011</v>
      </c>
      <c r="I668" s="30">
        <f>IF(FBYields!$K643&lt;$A$32,FBYields!AC643,0)</f>
        <v>0.42718102595376983</v>
      </c>
      <c r="J668" s="30">
        <f>IF(FBYields!$K643&lt;$A$32,FBYields!AD643,0)</f>
        <v>0.43398002840000016</v>
      </c>
      <c r="K668" s="30">
        <f>IF(FBYields!$K643&lt;$A$32,FBYields!AE643,0)</f>
        <v>0.42594420802955968</v>
      </c>
      <c r="L668" s="30">
        <f>IF(FBYields!$K643&lt;$A$32,FBYields!AF643,0)</f>
        <v>0.42099744900000013</v>
      </c>
      <c r="N668" s="43">
        <f t="shared" si="30"/>
        <v>38562</v>
      </c>
      <c r="O668" s="30">
        <f t="shared" si="31"/>
        <v>0</v>
      </c>
      <c r="P668" s="80">
        <f>IF(O668=0,0,SUM(O$32:O668))</f>
        <v>0</v>
      </c>
      <c r="R668" s="150">
        <f t="shared" si="32"/>
        <v>0</v>
      </c>
      <c r="S668" s="80">
        <f>IF(R668=0,0,SUM(R$32:R668))</f>
        <v>0</v>
      </c>
    </row>
    <row r="669" spans="2:19" x14ac:dyDescent="0.2">
      <c r="B669">
        <f>IF(FBYields!$K644&lt;$A$32,FBYields!A644,0)</f>
        <v>20050831</v>
      </c>
      <c r="C669" s="30">
        <f>IF(FBYields!$K644&lt;$A$32,FBYields!W644,0)</f>
        <v>2.157269833959008E-2</v>
      </c>
      <c r="D669" s="30">
        <f>IF(FBYields!$K644&lt;$A$32,FBYields!X644,0)</f>
        <v>-0.12724350349999991</v>
      </c>
      <c r="E669" s="30">
        <f>IF(FBYields!$K644&lt;$A$32,FBYields!Y644,0)</f>
        <v>-0.15086301375222</v>
      </c>
      <c r="F669" s="30">
        <f>IF(FBYields!$K644&lt;$A$32,FBYields!Z644,0)</f>
        <v>-0.17164555550000005</v>
      </c>
      <c r="G669" s="30">
        <f>IF(FBYields!$K644&lt;$A$32,FBYields!AA644,0)</f>
        <v>-0.2021664943135999</v>
      </c>
      <c r="H669" s="30">
        <f>IF(FBYields!$K644&lt;$A$32,FBYields!AB644,0)</f>
        <v>-0.22992956160000011</v>
      </c>
      <c r="I669" s="30">
        <f>IF(FBYields!$K644&lt;$A$32,FBYields!AC644,0)</f>
        <v>-0.26704455606936017</v>
      </c>
      <c r="J669" s="30">
        <f>IF(FBYields!$K644&lt;$A$32,FBYields!AD644,0)</f>
        <v>-0.28732584470000022</v>
      </c>
      <c r="K669" s="30">
        <f>IF(FBYields!$K644&lt;$A$32,FBYields!AE644,0)</f>
        <v>-0.28163594078444953</v>
      </c>
      <c r="L669" s="30">
        <f>IF(FBYields!$K644&lt;$A$32,FBYields!AF644,0)</f>
        <v>-0.27283115230000021</v>
      </c>
      <c r="N669" s="43">
        <f t="shared" si="30"/>
        <v>38595</v>
      </c>
      <c r="O669" s="30">
        <f t="shared" si="31"/>
        <v>0</v>
      </c>
      <c r="P669" s="80">
        <f>IF(O669=0,0,SUM(O$32:O669))</f>
        <v>0</v>
      </c>
      <c r="R669" s="150">
        <f t="shared" si="32"/>
        <v>0</v>
      </c>
      <c r="S669" s="80">
        <f>IF(R669=0,0,SUM(R$32:R669))</f>
        <v>0</v>
      </c>
    </row>
    <row r="670" spans="2:19" x14ac:dyDescent="0.2">
      <c r="B670">
        <f>IF(FBYields!$K645&lt;$A$32,FBYields!A645,0)</f>
        <v>20050930</v>
      </c>
      <c r="C670" s="30">
        <f>IF(FBYields!$K645&lt;$A$32,FBYields!W645,0)</f>
        <v>0.19126458483042974</v>
      </c>
      <c r="D670" s="30">
        <f>IF(FBYields!$K645&lt;$A$32,FBYields!X645,0)</f>
        <v>0.33932590760000014</v>
      </c>
      <c r="E670" s="30">
        <f>IF(FBYields!$K645&lt;$A$32,FBYields!Y645,0)</f>
        <v>0.33936614298281942</v>
      </c>
      <c r="F670" s="30">
        <f>IF(FBYields!$K645&lt;$A$32,FBYields!Z645,0)</f>
        <v>0.3385161698000001</v>
      </c>
      <c r="G670" s="30">
        <f>IF(FBYields!$K645&lt;$A$32,FBYields!AA645,0)</f>
        <v>0.34102570006584987</v>
      </c>
      <c r="H670" s="30">
        <f>IF(FBYields!$K645&lt;$A$32,FBYields!AB645,0)</f>
        <v>0.34331131599999987</v>
      </c>
      <c r="I670" s="30">
        <f>IF(FBYields!$K645&lt;$A$32,FBYields!AC645,0)</f>
        <v>0.35159424175212051</v>
      </c>
      <c r="J670" s="30">
        <f>IF(FBYields!$K645&lt;$A$32,FBYields!AD645,0)</f>
        <v>0.35453733089999995</v>
      </c>
      <c r="K670" s="30">
        <f>IF(FBYields!$K645&lt;$A$32,FBYields!AE645,0)</f>
        <v>0.34509670330520015</v>
      </c>
      <c r="L670" s="30">
        <f>IF(FBYields!$K645&lt;$A$32,FBYields!AF645,0)</f>
        <v>0.32793779669999967</v>
      </c>
      <c r="N670" s="43">
        <f t="shared" si="30"/>
        <v>38625</v>
      </c>
      <c r="O670" s="30">
        <f t="shared" si="31"/>
        <v>0</v>
      </c>
      <c r="P670" s="80">
        <f>IF(O670=0,0,SUM(O$32:O670))</f>
        <v>0</v>
      </c>
      <c r="R670" s="150">
        <f t="shared" si="32"/>
        <v>0</v>
      </c>
      <c r="S670" s="80">
        <f>IF(R670=0,0,SUM(R$32:R670))</f>
        <v>0</v>
      </c>
    </row>
    <row r="671" spans="2:19" x14ac:dyDescent="0.2">
      <c r="B671">
        <f>IF(FBYields!$K646&lt;$A$32,FBYields!A646,0)</f>
        <v>20051031</v>
      </c>
      <c r="C671" s="30">
        <f>IF(FBYields!$K646&lt;$A$32,FBYields!W646,0)</f>
        <v>0.32546205327292022</v>
      </c>
      <c r="D671" s="30">
        <f>IF(FBYields!$K646&lt;$A$32,FBYields!X646,0)</f>
        <v>0.24836962799999984</v>
      </c>
      <c r="E671" s="30">
        <f>IF(FBYields!$K646&lt;$A$32,FBYields!Y646,0)</f>
        <v>0.21978232698044042</v>
      </c>
      <c r="F671" s="30">
        <f>IF(FBYields!$K646&lt;$A$32,FBYields!Z646,0)</f>
        <v>0.21183168479999992</v>
      </c>
      <c r="G671" s="30">
        <f>IF(FBYields!$K646&lt;$A$32,FBYields!AA646,0)</f>
        <v>0.22718411479084022</v>
      </c>
      <c r="H671" s="30">
        <f>IF(FBYields!$K646&lt;$A$32,FBYields!AB646,0)</f>
        <v>0.24344505370000036</v>
      </c>
      <c r="I671" s="30">
        <f>IF(FBYields!$K646&lt;$A$32,FBYields!AC646,0)</f>
        <v>0.24703096252754975</v>
      </c>
      <c r="J671" s="30">
        <f>IF(FBYields!$K646&lt;$A$32,FBYields!AD646,0)</f>
        <v>0.24607974939999977</v>
      </c>
      <c r="K671" s="30">
        <f>IF(FBYields!$K646&lt;$A$32,FBYields!AE646,0)</f>
        <v>0.24663428549999988</v>
      </c>
      <c r="L671" s="30">
        <f>IF(FBYields!$K646&lt;$A$32,FBYields!AF646,0)</f>
        <v>0.24925252110000073</v>
      </c>
      <c r="N671" s="43">
        <f t="shared" si="30"/>
        <v>38656</v>
      </c>
      <c r="O671" s="30">
        <f t="shared" si="31"/>
        <v>0</v>
      </c>
      <c r="P671" s="80">
        <f>IF(O671=0,0,SUM(O$32:O671))</f>
        <v>0</v>
      </c>
      <c r="R671" s="150">
        <f t="shared" si="32"/>
        <v>0</v>
      </c>
      <c r="S671" s="80">
        <f>IF(R671=0,0,SUM(R$32:R671))</f>
        <v>0</v>
      </c>
    </row>
    <row r="672" spans="2:19" x14ac:dyDescent="0.2">
      <c r="B672">
        <f>IF(FBYields!$K647&lt;$A$32,FBYields!A647,0)</f>
        <v>20051130</v>
      </c>
      <c r="C672" s="30">
        <f>IF(FBYields!$K647&lt;$A$32,FBYields!W647,0)</f>
        <v>-6.7541610102420435E-2</v>
      </c>
      <c r="D672" s="30">
        <f>IF(FBYields!$K647&lt;$A$32,FBYields!X647,0)</f>
        <v>8.3763411199999638E-2</v>
      </c>
      <c r="E672" s="30">
        <f>IF(FBYields!$K647&lt;$A$32,FBYields!Y647,0)</f>
        <v>5.3784672678710344E-2</v>
      </c>
      <c r="F672" s="30">
        <f>IF(FBYields!$K647&lt;$A$32,FBYields!Z647,0)</f>
        <v>2.3515963000000362E-2</v>
      </c>
      <c r="G672" s="30">
        <f>IF(FBYields!$K647&lt;$A$32,FBYields!AA647,0)</f>
        <v>-7.0231278416201803E-3</v>
      </c>
      <c r="H672" s="30">
        <f>IF(FBYields!$K647&lt;$A$32,FBYields!AB647,0)</f>
        <v>-3.2572271700000321E-2</v>
      </c>
      <c r="I672" s="30">
        <f>IF(FBYields!$K647&lt;$A$32,FBYields!AC647,0)</f>
        <v>-4.1528303824979851E-2</v>
      </c>
      <c r="J672" s="30">
        <f>IF(FBYields!$K647&lt;$A$32,FBYields!AD647,0)</f>
        <v>-4.1516909799999446E-2</v>
      </c>
      <c r="K672" s="30">
        <f>IF(FBYields!$K647&lt;$A$32,FBYields!AE647,0)</f>
        <v>-3.9335402672209696E-2</v>
      </c>
      <c r="L672" s="30">
        <f>IF(FBYields!$K647&lt;$A$32,FBYields!AF647,0)</f>
        <v>-3.3917202600000529E-2</v>
      </c>
      <c r="N672" s="43">
        <f t="shared" si="30"/>
        <v>38686</v>
      </c>
      <c r="O672" s="30">
        <f t="shared" si="31"/>
        <v>0</v>
      </c>
      <c r="P672" s="80">
        <f>IF(O672=0,0,SUM(O$32:O672))</f>
        <v>0</v>
      </c>
      <c r="R672" s="150">
        <f t="shared" si="32"/>
        <v>0</v>
      </c>
      <c r="S672" s="80">
        <f>IF(R672=0,0,SUM(R$32:R672))</f>
        <v>0</v>
      </c>
    </row>
    <row r="673" spans="2:19" x14ac:dyDescent="0.2">
      <c r="B673">
        <f>IF(FBYields!$K648&lt;$A$32,FBYields!A648,0)</f>
        <v>20051230</v>
      </c>
      <c r="C673" s="30">
        <f>IF(FBYields!$K648&lt;$A$32,FBYields!W648,0)</f>
        <v>0.15549537476119024</v>
      </c>
      <c r="D673" s="30">
        <f>IF(FBYields!$K648&lt;$A$32,FBYields!X648,0)</f>
        <v>-5.025161499999875E-3</v>
      </c>
      <c r="E673" s="30">
        <f>IF(FBYields!$K648&lt;$A$32,FBYields!Y648,0)</f>
        <v>-2.1990802613350624E-2</v>
      </c>
      <c r="F673" s="30">
        <f>IF(FBYields!$K648&lt;$A$32,FBYields!Z648,0)</f>
        <v>-3.6523618000000369E-2</v>
      </c>
      <c r="G673" s="30">
        <f>IF(FBYields!$K648&lt;$A$32,FBYields!AA648,0)</f>
        <v>-3.0322875104340064E-2</v>
      </c>
      <c r="H673" s="30">
        <f>IF(FBYields!$K648&lt;$A$32,FBYields!AB648,0)</f>
        <v>-2.7854707199999496E-2</v>
      </c>
      <c r="I673" s="30">
        <f>IF(FBYields!$K648&lt;$A$32,FBYields!AC648,0)</f>
        <v>-3.8093536039160547E-2</v>
      </c>
      <c r="J673" s="30">
        <f>IF(FBYields!$K648&lt;$A$32,FBYields!AD648,0)</f>
        <v>-4.9863045600000433E-2</v>
      </c>
      <c r="K673" s="30">
        <f>IF(FBYields!$K648&lt;$A$32,FBYields!AE648,0)</f>
        <v>-5.898096888690052E-2</v>
      </c>
      <c r="L673" s="30">
        <f>IF(FBYields!$K648&lt;$A$32,FBYields!AF648,0)</f>
        <v>-7.2336593000000171E-2</v>
      </c>
      <c r="N673" s="43">
        <f t="shared" ref="N673:N711" si="33">DATE(LEFT(B673,4),MID(B673,5,2),RIGHT(B673,2))</f>
        <v>38716</v>
      </c>
      <c r="O673" s="30">
        <f t="shared" ref="O673:O711" si="34">SUMPRODUCT($C$24:$L$24,C673:L673)</f>
        <v>0</v>
      </c>
      <c r="P673" s="80">
        <f>IF(O673=0,0,SUM(O$32:O673))</f>
        <v>0</v>
      </c>
      <c r="R673" s="150">
        <f t="shared" ref="R673:R711" si="35">SUMPRODUCT($C$28:$L$28,C673:L673)</f>
        <v>0</v>
      </c>
      <c r="S673" s="80">
        <f>IF(R673=0,0,SUM(R$32:R673))</f>
        <v>0</v>
      </c>
    </row>
    <row r="674" spans="2:19" x14ac:dyDescent="0.2">
      <c r="B674">
        <f>IF(FBYields!$K649&lt;$A$32,FBYields!A649,0)</f>
        <v>20060131</v>
      </c>
      <c r="C674" s="30">
        <f>IF(FBYields!$K649&lt;$A$32,FBYields!W649,0)</f>
        <v>0.29225520417301976</v>
      </c>
      <c r="D674" s="30">
        <f>IF(FBYields!$K649&lt;$A$32,FBYields!X649,0)</f>
        <v>0.15581729870000061</v>
      </c>
      <c r="E674" s="30">
        <f>IF(FBYields!$K649&lt;$A$32,FBYields!Y649,0)</f>
        <v>0.15516865300368998</v>
      </c>
      <c r="F674" s="30">
        <f>IF(FBYields!$K649&lt;$A$32,FBYields!Z649,0)</f>
        <v>0.14536395879999997</v>
      </c>
      <c r="G674" s="30">
        <f>IF(FBYields!$K649&lt;$A$32,FBYields!AA649,0)</f>
        <v>0.12592549741400028</v>
      </c>
      <c r="H674" s="30">
        <f>IF(FBYields!$K649&lt;$A$32,FBYields!AB649,0)</f>
        <v>0.11694283379999959</v>
      </c>
      <c r="I674" s="30">
        <f>IF(FBYields!$K649&lt;$A$32,FBYields!AC649,0)</f>
        <v>0.12747744987944998</v>
      </c>
      <c r="J674" s="30">
        <f>IF(FBYields!$K649&lt;$A$32,FBYields!AD649,0)</f>
        <v>0.13862312390000042</v>
      </c>
      <c r="K674" s="30">
        <f>IF(FBYields!$K649&lt;$A$32,FBYields!AE649,0)</f>
        <v>0.13408990979035984</v>
      </c>
      <c r="L674" s="30">
        <f>IF(FBYields!$K649&lt;$A$32,FBYields!AF649,0)</f>
        <v>0.11672348919999997</v>
      </c>
      <c r="N674" s="43">
        <f t="shared" si="33"/>
        <v>38748</v>
      </c>
      <c r="O674" s="30">
        <f t="shared" si="34"/>
        <v>0</v>
      </c>
      <c r="P674" s="80">
        <f>IF(O674=0,0,SUM(O$32:O674))</f>
        <v>0</v>
      </c>
      <c r="R674" s="150">
        <f t="shared" si="35"/>
        <v>0</v>
      </c>
      <c r="S674" s="80">
        <f>IF(R674=0,0,SUM(R$32:R674))</f>
        <v>0</v>
      </c>
    </row>
    <row r="675" spans="2:19" x14ac:dyDescent="0.2">
      <c r="B675">
        <f>IF(FBYields!$K650&lt;$A$32,FBYields!A650,0)</f>
        <v>20060228</v>
      </c>
      <c r="C675" s="30">
        <f>IF(FBYields!$K650&lt;$A$32,FBYields!W650,0)</f>
        <v>0.14437720772336071</v>
      </c>
      <c r="D675" s="30">
        <f>IF(FBYields!$K650&lt;$A$32,FBYields!X650,0)</f>
        <v>0.13416400219999947</v>
      </c>
      <c r="E675" s="30">
        <f>IF(FBYields!$K650&lt;$A$32,FBYields!Y650,0)</f>
        <v>0.13931600875968986</v>
      </c>
      <c r="F675" s="30">
        <f>IF(FBYields!$K650&lt;$A$32,FBYields!Z650,0)</f>
        <v>0.14891461349999968</v>
      </c>
      <c r="G675" s="30">
        <f>IF(FBYields!$K650&lt;$A$32,FBYields!AA650,0)</f>
        <v>0.16015351195802996</v>
      </c>
      <c r="H675" s="30">
        <f>IF(FBYields!$K650&lt;$A$32,FBYields!AB650,0)</f>
        <v>0.16375380130000039</v>
      </c>
      <c r="I675" s="30">
        <f>IF(FBYields!$K650&lt;$A$32,FBYields!AC650,0)</f>
        <v>0.15089611091093058</v>
      </c>
      <c r="J675" s="30">
        <f>IF(FBYields!$K650&lt;$A$32,FBYields!AD650,0)</f>
        <v>0.1372590112999994</v>
      </c>
      <c r="K675" s="30">
        <f>IF(FBYields!$K650&lt;$A$32,FBYields!AE650,0)</f>
        <v>0.13182839031510074</v>
      </c>
      <c r="L675" s="30">
        <f>IF(FBYields!$K650&lt;$A$32,FBYields!AF650,0)</f>
        <v>0.13153425439999999</v>
      </c>
      <c r="N675" s="43">
        <f t="shared" si="33"/>
        <v>38776</v>
      </c>
      <c r="O675" s="30">
        <f t="shared" si="34"/>
        <v>0</v>
      </c>
      <c r="P675" s="80">
        <f>IF(O675=0,0,SUM(O$32:O675))</f>
        <v>0</v>
      </c>
      <c r="R675" s="150">
        <f t="shared" si="35"/>
        <v>0</v>
      </c>
      <c r="S675" s="80">
        <f>IF(R675=0,0,SUM(R$32:R675))</f>
        <v>0</v>
      </c>
    </row>
    <row r="676" spans="2:19" x14ac:dyDescent="0.2">
      <c r="B676">
        <f>IF(FBYields!$K651&lt;$A$32,FBYields!A651,0)</f>
        <v>20060331</v>
      </c>
      <c r="C676" s="30">
        <f>IF(FBYields!$K651&lt;$A$32,FBYields!W651,0)</f>
        <v>-6.4740501501701075E-3</v>
      </c>
      <c r="D676" s="30">
        <f>IF(FBYields!$K651&lt;$A$32,FBYields!X651,0)</f>
        <v>0.13095894769999994</v>
      </c>
      <c r="E676" s="30">
        <f>IF(FBYields!$K651&lt;$A$32,FBYields!Y651,0)</f>
        <v>0.12906090369678047</v>
      </c>
      <c r="F676" s="30">
        <f>IF(FBYields!$K651&lt;$A$32,FBYields!Z651,0)</f>
        <v>0.13392958769999996</v>
      </c>
      <c r="G676" s="30">
        <f>IF(FBYields!$K651&lt;$A$32,FBYields!AA651,0)</f>
        <v>0.14478708683549968</v>
      </c>
      <c r="H676" s="30">
        <f>IF(FBYields!$K651&lt;$A$32,FBYields!AB651,0)</f>
        <v>0.15206986889999996</v>
      </c>
      <c r="I676" s="30">
        <f>IF(FBYields!$K651&lt;$A$32,FBYields!AC651,0)</f>
        <v>0.16381050343906978</v>
      </c>
      <c r="J676" s="30">
        <f>IF(FBYields!$K651&lt;$A$32,FBYields!AD651,0)</f>
        <v>0.17633054720000008</v>
      </c>
      <c r="K676" s="30">
        <f>IF(FBYields!$K651&lt;$A$32,FBYields!AE651,0)</f>
        <v>0.19077044760989992</v>
      </c>
      <c r="L676" s="30">
        <f>IF(FBYields!$K651&lt;$A$32,FBYields!AF651,0)</f>
        <v>0.21133182060000077</v>
      </c>
      <c r="N676" s="43">
        <f t="shared" si="33"/>
        <v>38807</v>
      </c>
      <c r="O676" s="30">
        <f t="shared" si="34"/>
        <v>0</v>
      </c>
      <c r="P676" s="80">
        <f>IF(O676=0,0,SUM(O$32:O676))</f>
        <v>0</v>
      </c>
      <c r="R676" s="150">
        <f t="shared" si="35"/>
        <v>0</v>
      </c>
      <c r="S676" s="80">
        <f>IF(R676=0,0,SUM(R$32:R676))</f>
        <v>0</v>
      </c>
    </row>
    <row r="677" spans="2:19" x14ac:dyDescent="0.2">
      <c r="B677">
        <f>IF(FBYields!$K652&lt;$A$32,FBYields!A652,0)</f>
        <v>20060428</v>
      </c>
      <c r="C677" s="30">
        <f>IF(FBYields!$K652&lt;$A$32,FBYields!W652,0)</f>
        <v>0.16117095452228014</v>
      </c>
      <c r="D677" s="30">
        <f>IF(FBYields!$K652&lt;$A$32,FBYields!X652,0)</f>
        <v>4.473287010000071E-2</v>
      </c>
      <c r="E677" s="30">
        <f>IF(FBYields!$K652&lt;$A$32,FBYields!Y652,0)</f>
        <v>3.4236114815129781E-2</v>
      </c>
      <c r="F677" s="30">
        <f>IF(FBYields!$K652&lt;$A$32,FBYields!Z652,0)</f>
        <v>2.4354009400000542E-2</v>
      </c>
      <c r="G677" s="30">
        <f>IF(FBYields!$K652&lt;$A$32,FBYields!AA652,0)</f>
        <v>3.3996601730829745E-2</v>
      </c>
      <c r="H677" s="30">
        <f>IF(FBYields!$K652&lt;$A$32,FBYields!AB652,0)</f>
        <v>5.0340687199999401E-2</v>
      </c>
      <c r="I677" s="30">
        <f>IF(FBYields!$K652&lt;$A$32,FBYields!AC652,0)</f>
        <v>6.2513093430990097E-2</v>
      </c>
      <c r="J677" s="30">
        <f>IF(FBYields!$K652&lt;$A$32,FBYields!AD652,0)</f>
        <v>7.1429325300000457E-2</v>
      </c>
      <c r="K677" s="30">
        <f>IF(FBYields!$K652&lt;$A$32,FBYields!AE652,0)</f>
        <v>8.1861917254289374E-2</v>
      </c>
      <c r="L677" s="30">
        <f>IF(FBYields!$K652&lt;$A$32,FBYields!AF652,0)</f>
        <v>9.4967112999999159E-2</v>
      </c>
      <c r="N677" s="43">
        <f t="shared" si="33"/>
        <v>38835</v>
      </c>
      <c r="O677" s="30">
        <f t="shared" si="34"/>
        <v>0</v>
      </c>
      <c r="P677" s="80">
        <f>IF(O677=0,0,SUM(O$32:O677))</f>
        <v>0</v>
      </c>
      <c r="R677" s="150">
        <f t="shared" si="35"/>
        <v>0</v>
      </c>
      <c r="S677" s="80">
        <f>IF(R677=0,0,SUM(R$32:R677))</f>
        <v>0</v>
      </c>
    </row>
    <row r="678" spans="2:19" x14ac:dyDescent="0.2">
      <c r="B678">
        <f>IF(FBYields!$K653&lt;$A$32,FBYields!A653,0)</f>
        <v>20060531</v>
      </c>
      <c r="C678" s="30">
        <f>IF(FBYields!$K653&lt;$A$32,FBYields!W653,0)</f>
        <v>0.12308282906885992</v>
      </c>
      <c r="D678" s="30">
        <f>IF(FBYields!$K653&lt;$A$32,FBYields!X653,0)</f>
        <v>0.18001528639999975</v>
      </c>
      <c r="E678" s="30">
        <f>IF(FBYields!$K653&lt;$A$32,FBYields!Y653,0)</f>
        <v>0.1861742367397099</v>
      </c>
      <c r="F678" s="30">
        <f>IF(FBYields!$K653&lt;$A$32,FBYields!Z653,0)</f>
        <v>0.18710812379999986</v>
      </c>
      <c r="G678" s="30">
        <f>IF(FBYields!$K653&lt;$A$32,FBYields!AA653,0)</f>
        <v>0.16967760026432988</v>
      </c>
      <c r="H678" s="30">
        <f>IF(FBYields!$K653&lt;$A$32,FBYields!AB653,0)</f>
        <v>0.1501559970000006</v>
      </c>
      <c r="I678" s="30">
        <f>IF(FBYields!$K653&lt;$A$32,FBYields!AC653,0)</f>
        <v>0.13278088732976023</v>
      </c>
      <c r="J678" s="30">
        <f>IF(FBYields!$K653&lt;$A$32,FBYields!AD653,0)</f>
        <v>0.12080220999999991</v>
      </c>
      <c r="K678" s="30">
        <f>IF(FBYields!$K653&lt;$A$32,FBYields!AE653,0)</f>
        <v>0.11893955522871025</v>
      </c>
      <c r="L678" s="30">
        <f>IF(FBYields!$K653&lt;$A$32,FBYields!AF653,0)</f>
        <v>0.12291683830000011</v>
      </c>
      <c r="N678" s="43">
        <f t="shared" si="33"/>
        <v>38868</v>
      </c>
      <c r="O678" s="30">
        <f t="shared" si="34"/>
        <v>0</v>
      </c>
      <c r="P678" s="80">
        <f>IF(O678=0,0,SUM(O$32:O678))</f>
        <v>0</v>
      </c>
      <c r="R678" s="150">
        <f t="shared" si="35"/>
        <v>0</v>
      </c>
      <c r="S678" s="80">
        <f>IF(R678=0,0,SUM(R$32:R678))</f>
        <v>0</v>
      </c>
    </row>
    <row r="679" spans="2:19" x14ac:dyDescent="0.2">
      <c r="B679">
        <f>IF(FBYields!$K654&lt;$A$32,FBYields!A654,0)</f>
        <v>20060630</v>
      </c>
      <c r="C679" s="30">
        <f>IF(FBYields!$K654&lt;$A$32,FBYields!W654,0)</f>
        <v>0.16781604792195992</v>
      </c>
      <c r="D679" s="30">
        <f>IF(FBYields!$K654&lt;$A$32,FBYields!X654,0)</f>
        <v>0.17137828400000021</v>
      </c>
      <c r="E679" s="30">
        <f>IF(FBYields!$K654&lt;$A$32,FBYields!Y654,0)</f>
        <v>0.14711343150752043</v>
      </c>
      <c r="F679" s="30">
        <f>IF(FBYields!$K654&lt;$A$32,FBYields!Z654,0)</f>
        <v>0.11634166660000034</v>
      </c>
      <c r="G679" s="30">
        <f>IF(FBYields!$K654&lt;$A$32,FBYields!AA654,0)</f>
        <v>0.1086431371122405</v>
      </c>
      <c r="H679" s="30">
        <f>IF(FBYields!$K654&lt;$A$32,FBYields!AB654,0)</f>
        <v>9.9789093500000092E-2</v>
      </c>
      <c r="I679" s="30">
        <f>IF(FBYields!$K654&lt;$A$32,FBYields!AC654,0)</f>
        <v>7.7394569619489317E-2</v>
      </c>
      <c r="J679" s="30">
        <f>IF(FBYields!$K654&lt;$A$32,FBYields!AD654,0)</f>
        <v>6.052221429999971E-2</v>
      </c>
      <c r="K679" s="30">
        <f>IF(FBYields!$K654&lt;$A$32,FBYields!AE654,0)</f>
        <v>5.6187652448249636E-2</v>
      </c>
      <c r="L679" s="30">
        <f>IF(FBYields!$K654&lt;$A$32,FBYields!AF654,0)</f>
        <v>5.6566952599999887E-2</v>
      </c>
      <c r="N679" s="43">
        <f t="shared" si="33"/>
        <v>38898</v>
      </c>
      <c r="O679" s="30">
        <f t="shared" si="34"/>
        <v>0</v>
      </c>
      <c r="P679" s="80">
        <f>IF(O679=0,0,SUM(O$32:O679))</f>
        <v>0</v>
      </c>
      <c r="R679" s="150">
        <f t="shared" si="35"/>
        <v>0</v>
      </c>
      <c r="S679" s="80">
        <f>IF(R679=0,0,SUM(R$32:R679))</f>
        <v>0</v>
      </c>
    </row>
    <row r="680" spans="2:19" x14ac:dyDescent="0.2">
      <c r="B680">
        <f>IF(FBYields!$K655&lt;$A$32,FBYields!A655,0)</f>
        <v>20060731</v>
      </c>
      <c r="C680" s="30">
        <f>IF(FBYields!$K655&lt;$A$32,FBYields!W655,0)</f>
        <v>-2.8750475056249947E-2</v>
      </c>
      <c r="D680" s="30">
        <f>IF(FBYields!$K655&lt;$A$32,FBYields!X655,0)</f>
        <v>-0.16273660980000049</v>
      </c>
      <c r="E680" s="30">
        <f>IF(FBYields!$K655&lt;$A$32,FBYields!Y655,0)</f>
        <v>-0.18102256112495052</v>
      </c>
      <c r="F680" s="30">
        <f>IF(FBYields!$K655&lt;$A$32,FBYields!Z655,0)</f>
        <v>-0.19203626030000009</v>
      </c>
      <c r="G680" s="30">
        <f>IF(FBYields!$K655&lt;$A$32,FBYields!AA655,0)</f>
        <v>-0.19952199573379037</v>
      </c>
      <c r="H680" s="30">
        <f>IF(FBYields!$K655&lt;$A$32,FBYields!AB655,0)</f>
        <v>-0.20384904210000077</v>
      </c>
      <c r="I680" s="30">
        <f>IF(FBYields!$K655&lt;$A$32,FBYields!AC655,0)</f>
        <v>-0.20387125582748933</v>
      </c>
      <c r="J680" s="30">
        <f>IF(FBYields!$K655&lt;$A$32,FBYields!AD655,0)</f>
        <v>-0.20267094120000007</v>
      </c>
      <c r="K680" s="30">
        <f>IF(FBYields!$K655&lt;$A$32,FBYields!AE655,0)</f>
        <v>-0.19646818970000002</v>
      </c>
      <c r="L680" s="30">
        <f>IF(FBYields!$K655&lt;$A$32,FBYields!AF655,0)</f>
        <v>-0.1816953041999998</v>
      </c>
      <c r="N680" s="43">
        <f t="shared" si="33"/>
        <v>38929</v>
      </c>
      <c r="O680" s="30">
        <f t="shared" si="34"/>
        <v>0</v>
      </c>
      <c r="P680" s="80">
        <f>IF(O680=0,0,SUM(O$32:O680))</f>
        <v>0</v>
      </c>
      <c r="R680" s="150">
        <f t="shared" si="35"/>
        <v>0</v>
      </c>
      <c r="S680" s="80">
        <f>IF(R680=0,0,SUM(R$32:R680))</f>
        <v>0</v>
      </c>
    </row>
    <row r="681" spans="2:19" x14ac:dyDescent="0.2">
      <c r="B681">
        <f>IF(FBYields!$K656&lt;$A$32,FBYields!A656,0)</f>
        <v>20060831</v>
      </c>
      <c r="C681" s="30">
        <f>IF(FBYields!$K656&lt;$A$32,FBYields!W656,0)</f>
        <v>-7.5870046681330017E-2</v>
      </c>
      <c r="D681" s="30">
        <f>IF(FBYields!$K656&lt;$A$32,FBYields!X656,0)</f>
        <v>-0.11614399910000017</v>
      </c>
      <c r="E681" s="30">
        <f>IF(FBYields!$K656&lt;$A$32,FBYields!Y656,0)</f>
        <v>-0.15288182467842937</v>
      </c>
      <c r="F681" s="30">
        <f>IF(FBYields!$K656&lt;$A$32,FBYields!Z656,0)</f>
        <v>-0.18034384150000005</v>
      </c>
      <c r="G681" s="30">
        <f>IF(FBYields!$K656&lt;$A$32,FBYields!AA656,0)</f>
        <v>-0.20411709398652977</v>
      </c>
      <c r="H681" s="30">
        <f>IF(FBYields!$K656&lt;$A$32,FBYields!AB656,0)</f>
        <v>-0.21203787379999994</v>
      </c>
      <c r="I681" s="30">
        <f>IF(FBYields!$K656&lt;$A$32,FBYields!AC656,0)</f>
        <v>-0.19853987852705046</v>
      </c>
      <c r="J681" s="30">
        <f>IF(FBYields!$K656&lt;$A$32,FBYields!AD656,0)</f>
        <v>-0.18978480180000012</v>
      </c>
      <c r="K681" s="30">
        <f>IF(FBYields!$K656&lt;$A$32,FBYields!AE656,0)</f>
        <v>-0.1967492434375</v>
      </c>
      <c r="L681" s="30">
        <f>IF(FBYields!$K656&lt;$A$32,FBYields!AF656,0)</f>
        <v>-0.21685395989999989</v>
      </c>
      <c r="N681" s="43">
        <f t="shared" si="33"/>
        <v>38960</v>
      </c>
      <c r="O681" s="30">
        <f t="shared" si="34"/>
        <v>0</v>
      </c>
      <c r="P681" s="80">
        <f>IF(O681=0,0,SUM(O$32:O681))</f>
        <v>0</v>
      </c>
      <c r="R681" s="150">
        <f t="shared" si="35"/>
        <v>0</v>
      </c>
      <c r="S681" s="80">
        <f>IF(R681=0,0,SUM(R$32:R681))</f>
        <v>0</v>
      </c>
    </row>
    <row r="682" spans="2:19" x14ac:dyDescent="0.2">
      <c r="B682">
        <f>IF(FBYields!$K657&lt;$A$32,FBYields!A657,0)</f>
        <v>20060929</v>
      </c>
      <c r="C682" s="30">
        <f>IF(FBYields!$K657&lt;$A$32,FBYields!W657,0)</f>
        <v>-0.12378654859883031</v>
      </c>
      <c r="D682" s="30">
        <f>IF(FBYields!$K657&lt;$A$32,FBYields!X657,0)</f>
        <v>-6.1131858599999589E-2</v>
      </c>
      <c r="E682" s="30">
        <f>IF(FBYields!$K657&lt;$A$32,FBYields!Y657,0)</f>
        <v>-6.89216352765607E-2</v>
      </c>
      <c r="F682" s="30">
        <f>IF(FBYields!$K657&lt;$A$32,FBYields!Z657,0)</f>
        <v>-0.10571738199999992</v>
      </c>
      <c r="G682" s="30">
        <f>IF(FBYields!$K657&lt;$A$32,FBYields!AA657,0)</f>
        <v>-9.5701177432539808E-2</v>
      </c>
      <c r="H682" s="30">
        <f>IF(FBYields!$K657&lt;$A$32,FBYields!AB657,0)</f>
        <v>-9.2609931099999265E-2</v>
      </c>
      <c r="I682" s="30">
        <f>IF(FBYields!$K657&lt;$A$32,FBYields!AC657,0)</f>
        <v>-9.9594914353359876E-2</v>
      </c>
      <c r="J682" s="30">
        <f>IF(FBYields!$K657&lt;$A$32,FBYields!AD657,0)</f>
        <v>-0.10531160149999952</v>
      </c>
      <c r="K682" s="30">
        <f>IF(FBYields!$K657&lt;$A$32,FBYields!AE657,0)</f>
        <v>-0.11038696747179966</v>
      </c>
      <c r="L682" s="30">
        <f>IF(FBYields!$K657&lt;$A$32,FBYields!AF657,0)</f>
        <v>-0.1147622240999997</v>
      </c>
      <c r="N682" s="43">
        <f t="shared" si="33"/>
        <v>38989</v>
      </c>
      <c r="O682" s="30">
        <f t="shared" si="34"/>
        <v>0</v>
      </c>
      <c r="P682" s="80">
        <f>IF(O682=0,0,SUM(O$32:O682))</f>
        <v>0</v>
      </c>
      <c r="R682" s="150">
        <f t="shared" si="35"/>
        <v>0</v>
      </c>
      <c r="S682" s="80">
        <f>IF(R682=0,0,SUM(R$32:R682))</f>
        <v>0</v>
      </c>
    </row>
    <row r="683" spans="2:19" x14ac:dyDescent="0.2">
      <c r="B683">
        <f>IF(FBYields!$K658&lt;$A$32,FBYields!A658,0)</f>
        <v>20061031</v>
      </c>
      <c r="C683" s="30">
        <f>IF(FBYields!$K658&lt;$A$32,FBYields!W658,0)</f>
        <v>9.9099666616109694E-2</v>
      </c>
      <c r="D683" s="30">
        <f>IF(FBYields!$K658&lt;$A$32,FBYields!X658,0)</f>
        <v>-1.2408477400000173E-2</v>
      </c>
      <c r="E683" s="30">
        <f>IF(FBYields!$K658&lt;$A$32,FBYields!Y658,0)</f>
        <v>-1.9204718344029814E-2</v>
      </c>
      <c r="F683" s="30">
        <f>IF(FBYields!$K658&lt;$A$32,FBYields!Z658,0)</f>
        <v>2.5440471099999584E-2</v>
      </c>
      <c r="G683" s="30">
        <f>IF(FBYields!$K658&lt;$A$32,FBYields!AA658,0)</f>
        <v>7.4295101988397505E-3</v>
      </c>
      <c r="H683" s="30">
        <f>IF(FBYields!$K658&lt;$A$32,FBYields!AB658,0)</f>
        <v>-6.0817839000000262E-3</v>
      </c>
      <c r="I683" s="30">
        <f>IF(FBYields!$K658&lt;$A$32,FBYields!AC658,0)</f>
        <v>-1.343312760487958E-2</v>
      </c>
      <c r="J683" s="30">
        <f>IF(FBYields!$K658&lt;$A$32,FBYields!AD658,0)</f>
        <v>-1.5787151700000557E-2</v>
      </c>
      <c r="K683" s="30">
        <f>IF(FBYields!$K658&lt;$A$32,FBYields!AE658,0)</f>
        <v>-1.319070460906957E-2</v>
      </c>
      <c r="L683" s="30">
        <f>IF(FBYields!$K658&lt;$A$32,FBYields!AF658,0)</f>
        <v>-1.1863402700000414E-2</v>
      </c>
      <c r="N683" s="43">
        <f t="shared" si="33"/>
        <v>39021</v>
      </c>
      <c r="O683" s="30">
        <f t="shared" si="34"/>
        <v>0</v>
      </c>
      <c r="P683" s="80">
        <f>IF(O683=0,0,SUM(O$32:O683))</f>
        <v>0</v>
      </c>
      <c r="R683" s="150">
        <f t="shared" si="35"/>
        <v>0</v>
      </c>
      <c r="S683" s="80">
        <f>IF(R683=0,0,SUM(R$32:R683))</f>
        <v>0</v>
      </c>
    </row>
    <row r="684" spans="2:19" x14ac:dyDescent="0.2">
      <c r="B684">
        <f>IF(FBYields!$K659&lt;$A$32,FBYields!A659,0)</f>
        <v>20061130</v>
      </c>
      <c r="C684" s="30">
        <f>IF(FBYields!$K659&lt;$A$32,FBYields!W659,0)</f>
        <v>2.2627609603107501E-3</v>
      </c>
      <c r="D684" s="30">
        <f>IF(FBYields!$K659&lt;$A$32,FBYields!X659,0)</f>
        <v>-4.8347317000000167E-2</v>
      </c>
      <c r="E684" s="30">
        <f>IF(FBYields!$K659&lt;$A$32,FBYields!Y659,0)</f>
        <v>-6.2999887362039431E-2</v>
      </c>
      <c r="F684" s="30">
        <f>IF(FBYields!$K659&lt;$A$32,FBYields!Z659,0)</f>
        <v>-8.0484463699999509E-2</v>
      </c>
      <c r="G684" s="30">
        <f>IF(FBYields!$K659&lt;$A$32,FBYields!AA659,0)</f>
        <v>-9.5901212155290239E-2</v>
      </c>
      <c r="H684" s="30">
        <f>IF(FBYields!$K659&lt;$A$32,FBYields!AB659,0)</f>
        <v>-0.10694062280000072</v>
      </c>
      <c r="I684" s="30">
        <f>IF(FBYields!$K659&lt;$A$32,FBYields!AC659,0)</f>
        <v>-0.11368113724460027</v>
      </c>
      <c r="J684" s="30">
        <f>IF(FBYields!$K659&lt;$A$32,FBYields!AD659,0)</f>
        <v>-0.11668826869999993</v>
      </c>
      <c r="K684" s="30">
        <f>IF(FBYields!$K659&lt;$A$32,FBYields!AE659,0)</f>
        <v>-0.11637792915673995</v>
      </c>
      <c r="L684" s="30">
        <f>IF(FBYields!$K659&lt;$A$32,FBYields!AF659,0)</f>
        <v>-0.11623803669999955</v>
      </c>
      <c r="N684" s="43">
        <f t="shared" si="33"/>
        <v>39051</v>
      </c>
      <c r="O684" s="30">
        <f t="shared" si="34"/>
        <v>0</v>
      </c>
      <c r="P684" s="80">
        <f>IF(O684=0,0,SUM(O$32:O684))</f>
        <v>0</v>
      </c>
      <c r="R684" s="150">
        <f t="shared" si="35"/>
        <v>0</v>
      </c>
      <c r="S684" s="80">
        <f>IF(R684=0,0,SUM(R$32:R684))</f>
        <v>0</v>
      </c>
    </row>
    <row r="685" spans="2:19" x14ac:dyDescent="0.2">
      <c r="B685">
        <f>IF(FBYields!$K660&lt;$A$32,FBYields!A660,0)</f>
        <v>20061229</v>
      </c>
      <c r="C685" s="30">
        <f>IF(FBYields!$K660&lt;$A$32,FBYields!W660,0)</f>
        <v>1.7716011384469432E-2</v>
      </c>
      <c r="D685" s="30">
        <f>IF(FBYields!$K660&lt;$A$32,FBYields!X660,0)</f>
        <v>0.13240056520000021</v>
      </c>
      <c r="E685" s="30">
        <f>IF(FBYields!$K660&lt;$A$32,FBYields!Y660,0)</f>
        <v>0.16399260652408998</v>
      </c>
      <c r="F685" s="30">
        <f>IF(FBYields!$K660&lt;$A$32,FBYields!Z660,0)</f>
        <v>0.17025337940000007</v>
      </c>
      <c r="G685" s="30">
        <f>IF(FBYields!$K660&lt;$A$32,FBYields!AA660,0)</f>
        <v>0.19803789597944021</v>
      </c>
      <c r="H685" s="30">
        <f>IF(FBYields!$K660&lt;$A$32,FBYields!AB660,0)</f>
        <v>0.21842419690000003</v>
      </c>
      <c r="I685" s="30">
        <f>IF(FBYields!$K660&lt;$A$32,FBYields!AC660,0)</f>
        <v>0.2306407850865595</v>
      </c>
      <c r="J685" s="30">
        <f>IF(FBYields!$K660&lt;$A$32,FBYields!AD660,0)</f>
        <v>0.23677197509999992</v>
      </c>
      <c r="K685" s="30">
        <f>IF(FBYields!$K660&lt;$A$32,FBYields!AE660,0)</f>
        <v>0.23766359702816953</v>
      </c>
      <c r="L685" s="30">
        <f>IF(FBYields!$K660&lt;$A$32,FBYields!AF660,0)</f>
        <v>0.23798561140000007</v>
      </c>
      <c r="N685" s="43">
        <f t="shared" si="33"/>
        <v>39080</v>
      </c>
      <c r="O685" s="30">
        <f t="shared" si="34"/>
        <v>0</v>
      </c>
      <c r="P685" s="80">
        <f>IF(O685=0,0,SUM(O$32:O685))</f>
        <v>0</v>
      </c>
      <c r="R685" s="150">
        <f t="shared" si="35"/>
        <v>0</v>
      </c>
      <c r="S685" s="80">
        <f>IF(R685=0,0,SUM(R$32:R685))</f>
        <v>0</v>
      </c>
    </row>
    <row r="686" spans="2:19" x14ac:dyDescent="0.2">
      <c r="B686">
        <f>IF(FBYields!$K661&lt;$A$32,FBYields!A661,0)</f>
        <v>20070131</v>
      </c>
      <c r="C686" s="30">
        <f>IF(FBYields!$K661&lt;$A$32,FBYields!W661,0)</f>
        <v>7.4990148683320434E-2</v>
      </c>
      <c r="D686" s="30">
        <f>IF(FBYields!$K661&lt;$A$32,FBYields!X661,0)</f>
        <v>4.7511873899999557E-2</v>
      </c>
      <c r="E686" s="30">
        <f>IF(FBYields!$K661&lt;$A$32,FBYields!Y661,0)</f>
        <v>8.6264756884999905E-2</v>
      </c>
      <c r="F686" s="30">
        <f>IF(FBYields!$K661&lt;$A$32,FBYields!Z661,0)</f>
        <v>0.13052170149999931</v>
      </c>
      <c r="G686" s="30">
        <f>IF(FBYields!$K661&lt;$A$32,FBYields!AA661,0)</f>
        <v>0.12339714797920021</v>
      </c>
      <c r="H686" s="30">
        <f>IF(FBYields!$K661&lt;$A$32,FBYields!AB661,0)</f>
        <v>0.11253545670000076</v>
      </c>
      <c r="I686" s="30">
        <f>IF(FBYields!$K661&lt;$A$32,FBYields!AC661,0)</f>
        <v>0.1035402067097202</v>
      </c>
      <c r="J686" s="30">
        <f>IF(FBYields!$K661&lt;$A$32,FBYields!AD661,0)</f>
        <v>9.93152276E-2</v>
      </c>
      <c r="K686" s="30">
        <f>IF(FBYields!$K661&lt;$A$32,FBYields!AE661,0)</f>
        <v>0.10301959927194027</v>
      </c>
      <c r="L686" s="30">
        <f>IF(FBYields!$K661&lt;$A$32,FBYields!AF661,0)</f>
        <v>0.11668371599999983</v>
      </c>
      <c r="N686" s="43">
        <f t="shared" si="33"/>
        <v>39113</v>
      </c>
      <c r="O686" s="30">
        <f t="shared" si="34"/>
        <v>0</v>
      </c>
      <c r="P686" s="80">
        <f>IF(O686=0,0,SUM(O$32:O686))</f>
        <v>0</v>
      </c>
      <c r="R686" s="150">
        <f t="shared" si="35"/>
        <v>0</v>
      </c>
      <c r="S686" s="80">
        <f>IF(R686=0,0,SUM(R$32:R686))</f>
        <v>0</v>
      </c>
    </row>
    <row r="687" spans="2:19" x14ac:dyDescent="0.2">
      <c r="B687">
        <f>IF(FBYields!$K662&lt;$A$32,FBYields!A662,0)</f>
        <v>20070228</v>
      </c>
      <c r="C687" s="30">
        <f>IF(FBYields!$K662&lt;$A$32,FBYields!W662,0)</f>
        <v>-4.4232903911760602E-2</v>
      </c>
      <c r="D687" s="30">
        <f>IF(FBYields!$K662&lt;$A$32,FBYields!X662,0)</f>
        <v>-0.15145967029999952</v>
      </c>
      <c r="E687" s="30">
        <f>IF(FBYields!$K662&lt;$A$32,FBYields!Y662,0)</f>
        <v>-0.23016154953969004</v>
      </c>
      <c r="F687" s="30">
        <f>IF(FBYields!$K662&lt;$A$32,FBYields!Z662,0)</f>
        <v>-0.27016880049999958</v>
      </c>
      <c r="G687" s="30">
        <f>IF(FBYields!$K662&lt;$A$32,FBYields!AA662,0)</f>
        <v>-0.27157303023366008</v>
      </c>
      <c r="H687" s="30">
        <f>IF(FBYields!$K662&lt;$A$32,FBYields!AB662,0)</f>
        <v>-0.26675345110000048</v>
      </c>
      <c r="I687" s="30">
        <f>IF(FBYields!$K662&lt;$A$32,FBYields!AC662,0)</f>
        <v>-0.26327431481840957</v>
      </c>
      <c r="J687" s="30">
        <f>IF(FBYields!$K662&lt;$A$32,FBYields!AD662,0)</f>
        <v>-0.26178893829999961</v>
      </c>
      <c r="K687" s="30">
        <f>IF(FBYields!$K662&lt;$A$32,FBYields!AE662,0)</f>
        <v>-0.26543596584103035</v>
      </c>
      <c r="L687" s="30">
        <f>IF(FBYields!$K662&lt;$A$32,FBYields!AF662,0)</f>
        <v>-0.27907305340000033</v>
      </c>
      <c r="N687" s="43">
        <f t="shared" si="33"/>
        <v>39141</v>
      </c>
      <c r="O687" s="30">
        <f t="shared" si="34"/>
        <v>0</v>
      </c>
      <c r="P687" s="80">
        <f>IF(O687=0,0,SUM(O$32:O687))</f>
        <v>0</v>
      </c>
      <c r="R687" s="150">
        <f t="shared" si="35"/>
        <v>0</v>
      </c>
      <c r="S687" s="80">
        <f>IF(R687=0,0,SUM(R$32:R687))</f>
        <v>0</v>
      </c>
    </row>
    <row r="688" spans="2:19" x14ac:dyDescent="0.2">
      <c r="B688">
        <f>IF(FBYields!$K663&lt;$A$32,FBYields!A663,0)</f>
        <v>20070330</v>
      </c>
      <c r="C688" s="30">
        <f>IF(FBYields!$K663&lt;$A$32,FBYields!W663,0)</f>
        <v>-7.5840525420679761E-2</v>
      </c>
      <c r="D688" s="30">
        <f>IF(FBYields!$K663&lt;$A$32,FBYields!X663,0)</f>
        <v>-1.6023706600000409E-2</v>
      </c>
      <c r="E688" s="30">
        <f>IF(FBYields!$K663&lt;$A$32,FBYields!Y663,0)</f>
        <v>-5.4617507818850441E-2</v>
      </c>
      <c r="F688" s="30">
        <f>IF(FBYields!$K663&lt;$A$32,FBYields!Z663,0)</f>
        <v>-7.9413281799999957E-2</v>
      </c>
      <c r="G688" s="30">
        <f>IF(FBYields!$K663&lt;$A$32,FBYields!AA663,0)</f>
        <v>-4.5509021429699814E-2</v>
      </c>
      <c r="H688" s="30">
        <f>IF(FBYields!$K663&lt;$A$32,FBYields!AB663,0)</f>
        <v>-2.0350250799999969E-2</v>
      </c>
      <c r="I688" s="30">
        <f>IF(FBYields!$K663&lt;$A$32,FBYields!AC663,0)</f>
        <v>2.0296831492698786E-3</v>
      </c>
      <c r="J688" s="30">
        <f>IF(FBYields!$K663&lt;$A$32,FBYields!AD663,0)</f>
        <v>1.357746910000035E-2</v>
      </c>
      <c r="K688" s="30">
        <f>IF(FBYields!$K663&lt;$A$32,FBYields!AE663,0)</f>
        <v>1.2126041997279735E-2</v>
      </c>
      <c r="L688" s="30">
        <f>IF(FBYields!$K663&lt;$A$32,FBYields!AF663,0)</f>
        <v>6.7680827999998527E-3</v>
      </c>
      <c r="N688" s="43">
        <f t="shared" si="33"/>
        <v>39171</v>
      </c>
      <c r="O688" s="30">
        <f t="shared" si="34"/>
        <v>0</v>
      </c>
      <c r="P688" s="80">
        <f>IF(O688=0,0,SUM(O$32:O688))</f>
        <v>0</v>
      </c>
      <c r="R688" s="150">
        <f t="shared" si="35"/>
        <v>0</v>
      </c>
      <c r="S688" s="80">
        <f>IF(R688=0,0,SUM(R$32:R688))</f>
        <v>0</v>
      </c>
    </row>
    <row r="689" spans="2:19" x14ac:dyDescent="0.2">
      <c r="B689">
        <f>IF(FBYields!$K664&lt;$A$32,FBYields!A664,0)</f>
        <v>20070430</v>
      </c>
      <c r="C689" s="30">
        <f>IF(FBYields!$K664&lt;$A$32,FBYields!W664,0)</f>
        <v>-5.935596337214033E-2</v>
      </c>
      <c r="D689" s="30">
        <f>IF(FBYields!$K664&lt;$A$32,FBYields!X664,0)</f>
        <v>5.5709796500000408E-2</v>
      </c>
      <c r="E689" s="30">
        <f>IF(FBYields!$K664&lt;$A$32,FBYields!Y664,0)</f>
        <v>8.3989790292460675E-2</v>
      </c>
      <c r="F689" s="30">
        <f>IF(FBYields!$K664&lt;$A$32,FBYields!Z664,0)</f>
        <v>2.6900796499999657E-2</v>
      </c>
      <c r="G689" s="30">
        <f>IF(FBYields!$K664&lt;$A$32,FBYields!AA664,0)</f>
        <v>-6.6149412491105508E-3</v>
      </c>
      <c r="H689" s="30">
        <f>IF(FBYields!$K664&lt;$A$32,FBYields!AB664,0)</f>
        <v>-2.2856401700000362E-2</v>
      </c>
      <c r="I689" s="30">
        <f>IF(FBYields!$K664&lt;$A$32,FBYields!AC664,0)</f>
        <v>-2.7175381700329737E-2</v>
      </c>
      <c r="J689" s="30">
        <f>IF(FBYields!$K664&lt;$A$32,FBYields!AD664,0)</f>
        <v>-2.9524834000000055E-2</v>
      </c>
      <c r="K689" s="30">
        <f>IF(FBYields!$K664&lt;$A$32,FBYields!AE664,0)</f>
        <v>-2.531878548749944E-2</v>
      </c>
      <c r="L689" s="30">
        <f>IF(FBYields!$K664&lt;$A$32,FBYields!AF664,0)</f>
        <v>-1.4731792300000102E-2</v>
      </c>
      <c r="N689" s="43">
        <f t="shared" si="33"/>
        <v>39202</v>
      </c>
      <c r="O689" s="30">
        <f t="shared" si="34"/>
        <v>0</v>
      </c>
      <c r="P689" s="80">
        <f>IF(O689=0,0,SUM(O$32:O689))</f>
        <v>0</v>
      </c>
      <c r="R689" s="150">
        <f t="shared" si="35"/>
        <v>0</v>
      </c>
      <c r="S689" s="80">
        <f>IF(R689=0,0,SUM(R$32:R689))</f>
        <v>0</v>
      </c>
    </row>
    <row r="690" spans="2:19" x14ac:dyDescent="0.2">
      <c r="B690">
        <f>IF(FBYields!$K665&lt;$A$32,FBYields!A665,0)</f>
        <v>20070531</v>
      </c>
      <c r="C690" s="30">
        <f>IF(FBYields!$K665&lt;$A$32,FBYields!W665,0)</f>
        <v>-0.11445438801260988</v>
      </c>
      <c r="D690" s="30">
        <f>IF(FBYields!$K665&lt;$A$32,FBYields!X665,0)</f>
        <v>9.1023003100000111E-2</v>
      </c>
      <c r="E690" s="30">
        <f>IF(FBYields!$K665&lt;$A$32,FBYields!Y665,0)</f>
        <v>0.20260082093206933</v>
      </c>
      <c r="F690" s="30">
        <f>IF(FBYields!$K665&lt;$A$32,FBYields!Z665,0)</f>
        <v>0.3232124492999997</v>
      </c>
      <c r="G690" s="30">
        <f>IF(FBYields!$K665&lt;$A$32,FBYields!AA665,0)</f>
        <v>0.33718628435213027</v>
      </c>
      <c r="H690" s="30">
        <f>IF(FBYields!$K665&lt;$A$32,FBYields!AB665,0)</f>
        <v>0.34016683630000077</v>
      </c>
      <c r="I690" s="30">
        <f>IF(FBYields!$K665&lt;$A$32,FBYields!AC665,0)</f>
        <v>0.34074740550250926</v>
      </c>
      <c r="J690" s="30">
        <f>IF(FBYields!$K665&lt;$A$32,FBYields!AD665,0)</f>
        <v>0.34095191860000007</v>
      </c>
      <c r="K690" s="30">
        <f>IF(FBYields!$K665&lt;$A$32,FBYields!AE665,0)</f>
        <v>0.33925014271249943</v>
      </c>
      <c r="L690" s="30">
        <f>IF(FBYields!$K665&lt;$A$32,FBYields!AF665,0)</f>
        <v>0.33534921930000028</v>
      </c>
      <c r="N690" s="43">
        <f t="shared" si="33"/>
        <v>39233</v>
      </c>
      <c r="O690" s="30">
        <f t="shared" si="34"/>
        <v>0</v>
      </c>
      <c r="P690" s="80">
        <f>IF(O690=0,0,SUM(O$32:O690))</f>
        <v>0</v>
      </c>
      <c r="R690" s="150">
        <f t="shared" si="35"/>
        <v>0</v>
      </c>
      <c r="S690" s="80">
        <f>IF(R690=0,0,SUM(R$32:R690))</f>
        <v>0</v>
      </c>
    </row>
    <row r="691" spans="2:19" x14ac:dyDescent="0.2">
      <c r="B691">
        <f>IF(FBYields!$K666&lt;$A$32,FBYields!A666,0)</f>
        <v>20070629</v>
      </c>
      <c r="C691" s="30">
        <f>IF(FBYields!$K666&lt;$A$32,FBYields!W666,0)</f>
        <v>9.7956008299040498E-2</v>
      </c>
      <c r="D691" s="30">
        <f>IF(FBYields!$K666&lt;$A$32,FBYields!X666,0)</f>
        <v>-2.7335987199999856E-2</v>
      </c>
      <c r="E691" s="30">
        <f>IF(FBYields!$K666&lt;$A$32,FBYields!Y666,0)</f>
        <v>-5.8089175886300026E-2</v>
      </c>
      <c r="F691" s="30">
        <f>IF(FBYields!$K666&lt;$A$32,FBYields!Z666,0)</f>
        <v>-6.9592175799999545E-2</v>
      </c>
      <c r="G691" s="30">
        <f>IF(FBYields!$K666&lt;$A$32,FBYields!AA666,0)</f>
        <v>-2.4490693541499908E-2</v>
      </c>
      <c r="H691" s="30">
        <f>IF(FBYields!$K666&lt;$A$32,FBYields!AB666,0)</f>
        <v>1.0300201299999756E-2</v>
      </c>
      <c r="I691" s="30">
        <f>IF(FBYields!$K666&lt;$A$32,FBYields!AC666,0)</f>
        <v>3.4683158052520646E-2</v>
      </c>
      <c r="J691" s="30">
        <f>IF(FBYields!$K666&lt;$A$32,FBYields!AD666,0)</f>
        <v>5.5660654899999606E-2</v>
      </c>
      <c r="K691" s="30">
        <f>IF(FBYields!$K666&lt;$A$32,FBYields!AE666,0)</f>
        <v>6.5595072037780255E-2</v>
      </c>
      <c r="L691" s="30">
        <f>IF(FBYields!$K666&lt;$A$32,FBYields!AF666,0)</f>
        <v>6.9524072700000161E-2</v>
      </c>
      <c r="N691" s="43">
        <f t="shared" si="33"/>
        <v>39262</v>
      </c>
      <c r="O691" s="30">
        <f t="shared" si="34"/>
        <v>0</v>
      </c>
      <c r="P691" s="80">
        <f>IF(O691=0,0,SUM(O$32:O691))</f>
        <v>0</v>
      </c>
      <c r="R691" s="150">
        <f t="shared" si="35"/>
        <v>0</v>
      </c>
      <c r="S691" s="80">
        <f>IF(R691=0,0,SUM(R$32:R691))</f>
        <v>0</v>
      </c>
    </row>
    <row r="692" spans="2:19" x14ac:dyDescent="0.2">
      <c r="B692">
        <f>IF(FBYields!$K667&lt;$A$32,FBYields!A667,0)</f>
        <v>20070731</v>
      </c>
      <c r="C692" s="30">
        <f>IF(FBYields!$K667&lt;$A$32,FBYields!W667,0)</f>
        <v>-4.4550204894910017E-2</v>
      </c>
      <c r="D692" s="30">
        <f>IF(FBYields!$K667&lt;$A$32,FBYields!X667,0)</f>
        <v>-0.21928484060000031</v>
      </c>
      <c r="E692" s="30">
        <f>IF(FBYields!$K667&lt;$A$32,FBYields!Y667,0)</f>
        <v>-0.2963147972460094</v>
      </c>
      <c r="F692" s="30">
        <f>IF(FBYields!$K667&lt;$A$32,FBYields!Z667,0)</f>
        <v>-0.31945278670000032</v>
      </c>
      <c r="G692" s="30">
        <f>IF(FBYields!$K667&lt;$A$32,FBYields!AA667,0)</f>
        <v>-0.34163623284423039</v>
      </c>
      <c r="H692" s="30">
        <f>IF(FBYields!$K667&lt;$A$32,FBYields!AB667,0)</f>
        <v>-0.36193282969999974</v>
      </c>
      <c r="I692" s="30">
        <f>IF(FBYields!$K667&lt;$A$32,FBYields!AC667,0)</f>
        <v>-0.36317081965445031</v>
      </c>
      <c r="J692" s="30">
        <f>IF(FBYields!$K667&lt;$A$32,FBYields!AD667,0)</f>
        <v>-0.3547790461</v>
      </c>
      <c r="K692" s="30">
        <f>IF(FBYields!$K667&lt;$A$32,FBYields!AE667,0)</f>
        <v>-0.3507208561255295</v>
      </c>
      <c r="L692" s="30">
        <f>IF(FBYields!$K667&lt;$A$32,FBYields!AF667,0)</f>
        <v>-0.34687740890000018</v>
      </c>
      <c r="N692" s="43">
        <f t="shared" si="33"/>
        <v>39294</v>
      </c>
      <c r="O692" s="30">
        <f t="shared" si="34"/>
        <v>0</v>
      </c>
      <c r="P692" s="80">
        <f>IF(O692=0,0,SUM(O$32:O692))</f>
        <v>0</v>
      </c>
      <c r="R692" s="150">
        <f t="shared" si="35"/>
        <v>0</v>
      </c>
      <c r="S692" s="80">
        <f>IF(R692=0,0,SUM(R$32:R692))</f>
        <v>0</v>
      </c>
    </row>
    <row r="693" spans="2:19" x14ac:dyDescent="0.2">
      <c r="B693">
        <f>IF(FBYields!$K668&lt;$A$32,FBYields!A668,0)</f>
        <v>20070831</v>
      </c>
      <c r="C693" s="30">
        <f>IF(FBYields!$K668&lt;$A$32,FBYields!W668,0)</f>
        <v>-0.63500990757821008</v>
      </c>
      <c r="D693" s="30">
        <f>IF(FBYields!$K668&lt;$A$32,FBYields!X668,0)</f>
        <v>-0.35591086630000035</v>
      </c>
      <c r="E693" s="30">
        <f>IF(FBYields!$K668&lt;$A$32,FBYields!Y668,0)</f>
        <v>-0.33017979510398998</v>
      </c>
      <c r="F693" s="30">
        <f>IF(FBYields!$K668&lt;$A$32,FBYields!Z668,0)</f>
        <v>-0.35834069109999955</v>
      </c>
      <c r="G693" s="30">
        <f>IF(FBYields!$K668&lt;$A$32,FBYields!AA668,0)</f>
        <v>-0.33406534463602</v>
      </c>
      <c r="H693" s="30">
        <f>IF(FBYields!$K668&lt;$A$32,FBYields!AB668,0)</f>
        <v>-0.30870177010000077</v>
      </c>
      <c r="I693" s="30">
        <f>IF(FBYields!$K668&lt;$A$32,FBYields!AC668,0)</f>
        <v>-0.29503599643943001</v>
      </c>
      <c r="J693" s="30">
        <f>IF(FBYields!$K668&lt;$A$32,FBYields!AD668,0)</f>
        <v>-0.29046437309999984</v>
      </c>
      <c r="K693" s="30">
        <f>IF(FBYields!$K668&lt;$A$32,FBYields!AE668,0)</f>
        <v>-0.28814953235659058</v>
      </c>
      <c r="L693" s="30">
        <f>IF(FBYields!$K668&lt;$A$32,FBYields!AF668,0)</f>
        <v>-0.28866765300000008</v>
      </c>
      <c r="N693" s="43">
        <f t="shared" si="33"/>
        <v>39325</v>
      </c>
      <c r="O693" s="30">
        <f t="shared" si="34"/>
        <v>0</v>
      </c>
      <c r="P693" s="80">
        <f>IF(O693=0,0,SUM(O$32:O693))</f>
        <v>0</v>
      </c>
      <c r="R693" s="150">
        <f t="shared" si="35"/>
        <v>0</v>
      </c>
      <c r="S693" s="80">
        <f>IF(R693=0,0,SUM(R$32:R693))</f>
        <v>0</v>
      </c>
    </row>
    <row r="694" spans="2:19" x14ac:dyDescent="0.2">
      <c r="B694">
        <f>IF(FBYields!$K669&lt;$A$32,FBYields!A669,0)</f>
        <v>20070928</v>
      </c>
      <c r="C694" s="30">
        <f>IF(FBYields!$K669&lt;$A$32,FBYields!W669,0)</f>
        <v>-0.25809917834095009</v>
      </c>
      <c r="D694" s="30">
        <f>IF(FBYields!$K669&lt;$A$32,FBYields!X669,0)</f>
        <v>-0.32570801249999981</v>
      </c>
      <c r="E694" s="30">
        <f>IF(FBYields!$K669&lt;$A$32,FBYields!Y669,0)</f>
        <v>-0.25450855600000022</v>
      </c>
      <c r="F694" s="30">
        <f>IF(FBYields!$K669&lt;$A$32,FBYields!Z669,0)</f>
        <v>-0.18330909950000018</v>
      </c>
      <c r="G694" s="30">
        <f>IF(FBYields!$K669&lt;$A$32,FBYields!AA669,0)</f>
        <v>-0.15837557844443939</v>
      </c>
      <c r="H694" s="30">
        <f>IF(FBYields!$K669&lt;$A$32,FBYields!AB669,0)</f>
        <v>-0.11795011559999935</v>
      </c>
      <c r="I694" s="30">
        <f>IF(FBYields!$K669&lt;$A$32,FBYields!AC669,0)</f>
        <v>-9.4762412927019923E-2</v>
      </c>
      <c r="J694" s="30">
        <f>IF(FBYields!$K669&lt;$A$32,FBYields!AD669,0)</f>
        <v>-7.2419890599999981E-2</v>
      </c>
      <c r="K694" s="30">
        <f>IF(FBYields!$K669&lt;$A$32,FBYields!AE669,0)</f>
        <v>-4.4463696284790188E-2</v>
      </c>
      <c r="L694" s="30">
        <f>IF(FBYields!$K669&lt;$A$32,FBYields!AF669,0)</f>
        <v>-1.5500932100000142E-2</v>
      </c>
      <c r="N694" s="43">
        <f t="shared" si="33"/>
        <v>39353</v>
      </c>
      <c r="O694" s="30">
        <f t="shared" si="34"/>
        <v>0</v>
      </c>
      <c r="P694" s="80">
        <f>IF(O694=0,0,SUM(O$32:O694))</f>
        <v>0</v>
      </c>
      <c r="R694" s="150">
        <f t="shared" si="35"/>
        <v>0</v>
      </c>
      <c r="S694" s="80">
        <f>IF(R694=0,0,SUM(R$32:R694))</f>
        <v>0</v>
      </c>
    </row>
    <row r="695" spans="2:19" x14ac:dyDescent="0.2">
      <c r="B695">
        <f>IF(FBYields!$K670&lt;$A$32,FBYields!A670,0)</f>
        <v>20071031</v>
      </c>
      <c r="C695" s="30">
        <f>IF(FBYields!$K670&lt;$A$32,FBYields!W670,0)</f>
        <v>4.5161263409498886E-3</v>
      </c>
      <c r="D695" s="30">
        <f>IF(FBYields!$K670&lt;$A$32,FBYields!X670,0)</f>
        <v>-9.9623194999995945E-3</v>
      </c>
      <c r="E695" s="30">
        <f>IF(FBYields!$K670&lt;$A$32,FBYields!Y670,0)</f>
        <v>-1.5451937449999953E-2</v>
      </c>
      <c r="F695" s="30">
        <f>IF(FBYields!$K670&lt;$A$32,FBYields!Z670,0)</f>
        <v>-2.0941555399999867E-2</v>
      </c>
      <c r="G695" s="30">
        <f>IF(FBYields!$K670&lt;$A$32,FBYields!AA670,0)</f>
        <v>-4.5958563040690237E-2</v>
      </c>
      <c r="H695" s="30">
        <f>IF(FBYields!$K670&lt;$A$32,FBYields!AB670,0)</f>
        <v>-8.4083988200000181E-2</v>
      </c>
      <c r="I695" s="30">
        <f>IF(FBYields!$K670&lt;$A$32,FBYields!AC670,0)</f>
        <v>-8.5746543015530197E-2</v>
      </c>
      <c r="J695" s="30">
        <f>IF(FBYields!$K670&lt;$A$32,FBYields!AD670,0)</f>
        <v>-7.3268046699999978E-2</v>
      </c>
      <c r="K695" s="30">
        <f>IF(FBYields!$K670&lt;$A$32,FBYields!AE670,0)</f>
        <v>-7.1850470675029143E-2</v>
      </c>
      <c r="L695" s="30">
        <f>IF(FBYields!$K670&lt;$A$32,FBYields!AF670,0)</f>
        <v>-7.2547205499999379E-2</v>
      </c>
      <c r="N695" s="43">
        <f t="shared" si="33"/>
        <v>39386</v>
      </c>
      <c r="O695" s="30">
        <f t="shared" si="34"/>
        <v>0</v>
      </c>
      <c r="P695" s="80">
        <f>IF(O695=0,0,SUM(O$32:O695))</f>
        <v>0</v>
      </c>
      <c r="R695" s="150">
        <f t="shared" si="35"/>
        <v>0</v>
      </c>
      <c r="S695" s="80">
        <f>IF(R695=0,0,SUM(R$32:R695))</f>
        <v>0</v>
      </c>
    </row>
    <row r="696" spans="2:19" x14ac:dyDescent="0.2">
      <c r="B696">
        <f>IF(FBYields!$K671&lt;$A$32,FBYields!A671,0)</f>
        <v>20071130</v>
      </c>
      <c r="C696" s="30">
        <f>IF(FBYields!$K671&lt;$A$32,FBYields!W671,0)</f>
        <v>-0.79495541033506978</v>
      </c>
      <c r="D696" s="30">
        <f>IF(FBYields!$K671&lt;$A$32,FBYields!X671,0)</f>
        <v>-0.8972658614000002</v>
      </c>
      <c r="E696" s="30">
        <f>IF(FBYields!$K671&lt;$A$32,FBYields!Y671,0)</f>
        <v>-0.90700551528154039</v>
      </c>
      <c r="F696" s="30">
        <f>IF(FBYields!$K671&lt;$A$32,FBYields!Z671,0)</f>
        <v>-0.91302798020000031</v>
      </c>
      <c r="G696" s="30">
        <f>IF(FBYields!$K671&lt;$A$32,FBYields!AA671,0)</f>
        <v>-0.90725915340544017</v>
      </c>
      <c r="H696" s="30">
        <f>IF(FBYields!$K671&lt;$A$32,FBYields!AB671,0)</f>
        <v>-0.89296969339999999</v>
      </c>
      <c r="I696" s="30">
        <f>IF(FBYields!$K671&lt;$A$32,FBYields!AC671,0)</f>
        <v>-0.84141353763853965</v>
      </c>
      <c r="J696" s="30">
        <f>IF(FBYields!$K671&lt;$A$32,FBYields!AD671,0)</f>
        <v>-0.7862170517</v>
      </c>
      <c r="K696" s="30">
        <f>IF(FBYields!$K671&lt;$A$32,FBYields!AE671,0)</f>
        <v>-0.76529903371227048</v>
      </c>
      <c r="L696" s="30">
        <f>IF(FBYields!$K671&lt;$A$32,FBYields!AF671,0)</f>
        <v>-0.76008746390000015</v>
      </c>
      <c r="N696" s="43">
        <f t="shared" si="33"/>
        <v>39416</v>
      </c>
      <c r="O696" s="30">
        <f t="shared" si="34"/>
        <v>0</v>
      </c>
      <c r="P696" s="80">
        <f>IF(O696=0,0,SUM(O$32:O696))</f>
        <v>0</v>
      </c>
      <c r="R696" s="150">
        <f t="shared" si="35"/>
        <v>0</v>
      </c>
      <c r="S696" s="80">
        <f>IF(R696=0,0,SUM(R$32:R696))</f>
        <v>0</v>
      </c>
    </row>
    <row r="697" spans="2:19" x14ac:dyDescent="0.2">
      <c r="B697">
        <f>IF(FBYields!$K672&lt;$A$32,FBYields!A672,0)</f>
        <v>20071231</v>
      </c>
      <c r="C697" s="30">
        <f>IF(FBYields!$K672&lt;$A$32,FBYields!W672,0)</f>
        <v>0.12233437116749979</v>
      </c>
      <c r="D697" s="30">
        <f>IF(FBYields!$K672&lt;$A$32,FBYields!X672,0)</f>
        <v>0.14245534129999982</v>
      </c>
      <c r="E697" s="30">
        <f>IF(FBYields!$K672&lt;$A$32,FBYields!Y672,0)</f>
        <v>9.4427602061880389E-2</v>
      </c>
      <c r="F697" s="30">
        <f>IF(FBYields!$K672&lt;$A$32,FBYields!Z672,0)</f>
        <v>4.1899005600000372E-2</v>
      </c>
      <c r="G697" s="30">
        <f>IF(FBYields!$K672&lt;$A$32,FBYields!AA672,0)</f>
        <v>2.5313733120460036E-2</v>
      </c>
      <c r="H697" s="30">
        <f>IF(FBYields!$K672&lt;$A$32,FBYields!AB672,0)</f>
        <v>-1.1713235700000268E-2</v>
      </c>
      <c r="I697" s="30">
        <f>IF(FBYields!$K672&lt;$A$32,FBYields!AC672,0)</f>
        <v>-1.0507607656360385E-2</v>
      </c>
      <c r="J697" s="30">
        <f>IF(FBYields!$K672&lt;$A$32,FBYields!AD672,0)</f>
        <v>2.1797051899999698E-2</v>
      </c>
      <c r="K697" s="30">
        <f>IF(FBYields!$K672&lt;$A$32,FBYields!AE672,0)</f>
        <v>4.0179045705559968E-2</v>
      </c>
      <c r="L697" s="30">
        <f>IF(FBYields!$K672&lt;$A$32,FBYields!AF672,0)</f>
        <v>5.8119507499999834E-2</v>
      </c>
      <c r="N697" s="43">
        <f t="shared" si="33"/>
        <v>39447</v>
      </c>
      <c r="O697" s="30">
        <f t="shared" si="34"/>
        <v>0</v>
      </c>
      <c r="P697" s="80">
        <f>IF(O697=0,0,SUM(O$32:O697))</f>
        <v>0</v>
      </c>
      <c r="R697" s="150">
        <f t="shared" si="35"/>
        <v>0</v>
      </c>
      <c r="S697" s="80">
        <f>IF(R697=0,0,SUM(R$32:R697))</f>
        <v>0</v>
      </c>
    </row>
    <row r="698" spans="2:19" x14ac:dyDescent="0.2">
      <c r="B698">
        <f>IF(FBYields!$K673&lt;$A$32,FBYields!A673,0)</f>
        <v>20080131</v>
      </c>
      <c r="C698" s="30">
        <f>IF(FBYields!$K673&lt;$A$32,FBYields!W673,0)</f>
        <v>-1.2384970368939698</v>
      </c>
      <c r="D698" s="30">
        <f>IF(FBYields!$K673&lt;$A$32,FBYields!X673,0)</f>
        <v>-1.1927565874999999</v>
      </c>
      <c r="E698" s="30">
        <f>IF(FBYields!$K673&lt;$A$32,FBYields!Y673,0)</f>
        <v>-1.0687455086961704</v>
      </c>
      <c r="F698" s="30">
        <f>IF(FBYields!$K673&lt;$A$32,FBYields!Z673,0)</f>
        <v>-0.94399524930000034</v>
      </c>
      <c r="G698" s="30">
        <f>IF(FBYields!$K673&lt;$A$32,FBYields!AA673,0)</f>
        <v>-0.90733336194268999</v>
      </c>
      <c r="H698" s="30">
        <f>IF(FBYields!$K673&lt;$A$32,FBYields!AB673,0)</f>
        <v>-0.8297389479999997</v>
      </c>
      <c r="I698" s="30">
        <f>IF(FBYields!$K673&lt;$A$32,FBYields!AC673,0)</f>
        <v>-0.77814139187706965</v>
      </c>
      <c r="J698" s="30">
        <f>IF(FBYields!$K673&lt;$A$32,FBYields!AD673,0)</f>
        <v>-0.74712669600000003</v>
      </c>
      <c r="K698" s="30">
        <f>IF(FBYields!$K673&lt;$A$32,FBYields!AE673,0)</f>
        <v>-0.70512596979291997</v>
      </c>
      <c r="L698" s="30">
        <f>IF(FBYields!$K673&lt;$A$32,FBYields!AF673,0)</f>
        <v>-0.66434171479999993</v>
      </c>
      <c r="N698" s="43">
        <f t="shared" si="33"/>
        <v>39478</v>
      </c>
      <c r="O698" s="30">
        <f t="shared" si="34"/>
        <v>0</v>
      </c>
      <c r="P698" s="80">
        <f>IF(O698=0,0,SUM(O$32:O698))</f>
        <v>0</v>
      </c>
      <c r="R698" s="150">
        <f t="shared" si="35"/>
        <v>0</v>
      </c>
      <c r="S698" s="80">
        <f>IF(R698=0,0,SUM(R$32:R698))</f>
        <v>0</v>
      </c>
    </row>
    <row r="699" spans="2:19" x14ac:dyDescent="0.2">
      <c r="B699">
        <f>IF(FBYields!$K674&lt;$A$32,FBYields!A674,0)</f>
        <v>20080229</v>
      </c>
      <c r="C699" s="30">
        <f>IF(FBYields!$K674&lt;$A$32,FBYields!W674,0)</f>
        <v>-0.2618191145481501</v>
      </c>
      <c r="D699" s="30">
        <f>IF(FBYields!$K674&lt;$A$32,FBYields!X674,0)</f>
        <v>-0.39108455040000001</v>
      </c>
      <c r="E699" s="30">
        <f>IF(FBYields!$K674&lt;$A$32,FBYields!Y674,0)</f>
        <v>-0.44102105220266985</v>
      </c>
      <c r="F699" s="30">
        <f>IF(FBYields!$K674&lt;$A$32,FBYields!Z674,0)</f>
        <v>-0.46436406349999992</v>
      </c>
      <c r="G699" s="30">
        <f>IF(FBYields!$K674&lt;$A$32,FBYields!AA674,0)</f>
        <v>-0.42276725950411986</v>
      </c>
      <c r="H699" s="30">
        <f>IF(FBYields!$K674&lt;$A$32,FBYields!AB674,0)</f>
        <v>-0.35297082470000007</v>
      </c>
      <c r="I699" s="30">
        <f>IF(FBYields!$K674&lt;$A$32,FBYields!AC674,0)</f>
        <v>-0.33149793454398013</v>
      </c>
      <c r="J699" s="30">
        <f>IF(FBYields!$K674&lt;$A$32,FBYields!AD674,0)</f>
        <v>-0.3276296624999997</v>
      </c>
      <c r="K699" s="30">
        <f>IF(FBYields!$K674&lt;$A$32,FBYields!AE674,0)</f>
        <v>-0.30739996714012996</v>
      </c>
      <c r="L699" s="30">
        <f>IF(FBYields!$K674&lt;$A$32,FBYields!AF674,0)</f>
        <v>-0.28363333320000006</v>
      </c>
      <c r="N699" s="43">
        <f t="shared" si="33"/>
        <v>39507</v>
      </c>
      <c r="O699" s="30">
        <f t="shared" si="34"/>
        <v>0</v>
      </c>
      <c r="P699" s="80">
        <f>IF(O699=0,0,SUM(O$32:O699))</f>
        <v>0</v>
      </c>
      <c r="R699" s="150">
        <f t="shared" si="35"/>
        <v>0</v>
      </c>
      <c r="S699" s="80">
        <f>IF(R699=0,0,SUM(R$32:R699))</f>
        <v>0</v>
      </c>
    </row>
    <row r="700" spans="2:19" x14ac:dyDescent="0.2">
      <c r="B700">
        <f>IF(FBYields!$K675&lt;$A$32,FBYields!A675,0)</f>
        <v>20080331</v>
      </c>
      <c r="C700" s="30">
        <f>IF(FBYields!$K675&lt;$A$32,FBYields!W675,0)</f>
        <v>-0.38015502986308003</v>
      </c>
      <c r="D700" s="30">
        <f>IF(FBYields!$K675&lt;$A$32,FBYields!X675,0)</f>
        <v>-0.22609371820000002</v>
      </c>
      <c r="E700" s="30">
        <f>IF(FBYields!$K675&lt;$A$32,FBYields!Y675,0)</f>
        <v>-0.11287800346883992</v>
      </c>
      <c r="F700" s="30">
        <f>IF(FBYields!$K675&lt;$A$32,FBYields!Z675,0)</f>
        <v>-2.9907367299999876E-2</v>
      </c>
      <c r="G700" s="30">
        <f>IF(FBYields!$K675&lt;$A$32,FBYields!AA675,0)</f>
        <v>-3.8330464224850092E-2</v>
      </c>
      <c r="H700" s="30">
        <f>IF(FBYields!$K675&lt;$A$32,FBYields!AB675,0)</f>
        <v>-9.1589021700000162E-2</v>
      </c>
      <c r="I700" s="30">
        <f>IF(FBYields!$K675&lt;$A$32,FBYields!AC675,0)</f>
        <v>-4.757983596452009E-2</v>
      </c>
      <c r="J700" s="30">
        <f>IF(FBYields!$K675&lt;$A$32,FBYields!AD675,0)</f>
        <v>5.7438128000000255E-3</v>
      </c>
      <c r="K700" s="30">
        <f>IF(FBYields!$K675&lt;$A$32,FBYields!AE675,0)</f>
        <v>1.2820426460002921E-4</v>
      </c>
      <c r="L700" s="30">
        <f>IF(FBYields!$K675&lt;$A$32,FBYields!AF675,0)</f>
        <v>-3.1244521899999711E-2</v>
      </c>
      <c r="N700" s="43">
        <f t="shared" si="33"/>
        <v>39538</v>
      </c>
      <c r="O700" s="30">
        <f t="shared" si="34"/>
        <v>0</v>
      </c>
      <c r="P700" s="80">
        <f>IF(O700=0,0,SUM(O$32:O700))</f>
        <v>0</v>
      </c>
      <c r="R700" s="150">
        <f t="shared" si="35"/>
        <v>0</v>
      </c>
      <c r="S700" s="80">
        <f>IF(R700=0,0,SUM(R$32:R700))</f>
        <v>0</v>
      </c>
    </row>
    <row r="701" spans="2:19" x14ac:dyDescent="0.2">
      <c r="B701">
        <f>IF(FBYields!$K676&lt;$A$32,FBYields!A676,0)</f>
        <v>20080430</v>
      </c>
      <c r="C701" s="30">
        <f>IF(FBYields!$K676&lt;$A$32,FBYields!W676,0)</f>
        <v>0.19932461124375012</v>
      </c>
      <c r="D701" s="30">
        <f>IF(FBYields!$K676&lt;$A$32,FBYields!X676,0)</f>
        <v>0.44911540279999995</v>
      </c>
      <c r="E701" s="30">
        <f>IF(FBYields!$K676&lt;$A$32,FBYields!Y676,0)</f>
        <v>0.58265073816209001</v>
      </c>
      <c r="F701" s="30">
        <f>IF(FBYields!$K676&lt;$A$32,FBYields!Z676,0)</f>
        <v>0.66756582170000001</v>
      </c>
      <c r="G701" s="30">
        <f>IF(FBYields!$K676&lt;$A$32,FBYields!AA676,0)</f>
        <v>0.70245309885379004</v>
      </c>
      <c r="H701" s="30">
        <f>IF(FBYields!$K676&lt;$A$32,FBYields!AB676,0)</f>
        <v>0.71454337639999999</v>
      </c>
      <c r="I701" s="30">
        <f>IF(FBYields!$K676&lt;$A$32,FBYields!AC676,0)</f>
        <v>0.68041874303548999</v>
      </c>
      <c r="J701" s="30">
        <f>IF(FBYields!$K676&lt;$A$32,FBYields!AD676,0)</f>
        <v>0.62197842099999967</v>
      </c>
      <c r="K701" s="30">
        <f>IF(FBYields!$K676&lt;$A$32,FBYields!AE676,0)</f>
        <v>0.59039237740388995</v>
      </c>
      <c r="L701" s="30">
        <f>IF(FBYields!$K676&lt;$A$32,FBYields!AF676,0)</f>
        <v>0.56717599539999997</v>
      </c>
      <c r="N701" s="43">
        <f t="shared" si="33"/>
        <v>39568</v>
      </c>
      <c r="O701" s="30">
        <f t="shared" si="34"/>
        <v>0</v>
      </c>
      <c r="P701" s="80">
        <f>IF(O701=0,0,SUM(O$32:O701))</f>
        <v>0</v>
      </c>
      <c r="R701" s="150">
        <f t="shared" si="35"/>
        <v>0</v>
      </c>
      <c r="S701" s="80">
        <f>IF(R701=0,0,SUM(R$32:R701))</f>
        <v>0</v>
      </c>
    </row>
    <row r="702" spans="2:19" x14ac:dyDescent="0.2">
      <c r="B702">
        <f>IF(FBYields!$K677&lt;$A$32,FBYields!A677,0)</f>
        <v>20080530</v>
      </c>
      <c r="C702" s="30">
        <f>IF(FBYields!$K677&lt;$A$32,FBYields!W677,0)</f>
        <v>0.38242278804856</v>
      </c>
      <c r="D702" s="30">
        <f>IF(FBYields!$K677&lt;$A$32,FBYields!X677,0)</f>
        <v>0.35151645460000003</v>
      </c>
      <c r="E702" s="30">
        <f>IF(FBYields!$K677&lt;$A$32,FBYields!Y677,0)</f>
        <v>0.34442051282691999</v>
      </c>
      <c r="F702" s="30">
        <f>IF(FBYields!$K677&lt;$A$32,FBYields!Z677,0)</f>
        <v>0.36741291949999999</v>
      </c>
      <c r="G702" s="30">
        <f>IF(FBYields!$K677&lt;$A$32,FBYields!AA677,0)</f>
        <v>0.42309703680672994</v>
      </c>
      <c r="H702" s="30">
        <f>IF(FBYields!$K677&lt;$A$32,FBYields!AB677,0)</f>
        <v>0.47316627809999989</v>
      </c>
      <c r="I702" s="30">
        <f>IF(FBYields!$K677&lt;$A$32,FBYields!AC677,0)</f>
        <v>0.46032932174317009</v>
      </c>
      <c r="J702" s="30">
        <f>IF(FBYields!$K677&lt;$A$32,FBYields!AD677,0)</f>
        <v>0.4261751301000003</v>
      </c>
      <c r="K702" s="30">
        <f>IF(FBYields!$K677&lt;$A$32,FBYields!AE677,0)</f>
        <v>0.41159789182565021</v>
      </c>
      <c r="L702" s="30">
        <f>IF(FBYields!$K677&lt;$A$32,FBYields!AF677,0)</f>
        <v>0.40179148499999995</v>
      </c>
      <c r="N702" s="43">
        <f t="shared" si="33"/>
        <v>39598</v>
      </c>
      <c r="O702" s="30">
        <f t="shared" si="34"/>
        <v>0</v>
      </c>
      <c r="P702" s="80">
        <f>IF(O702=0,0,SUM(O$32:O702))</f>
        <v>0</v>
      </c>
      <c r="R702" s="150">
        <f t="shared" si="35"/>
        <v>0</v>
      </c>
      <c r="S702" s="80">
        <f>IF(R702=0,0,SUM(R$32:R702))</f>
        <v>0</v>
      </c>
    </row>
    <row r="703" spans="2:19" x14ac:dyDescent="0.2">
      <c r="B703">
        <f>IF(FBYields!$K678&lt;$A$32,FBYields!A678,0)</f>
        <v>20080630</v>
      </c>
      <c r="C703" s="30">
        <f>IF(FBYields!$K678&lt;$A$32,FBYields!W678,0)</f>
        <v>-5.2560641814419995E-2</v>
      </c>
      <c r="D703" s="30">
        <f>IF(FBYields!$K678&lt;$A$32,FBYields!X678,0)</f>
        <v>0.10448660190000014</v>
      </c>
      <c r="E703" s="30">
        <f>IF(FBYields!$K678&lt;$A$32,FBYields!Y678,0)</f>
        <v>4.7968192656589803E-2</v>
      </c>
      <c r="F703" s="30">
        <f>IF(FBYields!$K678&lt;$A$32,FBYields!Z678,0)</f>
        <v>-1.5336793199999921E-2</v>
      </c>
      <c r="G703" s="30">
        <f>IF(FBYields!$K678&lt;$A$32,FBYields!AA678,0)</f>
        <v>-2.5551388877759873E-2</v>
      </c>
      <c r="H703" s="30">
        <f>IF(FBYields!$K678&lt;$A$32,FBYields!AB678,0)</f>
        <v>-2.6605150599999572E-2</v>
      </c>
      <c r="I703" s="30">
        <f>IF(FBYields!$K678&lt;$A$32,FBYields!AC678,0)</f>
        <v>-5.2985143941810087E-2</v>
      </c>
      <c r="J703" s="30">
        <f>IF(FBYields!$K678&lt;$A$32,FBYields!AD678,0)</f>
        <v>-7.7306723600000016E-2</v>
      </c>
      <c r="K703" s="30">
        <f>IF(FBYields!$K678&lt;$A$32,FBYields!AE678,0)</f>
        <v>-8.7583366919520067E-2</v>
      </c>
      <c r="L703" s="30">
        <f>IF(FBYields!$K678&lt;$A$32,FBYields!AF678,0)</f>
        <v>-9.0805514199999937E-2</v>
      </c>
      <c r="N703" s="43">
        <f t="shared" si="33"/>
        <v>39629</v>
      </c>
      <c r="O703" s="30">
        <f t="shared" si="34"/>
        <v>0</v>
      </c>
      <c r="P703" s="80">
        <f>IF(O703=0,0,SUM(O$32:O703))</f>
        <v>0</v>
      </c>
      <c r="R703" s="150">
        <f t="shared" si="35"/>
        <v>0</v>
      </c>
      <c r="S703" s="80">
        <f>IF(R703=0,0,SUM(R$32:R703))</f>
        <v>0</v>
      </c>
    </row>
    <row r="704" spans="2:19" x14ac:dyDescent="0.2">
      <c r="B704">
        <f>IF(FBYields!$K679&lt;$A$32,FBYields!A679,0)</f>
        <v>20080731</v>
      </c>
      <c r="C704" s="30">
        <f>IF(FBYields!$K679&lt;$A$32,FBYields!W679,0)</f>
        <v>-3.9783782015290203E-2</v>
      </c>
      <c r="D704" s="30">
        <f>IF(FBYields!$K679&lt;$A$32,FBYields!X679,0)</f>
        <v>-0.1106462800000001</v>
      </c>
      <c r="E704" s="30">
        <f>IF(FBYields!$K679&lt;$A$32,FBYields!Y679,0)</f>
        <v>-0.11263281167521999</v>
      </c>
      <c r="F704" s="30">
        <f>IF(FBYields!$K679&lt;$A$32,FBYields!Z679,0)</f>
        <v>-0.11182535980000008</v>
      </c>
      <c r="G704" s="30">
        <f>IF(FBYields!$K679&lt;$A$32,FBYields!AA679,0)</f>
        <v>-0.10540427259439999</v>
      </c>
      <c r="H704" s="30">
        <f>IF(FBYields!$K679&lt;$A$32,FBYields!AB679,0)</f>
        <v>-0.10381665820000041</v>
      </c>
      <c r="I704" s="30">
        <f>IF(FBYields!$K679&lt;$A$32,FBYields!AC679,0)</f>
        <v>-0.12681852015847017</v>
      </c>
      <c r="J704" s="30">
        <f>IF(FBYields!$K679&lt;$A$32,FBYields!AD679,0)</f>
        <v>-0.1386956597000002</v>
      </c>
      <c r="K704" s="30">
        <f>IF(FBYields!$K679&lt;$A$32,FBYields!AE679,0)</f>
        <v>-0.12146177585775009</v>
      </c>
      <c r="L704" s="30">
        <f>IF(FBYields!$K679&lt;$A$32,FBYields!AF679,0)</f>
        <v>-8.7558673600000247E-2</v>
      </c>
      <c r="N704" s="43">
        <f t="shared" si="33"/>
        <v>39660</v>
      </c>
      <c r="O704" s="30">
        <f t="shared" si="34"/>
        <v>0</v>
      </c>
      <c r="P704" s="80">
        <f>IF(O704=0,0,SUM(O$32:O704))</f>
        <v>0</v>
      </c>
      <c r="R704" s="150">
        <f t="shared" si="35"/>
        <v>0</v>
      </c>
      <c r="S704" s="80">
        <f>IF(R704=0,0,SUM(R$32:R704))</f>
        <v>0</v>
      </c>
    </row>
    <row r="705" spans="2:19" x14ac:dyDescent="0.2">
      <c r="B705">
        <f>IF(FBYields!$K680&lt;$A$32,FBYields!A680,0)</f>
        <v>20080829</v>
      </c>
      <c r="C705" s="30">
        <f>IF(FBYields!$K680&lt;$A$32,FBYields!W680,0)</f>
        <v>-6.2406593902699647E-3</v>
      </c>
      <c r="D705" s="30">
        <f>IF(FBYields!$K680&lt;$A$32,FBYields!X680,0)</f>
        <v>-0.10265700539999978</v>
      </c>
      <c r="E705" s="30">
        <f>IF(FBYields!$K680&lt;$A$32,FBYields!Y680,0)</f>
        <v>-0.13101014106587971</v>
      </c>
      <c r="F705" s="30">
        <f>IF(FBYields!$K680&lt;$A$32,FBYields!Z680,0)</f>
        <v>-0.14998307769999997</v>
      </c>
      <c r="G705" s="30">
        <f>IF(FBYields!$K680&lt;$A$32,FBYields!AA680,0)</f>
        <v>-0.17091595535849002</v>
      </c>
      <c r="H705" s="30">
        <f>IF(FBYields!$K680&lt;$A$32,FBYields!AB680,0)</f>
        <v>-0.18196162459999998</v>
      </c>
      <c r="I705" s="30">
        <f>IF(FBYields!$K680&lt;$A$32,FBYields!AC680,0)</f>
        <v>-0.17536022196818957</v>
      </c>
      <c r="J705" s="30">
        <f>IF(FBYields!$K680&lt;$A$32,FBYields!AD680,0)</f>
        <v>-0.16480763190000003</v>
      </c>
      <c r="K705" s="30">
        <f>IF(FBYields!$K680&lt;$A$32,FBYields!AE680,0)</f>
        <v>-0.15943608218208993</v>
      </c>
      <c r="L705" s="30">
        <f>IF(FBYields!$K680&lt;$A$32,FBYields!AF680,0)</f>
        <v>-0.15592864019999997</v>
      </c>
      <c r="N705" s="43">
        <f t="shared" si="33"/>
        <v>39689</v>
      </c>
      <c r="O705" s="30">
        <f t="shared" si="34"/>
        <v>0</v>
      </c>
      <c r="P705" s="80">
        <f>IF(O705=0,0,SUM(O$32:O705))</f>
        <v>0</v>
      </c>
      <c r="R705" s="150">
        <f t="shared" si="35"/>
        <v>0</v>
      </c>
      <c r="S705" s="80">
        <f>IF(R705=0,0,SUM(R$32:R705))</f>
        <v>0</v>
      </c>
    </row>
    <row r="706" spans="2:19" x14ac:dyDescent="0.2">
      <c r="B706">
        <f>IF(FBYields!$K681&lt;$A$32,FBYields!A681,0)</f>
        <v>20080930</v>
      </c>
      <c r="C706" s="30">
        <f>IF(FBYields!$K681&lt;$A$32,FBYields!W681,0)</f>
        <v>-0.90781257840739693</v>
      </c>
      <c r="D706" s="30">
        <f>IF(FBYields!$K681&lt;$A$32,FBYields!X681,0)</f>
        <v>-0.34636020810000012</v>
      </c>
      <c r="E706" s="30">
        <f>IF(FBYields!$K681&lt;$A$32,FBYields!Y681,0)</f>
        <v>-0.36766872812603024</v>
      </c>
      <c r="F706" s="30">
        <f>IF(FBYields!$K681&lt;$A$32,FBYields!Z681,0)</f>
        <v>-0.39071656380000008</v>
      </c>
      <c r="G706" s="30">
        <f>IF(FBYields!$K681&lt;$A$32,FBYields!AA681,0)</f>
        <v>-0.37770836301459987</v>
      </c>
      <c r="H706" s="30">
        <f>IF(FBYields!$K681&lt;$A$32,FBYields!AB681,0)</f>
        <v>-0.33727791589999967</v>
      </c>
      <c r="I706" s="30">
        <f>IF(FBYields!$K681&lt;$A$32,FBYields!AC681,0)</f>
        <v>-0.28101854284248029</v>
      </c>
      <c r="J706" s="30">
        <f>IF(FBYields!$K681&lt;$A$32,FBYields!AD681,0)</f>
        <v>-0.21550285669999969</v>
      </c>
      <c r="K706" s="30">
        <f>IF(FBYields!$K681&lt;$A$32,FBYields!AE681,0)</f>
        <v>-0.15435984745812004</v>
      </c>
      <c r="L706" s="30">
        <f>IF(FBYields!$K681&lt;$A$32,FBYields!AF681,0)</f>
        <v>-9.3490064700000097E-2</v>
      </c>
      <c r="N706" s="43">
        <f t="shared" si="33"/>
        <v>39721</v>
      </c>
      <c r="O706" s="30">
        <f t="shared" si="34"/>
        <v>0</v>
      </c>
      <c r="P706" s="80">
        <f>IF(O706=0,0,SUM(O$32:O706))</f>
        <v>0</v>
      </c>
      <c r="R706" s="150">
        <f t="shared" si="35"/>
        <v>0</v>
      </c>
      <c r="S706" s="80">
        <f>IF(R706=0,0,SUM(R$32:R706))</f>
        <v>0</v>
      </c>
    </row>
    <row r="707" spans="2:19" x14ac:dyDescent="0.2">
      <c r="B707">
        <f>IF(FBYields!$K682&lt;$A$32,FBYields!A682,0)</f>
        <v>20081031</v>
      </c>
      <c r="C707" s="30">
        <f>IF(FBYields!$K682&lt;$A$32,FBYields!W682,0)</f>
        <v>-0.12426313969678704</v>
      </c>
      <c r="D707" s="30">
        <f>IF(FBYields!$K682&lt;$A$32,FBYields!X682,0)</f>
        <v>-0.37590091150000005</v>
      </c>
      <c r="E707" s="30">
        <f>IF(FBYields!$K682&lt;$A$32,FBYields!Y682,0)</f>
        <v>-0.50590522554112982</v>
      </c>
      <c r="F707" s="30">
        <f>IF(FBYields!$K682&lt;$A$32,FBYields!Z682,0)</f>
        <v>-0.61732985080000002</v>
      </c>
      <c r="G707" s="30">
        <f>IF(FBYields!$K682&lt;$A$32,FBYields!AA682,0)</f>
        <v>-0.57259303864433009</v>
      </c>
      <c r="H707" s="30">
        <f>IF(FBYields!$K682&lt;$A$32,FBYields!AB682,0)</f>
        <v>-0.4698477538000001</v>
      </c>
      <c r="I707" s="30">
        <f>IF(FBYields!$K682&lt;$A$32,FBYields!AC682,0)</f>
        <v>-0.50829079305696001</v>
      </c>
      <c r="J707" s="30">
        <f>IF(FBYields!$K682&lt;$A$32,FBYields!AD682,0)</f>
        <v>-0.53152566050000027</v>
      </c>
      <c r="K707" s="30">
        <f>IF(FBYields!$K682&lt;$A$32,FBYields!AE682,0)</f>
        <v>-0.40644065100648019</v>
      </c>
      <c r="L707" s="30">
        <f>IF(FBYields!$K682&lt;$A$32,FBYields!AF682,0)</f>
        <v>-0.15476663509999966</v>
      </c>
      <c r="N707" s="43">
        <f t="shared" si="33"/>
        <v>39752</v>
      </c>
      <c r="O707" s="30">
        <f t="shared" si="34"/>
        <v>0</v>
      </c>
      <c r="P707" s="80">
        <f>IF(O707=0,0,SUM(O$32:O707))</f>
        <v>0</v>
      </c>
      <c r="R707" s="150">
        <f t="shared" si="35"/>
        <v>0</v>
      </c>
      <c r="S707" s="80">
        <f>IF(R707=0,0,SUM(R$32:R707))</f>
        <v>0</v>
      </c>
    </row>
    <row r="708" spans="2:19" x14ac:dyDescent="0.2">
      <c r="B708">
        <f>IF(FBYields!$K683&lt;$A$32,FBYields!A683,0)</f>
        <v>20081128</v>
      </c>
      <c r="C708" s="30">
        <f>IF(FBYields!$K683&lt;$A$32,FBYields!W683,0)</f>
        <v>-0.59621553089794899</v>
      </c>
      <c r="D708" s="30">
        <f>IF(FBYields!$K683&lt;$A$32,FBYields!X683,0)</f>
        <v>-0.58026795450000002</v>
      </c>
      <c r="E708" s="30">
        <f>IF(FBYields!$K683&lt;$A$32,FBYields!Y683,0)</f>
        <v>-0.45258738773503904</v>
      </c>
      <c r="F708" s="30">
        <f>IF(FBYields!$K683&lt;$A$32,FBYields!Z683,0)</f>
        <v>-0.34342437139999993</v>
      </c>
      <c r="G708" s="30">
        <f>IF(FBYields!$K683&lt;$A$32,FBYields!AA683,0)</f>
        <v>-0.37644096120739001</v>
      </c>
      <c r="H708" s="30">
        <f>IF(FBYields!$K683&lt;$A$32,FBYields!AB683,0)</f>
        <v>-0.55232824330000008</v>
      </c>
      <c r="I708" s="30">
        <f>IF(FBYields!$K683&lt;$A$32,FBYields!AC683,0)</f>
        <v>-0.72292681429854988</v>
      </c>
      <c r="J708" s="30">
        <f>IF(FBYields!$K683&lt;$A$32,FBYields!AD683,0)</f>
        <v>-0.9073771117999998</v>
      </c>
      <c r="K708" s="30">
        <f>IF(FBYields!$K683&lt;$A$32,FBYields!AE683,0)</f>
        <v>-0.98643374423875985</v>
      </c>
      <c r="L708" s="30">
        <f>IF(FBYields!$K683&lt;$A$32,FBYields!AF683,0)</f>
        <v>-0.91308375460000013</v>
      </c>
      <c r="N708" s="43">
        <f t="shared" si="33"/>
        <v>39780</v>
      </c>
      <c r="O708" s="30">
        <f t="shared" si="34"/>
        <v>0</v>
      </c>
      <c r="P708" s="80">
        <f>IF(O708=0,0,SUM(O$32:O708))</f>
        <v>0</v>
      </c>
      <c r="R708" s="150">
        <f t="shared" si="35"/>
        <v>0</v>
      </c>
      <c r="S708" s="80">
        <f>IF(R708=0,0,SUM(R$32:R708))</f>
        <v>0</v>
      </c>
    </row>
    <row r="709" spans="2:19" x14ac:dyDescent="0.2">
      <c r="B709">
        <f>IF(FBYields!$K684&lt;$A$32,FBYields!A684,0)</f>
        <v>20081231</v>
      </c>
      <c r="C709" s="30">
        <f>IF(FBYields!$K684&lt;$A$32,FBYields!W684,0)</f>
        <v>-8.8420466105398887E-4</v>
      </c>
      <c r="D709" s="30">
        <f>IF(FBYields!$K684&lt;$A$32,FBYields!X684,0)</f>
        <v>-0.44035101170000002</v>
      </c>
      <c r="E709" s="30">
        <f>IF(FBYields!$K684&lt;$A$32,FBYields!Y684,0)</f>
        <v>-0.45689074012273106</v>
      </c>
      <c r="F709" s="30">
        <f>IF(FBYields!$K684&lt;$A$32,FBYields!Z684,0)</f>
        <v>-0.45448080010000003</v>
      </c>
      <c r="G709" s="30">
        <f>IF(FBYields!$K684&lt;$A$32,FBYields!AA684,0)</f>
        <v>-0.36541089676351801</v>
      </c>
      <c r="H709" s="30">
        <f>IF(FBYields!$K684&lt;$A$32,FBYields!AB684,0)</f>
        <v>-0.26555704339999997</v>
      </c>
      <c r="I709" s="30">
        <f>IF(FBYields!$K684&lt;$A$32,FBYields!AC684,0)</f>
        <v>-0.23371362950141994</v>
      </c>
      <c r="J709" s="30">
        <f>IF(FBYields!$K684&lt;$A$32,FBYields!AD684,0)</f>
        <v>-0.20173244320000006</v>
      </c>
      <c r="K709" s="30">
        <f>IF(FBYields!$K684&lt;$A$32,FBYields!AE684,0)</f>
        <v>-0.23697838920805991</v>
      </c>
      <c r="L709" s="30">
        <f>IF(FBYields!$K684&lt;$A$32,FBYields!AF684,0)</f>
        <v>-0.35015246929999999</v>
      </c>
      <c r="N709" s="43">
        <f t="shared" si="33"/>
        <v>39813</v>
      </c>
      <c r="O709" s="30">
        <f t="shared" si="34"/>
        <v>0</v>
      </c>
      <c r="P709" s="80">
        <f>IF(O709=0,0,SUM(O$32:O709))</f>
        <v>0</v>
      </c>
      <c r="R709" s="150">
        <f t="shared" si="35"/>
        <v>0</v>
      </c>
      <c r="S709" s="80">
        <f>IF(R709=0,0,SUM(R$32:R709))</f>
        <v>0</v>
      </c>
    </row>
    <row r="710" spans="2:19" x14ac:dyDescent="0.2">
      <c r="B710">
        <f>IF(FBYields!$K685&lt;$A$32,FBYields!A685,0)</f>
        <v>20090130</v>
      </c>
      <c r="C710" s="30">
        <f>IF(FBYields!$K685&lt;$A$32,FBYields!W685,0)</f>
        <v>0.12031810186560299</v>
      </c>
      <c r="D710" s="30">
        <f>IF(FBYields!$K685&lt;$A$32,FBYields!X685,0)</f>
        <v>0.15875637090000005</v>
      </c>
      <c r="E710" s="30">
        <f>IF(FBYields!$K685&lt;$A$32,FBYields!Y685,0)</f>
        <v>0.28535901564694705</v>
      </c>
      <c r="F710" s="30">
        <f>IF(FBYields!$K685&lt;$A$32,FBYields!Z685,0)</f>
        <v>0.40499762459999999</v>
      </c>
      <c r="G710" s="30">
        <f>IF(FBYields!$K685&lt;$A$32,FBYields!AA685,0)</f>
        <v>0.36756191968302809</v>
      </c>
      <c r="H710" s="30">
        <f>IF(FBYields!$K685&lt;$A$32,FBYields!AB685,0)</f>
        <v>0.32748530859999991</v>
      </c>
      <c r="I710" s="30">
        <f>IF(FBYields!$K685&lt;$A$32,FBYields!AC685,0)</f>
        <v>0.39155789036346</v>
      </c>
      <c r="J710" s="30">
        <f>IF(FBYields!$K685&lt;$A$32,FBYields!AD685,0)</f>
        <v>0.45635658369999987</v>
      </c>
      <c r="K710" s="30">
        <f>IF(FBYields!$K685&lt;$A$32,FBYields!AE685,0)</f>
        <v>0.44129296000730989</v>
      </c>
      <c r="L710" s="30">
        <f>IF(FBYields!$K685&lt;$A$32,FBYields!AF685,0)</f>
        <v>0.31394478559999994</v>
      </c>
      <c r="N710" s="43">
        <f t="shared" si="33"/>
        <v>39843</v>
      </c>
      <c r="O710" s="30">
        <f t="shared" si="34"/>
        <v>0</v>
      </c>
      <c r="P710" s="80">
        <f>IF(O710=0,0,SUM(O$32:O710))</f>
        <v>0</v>
      </c>
      <c r="R710" s="150">
        <f t="shared" si="35"/>
        <v>0</v>
      </c>
      <c r="S710" s="80">
        <f>IF(R710=0,0,SUM(R$32:R710))</f>
        <v>0</v>
      </c>
    </row>
    <row r="711" spans="2:19" x14ac:dyDescent="0.2">
      <c r="B711">
        <f>IF(FBYields!$K686&lt;$A$32,FBYields!A686,0)</f>
        <v>20090227</v>
      </c>
      <c r="C711" s="30">
        <f>IF(FBYields!$K686&lt;$A$32,FBYields!W686,0)</f>
        <v>8.6365982951589038E-2</v>
      </c>
      <c r="D711" s="30">
        <f>IF(FBYields!$K686&lt;$A$32,FBYields!X686,0)</f>
        <v>0.20877978229999994</v>
      </c>
      <c r="E711" s="30">
        <f>IF(FBYields!$K686&lt;$A$32,FBYields!Y686,0)</f>
        <v>0.11495938839124298</v>
      </c>
      <c r="F711" s="30">
        <f>IF(FBYields!$K686&lt;$A$32,FBYields!Z686,0)</f>
        <v>1.7298015200000072E-2</v>
      </c>
      <c r="G711" s="30">
        <f>IF(FBYields!$K686&lt;$A$32,FBYields!AA686,0)</f>
        <v>1.0945222511499875E-2</v>
      </c>
      <c r="H711" s="30">
        <f>IF(FBYields!$K686&lt;$A$32,FBYields!AB686,0)</f>
        <v>6.3530958500000123E-2</v>
      </c>
      <c r="I711" s="30">
        <f>IF(FBYields!$K686&lt;$A$32,FBYields!AC686,0)</f>
        <v>0.12832332780318989</v>
      </c>
      <c r="J711" s="30">
        <f>IF(FBYields!$K686&lt;$A$32,FBYields!AD686,0)</f>
        <v>0.18312384100000001</v>
      </c>
      <c r="K711" s="30">
        <f>IF(FBYields!$K686&lt;$A$32,FBYields!AE686,0)</f>
        <v>0.17608718639406007</v>
      </c>
      <c r="L711" s="30">
        <f>IF(FBYields!$K686&lt;$A$32,FBYields!AF686,0)</f>
        <v>0.10739291309999999</v>
      </c>
      <c r="N711" s="43">
        <f t="shared" si="33"/>
        <v>39871</v>
      </c>
      <c r="O711" s="30">
        <f t="shared" si="34"/>
        <v>0</v>
      </c>
      <c r="P711" s="80">
        <f>IF(O711=0,0,SUM(O$32:O711))</f>
        <v>0</v>
      </c>
      <c r="R711" s="150">
        <f t="shared" si="35"/>
        <v>0</v>
      </c>
      <c r="S711" s="80">
        <f>IF(R711=0,0,SUM(R$32:R711))</f>
        <v>0</v>
      </c>
    </row>
    <row r="712" spans="2:19" x14ac:dyDescent="0.2"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N712" s="43"/>
      <c r="O712" s="30"/>
      <c r="P712" s="80"/>
      <c r="R712" s="150"/>
      <c r="S712" s="80"/>
    </row>
    <row r="713" spans="2:19" x14ac:dyDescent="0.2">
      <c r="C713" s="30"/>
      <c r="D713" s="30"/>
      <c r="E713" s="30"/>
      <c r="F713" s="30"/>
      <c r="G713" s="30"/>
      <c r="H713" s="30"/>
      <c r="I713" s="30"/>
      <c r="J713" s="30"/>
      <c r="K713" s="30"/>
      <c r="L713" s="30"/>
      <c r="N713" s="43"/>
      <c r="O713" s="30"/>
      <c r="P713" s="80"/>
      <c r="R713" s="150"/>
      <c r="S713" s="80"/>
    </row>
    <row r="714" spans="2:19" x14ac:dyDescent="0.2">
      <c r="C714" s="30"/>
      <c r="D714" s="30"/>
      <c r="E714" s="30"/>
      <c r="F714" s="30"/>
      <c r="G714" s="30"/>
      <c r="H714" s="30"/>
      <c r="I714" s="30"/>
      <c r="J714" s="30"/>
      <c r="K714" s="30"/>
      <c r="L714" s="30"/>
      <c r="N714" s="43"/>
      <c r="O714" s="30"/>
      <c r="P714" s="80"/>
      <c r="R714" s="150"/>
      <c r="S714" s="80"/>
    </row>
    <row r="716" spans="2:19" x14ac:dyDescent="0.2">
      <c r="N716" s="5"/>
    </row>
  </sheetData>
  <mergeCells count="5">
    <mergeCell ref="C30:L30"/>
    <mergeCell ref="C22:L22"/>
    <mergeCell ref="C26:L26"/>
    <mergeCell ref="O30:P30"/>
    <mergeCell ref="R30:S30"/>
  </mergeCell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BV34"/>
  <sheetViews>
    <sheetView workbookViewId="0">
      <selection activeCell="A27" sqref="A27"/>
    </sheetView>
  </sheetViews>
  <sheetFormatPr baseColWidth="10" defaultColWidth="8.83203125" defaultRowHeight="15" x14ac:dyDescent="0.2"/>
  <cols>
    <col min="2" max="2" width="5.6640625" customWidth="1"/>
    <col min="3" max="3" width="8" customWidth="1"/>
    <col min="4" max="4" width="10" bestFit="1" customWidth="1"/>
    <col min="5" max="9" width="8" bestFit="1" customWidth="1"/>
    <col min="11" max="11" width="5.6640625" customWidth="1"/>
    <col min="12" max="12" width="8.6640625" bestFit="1" customWidth="1"/>
    <col min="13" max="13" width="10" bestFit="1" customWidth="1"/>
    <col min="14" max="14" width="8" bestFit="1" customWidth="1"/>
    <col min="15" max="15" width="8.6640625" bestFit="1" customWidth="1"/>
    <col min="16" max="16" width="8.1640625" bestFit="1" customWidth="1"/>
    <col min="17" max="18" width="8.6640625" bestFit="1" customWidth="1"/>
    <col min="20" max="20" width="11.33203125" style="5" customWidth="1"/>
    <col min="21" max="21" width="6" bestFit="1" customWidth="1"/>
    <col min="22" max="22" width="10" bestFit="1" customWidth="1"/>
    <col min="23" max="23" width="10.6640625" bestFit="1" customWidth="1"/>
  </cols>
  <sheetData>
    <row r="1" spans="1:74" x14ac:dyDescent="0.2">
      <c r="B1" s="81" t="s">
        <v>154</v>
      </c>
      <c r="C1" s="82"/>
      <c r="D1" s="82"/>
      <c r="E1" s="82"/>
      <c r="T1"/>
      <c r="BV1" s="82"/>
    </row>
    <row r="2" spans="1:74" x14ac:dyDescent="0.2">
      <c r="B2" s="83" t="s">
        <v>153</v>
      </c>
      <c r="C2" s="82"/>
      <c r="D2" s="82"/>
      <c r="E2" s="82"/>
      <c r="T2"/>
      <c r="BV2" s="82"/>
    </row>
    <row r="3" spans="1:74" x14ac:dyDescent="0.2">
      <c r="A3" s="83"/>
      <c r="B3" s="83" t="s">
        <v>156</v>
      </c>
      <c r="C3" s="82"/>
      <c r="D3" s="82"/>
      <c r="E3" s="82"/>
      <c r="T3"/>
      <c r="BV3" s="82"/>
    </row>
    <row r="4" spans="1:74" x14ac:dyDescent="0.2">
      <c r="B4" s="83" t="s">
        <v>181</v>
      </c>
      <c r="C4" s="82"/>
      <c r="D4" s="82"/>
      <c r="E4" s="82"/>
      <c r="T4"/>
      <c r="BV4" s="82"/>
    </row>
    <row r="5" spans="1:74" x14ac:dyDescent="0.2">
      <c r="B5" s="83" t="s">
        <v>182</v>
      </c>
      <c r="C5" s="82"/>
      <c r="D5" s="82"/>
      <c r="E5" s="82"/>
      <c r="T5"/>
      <c r="BV5" s="82"/>
    </row>
    <row r="6" spans="1:74" x14ac:dyDescent="0.2">
      <c r="B6" s="83" t="s">
        <v>180</v>
      </c>
      <c r="C6" s="82"/>
      <c r="D6" s="82"/>
      <c r="E6" s="82"/>
      <c r="T6"/>
      <c r="BV6" s="82"/>
    </row>
    <row r="7" spans="1:74" x14ac:dyDescent="0.2">
      <c r="B7" s="83" t="s">
        <v>183</v>
      </c>
      <c r="C7" s="82"/>
      <c r="D7" s="82"/>
      <c r="E7" s="82"/>
      <c r="T7"/>
      <c r="BV7" s="82"/>
    </row>
    <row r="8" spans="1:74" x14ac:dyDescent="0.2">
      <c r="B8" s="83" t="s">
        <v>184</v>
      </c>
      <c r="C8" s="82"/>
      <c r="D8" s="82"/>
      <c r="E8" s="82"/>
      <c r="T8"/>
      <c r="BV8" s="82"/>
    </row>
    <row r="9" spans="1:74" x14ac:dyDescent="0.2">
      <c r="B9" s="83"/>
      <c r="C9" s="82"/>
      <c r="D9" s="82"/>
      <c r="E9" s="82"/>
      <c r="T9"/>
      <c r="BV9" s="82"/>
    </row>
    <row r="10" spans="1:74" s="71" customFormat="1" x14ac:dyDescent="0.2">
      <c r="B10" s="84"/>
      <c r="C10" s="84"/>
      <c r="D10" s="84"/>
      <c r="E10" s="84"/>
      <c r="BV10" s="84"/>
    </row>
    <row r="11" spans="1:74" x14ac:dyDescent="0.2">
      <c r="B11" s="5"/>
      <c r="K11" s="5"/>
    </row>
    <row r="12" spans="1:74" x14ac:dyDescent="0.2">
      <c r="C12" s="5"/>
      <c r="E12" s="5"/>
      <c r="F12" s="5"/>
      <c r="G12" s="5"/>
      <c r="H12" s="5"/>
      <c r="I12" s="5"/>
      <c r="J12" s="5"/>
      <c r="L12" s="5"/>
    </row>
    <row r="13" spans="1:74" ht="18" x14ac:dyDescent="0.35">
      <c r="B13" s="82"/>
      <c r="D13" s="86">
        <v>20090331</v>
      </c>
      <c r="F13" s="156" t="s">
        <v>30</v>
      </c>
      <c r="G13" s="156"/>
      <c r="H13" s="156"/>
      <c r="K13" s="82"/>
      <c r="M13" s="86">
        <v>20090331</v>
      </c>
      <c r="O13" s="156" t="s">
        <v>30</v>
      </c>
      <c r="P13" s="156"/>
      <c r="Q13" s="156"/>
      <c r="T13" s="82"/>
      <c r="V13" s="86">
        <v>20090430</v>
      </c>
    </row>
    <row r="14" spans="1:74" ht="18" x14ac:dyDescent="0.35">
      <c r="A14" s="11"/>
      <c r="B14" s="11" t="s">
        <v>39</v>
      </c>
      <c r="C14" s="92" t="s">
        <v>112</v>
      </c>
      <c r="D14" s="11" t="s">
        <v>29</v>
      </c>
      <c r="E14" s="11" t="s">
        <v>31</v>
      </c>
      <c r="F14" s="11" t="s">
        <v>32</v>
      </c>
      <c r="G14" s="11" t="s">
        <v>33</v>
      </c>
      <c r="H14" s="11" t="s">
        <v>34</v>
      </c>
      <c r="I14" s="11" t="s">
        <v>35</v>
      </c>
      <c r="J14" s="11"/>
      <c r="K14" s="11" t="s">
        <v>39</v>
      </c>
      <c r="L14" s="92" t="s">
        <v>118</v>
      </c>
      <c r="M14" s="11" t="s">
        <v>29</v>
      </c>
      <c r="N14" s="11" t="s">
        <v>31</v>
      </c>
      <c r="O14" s="11" t="s">
        <v>32</v>
      </c>
      <c r="P14" s="11" t="s">
        <v>33</v>
      </c>
      <c r="Q14" s="11" t="s">
        <v>34</v>
      </c>
      <c r="R14" s="11" t="s">
        <v>35</v>
      </c>
      <c r="U14" s="11" t="s">
        <v>39</v>
      </c>
      <c r="V14" s="11" t="s">
        <v>29</v>
      </c>
      <c r="W14" s="11" t="s">
        <v>41</v>
      </c>
    </row>
    <row r="15" spans="1:74" x14ac:dyDescent="0.2">
      <c r="B15" s="5">
        <v>0</v>
      </c>
      <c r="C15" s="6">
        <v>0</v>
      </c>
      <c r="D15" s="10">
        <v>0</v>
      </c>
      <c r="E15" s="87"/>
      <c r="F15" s="12">
        <v>0</v>
      </c>
      <c r="G15" s="12">
        <v>0</v>
      </c>
      <c r="H15" s="12">
        <v>0</v>
      </c>
      <c r="K15" s="5">
        <v>0</v>
      </c>
      <c r="L15" s="6">
        <v>0</v>
      </c>
      <c r="M15" s="10">
        <v>0</v>
      </c>
      <c r="N15" s="87"/>
      <c r="O15" s="5">
        <v>0</v>
      </c>
      <c r="P15" s="5">
        <v>0</v>
      </c>
      <c r="Q15" s="5">
        <v>0</v>
      </c>
      <c r="U15" s="5">
        <v>0</v>
      </c>
      <c r="V15" s="10">
        <v>0</v>
      </c>
    </row>
    <row r="16" spans="1:74" x14ac:dyDescent="0.2">
      <c r="B16" s="5">
        <f>B15+0.5</f>
        <v>0.5</v>
      </c>
      <c r="C16" s="6">
        <f>'Part1 Q3'!D10</f>
        <v>0</v>
      </c>
      <c r="D16" s="10">
        <f t="shared" ref="D16:D25" si="0">VLOOKUP(D$13,data.FamaBlissYields.Interp,$B16*2+1,FALSE)/100</f>
        <v>3.3532251986355898E-3</v>
      </c>
      <c r="E16" s="87"/>
      <c r="F16" s="12">
        <f>10/2</f>
        <v>5</v>
      </c>
      <c r="G16" s="12">
        <v>100</v>
      </c>
      <c r="H16" s="12">
        <v>0</v>
      </c>
      <c r="K16" s="5">
        <f>K15+0.5</f>
        <v>0.5</v>
      </c>
      <c r="L16" s="6">
        <f>'Part1 Q3'!E10</f>
        <v>0</v>
      </c>
      <c r="M16" s="10">
        <f t="shared" ref="M16:M25" si="1">VLOOKUP(M$13,data.FamaBlissYields.Interp,$K16*2+1,FALSE)/100</f>
        <v>3.3532251986355898E-3</v>
      </c>
      <c r="N16" s="87"/>
      <c r="O16" s="5">
        <f>10/2</f>
        <v>5</v>
      </c>
      <c r="P16" s="5">
        <v>100</v>
      </c>
      <c r="Q16" s="5">
        <v>0</v>
      </c>
      <c r="U16" s="5">
        <f>U15+0.5</f>
        <v>0.5</v>
      </c>
      <c r="V16" s="10">
        <f t="shared" ref="V16:V25" si="2">VLOOKUP(V$13,data.FamaBlissYields.Interp,$K16*2+1,FALSE)/100</f>
        <v>2.59606408864948E-3</v>
      </c>
      <c r="W16" s="10">
        <f t="shared" ref="W16:W25" si="3">V16-M16</f>
        <v>-7.5716110998610975E-4</v>
      </c>
    </row>
    <row r="17" spans="1:23" x14ac:dyDescent="0.2">
      <c r="B17" s="5">
        <f>B16+0.5</f>
        <v>1</v>
      </c>
      <c r="C17" s="6">
        <f>'Part1 Q3'!D11</f>
        <v>0</v>
      </c>
      <c r="D17" s="10">
        <f t="shared" si="0"/>
        <v>6.1191355950000002E-3</v>
      </c>
      <c r="E17" s="87"/>
      <c r="F17" s="12">
        <f t="shared" ref="F17:F24" si="4">10/2</f>
        <v>5</v>
      </c>
      <c r="G17" s="12">
        <v>0</v>
      </c>
      <c r="H17" s="12">
        <v>0</v>
      </c>
      <c r="K17" s="5">
        <f>K16+0.5</f>
        <v>1</v>
      </c>
      <c r="L17" s="6">
        <f>'Part1 Q3'!E11</f>
        <v>0</v>
      </c>
      <c r="M17" s="10">
        <f t="shared" si="1"/>
        <v>6.1191355950000002E-3</v>
      </c>
      <c r="N17" s="87"/>
      <c r="O17" s="5">
        <f t="shared" ref="O17:O24" si="5">10/2</f>
        <v>5</v>
      </c>
      <c r="P17" s="5">
        <v>0</v>
      </c>
      <c r="Q17" s="5">
        <v>0</v>
      </c>
      <c r="U17" s="5">
        <f>U16+0.5</f>
        <v>1</v>
      </c>
      <c r="V17" s="10">
        <f t="shared" si="2"/>
        <v>5.0765720240000005E-3</v>
      </c>
      <c r="W17" s="10">
        <f t="shared" si="3"/>
        <v>-1.0425635709999997E-3</v>
      </c>
    </row>
    <row r="18" spans="1:23" x14ac:dyDescent="0.2">
      <c r="B18" s="5">
        <f t="shared" ref="B18:B25" si="6">B17+0.5</f>
        <v>1.5</v>
      </c>
      <c r="C18" s="6">
        <f>'Part1 Q3'!D12</f>
        <v>0</v>
      </c>
      <c r="D18" s="10">
        <f t="shared" si="0"/>
        <v>6.9865760141831004E-3</v>
      </c>
      <c r="E18" s="87"/>
      <c r="F18" s="12">
        <f t="shared" si="4"/>
        <v>5</v>
      </c>
      <c r="G18" s="12">
        <v>0</v>
      </c>
      <c r="H18" s="12">
        <v>0</v>
      </c>
      <c r="K18" s="5">
        <f t="shared" ref="K18:K25" si="7">K17+0.5</f>
        <v>1.5</v>
      </c>
      <c r="L18" s="6">
        <f>'Part1 Q3'!E12</f>
        <v>0</v>
      </c>
      <c r="M18" s="10">
        <f t="shared" si="1"/>
        <v>6.9865760141831004E-3</v>
      </c>
      <c r="N18" s="87"/>
      <c r="O18" s="5">
        <f t="shared" si="5"/>
        <v>5</v>
      </c>
      <c r="P18" s="5">
        <v>0</v>
      </c>
      <c r="Q18" s="5">
        <v>0</v>
      </c>
      <c r="U18" s="5">
        <f t="shared" ref="U18:U25" si="8">U17+0.5</f>
        <v>1.5</v>
      </c>
      <c r="V18" s="10">
        <f t="shared" si="2"/>
        <v>7.0840716048249297E-3</v>
      </c>
      <c r="W18" s="10">
        <f t="shared" si="3"/>
        <v>9.7495590641829243E-5</v>
      </c>
    </row>
    <row r="19" spans="1:23" x14ac:dyDescent="0.2">
      <c r="B19" s="5">
        <f t="shared" si="6"/>
        <v>2</v>
      </c>
      <c r="C19" s="6">
        <f>'Part1 Q3'!D13</f>
        <v>0</v>
      </c>
      <c r="D19" s="10">
        <f t="shared" si="0"/>
        <v>7.780794364E-3</v>
      </c>
      <c r="E19" s="87"/>
      <c r="F19" s="12">
        <f t="shared" si="4"/>
        <v>5</v>
      </c>
      <c r="G19" s="12">
        <v>0</v>
      </c>
      <c r="H19" s="12">
        <v>0</v>
      </c>
      <c r="K19" s="5">
        <f t="shared" si="7"/>
        <v>2</v>
      </c>
      <c r="L19" s="6">
        <f>'Part1 Q3'!E13</f>
        <v>0</v>
      </c>
      <c r="M19" s="10">
        <f t="shared" si="1"/>
        <v>7.780794364E-3</v>
      </c>
      <c r="N19" s="87"/>
      <c r="O19" s="5">
        <f t="shared" si="5"/>
        <v>5</v>
      </c>
      <c r="P19" s="5">
        <v>0</v>
      </c>
      <c r="Q19" s="5">
        <v>0</v>
      </c>
      <c r="U19" s="5">
        <f t="shared" si="8"/>
        <v>2</v>
      </c>
      <c r="V19" s="10">
        <f t="shared" si="2"/>
        <v>9.0540090510000011E-3</v>
      </c>
      <c r="W19" s="10">
        <f t="shared" si="3"/>
        <v>1.2732146870000011E-3</v>
      </c>
    </row>
    <row r="20" spans="1:23" x14ac:dyDescent="0.2">
      <c r="B20" s="5">
        <f t="shared" si="6"/>
        <v>2.5</v>
      </c>
      <c r="C20" s="6">
        <f>'Part1 Q3'!D14</f>
        <v>0</v>
      </c>
      <c r="D20" s="10">
        <f t="shared" si="0"/>
        <v>9.6952541847596194E-3</v>
      </c>
      <c r="E20" s="87"/>
      <c r="F20" s="12">
        <f t="shared" si="4"/>
        <v>5</v>
      </c>
      <c r="G20" s="12">
        <v>0</v>
      </c>
      <c r="H20" s="12">
        <v>0</v>
      </c>
      <c r="K20" s="5">
        <f t="shared" si="7"/>
        <v>2.5</v>
      </c>
      <c r="L20" s="6">
        <f>'Part1 Q3'!E14</f>
        <v>0</v>
      </c>
      <c r="M20" s="10">
        <f t="shared" si="1"/>
        <v>9.6952541847596194E-3</v>
      </c>
      <c r="N20" s="87"/>
      <c r="O20" s="5">
        <f t="shared" si="5"/>
        <v>5</v>
      </c>
      <c r="P20" s="5">
        <v>0</v>
      </c>
      <c r="Q20" s="5">
        <v>0</v>
      </c>
      <c r="U20" s="5">
        <f t="shared" si="8"/>
        <v>2.5</v>
      </c>
      <c r="V20" s="10">
        <f t="shared" si="2"/>
        <v>1.14942164955314E-2</v>
      </c>
      <c r="W20" s="10">
        <f t="shared" si="3"/>
        <v>1.798962310771781E-3</v>
      </c>
    </row>
    <row r="21" spans="1:23" x14ac:dyDescent="0.2">
      <c r="B21" s="5">
        <f t="shared" si="6"/>
        <v>3</v>
      </c>
      <c r="C21" s="6">
        <f>'Part1 Q3'!D15</f>
        <v>0</v>
      </c>
      <c r="D21" s="10">
        <f t="shared" si="0"/>
        <v>1.1627195565E-2</v>
      </c>
      <c r="E21" s="87"/>
      <c r="F21" s="12">
        <f t="shared" si="4"/>
        <v>5</v>
      </c>
      <c r="G21" s="12">
        <v>0</v>
      </c>
      <c r="H21" s="12">
        <v>0</v>
      </c>
      <c r="K21" s="5">
        <f t="shared" si="7"/>
        <v>3</v>
      </c>
      <c r="L21" s="6">
        <f>'Part1 Q3'!E15</f>
        <v>0</v>
      </c>
      <c r="M21" s="10">
        <f t="shared" si="1"/>
        <v>1.1627195565E-2</v>
      </c>
      <c r="N21" s="87"/>
      <c r="O21" s="5">
        <f t="shared" si="5"/>
        <v>5</v>
      </c>
      <c r="P21" s="5">
        <v>0</v>
      </c>
      <c r="Q21" s="5">
        <v>0</v>
      </c>
      <c r="U21" s="5">
        <f t="shared" si="8"/>
        <v>3</v>
      </c>
      <c r="V21" s="10">
        <f t="shared" si="2"/>
        <v>1.3821647011000001E-2</v>
      </c>
      <c r="W21" s="10">
        <f t="shared" si="3"/>
        <v>2.1944514460000009E-3</v>
      </c>
    </row>
    <row r="22" spans="1:23" x14ac:dyDescent="0.2">
      <c r="B22" s="5">
        <f t="shared" si="6"/>
        <v>3.5</v>
      </c>
      <c r="C22" s="6">
        <f>'Part1 Q3'!D16</f>
        <v>0</v>
      </c>
      <c r="D22" s="10">
        <f t="shared" si="0"/>
        <v>1.2507577257167399E-2</v>
      </c>
      <c r="E22" s="87"/>
      <c r="F22" s="12">
        <f t="shared" si="4"/>
        <v>5</v>
      </c>
      <c r="G22" s="12">
        <v>0</v>
      </c>
      <c r="H22" s="12">
        <v>0</v>
      </c>
      <c r="K22" s="5">
        <f t="shared" si="7"/>
        <v>3.5</v>
      </c>
      <c r="L22" s="6">
        <f>'Part1 Q3'!E16</f>
        <v>0</v>
      </c>
      <c r="M22" s="10">
        <f t="shared" si="1"/>
        <v>1.2507577257167399E-2</v>
      </c>
      <c r="N22" s="87"/>
      <c r="O22" s="5">
        <f t="shared" si="5"/>
        <v>5</v>
      </c>
      <c r="P22" s="5">
        <v>0</v>
      </c>
      <c r="Q22" s="5">
        <v>0</v>
      </c>
      <c r="U22" s="5">
        <f t="shared" si="8"/>
        <v>3.5</v>
      </c>
      <c r="V22" s="10">
        <f t="shared" si="2"/>
        <v>1.55418171258019E-2</v>
      </c>
      <c r="W22" s="10">
        <f t="shared" si="3"/>
        <v>3.0342398686345005E-3</v>
      </c>
    </row>
    <row r="23" spans="1:23" x14ac:dyDescent="0.2">
      <c r="B23" s="5">
        <f t="shared" si="6"/>
        <v>4</v>
      </c>
      <c r="C23" s="6">
        <f>'Part1 Q3'!D17</f>
        <v>0</v>
      </c>
      <c r="D23" s="10">
        <f t="shared" si="0"/>
        <v>1.3361496452999999E-2</v>
      </c>
      <c r="E23" s="87"/>
      <c r="F23" s="12">
        <f t="shared" si="4"/>
        <v>5</v>
      </c>
      <c r="G23" s="12">
        <v>0</v>
      </c>
      <c r="H23" s="12">
        <v>0</v>
      </c>
      <c r="K23" s="5">
        <f t="shared" si="7"/>
        <v>4</v>
      </c>
      <c r="L23" s="6">
        <f>'Part1 Q3'!E17</f>
        <v>0</v>
      </c>
      <c r="M23" s="10">
        <f t="shared" si="1"/>
        <v>1.3361496452999999E-2</v>
      </c>
      <c r="N23" s="87"/>
      <c r="O23" s="5">
        <f t="shared" si="5"/>
        <v>5</v>
      </c>
      <c r="P23" s="5">
        <v>0</v>
      </c>
      <c r="Q23" s="5">
        <v>0</v>
      </c>
      <c r="U23" s="5">
        <f t="shared" si="8"/>
        <v>4</v>
      </c>
      <c r="V23" s="10">
        <f t="shared" si="2"/>
        <v>1.7100803160000001E-2</v>
      </c>
      <c r="W23" s="10">
        <f t="shared" si="3"/>
        <v>3.7393067070000015E-3</v>
      </c>
    </row>
    <row r="24" spans="1:23" x14ac:dyDescent="0.2">
      <c r="B24" s="5">
        <f t="shared" si="6"/>
        <v>4.5</v>
      </c>
      <c r="C24" s="6">
        <f>'Part1 Q3'!D18</f>
        <v>0</v>
      </c>
      <c r="D24" s="10">
        <f t="shared" si="0"/>
        <v>1.4801552939586699E-2</v>
      </c>
      <c r="E24" s="87"/>
      <c r="F24" s="12">
        <f t="shared" si="4"/>
        <v>5</v>
      </c>
      <c r="G24" s="12">
        <v>0</v>
      </c>
      <c r="H24" s="12">
        <v>0</v>
      </c>
      <c r="K24" s="5">
        <f t="shared" si="7"/>
        <v>4.5</v>
      </c>
      <c r="L24" s="6">
        <f>'Part1 Q3'!E18</f>
        <v>0</v>
      </c>
      <c r="M24" s="10">
        <f t="shared" si="1"/>
        <v>1.4801552939586699E-2</v>
      </c>
      <c r="N24" s="87"/>
      <c r="O24" s="5">
        <f t="shared" si="5"/>
        <v>5</v>
      </c>
      <c r="P24" s="5">
        <v>0</v>
      </c>
      <c r="Q24" s="5">
        <v>0</v>
      </c>
      <c r="U24" s="5">
        <f t="shared" si="8"/>
        <v>4.5</v>
      </c>
      <c r="V24" s="10">
        <f t="shared" si="2"/>
        <v>1.8712032799541901E-2</v>
      </c>
      <c r="W24" s="10">
        <f t="shared" si="3"/>
        <v>3.9104798599552022E-3</v>
      </c>
    </row>
    <row r="25" spans="1:23" x14ac:dyDescent="0.2">
      <c r="B25" s="5">
        <f t="shared" si="6"/>
        <v>5</v>
      </c>
      <c r="C25" s="6">
        <f>'Part1 Q3'!D19</f>
        <v>0</v>
      </c>
      <c r="D25" s="10">
        <f t="shared" si="0"/>
        <v>1.670888781E-2</v>
      </c>
      <c r="E25" s="87"/>
      <c r="F25" s="12">
        <f>100+10/2</f>
        <v>105</v>
      </c>
      <c r="G25" s="12">
        <v>0</v>
      </c>
      <c r="H25" s="12">
        <v>100</v>
      </c>
      <c r="K25" s="5">
        <f t="shared" si="7"/>
        <v>5</v>
      </c>
      <c r="L25" s="6">
        <f>'Part1 Q3'!E19</f>
        <v>0</v>
      </c>
      <c r="M25" s="10">
        <f t="shared" si="1"/>
        <v>1.670888781E-2</v>
      </c>
      <c r="N25" s="87"/>
      <c r="O25" s="5">
        <f>100+10/2</f>
        <v>105</v>
      </c>
      <c r="P25" s="5">
        <v>0</v>
      </c>
      <c r="Q25" s="5">
        <v>100</v>
      </c>
      <c r="U25" s="5">
        <f t="shared" si="8"/>
        <v>5</v>
      </c>
      <c r="V25" s="10">
        <f t="shared" si="2"/>
        <v>2.0304509833000001E-2</v>
      </c>
      <c r="W25" s="10">
        <f t="shared" si="3"/>
        <v>3.5956220230000009E-3</v>
      </c>
    </row>
    <row r="26" spans="1:23" x14ac:dyDescent="0.2">
      <c r="B26" s="5"/>
      <c r="D26" s="5"/>
      <c r="K26" s="5"/>
      <c r="M26" s="5"/>
    </row>
    <row r="27" spans="1:23" x14ac:dyDescent="0.2">
      <c r="B27" s="15" t="s">
        <v>36</v>
      </c>
      <c r="C27" s="16"/>
      <c r="D27" s="15"/>
      <c r="E27" s="16"/>
      <c r="F27" s="89"/>
      <c r="G27" s="89"/>
      <c r="H27" s="89"/>
      <c r="I27" s="90"/>
      <c r="K27" s="15" t="s">
        <v>36</v>
      </c>
      <c r="L27" s="16"/>
      <c r="M27" s="15"/>
      <c r="N27" s="16"/>
      <c r="O27" s="89"/>
      <c r="P27" s="89"/>
      <c r="Q27" s="89"/>
      <c r="R27" s="90"/>
      <c r="T27" s="5" t="s">
        <v>121</v>
      </c>
      <c r="W27" s="93"/>
    </row>
    <row r="28" spans="1:23" x14ac:dyDescent="0.2">
      <c r="B28" s="15" t="s">
        <v>119</v>
      </c>
      <c r="C28" s="16"/>
      <c r="D28" s="15"/>
      <c r="E28" s="16"/>
      <c r="F28" s="87"/>
      <c r="G28" s="87"/>
      <c r="H28" s="87"/>
      <c r="I28" s="91"/>
      <c r="K28" s="15" t="s">
        <v>119</v>
      </c>
      <c r="L28" s="16"/>
      <c r="M28" s="15"/>
      <c r="N28" s="16"/>
      <c r="O28" s="87"/>
      <c r="P28" s="87"/>
      <c r="Q28" s="87"/>
      <c r="R28" s="91"/>
      <c r="T28" s="5" t="s">
        <v>120</v>
      </c>
      <c r="W28" s="93"/>
    </row>
    <row r="29" spans="1:23" x14ac:dyDescent="0.2">
      <c r="T29" s="5" t="s">
        <v>119</v>
      </c>
      <c r="W29" s="88"/>
    </row>
    <row r="30" spans="1:23" x14ac:dyDescent="0.2">
      <c r="W30" s="14"/>
    </row>
    <row r="31" spans="1:23" x14ac:dyDescent="0.2">
      <c r="T31" s="15" t="s">
        <v>124</v>
      </c>
      <c r="U31" s="16"/>
      <c r="V31" s="16"/>
      <c r="W31" s="85">
        <f>'Part1 Q2'!V29</f>
        <v>0</v>
      </c>
    </row>
    <row r="32" spans="1:23" ht="18" x14ac:dyDescent="0.35">
      <c r="A32" s="11"/>
      <c r="J32" s="11"/>
      <c r="T32" s="15" t="s">
        <v>122</v>
      </c>
      <c r="U32" s="16"/>
      <c r="V32" s="16"/>
      <c r="W32" s="85">
        <f>'Part1 Q2'!V30</f>
        <v>0</v>
      </c>
    </row>
    <row r="33" spans="20:23" x14ac:dyDescent="0.2">
      <c r="T33" s="15" t="s">
        <v>123</v>
      </c>
      <c r="U33" s="16"/>
      <c r="V33" s="16"/>
      <c r="W33" s="85">
        <f>W29</f>
        <v>0</v>
      </c>
    </row>
    <row r="34" spans="20:23" x14ac:dyDescent="0.2">
      <c r="T34" s="15" t="s">
        <v>42</v>
      </c>
      <c r="U34" s="16"/>
      <c r="V34" s="16"/>
      <c r="W34" s="85" t="e">
        <f>'Part1 Q2'!V31</f>
        <v>#DIV/0!</v>
      </c>
    </row>
  </sheetData>
  <mergeCells count="2">
    <mergeCell ref="F13:H13"/>
    <mergeCell ref="O13:Q13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"/>
  <dimension ref="A1:AU704"/>
  <sheetViews>
    <sheetView topLeftCell="Y1" zoomScaleNormal="100" workbookViewId="0">
      <pane ySplit="5" topLeftCell="A7" activePane="bottomLeft" state="frozen"/>
      <selection pane="bottomLeft" activeCell="AL26" sqref="AL26"/>
    </sheetView>
  </sheetViews>
  <sheetFormatPr baseColWidth="10" defaultColWidth="8.83203125" defaultRowHeight="15" x14ac:dyDescent="0.2"/>
  <cols>
    <col min="7" max="7" width="9.1640625" style="2"/>
    <col min="12" max="12" width="9.1640625" style="2"/>
    <col min="16" max="16" width="9.1640625" style="151"/>
    <col min="17" max="17" width="9.1640625" style="2"/>
    <col min="22" max="22" width="9.1640625" style="2"/>
    <col min="26" max="26" width="9.1640625" style="2"/>
    <col min="30" max="31" width="9.1640625" style="2"/>
  </cols>
  <sheetData>
    <row r="1" spans="1:47" x14ac:dyDescent="0.2">
      <c r="A1" t="s">
        <v>7</v>
      </c>
    </row>
    <row r="2" spans="1:47" x14ac:dyDescent="0.2">
      <c r="A2" t="s">
        <v>8</v>
      </c>
    </row>
    <row r="3" spans="1:47" x14ac:dyDescent="0.2">
      <c r="A3" t="s">
        <v>8</v>
      </c>
    </row>
    <row r="4" spans="1:47" x14ac:dyDescent="0.2">
      <c r="G4" s="2" t="s">
        <v>12</v>
      </c>
      <c r="L4" s="2" t="s">
        <v>13</v>
      </c>
      <c r="Q4" s="2" t="s">
        <v>23</v>
      </c>
      <c r="R4" t="s">
        <v>22</v>
      </c>
      <c r="V4" s="2" t="s">
        <v>20</v>
      </c>
      <c r="Z4" s="2" t="s">
        <v>18</v>
      </c>
      <c r="AL4" t="s">
        <v>26</v>
      </c>
      <c r="AN4" t="s">
        <v>24</v>
      </c>
      <c r="AU4" t="s">
        <v>25</v>
      </c>
    </row>
    <row r="5" spans="1:47" x14ac:dyDescent="0.2">
      <c r="A5" t="s">
        <v>9</v>
      </c>
      <c r="B5" t="s">
        <v>2</v>
      </c>
      <c r="C5" t="s">
        <v>3</v>
      </c>
      <c r="D5" t="s">
        <v>4</v>
      </c>
      <c r="E5" t="s">
        <v>5</v>
      </c>
      <c r="F5" t="s">
        <v>6</v>
      </c>
      <c r="G5" s="2">
        <v>1</v>
      </c>
      <c r="H5">
        <v>2</v>
      </c>
      <c r="I5">
        <v>3</v>
      </c>
      <c r="J5">
        <v>4</v>
      </c>
      <c r="K5">
        <v>5</v>
      </c>
      <c r="L5" s="3" t="s">
        <v>14</v>
      </c>
      <c r="M5" s="1" t="s">
        <v>17</v>
      </c>
      <c r="N5" s="1" t="s">
        <v>16</v>
      </c>
      <c r="O5" s="1" t="s">
        <v>15</v>
      </c>
      <c r="P5" s="152"/>
      <c r="Q5" s="3" t="s">
        <v>21</v>
      </c>
      <c r="R5" s="3" t="s">
        <v>14</v>
      </c>
      <c r="S5" s="1" t="s">
        <v>17</v>
      </c>
      <c r="T5" s="1" t="s">
        <v>16</v>
      </c>
      <c r="U5" s="1" t="s">
        <v>15</v>
      </c>
      <c r="V5" s="2">
        <v>2</v>
      </c>
      <c r="W5">
        <v>3</v>
      </c>
      <c r="X5">
        <v>4</v>
      </c>
      <c r="Y5">
        <v>5</v>
      </c>
      <c r="Z5" s="2">
        <v>2</v>
      </c>
      <c r="AA5">
        <v>3</v>
      </c>
      <c r="AB5">
        <v>4</v>
      </c>
      <c r="AC5">
        <v>5</v>
      </c>
      <c r="AD5" s="2" t="s">
        <v>19</v>
      </c>
      <c r="AE5" s="2" t="s">
        <v>27</v>
      </c>
      <c r="AL5">
        <f t="array" ref="AL5:AL10">MMULT(AN5:AS10,AU5:AU10)</f>
        <v>-1.0398618618427289</v>
      </c>
      <c r="AN5">
        <f t="array" ref="AN5:AS10">MINVERSE(MMULT(TRANSPOSE(P6:U73),(P6:U73)))</f>
        <v>0.12533940673642421</v>
      </c>
      <c r="AO5">
        <v>-2.4300176474571795E-2</v>
      </c>
      <c r="AP5">
        <v>7.9786038754093819E-2</v>
      </c>
      <c r="AQ5">
        <v>-9.2788946463085321E-3</v>
      </c>
      <c r="AR5">
        <v>-4.245499761842543E-2</v>
      </c>
      <c r="AS5">
        <v>-1.9237770163136887E-2</v>
      </c>
      <c r="AU5">
        <f t="array" ref="AU5:AU10">MMULT(TRANSPOSE(P6:U73),AD7:AD74)</f>
        <v>61.889235951472806</v>
      </c>
    </row>
    <row r="6" spans="1:47" x14ac:dyDescent="0.2">
      <c r="A6">
        <f>195306</f>
        <v>195306</v>
      </c>
      <c r="B6">
        <f>LOOKUP($A6,FBYields!$B$6:$B$864,FBYields!E$6:E$864)</f>
        <v>2.4207484724000001</v>
      </c>
      <c r="C6">
        <f>LOOKUP($A6,FBYields!$B$6:$B$864,FBYields!F$6:F$864)</f>
        <v>2.4430177999999998</v>
      </c>
      <c r="D6">
        <f>LOOKUP($A6,FBYields!$B$6:$B$864,FBYields!G$6:G$864)</f>
        <v>2.3064287510999999</v>
      </c>
      <c r="E6">
        <f>LOOKUP($A6,FBYields!$B$6:$B$864,FBYields!H$6:H$864)</f>
        <v>2.4397417955999998</v>
      </c>
      <c r="F6">
        <f>LOOKUP($A6,FBYields!$B$6:$B$864,FBYields!I$6:I$864)</f>
        <v>2.7915218535999999</v>
      </c>
      <c r="G6" s="2">
        <f>EXP(-B6/100*G$5)</f>
        <v>0.97608316639992798</v>
      </c>
      <c r="H6">
        <f t="shared" ref="H6:K6" si="0">EXP(-C6/100*H$5)</f>
        <v>0.95231410536459138</v>
      </c>
      <c r="I6">
        <f t="shared" si="0"/>
        <v>0.93314669368743908</v>
      </c>
      <c r="J6">
        <f t="shared" si="0"/>
        <v>0.9070210036811921</v>
      </c>
      <c r="K6">
        <f t="shared" si="0"/>
        <v>0.86972684084024632</v>
      </c>
      <c r="L6" s="2">
        <f>H6/G6</f>
        <v>0.9756485288820177</v>
      </c>
      <c r="M6">
        <f t="shared" ref="M6:O6" si="1">I6/H6</f>
        <v>0.97987280502391161</v>
      </c>
      <c r="N6">
        <f t="shared" si="1"/>
        <v>0.97200259060769079</v>
      </c>
      <c r="O6">
        <f t="shared" si="1"/>
        <v>0.9588828012917171</v>
      </c>
      <c r="P6" s="151">
        <v>1</v>
      </c>
      <c r="Q6" s="2">
        <f>B6</f>
        <v>2.4207484724000001</v>
      </c>
      <c r="R6">
        <f>-LN(L6)*100</f>
        <v>2.4652871275999857</v>
      </c>
      <c r="S6">
        <f>-LN(M6)*100</f>
        <v>2.033250653300009</v>
      </c>
      <c r="T6">
        <f>-LN(N6)*100</f>
        <v>2.8396809290999929</v>
      </c>
      <c r="U6">
        <f>-LN(O6)*100</f>
        <v>4.1986420856000004</v>
      </c>
      <c r="V6" s="2" t="s">
        <v>28</v>
      </c>
      <c r="W6" s="2" t="s">
        <v>28</v>
      </c>
      <c r="X6" s="2" t="s">
        <v>28</v>
      </c>
      <c r="Y6" s="2" t="s">
        <v>28</v>
      </c>
      <c r="Z6" s="2" t="s">
        <v>28</v>
      </c>
      <c r="AA6" s="2" t="s">
        <v>28</v>
      </c>
      <c r="AB6" s="2" t="s">
        <v>28</v>
      </c>
      <c r="AC6" s="2" t="s">
        <v>28</v>
      </c>
      <c r="AD6" s="2" t="s">
        <v>28</v>
      </c>
      <c r="AE6" s="2">
        <f>MMULT(P6:U6,$AL$5:$AL$10)</f>
        <v>-1.0892432251788584</v>
      </c>
      <c r="AL6">
        <v>-1.4439111477227922</v>
      </c>
      <c r="AN6">
        <v>-2.4300176474572326E-2</v>
      </c>
      <c r="AO6">
        <v>5.7435382382823079E-2</v>
      </c>
      <c r="AP6">
        <v>-8.5618857853463209E-2</v>
      </c>
      <c r="AQ6">
        <v>-3.6753702643727028E-3</v>
      </c>
      <c r="AR6">
        <v>2.4766230762856552E-2</v>
      </c>
      <c r="AS6">
        <v>1.2392447684662909E-2</v>
      </c>
      <c r="AU6">
        <v>350.12013145048184</v>
      </c>
    </row>
    <row r="7" spans="1:47" x14ac:dyDescent="0.2">
      <c r="A7">
        <f>A6+100</f>
        <v>195406</v>
      </c>
      <c r="B7">
        <f>LOOKUP($A7,FBYields!$B$6:$B$864,FBYields!E$6:E$864)</f>
        <v>0.73165959970000005</v>
      </c>
      <c r="C7">
        <f>LOOKUP($A7,FBYields!$B$6:$B$864,FBYields!F$6:F$864)</f>
        <v>0.91252896610000001</v>
      </c>
      <c r="D7">
        <f>LOOKUP($A7,FBYields!$B$6:$B$864,FBYields!G$6:G$864)</f>
        <v>1.3196040225000001</v>
      </c>
      <c r="E7">
        <f>LOOKUP($A7,FBYields!$B$6:$B$864,FBYields!H$6:H$864)</f>
        <v>1.6478813549</v>
      </c>
      <c r="F7">
        <f>LOOKUP($A7,FBYields!$B$6:$B$864,FBYields!I$6:I$864)</f>
        <v>1.7668413419</v>
      </c>
      <c r="G7" s="2">
        <f t="shared" ref="G7:G63" si="2">EXP(-B7/100*G$5)</f>
        <v>0.99271010513134972</v>
      </c>
      <c r="H7">
        <f t="shared" ref="H7:H63" si="3">EXP(-C7/100*H$5)</f>
        <v>0.9819149539450861</v>
      </c>
      <c r="I7">
        <f t="shared" ref="I7:I63" si="4">EXP(-D7/100*I$5)</f>
        <v>0.96118524996553811</v>
      </c>
      <c r="J7">
        <f t="shared" ref="J7:J63" si="5">EXP(-E7/100*J$5)</f>
        <v>0.93621020081603379</v>
      </c>
      <c r="K7">
        <f t="shared" ref="K7:K63" si="6">EXP(-F7/100*K$5)</f>
        <v>0.91544767863094501</v>
      </c>
      <c r="L7" s="2">
        <f t="shared" ref="L7:L63" si="7">H7/G7</f>
        <v>0.98912557540165735</v>
      </c>
      <c r="M7">
        <f t="shared" ref="M7:M63" si="8">I7/H7</f>
        <v>0.97888849345224727</v>
      </c>
      <c r="N7">
        <f t="shared" ref="N7:N63" si="9">J7/I7</f>
        <v>0.97401640406945511</v>
      </c>
      <c r="O7">
        <f t="shared" ref="O7:O63" si="10">K7/J7</f>
        <v>0.97782279859053933</v>
      </c>
      <c r="P7" s="151">
        <f>P6</f>
        <v>1</v>
      </c>
      <c r="Q7" s="2">
        <f t="shared" ref="Q7:Q63" si="11">B7</f>
        <v>0.73165959970000005</v>
      </c>
      <c r="R7">
        <f t="shared" ref="R7:R63" si="12">-LN(L7)*100</f>
        <v>1.0933983325000032</v>
      </c>
      <c r="S7">
        <f t="shared" ref="S7:S63" si="13">-LN(M7)*100</f>
        <v>2.1337541352999962</v>
      </c>
      <c r="T7">
        <f t="shared" ref="T7:T63" si="14">-LN(N7)*100</f>
        <v>2.6327133520999983</v>
      </c>
      <c r="U7">
        <f t="shared" ref="U7:U63" si="15">-LN(O7)*100</f>
        <v>2.2426812899000037</v>
      </c>
      <c r="V7" s="2">
        <f t="shared" ref="V7:V38" si="16">LN(G7/H6)*100</f>
        <v>4.1543760002999868</v>
      </c>
      <c r="W7" s="2">
        <f t="shared" ref="W7:W38" si="17">LN(H7/I6)*100</f>
        <v>5.0942283210999921</v>
      </c>
      <c r="X7" s="2">
        <f t="shared" ref="X7:X38" si="18">LN(I7/J6)*100</f>
        <v>5.8001551148999946</v>
      </c>
      <c r="Y7" s="2">
        <f t="shared" ref="Y7:Y38" si="19">LN(J7/K6)*100</f>
        <v>7.3660838484000015</v>
      </c>
      <c r="Z7" s="2">
        <f>V7-$B6</f>
        <v>1.7336275278999866</v>
      </c>
      <c r="AA7" s="2">
        <f t="shared" ref="AA7:AC22" si="20">W7-$B6</f>
        <v>2.673479848699992</v>
      </c>
      <c r="AB7" s="2">
        <f t="shared" si="20"/>
        <v>3.3794066424999945</v>
      </c>
      <c r="AC7" s="2">
        <f t="shared" si="20"/>
        <v>4.9453353760000009</v>
      </c>
      <c r="AD7" s="2">
        <f>AVERAGE(Z7:AC7)</f>
        <v>3.1829623487749936</v>
      </c>
      <c r="AE7" s="2">
        <f t="array" ref="AE7">MMULT(P7:U7,$AL$5:$AL$10)</f>
        <v>0.82008155872281141</v>
      </c>
      <c r="AL7">
        <v>0.39135866160069699</v>
      </c>
      <c r="AN7">
        <v>7.9786038754091876E-2</v>
      </c>
      <c r="AO7">
        <v>-8.5618857853459185E-2</v>
      </c>
      <c r="AP7">
        <v>0.21577041354950041</v>
      </c>
      <c r="AQ7">
        <v>-8.7843487540983159E-2</v>
      </c>
      <c r="AR7">
        <v>-5.2789364702810163E-2</v>
      </c>
      <c r="AS7">
        <v>2.3095581837739587E-5</v>
      </c>
      <c r="AU7">
        <v>424.04343512352631</v>
      </c>
    </row>
    <row r="8" spans="1:47" x14ac:dyDescent="0.2">
      <c r="A8">
        <f t="shared" ref="A8:A70" si="21">A7+100</f>
        <v>195506</v>
      </c>
      <c r="B8">
        <f>LOOKUP($A8,FBYields!$B$6:$B$864,FBYields!E$6:E$864)</f>
        <v>1.8391172343</v>
      </c>
      <c r="C8">
        <f>LOOKUP($A8,FBYields!$B$6:$B$864,FBYields!F$6:F$864)</f>
        <v>2.1658956061999999</v>
      </c>
      <c r="D8">
        <f>LOOKUP($A8,FBYields!$B$6:$B$864,FBYields!G$6:G$864)</f>
        <v>2.4253657476999999</v>
      </c>
      <c r="E8">
        <f>LOOKUP($A8,FBYields!$B$6:$B$864,FBYields!H$6:H$864)</f>
        <v>2.4463709116999999</v>
      </c>
      <c r="F8">
        <f>LOOKUP($A8,FBYields!$B$6:$B$864,FBYields!I$6:I$864)</f>
        <v>2.5128153953000001</v>
      </c>
      <c r="G8" s="2">
        <f t="shared" si="2"/>
        <v>0.98177691325935179</v>
      </c>
      <c r="H8">
        <f t="shared" si="3"/>
        <v>0.95760690682443228</v>
      </c>
      <c r="I8">
        <f t="shared" si="4"/>
        <v>0.9298230568104402</v>
      </c>
      <c r="J8">
        <f t="shared" si="5"/>
        <v>0.90678052566419332</v>
      </c>
      <c r="K8">
        <f t="shared" si="6"/>
        <v>0.88193160638341195</v>
      </c>
      <c r="L8" s="2">
        <f t="shared" si="7"/>
        <v>0.97538136606341785</v>
      </c>
      <c r="M8">
        <f t="shared" si="8"/>
        <v>0.97098616372126278</v>
      </c>
      <c r="N8">
        <f t="shared" si="9"/>
        <v>0.97521836979899235</v>
      </c>
      <c r="O8">
        <f t="shared" si="10"/>
        <v>0.9725965450541848</v>
      </c>
      <c r="P8" s="151">
        <f t="shared" ref="P8:P76" si="22">P7</f>
        <v>1</v>
      </c>
      <c r="Q8" s="2">
        <f t="shared" si="11"/>
        <v>1.8391172343</v>
      </c>
      <c r="R8">
        <f t="shared" si="12"/>
        <v>2.4926739781000053</v>
      </c>
      <c r="S8">
        <f t="shared" si="13"/>
        <v>2.9443060306999862</v>
      </c>
      <c r="T8">
        <f t="shared" si="14"/>
        <v>2.5093864037000042</v>
      </c>
      <c r="U8">
        <f t="shared" si="15"/>
        <v>2.7785933296999934</v>
      </c>
      <c r="V8" s="2">
        <f t="shared" si="16"/>
        <v>-1.405930209999955E-2</v>
      </c>
      <c r="W8" s="2">
        <f t="shared" si="17"/>
        <v>-0.37297914490000578</v>
      </c>
      <c r="X8" s="2">
        <f t="shared" si="18"/>
        <v>-0.68457182350000001</v>
      </c>
      <c r="Y8" s="2">
        <f t="shared" si="19"/>
        <v>-0.95127693730000329</v>
      </c>
      <c r="Z8" s="2">
        <f t="shared" ref="Z8:Z63" si="23">V8-$B7</f>
        <v>-0.74571890179999956</v>
      </c>
      <c r="AA8" s="2">
        <f t="shared" si="20"/>
        <v>-1.1046387446000059</v>
      </c>
      <c r="AB8" s="2">
        <f t="shared" si="20"/>
        <v>-1.4162314232000002</v>
      </c>
      <c r="AC8" s="2">
        <f t="shared" si="20"/>
        <v>-1.6829365370000033</v>
      </c>
      <c r="AD8" s="2">
        <f t="shared" ref="AD8:AD63" si="24">AVERAGE(Z8:AC8)</f>
        <v>-1.2373814016500022</v>
      </c>
      <c r="AE8" s="2">
        <f t="array" ref="AE8">MMULT(P8:U8,$AL$5:$AL$10)</f>
        <v>1.040520724898524</v>
      </c>
      <c r="AL8">
        <v>1.4512304855121805</v>
      </c>
      <c r="AN8">
        <v>-9.2788946463035638E-3</v>
      </c>
      <c r="AO8">
        <v>-3.6753702643798048E-3</v>
      </c>
      <c r="AP8">
        <v>-8.7843487540970336E-2</v>
      </c>
      <c r="AQ8">
        <v>0.16433034429017881</v>
      </c>
      <c r="AR8">
        <v>-2.8509360705788682E-2</v>
      </c>
      <c r="AS8">
        <v>-4.4955814396161052E-2</v>
      </c>
      <c r="AU8">
        <v>465.17720830884485</v>
      </c>
    </row>
    <row r="9" spans="1:47" x14ac:dyDescent="0.2">
      <c r="A9">
        <f t="shared" si="21"/>
        <v>195606</v>
      </c>
      <c r="B9">
        <f>LOOKUP($A9,FBYields!$B$6:$B$864,FBYields!E$6:E$864)</f>
        <v>2.5495806829999998</v>
      </c>
      <c r="C9">
        <f>LOOKUP($A9,FBYields!$B$6:$B$864,FBYields!F$6:F$864)</f>
        <v>2.818871599</v>
      </c>
      <c r="D9">
        <f>LOOKUP($A9,FBYields!$B$6:$B$864,FBYields!G$6:G$864)</f>
        <v>2.7805113505999999</v>
      </c>
      <c r="E9">
        <f>LOOKUP($A9,FBYields!$B$6:$B$864,FBYields!H$6:H$864)</f>
        <v>2.8263461619000001</v>
      </c>
      <c r="F9">
        <f>LOOKUP($A9,FBYields!$B$6:$B$864,FBYields!I$6:I$864)</f>
        <v>2.8428327556999999</v>
      </c>
      <c r="G9" s="2">
        <f t="shared" si="2"/>
        <v>0.97482646657026595</v>
      </c>
      <c r="H9">
        <f t="shared" si="3"/>
        <v>0.9451823265220386</v>
      </c>
      <c r="I9">
        <f t="shared" si="4"/>
        <v>0.91996896747075807</v>
      </c>
      <c r="J9">
        <f t="shared" si="5"/>
        <v>0.89310256839522761</v>
      </c>
      <c r="K9">
        <f t="shared" si="6"/>
        <v>0.86749837723530432</v>
      </c>
      <c r="L9" s="2">
        <f t="shared" si="7"/>
        <v>0.96959034139427458</v>
      </c>
      <c r="M9">
        <f t="shared" si="8"/>
        <v>0.97332434352210395</v>
      </c>
      <c r="N9">
        <f t="shared" si="9"/>
        <v>0.97079640724252536</v>
      </c>
      <c r="O9">
        <f t="shared" si="10"/>
        <v>0.97133118628700144</v>
      </c>
      <c r="P9" s="151">
        <f t="shared" si="22"/>
        <v>1</v>
      </c>
      <c r="Q9" s="2">
        <f t="shared" si="11"/>
        <v>2.5495806829999998</v>
      </c>
      <c r="R9">
        <f t="shared" si="12"/>
        <v>3.0881625150000125</v>
      </c>
      <c r="S9">
        <f t="shared" si="13"/>
        <v>2.703790853799986</v>
      </c>
      <c r="T9">
        <f t="shared" si="14"/>
        <v>2.9638505958000101</v>
      </c>
      <c r="U9">
        <f t="shared" si="15"/>
        <v>2.9087791308999993</v>
      </c>
      <c r="V9" s="2">
        <f t="shared" si="16"/>
        <v>1.782210529400013</v>
      </c>
      <c r="W9" s="2">
        <f t="shared" si="17"/>
        <v>1.6383540450999923</v>
      </c>
      <c r="X9" s="2">
        <f t="shared" si="18"/>
        <v>1.4439495950000008</v>
      </c>
      <c r="Y9" s="2">
        <f t="shared" si="19"/>
        <v>1.2586923288999905</v>
      </c>
      <c r="Z9" s="2">
        <f t="shared" si="23"/>
        <v>-5.6906704899986948E-2</v>
      </c>
      <c r="AA9" s="2">
        <f t="shared" si="20"/>
        <v>-0.20076318920000769</v>
      </c>
      <c r="AB9" s="2">
        <f t="shared" si="20"/>
        <v>-0.39516763929999921</v>
      </c>
      <c r="AC9" s="2">
        <f t="shared" si="20"/>
        <v>-0.58042490540000946</v>
      </c>
      <c r="AD9" s="2">
        <f t="shared" si="24"/>
        <v>-0.30831560970000083</v>
      </c>
      <c r="AE9" s="2">
        <f t="array" ref="AE9">MMULT(P9:U9,$AL$5:$AL$10)</f>
        <v>-0.23318978504594867</v>
      </c>
      <c r="AL9">
        <v>-0.32016001218644874</v>
      </c>
      <c r="AN9">
        <v>-4.2454997618426596E-2</v>
      </c>
      <c r="AO9">
        <v>2.4766230762857576E-2</v>
      </c>
      <c r="AP9">
        <v>-5.2789364702813847E-2</v>
      </c>
      <c r="AQ9">
        <v>-2.8509360705785487E-2</v>
      </c>
      <c r="AR9">
        <v>7.1097739037875793E-2</v>
      </c>
      <c r="AS9">
        <v>-9.4420979649851612E-3</v>
      </c>
      <c r="AU9">
        <v>477.64032612437109</v>
      </c>
    </row>
    <row r="10" spans="1:47" x14ac:dyDescent="0.2">
      <c r="A10">
        <f t="shared" si="21"/>
        <v>195706</v>
      </c>
      <c r="B10">
        <f>LOOKUP($A10,FBYields!$B$6:$B$864,FBYields!E$6:E$864)</f>
        <v>3.5808036445</v>
      </c>
      <c r="C10">
        <f>LOOKUP($A10,FBYields!$B$6:$B$864,FBYields!F$6:F$864)</f>
        <v>3.5127718289000001</v>
      </c>
      <c r="D10">
        <f>LOOKUP($A10,FBYields!$B$6:$B$864,FBYields!G$6:G$864)</f>
        <v>3.7130380564999999</v>
      </c>
      <c r="E10">
        <f>LOOKUP($A10,FBYields!$B$6:$B$864,FBYields!H$6:H$864)</f>
        <v>3.8456421438000001</v>
      </c>
      <c r="F10">
        <f>LOOKUP($A10,FBYields!$B$6:$B$864,FBYields!I$6:I$864)</f>
        <v>3.9460548186</v>
      </c>
      <c r="G10" s="2">
        <f t="shared" si="2"/>
        <v>0.96482548703779414</v>
      </c>
      <c r="H10">
        <f t="shared" si="3"/>
        <v>0.93215568283499717</v>
      </c>
      <c r="I10">
        <f t="shared" si="4"/>
        <v>0.89458876952008537</v>
      </c>
      <c r="J10">
        <f t="shared" si="5"/>
        <v>0.85742146876418934</v>
      </c>
      <c r="K10">
        <f t="shared" si="6"/>
        <v>0.82094206292473526</v>
      </c>
      <c r="L10" s="2">
        <f t="shared" si="7"/>
        <v>0.96613915714115328</v>
      </c>
      <c r="M10">
        <f t="shared" si="8"/>
        <v>0.95969888506106804</v>
      </c>
      <c r="N10">
        <f t="shared" si="9"/>
        <v>0.95845319992577716</v>
      </c>
      <c r="O10">
        <f t="shared" si="10"/>
        <v>0.95745452246252682</v>
      </c>
      <c r="P10" s="151">
        <f t="shared" si="22"/>
        <v>1</v>
      </c>
      <c r="Q10" s="2">
        <f t="shared" si="11"/>
        <v>3.5808036445</v>
      </c>
      <c r="R10">
        <f t="shared" si="12"/>
        <v>3.4447400133000032</v>
      </c>
      <c r="S10">
        <f t="shared" si="13"/>
        <v>4.1135705116999972</v>
      </c>
      <c r="T10">
        <f t="shared" si="14"/>
        <v>4.2434544057000068</v>
      </c>
      <c r="U10">
        <f t="shared" si="15"/>
        <v>4.3477055177999935</v>
      </c>
      <c r="V10" s="2">
        <f t="shared" si="16"/>
        <v>2.0569395534999964</v>
      </c>
      <c r="W10" s="2">
        <f t="shared" si="17"/>
        <v>1.3159903940000024</v>
      </c>
      <c r="X10" s="2">
        <f t="shared" si="18"/>
        <v>0.16627047810000073</v>
      </c>
      <c r="Y10" s="2">
        <f t="shared" si="19"/>
        <v>-1.1684047967000042</v>
      </c>
      <c r="Z10" s="2">
        <f t="shared" si="23"/>
        <v>-0.49264112950000349</v>
      </c>
      <c r="AA10" s="2">
        <f t="shared" si="20"/>
        <v>-1.2335902889999975</v>
      </c>
      <c r="AB10" s="2">
        <f t="shared" si="20"/>
        <v>-2.383310204899999</v>
      </c>
      <c r="AC10" s="2">
        <f t="shared" si="20"/>
        <v>-3.7179854797000038</v>
      </c>
      <c r="AD10" s="2">
        <f t="shared" si="24"/>
        <v>-1.956881775775001</v>
      </c>
      <c r="AE10" s="2">
        <f t="array" ref="AE10">MMULT(P10:U10,$AL$5:$AL$10)</f>
        <v>0.20425567212652346</v>
      </c>
      <c r="AL10">
        <v>0.10469809291284804</v>
      </c>
      <c r="AN10">
        <v>-1.923777016313849E-2</v>
      </c>
      <c r="AO10">
        <v>1.2392447684665004E-2</v>
      </c>
      <c r="AP10">
        <v>2.3095581832139307E-5</v>
      </c>
      <c r="AQ10">
        <v>-4.4955814396157749E-2</v>
      </c>
      <c r="AR10">
        <v>-9.4420979649847501E-3</v>
      </c>
      <c r="AS10">
        <v>4.51683920059665E-2</v>
      </c>
      <c r="AU10">
        <v>495.23607202818101</v>
      </c>
    </row>
    <row r="11" spans="1:47" x14ac:dyDescent="0.2">
      <c r="A11">
        <f t="shared" si="21"/>
        <v>195806</v>
      </c>
      <c r="B11">
        <f>LOOKUP($A11,FBYields!$B$6:$B$864,FBYields!E$6:E$864)</f>
        <v>1.0999651510999999</v>
      </c>
      <c r="C11">
        <f>LOOKUP($A11,FBYields!$B$6:$B$864,FBYields!F$6:F$864)</f>
        <v>1.6663812158</v>
      </c>
      <c r="D11">
        <f>LOOKUP($A11,FBYields!$B$6:$B$864,FBYields!G$6:G$864)</f>
        <v>2.1979458052999998</v>
      </c>
      <c r="E11">
        <f>LOOKUP($A11,FBYields!$B$6:$B$864,FBYields!H$6:H$864)</f>
        <v>2.4896742917000001</v>
      </c>
      <c r="F11">
        <f>LOOKUP($A11,FBYields!$B$6:$B$864,FBYields!I$6:I$864)</f>
        <v>2.5612100957999999</v>
      </c>
      <c r="G11" s="2">
        <f t="shared" si="2"/>
        <v>0.98906062345205625</v>
      </c>
      <c r="H11">
        <f t="shared" si="3"/>
        <v>0.96722162235125086</v>
      </c>
      <c r="I11">
        <f t="shared" si="4"/>
        <v>0.93618855592104622</v>
      </c>
      <c r="J11">
        <f t="shared" si="5"/>
        <v>0.90521121871528376</v>
      </c>
      <c r="K11">
        <f t="shared" si="6"/>
        <v>0.87980014541117213</v>
      </c>
      <c r="L11" s="2">
        <f t="shared" si="7"/>
        <v>0.97791945146437831</v>
      </c>
      <c r="M11">
        <f t="shared" si="8"/>
        <v>0.96791524743340074</v>
      </c>
      <c r="N11">
        <f t="shared" si="9"/>
        <v>0.9669112199568749</v>
      </c>
      <c r="O11">
        <f t="shared" si="10"/>
        <v>0.97192801770599335</v>
      </c>
      <c r="P11" s="151">
        <f t="shared" si="22"/>
        <v>1</v>
      </c>
      <c r="Q11" s="2">
        <f t="shared" si="11"/>
        <v>1.0999651510999999</v>
      </c>
      <c r="R11">
        <f t="shared" si="12"/>
        <v>2.2327972804999972</v>
      </c>
      <c r="S11">
        <f t="shared" si="13"/>
        <v>3.2610749842999955</v>
      </c>
      <c r="T11">
        <f t="shared" si="14"/>
        <v>3.3648597508999942</v>
      </c>
      <c r="U11">
        <f t="shared" si="15"/>
        <v>2.8473533121999952</v>
      </c>
      <c r="V11" s="2">
        <f t="shared" si="16"/>
        <v>5.9255785066999955</v>
      </c>
      <c r="W11" s="2">
        <f t="shared" si="17"/>
        <v>7.8063517378999938</v>
      </c>
      <c r="X11" s="2">
        <f t="shared" si="18"/>
        <v>8.7887311593000152</v>
      </c>
      <c r="Y11" s="2">
        <f t="shared" si="19"/>
        <v>9.7715769262000034</v>
      </c>
      <c r="Z11" s="2">
        <f t="shared" si="23"/>
        <v>2.3447748621999955</v>
      </c>
      <c r="AA11" s="2">
        <f t="shared" si="20"/>
        <v>4.2255480933999934</v>
      </c>
      <c r="AB11" s="2">
        <f t="shared" si="20"/>
        <v>5.2079275148000157</v>
      </c>
      <c r="AC11" s="2">
        <f t="shared" si="20"/>
        <v>6.1907732817000038</v>
      </c>
      <c r="AD11" s="2">
        <f t="shared" si="24"/>
        <v>4.4922559380250018</v>
      </c>
      <c r="AE11" s="2">
        <f t="array" ref="AE11">MMULT(P11:U11,$AL$5:$AL$10)</f>
        <v>2.1991011052394476</v>
      </c>
    </row>
    <row r="12" spans="1:47" x14ac:dyDescent="0.2">
      <c r="A12">
        <f t="shared" si="21"/>
        <v>195906</v>
      </c>
      <c r="B12">
        <f>LOOKUP($A12,FBYields!$B$6:$B$864,FBYields!E$6:E$864)</f>
        <v>4.0831019960999999</v>
      </c>
      <c r="C12">
        <f>LOOKUP($A12,FBYields!$B$6:$B$864,FBYields!F$6:F$864)</f>
        <v>4.2861824561999997</v>
      </c>
      <c r="D12">
        <f>LOOKUP($A12,FBYields!$B$6:$B$864,FBYields!G$6:G$864)</f>
        <v>4.2760092152000002</v>
      </c>
      <c r="E12">
        <f>LOOKUP($A12,FBYields!$B$6:$B$864,FBYields!H$6:H$864)</f>
        <v>4.4145219597000001</v>
      </c>
      <c r="F12">
        <f>LOOKUP($A12,FBYields!$B$6:$B$864,FBYields!I$6:I$864)</f>
        <v>4.4325815958000003</v>
      </c>
      <c r="G12" s="2">
        <f t="shared" si="2"/>
        <v>0.95999133561598493</v>
      </c>
      <c r="H12">
        <f t="shared" si="3"/>
        <v>0.91784784423123611</v>
      </c>
      <c r="I12">
        <f t="shared" si="4"/>
        <v>0.87960681151290265</v>
      </c>
      <c r="J12">
        <f t="shared" si="5"/>
        <v>0.83813098973048938</v>
      </c>
      <c r="K12">
        <f t="shared" si="6"/>
        <v>0.80121249513229265</v>
      </c>
      <c r="L12" s="2">
        <f t="shared" si="7"/>
        <v>0.95610013359369839</v>
      </c>
      <c r="M12">
        <f t="shared" si="8"/>
        <v>0.9583361959624549</v>
      </c>
      <c r="N12">
        <f t="shared" si="9"/>
        <v>0.95284731627864971</v>
      </c>
      <c r="O12">
        <f t="shared" si="10"/>
        <v>0.95595140252471955</v>
      </c>
      <c r="P12" s="151">
        <f t="shared" si="22"/>
        <v>1</v>
      </c>
      <c r="Q12" s="2">
        <f t="shared" si="11"/>
        <v>4.0831019960999999</v>
      </c>
      <c r="R12">
        <f t="shared" si="12"/>
        <v>4.4892629162999933</v>
      </c>
      <c r="S12">
        <f t="shared" si="13"/>
        <v>4.2556627331999994</v>
      </c>
      <c r="T12">
        <f t="shared" si="14"/>
        <v>4.8300601932000014</v>
      </c>
      <c r="U12">
        <f t="shared" si="15"/>
        <v>4.5048201402000085</v>
      </c>
      <c r="V12" s="2">
        <f t="shared" si="16"/>
        <v>-0.75033956449999639</v>
      </c>
      <c r="W12" s="2">
        <f t="shared" si="17"/>
        <v>-1.9785274965000013</v>
      </c>
      <c r="X12" s="2">
        <f t="shared" si="18"/>
        <v>-2.8693304788000034</v>
      </c>
      <c r="Y12" s="2">
        <f t="shared" si="19"/>
        <v>-4.8520373598000006</v>
      </c>
      <c r="Z12" s="2">
        <f t="shared" si="23"/>
        <v>-1.8503047155999963</v>
      </c>
      <c r="AA12" s="2">
        <f t="shared" si="20"/>
        <v>-3.078492647600001</v>
      </c>
      <c r="AB12" s="2">
        <f t="shared" si="20"/>
        <v>-3.9692956299000031</v>
      </c>
      <c r="AC12" s="2">
        <f t="shared" si="20"/>
        <v>-5.9520025109000008</v>
      </c>
      <c r="AD12" s="2">
        <f t="shared" si="24"/>
        <v>-3.7125238760000006</v>
      </c>
      <c r="AE12" s="2">
        <f t="array" ref="AE12">MMULT(P12:U12,$AL$5:$AL$10)</f>
        <v>-7.7384983047832145E-2</v>
      </c>
    </row>
    <row r="13" spans="1:47" x14ac:dyDescent="0.2">
      <c r="A13">
        <f t="shared" si="21"/>
        <v>196006</v>
      </c>
      <c r="B13">
        <f>LOOKUP($A13,FBYields!$B$6:$B$864,FBYields!E$6:E$864)</f>
        <v>3.1688928423</v>
      </c>
      <c r="C13">
        <f>LOOKUP($A13,FBYields!$B$6:$B$864,FBYields!F$6:F$864)</f>
        <v>3.6993851809999998</v>
      </c>
      <c r="D13">
        <f>LOOKUP($A13,FBYields!$B$6:$B$864,FBYields!G$6:G$864)</f>
        <v>3.7523477686</v>
      </c>
      <c r="E13">
        <f>LOOKUP($A13,FBYields!$B$6:$B$864,FBYields!H$6:H$864)</f>
        <v>3.9500697466000001</v>
      </c>
      <c r="F13">
        <f>LOOKUP($A13,FBYields!$B$6:$B$864,FBYields!I$6:I$864)</f>
        <v>3.9785960618999998</v>
      </c>
      <c r="G13" s="2">
        <f t="shared" si="2"/>
        <v>0.96880790381290349</v>
      </c>
      <c r="H13">
        <f t="shared" si="3"/>
        <v>0.92868311321153818</v>
      </c>
      <c r="I13">
        <f t="shared" si="4"/>
        <v>0.893534410531172</v>
      </c>
      <c r="J13">
        <f t="shared" si="5"/>
        <v>0.8538473998470365</v>
      </c>
      <c r="K13">
        <f t="shared" si="6"/>
        <v>0.81960742521818719</v>
      </c>
      <c r="L13" s="2">
        <f t="shared" si="7"/>
        <v>0.95858333685816599</v>
      </c>
      <c r="M13">
        <f t="shared" si="8"/>
        <v>0.96215210314440169</v>
      </c>
      <c r="N13">
        <f t="shared" si="9"/>
        <v>0.95558423915588986</v>
      </c>
      <c r="O13">
        <f t="shared" si="10"/>
        <v>0.95989918733138579</v>
      </c>
      <c r="P13" s="151">
        <f t="shared" si="22"/>
        <v>1</v>
      </c>
      <c r="Q13" s="2">
        <f t="shared" si="11"/>
        <v>3.1688928423</v>
      </c>
      <c r="R13">
        <f t="shared" si="12"/>
        <v>4.2298775197000085</v>
      </c>
      <c r="S13">
        <f t="shared" si="13"/>
        <v>3.858272943799995</v>
      </c>
      <c r="T13">
        <f t="shared" si="14"/>
        <v>4.5432356806000032</v>
      </c>
      <c r="U13">
        <f t="shared" si="15"/>
        <v>4.0927013231000027</v>
      </c>
      <c r="V13" s="2">
        <f t="shared" si="16"/>
        <v>5.4034720700999914</v>
      </c>
      <c r="W13" s="2">
        <f t="shared" si="17"/>
        <v>5.4292572835999922</v>
      </c>
      <c r="X13" s="2">
        <f t="shared" si="18"/>
        <v>6.4010445330000056</v>
      </c>
      <c r="Y13" s="2">
        <f t="shared" si="19"/>
        <v>6.3626289926000084</v>
      </c>
      <c r="Z13" s="2">
        <f t="shared" si="23"/>
        <v>1.3203700739999915</v>
      </c>
      <c r="AA13" s="2">
        <f t="shared" si="20"/>
        <v>1.3461552874999922</v>
      </c>
      <c r="AB13" s="2">
        <f t="shared" si="20"/>
        <v>2.3179425369000057</v>
      </c>
      <c r="AC13" s="2">
        <f t="shared" si="20"/>
        <v>2.2795269965000085</v>
      </c>
      <c r="AD13" s="2">
        <f t="shared" si="24"/>
        <v>1.8159987237249995</v>
      </c>
      <c r="AE13" s="2">
        <f t="array" ref="AE13">MMULT(P13:U13,$AL$5:$AL$10)</f>
        <v>0.61311659205903946</v>
      </c>
    </row>
    <row r="14" spans="1:47" x14ac:dyDescent="0.2">
      <c r="A14">
        <f t="shared" si="21"/>
        <v>196106</v>
      </c>
      <c r="B14">
        <f>LOOKUP($A14,FBYields!$B$6:$B$864,FBYields!E$6:E$864)</f>
        <v>2.9978781685999998</v>
      </c>
      <c r="C14">
        <f>LOOKUP($A14,FBYields!$B$6:$B$864,FBYields!F$6:F$864)</f>
        <v>3.2571057926</v>
      </c>
      <c r="D14">
        <f>LOOKUP($A14,FBYields!$B$6:$B$864,FBYields!G$6:G$864)</f>
        <v>3.5129106860000001</v>
      </c>
      <c r="E14">
        <f>LOOKUP($A14,FBYields!$B$6:$B$864,FBYields!H$6:H$864)</f>
        <v>3.6276080938000002</v>
      </c>
      <c r="F14">
        <f>LOOKUP($A14,FBYields!$B$6:$B$864,FBYields!I$6:I$864)</f>
        <v>3.6277489750999998</v>
      </c>
      <c r="G14" s="2">
        <f t="shared" si="2"/>
        <v>0.97046612498501594</v>
      </c>
      <c r="H14">
        <f t="shared" si="3"/>
        <v>0.93693430069895201</v>
      </c>
      <c r="I14">
        <f t="shared" si="4"/>
        <v>0.89997587589336747</v>
      </c>
      <c r="J14">
        <f t="shared" si="5"/>
        <v>0.86493205544660801</v>
      </c>
      <c r="K14">
        <f t="shared" si="6"/>
        <v>0.83411212037812033</v>
      </c>
      <c r="L14" s="2">
        <f t="shared" si="7"/>
        <v>0.96544771278175046</v>
      </c>
      <c r="M14">
        <f t="shared" si="8"/>
        <v>0.96055387792077462</v>
      </c>
      <c r="N14">
        <f t="shared" si="9"/>
        <v>0.961061377993079</v>
      </c>
      <c r="O14">
        <f t="shared" si="10"/>
        <v>0.96436721835615891</v>
      </c>
      <c r="P14" s="151">
        <f t="shared" si="22"/>
        <v>1</v>
      </c>
      <c r="Q14" s="2">
        <f t="shared" si="11"/>
        <v>2.9978781685999998</v>
      </c>
      <c r="R14">
        <f t="shared" si="12"/>
        <v>3.5163334165999962</v>
      </c>
      <c r="S14">
        <f t="shared" si="13"/>
        <v>4.0245204728000088</v>
      </c>
      <c r="T14">
        <f t="shared" si="14"/>
        <v>3.9717003171999985</v>
      </c>
      <c r="U14">
        <f t="shared" si="15"/>
        <v>3.6283125003000003</v>
      </c>
      <c r="V14" s="2">
        <f t="shared" si="16"/>
        <v>4.4008921933999989</v>
      </c>
      <c r="W14" s="2">
        <f t="shared" si="17"/>
        <v>4.7428317205999928</v>
      </c>
      <c r="X14" s="2">
        <f t="shared" si="18"/>
        <v>5.261546928400004</v>
      </c>
      <c r="Y14" s="2">
        <f t="shared" si="19"/>
        <v>5.3825479342999962</v>
      </c>
      <c r="Z14" s="2">
        <f t="shared" si="23"/>
        <v>1.2319993510999989</v>
      </c>
      <c r="AA14" s="2">
        <f t="shared" si="20"/>
        <v>1.5739388782999928</v>
      </c>
      <c r="AB14" s="2">
        <f t="shared" si="20"/>
        <v>2.092654086100004</v>
      </c>
      <c r="AC14" s="2">
        <f t="shared" si="20"/>
        <v>2.2136550919999962</v>
      </c>
      <c r="AD14" s="2">
        <f t="shared" si="24"/>
        <v>1.778061851874998</v>
      </c>
      <c r="AE14" s="2">
        <f t="array" ref="AE14">MMULT(P14:U14,$AL$5:$AL$10)</f>
        <v>0.95642054767617424</v>
      </c>
    </row>
    <row r="15" spans="1:47" x14ac:dyDescent="0.2">
      <c r="A15">
        <f t="shared" si="21"/>
        <v>196206</v>
      </c>
      <c r="B15">
        <f>LOOKUP($A15,FBYields!$B$6:$B$864,FBYields!E$6:E$864)</f>
        <v>3.0712127760999999</v>
      </c>
      <c r="C15">
        <f>LOOKUP($A15,FBYields!$B$6:$B$864,FBYields!F$6:F$864)</f>
        <v>3.3774720194999999</v>
      </c>
      <c r="D15">
        <f>LOOKUP($A15,FBYields!$B$6:$B$864,FBYields!G$6:G$864)</f>
        <v>3.4806610806</v>
      </c>
      <c r="E15">
        <f>LOOKUP($A15,FBYields!$B$6:$B$864,FBYields!H$6:H$864)</f>
        <v>3.6102472098999998</v>
      </c>
      <c r="F15">
        <f>LOOKUP($A15,FBYields!$B$6:$B$864,FBYields!I$6:I$864)</f>
        <v>3.6521043912</v>
      </c>
      <c r="G15" s="2">
        <f t="shared" si="2"/>
        <v>0.96975469835418493</v>
      </c>
      <c r="H15">
        <f t="shared" si="3"/>
        <v>0.93468150845535947</v>
      </c>
      <c r="I15">
        <f t="shared" si="4"/>
        <v>0.90084701323896343</v>
      </c>
      <c r="J15">
        <f t="shared" si="5"/>
        <v>0.86553290344734946</v>
      </c>
      <c r="K15">
        <f t="shared" si="6"/>
        <v>0.83309698121869435</v>
      </c>
      <c r="L15" s="2">
        <f t="shared" si="7"/>
        <v>0.96383292603959558</v>
      </c>
      <c r="M15">
        <f t="shared" si="8"/>
        <v>0.96380104355299545</v>
      </c>
      <c r="N15">
        <f t="shared" si="9"/>
        <v>0.96079899331114682</v>
      </c>
      <c r="O15">
        <f t="shared" si="10"/>
        <v>0.96252491141646335</v>
      </c>
      <c r="P15" s="151">
        <f t="shared" si="22"/>
        <v>1</v>
      </c>
      <c r="Q15" s="2">
        <f t="shared" si="11"/>
        <v>3.0712127760999999</v>
      </c>
      <c r="R15">
        <f t="shared" si="12"/>
        <v>3.6837312629000052</v>
      </c>
      <c r="S15">
        <f t="shared" si="13"/>
        <v>3.6870392028000034</v>
      </c>
      <c r="T15">
        <f t="shared" si="14"/>
        <v>3.9990055977999992</v>
      </c>
      <c r="U15">
        <f t="shared" si="15"/>
        <v>3.8195331163999966</v>
      </c>
      <c r="V15" s="2">
        <f t="shared" si="16"/>
        <v>3.442998809099989</v>
      </c>
      <c r="W15" s="2">
        <f t="shared" si="17"/>
        <v>3.7837880189999979</v>
      </c>
      <c r="X15" s="2">
        <f t="shared" si="18"/>
        <v>4.0684491333999873</v>
      </c>
      <c r="Y15" s="2">
        <f t="shared" si="19"/>
        <v>3.6977560359000003</v>
      </c>
      <c r="Z15" s="2">
        <f t="shared" si="23"/>
        <v>0.44512064049998923</v>
      </c>
      <c r="AA15" s="2">
        <f t="shared" si="20"/>
        <v>0.78590985039999817</v>
      </c>
      <c r="AB15" s="2">
        <f t="shared" si="20"/>
        <v>1.0705709647999875</v>
      </c>
      <c r="AC15" s="2">
        <f t="shared" si="20"/>
        <v>0.69987786730000057</v>
      </c>
      <c r="AD15" s="2">
        <f t="shared" si="24"/>
        <v>0.75036983074999386</v>
      </c>
      <c r="AE15" s="2">
        <f t="array" ref="AE15">MMULT(P15:U15,$AL$5:$AL$10)</f>
        <v>0.43755975502412348</v>
      </c>
    </row>
    <row r="16" spans="1:47" x14ac:dyDescent="0.2">
      <c r="A16">
        <f t="shared" si="21"/>
        <v>196306</v>
      </c>
      <c r="B16">
        <f>LOOKUP($A16,FBYields!$B$6:$B$864,FBYields!E$6:E$864)</f>
        <v>3.1257007489999999</v>
      </c>
      <c r="C16">
        <f>LOOKUP($A16,FBYields!$B$6:$B$864,FBYields!F$6:F$864)</f>
        <v>3.2785651001999998</v>
      </c>
      <c r="D16">
        <f>LOOKUP($A16,FBYields!$B$6:$B$864,FBYields!G$6:G$864)</f>
        <v>3.5351512848</v>
      </c>
      <c r="E16">
        <f>LOOKUP($A16,FBYields!$B$6:$B$864,FBYields!H$6:H$864)</f>
        <v>3.7134923228000001</v>
      </c>
      <c r="F16">
        <f>LOOKUP($A16,FBYields!$B$6:$B$864,FBYields!I$6:I$864)</f>
        <v>3.7706895538</v>
      </c>
      <c r="G16" s="2">
        <f t="shared" si="2"/>
        <v>0.96922644260794277</v>
      </c>
      <c r="H16">
        <f t="shared" si="3"/>
        <v>0.93653226775141629</v>
      </c>
      <c r="I16">
        <f t="shared" si="4"/>
        <v>0.89937559610280404</v>
      </c>
      <c r="J16">
        <f t="shared" si="5"/>
        <v>0.86196579255911332</v>
      </c>
      <c r="K16">
        <f t="shared" si="6"/>
        <v>0.82817194949066653</v>
      </c>
      <c r="L16" s="2">
        <f t="shared" si="7"/>
        <v>0.9662677642506794</v>
      </c>
      <c r="M16">
        <f t="shared" si="8"/>
        <v>0.96032526275061059</v>
      </c>
      <c r="N16">
        <f t="shared" si="9"/>
        <v>0.95840469353872204</v>
      </c>
      <c r="O16">
        <f t="shared" si="10"/>
        <v>0.96079444989560969</v>
      </c>
      <c r="P16" s="151">
        <f t="shared" si="22"/>
        <v>1</v>
      </c>
      <c r="Q16" s="2">
        <f t="shared" si="11"/>
        <v>3.1257007489999999</v>
      </c>
      <c r="R16">
        <f t="shared" si="12"/>
        <v>3.4314294513999908</v>
      </c>
      <c r="S16">
        <f t="shared" si="13"/>
        <v>4.0483236540000052</v>
      </c>
      <c r="T16">
        <f t="shared" si="14"/>
        <v>4.2485154368000018</v>
      </c>
      <c r="U16">
        <f t="shared" si="15"/>
        <v>3.9994784778000012</v>
      </c>
      <c r="V16" s="2">
        <f t="shared" si="16"/>
        <v>3.6292432899999949</v>
      </c>
      <c r="W16" s="2">
        <f t="shared" si="17"/>
        <v>3.8848530414000084</v>
      </c>
      <c r="X16" s="2">
        <f t="shared" si="18"/>
        <v>3.8355349851999994</v>
      </c>
      <c r="Y16" s="2">
        <f t="shared" si="19"/>
        <v>3.4065526647999929</v>
      </c>
      <c r="Z16" s="2">
        <f t="shared" si="23"/>
        <v>0.55803051389999503</v>
      </c>
      <c r="AA16" s="2">
        <f t="shared" si="20"/>
        <v>0.81364026530000855</v>
      </c>
      <c r="AB16" s="2">
        <f t="shared" si="20"/>
        <v>0.76432220909999948</v>
      </c>
      <c r="AC16" s="2">
        <f t="shared" si="20"/>
        <v>0.33533988869999298</v>
      </c>
      <c r="AD16" s="2">
        <f t="shared" si="24"/>
        <v>0.61783321924999901</v>
      </c>
      <c r="AE16" s="2">
        <f t="array" ref="AE16">MMULT(P16:U16,$AL$5:$AL$10)</f>
        <v>0.7234073368641134</v>
      </c>
    </row>
    <row r="17" spans="1:31" x14ac:dyDescent="0.2">
      <c r="A17">
        <f t="shared" si="21"/>
        <v>196406</v>
      </c>
      <c r="B17">
        <f>LOOKUP($A17,FBYields!$B$6:$B$864,FBYields!E$6:E$864)</f>
        <v>3.7795392952000002</v>
      </c>
      <c r="C17">
        <f>LOOKUP($A17,FBYields!$B$6:$B$864,FBYields!F$6:F$864)</f>
        <v>3.7785039575999999</v>
      </c>
      <c r="D17">
        <f>LOOKUP($A17,FBYields!$B$6:$B$864,FBYields!G$6:G$864)</f>
        <v>3.893532644</v>
      </c>
      <c r="E17">
        <f>LOOKUP($A17,FBYields!$B$6:$B$864,FBYields!H$6:H$864)</f>
        <v>3.9724796674</v>
      </c>
      <c r="F17">
        <f>LOOKUP($A17,FBYields!$B$6:$B$864,FBYields!I$6:I$864)</f>
        <v>3.9773172034000002</v>
      </c>
      <c r="G17" s="2">
        <f t="shared" si="2"/>
        <v>0.9629099388970096</v>
      </c>
      <c r="H17">
        <f t="shared" si="3"/>
        <v>0.92721474983373897</v>
      </c>
      <c r="I17">
        <f t="shared" si="4"/>
        <v>0.88975780783237302</v>
      </c>
      <c r="J17">
        <f t="shared" si="5"/>
        <v>0.8530823566851633</v>
      </c>
      <c r="K17">
        <f t="shared" si="6"/>
        <v>0.81965983498990658</v>
      </c>
      <c r="L17" s="2">
        <f t="shared" si="7"/>
        <v>0.96292987784074735</v>
      </c>
      <c r="M17">
        <f t="shared" si="8"/>
        <v>0.95960273279940544</v>
      </c>
      <c r="N17">
        <f t="shared" si="9"/>
        <v>0.95878041100132805</v>
      </c>
      <c r="O17">
        <f t="shared" si="10"/>
        <v>0.96082145946010744</v>
      </c>
      <c r="P17" s="151">
        <f t="shared" si="22"/>
        <v>1</v>
      </c>
      <c r="Q17" s="2">
        <f t="shared" si="11"/>
        <v>3.7795392952000002</v>
      </c>
      <c r="R17">
        <f t="shared" si="12"/>
        <v>3.7774686200000027</v>
      </c>
      <c r="S17">
        <f t="shared" si="13"/>
        <v>4.1235900168000059</v>
      </c>
      <c r="T17">
        <f t="shared" si="14"/>
        <v>4.2093207375999953</v>
      </c>
      <c r="U17">
        <f t="shared" si="15"/>
        <v>3.9966673474000047</v>
      </c>
      <c r="V17" s="2">
        <f t="shared" si="16"/>
        <v>2.7775909051999865</v>
      </c>
      <c r="W17" s="2">
        <f t="shared" si="17"/>
        <v>3.0484459392000027</v>
      </c>
      <c r="X17" s="2">
        <f t="shared" si="18"/>
        <v>3.173371359199991</v>
      </c>
      <c r="Y17" s="2">
        <f t="shared" si="19"/>
        <v>2.9635290994000014</v>
      </c>
      <c r="Z17" s="2">
        <f t="shared" si="23"/>
        <v>-0.34810984380001342</v>
      </c>
      <c r="AA17" s="2">
        <f t="shared" si="20"/>
        <v>-7.7254809799997215E-2</v>
      </c>
      <c r="AB17" s="2">
        <f t="shared" si="20"/>
        <v>4.7670610199991081E-2</v>
      </c>
      <c r="AC17" s="2">
        <f t="shared" si="20"/>
        <v>-0.16217164959999852</v>
      </c>
      <c r="AD17" s="2">
        <f t="shared" si="24"/>
        <v>-0.13496642325000452</v>
      </c>
      <c r="AE17" s="2">
        <f t="array" ref="AE17">MMULT(P17:U17,$AL$5:$AL$10)</f>
        <v>3.6231092690477806E-2</v>
      </c>
    </row>
    <row r="18" spans="1:31" x14ac:dyDescent="0.2">
      <c r="A18">
        <f t="shared" si="21"/>
        <v>196506</v>
      </c>
      <c r="B18">
        <f>LOOKUP($A18,FBYields!$B$6:$B$864,FBYields!E$6:E$864)</f>
        <v>3.9764244462999998</v>
      </c>
      <c r="C18">
        <f>LOOKUP($A18,FBYields!$B$6:$B$864,FBYields!F$6:F$864)</f>
        <v>3.9317456139</v>
      </c>
      <c r="D18">
        <f>LOOKUP($A18,FBYields!$B$6:$B$864,FBYields!G$6:G$864)</f>
        <v>4.0044583758999996</v>
      </c>
      <c r="E18">
        <f>LOOKUP($A18,FBYields!$B$6:$B$864,FBYields!H$6:H$864)</f>
        <v>4.0173985878999998</v>
      </c>
      <c r="F18">
        <f>LOOKUP($A18,FBYields!$B$6:$B$864,FBYields!I$6:I$864)</f>
        <v>4.0935291960000004</v>
      </c>
      <c r="G18" s="2">
        <f t="shared" si="2"/>
        <v>0.96101597728525479</v>
      </c>
      <c r="H18">
        <f t="shared" si="3"/>
        <v>0.92437734166583396</v>
      </c>
      <c r="I18">
        <f t="shared" si="4"/>
        <v>0.88680181790903456</v>
      </c>
      <c r="J18">
        <f t="shared" si="5"/>
        <v>0.85155095133626069</v>
      </c>
      <c r="K18">
        <f t="shared" si="6"/>
        <v>0.81491093020962668</v>
      </c>
      <c r="L18" s="2">
        <f t="shared" si="7"/>
        <v>0.96187510251086539</v>
      </c>
      <c r="M18">
        <f t="shared" si="8"/>
        <v>0.95935044914765655</v>
      </c>
      <c r="N18">
        <f t="shared" si="9"/>
        <v>0.96024944259147904</v>
      </c>
      <c r="O18">
        <f t="shared" si="10"/>
        <v>0.95697260267381745</v>
      </c>
      <c r="P18" s="151">
        <f t="shared" si="22"/>
        <v>1</v>
      </c>
      <c r="Q18" s="2">
        <f t="shared" si="11"/>
        <v>3.9764244462999998</v>
      </c>
      <c r="R18">
        <f t="shared" si="12"/>
        <v>3.8870667814999953</v>
      </c>
      <c r="S18">
        <f t="shared" si="13"/>
        <v>4.1498838999000016</v>
      </c>
      <c r="T18">
        <f t="shared" si="14"/>
        <v>4.0562192238999977</v>
      </c>
      <c r="U18">
        <f t="shared" si="15"/>
        <v>4.3980516284000011</v>
      </c>
      <c r="V18" s="2">
        <f t="shared" si="16"/>
        <v>3.5805834688999969</v>
      </c>
      <c r="W18" s="2">
        <f t="shared" si="17"/>
        <v>3.8171067042000018</v>
      </c>
      <c r="X18" s="2">
        <f t="shared" si="18"/>
        <v>3.8765435418999865</v>
      </c>
      <c r="Y18" s="2">
        <f t="shared" si="19"/>
        <v>3.8169916653999865</v>
      </c>
      <c r="Z18" s="2">
        <f t="shared" si="23"/>
        <v>-0.1989558263000033</v>
      </c>
      <c r="AA18" s="2">
        <f t="shared" si="20"/>
        <v>3.756740900000155E-2</v>
      </c>
      <c r="AB18" s="2">
        <f t="shared" si="20"/>
        <v>9.7004246699986307E-2</v>
      </c>
      <c r="AC18" s="2">
        <f t="shared" si="20"/>
        <v>3.7452370199986262E-2</v>
      </c>
      <c r="AD18" s="2">
        <f t="shared" si="24"/>
        <v>-6.7329501000072955E-3</v>
      </c>
      <c r="AE18" s="2">
        <f t="array" ref="AE18">MMULT(P18:U18,$AL$5:$AL$10)</f>
        <v>-7.5961746030308086E-2</v>
      </c>
    </row>
    <row r="19" spans="1:31" x14ac:dyDescent="0.2">
      <c r="A19">
        <f t="shared" si="21"/>
        <v>196606</v>
      </c>
      <c r="B19">
        <f>LOOKUP($A19,FBYields!$B$6:$B$864,FBYields!E$6:E$864)</f>
        <v>5.1063795196999999</v>
      </c>
      <c r="C19">
        <f>LOOKUP($A19,FBYields!$B$6:$B$864,FBYields!F$6:F$864)</f>
        <v>5.0784920072000004</v>
      </c>
      <c r="D19">
        <f>LOOKUP($A19,FBYields!$B$6:$B$864,FBYields!G$6:G$864)</f>
        <v>5.1204788563000001</v>
      </c>
      <c r="E19">
        <f>LOOKUP($A19,FBYields!$B$6:$B$864,FBYields!H$6:H$864)</f>
        <v>5.1126197026</v>
      </c>
      <c r="F19">
        <f>LOOKUP($A19,FBYields!$B$6:$B$864,FBYields!I$6:I$864)</f>
        <v>5.0073774826999999</v>
      </c>
      <c r="G19" s="2">
        <f t="shared" si="2"/>
        <v>0.95021804925112929</v>
      </c>
      <c r="H19">
        <f t="shared" si="3"/>
        <v>0.90341808228993337</v>
      </c>
      <c r="I19">
        <f t="shared" si="4"/>
        <v>0.85760267826891379</v>
      </c>
      <c r="J19">
        <f t="shared" si="5"/>
        <v>0.81505083935998168</v>
      </c>
      <c r="K19">
        <f t="shared" si="6"/>
        <v>0.77851355658467991</v>
      </c>
      <c r="L19" s="2">
        <f t="shared" si="7"/>
        <v>0.95074818143258888</v>
      </c>
      <c r="M19">
        <f t="shared" si="8"/>
        <v>0.94928659839872886</v>
      </c>
      <c r="N19">
        <f t="shared" si="9"/>
        <v>0.95038280547954479</v>
      </c>
      <c r="O19">
        <f t="shared" si="10"/>
        <v>0.95517177455581459</v>
      </c>
      <c r="P19" s="151">
        <f t="shared" si="22"/>
        <v>1</v>
      </c>
      <c r="Q19" s="2">
        <f t="shared" si="11"/>
        <v>5.1063795196999999</v>
      </c>
      <c r="R19">
        <f t="shared" si="12"/>
        <v>5.0506044947000071</v>
      </c>
      <c r="S19">
        <f t="shared" si="13"/>
        <v>5.2044525545000049</v>
      </c>
      <c r="T19">
        <f t="shared" si="14"/>
        <v>5.0890422414999907</v>
      </c>
      <c r="U19">
        <f t="shared" si="15"/>
        <v>4.5864086030999989</v>
      </c>
      <c r="V19" s="2">
        <f t="shared" si="16"/>
        <v>2.7571117080999969</v>
      </c>
      <c r="W19" s="2">
        <f t="shared" si="17"/>
        <v>1.8563911133000033</v>
      </c>
      <c r="X19" s="2">
        <f t="shared" si="18"/>
        <v>0.70815778269999052</v>
      </c>
      <c r="Y19" s="2">
        <f t="shared" si="19"/>
        <v>1.7167169599995161E-2</v>
      </c>
      <c r="Z19" s="2">
        <f t="shared" si="23"/>
        <v>-1.2193127382000029</v>
      </c>
      <c r="AA19" s="2">
        <f t="shared" si="20"/>
        <v>-2.1200333329999967</v>
      </c>
      <c r="AB19" s="2">
        <f t="shared" si="20"/>
        <v>-3.2682666636000093</v>
      </c>
      <c r="AC19" s="2">
        <f t="shared" si="20"/>
        <v>-3.9592572767000047</v>
      </c>
      <c r="AD19" s="2">
        <f t="shared" si="24"/>
        <v>-2.6417175028750033</v>
      </c>
      <c r="AE19" s="2">
        <f t="array" ref="AE19">MMULT(P19:U19,$AL$5:$AL$10)</f>
        <v>-3.2681744020847725E-2</v>
      </c>
    </row>
    <row r="20" spans="1:31" x14ac:dyDescent="0.2">
      <c r="A20">
        <f t="shared" si="21"/>
        <v>196706</v>
      </c>
      <c r="B20">
        <f>LOOKUP($A20,FBYields!$B$6:$B$864,FBYields!E$6:E$864)</f>
        <v>5.0612264795000002</v>
      </c>
      <c r="C20">
        <f>LOOKUP($A20,FBYields!$B$6:$B$864,FBYields!F$6:F$864)</f>
        <v>4.9209553069999998</v>
      </c>
      <c r="D20">
        <f>LOOKUP($A20,FBYields!$B$6:$B$864,FBYields!G$6:G$864)</f>
        <v>5.0505150508999996</v>
      </c>
      <c r="E20">
        <f>LOOKUP($A20,FBYields!$B$6:$B$864,FBYields!H$6:H$864)</f>
        <v>5.1744968621999998</v>
      </c>
      <c r="F20">
        <f>LOOKUP($A20,FBYields!$B$6:$B$864,FBYields!I$6:I$864)</f>
        <v>5.2530761658999996</v>
      </c>
      <c r="G20" s="2">
        <f t="shared" si="2"/>
        <v>0.95064719846856338</v>
      </c>
      <c r="H20">
        <f t="shared" si="3"/>
        <v>0.90626900124683085</v>
      </c>
      <c r="I20">
        <f t="shared" si="4"/>
        <v>0.85940460305690713</v>
      </c>
      <c r="J20">
        <f t="shared" si="5"/>
        <v>0.81303601258894542</v>
      </c>
      <c r="K20">
        <f t="shared" si="6"/>
        <v>0.76900807545096905</v>
      </c>
      <c r="L20" s="2">
        <f t="shared" si="7"/>
        <v>0.9533179108998342</v>
      </c>
      <c r="M20">
        <f t="shared" si="8"/>
        <v>0.94828864484446851</v>
      </c>
      <c r="N20">
        <f t="shared" si="9"/>
        <v>0.94604568057579819</v>
      </c>
      <c r="O20">
        <f t="shared" si="10"/>
        <v>0.94584749450669658</v>
      </c>
      <c r="P20" s="151">
        <f t="shared" si="22"/>
        <v>1</v>
      </c>
      <c r="Q20" s="2">
        <f t="shared" si="11"/>
        <v>5.0612264795000002</v>
      </c>
      <c r="R20">
        <f t="shared" si="12"/>
        <v>4.7806841344999951</v>
      </c>
      <c r="S20">
        <f t="shared" si="13"/>
        <v>5.3096345386999886</v>
      </c>
      <c r="T20">
        <f t="shared" si="14"/>
        <v>5.5464422961000022</v>
      </c>
      <c r="U20">
        <f t="shared" si="15"/>
        <v>5.5673933806999987</v>
      </c>
      <c r="V20" s="2">
        <f t="shared" si="16"/>
        <v>5.0957575349000095</v>
      </c>
      <c r="W20" s="2">
        <f t="shared" si="17"/>
        <v>5.5195259548999944</v>
      </c>
      <c r="X20" s="2">
        <f t="shared" si="18"/>
        <v>5.2989336576999984</v>
      </c>
      <c r="Y20" s="2">
        <f t="shared" si="19"/>
        <v>4.3388999646999906</v>
      </c>
      <c r="Z20" s="2">
        <f t="shared" si="23"/>
        <v>-1.0621984799990436E-2</v>
      </c>
      <c r="AA20" s="2">
        <f t="shared" si="20"/>
        <v>0.4131464351999945</v>
      </c>
      <c r="AB20" s="2">
        <f t="shared" si="20"/>
        <v>0.19255413799999843</v>
      </c>
      <c r="AC20" s="2">
        <f t="shared" si="20"/>
        <v>-0.76747955500000931</v>
      </c>
      <c r="AD20" s="2">
        <f t="shared" si="24"/>
        <v>-4.3100241650001703E-2</v>
      </c>
      <c r="AE20" s="2">
        <f t="array" ref="AE20">MMULT(P20:U20,$AL$5:$AL$10)</f>
        <v>3.5788893504963837E-2</v>
      </c>
    </row>
    <row r="21" spans="1:31" x14ac:dyDescent="0.2">
      <c r="A21">
        <f t="shared" si="21"/>
        <v>196806</v>
      </c>
      <c r="B21">
        <f>LOOKUP($A21,FBYields!$B$6:$B$864,FBYields!E$6:E$864)</f>
        <v>5.9000705692000004</v>
      </c>
      <c r="C21">
        <f>LOOKUP($A21,FBYields!$B$6:$B$864,FBYields!F$6:F$864)</f>
        <v>5.5282485701999997</v>
      </c>
      <c r="D21">
        <f>LOOKUP($A21,FBYields!$B$6:$B$864,FBYields!G$6:G$864)</f>
        <v>5.5520099631999997</v>
      </c>
      <c r="E21">
        <f>LOOKUP($A21,FBYields!$B$6:$B$864,FBYields!H$6:H$864)</f>
        <v>5.5389263605999997</v>
      </c>
      <c r="F21">
        <f>LOOKUP($A21,FBYields!$B$6:$B$864,FBYields!I$6:I$864)</f>
        <v>5.3740206059000002</v>
      </c>
      <c r="G21" s="2">
        <f t="shared" si="2"/>
        <v>0.94270610389670917</v>
      </c>
      <c r="H21">
        <f t="shared" si="3"/>
        <v>0.89532815757229001</v>
      </c>
      <c r="I21">
        <f t="shared" si="4"/>
        <v>0.8465717680533611</v>
      </c>
      <c r="J21">
        <f t="shared" si="5"/>
        <v>0.80127020483375466</v>
      </c>
      <c r="K21">
        <f t="shared" si="6"/>
        <v>0.76437174548598552</v>
      </c>
      <c r="L21" s="2">
        <f t="shared" si="7"/>
        <v>0.94974261211571587</v>
      </c>
      <c r="M21">
        <f t="shared" si="8"/>
        <v>0.94554355393989464</v>
      </c>
      <c r="N21">
        <f t="shared" si="9"/>
        <v>0.94648821880302658</v>
      </c>
      <c r="O21">
        <f t="shared" si="10"/>
        <v>0.95395004191448163</v>
      </c>
      <c r="P21" s="151">
        <f t="shared" si="22"/>
        <v>1</v>
      </c>
      <c r="Q21" s="2">
        <f t="shared" si="11"/>
        <v>5.9000705692000004</v>
      </c>
      <c r="R21">
        <f t="shared" si="12"/>
        <v>5.156426571199999</v>
      </c>
      <c r="S21">
        <f t="shared" si="13"/>
        <v>5.599532749200006</v>
      </c>
      <c r="T21">
        <f t="shared" si="14"/>
        <v>5.499675552799987</v>
      </c>
      <c r="U21">
        <f t="shared" si="15"/>
        <v>4.714397587100013</v>
      </c>
      <c r="V21" s="2">
        <f t="shared" si="16"/>
        <v>3.9418400448000099</v>
      </c>
      <c r="W21" s="2">
        <f t="shared" si="17"/>
        <v>4.0950480122999942</v>
      </c>
      <c r="X21" s="2">
        <f t="shared" si="18"/>
        <v>4.0419575592000001</v>
      </c>
      <c r="Y21" s="2">
        <f t="shared" si="19"/>
        <v>4.1096753871000029</v>
      </c>
      <c r="Z21" s="2">
        <f t="shared" si="23"/>
        <v>-1.1193864346999902</v>
      </c>
      <c r="AA21" s="2">
        <f t="shared" si="20"/>
        <v>-0.966178467200006</v>
      </c>
      <c r="AB21" s="2">
        <f t="shared" si="20"/>
        <v>-1.0192689203</v>
      </c>
      <c r="AC21" s="2">
        <f t="shared" si="20"/>
        <v>-0.95155109239999724</v>
      </c>
      <c r="AD21" s="2">
        <f t="shared" si="24"/>
        <v>-1.0140962286499984</v>
      </c>
      <c r="AE21" s="2">
        <f t="array" ref="AE21">MMULT(P21:U21,$AL$5:$AL$10)</f>
        <v>-0.68200245265544113</v>
      </c>
    </row>
    <row r="22" spans="1:31" x14ac:dyDescent="0.2">
      <c r="A22">
        <f t="shared" si="21"/>
        <v>196906</v>
      </c>
      <c r="B22">
        <f>LOOKUP($A22,FBYields!$B$6:$B$864,FBYields!E$6:E$864)</f>
        <v>7.3547966629000001</v>
      </c>
      <c r="C22">
        <f>LOOKUP($A22,FBYields!$B$6:$B$864,FBYields!F$6:F$864)</f>
        <v>7.010883475</v>
      </c>
      <c r="D22">
        <f>LOOKUP($A22,FBYields!$B$6:$B$864,FBYields!G$6:G$864)</f>
        <v>7.0224049814000002</v>
      </c>
      <c r="E22">
        <f>LOOKUP($A22,FBYields!$B$6:$B$864,FBYields!H$6:H$864)</f>
        <v>6.7958999822999999</v>
      </c>
      <c r="F22">
        <f>LOOKUP($A22,FBYields!$B$6:$B$864,FBYields!I$6:I$864)</f>
        <v>6.8481899002000004</v>
      </c>
      <c r="G22" s="2">
        <f t="shared" si="2"/>
        <v>0.92909157933158359</v>
      </c>
      <c r="H22">
        <f t="shared" si="3"/>
        <v>0.8691690232199929</v>
      </c>
      <c r="I22">
        <f t="shared" si="4"/>
        <v>0.8100395952853966</v>
      </c>
      <c r="J22">
        <f t="shared" si="5"/>
        <v>0.76197921597411378</v>
      </c>
      <c r="K22">
        <f t="shared" si="6"/>
        <v>0.71005738021364018</v>
      </c>
      <c r="L22" s="2">
        <f t="shared" si="7"/>
        <v>0.93550414464556786</v>
      </c>
      <c r="M22">
        <f t="shared" si="8"/>
        <v>0.93197016189608239</v>
      </c>
      <c r="N22">
        <f t="shared" si="9"/>
        <v>0.94066909865764037</v>
      </c>
      <c r="O22">
        <f t="shared" si="10"/>
        <v>0.93185924934435804</v>
      </c>
      <c r="P22" s="151">
        <f t="shared" si="22"/>
        <v>1</v>
      </c>
      <c r="Q22" s="2">
        <f t="shared" si="11"/>
        <v>7.3547966629000001</v>
      </c>
      <c r="R22">
        <f t="shared" si="12"/>
        <v>6.6669702871000061</v>
      </c>
      <c r="S22">
        <f t="shared" si="13"/>
        <v>7.0454479941999981</v>
      </c>
      <c r="T22">
        <f t="shared" si="14"/>
        <v>6.1163849849999963</v>
      </c>
      <c r="U22">
        <f t="shared" si="15"/>
        <v>7.0573495718000059</v>
      </c>
      <c r="V22" s="2">
        <f t="shared" si="16"/>
        <v>3.7017004775000037</v>
      </c>
      <c r="W22" s="2">
        <f t="shared" si="17"/>
        <v>2.6342629396000072</v>
      </c>
      <c r="X22" s="2">
        <f t="shared" si="18"/>
        <v>1.0884904982000048</v>
      </c>
      <c r="Y22" s="2">
        <f t="shared" si="19"/>
        <v>-0.31349689969998851</v>
      </c>
      <c r="Z22" s="2">
        <f t="shared" si="23"/>
        <v>-2.1983700916999966</v>
      </c>
      <c r="AA22" s="2">
        <f t="shared" si="20"/>
        <v>-3.2658076295999932</v>
      </c>
      <c r="AB22" s="2">
        <f t="shared" si="20"/>
        <v>-4.8115800709999954</v>
      </c>
      <c r="AC22" s="2">
        <f t="shared" si="20"/>
        <v>-6.2135674688999885</v>
      </c>
      <c r="AD22" s="2">
        <f t="shared" si="24"/>
        <v>-4.1223313152999932</v>
      </c>
      <c r="AE22" s="2">
        <f t="array" ref="AE22">MMULT(P22:U22,$AL$5:$AL$10)</f>
        <v>-4.512012102152152E-2</v>
      </c>
    </row>
    <row r="23" spans="1:31" x14ac:dyDescent="0.2">
      <c r="A23">
        <f t="shared" si="21"/>
        <v>197006</v>
      </c>
      <c r="B23">
        <f>LOOKUP($A23,FBYields!$B$6:$B$864,FBYields!E$6:E$864)</f>
        <v>7.1872021687999998</v>
      </c>
      <c r="C23">
        <f>LOOKUP($A23,FBYields!$B$6:$B$864,FBYields!F$6:F$864)</f>
        <v>7.4489334122999997</v>
      </c>
      <c r="D23">
        <f>LOOKUP($A23,FBYields!$B$6:$B$864,FBYields!G$6:G$864)</f>
        <v>7.5654033401999996</v>
      </c>
      <c r="E23">
        <f>LOOKUP($A23,FBYields!$B$6:$B$864,FBYields!H$6:H$864)</f>
        <v>7.6232848245999998</v>
      </c>
      <c r="F23">
        <f>LOOKUP($A23,FBYields!$B$6:$B$864,FBYields!I$6:I$864)</f>
        <v>7.5377789241000004</v>
      </c>
      <c r="G23" s="2">
        <f t="shared" si="2"/>
        <v>0.93064999120516667</v>
      </c>
      <c r="H23">
        <f t="shared" si="3"/>
        <v>0.86158749387539846</v>
      </c>
      <c r="I23">
        <f t="shared" si="4"/>
        <v>0.79695098599597625</v>
      </c>
      <c r="J23">
        <f t="shared" si="5"/>
        <v>0.73717394796159963</v>
      </c>
      <c r="K23">
        <f t="shared" si="6"/>
        <v>0.68599225170891709</v>
      </c>
      <c r="L23" s="2">
        <f t="shared" si="7"/>
        <v>0.92579111590563268</v>
      </c>
      <c r="M23">
        <f t="shared" si="8"/>
        <v>0.92497975151810896</v>
      </c>
      <c r="N23">
        <f t="shared" si="9"/>
        <v>0.92499283006762167</v>
      </c>
      <c r="O23">
        <f t="shared" si="10"/>
        <v>0.93057039468878699</v>
      </c>
      <c r="P23" s="151">
        <f t="shared" si="22"/>
        <v>1</v>
      </c>
      <c r="Q23" s="2">
        <f t="shared" si="11"/>
        <v>7.1872021687999998</v>
      </c>
      <c r="R23">
        <f t="shared" si="12"/>
        <v>7.7106646557999996</v>
      </c>
      <c r="S23">
        <f t="shared" si="13"/>
        <v>7.7983431959999905</v>
      </c>
      <c r="T23">
        <f t="shared" si="14"/>
        <v>7.7969292778000003</v>
      </c>
      <c r="U23">
        <f t="shared" si="15"/>
        <v>7.1957553221000046</v>
      </c>
      <c r="V23" s="2">
        <f t="shared" si="16"/>
        <v>6.8345647812000045</v>
      </c>
      <c r="W23" s="2">
        <f t="shared" si="17"/>
        <v>6.169348119599988</v>
      </c>
      <c r="X23" s="2">
        <f t="shared" si="18"/>
        <v>4.4873899085999902</v>
      </c>
      <c r="Y23" s="2">
        <f t="shared" si="19"/>
        <v>3.7478102026000046</v>
      </c>
      <c r="Z23" s="2">
        <f t="shared" si="23"/>
        <v>-0.52023188169999557</v>
      </c>
      <c r="AA23" s="2">
        <f t="shared" ref="AA23:AA63" si="25">W23-$B22</f>
        <v>-1.1854485433000121</v>
      </c>
      <c r="AB23" s="2">
        <f t="shared" ref="AB23:AB63" si="26">X23-$B22</f>
        <v>-2.8674067543000099</v>
      </c>
      <c r="AC23" s="2">
        <f t="shared" ref="AC23:AC63" si="27">Y23-$B22</f>
        <v>-3.6069864602999955</v>
      </c>
      <c r="AD23" s="2">
        <f t="shared" si="24"/>
        <v>-2.0450184099000035</v>
      </c>
      <c r="AE23" s="2">
        <f t="array" ref="AE23">MMULT(P23:U23,$AL$5:$AL$10)</f>
        <v>1.1744024746509063</v>
      </c>
    </row>
    <row r="24" spans="1:31" x14ac:dyDescent="0.2">
      <c r="A24">
        <f t="shared" si="21"/>
        <v>197106</v>
      </c>
      <c r="B24">
        <f>LOOKUP($A24,FBYields!$B$6:$B$864,FBYields!E$6:E$864)</f>
        <v>6.0556786138999996</v>
      </c>
      <c r="C24">
        <f>LOOKUP($A24,FBYields!$B$6:$B$864,FBYields!F$6:F$864)</f>
        <v>6.2624852446999997</v>
      </c>
      <c r="D24">
        <f>LOOKUP($A24,FBYields!$B$6:$B$864,FBYields!G$6:G$864)</f>
        <v>6.6716850928999998</v>
      </c>
      <c r="E24">
        <f>LOOKUP($A24,FBYields!$B$6:$B$864,FBYields!H$6:H$864)</f>
        <v>6.6092610273999997</v>
      </c>
      <c r="F24">
        <f>LOOKUP($A24,FBYields!$B$6:$B$864,FBYields!I$6:I$864)</f>
        <v>6.7796422029999999</v>
      </c>
      <c r="G24" s="2">
        <f t="shared" si="2"/>
        <v>0.9412403180972484</v>
      </c>
      <c r="H24">
        <f t="shared" si="3"/>
        <v>0.88227656629974938</v>
      </c>
      <c r="I24">
        <f t="shared" si="4"/>
        <v>0.8186075001595714</v>
      </c>
      <c r="J24">
        <f t="shared" si="5"/>
        <v>0.7676891033836718</v>
      </c>
      <c r="K24">
        <f t="shared" si="6"/>
        <v>0.71249519540734807</v>
      </c>
      <c r="L24" s="2">
        <f t="shared" si="7"/>
        <v>0.93735526340744058</v>
      </c>
      <c r="M24">
        <f t="shared" si="8"/>
        <v>0.92783547861051685</v>
      </c>
      <c r="N24">
        <f t="shared" si="9"/>
        <v>0.93779876587256528</v>
      </c>
      <c r="O24">
        <f t="shared" si="10"/>
        <v>0.9281038277955872</v>
      </c>
      <c r="P24" s="151">
        <f t="shared" si="22"/>
        <v>1</v>
      </c>
      <c r="Q24" s="2">
        <f t="shared" si="11"/>
        <v>6.0556786138999996</v>
      </c>
      <c r="R24">
        <f t="shared" si="12"/>
        <v>6.4692918754999944</v>
      </c>
      <c r="S24">
        <f t="shared" si="13"/>
        <v>7.4900847892999973</v>
      </c>
      <c r="T24">
        <f t="shared" si="14"/>
        <v>6.4219888308999993</v>
      </c>
      <c r="U24">
        <f t="shared" si="15"/>
        <v>7.4611669054000078</v>
      </c>
      <c r="V24" s="2">
        <f t="shared" si="16"/>
        <v>8.8421882107000052</v>
      </c>
      <c r="W24" s="2">
        <f t="shared" si="17"/>
        <v>10.171239531200001</v>
      </c>
      <c r="X24" s="2">
        <f t="shared" si="18"/>
        <v>10.478084019699995</v>
      </c>
      <c r="Y24" s="2">
        <f t="shared" si="19"/>
        <v>11.251850510900001</v>
      </c>
      <c r="Z24" s="2">
        <f t="shared" si="23"/>
        <v>1.6549860419000053</v>
      </c>
      <c r="AA24" s="2">
        <f t="shared" si="25"/>
        <v>2.9840373624000014</v>
      </c>
      <c r="AB24" s="2">
        <f t="shared" si="26"/>
        <v>3.2908818508999955</v>
      </c>
      <c r="AC24" s="2">
        <f t="shared" si="27"/>
        <v>4.0646483421000008</v>
      </c>
      <c r="AD24" s="2">
        <f t="shared" si="24"/>
        <v>2.9986383993250008</v>
      </c>
      <c r="AE24" s="2">
        <f t="array" ref="AE24">MMULT(P24:U24,$AL$5:$AL$10)</f>
        <v>2.343034999261385</v>
      </c>
    </row>
    <row r="25" spans="1:31" x14ac:dyDescent="0.2">
      <c r="A25">
        <f t="shared" si="21"/>
        <v>197206</v>
      </c>
      <c r="B25">
        <f>LOOKUP($A25,FBYields!$B$6:$B$864,FBYields!E$6:E$864)</f>
        <v>5.2477260704999997</v>
      </c>
      <c r="C25">
        <f>LOOKUP($A25,FBYields!$B$6:$B$864,FBYields!F$6:F$864)</f>
        <v>5.4324533075000003</v>
      </c>
      <c r="D25">
        <f>LOOKUP($A25,FBYields!$B$6:$B$864,FBYields!G$6:G$864)</f>
        <v>5.6981633961</v>
      </c>
      <c r="E25">
        <f>LOOKUP($A25,FBYields!$B$6:$B$864,FBYields!H$6:H$864)</f>
        <v>5.8507912496000003</v>
      </c>
      <c r="F25">
        <f>LOOKUP($A25,FBYields!$B$6:$B$864,FBYields!I$6:I$864)</f>
        <v>5.9047398534999997</v>
      </c>
      <c r="G25" s="2">
        <f t="shared" si="2"/>
        <v>0.94887589757943636</v>
      </c>
      <c r="H25">
        <f t="shared" si="3"/>
        <v>0.89704516578074323</v>
      </c>
      <c r="I25">
        <f t="shared" si="4"/>
        <v>0.84286801263262867</v>
      </c>
      <c r="J25">
        <f t="shared" si="5"/>
        <v>0.79133676970313038</v>
      </c>
      <c r="K25">
        <f t="shared" si="6"/>
        <v>0.74435515984022704</v>
      </c>
      <c r="L25" s="2">
        <f t="shared" si="7"/>
        <v>0.94537670107238225</v>
      </c>
      <c r="M25">
        <f t="shared" si="8"/>
        <v>0.93960487697298778</v>
      </c>
      <c r="N25">
        <f t="shared" si="9"/>
        <v>0.93886202565862631</v>
      </c>
      <c r="O25">
        <f t="shared" si="10"/>
        <v>0.94063006843403918</v>
      </c>
      <c r="P25" s="151">
        <f t="shared" si="22"/>
        <v>1</v>
      </c>
      <c r="Q25" s="2">
        <f t="shared" si="11"/>
        <v>5.2477260704999997</v>
      </c>
      <c r="R25">
        <f t="shared" si="12"/>
        <v>5.6171805445000107</v>
      </c>
      <c r="S25">
        <f t="shared" si="13"/>
        <v>6.2295835732999887</v>
      </c>
      <c r="T25">
        <f t="shared" si="14"/>
        <v>6.3086748101000119</v>
      </c>
      <c r="U25">
        <f t="shared" si="15"/>
        <v>6.1205342690999958</v>
      </c>
      <c r="V25" s="2">
        <f t="shared" si="16"/>
        <v>7.2772444188999987</v>
      </c>
      <c r="W25" s="2">
        <f t="shared" si="17"/>
        <v>9.150148663699996</v>
      </c>
      <c r="X25" s="2">
        <f t="shared" si="18"/>
        <v>9.3425539213000057</v>
      </c>
      <c r="Y25" s="2">
        <f t="shared" si="19"/>
        <v>10.4950460166</v>
      </c>
      <c r="Z25" s="2">
        <f t="shared" si="23"/>
        <v>1.2215658049999991</v>
      </c>
      <c r="AA25" s="2">
        <f t="shared" si="25"/>
        <v>3.0944700497999964</v>
      </c>
      <c r="AB25" s="2">
        <f t="shared" si="26"/>
        <v>3.2868753074000061</v>
      </c>
      <c r="AC25" s="2">
        <f t="shared" si="27"/>
        <v>4.4393674027000003</v>
      </c>
      <c r="AD25" s="2">
        <f t="shared" si="24"/>
        <v>3.0105696412250005</v>
      </c>
      <c r="AE25" s="2">
        <f t="array" ref="AE25">MMULT(P25:U25,$AL$5:$AL$10)</f>
        <v>1.2428046797511836</v>
      </c>
    </row>
    <row r="26" spans="1:31" x14ac:dyDescent="0.2">
      <c r="A26">
        <f t="shared" si="21"/>
        <v>197306</v>
      </c>
      <c r="B26">
        <f>LOOKUP($A26,FBYields!$B$6:$B$864,FBYields!E$6:E$864)</f>
        <v>7.5563469852000003</v>
      </c>
      <c r="C26">
        <f>LOOKUP($A26,FBYields!$B$6:$B$864,FBYields!F$6:F$864)</f>
        <v>6.9640340489000003</v>
      </c>
      <c r="D26">
        <f>LOOKUP($A26,FBYields!$B$6:$B$864,FBYields!G$6:G$864)</f>
        <v>6.8792569986999998</v>
      </c>
      <c r="E26">
        <f>LOOKUP($A26,FBYields!$B$6:$B$864,FBYields!H$6:H$864)</f>
        <v>6.7102105559999998</v>
      </c>
      <c r="F26">
        <f>LOOKUP($A26,FBYields!$B$6:$B$864,FBYields!I$6:I$864)</f>
        <v>6.7167211826999997</v>
      </c>
      <c r="G26" s="2">
        <f t="shared" si="2"/>
        <v>0.92722087809443676</v>
      </c>
      <c r="H26">
        <f t="shared" si="3"/>
        <v>0.86998380628000416</v>
      </c>
      <c r="I26">
        <f t="shared" si="4"/>
        <v>0.81352574146878154</v>
      </c>
      <c r="J26">
        <f t="shared" si="5"/>
        <v>0.76459543954147435</v>
      </c>
      <c r="K26">
        <f t="shared" si="6"/>
        <v>0.71474027135002083</v>
      </c>
      <c r="L26" s="2">
        <f t="shared" si="7"/>
        <v>0.93827029441780641</v>
      </c>
      <c r="M26">
        <f t="shared" si="8"/>
        <v>0.9351044646995974</v>
      </c>
      <c r="N26">
        <f t="shared" si="9"/>
        <v>0.93985402128890738</v>
      </c>
      <c r="O26">
        <f t="shared" si="10"/>
        <v>0.93479536286359288</v>
      </c>
      <c r="P26" s="151">
        <f t="shared" si="22"/>
        <v>1</v>
      </c>
      <c r="Q26" s="2">
        <f t="shared" si="11"/>
        <v>7.5563469852000003</v>
      </c>
      <c r="R26">
        <f t="shared" si="12"/>
        <v>6.3717211125999986</v>
      </c>
      <c r="S26">
        <f t="shared" si="13"/>
        <v>6.7097028982999962</v>
      </c>
      <c r="T26">
        <f t="shared" si="14"/>
        <v>6.2030712279000042</v>
      </c>
      <c r="U26">
        <f t="shared" si="15"/>
        <v>6.742763689500002</v>
      </c>
      <c r="V26" s="2">
        <f t="shared" si="16"/>
        <v>3.3085596298000066</v>
      </c>
      <c r="W26" s="2">
        <f t="shared" si="17"/>
        <v>3.1664220904999802</v>
      </c>
      <c r="X26" s="2">
        <f t="shared" si="18"/>
        <v>2.7653940023000003</v>
      </c>
      <c r="Y26" s="2">
        <f t="shared" si="19"/>
        <v>2.6828570434999968</v>
      </c>
      <c r="Z26" s="2">
        <f t="shared" si="23"/>
        <v>-1.9391664406999931</v>
      </c>
      <c r="AA26" s="2">
        <f t="shared" si="25"/>
        <v>-2.0813039800000195</v>
      </c>
      <c r="AB26" s="2">
        <f t="shared" si="26"/>
        <v>-2.4823320681999994</v>
      </c>
      <c r="AC26" s="2">
        <f t="shared" si="27"/>
        <v>-2.564869027000003</v>
      </c>
      <c r="AD26" s="2">
        <f t="shared" si="24"/>
        <v>-2.2669178789750042</v>
      </c>
      <c r="AE26" s="2">
        <f t="array" ref="AE26">MMULT(P26:U26,$AL$5:$AL$10)</f>
        <v>-0.99962272903731886</v>
      </c>
    </row>
    <row r="27" spans="1:31" x14ac:dyDescent="0.2">
      <c r="A27">
        <f t="shared" si="21"/>
        <v>197406</v>
      </c>
      <c r="B27">
        <f>LOOKUP($A27,FBYields!$B$6:$B$864,FBYields!E$6:E$864)</f>
        <v>8.6083785413000005</v>
      </c>
      <c r="C27">
        <f>LOOKUP($A27,FBYields!$B$6:$B$864,FBYields!F$6:F$864)</f>
        <v>8.2704655699000007</v>
      </c>
      <c r="D27">
        <f>LOOKUP($A27,FBYields!$B$6:$B$864,FBYields!G$6:G$864)</f>
        <v>8.1390835781999993</v>
      </c>
      <c r="E27">
        <f>LOOKUP($A27,FBYields!$B$6:$B$864,FBYields!H$6:H$864)</f>
        <v>8.2130230756000007</v>
      </c>
      <c r="F27">
        <f>LOOKUP($A27,FBYields!$B$6:$B$864,FBYields!I$6:I$864)</f>
        <v>8.0739768864000006</v>
      </c>
      <c r="G27" s="2">
        <f t="shared" si="2"/>
        <v>0.9175173534291855</v>
      </c>
      <c r="H27">
        <f t="shared" si="3"/>
        <v>0.84754672254713426</v>
      </c>
      <c r="I27">
        <f t="shared" si="4"/>
        <v>0.78335248854760153</v>
      </c>
      <c r="J27">
        <f t="shared" si="5"/>
        <v>0.71998786374487089</v>
      </c>
      <c r="K27">
        <f t="shared" si="6"/>
        <v>0.66784521636721328</v>
      </c>
      <c r="L27" s="2">
        <f t="shared" si="7"/>
        <v>0.92373917439213682</v>
      </c>
      <c r="M27">
        <f t="shared" si="8"/>
        <v>0.92425876675375529</v>
      </c>
      <c r="N27">
        <f t="shared" si="9"/>
        <v>0.91911096763065914</v>
      </c>
      <c r="O27">
        <f t="shared" si="10"/>
        <v>0.92757843568855702</v>
      </c>
      <c r="P27" s="151">
        <f t="shared" si="22"/>
        <v>1</v>
      </c>
      <c r="Q27" s="2">
        <f t="shared" si="11"/>
        <v>8.6083785413000005</v>
      </c>
      <c r="R27">
        <f t="shared" si="12"/>
        <v>7.9325525985000107</v>
      </c>
      <c r="S27">
        <f t="shared" si="13"/>
        <v>7.8763195947999947</v>
      </c>
      <c r="T27">
        <f t="shared" si="14"/>
        <v>8.4348415678000102</v>
      </c>
      <c r="U27">
        <f t="shared" si="15"/>
        <v>7.5177921296000028</v>
      </c>
      <c r="V27" s="2">
        <f t="shared" si="16"/>
        <v>5.3196895565000064</v>
      </c>
      <c r="W27" s="2">
        <f t="shared" si="17"/>
        <v>4.0968398563000035</v>
      </c>
      <c r="X27" s="2">
        <f t="shared" si="18"/>
        <v>2.4235914894000032</v>
      </c>
      <c r="Y27" s="2">
        <f t="shared" si="19"/>
        <v>0.73151361110001201</v>
      </c>
      <c r="Z27" s="2">
        <f t="shared" si="23"/>
        <v>-2.2366574286999938</v>
      </c>
      <c r="AA27" s="2">
        <f t="shared" si="25"/>
        <v>-3.4595071288999968</v>
      </c>
      <c r="AB27" s="2">
        <f t="shared" si="26"/>
        <v>-5.132755495799997</v>
      </c>
      <c r="AC27" s="2">
        <f t="shared" si="27"/>
        <v>-6.8248333740999882</v>
      </c>
      <c r="AD27" s="2">
        <f t="shared" si="24"/>
        <v>-4.4134383568749938</v>
      </c>
      <c r="AE27" s="2">
        <f t="array" ref="AE27">MMULT(P27:U27,$AL$5:$AL$10)</f>
        <v>-0.84816780405995318</v>
      </c>
    </row>
    <row r="28" spans="1:31" x14ac:dyDescent="0.2">
      <c r="A28">
        <f t="shared" si="21"/>
        <v>197506</v>
      </c>
      <c r="B28">
        <f>LOOKUP($A28,FBYields!$B$6:$B$864,FBYields!E$6:E$864)</f>
        <v>6.7009300428999996</v>
      </c>
      <c r="C28">
        <f>LOOKUP($A28,FBYields!$B$6:$B$864,FBYields!F$6:F$864)</f>
        <v>7.0607186161</v>
      </c>
      <c r="D28">
        <f>LOOKUP($A28,FBYields!$B$6:$B$864,FBYields!G$6:G$864)</f>
        <v>7.3374188269999996</v>
      </c>
      <c r="E28">
        <f>LOOKUP($A28,FBYields!$B$6:$B$864,FBYields!H$6:H$864)</f>
        <v>7.2911259940999997</v>
      </c>
      <c r="F28">
        <f>LOOKUP($A28,FBYields!$B$6:$B$864,FBYields!I$6:I$864)</f>
        <v>7.5967038979000003</v>
      </c>
      <c r="G28" s="2">
        <f t="shared" si="2"/>
        <v>0.93518650366065148</v>
      </c>
      <c r="H28">
        <f t="shared" si="3"/>
        <v>0.86830315158178817</v>
      </c>
      <c r="I28">
        <f t="shared" si="4"/>
        <v>0.80242044342601049</v>
      </c>
      <c r="J28">
        <f t="shared" si="5"/>
        <v>0.74703365615990192</v>
      </c>
      <c r="K28">
        <f t="shared" si="6"/>
        <v>0.68397412235130173</v>
      </c>
      <c r="L28" s="2">
        <f t="shared" si="7"/>
        <v>0.92848126890512406</v>
      </c>
      <c r="M28">
        <f t="shared" si="8"/>
        <v>0.92412476214584838</v>
      </c>
      <c r="N28">
        <f t="shared" si="9"/>
        <v>0.93097535373148099</v>
      </c>
      <c r="O28">
        <f t="shared" si="10"/>
        <v>0.91558675664928491</v>
      </c>
      <c r="P28" s="151">
        <f t="shared" si="22"/>
        <v>1</v>
      </c>
      <c r="Q28" s="2">
        <f t="shared" si="11"/>
        <v>6.7009300428999996</v>
      </c>
      <c r="R28">
        <f t="shared" si="12"/>
        <v>7.4205071893000003</v>
      </c>
      <c r="S28">
        <f t="shared" si="13"/>
        <v>7.8908192487999917</v>
      </c>
      <c r="T28">
        <f t="shared" si="14"/>
        <v>7.152247495400001</v>
      </c>
      <c r="U28">
        <f t="shared" si="15"/>
        <v>8.8190155131000143</v>
      </c>
      <c r="V28" s="2">
        <f t="shared" si="16"/>
        <v>9.8400010969000089</v>
      </c>
      <c r="W28" s="2">
        <f t="shared" si="17"/>
        <v>10.295813502399991</v>
      </c>
      <c r="X28" s="2">
        <f t="shared" si="18"/>
        <v>10.839835821400005</v>
      </c>
      <c r="Y28" s="2">
        <f t="shared" si="19"/>
        <v>11.205380455600018</v>
      </c>
      <c r="Z28" s="2">
        <f t="shared" si="23"/>
        <v>1.2316225556000084</v>
      </c>
      <c r="AA28" s="2">
        <f t="shared" si="25"/>
        <v>1.6874349610999904</v>
      </c>
      <c r="AB28" s="2">
        <f t="shared" si="26"/>
        <v>2.2314572801000043</v>
      </c>
      <c r="AC28" s="2">
        <f t="shared" si="27"/>
        <v>2.5970019143000176</v>
      </c>
      <c r="AD28" s="2">
        <f t="shared" si="24"/>
        <v>1.9368791777750052</v>
      </c>
      <c r="AE28" s="2">
        <f t="array" ref="AE28">MMULT(P28:U28,$AL$5:$AL$10)</f>
        <v>2.2735382209336938</v>
      </c>
    </row>
    <row r="29" spans="1:31" x14ac:dyDescent="0.2">
      <c r="A29">
        <f t="shared" si="21"/>
        <v>197606</v>
      </c>
      <c r="B29">
        <f>LOOKUP($A29,FBYields!$B$6:$B$864,FBYields!E$6:E$864)</f>
        <v>6.3419474148999999</v>
      </c>
      <c r="C29">
        <f>LOOKUP($A29,FBYields!$B$6:$B$864,FBYields!F$6:F$864)</f>
        <v>6.9159961188999999</v>
      </c>
      <c r="D29">
        <f>LOOKUP($A29,FBYields!$B$6:$B$864,FBYields!G$6:G$864)</f>
        <v>7.1040890634</v>
      </c>
      <c r="E29">
        <f>LOOKUP($A29,FBYields!$B$6:$B$864,FBYields!H$6:H$864)</f>
        <v>7.3547742023999998</v>
      </c>
      <c r="F29">
        <f>LOOKUP($A29,FBYields!$B$6:$B$864,FBYields!I$6:I$864)</f>
        <v>7.4617449965000002</v>
      </c>
      <c r="G29" s="2">
        <f t="shared" si="2"/>
        <v>0.93854969377057063</v>
      </c>
      <c r="H29">
        <f t="shared" si="3"/>
        <v>0.87082005235472726</v>
      </c>
      <c r="I29">
        <f t="shared" si="4"/>
        <v>0.80805700524650104</v>
      </c>
      <c r="J29">
        <f t="shared" si="5"/>
        <v>0.74513418099953388</v>
      </c>
      <c r="K29">
        <f t="shared" si="6"/>
        <v>0.68860514954407348</v>
      </c>
      <c r="L29" s="2">
        <f t="shared" si="7"/>
        <v>0.92783584943302966</v>
      </c>
      <c r="M29">
        <f t="shared" si="8"/>
        <v>0.92792650222222972</v>
      </c>
      <c r="N29">
        <f t="shared" si="9"/>
        <v>0.92213071127602897</v>
      </c>
      <c r="O29">
        <f t="shared" si="10"/>
        <v>0.92413576923872753</v>
      </c>
      <c r="P29" s="151">
        <f t="shared" si="22"/>
        <v>1</v>
      </c>
      <c r="Q29" s="2">
        <f t="shared" si="11"/>
        <v>6.3419474148999999</v>
      </c>
      <c r="R29">
        <f t="shared" si="12"/>
        <v>7.4900448228999998</v>
      </c>
      <c r="S29">
        <f t="shared" si="13"/>
        <v>7.4802749524000056</v>
      </c>
      <c r="T29">
        <f t="shared" si="14"/>
        <v>8.1068296194000009</v>
      </c>
      <c r="U29">
        <f t="shared" si="15"/>
        <v>7.8896281728999904</v>
      </c>
      <c r="V29" s="2">
        <f t="shared" si="16"/>
        <v>7.7794898172999947</v>
      </c>
      <c r="W29" s="2">
        <f t="shared" si="17"/>
        <v>8.180264243200007</v>
      </c>
      <c r="X29" s="2">
        <f t="shared" si="18"/>
        <v>7.8522367862000051</v>
      </c>
      <c r="Y29" s="2">
        <f t="shared" si="19"/>
        <v>8.5644226798999998</v>
      </c>
      <c r="Z29" s="2">
        <f t="shared" si="23"/>
        <v>1.0785597743999951</v>
      </c>
      <c r="AA29" s="2">
        <f t="shared" si="25"/>
        <v>1.4793342003000074</v>
      </c>
      <c r="AB29" s="2">
        <f t="shared" si="26"/>
        <v>1.1513067433000055</v>
      </c>
      <c r="AC29" s="2">
        <f t="shared" si="27"/>
        <v>1.8634926370000002</v>
      </c>
      <c r="AD29" s="2">
        <f t="shared" si="24"/>
        <v>1.393173338750002</v>
      </c>
      <c r="AE29" s="2">
        <f t="array" ref="AE29">MMULT(P29:U29,$AL$5:$AL$10)</f>
        <v>1.8203728894203932</v>
      </c>
    </row>
    <row r="30" spans="1:31" x14ac:dyDescent="0.2">
      <c r="A30">
        <f t="shared" si="21"/>
        <v>197706</v>
      </c>
      <c r="B30">
        <f>LOOKUP($A30,FBYields!$B$6:$B$864,FBYields!E$6:E$864)</f>
        <v>5.6094171759</v>
      </c>
      <c r="C30">
        <f>LOOKUP($A30,FBYields!$B$6:$B$864,FBYields!F$6:F$864)</f>
        <v>5.9715127542999999</v>
      </c>
      <c r="D30">
        <f>LOOKUP($A30,FBYields!$B$6:$B$864,FBYields!G$6:G$864)</f>
        <v>6.1720114522999996</v>
      </c>
      <c r="E30">
        <f>LOOKUP($A30,FBYields!$B$6:$B$864,FBYields!H$6:H$864)</f>
        <v>6.4632708081999999</v>
      </c>
      <c r="F30">
        <f>LOOKUP($A30,FBYields!$B$6:$B$864,FBYields!I$6:I$864)</f>
        <v>6.6153507754999996</v>
      </c>
      <c r="G30" s="2">
        <f t="shared" si="2"/>
        <v>0.94545009699930638</v>
      </c>
      <c r="H30">
        <f t="shared" si="3"/>
        <v>0.88742589910373859</v>
      </c>
      <c r="I30">
        <f t="shared" si="4"/>
        <v>0.83097103230834113</v>
      </c>
      <c r="J30">
        <f t="shared" si="5"/>
        <v>0.77218522241409471</v>
      </c>
      <c r="K30">
        <f t="shared" si="6"/>
        <v>0.7183721433007354</v>
      </c>
      <c r="L30" s="2">
        <f t="shared" si="7"/>
        <v>0.93862796346446364</v>
      </c>
      <c r="M30">
        <f t="shared" si="8"/>
        <v>0.93638357089598756</v>
      </c>
      <c r="N30">
        <f t="shared" si="9"/>
        <v>0.92925648715943054</v>
      </c>
      <c r="O30">
        <f t="shared" si="10"/>
        <v>0.93031065921577383</v>
      </c>
      <c r="P30" s="151">
        <f t="shared" si="22"/>
        <v>1</v>
      </c>
      <c r="Q30" s="2">
        <f t="shared" si="11"/>
        <v>5.6094171759</v>
      </c>
      <c r="R30">
        <f t="shared" si="12"/>
        <v>6.3336083327000008</v>
      </c>
      <c r="S30">
        <f t="shared" si="13"/>
        <v>6.5730088483000051</v>
      </c>
      <c r="T30">
        <f t="shared" si="14"/>
        <v>7.3370488758999919</v>
      </c>
      <c r="U30">
        <f t="shared" si="15"/>
        <v>7.223670644700003</v>
      </c>
      <c r="V30" s="2">
        <f t="shared" si="16"/>
        <v>8.2225750618999882</v>
      </c>
      <c r="W30" s="2">
        <f t="shared" si="17"/>
        <v>9.3692416816000001</v>
      </c>
      <c r="X30" s="2">
        <f t="shared" si="18"/>
        <v>10.903062452699999</v>
      </c>
      <c r="Y30" s="2">
        <f t="shared" si="19"/>
        <v>11.455641749699986</v>
      </c>
      <c r="Z30" s="2">
        <f t="shared" si="23"/>
        <v>1.8806276469999883</v>
      </c>
      <c r="AA30" s="2">
        <f t="shared" si="25"/>
        <v>3.0272942667000002</v>
      </c>
      <c r="AB30" s="2">
        <f t="shared" si="26"/>
        <v>4.5611150377999987</v>
      </c>
      <c r="AC30" s="2">
        <f t="shared" si="27"/>
        <v>5.1136943347999857</v>
      </c>
      <c r="AD30" s="2">
        <f t="shared" si="24"/>
        <v>3.6456828215749932</v>
      </c>
      <c r="AE30" s="2">
        <f t="array" ref="AE30">MMULT(P30:U30,$AL$5:$AL$10)</f>
        <v>1.2855763308402293</v>
      </c>
    </row>
    <row r="31" spans="1:31" x14ac:dyDescent="0.2">
      <c r="A31">
        <f t="shared" si="21"/>
        <v>197806</v>
      </c>
      <c r="B31">
        <f>LOOKUP($A31,FBYields!$B$6:$B$864,FBYields!E$6:E$864)</f>
        <v>8.1936102267000006</v>
      </c>
      <c r="C31">
        <f>LOOKUP($A31,FBYields!$B$6:$B$864,FBYields!F$6:F$864)</f>
        <v>8.2894500373</v>
      </c>
      <c r="D31">
        <f>LOOKUP($A31,FBYields!$B$6:$B$864,FBYields!G$6:G$864)</f>
        <v>8.3047806597000005</v>
      </c>
      <c r="E31">
        <f>LOOKUP($A31,FBYields!$B$6:$B$864,FBYields!H$6:H$864)</f>
        <v>8.3049900066000006</v>
      </c>
      <c r="F31">
        <f>LOOKUP($A31,FBYields!$B$6:$B$864,FBYields!I$6:I$864)</f>
        <v>8.3111641181000007</v>
      </c>
      <c r="G31" s="2">
        <f t="shared" si="2"/>
        <v>0.92133082776676589</v>
      </c>
      <c r="H31">
        <f t="shared" si="3"/>
        <v>0.84722497916978279</v>
      </c>
      <c r="I31">
        <f t="shared" si="4"/>
        <v>0.77946817420514891</v>
      </c>
      <c r="J31">
        <f t="shared" si="5"/>
        <v>0.71734412648687662</v>
      </c>
      <c r="K31">
        <f t="shared" si="6"/>
        <v>0.65997177772082349</v>
      </c>
      <c r="L31" s="2">
        <f t="shared" si="7"/>
        <v>0.91956651577955995</v>
      </c>
      <c r="M31">
        <f t="shared" si="8"/>
        <v>0.92002501504260359</v>
      </c>
      <c r="N31">
        <f t="shared" si="9"/>
        <v>0.92029944290974763</v>
      </c>
      <c r="O31">
        <f t="shared" si="10"/>
        <v>0.92002116327761874</v>
      </c>
      <c r="P31" s="151">
        <f t="shared" si="22"/>
        <v>1</v>
      </c>
      <c r="Q31" s="2">
        <f t="shared" si="11"/>
        <v>8.1936102267000006</v>
      </c>
      <c r="R31">
        <f t="shared" si="12"/>
        <v>8.3852898479000011</v>
      </c>
      <c r="S31">
        <f t="shared" si="13"/>
        <v>8.3354419045000032</v>
      </c>
      <c r="T31">
        <f t="shared" si="14"/>
        <v>8.3056180473000065</v>
      </c>
      <c r="U31">
        <f t="shared" si="15"/>
        <v>8.3358605640999883</v>
      </c>
      <c r="V31" s="2">
        <f t="shared" si="16"/>
        <v>3.7494152819000162</v>
      </c>
      <c r="W31" s="2">
        <f t="shared" si="17"/>
        <v>1.9371342823000133</v>
      </c>
      <c r="X31" s="2">
        <f t="shared" si="18"/>
        <v>0.93874125369999462</v>
      </c>
      <c r="Y31" s="2">
        <f t="shared" si="19"/>
        <v>-0.1432061489000076</v>
      </c>
      <c r="Z31" s="2">
        <f t="shared" si="23"/>
        <v>-1.8600018939999838</v>
      </c>
      <c r="AA31" s="2">
        <f t="shared" si="25"/>
        <v>-3.6722828935999869</v>
      </c>
      <c r="AB31" s="2">
        <f t="shared" si="26"/>
        <v>-4.6706759222000054</v>
      </c>
      <c r="AC31" s="2">
        <f t="shared" si="27"/>
        <v>-5.7526233248000072</v>
      </c>
      <c r="AD31" s="2">
        <f t="shared" si="24"/>
        <v>-3.9888960086499958</v>
      </c>
      <c r="AE31" s="2">
        <f t="array" ref="AE31">MMULT(P31:U31,$AL$5:$AL$10)</f>
        <v>0.721218134372965</v>
      </c>
    </row>
    <row r="32" spans="1:31" x14ac:dyDescent="0.2">
      <c r="A32">
        <f t="shared" si="21"/>
        <v>197906</v>
      </c>
      <c r="B32">
        <f>LOOKUP($A32,FBYields!$B$6:$B$864,FBYields!E$6:E$864)</f>
        <v>9.1072430882000006</v>
      </c>
      <c r="C32">
        <f>LOOKUP($A32,FBYields!$B$6:$B$864,FBYields!F$6:F$864)</f>
        <v>8.6327544618999994</v>
      </c>
      <c r="D32">
        <f>LOOKUP($A32,FBYields!$B$6:$B$864,FBYields!G$6:G$864)</f>
        <v>8.5261549089000006</v>
      </c>
      <c r="E32">
        <f>LOOKUP($A32,FBYields!$B$6:$B$864,FBYields!H$6:H$864)</f>
        <v>8.4918904801000004</v>
      </c>
      <c r="F32">
        <f>LOOKUP($A32,FBYields!$B$6:$B$864,FBYields!I$6:I$864)</f>
        <v>8.3416310555000006</v>
      </c>
      <c r="G32" s="2">
        <f t="shared" si="2"/>
        <v>0.91295158261607756</v>
      </c>
      <c r="H32">
        <f t="shared" si="3"/>
        <v>0.84142778229836834</v>
      </c>
      <c r="I32">
        <f t="shared" si="4"/>
        <v>0.77430870033335997</v>
      </c>
      <c r="J32">
        <f t="shared" si="5"/>
        <v>0.71200124483779503</v>
      </c>
      <c r="K32">
        <f t="shared" si="6"/>
        <v>0.6589671771507829</v>
      </c>
      <c r="L32" s="2">
        <f t="shared" si="7"/>
        <v>0.9216565240921577</v>
      </c>
      <c r="M32">
        <f t="shared" si="8"/>
        <v>0.92023191606334664</v>
      </c>
      <c r="N32">
        <f t="shared" si="9"/>
        <v>0.91953150536893102</v>
      </c>
      <c r="O32">
        <f t="shared" si="10"/>
        <v>0.92551408010656766</v>
      </c>
      <c r="P32" s="151">
        <f t="shared" si="22"/>
        <v>1</v>
      </c>
      <c r="Q32" s="2">
        <f t="shared" si="11"/>
        <v>9.1072430882000006</v>
      </c>
      <c r="R32">
        <f t="shared" si="12"/>
        <v>8.1582658355999857</v>
      </c>
      <c r="S32">
        <f t="shared" si="13"/>
        <v>8.3129558028999941</v>
      </c>
      <c r="T32">
        <f t="shared" si="14"/>
        <v>8.3890971937000138</v>
      </c>
      <c r="U32">
        <f t="shared" si="15"/>
        <v>7.7405933570999981</v>
      </c>
      <c r="V32" s="2">
        <f t="shared" si="16"/>
        <v>7.4716569863999895</v>
      </c>
      <c r="W32" s="2">
        <f t="shared" si="17"/>
        <v>7.6488330552999999</v>
      </c>
      <c r="X32" s="2">
        <f t="shared" si="18"/>
        <v>7.6414952997000087</v>
      </c>
      <c r="Y32" s="2">
        <f t="shared" si="19"/>
        <v>7.5882586700999894</v>
      </c>
      <c r="Z32" s="2">
        <f t="shared" si="23"/>
        <v>-0.72195324030001107</v>
      </c>
      <c r="AA32" s="2">
        <f t="shared" si="25"/>
        <v>-0.5447771714000007</v>
      </c>
      <c r="AB32" s="2">
        <f t="shared" si="26"/>
        <v>-0.55211492699999187</v>
      </c>
      <c r="AC32" s="2">
        <f t="shared" si="27"/>
        <v>-0.60535155660001116</v>
      </c>
      <c r="AD32" s="2">
        <f t="shared" si="24"/>
        <v>-0.6060492238250037</v>
      </c>
      <c r="AE32" s="2">
        <f t="array" ref="AE32">MMULT(P32:U32,$AL$5:$AL$10)</f>
        <v>-0.80851689489516776</v>
      </c>
    </row>
    <row r="33" spans="1:31" x14ac:dyDescent="0.2">
      <c r="A33">
        <f t="shared" si="21"/>
        <v>198006</v>
      </c>
      <c r="B33">
        <f>LOOKUP($A33,FBYields!$B$6:$B$864,FBYields!E$6:E$864)</f>
        <v>8.2144023864999998</v>
      </c>
      <c r="C33">
        <f>LOOKUP($A33,FBYields!$B$6:$B$864,FBYields!F$6:F$864)</f>
        <v>8.7422934271999999</v>
      </c>
      <c r="D33">
        <f>LOOKUP($A33,FBYields!$B$6:$B$864,FBYields!G$6:G$864)</f>
        <v>9.0359923948999992</v>
      </c>
      <c r="E33">
        <f>LOOKUP($A33,FBYields!$B$6:$B$864,FBYields!H$6:H$864)</f>
        <v>9.1596910957999995</v>
      </c>
      <c r="F33">
        <f>LOOKUP($A33,FBYields!$B$6:$B$864,FBYields!I$6:I$864)</f>
        <v>9.3989402644000002</v>
      </c>
      <c r="G33" s="2">
        <f t="shared" si="2"/>
        <v>0.9211392831025963</v>
      </c>
      <c r="H33">
        <f t="shared" si="3"/>
        <v>0.83958641747386298</v>
      </c>
      <c r="I33">
        <f t="shared" si="4"/>
        <v>0.76255566350500315</v>
      </c>
      <c r="J33">
        <f t="shared" si="5"/>
        <v>0.6932340212252095</v>
      </c>
      <c r="K33">
        <f t="shared" si="6"/>
        <v>0.62503538601778308</v>
      </c>
      <c r="L33" s="2">
        <f t="shared" si="7"/>
        <v>0.91146521799173996</v>
      </c>
      <c r="M33">
        <f t="shared" si="8"/>
        <v>0.90825154818412979</v>
      </c>
      <c r="N33">
        <f t="shared" si="9"/>
        <v>0.90909300711089813</v>
      </c>
      <c r="O33">
        <f t="shared" si="10"/>
        <v>0.901622492377259</v>
      </c>
      <c r="P33" s="151">
        <f t="shared" si="22"/>
        <v>1</v>
      </c>
      <c r="Q33" s="2">
        <f t="shared" si="11"/>
        <v>8.2144023864999998</v>
      </c>
      <c r="R33">
        <f t="shared" si="12"/>
        <v>9.2701844678999983</v>
      </c>
      <c r="S33">
        <f t="shared" si="13"/>
        <v>9.6233903302999924</v>
      </c>
      <c r="T33">
        <f t="shared" si="14"/>
        <v>9.5307871984999935</v>
      </c>
      <c r="U33">
        <f t="shared" si="15"/>
        <v>10.355936938800021</v>
      </c>
      <c r="V33" s="2">
        <f t="shared" si="16"/>
        <v>9.0511065372999919</v>
      </c>
      <c r="W33" s="2">
        <f t="shared" si="17"/>
        <v>8.0938778723000002</v>
      </c>
      <c r="X33" s="2">
        <f t="shared" si="18"/>
        <v>6.8595847357000057</v>
      </c>
      <c r="Y33" s="2">
        <f t="shared" si="19"/>
        <v>5.0693908943000103</v>
      </c>
      <c r="Z33" s="2">
        <f t="shared" si="23"/>
        <v>-5.6136550900008686E-2</v>
      </c>
      <c r="AA33" s="2">
        <f t="shared" si="25"/>
        <v>-1.0133652159000004</v>
      </c>
      <c r="AB33" s="2">
        <f t="shared" si="26"/>
        <v>-2.2476583524999949</v>
      </c>
      <c r="AC33" s="2">
        <f t="shared" si="27"/>
        <v>-4.0378521938999903</v>
      </c>
      <c r="AD33" s="2">
        <f t="shared" si="24"/>
        <v>-1.8387530782999986</v>
      </c>
      <c r="AE33" s="2">
        <f t="array" ref="AE33">MMULT(P33:U33,$AL$5:$AL$10)</f>
        <v>2.7258652700724788</v>
      </c>
    </row>
    <row r="34" spans="1:31" x14ac:dyDescent="0.2">
      <c r="A34">
        <f t="shared" si="21"/>
        <v>198106</v>
      </c>
      <c r="B34">
        <f>LOOKUP($A34,FBYields!$B$6:$B$864,FBYields!E$6:E$864)</f>
        <v>13.905506054</v>
      </c>
      <c r="C34">
        <f>LOOKUP($A34,FBYields!$B$6:$B$864,FBYields!F$6:F$864)</f>
        <v>13.987683034</v>
      </c>
      <c r="D34">
        <f>LOOKUP($A34,FBYields!$B$6:$B$864,FBYields!G$6:G$864)</f>
        <v>13.554229306</v>
      </c>
      <c r="E34">
        <f>LOOKUP($A34,FBYields!$B$6:$B$864,FBYields!H$6:H$864)</f>
        <v>13.808265293</v>
      </c>
      <c r="F34">
        <f>LOOKUP($A34,FBYields!$B$6:$B$864,FBYields!I$6:I$864)</f>
        <v>13.227970938</v>
      </c>
      <c r="G34" s="2">
        <f t="shared" si="2"/>
        <v>0.87018011455217648</v>
      </c>
      <c r="H34">
        <f t="shared" si="3"/>
        <v>0.75596994364218106</v>
      </c>
      <c r="I34">
        <f t="shared" si="4"/>
        <v>0.66589260234860614</v>
      </c>
      <c r="J34">
        <f t="shared" si="5"/>
        <v>0.5756067300978257</v>
      </c>
      <c r="K34">
        <f t="shared" si="6"/>
        <v>0.5161289988879314</v>
      </c>
      <c r="L34" s="2">
        <f t="shared" si="7"/>
        <v>0.86875111370618741</v>
      </c>
      <c r="M34">
        <f t="shared" si="8"/>
        <v>0.88084534041182638</v>
      </c>
      <c r="N34">
        <f t="shared" si="9"/>
        <v>0.86441376292161565</v>
      </c>
      <c r="O34">
        <f t="shared" si="10"/>
        <v>0.89666950002515444</v>
      </c>
      <c r="P34" s="151">
        <f t="shared" si="22"/>
        <v>1</v>
      </c>
      <c r="Q34" s="2">
        <f t="shared" si="11"/>
        <v>13.905506054</v>
      </c>
      <c r="R34">
        <f t="shared" si="12"/>
        <v>14.069860014000016</v>
      </c>
      <c r="S34">
        <f t="shared" si="13"/>
        <v>12.687321849999986</v>
      </c>
      <c r="T34">
        <f t="shared" si="14"/>
        <v>14.570373254000005</v>
      </c>
      <c r="U34">
        <f t="shared" si="15"/>
        <v>10.906793517999997</v>
      </c>
      <c r="V34" s="2">
        <f t="shared" si="16"/>
        <v>3.5790808004000088</v>
      </c>
      <c r="W34" s="2">
        <f t="shared" si="17"/>
        <v>-0.86738888330000485</v>
      </c>
      <c r="X34" s="2">
        <f t="shared" si="18"/>
        <v>-4.0239235348000069</v>
      </c>
      <c r="Y34" s="2">
        <f t="shared" si="19"/>
        <v>-8.2383598499999966</v>
      </c>
      <c r="Z34" s="2">
        <f t="shared" si="23"/>
        <v>-4.635321586099991</v>
      </c>
      <c r="AA34" s="2">
        <f t="shared" si="25"/>
        <v>-9.0817912698000054</v>
      </c>
      <c r="AB34" s="2">
        <f t="shared" si="26"/>
        <v>-12.238325921300007</v>
      </c>
      <c r="AC34" s="2">
        <f t="shared" si="27"/>
        <v>-16.452762236499996</v>
      </c>
      <c r="AD34" s="2">
        <f t="shared" si="24"/>
        <v>-10.602050253424999</v>
      </c>
      <c r="AE34" s="2">
        <f t="array" ref="AE34">MMULT(P34:U34,$AL$5:$AL$10)</f>
        <v>-0.72251763316005468</v>
      </c>
    </row>
    <row r="35" spans="1:31" x14ac:dyDescent="0.2">
      <c r="A35">
        <f t="shared" si="21"/>
        <v>198206</v>
      </c>
      <c r="B35">
        <f>LOOKUP($A35,FBYields!$B$6:$B$864,FBYields!E$6:E$864)</f>
        <v>13.962879075</v>
      </c>
      <c r="C35">
        <f>LOOKUP($A35,FBYields!$B$6:$B$864,FBYields!F$6:F$864)</f>
        <v>14.063977830000001</v>
      </c>
      <c r="D35">
        <f>LOOKUP($A35,FBYields!$B$6:$B$864,FBYields!G$6:G$864)</f>
        <v>14.205262766000001</v>
      </c>
      <c r="E35">
        <f>LOOKUP($A35,FBYields!$B$6:$B$864,FBYields!H$6:H$864)</f>
        <v>13.827750855</v>
      </c>
      <c r="F35">
        <f>LOOKUP($A35,FBYields!$B$6:$B$864,FBYields!I$6:I$864)</f>
        <v>14.022093706</v>
      </c>
      <c r="G35" s="2">
        <f t="shared" si="2"/>
        <v>0.86968100912193891</v>
      </c>
      <c r="H35">
        <f t="shared" si="3"/>
        <v>0.75481729182653501</v>
      </c>
      <c r="I35">
        <f t="shared" si="4"/>
        <v>0.65301323430599356</v>
      </c>
      <c r="J35">
        <f t="shared" si="5"/>
        <v>0.57515826406770454</v>
      </c>
      <c r="K35">
        <f t="shared" si="6"/>
        <v>0.49603703619344863</v>
      </c>
      <c r="L35" s="2">
        <f t="shared" si="7"/>
        <v>0.86792431237359724</v>
      </c>
      <c r="M35">
        <f t="shared" si="8"/>
        <v>0.86512754990788276</v>
      </c>
      <c r="N35">
        <f t="shared" si="9"/>
        <v>0.88077581563713425</v>
      </c>
      <c r="O35">
        <f t="shared" si="10"/>
        <v>0.86243572801217339</v>
      </c>
      <c r="P35" s="151">
        <f t="shared" si="22"/>
        <v>1</v>
      </c>
      <c r="Q35" s="2">
        <f t="shared" si="11"/>
        <v>13.962879075</v>
      </c>
      <c r="R35">
        <f t="shared" si="12"/>
        <v>14.165076585000008</v>
      </c>
      <c r="S35">
        <f t="shared" si="13"/>
        <v>14.487832637999992</v>
      </c>
      <c r="T35">
        <f t="shared" si="14"/>
        <v>12.695215121999984</v>
      </c>
      <c r="U35">
        <f t="shared" si="15"/>
        <v>14.799465110000021</v>
      </c>
      <c r="V35" s="2">
        <f t="shared" si="16"/>
        <v>14.012486992999998</v>
      </c>
      <c r="W35" s="2">
        <f t="shared" si="17"/>
        <v>12.534732257999991</v>
      </c>
      <c r="X35" s="2">
        <f t="shared" si="18"/>
        <v>12.61727287400001</v>
      </c>
      <c r="Y35" s="2">
        <f t="shared" si="19"/>
        <v>10.828851270000012</v>
      </c>
      <c r="Z35" s="2">
        <f t="shared" si="23"/>
        <v>0.10698093899999783</v>
      </c>
      <c r="AA35" s="2">
        <f t="shared" si="25"/>
        <v>-1.3707737960000088</v>
      </c>
      <c r="AB35" s="2">
        <f t="shared" si="26"/>
        <v>-1.28823317999999</v>
      </c>
      <c r="AC35" s="2">
        <f t="shared" si="27"/>
        <v>-3.076654783999988</v>
      </c>
      <c r="AD35" s="2">
        <f t="shared" si="24"/>
        <v>-1.4071702052499973</v>
      </c>
      <c r="AE35" s="2">
        <f t="array" ref="AE35">MMULT(P35:U35,$AL$5:$AL$10)</f>
        <v>2.852766739478513</v>
      </c>
    </row>
    <row r="36" spans="1:31" x14ac:dyDescent="0.2">
      <c r="A36">
        <f t="shared" si="21"/>
        <v>198306</v>
      </c>
      <c r="B36">
        <f>LOOKUP($A36,FBYields!$B$6:$B$864,FBYields!E$6:E$864)</f>
        <v>9.3988790998000002</v>
      </c>
      <c r="C36">
        <f>LOOKUP($A36,FBYields!$B$6:$B$864,FBYields!F$6:F$864)</f>
        <v>10.036083444999999</v>
      </c>
      <c r="D36">
        <f>LOOKUP($A36,FBYields!$B$6:$B$864,FBYields!G$6:G$864)</f>
        <v>10.168502404</v>
      </c>
      <c r="E36">
        <f>LOOKUP($A36,FBYields!$B$6:$B$864,FBYields!H$6:H$864)</f>
        <v>10.413565986</v>
      </c>
      <c r="F36">
        <f>LOOKUP($A36,FBYields!$B$6:$B$864,FBYields!I$6:I$864)</f>
        <v>10.749045009</v>
      </c>
      <c r="G36" s="2">
        <f t="shared" si="2"/>
        <v>0.91029296565925444</v>
      </c>
      <c r="H36">
        <f t="shared" si="3"/>
        <v>0.81814011370467932</v>
      </c>
      <c r="I36">
        <f t="shared" si="4"/>
        <v>0.73708278056250276</v>
      </c>
      <c r="J36">
        <f t="shared" si="5"/>
        <v>0.65932239905819101</v>
      </c>
      <c r="K36">
        <f t="shared" si="6"/>
        <v>0.58423484189650787</v>
      </c>
      <c r="L36" s="2">
        <f t="shared" si="7"/>
        <v>0.89876572111283315</v>
      </c>
      <c r="M36">
        <f t="shared" si="8"/>
        <v>0.90092487608860172</v>
      </c>
      <c r="N36">
        <f t="shared" si="9"/>
        <v>0.89450251239763179</v>
      </c>
      <c r="O36">
        <f t="shared" si="10"/>
        <v>0.88611405092722173</v>
      </c>
      <c r="P36" s="151">
        <f t="shared" si="22"/>
        <v>1</v>
      </c>
      <c r="Q36" s="2">
        <f t="shared" si="11"/>
        <v>9.3988790998000002</v>
      </c>
      <c r="R36">
        <f t="shared" si="12"/>
        <v>10.673287790200012</v>
      </c>
      <c r="S36">
        <f t="shared" si="13"/>
        <v>10.433340322000003</v>
      </c>
      <c r="T36">
        <f t="shared" si="14"/>
        <v>11.148756731999988</v>
      </c>
      <c r="U36">
        <f t="shared" si="15"/>
        <v>12.090961101000005</v>
      </c>
      <c r="V36" s="2">
        <f t="shared" si="16"/>
        <v>18.72907656020001</v>
      </c>
      <c r="W36" s="2">
        <f t="shared" si="17"/>
        <v>22.543621408000003</v>
      </c>
      <c r="X36" s="2">
        <f t="shared" si="18"/>
        <v>24.805496207999983</v>
      </c>
      <c r="Y36" s="2">
        <f t="shared" si="19"/>
        <v>28.456204586000013</v>
      </c>
      <c r="Z36" s="2">
        <f t="shared" si="23"/>
        <v>4.76619748520001</v>
      </c>
      <c r="AA36" s="2">
        <f t="shared" si="25"/>
        <v>8.5807423330000034</v>
      </c>
      <c r="AB36" s="2">
        <f t="shared" si="26"/>
        <v>10.842617132999983</v>
      </c>
      <c r="AC36" s="2">
        <f t="shared" si="27"/>
        <v>14.493325511000013</v>
      </c>
      <c r="AD36" s="2">
        <f t="shared" si="24"/>
        <v>9.6707206155500032</v>
      </c>
      <c r="AE36" s="2">
        <f t="array" ref="AE36">MMULT(P36:U36,$AL$5:$AL$10)</f>
        <v>2.4037714728961612</v>
      </c>
    </row>
    <row r="37" spans="1:31" x14ac:dyDescent="0.2">
      <c r="A37">
        <f t="shared" si="21"/>
        <v>198406</v>
      </c>
      <c r="B37">
        <f>LOOKUP($A37,FBYields!$B$6:$B$864,FBYields!E$6:E$864)</f>
        <v>11.919360318000001</v>
      </c>
      <c r="C37">
        <f>LOOKUP($A37,FBYields!$B$6:$B$864,FBYields!F$6:F$864)</f>
        <v>12.770389913000001</v>
      </c>
      <c r="D37">
        <f>LOOKUP($A37,FBYields!$B$6:$B$864,FBYields!G$6:G$864)</f>
        <v>13.108308957</v>
      </c>
      <c r="E37">
        <f>LOOKUP($A37,FBYields!$B$6:$B$864,FBYields!H$6:H$864)</f>
        <v>13.210778349</v>
      </c>
      <c r="F37">
        <f>LOOKUP($A37,FBYields!$B$6:$B$864,FBYields!I$6:I$864)</f>
        <v>13.350189322</v>
      </c>
      <c r="G37" s="2">
        <f t="shared" si="2"/>
        <v>0.88763593498591098</v>
      </c>
      <c r="H37">
        <f t="shared" si="3"/>
        <v>0.77460055278689166</v>
      </c>
      <c r="I37">
        <f t="shared" si="4"/>
        <v>0.67486050501068551</v>
      </c>
      <c r="J37">
        <f t="shared" si="5"/>
        <v>0.58952913678389496</v>
      </c>
      <c r="K37">
        <f t="shared" si="6"/>
        <v>0.51298459366727633</v>
      </c>
      <c r="L37" s="2">
        <f t="shared" si="7"/>
        <v>0.87265569391260223</v>
      </c>
      <c r="M37">
        <f t="shared" si="8"/>
        <v>0.87123679757604477</v>
      </c>
      <c r="N37">
        <f t="shared" si="9"/>
        <v>0.87355702757351394</v>
      </c>
      <c r="O37">
        <f t="shared" si="10"/>
        <v>0.87015986430425107</v>
      </c>
      <c r="P37" s="151">
        <f t="shared" si="22"/>
        <v>1</v>
      </c>
      <c r="Q37" s="2">
        <f t="shared" si="11"/>
        <v>11.919360318000001</v>
      </c>
      <c r="R37">
        <f t="shared" si="12"/>
        <v>13.621419508000013</v>
      </c>
      <c r="S37">
        <f t="shared" si="13"/>
        <v>13.784147044999994</v>
      </c>
      <c r="T37">
        <f t="shared" si="14"/>
        <v>13.518186524999987</v>
      </c>
      <c r="U37">
        <f t="shared" si="15"/>
        <v>13.907833214000032</v>
      </c>
      <c r="V37" s="2">
        <f t="shared" si="16"/>
        <v>8.1528065720000065</v>
      </c>
      <c r="W37" s="2">
        <f t="shared" si="17"/>
        <v>4.9647273859999981</v>
      </c>
      <c r="X37" s="2">
        <f t="shared" si="18"/>
        <v>2.3293370730000009</v>
      </c>
      <c r="Y37" s="2">
        <f t="shared" si="19"/>
        <v>0.90211164900001928</v>
      </c>
      <c r="Z37" s="2">
        <f t="shared" si="23"/>
        <v>-1.2460725277999938</v>
      </c>
      <c r="AA37" s="2">
        <f t="shared" si="25"/>
        <v>-4.4341517138000022</v>
      </c>
      <c r="AB37" s="2">
        <f t="shared" si="26"/>
        <v>-7.0695420267999989</v>
      </c>
      <c r="AC37" s="2">
        <f t="shared" si="27"/>
        <v>-8.4967674507999806</v>
      </c>
      <c r="AD37" s="2">
        <f t="shared" si="24"/>
        <v>-5.3116334297999934</v>
      </c>
      <c r="AE37" s="2">
        <f t="array" ref="AE37">MMULT(P37:U37,$AL$5:$AL$10)</f>
        <v>4.2126166689846132</v>
      </c>
    </row>
    <row r="38" spans="1:31" x14ac:dyDescent="0.2">
      <c r="A38">
        <f t="shared" si="21"/>
        <v>198506</v>
      </c>
      <c r="B38">
        <f>LOOKUP($A38,FBYields!$B$6:$B$864,FBYields!E$6:E$864)</f>
        <v>7.6792820109999997</v>
      </c>
      <c r="C38">
        <f>LOOKUP($A38,FBYields!$B$6:$B$864,FBYields!F$6:F$864)</f>
        <v>8.5832075528999994</v>
      </c>
      <c r="D38">
        <f>LOOKUP($A38,FBYields!$B$6:$B$864,FBYields!G$6:G$864)</f>
        <v>9.2425519569999999</v>
      </c>
      <c r="E38">
        <f>LOOKUP($A38,FBYields!$B$6:$B$864,FBYields!H$6:H$864)</f>
        <v>9.6402970102999994</v>
      </c>
      <c r="F38">
        <f>LOOKUP($A38,FBYields!$B$6:$B$864,FBYields!I$6:I$864)</f>
        <v>9.7099930370000003</v>
      </c>
      <c r="G38" s="2">
        <f t="shared" si="2"/>
        <v>0.92608169923710981</v>
      </c>
      <c r="H38">
        <f t="shared" si="3"/>
        <v>0.84226199847362593</v>
      </c>
      <c r="I38">
        <f t="shared" si="4"/>
        <v>0.75784487952379853</v>
      </c>
      <c r="J38">
        <f t="shared" si="5"/>
        <v>0.68003440914254043</v>
      </c>
      <c r="K38">
        <f t="shared" si="6"/>
        <v>0.61538963936309277</v>
      </c>
      <c r="L38" s="2">
        <f t="shared" si="7"/>
        <v>0.90948995014961087</v>
      </c>
      <c r="M38">
        <f t="shared" si="8"/>
        <v>0.89977332575515601</v>
      </c>
      <c r="N38">
        <f t="shared" si="9"/>
        <v>0.89732665287630986</v>
      </c>
      <c r="O38">
        <f t="shared" si="10"/>
        <v>0.90493897233676945</v>
      </c>
      <c r="P38" s="151">
        <f t="shared" si="22"/>
        <v>1</v>
      </c>
      <c r="Q38" s="2">
        <f t="shared" si="11"/>
        <v>7.6792820109999997</v>
      </c>
      <c r="R38">
        <f t="shared" si="12"/>
        <v>9.487133094799999</v>
      </c>
      <c r="S38">
        <f t="shared" si="13"/>
        <v>10.561240765199997</v>
      </c>
      <c r="T38">
        <f t="shared" si="14"/>
        <v>10.833532170200003</v>
      </c>
      <c r="U38">
        <f t="shared" si="15"/>
        <v>9.9887771438000073</v>
      </c>
      <c r="V38" s="2">
        <f t="shared" si="16"/>
        <v>17.861497815000003</v>
      </c>
      <c r="W38" s="2">
        <f t="shared" si="17"/>
        <v>22.158511765199997</v>
      </c>
      <c r="X38" s="2">
        <f t="shared" si="18"/>
        <v>25.115457524999989</v>
      </c>
      <c r="Y38" s="2">
        <f t="shared" si="19"/>
        <v>28.189758568800023</v>
      </c>
      <c r="Z38" s="2">
        <f t="shared" si="23"/>
        <v>5.9421374970000027</v>
      </c>
      <c r="AA38" s="2">
        <f t="shared" si="25"/>
        <v>10.239151447199996</v>
      </c>
      <c r="AB38" s="2">
        <f t="shared" si="26"/>
        <v>13.196097206999989</v>
      </c>
      <c r="AC38" s="2">
        <f t="shared" si="27"/>
        <v>16.270398250800021</v>
      </c>
      <c r="AD38" s="2">
        <f t="shared" si="24"/>
        <v>11.411946100500002</v>
      </c>
      <c r="AE38" s="2">
        <f t="array" ref="AE38">MMULT(P38:U38,$AL$5:$AL$10)</f>
        <v>4.4889456355218895</v>
      </c>
    </row>
    <row r="39" spans="1:31" x14ac:dyDescent="0.2">
      <c r="A39">
        <f t="shared" si="21"/>
        <v>198606</v>
      </c>
      <c r="B39">
        <f>LOOKUP($A39,FBYields!$B$6:$B$864,FBYields!E$6:E$864)</f>
        <v>6.4184939936000003</v>
      </c>
      <c r="C39">
        <f>LOOKUP($A39,FBYields!$B$6:$B$864,FBYields!F$6:F$864)</f>
        <v>6.7734018033999996</v>
      </c>
      <c r="D39">
        <f>LOOKUP($A39,FBYields!$B$6:$B$864,FBYields!G$6:G$864)</f>
        <v>7.1183431728000004</v>
      </c>
      <c r="E39">
        <f>LOOKUP($A39,FBYields!$B$6:$B$864,FBYields!H$6:H$864)</f>
        <v>7.4474844192000003</v>
      </c>
      <c r="F39">
        <f>LOOKUP($A39,FBYields!$B$6:$B$864,FBYields!I$6:I$864)</f>
        <v>7.5063895081999998</v>
      </c>
      <c r="G39" s="2">
        <f t="shared" si="2"/>
        <v>0.93783154098634902</v>
      </c>
      <c r="H39">
        <f t="shared" si="3"/>
        <v>0.87330707681037645</v>
      </c>
      <c r="I39">
        <f t="shared" si="4"/>
        <v>0.80771153512867166</v>
      </c>
      <c r="J39">
        <f t="shared" si="5"/>
        <v>0.74237603626573723</v>
      </c>
      <c r="K39">
        <f t="shared" si="6"/>
        <v>0.68706974183703828</v>
      </c>
      <c r="L39" s="2">
        <f t="shared" si="7"/>
        <v>0.93119823619057429</v>
      </c>
      <c r="M39">
        <f t="shared" si="8"/>
        <v>0.92488834291680921</v>
      </c>
      <c r="N39">
        <f t="shared" si="9"/>
        <v>0.91911035558935505</v>
      </c>
      <c r="O39">
        <f t="shared" si="10"/>
        <v>0.92550097022676281</v>
      </c>
      <c r="P39" s="151">
        <f t="shared" si="22"/>
        <v>1</v>
      </c>
      <c r="Q39" s="2">
        <f t="shared" si="11"/>
        <v>6.4184939936000003</v>
      </c>
      <c r="R39">
        <f t="shared" si="12"/>
        <v>7.1283096131999919</v>
      </c>
      <c r="S39">
        <f t="shared" si="13"/>
        <v>7.8082259115999992</v>
      </c>
      <c r="T39">
        <f t="shared" si="14"/>
        <v>8.4349081583999936</v>
      </c>
      <c r="U39">
        <f t="shared" si="15"/>
        <v>7.7420098642000026</v>
      </c>
      <c r="V39" s="2">
        <f t="shared" ref="V39:V70" si="28">LN(G39/H38)*100</f>
        <v>10.747921112199986</v>
      </c>
      <c r="W39" s="2">
        <f t="shared" ref="W39:W70" si="29">LN(H39/I38)*100</f>
        <v>14.1808522642</v>
      </c>
      <c r="X39" s="2">
        <f t="shared" ref="X39:X70" si="30">LN(I39/J38)*100</f>
        <v>17.206158522799992</v>
      </c>
      <c r="Y39" s="2">
        <f t="shared" ref="Y39:Y70" si="31">LN(J39/K38)*100</f>
        <v>18.760027508200007</v>
      </c>
      <c r="Z39" s="2">
        <f t="shared" si="23"/>
        <v>3.0686391011999863</v>
      </c>
      <c r="AA39" s="2">
        <f t="shared" si="25"/>
        <v>6.5015702532000006</v>
      </c>
      <c r="AB39" s="2">
        <f t="shared" si="26"/>
        <v>9.5268765117999923</v>
      </c>
      <c r="AC39" s="2">
        <f t="shared" si="27"/>
        <v>11.080745497200008</v>
      </c>
      <c r="AD39" s="2">
        <f t="shared" si="24"/>
        <v>7.5444578408499972</v>
      </c>
      <c r="AE39" s="2">
        <f t="array" ref="AE39">MMULT(P39:U39,$AL$5:$AL$10)</f>
        <v>1.9237176688931128</v>
      </c>
    </row>
    <row r="40" spans="1:31" x14ac:dyDescent="0.2">
      <c r="A40">
        <f t="shared" si="21"/>
        <v>198706</v>
      </c>
      <c r="B40">
        <f>LOOKUP($A40,FBYields!$B$6:$B$864,FBYields!E$6:E$864)</f>
        <v>6.8229829801999999</v>
      </c>
      <c r="C40">
        <f>LOOKUP($A40,FBYields!$B$6:$B$864,FBYields!F$6:F$864)</f>
        <v>7.347878788</v>
      </c>
      <c r="D40">
        <f>LOOKUP($A40,FBYields!$B$6:$B$864,FBYields!G$6:G$864)</f>
        <v>7.6332629928999998</v>
      </c>
      <c r="E40">
        <f>LOOKUP($A40,FBYields!$B$6:$B$864,FBYields!H$6:H$864)</f>
        <v>7.8255168456000002</v>
      </c>
      <c r="F40">
        <f>LOOKUP($A40,FBYields!$B$6:$B$864,FBYields!I$6:I$864)</f>
        <v>8.0068074636999995</v>
      </c>
      <c r="G40" s="2">
        <f t="shared" si="2"/>
        <v>0.93404577735029559</v>
      </c>
      <c r="H40">
        <f t="shared" si="3"/>
        <v>0.86333060278410412</v>
      </c>
      <c r="I40">
        <f t="shared" si="4"/>
        <v>0.7953302118194755</v>
      </c>
      <c r="J40">
        <f t="shared" si="5"/>
        <v>0.73123479499315913</v>
      </c>
      <c r="K40">
        <f t="shared" si="6"/>
        <v>0.67009192589179312</v>
      </c>
      <c r="L40" s="2">
        <f t="shared" si="7"/>
        <v>0.92429153229855976</v>
      </c>
      <c r="M40">
        <f t="shared" si="8"/>
        <v>0.92123481926235651</v>
      </c>
      <c r="N40">
        <f t="shared" si="9"/>
        <v>0.91941030797800904</v>
      </c>
      <c r="O40">
        <f t="shared" si="10"/>
        <v>0.91638408139216343</v>
      </c>
      <c r="P40" s="151">
        <f t="shared" si="22"/>
        <v>1</v>
      </c>
      <c r="Q40" s="2">
        <f t="shared" si="11"/>
        <v>6.8229829801999999</v>
      </c>
      <c r="R40">
        <f t="shared" si="12"/>
        <v>7.8727745958000002</v>
      </c>
      <c r="S40">
        <f t="shared" si="13"/>
        <v>8.2040314027000019</v>
      </c>
      <c r="T40">
        <f t="shared" si="14"/>
        <v>8.402278403700004</v>
      </c>
      <c r="U40">
        <f t="shared" si="15"/>
        <v>8.7319699361000112</v>
      </c>
      <c r="V40" s="2">
        <f t="shared" si="28"/>
        <v>6.7238206265999896</v>
      </c>
      <c r="W40" s="2">
        <f t="shared" si="29"/>
        <v>6.6592719424000109</v>
      </c>
      <c r="X40" s="2">
        <f t="shared" si="30"/>
        <v>6.8901486980999955</v>
      </c>
      <c r="Y40" s="2">
        <f t="shared" si="31"/>
        <v>6.2298801586000092</v>
      </c>
      <c r="Z40" s="2">
        <f t="shared" si="23"/>
        <v>0.3053266329999893</v>
      </c>
      <c r="AA40" s="2">
        <f t="shared" si="25"/>
        <v>0.24077794880001058</v>
      </c>
      <c r="AB40" s="2">
        <f t="shared" si="26"/>
        <v>0.47165470449999525</v>
      </c>
      <c r="AC40" s="2">
        <f t="shared" si="27"/>
        <v>-0.18861383499999107</v>
      </c>
      <c r="AD40" s="2">
        <f t="shared" si="24"/>
        <v>0.20728636282500101</v>
      </c>
      <c r="AE40" s="2">
        <f t="array" ref="AE40">MMULT(P40:U40,$AL$5:$AL$10)</f>
        <v>2.3195230004768339</v>
      </c>
    </row>
    <row r="41" spans="1:31" x14ac:dyDescent="0.2">
      <c r="A41">
        <f t="shared" si="21"/>
        <v>198806</v>
      </c>
      <c r="B41">
        <f>LOOKUP($A41,FBYields!$B$6:$B$864,FBYields!E$6:E$864)</f>
        <v>7.5091343522000003</v>
      </c>
      <c r="C41">
        <f>LOOKUP($A41,FBYields!$B$6:$B$864,FBYields!F$6:F$864)</f>
        <v>7.8652395475999999</v>
      </c>
      <c r="D41">
        <f>LOOKUP($A41,FBYields!$B$6:$B$864,FBYields!G$6:G$864)</f>
        <v>8.0357746743000007</v>
      </c>
      <c r="E41">
        <f>LOOKUP($A41,FBYields!$B$6:$B$864,FBYields!H$6:H$864)</f>
        <v>8.1820123868000003</v>
      </c>
      <c r="F41">
        <f>LOOKUP($A41,FBYields!$B$6:$B$864,FBYields!I$6:I$864)</f>
        <v>8.3095474573000008</v>
      </c>
      <c r="G41" s="2">
        <f t="shared" si="2"/>
        <v>0.9276587468412596</v>
      </c>
      <c r="H41">
        <f t="shared" si="3"/>
        <v>0.85444359244983226</v>
      </c>
      <c r="I41">
        <f t="shared" si="4"/>
        <v>0.78578407327529842</v>
      </c>
      <c r="J41">
        <f t="shared" si="5"/>
        <v>0.72088151066571193</v>
      </c>
      <c r="K41">
        <f t="shared" si="6"/>
        <v>0.66002512740211028</v>
      </c>
      <c r="L41" s="2">
        <f t="shared" si="7"/>
        <v>0.9210753365494263</v>
      </c>
      <c r="M41">
        <f t="shared" si="8"/>
        <v>0.91964417571711721</v>
      </c>
      <c r="N41">
        <f t="shared" si="9"/>
        <v>0.91740407471093144</v>
      </c>
      <c r="O41">
        <f t="shared" si="10"/>
        <v>0.91558060185591017</v>
      </c>
      <c r="P41" s="151">
        <f t="shared" si="22"/>
        <v>1</v>
      </c>
      <c r="Q41" s="2">
        <f t="shared" si="11"/>
        <v>7.5091343522000003</v>
      </c>
      <c r="R41">
        <f t="shared" si="12"/>
        <v>8.2213447430000031</v>
      </c>
      <c r="S41">
        <f t="shared" si="13"/>
        <v>8.376844927699997</v>
      </c>
      <c r="T41">
        <f t="shared" si="14"/>
        <v>8.6207255243000063</v>
      </c>
      <c r="U41">
        <f t="shared" si="15"/>
        <v>8.8196877393000044</v>
      </c>
      <c r="V41" s="2">
        <f t="shared" si="28"/>
        <v>7.1866232237999856</v>
      </c>
      <c r="W41" s="2">
        <f t="shared" si="29"/>
        <v>7.1693098834999951</v>
      </c>
      <c r="X41" s="2">
        <f t="shared" si="30"/>
        <v>7.1947433594999906</v>
      </c>
      <c r="Y41" s="2">
        <f t="shared" si="31"/>
        <v>7.3059877713000061</v>
      </c>
      <c r="Z41" s="2">
        <f t="shared" si="23"/>
        <v>0.3636402435999857</v>
      </c>
      <c r="AA41" s="2">
        <f t="shared" si="25"/>
        <v>0.34632690329999516</v>
      </c>
      <c r="AB41" s="2">
        <f t="shared" si="26"/>
        <v>0.37176037929999062</v>
      </c>
      <c r="AC41" s="2">
        <f t="shared" si="27"/>
        <v>0.48300479110000616</v>
      </c>
      <c r="AD41" s="2">
        <f t="shared" si="24"/>
        <v>0.39118307932499441</v>
      </c>
      <c r="AE41" s="2">
        <f t="array" ref="AE41">MMULT(P41:U41,$AL$5:$AL$10)</f>
        <v>1.6552354414078623</v>
      </c>
    </row>
    <row r="42" spans="1:31" x14ac:dyDescent="0.2">
      <c r="A42">
        <f t="shared" si="21"/>
        <v>198906</v>
      </c>
      <c r="B42">
        <f>LOOKUP($A42,FBYields!$B$6:$B$864,FBYields!E$6:E$864)</f>
        <v>8.1182700036999993</v>
      </c>
      <c r="C42">
        <f>LOOKUP($A42,FBYields!$B$6:$B$864,FBYields!F$6:F$864)</f>
        <v>7.9054274899000001</v>
      </c>
      <c r="D42">
        <f>LOOKUP($A42,FBYields!$B$6:$B$864,FBYields!G$6:G$864)</f>
        <v>7.9107931816999999</v>
      </c>
      <c r="E42">
        <f>LOOKUP($A42,FBYields!$B$6:$B$864,FBYields!H$6:H$864)</f>
        <v>7.8567118231000004</v>
      </c>
      <c r="F42">
        <f>LOOKUP($A42,FBYields!$B$6:$B$864,FBYields!I$6:I$864)</f>
        <v>7.9387474291000002</v>
      </c>
      <c r="G42" s="2">
        <f t="shared" si="2"/>
        <v>0.92202522201321424</v>
      </c>
      <c r="H42">
        <f t="shared" si="3"/>
        <v>0.8537571017774257</v>
      </c>
      <c r="I42">
        <f t="shared" si="4"/>
        <v>0.78873585758350895</v>
      </c>
      <c r="J42">
        <f t="shared" si="5"/>
        <v>0.73032292990461112</v>
      </c>
      <c r="K42">
        <f t="shared" si="6"/>
        <v>0.67237613425302367</v>
      </c>
      <c r="L42" s="2">
        <f t="shared" si="7"/>
        <v>0.92595851110588145</v>
      </c>
      <c r="M42">
        <f t="shared" si="8"/>
        <v>0.92384105027232</v>
      </c>
      <c r="N42">
        <f t="shared" si="9"/>
        <v>0.92594107758982769</v>
      </c>
      <c r="O42">
        <f t="shared" si="10"/>
        <v>0.92065592729074519</v>
      </c>
      <c r="P42" s="151">
        <f t="shared" si="22"/>
        <v>1</v>
      </c>
      <c r="Q42" s="2">
        <f t="shared" si="11"/>
        <v>8.1182700036999993</v>
      </c>
      <c r="R42">
        <f t="shared" si="12"/>
        <v>7.6925849761000062</v>
      </c>
      <c r="S42">
        <f t="shared" si="13"/>
        <v>7.9215245652999977</v>
      </c>
      <c r="T42">
        <f t="shared" si="14"/>
        <v>7.6944677472999894</v>
      </c>
      <c r="U42">
        <f t="shared" si="15"/>
        <v>8.2668898531000128</v>
      </c>
      <c r="V42" s="2">
        <f t="shared" si="28"/>
        <v>7.6122090915000076</v>
      </c>
      <c r="W42" s="2">
        <f t="shared" si="29"/>
        <v>8.2964690431000054</v>
      </c>
      <c r="X42" s="2">
        <f t="shared" si="30"/>
        <v>8.9956700020999989</v>
      </c>
      <c r="Y42" s="2">
        <f t="shared" si="31"/>
        <v>10.120889994100015</v>
      </c>
      <c r="Z42" s="2">
        <f t="shared" si="23"/>
        <v>0.10307473930000732</v>
      </c>
      <c r="AA42" s="2">
        <f t="shared" si="25"/>
        <v>0.78733469090000519</v>
      </c>
      <c r="AB42" s="2">
        <f t="shared" si="26"/>
        <v>1.4865356498999986</v>
      </c>
      <c r="AC42" s="2">
        <f t="shared" si="27"/>
        <v>2.6117556419000145</v>
      </c>
      <c r="AD42" s="2">
        <f t="shared" si="24"/>
        <v>1.2471751805000064</v>
      </c>
      <c r="AE42" s="2">
        <f t="array" ref="AE42">MMULT(P42:U42,$AL$5:$AL$10)</f>
        <v>0.14666199518074119</v>
      </c>
    </row>
    <row r="43" spans="1:31" x14ac:dyDescent="0.2">
      <c r="A43">
        <f t="shared" si="21"/>
        <v>199006</v>
      </c>
      <c r="B43">
        <f>LOOKUP($A43,FBYields!$B$6:$B$864,FBYields!E$6:E$864)</f>
        <v>7.9469299313999997</v>
      </c>
      <c r="C43">
        <f>LOOKUP($A43,FBYields!$B$6:$B$864,FBYields!F$6:F$864)</f>
        <v>8.0437407490999995</v>
      </c>
      <c r="D43">
        <f>LOOKUP($A43,FBYields!$B$6:$B$864,FBYields!G$6:G$864)</f>
        <v>8.1385550404</v>
      </c>
      <c r="E43">
        <f>LOOKUP($A43,FBYields!$B$6:$B$864,FBYields!H$6:H$864)</f>
        <v>8.2199776435</v>
      </c>
      <c r="F43">
        <f>LOOKUP($A43,FBYields!$B$6:$B$864,FBYields!I$6:I$864)</f>
        <v>8.2681536335000008</v>
      </c>
      <c r="G43" s="2">
        <f t="shared" si="2"/>
        <v>0.92360637488264941</v>
      </c>
      <c r="H43">
        <f t="shared" si="3"/>
        <v>0.85139864679109623</v>
      </c>
      <c r="I43">
        <f t="shared" si="4"/>
        <v>0.78336490958810368</v>
      </c>
      <c r="J43">
        <f t="shared" si="5"/>
        <v>0.71978760342121917</v>
      </c>
      <c r="K43">
        <f t="shared" si="6"/>
        <v>0.66139259021820351</v>
      </c>
      <c r="L43" s="2">
        <f t="shared" si="7"/>
        <v>0.92181980326767698</v>
      </c>
      <c r="M43">
        <f t="shared" si="8"/>
        <v>0.92009179547159214</v>
      </c>
      <c r="N43">
        <f t="shared" si="9"/>
        <v>0.91884075302745727</v>
      </c>
      <c r="O43">
        <f t="shared" si="10"/>
        <v>0.91887188258667063</v>
      </c>
      <c r="P43" s="151">
        <f t="shared" si="22"/>
        <v>1</v>
      </c>
      <c r="Q43" s="2">
        <f t="shared" si="11"/>
        <v>7.9469299313999997</v>
      </c>
      <c r="R43">
        <f t="shared" si="12"/>
        <v>8.1405515668000064</v>
      </c>
      <c r="S43">
        <f t="shared" si="13"/>
        <v>8.3281836230000135</v>
      </c>
      <c r="T43">
        <f t="shared" si="14"/>
        <v>8.4642454527999895</v>
      </c>
      <c r="U43">
        <f t="shared" si="15"/>
        <v>8.4608575935000037</v>
      </c>
      <c r="V43" s="2">
        <f t="shared" si="28"/>
        <v>7.8639250484000067</v>
      </c>
      <c r="W43" s="2">
        <f t="shared" si="29"/>
        <v>7.6448980469000016</v>
      </c>
      <c r="X43" s="2">
        <f t="shared" si="30"/>
        <v>7.0111821711999855</v>
      </c>
      <c r="Y43" s="2">
        <f t="shared" si="31"/>
        <v>6.8138265715000079</v>
      </c>
      <c r="Z43" s="2">
        <f t="shared" si="23"/>
        <v>-0.25434495529999257</v>
      </c>
      <c r="AA43" s="2">
        <f t="shared" si="25"/>
        <v>-0.47337195679999766</v>
      </c>
      <c r="AB43" s="2">
        <f t="shared" si="26"/>
        <v>-1.1070878325000137</v>
      </c>
      <c r="AC43" s="2">
        <f t="shared" si="27"/>
        <v>-1.3044434321999914</v>
      </c>
      <c r="AD43" s="2">
        <f t="shared" si="24"/>
        <v>-0.78481204419999884</v>
      </c>
      <c r="AE43" s="2">
        <f t="array" ref="AE43">MMULT(P43:U43,$AL$5:$AL$10)</f>
        <v>0.93338947568119712</v>
      </c>
    </row>
    <row r="44" spans="1:31" x14ac:dyDescent="0.2">
      <c r="A44">
        <f t="shared" si="21"/>
        <v>199106</v>
      </c>
      <c r="B44">
        <f>LOOKUP($A44,FBYields!$B$6:$B$864,FBYields!E$6:E$864)</f>
        <v>6.3128300191999998</v>
      </c>
      <c r="C44">
        <f>LOOKUP($A44,FBYields!$B$6:$B$864,FBYields!F$6:F$864)</f>
        <v>6.8527902879999996</v>
      </c>
      <c r="D44">
        <f>LOOKUP($A44,FBYields!$B$6:$B$864,FBYields!G$6:G$864)</f>
        <v>7.2950870530999996</v>
      </c>
      <c r="E44">
        <f>LOOKUP($A44,FBYields!$B$6:$B$864,FBYields!H$6:H$864)</f>
        <v>7.6769690801000001</v>
      </c>
      <c r="F44">
        <f>LOOKUP($A44,FBYields!$B$6:$B$864,FBYields!I$6:I$864)</f>
        <v>7.8623743234000001</v>
      </c>
      <c r="G44" s="2">
        <f t="shared" si="2"/>
        <v>0.93882301478879704</v>
      </c>
      <c r="H44">
        <f t="shared" si="3"/>
        <v>0.87192156652869846</v>
      </c>
      <c r="I44">
        <f t="shared" si="4"/>
        <v>0.80344012718781876</v>
      </c>
      <c r="J44">
        <f t="shared" si="5"/>
        <v>0.73559266099069798</v>
      </c>
      <c r="K44">
        <f t="shared" si="6"/>
        <v>0.67494861551516028</v>
      </c>
      <c r="L44" s="2">
        <f t="shared" si="7"/>
        <v>0.92873901980859608</v>
      </c>
      <c r="M44">
        <f t="shared" si="8"/>
        <v>0.92145917480454287</v>
      </c>
      <c r="N44">
        <f t="shared" si="9"/>
        <v>0.91555379934208814</v>
      </c>
      <c r="O44">
        <f t="shared" si="10"/>
        <v>0.91755757134136962</v>
      </c>
      <c r="P44" s="151">
        <f t="shared" si="22"/>
        <v>1</v>
      </c>
      <c r="Q44" s="2">
        <f t="shared" si="11"/>
        <v>6.3128300191999998</v>
      </c>
      <c r="R44">
        <f t="shared" si="12"/>
        <v>7.3927505568000011</v>
      </c>
      <c r="S44">
        <f t="shared" si="13"/>
        <v>8.1796805832999979</v>
      </c>
      <c r="T44">
        <f t="shared" si="14"/>
        <v>8.8226151610999999</v>
      </c>
      <c r="U44">
        <f t="shared" si="15"/>
        <v>8.6039952965999955</v>
      </c>
      <c r="V44" s="2">
        <f t="shared" si="28"/>
        <v>9.7746514790000063</v>
      </c>
      <c r="W44" s="2">
        <f t="shared" si="29"/>
        <v>10.710084545200003</v>
      </c>
      <c r="X44" s="2">
        <f t="shared" si="30"/>
        <v>10.9946494147</v>
      </c>
      <c r="Y44" s="2">
        <f t="shared" si="31"/>
        <v>10.632891847100009</v>
      </c>
      <c r="Z44" s="2">
        <f t="shared" si="23"/>
        <v>1.8277215476000066</v>
      </c>
      <c r="AA44" s="2">
        <f t="shared" si="25"/>
        <v>2.7631546138000029</v>
      </c>
      <c r="AB44" s="2">
        <f t="shared" si="26"/>
        <v>3.0477194832999999</v>
      </c>
      <c r="AC44" s="2">
        <f t="shared" si="27"/>
        <v>2.685961915700009</v>
      </c>
      <c r="AD44" s="2">
        <f t="shared" si="24"/>
        <v>2.5811393901000046</v>
      </c>
      <c r="AE44" s="2">
        <f t="array" ref="AE44">MMULT(P44:U44,$AL$5:$AL$10)</f>
        <v>2.6849646089403816</v>
      </c>
    </row>
    <row r="45" spans="1:31" x14ac:dyDescent="0.2">
      <c r="A45">
        <f t="shared" si="21"/>
        <v>199206</v>
      </c>
      <c r="B45">
        <f>LOOKUP($A45,FBYields!$B$6:$B$864,FBYields!E$6:E$864)</f>
        <v>4.0634661196000001</v>
      </c>
      <c r="C45">
        <f>LOOKUP($A45,FBYields!$B$6:$B$864,FBYields!F$6:F$864)</f>
        <v>4.7989376862000004</v>
      </c>
      <c r="D45">
        <f>LOOKUP($A45,FBYields!$B$6:$B$864,FBYields!G$6:G$864)</f>
        <v>5.4531144539999996</v>
      </c>
      <c r="E45">
        <f>LOOKUP($A45,FBYields!$B$6:$B$864,FBYields!H$6:H$864)</f>
        <v>5.9951010946999999</v>
      </c>
      <c r="F45">
        <f>LOOKUP($A45,FBYields!$B$6:$B$864,FBYields!I$6:I$864)</f>
        <v>6.3080136272000003</v>
      </c>
      <c r="G45" s="2">
        <f t="shared" si="2"/>
        <v>0.96017985683734852</v>
      </c>
      <c r="H45">
        <f t="shared" si="3"/>
        <v>0.90848331775097135</v>
      </c>
      <c r="I45">
        <f t="shared" si="4"/>
        <v>0.84908716200802847</v>
      </c>
      <c r="J45">
        <f t="shared" si="5"/>
        <v>0.78678202078624571</v>
      </c>
      <c r="K45">
        <f t="shared" si="6"/>
        <v>0.72949652004475729</v>
      </c>
      <c r="L45" s="2">
        <f t="shared" si="7"/>
        <v>0.94615952551154758</v>
      </c>
      <c r="M45">
        <f t="shared" si="8"/>
        <v>0.93462053228452979</v>
      </c>
      <c r="N45">
        <f t="shared" si="9"/>
        <v>0.92662103019619835</v>
      </c>
      <c r="O45">
        <f t="shared" si="10"/>
        <v>0.92719012480198526</v>
      </c>
      <c r="P45" s="151">
        <f t="shared" si="22"/>
        <v>1</v>
      </c>
      <c r="Q45" s="2">
        <f t="shared" si="11"/>
        <v>4.0634661196000001</v>
      </c>
      <c r="R45">
        <f t="shared" si="12"/>
        <v>5.5344092527999917</v>
      </c>
      <c r="S45">
        <f t="shared" si="13"/>
        <v>6.7614679896000007</v>
      </c>
      <c r="T45">
        <f t="shared" si="14"/>
        <v>7.6210610168000068</v>
      </c>
      <c r="U45">
        <f t="shared" si="15"/>
        <v>7.5596637571999876</v>
      </c>
      <c r="V45" s="2">
        <f t="shared" si="28"/>
        <v>9.6421144563999892</v>
      </c>
      <c r="W45" s="2">
        <f t="shared" si="29"/>
        <v>12.287385786900003</v>
      </c>
      <c r="X45" s="2">
        <f t="shared" si="30"/>
        <v>14.348532958400007</v>
      </c>
      <c r="Y45" s="2">
        <f t="shared" si="31"/>
        <v>15.331467238200005</v>
      </c>
      <c r="Z45" s="2">
        <f t="shared" si="23"/>
        <v>3.3292844371999895</v>
      </c>
      <c r="AA45" s="2">
        <f t="shared" si="25"/>
        <v>5.9745557677000036</v>
      </c>
      <c r="AB45" s="2">
        <f t="shared" si="26"/>
        <v>8.0357029392000072</v>
      </c>
      <c r="AC45" s="2">
        <f t="shared" si="27"/>
        <v>9.0186372190000057</v>
      </c>
      <c r="AD45" s="2">
        <f t="shared" si="24"/>
        <v>6.5895450907750011</v>
      </c>
      <c r="AE45" s="2">
        <f t="array" ref="AE45">MMULT(P45:U45,$AL$5:$AL$10)</f>
        <v>3.4227649713504023</v>
      </c>
    </row>
    <row r="46" spans="1:31" x14ac:dyDescent="0.2">
      <c r="A46">
        <f t="shared" si="21"/>
        <v>199306</v>
      </c>
      <c r="B46">
        <f>LOOKUP($A46,FBYields!$B$6:$B$864,FBYields!E$6:E$864)</f>
        <v>3.4996761163999999</v>
      </c>
      <c r="C46">
        <f>LOOKUP($A46,FBYields!$B$6:$B$864,FBYields!F$6:F$864)</f>
        <v>3.982526977</v>
      </c>
      <c r="D46">
        <f>LOOKUP($A46,FBYields!$B$6:$B$864,FBYields!G$6:G$864)</f>
        <v>4.3967182741000004</v>
      </c>
      <c r="E46">
        <f>LOOKUP($A46,FBYields!$B$6:$B$864,FBYields!H$6:H$864)</f>
        <v>4.7466357687</v>
      </c>
      <c r="F46">
        <f>LOOKUP($A46,FBYields!$B$6:$B$864,FBYields!I$6:I$864)</f>
        <v>5.0519641658000003</v>
      </c>
      <c r="G46" s="2">
        <f t="shared" si="2"/>
        <v>0.96560854370021509</v>
      </c>
      <c r="H46">
        <f t="shared" si="3"/>
        <v>0.92343899542293439</v>
      </c>
      <c r="I46">
        <f t="shared" si="4"/>
        <v>0.87642727665481435</v>
      </c>
      <c r="J46">
        <f t="shared" si="5"/>
        <v>0.82707042470344083</v>
      </c>
      <c r="K46">
        <f t="shared" si="6"/>
        <v>0.77677992286528974</v>
      </c>
      <c r="L46" s="2">
        <f t="shared" si="7"/>
        <v>0.95632852613784169</v>
      </c>
      <c r="M46">
        <f t="shared" si="8"/>
        <v>0.94909060695819036</v>
      </c>
      <c r="N46">
        <f t="shared" si="9"/>
        <v>0.9436840303056736</v>
      </c>
      <c r="O46">
        <f t="shared" si="10"/>
        <v>0.93919441399904546</v>
      </c>
      <c r="P46" s="151">
        <f t="shared" si="22"/>
        <v>1</v>
      </c>
      <c r="Q46" s="2">
        <f t="shared" si="11"/>
        <v>3.4996761163999999</v>
      </c>
      <c r="R46">
        <f t="shared" si="12"/>
        <v>4.465377837599994</v>
      </c>
      <c r="S46">
        <f t="shared" si="13"/>
        <v>5.2251008683000011</v>
      </c>
      <c r="T46">
        <f t="shared" si="14"/>
        <v>5.7963882525000097</v>
      </c>
      <c r="U46">
        <f t="shared" si="15"/>
        <v>6.2732777542000004</v>
      </c>
      <c r="V46" s="2">
        <f t="shared" si="28"/>
        <v>6.0981992559999982</v>
      </c>
      <c r="W46" s="2">
        <f t="shared" si="29"/>
        <v>8.3942894080000023</v>
      </c>
      <c r="X46" s="2">
        <f t="shared" si="30"/>
        <v>10.790249556500005</v>
      </c>
      <c r="Y46" s="2">
        <f t="shared" si="31"/>
        <v>12.553525061199981</v>
      </c>
      <c r="Z46" s="2">
        <f t="shared" si="23"/>
        <v>2.0347331363999981</v>
      </c>
      <c r="AA46" s="2">
        <f t="shared" si="25"/>
        <v>4.3308232884000022</v>
      </c>
      <c r="AB46" s="2">
        <f t="shared" si="26"/>
        <v>6.7267834369000044</v>
      </c>
      <c r="AC46" s="2">
        <f t="shared" si="27"/>
        <v>8.4900589415999796</v>
      </c>
      <c r="AD46" s="2">
        <f t="shared" si="24"/>
        <v>5.3955997008249961</v>
      </c>
      <c r="AE46" s="2">
        <f t="array" ref="AE46">MMULT(P46:U46,$AL$5:$AL$10)</f>
        <v>2.0383352279053213</v>
      </c>
    </row>
    <row r="47" spans="1:31" x14ac:dyDescent="0.2">
      <c r="A47">
        <f t="shared" si="21"/>
        <v>199406</v>
      </c>
      <c r="B47">
        <f>LOOKUP($A47,FBYields!$B$6:$B$864,FBYields!E$6:E$864)</f>
        <v>5.4271171280999999</v>
      </c>
      <c r="C47">
        <f>LOOKUP($A47,FBYields!$B$6:$B$864,FBYields!F$6:F$864)</f>
        <v>6.0816603144999997</v>
      </c>
      <c r="D47">
        <f>LOOKUP($A47,FBYields!$B$6:$B$864,FBYields!G$6:G$864)</f>
        <v>6.3877102725999997</v>
      </c>
      <c r="E47">
        <f>LOOKUP($A47,FBYields!$B$6:$B$864,FBYields!H$6:H$864)</f>
        <v>6.7340179156</v>
      </c>
      <c r="F47">
        <f>LOOKUP($A47,FBYields!$B$6:$B$864,FBYields!I$6:I$864)</f>
        <v>6.9164880768000003</v>
      </c>
      <c r="G47" s="2">
        <f t="shared" si="2"/>
        <v>0.94717522495484086</v>
      </c>
      <c r="H47">
        <f t="shared" si="3"/>
        <v>0.88547309490677117</v>
      </c>
      <c r="I47">
        <f t="shared" si="4"/>
        <v>0.82561120848512148</v>
      </c>
      <c r="J47">
        <f t="shared" si="5"/>
        <v>0.76386766618060853</v>
      </c>
      <c r="K47">
        <f t="shared" si="6"/>
        <v>0.70763673449075215</v>
      </c>
      <c r="L47" s="2">
        <f t="shared" si="7"/>
        <v>0.93485668921396092</v>
      </c>
      <c r="M47">
        <f t="shared" si="8"/>
        <v>0.93239558969552616</v>
      </c>
      <c r="N47">
        <f t="shared" si="9"/>
        <v>0.9252147479710171</v>
      </c>
      <c r="O47">
        <f t="shared" si="10"/>
        <v>0.92638655335286679</v>
      </c>
      <c r="P47" s="151">
        <f t="shared" si="22"/>
        <v>1</v>
      </c>
      <c r="Q47" s="2">
        <f t="shared" si="11"/>
        <v>5.4271171280999999</v>
      </c>
      <c r="R47">
        <f t="shared" si="12"/>
        <v>6.7362035009000012</v>
      </c>
      <c r="S47">
        <f t="shared" si="13"/>
        <v>6.9998101887999988</v>
      </c>
      <c r="T47">
        <f t="shared" si="14"/>
        <v>7.7729408445999955</v>
      </c>
      <c r="U47">
        <f t="shared" si="15"/>
        <v>7.6463687216</v>
      </c>
      <c r="V47" s="2">
        <f t="shared" si="28"/>
        <v>2.5379368258999913</v>
      </c>
      <c r="W47" s="2">
        <f t="shared" si="29"/>
        <v>1.0268341932999894</v>
      </c>
      <c r="X47" s="2">
        <f t="shared" si="30"/>
        <v>-0.17658774300000657</v>
      </c>
      <c r="Y47" s="2">
        <f t="shared" si="31"/>
        <v>-1.6762508333999937</v>
      </c>
      <c r="Z47" s="2">
        <f t="shared" si="23"/>
        <v>-0.96173929050000861</v>
      </c>
      <c r="AA47" s="2">
        <f t="shared" si="25"/>
        <v>-2.4728419231000105</v>
      </c>
      <c r="AB47" s="2">
        <f t="shared" si="26"/>
        <v>-3.6762638594000063</v>
      </c>
      <c r="AC47" s="2">
        <f t="shared" si="27"/>
        <v>-5.1759269497999938</v>
      </c>
      <c r="AD47" s="2">
        <f t="shared" si="24"/>
        <v>-3.0716930057000047</v>
      </c>
      <c r="AE47" s="2">
        <f t="array" ref="AE47">MMULT(P47:U47,$AL$5:$AL$10)</f>
        <v>2.2304481293921525</v>
      </c>
    </row>
    <row r="48" spans="1:31" x14ac:dyDescent="0.2">
      <c r="A48">
        <f t="shared" si="21"/>
        <v>199506</v>
      </c>
      <c r="B48">
        <f>LOOKUP($A48,FBYields!$B$6:$B$864,FBYields!E$6:E$864)</f>
        <v>5.5517830054999999</v>
      </c>
      <c r="C48">
        <f>LOOKUP($A48,FBYields!$B$6:$B$864,FBYields!F$6:F$864)</f>
        <v>5.7037081276999997</v>
      </c>
      <c r="D48">
        <f>LOOKUP($A48,FBYields!$B$6:$B$864,FBYields!G$6:G$864)</f>
        <v>5.8015918465</v>
      </c>
      <c r="E48">
        <f>LOOKUP($A48,FBYields!$B$6:$B$864,FBYields!H$6:H$864)</f>
        <v>5.9003846233999999</v>
      </c>
      <c r="F48">
        <f>LOOKUP($A48,FBYields!$B$6:$B$864,FBYields!I$6:I$864)</f>
        <v>5.8900844254000004</v>
      </c>
      <c r="G48" s="2">
        <f t="shared" si="2"/>
        <v>0.9459951563743948</v>
      </c>
      <c r="H48">
        <f t="shared" si="3"/>
        <v>0.8921917862072597</v>
      </c>
      <c r="I48">
        <f t="shared" si="4"/>
        <v>0.84025676990633247</v>
      </c>
      <c r="J48">
        <f t="shared" si="5"/>
        <v>0.78976852330114888</v>
      </c>
      <c r="K48">
        <f t="shared" si="6"/>
        <v>0.74490080190755892</v>
      </c>
      <c r="L48" s="2">
        <f t="shared" si="7"/>
        <v>0.94312511030887203</v>
      </c>
      <c r="M48">
        <f t="shared" si="8"/>
        <v>0.94178940323839466</v>
      </c>
      <c r="N48">
        <f t="shared" si="9"/>
        <v>0.93991331172397252</v>
      </c>
      <c r="O48">
        <f t="shared" si="10"/>
        <v>0.94318876978529398</v>
      </c>
      <c r="P48" s="151">
        <f t="shared" si="22"/>
        <v>1</v>
      </c>
      <c r="Q48" s="2">
        <f t="shared" si="11"/>
        <v>5.5517830054999999</v>
      </c>
      <c r="R48">
        <f t="shared" si="12"/>
        <v>5.8556332498999897</v>
      </c>
      <c r="S48">
        <f t="shared" si="13"/>
        <v>5.9973592840999981</v>
      </c>
      <c r="T48">
        <f t="shared" si="14"/>
        <v>6.1967629540999942</v>
      </c>
      <c r="U48">
        <f t="shared" si="15"/>
        <v>5.8488836334000105</v>
      </c>
      <c r="V48" s="2">
        <f t="shared" si="28"/>
        <v>6.6115376235000118</v>
      </c>
      <c r="W48" s="2">
        <f t="shared" si="29"/>
        <v>7.7557145624000148</v>
      </c>
      <c r="X48" s="2">
        <f t="shared" si="30"/>
        <v>9.5312961229000024</v>
      </c>
      <c r="Y48" s="2">
        <f t="shared" si="31"/>
        <v>10.980901890400013</v>
      </c>
      <c r="Z48" s="2">
        <f t="shared" si="23"/>
        <v>1.1844204954000119</v>
      </c>
      <c r="AA48" s="2">
        <f t="shared" si="25"/>
        <v>2.3285974343000149</v>
      </c>
      <c r="AB48" s="2">
        <f t="shared" si="26"/>
        <v>4.1041789948000025</v>
      </c>
      <c r="AC48" s="2">
        <f t="shared" si="27"/>
        <v>5.5537847623000127</v>
      </c>
      <c r="AD48" s="2">
        <f t="shared" si="24"/>
        <v>3.2927454217000105</v>
      </c>
      <c r="AE48" s="2">
        <f t="array" ref="AE48">MMULT(P48:U48,$AL$5:$AL$10)</f>
        <v>0.56747144312365716</v>
      </c>
    </row>
    <row r="49" spans="1:31" x14ac:dyDescent="0.2">
      <c r="A49">
        <f t="shared" si="21"/>
        <v>199606</v>
      </c>
      <c r="B49">
        <f>LOOKUP($A49,FBYields!$B$6:$B$864,FBYields!E$6:E$864)</f>
        <v>5.6435069685999997</v>
      </c>
      <c r="C49">
        <f>LOOKUP($A49,FBYields!$B$6:$B$864,FBYields!F$6:F$864)</f>
        <v>6.0066997817000001</v>
      </c>
      <c r="D49">
        <f>LOOKUP($A49,FBYields!$B$6:$B$864,FBYields!G$6:G$864)</f>
        <v>6.237602195</v>
      </c>
      <c r="E49">
        <f>LOOKUP($A49,FBYields!$B$6:$B$864,FBYields!H$6:H$864)</f>
        <v>6.3334137127999997</v>
      </c>
      <c r="F49">
        <f>LOOKUP($A49,FBYields!$B$6:$B$864,FBYields!I$6:I$864)</f>
        <v>6.3734097798000002</v>
      </c>
      <c r="G49" s="2">
        <f t="shared" si="2"/>
        <v>0.94512784995095356</v>
      </c>
      <c r="H49">
        <f t="shared" si="3"/>
        <v>0.88680160121282925</v>
      </c>
      <c r="I49">
        <f t="shared" si="4"/>
        <v>0.82933751976978232</v>
      </c>
      <c r="J49">
        <f t="shared" si="5"/>
        <v>0.77620660668184049</v>
      </c>
      <c r="K49">
        <f t="shared" si="6"/>
        <v>0.72711510226823617</v>
      </c>
      <c r="L49" s="2">
        <f t="shared" si="7"/>
        <v>0.93828745101400712</v>
      </c>
      <c r="M49">
        <f t="shared" si="8"/>
        <v>0.9352007468587602</v>
      </c>
      <c r="N49">
        <f t="shared" si="9"/>
        <v>0.93593571758011074</v>
      </c>
      <c r="O49">
        <f t="shared" si="10"/>
        <v>0.93675459086407076</v>
      </c>
      <c r="P49" s="151">
        <f t="shared" si="22"/>
        <v>1</v>
      </c>
      <c r="Q49" s="2">
        <f t="shared" si="11"/>
        <v>5.6435069685999997</v>
      </c>
      <c r="R49">
        <f t="shared" si="12"/>
        <v>6.369892594800004</v>
      </c>
      <c r="S49">
        <f t="shared" si="13"/>
        <v>6.6994070215999972</v>
      </c>
      <c r="T49">
        <f t="shared" si="14"/>
        <v>6.6208482662000012</v>
      </c>
      <c r="U49">
        <f t="shared" si="15"/>
        <v>6.5333940478000034</v>
      </c>
      <c r="V49" s="2">
        <f t="shared" si="28"/>
        <v>5.7639092867999935</v>
      </c>
      <c r="W49" s="2">
        <f t="shared" si="29"/>
        <v>5.3913759760999893</v>
      </c>
      <c r="X49" s="2">
        <f t="shared" si="30"/>
        <v>4.8887319085999916</v>
      </c>
      <c r="Y49" s="2">
        <f t="shared" si="31"/>
        <v>4.1167672758000009</v>
      </c>
      <c r="Z49" s="2">
        <f t="shared" si="23"/>
        <v>0.21212628129999356</v>
      </c>
      <c r="AA49" s="2">
        <f t="shared" si="25"/>
        <v>-0.16040702940001061</v>
      </c>
      <c r="AB49" s="2">
        <f t="shared" si="26"/>
        <v>-0.6630510969000083</v>
      </c>
      <c r="AC49" s="2">
        <f t="shared" si="27"/>
        <v>-1.435015729699999</v>
      </c>
      <c r="AD49" s="2">
        <f t="shared" si="24"/>
        <v>-0.51158689367500609</v>
      </c>
      <c r="AE49" s="2">
        <f t="array" ref="AE49">MMULT(P49:U49,$AL$5:$AL$10)</f>
        <v>1.5910148944474591</v>
      </c>
    </row>
    <row r="50" spans="1:31" x14ac:dyDescent="0.2">
      <c r="A50">
        <f t="shared" si="21"/>
        <v>199706</v>
      </c>
      <c r="B50">
        <f>LOOKUP($A50,FBYields!$B$6:$B$864,FBYields!E$6:E$864)</f>
        <v>5.6078603091000003</v>
      </c>
      <c r="C50">
        <f>LOOKUP($A50,FBYields!$B$6:$B$864,FBYields!F$6:F$864)</f>
        <v>5.9867494117</v>
      </c>
      <c r="D50">
        <f>LOOKUP($A50,FBYields!$B$6:$B$864,FBYields!G$6:G$864)</f>
        <v>6.1216507339000001</v>
      </c>
      <c r="E50">
        <f>LOOKUP($A50,FBYields!$B$6:$B$864,FBYields!H$6:H$864)</f>
        <v>6.2737261256999997</v>
      </c>
      <c r="F50">
        <f>LOOKUP($A50,FBYields!$B$6:$B$864,FBYields!I$6:I$864)</f>
        <v>6.3051350413999998</v>
      </c>
      <c r="G50" s="2">
        <f t="shared" si="2"/>
        <v>0.94546481651255854</v>
      </c>
      <c r="H50">
        <f t="shared" si="3"/>
        <v>0.88715551221590416</v>
      </c>
      <c r="I50">
        <f t="shared" si="4"/>
        <v>0.83222743011049305</v>
      </c>
      <c r="J50">
        <f t="shared" si="5"/>
        <v>0.7780620166771649</v>
      </c>
      <c r="K50">
        <f t="shared" si="6"/>
        <v>0.72960152351730112</v>
      </c>
      <c r="L50" s="2">
        <f t="shared" si="7"/>
        <v>0.93832736736652556</v>
      </c>
      <c r="M50">
        <f t="shared" si="8"/>
        <v>0.9380851706954807</v>
      </c>
      <c r="N50">
        <f t="shared" si="9"/>
        <v>0.9349151308000786</v>
      </c>
      <c r="O50">
        <f t="shared" si="10"/>
        <v>0.93771641318924437</v>
      </c>
      <c r="P50" s="151">
        <f t="shared" si="22"/>
        <v>1</v>
      </c>
      <c r="Q50" s="2">
        <f t="shared" si="11"/>
        <v>5.6078603091000003</v>
      </c>
      <c r="R50">
        <f t="shared" si="12"/>
        <v>6.3656385143000014</v>
      </c>
      <c r="S50">
        <f t="shared" si="13"/>
        <v>6.3914533783000049</v>
      </c>
      <c r="T50">
        <f t="shared" si="14"/>
        <v>6.7299523010999884</v>
      </c>
      <c r="U50">
        <f t="shared" si="15"/>
        <v>6.4307707042000093</v>
      </c>
      <c r="V50" s="2">
        <f t="shared" si="28"/>
        <v>6.4055392542999927</v>
      </c>
      <c r="W50" s="2">
        <f t="shared" si="29"/>
        <v>6.7393077616000028</v>
      </c>
      <c r="X50" s="2">
        <f t="shared" si="30"/>
        <v>6.9687026494999831</v>
      </c>
      <c r="Y50" s="2">
        <f t="shared" si="31"/>
        <v>6.7721443962000016</v>
      </c>
      <c r="Z50" s="2">
        <f t="shared" si="23"/>
        <v>0.76203228569999304</v>
      </c>
      <c r="AA50" s="2">
        <f t="shared" si="25"/>
        <v>1.0958007930000031</v>
      </c>
      <c r="AB50" s="2">
        <f t="shared" si="26"/>
        <v>1.3251956808999834</v>
      </c>
      <c r="AC50" s="2">
        <f t="shared" si="27"/>
        <v>1.128637427600002</v>
      </c>
      <c r="AD50" s="2">
        <f t="shared" si="24"/>
        <v>1.0779165467999954</v>
      </c>
      <c r="AE50" s="2">
        <f t="array" ref="AE50">MMULT(P50:U50,$AL$5:$AL$10)</f>
        <v>1.1482336994398405</v>
      </c>
    </row>
    <row r="51" spans="1:31" x14ac:dyDescent="0.2">
      <c r="A51">
        <f t="shared" si="21"/>
        <v>199806</v>
      </c>
      <c r="B51">
        <f>LOOKUP($A51,FBYields!$B$6:$B$864,FBYields!E$6:E$864)</f>
        <v>5.3370772857000004</v>
      </c>
      <c r="C51">
        <f>LOOKUP($A51,FBYields!$B$6:$B$864,FBYields!F$6:F$864)</f>
        <v>5.3992511910000003</v>
      </c>
      <c r="D51">
        <f>LOOKUP($A51,FBYields!$B$6:$B$864,FBYields!G$6:G$864)</f>
        <v>5.4777512059999998</v>
      </c>
      <c r="E51">
        <f>LOOKUP($A51,FBYields!$B$6:$B$864,FBYields!H$6:H$864)</f>
        <v>5.4799307763999998</v>
      </c>
      <c r="F51">
        <f>LOOKUP($A51,FBYields!$B$6:$B$864,FBYields!I$6:I$864)</f>
        <v>5.3813945112999999</v>
      </c>
      <c r="G51" s="2">
        <f t="shared" si="2"/>
        <v>0.94802844409558362</v>
      </c>
      <c r="H51">
        <f t="shared" si="3"/>
        <v>0.89764103956355512</v>
      </c>
      <c r="I51">
        <f t="shared" si="4"/>
        <v>0.84845983137232239</v>
      </c>
      <c r="J51">
        <f t="shared" si="5"/>
        <v>0.80316329378646356</v>
      </c>
      <c r="K51">
        <f t="shared" si="6"/>
        <v>0.76408997718541494</v>
      </c>
      <c r="L51" s="2">
        <f t="shared" si="7"/>
        <v>0.94685032411649006</v>
      </c>
      <c r="M51">
        <f t="shared" si="8"/>
        <v>0.94521060644113897</v>
      </c>
      <c r="N51">
        <f t="shared" si="9"/>
        <v>0.94661322090805999</v>
      </c>
      <c r="O51">
        <f t="shared" si="10"/>
        <v>0.95135071920824477</v>
      </c>
      <c r="P51" s="151">
        <f t="shared" si="22"/>
        <v>1</v>
      </c>
      <c r="Q51" s="2">
        <f t="shared" si="11"/>
        <v>5.3370772857000004</v>
      </c>
      <c r="R51">
        <f t="shared" si="12"/>
        <v>5.4614250963000019</v>
      </c>
      <c r="S51">
        <f t="shared" si="13"/>
        <v>5.6347512360000023</v>
      </c>
      <c r="T51">
        <f t="shared" si="14"/>
        <v>5.4864694875999991</v>
      </c>
      <c r="U51">
        <f t="shared" si="15"/>
        <v>4.9872494509000154</v>
      </c>
      <c r="V51" s="2">
        <f t="shared" si="28"/>
        <v>6.6364215376999978</v>
      </c>
      <c r="W51" s="2">
        <f t="shared" si="29"/>
        <v>7.5664498197000079</v>
      </c>
      <c r="X51" s="2">
        <f t="shared" si="30"/>
        <v>8.6616508847999967</v>
      </c>
      <c r="Y51" s="2">
        <f t="shared" si="31"/>
        <v>9.605952101399998</v>
      </c>
      <c r="Z51" s="2">
        <f t="shared" si="23"/>
        <v>1.0285612285999974</v>
      </c>
      <c r="AA51" s="2">
        <f t="shared" si="25"/>
        <v>1.9585895106000075</v>
      </c>
      <c r="AB51" s="2">
        <f t="shared" si="26"/>
        <v>3.0537905756999963</v>
      </c>
      <c r="AC51" s="2">
        <f t="shared" si="27"/>
        <v>3.9980917922999977</v>
      </c>
      <c r="AD51" s="2">
        <f t="shared" si="24"/>
        <v>2.5097582767999995</v>
      </c>
      <c r="AE51" s="2">
        <f t="array" ref="AE51">MMULT(P51:U51,$AL$5:$AL$10)</f>
        <v>0.33417890553729523</v>
      </c>
    </row>
    <row r="52" spans="1:31" x14ac:dyDescent="0.2">
      <c r="A52">
        <f t="shared" si="21"/>
        <v>199906</v>
      </c>
      <c r="B52">
        <f>LOOKUP($A52,FBYields!$B$6:$B$864,FBYields!E$6:E$864)</f>
        <v>5.1783345062999997</v>
      </c>
      <c r="C52">
        <f>LOOKUP($A52,FBYields!$B$6:$B$864,FBYields!F$6:F$864)</f>
        <v>5.4527222474999997</v>
      </c>
      <c r="D52">
        <f>LOOKUP($A52,FBYields!$B$6:$B$864,FBYields!G$6:G$864)</f>
        <v>5.5646829350999996</v>
      </c>
      <c r="E52">
        <f>LOOKUP($A52,FBYields!$B$6:$B$864,FBYields!H$6:H$864)</f>
        <v>5.6338810426999997</v>
      </c>
      <c r="F52">
        <f>LOOKUP($A52,FBYields!$B$6:$B$864,FBYields!I$6:I$864)</f>
        <v>5.7564537879</v>
      </c>
      <c r="G52" s="2">
        <f t="shared" si="2"/>
        <v>0.94953456591078245</v>
      </c>
      <c r="H52">
        <f t="shared" si="3"/>
        <v>0.89668159638453493</v>
      </c>
      <c r="I52">
        <f t="shared" si="4"/>
        <v>0.84624997182212003</v>
      </c>
      <c r="J52">
        <f t="shared" si="5"/>
        <v>0.79823260287303788</v>
      </c>
      <c r="K52">
        <f t="shared" si="6"/>
        <v>0.74989454470715988</v>
      </c>
      <c r="L52" s="2">
        <f t="shared" si="7"/>
        <v>0.94433802472946149</v>
      </c>
      <c r="M52">
        <f t="shared" si="8"/>
        <v>0.94375748898409673</v>
      </c>
      <c r="N52">
        <f t="shared" si="9"/>
        <v>0.94325864632445111</v>
      </c>
      <c r="O52">
        <f t="shared" si="10"/>
        <v>0.939443643379264</v>
      </c>
      <c r="P52" s="151">
        <f t="shared" si="22"/>
        <v>1</v>
      </c>
      <c r="Q52" s="2">
        <f t="shared" si="11"/>
        <v>5.1783345062999997</v>
      </c>
      <c r="R52">
        <f t="shared" si="12"/>
        <v>5.7271099886999979</v>
      </c>
      <c r="S52">
        <f t="shared" si="13"/>
        <v>5.7886043103000038</v>
      </c>
      <c r="T52">
        <f t="shared" si="14"/>
        <v>5.8414753655000036</v>
      </c>
      <c r="U52">
        <f t="shared" si="15"/>
        <v>6.2467447687000162</v>
      </c>
      <c r="V52" s="2">
        <f t="shared" si="28"/>
        <v>5.6201678757000151</v>
      </c>
      <c r="W52" s="2">
        <f t="shared" si="29"/>
        <v>5.5278091230000115</v>
      </c>
      <c r="X52" s="2">
        <f t="shared" si="30"/>
        <v>5.2256743002999988</v>
      </c>
      <c r="Y52" s="2">
        <f t="shared" si="31"/>
        <v>4.371448385700007</v>
      </c>
      <c r="Z52" s="2">
        <f t="shared" si="23"/>
        <v>0.28309059000001469</v>
      </c>
      <c r="AA52" s="2">
        <f t="shared" si="25"/>
        <v>0.19073183730001109</v>
      </c>
      <c r="AB52" s="2">
        <f t="shared" si="26"/>
        <v>-0.1114029854000016</v>
      </c>
      <c r="AC52" s="2">
        <f t="shared" si="27"/>
        <v>-0.96562889999999335</v>
      </c>
      <c r="AD52" s="2">
        <f t="shared" si="24"/>
        <v>-0.15080236452499229</v>
      </c>
      <c r="AE52" s="2">
        <f t="array" ref="AE52">MMULT(P52:U52,$AL$5:$AL$10)</f>
        <v>0.90885180155617085</v>
      </c>
    </row>
    <row r="53" spans="1:31" x14ac:dyDescent="0.2">
      <c r="A53">
        <f t="shared" si="21"/>
        <v>200006</v>
      </c>
      <c r="B53">
        <f>LOOKUP($A53,FBYields!$B$6:$B$864,FBYields!E$6:E$864)</f>
        <v>6.3938258107000001</v>
      </c>
      <c r="C53">
        <f>LOOKUP($A53,FBYields!$B$6:$B$864,FBYields!F$6:F$864)</f>
        <v>6.2781885617000004</v>
      </c>
      <c r="D53">
        <f>LOOKUP($A53,FBYields!$B$6:$B$864,FBYields!G$6:G$864)</f>
        <v>6.1984923968999999</v>
      </c>
      <c r="E53">
        <f>LOOKUP($A53,FBYields!$B$6:$B$864,FBYields!H$6:H$864)</f>
        <v>6.2054769168000004</v>
      </c>
      <c r="F53">
        <f>LOOKUP($A53,FBYields!$B$6:$B$864,FBYields!I$6:I$864)</f>
        <v>6.1535398678000002</v>
      </c>
      <c r="G53" s="2">
        <f t="shared" si="2"/>
        <v>0.93806291552294707</v>
      </c>
      <c r="H53">
        <f t="shared" si="3"/>
        <v>0.8819995164359995</v>
      </c>
      <c r="I53">
        <f t="shared" si="4"/>
        <v>0.83031114752251045</v>
      </c>
      <c r="J53">
        <f t="shared" si="5"/>
        <v>0.78018900334385843</v>
      </c>
      <c r="K53">
        <f t="shared" si="6"/>
        <v>0.73515273885676324</v>
      </c>
      <c r="L53" s="2">
        <f t="shared" si="7"/>
        <v>0.94023492650736162</v>
      </c>
      <c r="M53">
        <f t="shared" si="8"/>
        <v>0.94139637499762763</v>
      </c>
      <c r="N53">
        <f t="shared" si="9"/>
        <v>0.93963450409137961</v>
      </c>
      <c r="O53">
        <f t="shared" si="10"/>
        <v>0.94227518678926314</v>
      </c>
      <c r="P53" s="151">
        <f t="shared" si="22"/>
        <v>1</v>
      </c>
      <c r="Q53" s="2">
        <f t="shared" si="11"/>
        <v>6.3938258107000001</v>
      </c>
      <c r="R53">
        <f t="shared" si="12"/>
        <v>6.1625513126999989</v>
      </c>
      <c r="S53">
        <f t="shared" si="13"/>
        <v>6.0391000673000068</v>
      </c>
      <c r="T53">
        <f t="shared" si="14"/>
        <v>6.2264304764999956</v>
      </c>
      <c r="U53">
        <f t="shared" si="15"/>
        <v>5.9457916717999986</v>
      </c>
      <c r="V53" s="2">
        <f t="shared" si="28"/>
        <v>4.5116186842999895</v>
      </c>
      <c r="W53" s="2">
        <f t="shared" si="29"/>
        <v>4.1376716818999988</v>
      </c>
      <c r="X53" s="2">
        <f t="shared" si="30"/>
        <v>3.9400469800999973</v>
      </c>
      <c r="Y53" s="2">
        <f t="shared" si="31"/>
        <v>3.9603612723000019</v>
      </c>
      <c r="Z53" s="2">
        <f t="shared" si="23"/>
        <v>-0.66671582200001023</v>
      </c>
      <c r="AA53" s="2">
        <f t="shared" si="25"/>
        <v>-1.0406628244000009</v>
      </c>
      <c r="AB53" s="2">
        <f t="shared" si="26"/>
        <v>-1.2382875262000024</v>
      </c>
      <c r="AC53" s="2">
        <f t="shared" si="27"/>
        <v>-1.2179732339999978</v>
      </c>
      <c r="AD53" s="2">
        <f t="shared" si="24"/>
        <v>-1.0409098516500028</v>
      </c>
      <c r="AE53" s="2">
        <f t="array" ref="AE53">MMULT(P53:U53,$AL$5:$AL$10)</f>
        <v>-0.46702527834161867</v>
      </c>
    </row>
    <row r="54" spans="1:31" x14ac:dyDescent="0.2">
      <c r="A54">
        <f t="shared" si="21"/>
        <v>200106</v>
      </c>
      <c r="B54">
        <f>LOOKUP($A54,FBYields!$B$6:$B$864,FBYields!E$6:E$864)</f>
        <v>3.8775664052000001</v>
      </c>
      <c r="C54">
        <f>LOOKUP($A54,FBYields!$B$6:$B$864,FBYields!F$6:F$864)</f>
        <v>4.2299706339999998</v>
      </c>
      <c r="D54">
        <f>LOOKUP($A54,FBYields!$B$6:$B$864,FBYields!G$6:G$864)</f>
        <v>4.6609620811000001</v>
      </c>
      <c r="E54">
        <f>LOOKUP($A54,FBYields!$B$6:$B$864,FBYields!H$6:H$864)</f>
        <v>4.9173750415999997</v>
      </c>
      <c r="F54">
        <f>LOOKUP($A54,FBYields!$B$6:$B$864,FBYields!I$6:I$864)</f>
        <v>5.0651246280000004</v>
      </c>
      <c r="G54" s="2">
        <f t="shared" si="2"/>
        <v>0.96196648860608258</v>
      </c>
      <c r="H54">
        <f t="shared" si="3"/>
        <v>0.91888030248261987</v>
      </c>
      <c r="I54">
        <f t="shared" si="4"/>
        <v>0.86950702798370072</v>
      </c>
      <c r="J54">
        <f t="shared" si="5"/>
        <v>0.82144113328845303</v>
      </c>
      <c r="K54">
        <f t="shared" si="6"/>
        <v>0.77626895185846323</v>
      </c>
      <c r="L54" s="2">
        <f t="shared" si="7"/>
        <v>0.9552103044817124</v>
      </c>
      <c r="M54">
        <f t="shared" si="8"/>
        <v>0.94626800208305362</v>
      </c>
      <c r="N54">
        <f t="shared" si="9"/>
        <v>0.94472052191837064</v>
      </c>
      <c r="O54">
        <f t="shared" si="10"/>
        <v>0.94500862009532782</v>
      </c>
      <c r="P54" s="151">
        <f t="shared" si="22"/>
        <v>1</v>
      </c>
      <c r="Q54" s="2">
        <f t="shared" si="11"/>
        <v>3.8775664052000001</v>
      </c>
      <c r="R54">
        <f t="shared" si="12"/>
        <v>4.5823748628000001</v>
      </c>
      <c r="S54">
        <f t="shared" si="13"/>
        <v>5.5229449753000006</v>
      </c>
      <c r="T54">
        <f t="shared" si="14"/>
        <v>5.6866139231000048</v>
      </c>
      <c r="U54">
        <f t="shared" si="15"/>
        <v>5.6561229735999907</v>
      </c>
      <c r="V54" s="2">
        <f t="shared" si="28"/>
        <v>8.6788107182000029</v>
      </c>
      <c r="W54" s="2">
        <f t="shared" si="29"/>
        <v>10.13553592270001</v>
      </c>
      <c r="X54" s="2">
        <f t="shared" si="30"/>
        <v>10.839021423900002</v>
      </c>
      <c r="Y54" s="2">
        <f t="shared" si="31"/>
        <v>11.098199172599985</v>
      </c>
      <c r="Z54" s="2">
        <f t="shared" si="23"/>
        <v>2.2849849075000028</v>
      </c>
      <c r="AA54" s="2">
        <f t="shared" si="25"/>
        <v>3.7417101120000096</v>
      </c>
      <c r="AB54" s="2">
        <f t="shared" si="26"/>
        <v>4.4451956132000019</v>
      </c>
      <c r="AC54" s="2">
        <f t="shared" si="27"/>
        <v>4.704373361899985</v>
      </c>
      <c r="AD54" s="2">
        <f t="shared" si="24"/>
        <v>3.7940659986499998</v>
      </c>
      <c r="AE54" s="2">
        <f t="array" ref="AE54">MMULT(P54:U54,$AL$5:$AL$10)</f>
        <v>1.9412538965704997</v>
      </c>
    </row>
    <row r="55" spans="1:31" x14ac:dyDescent="0.2">
      <c r="A55">
        <f t="shared" si="21"/>
        <v>200206</v>
      </c>
      <c r="B55">
        <f>LOOKUP($A55,FBYields!$B$6:$B$864,FBYields!E$6:E$864)</f>
        <v>1.9411165248</v>
      </c>
      <c r="C55">
        <f>LOOKUP($A55,FBYields!$B$6:$B$864,FBYields!F$6:F$864)</f>
        <v>2.8796835102</v>
      </c>
      <c r="D55">
        <f>LOOKUP($A55,FBYields!$B$6:$B$864,FBYields!G$6:G$864)</f>
        <v>3.4588667960000001</v>
      </c>
      <c r="E55">
        <f>LOOKUP($A55,FBYields!$B$6:$B$864,FBYields!H$6:H$864)</f>
        <v>3.8610320304000001</v>
      </c>
      <c r="F55">
        <f>LOOKUP($A55,FBYields!$B$6:$B$864,FBYields!I$6:I$864)</f>
        <v>4.1473745747999997</v>
      </c>
      <c r="G55" s="2">
        <f t="shared" si="2"/>
        <v>0.98077601831318273</v>
      </c>
      <c r="H55">
        <f t="shared" si="3"/>
        <v>0.9440334584381328</v>
      </c>
      <c r="I55">
        <f t="shared" si="4"/>
        <v>0.90143620531889967</v>
      </c>
      <c r="J55">
        <f t="shared" si="5"/>
        <v>0.85689380642721602</v>
      </c>
      <c r="K55">
        <f t="shared" si="6"/>
        <v>0.81271992153907835</v>
      </c>
      <c r="L55" s="2">
        <f t="shared" si="7"/>
        <v>0.96253725704035598</v>
      </c>
      <c r="M55">
        <f t="shared" si="8"/>
        <v>0.95487739047966724</v>
      </c>
      <c r="N55">
        <f t="shared" si="9"/>
        <v>0.95058729766026429</v>
      </c>
      <c r="O55">
        <f t="shared" si="10"/>
        <v>0.94844882229652361</v>
      </c>
      <c r="P55" s="151">
        <f t="shared" si="22"/>
        <v>1</v>
      </c>
      <c r="Q55" s="2">
        <f t="shared" si="11"/>
        <v>1.9411165248</v>
      </c>
      <c r="R55">
        <f t="shared" si="12"/>
        <v>3.8182504955999943</v>
      </c>
      <c r="S55">
        <f t="shared" si="13"/>
        <v>4.6172333676000088</v>
      </c>
      <c r="T55">
        <f t="shared" si="14"/>
        <v>5.0675277335999951</v>
      </c>
      <c r="U55">
        <f t="shared" si="15"/>
        <v>5.2927447524000097</v>
      </c>
      <c r="V55" s="2">
        <f t="shared" si="28"/>
        <v>6.5188247432000077</v>
      </c>
      <c r="W55" s="2">
        <f t="shared" si="29"/>
        <v>8.2235192229000038</v>
      </c>
      <c r="X55" s="2">
        <f t="shared" si="30"/>
        <v>9.2928997783999954</v>
      </c>
      <c r="Y55" s="2">
        <f t="shared" si="31"/>
        <v>9.8814950183999954</v>
      </c>
      <c r="Z55" s="2">
        <f t="shared" si="23"/>
        <v>2.6412583380000076</v>
      </c>
      <c r="AA55" s="2">
        <f t="shared" si="25"/>
        <v>4.3459528177000042</v>
      </c>
      <c r="AB55" s="2">
        <f t="shared" si="26"/>
        <v>5.4153333731999957</v>
      </c>
      <c r="AC55" s="2">
        <f t="shared" si="27"/>
        <v>6.0039286131999958</v>
      </c>
      <c r="AD55" s="2">
        <f t="shared" si="24"/>
        <v>4.6016182855250012</v>
      </c>
      <c r="AE55" s="2">
        <f t="array" ref="AE55">MMULT(P55:U55,$AL$5:$AL$10)</f>
        <v>3.2840341152752623</v>
      </c>
    </row>
    <row r="56" spans="1:31" x14ac:dyDescent="0.2">
      <c r="A56">
        <f t="shared" si="21"/>
        <v>200306</v>
      </c>
      <c r="B56">
        <f>LOOKUP($A56,FBYields!$B$6:$B$864,FBYields!E$6:E$864)</f>
        <v>1.0393215968</v>
      </c>
      <c r="C56">
        <f>LOOKUP($A56,FBYields!$B$6:$B$864,FBYields!F$6:F$864)</f>
        <v>1.2994811606000001</v>
      </c>
      <c r="D56">
        <f>LOOKUP($A56,FBYields!$B$6:$B$864,FBYields!G$6:G$864)</f>
        <v>1.6997417320999999</v>
      </c>
      <c r="E56">
        <f>LOOKUP($A56,FBYields!$B$6:$B$864,FBYields!H$6:H$864)</f>
        <v>2.1143618292999999</v>
      </c>
      <c r="F56">
        <f>LOOKUP($A56,FBYields!$B$6:$B$864,FBYields!I$6:I$864)</f>
        <v>2.5001047975000001</v>
      </c>
      <c r="G56" s="2">
        <f t="shared" si="2"/>
        <v>0.98966060687554824</v>
      </c>
      <c r="H56">
        <f t="shared" si="3"/>
        <v>0.97434520012987247</v>
      </c>
      <c r="I56">
        <f t="shared" si="4"/>
        <v>0.95028603335525019</v>
      </c>
      <c r="J56">
        <f t="shared" si="5"/>
        <v>0.91890321919103923</v>
      </c>
      <c r="K56">
        <f t="shared" si="6"/>
        <v>0.88249227842325295</v>
      </c>
      <c r="L56" s="2">
        <f t="shared" si="7"/>
        <v>0.98452458687425382</v>
      </c>
      <c r="M56">
        <f t="shared" si="8"/>
        <v>0.97530734818479592</v>
      </c>
      <c r="N56">
        <f t="shared" si="9"/>
        <v>0.9669754020761463</v>
      </c>
      <c r="O56">
        <f t="shared" si="10"/>
        <v>0.96037565218256515</v>
      </c>
      <c r="P56" s="151">
        <f t="shared" si="22"/>
        <v>1</v>
      </c>
      <c r="Q56" s="2">
        <f t="shared" si="11"/>
        <v>1.0393215968</v>
      </c>
      <c r="R56">
        <f t="shared" si="12"/>
        <v>1.5596407244000003</v>
      </c>
      <c r="S56">
        <f t="shared" si="13"/>
        <v>2.5002628751000051</v>
      </c>
      <c r="T56">
        <f t="shared" si="14"/>
        <v>3.3582221209000007</v>
      </c>
      <c r="U56">
        <f t="shared" si="15"/>
        <v>4.0430766703000067</v>
      </c>
      <c r="V56" s="2">
        <f t="shared" si="28"/>
        <v>4.7200454235999914</v>
      </c>
      <c r="W56" s="2">
        <f t="shared" si="29"/>
        <v>7.7776380668000078</v>
      </c>
      <c r="X56" s="2">
        <f t="shared" si="30"/>
        <v>10.344902925299991</v>
      </c>
      <c r="Y56" s="2">
        <f t="shared" si="31"/>
        <v>12.279425556800003</v>
      </c>
      <c r="Z56" s="2">
        <f t="shared" si="23"/>
        <v>2.7789288987999914</v>
      </c>
      <c r="AA56" s="2">
        <f t="shared" si="25"/>
        <v>5.8365215420000078</v>
      </c>
      <c r="AB56" s="2">
        <f t="shared" si="26"/>
        <v>8.4037864004999907</v>
      </c>
      <c r="AC56" s="2">
        <f t="shared" si="27"/>
        <v>10.338309032000003</v>
      </c>
      <c r="AD56" s="2">
        <f t="shared" si="24"/>
        <v>6.8393864683249994</v>
      </c>
      <c r="AE56" s="2">
        <f t="array" ref="AE56">MMULT(P56:U56,$AL$5:$AL$10)</f>
        <v>1.0464206928159767</v>
      </c>
    </row>
    <row r="57" spans="1:31" x14ac:dyDescent="0.2">
      <c r="A57">
        <f t="shared" si="21"/>
        <v>200406</v>
      </c>
      <c r="B57">
        <f>LOOKUP($A57,FBYields!$B$6:$B$864,FBYields!E$6:E$864)</f>
        <v>2.0120815507000001</v>
      </c>
      <c r="C57">
        <f>LOOKUP($A57,FBYields!$B$6:$B$864,FBYields!F$6:F$864)</f>
        <v>2.6724470049</v>
      </c>
      <c r="D57">
        <f>LOOKUP($A57,FBYields!$B$6:$B$864,FBYields!G$6:G$864)</f>
        <v>3.1600009697</v>
      </c>
      <c r="E57">
        <f>LOOKUP($A57,FBYields!$B$6:$B$864,FBYields!H$6:H$864)</f>
        <v>3.5037160346</v>
      </c>
      <c r="F57">
        <f>LOOKUP($A57,FBYields!$B$6:$B$864,FBYields!I$6:I$864)</f>
        <v>3.8109805841000002</v>
      </c>
      <c r="G57" s="2">
        <f t="shared" si="2"/>
        <v>0.98008025726047043</v>
      </c>
      <c r="H57">
        <f t="shared" si="3"/>
        <v>0.94795434222392627</v>
      </c>
      <c r="I57">
        <f t="shared" si="4"/>
        <v>0.90955480078393725</v>
      </c>
      <c r="J57">
        <f t="shared" si="5"/>
        <v>0.86922902239094246</v>
      </c>
      <c r="K57">
        <f t="shared" si="6"/>
        <v>0.82650523384109376</v>
      </c>
      <c r="L57" s="2">
        <f t="shared" si="7"/>
        <v>0.96722113847457469</v>
      </c>
      <c r="M57">
        <f t="shared" si="8"/>
        <v>0.95949220365413102</v>
      </c>
      <c r="N57">
        <f t="shared" si="9"/>
        <v>0.95566426744354671</v>
      </c>
      <c r="O57">
        <f t="shared" si="10"/>
        <v>0.95084864005998027</v>
      </c>
      <c r="P57" s="151">
        <f t="shared" si="22"/>
        <v>1</v>
      </c>
      <c r="Q57" s="2">
        <f t="shared" si="11"/>
        <v>2.0120815507000001</v>
      </c>
      <c r="R57">
        <f t="shared" si="12"/>
        <v>3.3328124591000061</v>
      </c>
      <c r="S57">
        <f t="shared" si="13"/>
        <v>4.1351088992999925</v>
      </c>
      <c r="T57">
        <f t="shared" si="14"/>
        <v>4.5348612292999979</v>
      </c>
      <c r="U57">
        <f t="shared" si="15"/>
        <v>5.0400387821000043</v>
      </c>
      <c r="V57" s="2">
        <f t="shared" si="28"/>
        <v>0.58688077050000664</v>
      </c>
      <c r="W57" s="2">
        <f t="shared" si="29"/>
        <v>-0.2456688134999985</v>
      </c>
      <c r="X57" s="2">
        <f t="shared" si="30"/>
        <v>-1.0225555918999942</v>
      </c>
      <c r="Y57" s="2">
        <f t="shared" si="31"/>
        <v>-1.514340150899993</v>
      </c>
      <c r="Z57" s="2">
        <f t="shared" si="23"/>
        <v>-0.45244082629999338</v>
      </c>
      <c r="AA57" s="2">
        <f t="shared" si="25"/>
        <v>-1.2849904102999985</v>
      </c>
      <c r="AB57" s="2">
        <f t="shared" si="26"/>
        <v>-2.0618771886999943</v>
      </c>
      <c r="AC57" s="2">
        <f t="shared" si="27"/>
        <v>-2.553661747699993</v>
      </c>
      <c r="AD57" s="2">
        <f t="shared" si="24"/>
        <v>-1.5882425432499949</v>
      </c>
      <c r="AE57" s="2">
        <f t="array" ref="AE57">MMULT(P57:U57,$AL$5:$AL$10)</f>
        <v>2.4359934981666731</v>
      </c>
    </row>
    <row r="58" spans="1:31" x14ac:dyDescent="0.2">
      <c r="A58">
        <f t="shared" si="21"/>
        <v>200506</v>
      </c>
      <c r="B58">
        <f>LOOKUP($A58,FBYields!$B$6:$B$864,FBYields!E$6:E$864)</f>
        <v>3.4902132023000001</v>
      </c>
      <c r="C58">
        <f>LOOKUP($A58,FBYields!$B$6:$B$864,FBYields!F$6:F$864)</f>
        <v>3.6032096802</v>
      </c>
      <c r="D58">
        <f>LOOKUP($A58,FBYields!$B$6:$B$864,FBYields!G$6:G$864)</f>
        <v>3.6160055043999999</v>
      </c>
      <c r="E58">
        <f>LOOKUP($A58,FBYields!$B$6:$B$864,FBYields!H$6:H$864)</f>
        <v>3.6562254568000001</v>
      </c>
      <c r="F58">
        <f>LOOKUP($A58,FBYields!$B$6:$B$864,FBYields!I$6:I$864)</f>
        <v>3.6725983520000001</v>
      </c>
      <c r="G58" s="2">
        <f t="shared" si="2"/>
        <v>0.96569992273073912</v>
      </c>
      <c r="H58">
        <f t="shared" si="3"/>
        <v>0.93047116359660387</v>
      </c>
      <c r="I58">
        <f t="shared" si="4"/>
        <v>0.89719669041840822</v>
      </c>
      <c r="J58">
        <f t="shared" si="5"/>
        <v>0.86394253891768902</v>
      </c>
      <c r="K58">
        <f t="shared" si="6"/>
        <v>0.83224374560399916</v>
      </c>
      <c r="L58" s="2">
        <f t="shared" si="7"/>
        <v>0.96351997312527704</v>
      </c>
      <c r="M58">
        <f t="shared" si="8"/>
        <v>0.96423911403167195</v>
      </c>
      <c r="N58">
        <f t="shared" si="9"/>
        <v>0.96293549468488215</v>
      </c>
      <c r="O58">
        <f t="shared" si="10"/>
        <v>0.96330914165495218</v>
      </c>
      <c r="P58" s="151">
        <f t="shared" si="22"/>
        <v>1</v>
      </c>
      <c r="Q58" s="2">
        <f t="shared" si="11"/>
        <v>3.4902132023000001</v>
      </c>
      <c r="R58">
        <f t="shared" si="12"/>
        <v>3.7162061581000003</v>
      </c>
      <c r="S58">
        <f t="shared" si="13"/>
        <v>3.6415971527999997</v>
      </c>
      <c r="T58">
        <f t="shared" si="14"/>
        <v>3.776885314000014</v>
      </c>
      <c r="U58">
        <f t="shared" si="15"/>
        <v>3.738089932799999</v>
      </c>
      <c r="V58" s="2">
        <f t="shared" si="28"/>
        <v>1.8546808075000105</v>
      </c>
      <c r="W58" s="2">
        <f t="shared" si="29"/>
        <v>2.2735835486999991</v>
      </c>
      <c r="X58" s="2">
        <f t="shared" si="30"/>
        <v>3.166847625199992</v>
      </c>
      <c r="Y58" s="2">
        <f t="shared" si="31"/>
        <v>4.4300010933000049</v>
      </c>
      <c r="Z58" s="2">
        <f t="shared" si="23"/>
        <v>-0.15740074319998953</v>
      </c>
      <c r="AA58" s="2">
        <f t="shared" si="25"/>
        <v>0.26150199799999907</v>
      </c>
      <c r="AB58" s="2">
        <f t="shared" si="26"/>
        <v>1.1547660744999919</v>
      </c>
      <c r="AC58" s="2">
        <f t="shared" si="27"/>
        <v>2.4179195426000049</v>
      </c>
      <c r="AD58" s="2">
        <f t="shared" si="24"/>
        <v>0.91919671797500158</v>
      </c>
      <c r="AE58" s="2">
        <f t="array" ref="AE58">MMULT(P58:U58,$AL$5:$AL$10)</f>
        <v>-0.15809010126514955</v>
      </c>
    </row>
    <row r="59" spans="1:31" x14ac:dyDescent="0.2">
      <c r="A59">
        <f t="shared" si="21"/>
        <v>200606</v>
      </c>
      <c r="B59">
        <f>LOOKUP($A59,FBYields!$B$6:$B$864,FBYields!E$6:E$864)</f>
        <v>5.2057990605000004</v>
      </c>
      <c r="C59">
        <f>LOOKUP($A59,FBYields!$B$6:$B$864,FBYields!F$6:F$864)</f>
        <v>5.0786443404000003</v>
      </c>
      <c r="D59">
        <f>LOOKUP($A59,FBYields!$B$6:$B$864,FBYields!G$6:G$864)</f>
        <v>5.0498707841000003</v>
      </c>
      <c r="E59">
        <f>LOOKUP($A59,FBYields!$B$6:$B$864,FBYields!H$6:H$864)</f>
        <v>5.0170831973999999</v>
      </c>
      <c r="F59">
        <f>LOOKUP($A59,FBYields!$B$6:$B$864,FBYields!I$6:I$864)</f>
        <v>5.0257416389999996</v>
      </c>
      <c r="G59" s="2">
        <f t="shared" si="2"/>
        <v>0.94927381628378038</v>
      </c>
      <c r="H59">
        <f t="shared" si="3"/>
        <v>0.90341532988277795</v>
      </c>
      <c r="I59">
        <f t="shared" si="4"/>
        <v>0.85942121379303826</v>
      </c>
      <c r="J59">
        <f t="shared" si="5"/>
        <v>0.81817148261940542</v>
      </c>
      <c r="K59">
        <f t="shared" si="6"/>
        <v>0.7777990474370825</v>
      </c>
      <c r="L59" s="2">
        <f t="shared" si="7"/>
        <v>0.95169098144882014</v>
      </c>
      <c r="M59">
        <f t="shared" si="8"/>
        <v>0.95130244679880727</v>
      </c>
      <c r="N59">
        <f t="shared" si="9"/>
        <v>0.95200289391091708</v>
      </c>
      <c r="O59">
        <f t="shared" si="10"/>
        <v>0.95065528921508102</v>
      </c>
      <c r="P59" s="151">
        <f t="shared" si="22"/>
        <v>1</v>
      </c>
      <c r="Q59" s="2">
        <f t="shared" si="11"/>
        <v>5.2057990605000004</v>
      </c>
      <c r="R59">
        <f t="shared" si="12"/>
        <v>4.9514896202999967</v>
      </c>
      <c r="S59">
        <f t="shared" si="13"/>
        <v>4.9923236714999959</v>
      </c>
      <c r="T59">
        <f t="shared" si="14"/>
        <v>4.9187204373000091</v>
      </c>
      <c r="U59">
        <f t="shared" si="15"/>
        <v>5.0603754053999976</v>
      </c>
      <c r="V59" s="2">
        <f t="shared" si="28"/>
        <v>2.0006202998999822</v>
      </c>
      <c r="W59" s="2">
        <f t="shared" si="29"/>
        <v>0.6907278323999948</v>
      </c>
      <c r="X59" s="2">
        <f t="shared" si="30"/>
        <v>-0.52471052509999117</v>
      </c>
      <c r="Y59" s="2">
        <f t="shared" si="31"/>
        <v>-1.7053410296000038</v>
      </c>
      <c r="Z59" s="2">
        <f t="shared" si="23"/>
        <v>-1.4895929024000178</v>
      </c>
      <c r="AA59" s="2">
        <f t="shared" si="25"/>
        <v>-2.7994853699000055</v>
      </c>
      <c r="AB59" s="2">
        <f t="shared" si="26"/>
        <v>-4.0149237273999914</v>
      </c>
      <c r="AC59" s="2">
        <f t="shared" si="27"/>
        <v>-5.1955542319000036</v>
      </c>
      <c r="AD59" s="2">
        <f t="shared" si="24"/>
        <v>-3.3748890579000044</v>
      </c>
      <c r="AE59" s="2">
        <f t="array" ref="AE59">MMULT(P59:U59,$AL$5:$AL$10)</f>
        <v>-0.41871844252752266</v>
      </c>
    </row>
    <row r="60" spans="1:31" x14ac:dyDescent="0.2">
      <c r="A60">
        <f t="shared" si="21"/>
        <v>200706</v>
      </c>
      <c r="B60">
        <f>LOOKUP($A60,FBYields!$B$6:$B$864,FBYields!E$6:E$864)</f>
        <v>4.9368566732000003</v>
      </c>
      <c r="C60">
        <f>LOOKUP($A60,FBYields!$B$6:$B$864,FBYields!F$6:F$864)</f>
        <v>4.7772169326</v>
      </c>
      <c r="D60">
        <f>LOOKUP($A60,FBYields!$B$6:$B$864,FBYields!G$6:G$864)</f>
        <v>4.7998181180000001</v>
      </c>
      <c r="E60">
        <f>LOOKUP($A60,FBYields!$B$6:$B$864,FBYields!H$6:H$864)</f>
        <v>4.8418039054999999</v>
      </c>
      <c r="F60">
        <f>LOOKUP($A60,FBYields!$B$6:$B$864,FBYields!I$6:I$864)</f>
        <v>4.8568345679</v>
      </c>
      <c r="G60" s="2">
        <f t="shared" si="2"/>
        <v>0.95183025207614114</v>
      </c>
      <c r="H60">
        <f t="shared" si="3"/>
        <v>0.90887806233215285</v>
      </c>
      <c r="I60">
        <f t="shared" si="4"/>
        <v>0.86589247275395687</v>
      </c>
      <c r="J60">
        <f t="shared" si="5"/>
        <v>0.82392797965818843</v>
      </c>
      <c r="K60">
        <f t="shared" si="6"/>
        <v>0.78439565150627699</v>
      </c>
      <c r="L60" s="2">
        <f t="shared" si="7"/>
        <v>0.95487410738385281</v>
      </c>
      <c r="M60">
        <f t="shared" si="8"/>
        <v>0.9527047781658452</v>
      </c>
      <c r="N60">
        <f t="shared" si="9"/>
        <v>0.95153613824323813</v>
      </c>
      <c r="O60">
        <f t="shared" si="10"/>
        <v>0.9520196799624262</v>
      </c>
      <c r="P60" s="151">
        <f t="shared" si="22"/>
        <v>1</v>
      </c>
      <c r="Q60" s="2">
        <f t="shared" si="11"/>
        <v>4.9368566732000003</v>
      </c>
      <c r="R60">
        <f t="shared" si="12"/>
        <v>4.6175771920000006</v>
      </c>
      <c r="S60">
        <f t="shared" si="13"/>
        <v>4.8450204887999924</v>
      </c>
      <c r="T60">
        <f t="shared" si="14"/>
        <v>4.9677612680000056</v>
      </c>
      <c r="U60">
        <f t="shared" si="15"/>
        <v>4.9169572175000047</v>
      </c>
      <c r="V60" s="2">
        <f t="shared" si="28"/>
        <v>5.2204320075999977</v>
      </c>
      <c r="W60" s="2">
        <f t="shared" si="29"/>
        <v>5.5951784870999974</v>
      </c>
      <c r="X60" s="2">
        <f t="shared" si="30"/>
        <v>5.6688784356000044</v>
      </c>
      <c r="Y60" s="2">
        <f t="shared" si="31"/>
        <v>5.7614925730000053</v>
      </c>
      <c r="Z60" s="2">
        <f t="shared" si="23"/>
        <v>1.4632947099997295E-2</v>
      </c>
      <c r="AA60" s="2">
        <f t="shared" si="25"/>
        <v>0.38937942659999702</v>
      </c>
      <c r="AB60" s="2">
        <f t="shared" si="26"/>
        <v>0.46307937510000396</v>
      </c>
      <c r="AC60" s="2">
        <f t="shared" si="27"/>
        <v>0.55569351250000487</v>
      </c>
      <c r="AD60" s="2">
        <f t="shared" si="24"/>
        <v>0.35569631532500079</v>
      </c>
      <c r="AE60" s="2">
        <f t="array" ref="AE60">MMULT(P60:U60,$AL$5:$AL$10)</f>
        <v>-0.40555644550510384</v>
      </c>
    </row>
    <row r="61" spans="1:31" x14ac:dyDescent="0.2">
      <c r="A61">
        <f t="shared" si="21"/>
        <v>200806</v>
      </c>
      <c r="B61">
        <f>LOOKUP($A61,FBYields!$B$6:$B$864,FBYields!E$6:E$864)</f>
        <v>2.3663637174000001</v>
      </c>
      <c r="C61">
        <f>LOOKUP($A61,FBYields!$B$6:$B$864,FBYields!F$6:F$864)</f>
        <v>2.6054190932000001</v>
      </c>
      <c r="D61">
        <f>LOOKUP($A61,FBYields!$B$6:$B$864,FBYields!G$6:G$864)</f>
        <v>2.9092721948000002</v>
      </c>
      <c r="E61">
        <f>LOOKUP($A61,FBYields!$B$6:$B$864,FBYields!H$6:H$864)</f>
        <v>3.1882868310000001</v>
      </c>
      <c r="F61">
        <f>LOOKUP($A61,FBYields!$B$6:$B$864,FBYields!I$6:I$864)</f>
        <v>3.3302158083000002</v>
      </c>
      <c r="G61" s="2">
        <f t="shared" si="2"/>
        <v>0.9766141512128782</v>
      </c>
      <c r="H61">
        <f t="shared" si="3"/>
        <v>0.94922598238625744</v>
      </c>
      <c r="I61">
        <f t="shared" si="4"/>
        <v>0.91642214283639389</v>
      </c>
      <c r="J61">
        <f t="shared" si="5"/>
        <v>0.88026571058426339</v>
      </c>
      <c r="K61">
        <f t="shared" si="6"/>
        <v>0.84661368157318373</v>
      </c>
      <c r="L61" s="2">
        <f t="shared" si="7"/>
        <v>0.9719559983923981</v>
      </c>
      <c r="M61">
        <f t="shared" si="8"/>
        <v>0.96544148584365752</v>
      </c>
      <c r="N61">
        <f t="shared" si="9"/>
        <v>0.96054609490313747</v>
      </c>
      <c r="O61">
        <f t="shared" si="10"/>
        <v>0.96177060107368761</v>
      </c>
      <c r="P61" s="151">
        <f t="shared" si="22"/>
        <v>1</v>
      </c>
      <c r="Q61" s="2">
        <f t="shared" si="11"/>
        <v>2.3663637174000001</v>
      </c>
      <c r="R61">
        <f t="shared" si="12"/>
        <v>2.8444744689999935</v>
      </c>
      <c r="S61">
        <f t="shared" si="13"/>
        <v>3.5169783980000049</v>
      </c>
      <c r="T61">
        <f t="shared" si="14"/>
        <v>4.0253307395999984</v>
      </c>
      <c r="U61">
        <f t="shared" si="15"/>
        <v>3.8979317174999926</v>
      </c>
      <c r="V61" s="2">
        <f t="shared" si="28"/>
        <v>7.1880701477999898</v>
      </c>
      <c r="W61" s="2">
        <f t="shared" si="29"/>
        <v>9.1886161675999887</v>
      </c>
      <c r="X61" s="2">
        <f t="shared" si="30"/>
        <v>10.639399037600006</v>
      </c>
      <c r="Y61" s="2">
        <f t="shared" si="31"/>
        <v>11.531025515499998</v>
      </c>
      <c r="Z61" s="2">
        <f t="shared" si="23"/>
        <v>2.2512134745999894</v>
      </c>
      <c r="AA61" s="2">
        <f t="shared" si="25"/>
        <v>4.2517594943999883</v>
      </c>
      <c r="AB61" s="2">
        <f t="shared" si="26"/>
        <v>5.7025423644000055</v>
      </c>
      <c r="AC61" s="2">
        <f t="shared" si="27"/>
        <v>6.5941688422999976</v>
      </c>
      <c r="AD61" s="2">
        <f t="shared" si="24"/>
        <v>4.699921043924995</v>
      </c>
      <c r="AE61" s="2">
        <f t="array" ref="AE61">MMULT(P61:U61,$AL$5:$AL$10)</f>
        <v>0.87983125472918211</v>
      </c>
    </row>
    <row r="62" spans="1:31" x14ac:dyDescent="0.2">
      <c r="A62">
        <f t="shared" si="21"/>
        <v>200906</v>
      </c>
      <c r="B62">
        <f>LOOKUP($A62,FBYields!$B$6:$B$864,FBYields!E$6:E$864)</f>
        <v>0.55132412099999994</v>
      </c>
      <c r="C62">
        <f>LOOKUP($A62,FBYields!$B$6:$B$864,FBYields!F$6:F$864)</f>
        <v>1.127063755</v>
      </c>
      <c r="D62">
        <f>LOOKUP($A62,FBYields!$B$6:$B$864,FBYields!G$6:G$864)</f>
        <v>1.6141689012</v>
      </c>
      <c r="E62">
        <f>LOOKUP($A62,FBYields!$B$6:$B$864,FBYields!H$6:H$864)</f>
        <v>2.1725830196999998</v>
      </c>
      <c r="F62">
        <f>LOOKUP($A62,FBYields!$B$6:$B$864,FBYields!I$6:I$864)</f>
        <v>2.5902186006000001</v>
      </c>
      <c r="G62" s="2">
        <f t="shared" si="2"/>
        <v>0.99450192881285104</v>
      </c>
      <c r="H62">
        <f t="shared" si="3"/>
        <v>0.97771088124609973</v>
      </c>
      <c r="I62">
        <f t="shared" si="4"/>
        <v>0.95272872741857351</v>
      </c>
      <c r="J62">
        <f t="shared" si="5"/>
        <v>0.91676572353658548</v>
      </c>
      <c r="K62">
        <f t="shared" si="6"/>
        <v>0.87852498605931606</v>
      </c>
      <c r="L62" s="2">
        <f t="shared" si="7"/>
        <v>0.98311612367932255</v>
      </c>
      <c r="M62">
        <f t="shared" si="8"/>
        <v>0.97444832178231844</v>
      </c>
      <c r="N62">
        <f t="shared" si="9"/>
        <v>0.9622526298966233</v>
      </c>
      <c r="O62">
        <f t="shared" si="10"/>
        <v>0.95828733939817357</v>
      </c>
      <c r="P62" s="151">
        <f t="shared" si="22"/>
        <v>1</v>
      </c>
      <c r="Q62" s="2">
        <f t="shared" si="11"/>
        <v>0.55132412099999994</v>
      </c>
      <c r="R62">
        <f t="shared" si="12"/>
        <v>1.7028033890000036</v>
      </c>
      <c r="S62">
        <f t="shared" si="13"/>
        <v>2.5883791935999998</v>
      </c>
      <c r="T62">
        <f t="shared" si="14"/>
        <v>3.8478253751999958</v>
      </c>
      <c r="U62">
        <f t="shared" si="15"/>
        <v>4.2607609242000093</v>
      </c>
      <c r="V62" s="2">
        <f t="shared" si="28"/>
        <v>4.659514065399998</v>
      </c>
      <c r="W62" s="2">
        <f t="shared" si="29"/>
        <v>6.473689074400002</v>
      </c>
      <c r="X62" s="2">
        <f t="shared" si="30"/>
        <v>7.9106406204000059</v>
      </c>
      <c r="Y62" s="2">
        <f t="shared" si="31"/>
        <v>7.9607469627000063</v>
      </c>
      <c r="Z62" s="2">
        <f t="shared" si="23"/>
        <v>2.293150347999998</v>
      </c>
      <c r="AA62" s="2">
        <f t="shared" si="25"/>
        <v>4.1073253570000023</v>
      </c>
      <c r="AB62" s="2">
        <f t="shared" si="26"/>
        <v>5.5442769030000054</v>
      </c>
      <c r="AC62" s="2">
        <f t="shared" si="27"/>
        <v>5.5943832453000066</v>
      </c>
      <c r="AD62" s="2">
        <f t="shared" si="24"/>
        <v>4.3847839633250025</v>
      </c>
      <c r="AE62" s="2">
        <f t="array" ref="AE62">MMULT(P62:U62,$AL$5:$AL$10)</f>
        <v>1.800990467048796</v>
      </c>
    </row>
    <row r="63" spans="1:31" x14ac:dyDescent="0.2">
      <c r="A63">
        <f t="shared" si="21"/>
        <v>201006</v>
      </c>
      <c r="B63">
        <f>LOOKUP($A63,FBYields!$B$6:$B$864,FBYields!E$6:E$864)</f>
        <v>0.30717259689999998</v>
      </c>
      <c r="C63">
        <f>LOOKUP($A63,FBYields!$B$6:$B$864,FBYields!F$6:F$864)</f>
        <v>0.57094820430000004</v>
      </c>
      <c r="D63">
        <f>LOOKUP($A63,FBYields!$B$6:$B$864,FBYields!G$6:G$864)</f>
        <v>0.9449068182</v>
      </c>
      <c r="E63">
        <f>LOOKUP($A63,FBYields!$B$6:$B$864,FBYields!H$6:H$864)</f>
        <v>1.4448590399000001</v>
      </c>
      <c r="F63">
        <f>LOOKUP($A63,FBYields!$B$6:$B$864,FBYields!I$6:I$864)</f>
        <v>1.7973059712999999</v>
      </c>
      <c r="G63" s="2">
        <f t="shared" si="2"/>
        <v>0.99693298695437627</v>
      </c>
      <c r="H63">
        <f t="shared" si="3"/>
        <v>0.98864598483287425</v>
      </c>
      <c r="I63">
        <f t="shared" si="4"/>
        <v>0.9720508077442267</v>
      </c>
      <c r="J63">
        <f t="shared" si="5"/>
        <v>0.94384401805942675</v>
      </c>
      <c r="K63">
        <f t="shared" si="6"/>
        <v>0.91405430140514932</v>
      </c>
      <c r="L63" s="2">
        <f t="shared" si="7"/>
        <v>0.99168750334280864</v>
      </c>
      <c r="M63">
        <f t="shared" si="8"/>
        <v>0.98321423710484912</v>
      </c>
      <c r="N63">
        <f t="shared" si="9"/>
        <v>0.97098218584864138</v>
      </c>
      <c r="O63">
        <f t="shared" si="10"/>
        <v>0.96843788159453925</v>
      </c>
      <c r="P63" s="151">
        <f t="shared" si="22"/>
        <v>1</v>
      </c>
      <c r="Q63" s="2">
        <f t="shared" si="11"/>
        <v>0.30717259689999998</v>
      </c>
      <c r="R63">
        <f t="shared" si="12"/>
        <v>0.83472381170000309</v>
      </c>
      <c r="S63">
        <f t="shared" si="13"/>
        <v>1.6928240459999939</v>
      </c>
      <c r="T63">
        <f t="shared" si="14"/>
        <v>2.9447157050000126</v>
      </c>
      <c r="U63">
        <f t="shared" si="15"/>
        <v>3.2070936968999963</v>
      </c>
      <c r="V63" s="2">
        <f t="shared" si="28"/>
        <v>1.9469549131000037</v>
      </c>
      <c r="W63" s="2">
        <f t="shared" si="29"/>
        <v>3.7006102949999868</v>
      </c>
      <c r="X63" s="2">
        <f t="shared" si="30"/>
        <v>5.8556116242000051</v>
      </c>
      <c r="Y63" s="2">
        <f t="shared" si="31"/>
        <v>7.1716568433999939</v>
      </c>
      <c r="Z63" s="2">
        <f t="shared" si="23"/>
        <v>1.3956307921000037</v>
      </c>
      <c r="AA63" s="2">
        <f t="shared" si="25"/>
        <v>3.1492861739999869</v>
      </c>
      <c r="AB63" s="2">
        <f t="shared" si="26"/>
        <v>5.3042875032000047</v>
      </c>
      <c r="AC63" s="2">
        <f t="shared" si="27"/>
        <v>6.6203327223999935</v>
      </c>
      <c r="AD63" s="2">
        <f t="shared" si="24"/>
        <v>4.117384297924997</v>
      </c>
      <c r="AE63" s="2">
        <f t="array" ref="AE63">MMULT(P63:U63,$AL$5:$AL$10)</f>
        <v>0.69295883499462607</v>
      </c>
    </row>
    <row r="64" spans="1:31" x14ac:dyDescent="0.2">
      <c r="A64">
        <f t="shared" si="21"/>
        <v>201106</v>
      </c>
      <c r="B64">
        <f>LOOKUP($A64,FBYields!$B$6:$B$864,FBYields!E$6:E$864)</f>
        <v>0.18817935860000001</v>
      </c>
      <c r="C64">
        <f>LOOKUP($A64,FBYields!$B$6:$B$864,FBYields!F$6:F$864)</f>
        <v>0.43943944750000002</v>
      </c>
      <c r="D64">
        <f>LOOKUP($A64,FBYields!$B$6:$B$864,FBYields!G$6:G$864)</f>
        <v>0.82045757180000001</v>
      </c>
      <c r="E64">
        <f>LOOKUP($A64,FBYields!$B$6:$B$864,FBYields!H$6:H$864)</f>
        <v>1.2922318803999999</v>
      </c>
      <c r="F64">
        <f>LOOKUP($A64,FBYields!$B$6:$B$864,FBYields!I$6:I$864)</f>
        <v>1.7712855184</v>
      </c>
      <c r="G64" s="2">
        <f t="shared" ref="G64:G68" si="32">EXP(-B64/100*G$5)</f>
        <v>0.99811997587745449</v>
      </c>
      <c r="H64">
        <f t="shared" ref="H64:H68" si="33">EXP(-C64/100*H$5)</f>
        <v>0.99124971955864205</v>
      </c>
      <c r="I64">
        <f t="shared" ref="I64:I68" si="34">EXP(-D64/100*I$5)</f>
        <v>0.97568672053454575</v>
      </c>
      <c r="J64">
        <f t="shared" ref="J64:J68" si="35">EXP(-E64/100*J$5)</f>
        <v>0.94962389268353087</v>
      </c>
      <c r="K64">
        <f t="shared" ref="K64:K68" si="36">EXP(-F64/100*K$5)</f>
        <v>0.91524428067717456</v>
      </c>
      <c r="L64" s="2">
        <f t="shared" ref="L64:L68" si="37">H64/G64</f>
        <v>0.99311680310498474</v>
      </c>
      <c r="M64">
        <f t="shared" ref="M64:M68" si="38">I64/H64</f>
        <v>0.98429961823240086</v>
      </c>
      <c r="N64">
        <f t="shared" ref="N64:N68" si="39">J64/I64</f>
        <v>0.97328770874657811</v>
      </c>
      <c r="O64">
        <f t="shared" ref="O64:O68" si="40">K64/J64</f>
        <v>0.96379660171649284</v>
      </c>
      <c r="P64" s="151">
        <f t="shared" si="22"/>
        <v>1</v>
      </c>
      <c r="Q64" s="2">
        <f t="shared" ref="Q64:Q68" si="41">B64</f>
        <v>0.18817935860000001</v>
      </c>
      <c r="R64">
        <f t="shared" ref="R64:R68" si="42">-LN(L64)*100</f>
        <v>0.69069953639999793</v>
      </c>
      <c r="S64">
        <f t="shared" ref="S64:S68" si="43">-LN(M64)*100</f>
        <v>1.5824938203999932</v>
      </c>
      <c r="T64">
        <f t="shared" ref="T64:T68" si="44">-LN(N64)*100</f>
        <v>2.7075548062000006</v>
      </c>
      <c r="U64">
        <f t="shared" ref="U64:U68" si="45">-LN(O64)*100</f>
        <v>3.6875000703999947</v>
      </c>
      <c r="V64" s="2">
        <f t="shared" si="28"/>
        <v>0.9537170500000145</v>
      </c>
      <c r="W64" s="2">
        <f t="shared" si="29"/>
        <v>1.9558415595999912</v>
      </c>
      <c r="X64" s="2">
        <f t="shared" si="30"/>
        <v>3.3180634442000048</v>
      </c>
      <c r="Y64" s="2">
        <f t="shared" si="31"/>
        <v>3.8176023348999917</v>
      </c>
      <c r="Z64" s="2">
        <f t="shared" ref="Z64:Z68" si="46">V64-$B63</f>
        <v>0.64654445310001452</v>
      </c>
      <c r="AA64" s="2">
        <f t="shared" ref="AA64:AA68" si="47">W64-$B63</f>
        <v>1.6486689626999911</v>
      </c>
      <c r="AB64" s="2">
        <f t="shared" ref="AB64:AB68" si="48">X64-$B63</f>
        <v>3.0108908473000047</v>
      </c>
      <c r="AC64" s="2">
        <f t="shared" ref="AC64:AC68" si="49">Y64-$B63</f>
        <v>3.5104297379999916</v>
      </c>
      <c r="AD64" s="2">
        <f t="shared" ref="AD64:AD68" si="50">AVERAGE(Z64:AC64)</f>
        <v>2.2041335002750007</v>
      </c>
      <c r="AE64" s="2">
        <f t="array" ref="AE64">MMULT(P64:U64,$AL$5:$AL$10)</f>
        <v>0.77452183117464113</v>
      </c>
    </row>
    <row r="65" spans="1:31" x14ac:dyDescent="0.2">
      <c r="A65">
        <f t="shared" si="21"/>
        <v>201206</v>
      </c>
      <c r="B65">
        <f>LOOKUP($A65,FBYields!$B$6:$B$864,FBYields!E$6:E$864)</f>
        <v>0.2085626904</v>
      </c>
      <c r="C65">
        <f>LOOKUP($A65,FBYields!$B$6:$B$864,FBYields!F$6:F$864)</f>
        <v>0.30959412980000001</v>
      </c>
      <c r="D65">
        <f>LOOKUP($A65,FBYields!$B$6:$B$864,FBYields!G$6:G$864)</f>
        <v>0.43184108760000001</v>
      </c>
      <c r="E65">
        <f>LOOKUP($A65,FBYields!$B$6:$B$864,FBYields!H$6:H$864)</f>
        <v>0.5904328781</v>
      </c>
      <c r="F65">
        <f>LOOKUP($A65,FBYields!$B$6:$B$864,FBYields!I$6:I$864)</f>
        <v>0.73771112459999999</v>
      </c>
      <c r="G65" s="2">
        <f t="shared" si="32"/>
        <v>0.99791654650455563</v>
      </c>
      <c r="H65">
        <f t="shared" si="33"/>
        <v>0.99382724760469077</v>
      </c>
      <c r="I65">
        <f t="shared" si="34"/>
        <v>0.98712832517208648</v>
      </c>
      <c r="J65">
        <f t="shared" si="35"/>
        <v>0.97665939103021382</v>
      </c>
      <c r="K65">
        <f t="shared" si="36"/>
        <v>0.96378642839009721</v>
      </c>
      <c r="L65" s="2">
        <f t="shared" si="37"/>
        <v>0.99590216344824767</v>
      </c>
      <c r="M65">
        <f t="shared" si="38"/>
        <v>0.99325946994434899</v>
      </c>
      <c r="N65">
        <f t="shared" si="39"/>
        <v>0.98939455603196513</v>
      </c>
      <c r="O65">
        <f t="shared" si="40"/>
        <v>0.98681939398899576</v>
      </c>
      <c r="P65" s="151">
        <f t="shared" si="22"/>
        <v>1</v>
      </c>
      <c r="Q65" s="2">
        <f t="shared" si="41"/>
        <v>0.2085626904</v>
      </c>
      <c r="R65">
        <f t="shared" si="42"/>
        <v>0.41062556919999882</v>
      </c>
      <c r="S65">
        <f t="shared" si="43"/>
        <v>0.67633500319999529</v>
      </c>
      <c r="T65">
        <f t="shared" si="44"/>
        <v>1.0662082496000103</v>
      </c>
      <c r="U65">
        <f t="shared" si="45"/>
        <v>1.3268241105999856</v>
      </c>
      <c r="V65" s="2">
        <f t="shared" si="28"/>
        <v>0.67031620460000396</v>
      </c>
      <c r="W65" s="2">
        <f t="shared" si="29"/>
        <v>1.8421844557999854</v>
      </c>
      <c r="X65" s="2">
        <f t="shared" si="30"/>
        <v>3.8734042588000013</v>
      </c>
      <c r="Y65" s="2">
        <f t="shared" si="31"/>
        <v>6.49469607959999</v>
      </c>
      <c r="Z65" s="2">
        <f t="shared" si="46"/>
        <v>0.48213684600000395</v>
      </c>
      <c r="AA65" s="2">
        <f t="shared" si="47"/>
        <v>1.6540050971999853</v>
      </c>
      <c r="AB65" s="2">
        <f t="shared" si="48"/>
        <v>3.6852249002000015</v>
      </c>
      <c r="AC65" s="2">
        <f t="shared" si="49"/>
        <v>6.3065167209999897</v>
      </c>
      <c r="AD65" s="2">
        <f t="shared" si="50"/>
        <v>3.031970891099995</v>
      </c>
      <c r="AE65" s="2">
        <f t="array" ref="AE65">MMULT(P65:U65,$AL$5:$AL$10)</f>
        <v>-0.40122929944102598</v>
      </c>
    </row>
    <row r="66" spans="1:31" x14ac:dyDescent="0.2">
      <c r="A66">
        <f t="shared" si="21"/>
        <v>201306</v>
      </c>
      <c r="B66">
        <f>LOOKUP($A66,FBYields!$B$6:$B$864,FBYields!E$6:E$864)</f>
        <v>0.15539107150000001</v>
      </c>
      <c r="C66">
        <f>LOOKUP($A66,FBYields!$B$6:$B$864,FBYields!F$6:F$864)</f>
        <v>0.36416705269999999</v>
      </c>
      <c r="D66">
        <f>LOOKUP($A66,FBYields!$B$6:$B$864,FBYields!G$6:G$864)</f>
        <v>0.6930342397</v>
      </c>
      <c r="E66">
        <f>LOOKUP($A66,FBYields!$B$6:$B$864,FBYields!H$6:H$864)</f>
        <v>1.0738097043999999</v>
      </c>
      <c r="F66">
        <f>LOOKUP($A66,FBYields!$B$6:$B$864,FBYields!I$6:I$864)</f>
        <v>1.4112249730999999</v>
      </c>
      <c r="G66" s="2">
        <f t="shared" si="32"/>
        <v>0.9984472959791425</v>
      </c>
      <c r="H66">
        <f t="shared" si="33"/>
        <v>0.99274311819823224</v>
      </c>
      <c r="I66">
        <f t="shared" si="34"/>
        <v>0.97942361608966855</v>
      </c>
      <c r="J66">
        <f t="shared" si="35"/>
        <v>0.95795699906129728</v>
      </c>
      <c r="K66">
        <f t="shared" si="36"/>
        <v>0.93187066195317725</v>
      </c>
      <c r="L66" s="2">
        <f t="shared" si="37"/>
        <v>0.9942869515457835</v>
      </c>
      <c r="M66">
        <f t="shared" si="38"/>
        <v>0.98658313327546632</v>
      </c>
      <c r="N66">
        <f t="shared" si="39"/>
        <v>0.97808239797803087</v>
      </c>
      <c r="O66">
        <f t="shared" si="40"/>
        <v>0.97276878071387129</v>
      </c>
      <c r="P66" s="151">
        <f t="shared" si="22"/>
        <v>1</v>
      </c>
      <c r="Q66" s="2">
        <f t="shared" si="41"/>
        <v>0.15539107150000001</v>
      </c>
      <c r="R66">
        <f t="shared" si="42"/>
        <v>0.57294303389999846</v>
      </c>
      <c r="S66">
        <f t="shared" si="43"/>
        <v>1.3507686136999957</v>
      </c>
      <c r="T66">
        <f t="shared" si="44"/>
        <v>2.2161360984999949</v>
      </c>
      <c r="U66">
        <f t="shared" si="45"/>
        <v>2.7608860479000028</v>
      </c>
      <c r="V66" s="2">
        <f t="shared" si="28"/>
        <v>0.46379718810000903</v>
      </c>
      <c r="W66" s="2">
        <f t="shared" si="29"/>
        <v>0.56718915739999953</v>
      </c>
      <c r="X66" s="2">
        <f t="shared" si="30"/>
        <v>0.28262879330000473</v>
      </c>
      <c r="Y66" s="2">
        <f t="shared" si="31"/>
        <v>-0.6066831945999962</v>
      </c>
      <c r="Z66" s="2">
        <f t="shared" si="46"/>
        <v>0.25523449770000906</v>
      </c>
      <c r="AA66" s="2">
        <f t="shared" si="47"/>
        <v>0.35862646699999956</v>
      </c>
      <c r="AB66" s="2">
        <f t="shared" si="48"/>
        <v>7.4066102900004732E-2</v>
      </c>
      <c r="AC66" s="2">
        <f t="shared" si="49"/>
        <v>-0.81524588499999617</v>
      </c>
      <c r="AD66" s="2">
        <f t="shared" si="50"/>
        <v>-3.1829704349995713E-2</v>
      </c>
      <c r="AE66" s="2">
        <f t="array" ref="AE66">MMULT(P66:U66,$AL$5:$AL$10)</f>
        <v>0.49981139141907055</v>
      </c>
    </row>
    <row r="67" spans="1:31" x14ac:dyDescent="0.2">
      <c r="A67">
        <f t="shared" si="21"/>
        <v>201406</v>
      </c>
      <c r="B67">
        <f>LOOKUP($A67,FBYields!$B$6:$B$864,FBYields!E$6:E$864)</f>
        <v>0.117562335</v>
      </c>
      <c r="C67">
        <f>LOOKUP($A67,FBYields!$B$6:$B$864,FBYields!F$6:F$864)</f>
        <v>0.45807529190000001</v>
      </c>
      <c r="D67">
        <f>LOOKUP($A67,FBYields!$B$6:$B$864,FBYields!G$6:G$864)</f>
        <v>0.89526085700000002</v>
      </c>
      <c r="E67">
        <f>LOOKUP($A67,FBYields!$B$6:$B$864,FBYields!H$6:H$864)</f>
        <v>1.3168692610999999</v>
      </c>
      <c r="F67">
        <f>LOOKUP($A67,FBYields!$B$6:$B$864,FBYields!I$6:I$864)</f>
        <v>1.6499954618999999</v>
      </c>
      <c r="G67" s="2">
        <f t="shared" si="32"/>
        <v>0.99882506742440713</v>
      </c>
      <c r="H67">
        <f t="shared" si="33"/>
        <v>0.99088033289053812</v>
      </c>
      <c r="I67">
        <f t="shared" si="34"/>
        <v>0.97349963830576303</v>
      </c>
      <c r="J67">
        <f t="shared" si="35"/>
        <v>0.94868850385521397</v>
      </c>
      <c r="K67">
        <f t="shared" si="36"/>
        <v>0.92081164679354754</v>
      </c>
      <c r="L67" s="2">
        <f t="shared" si="37"/>
        <v>0.99204591995838121</v>
      </c>
      <c r="M67">
        <f t="shared" si="38"/>
        <v>0.98245934043914951</v>
      </c>
      <c r="N67">
        <f t="shared" si="39"/>
        <v>0.9745134631033564</v>
      </c>
      <c r="O67">
        <f t="shared" si="40"/>
        <v>0.97061537380459195</v>
      </c>
      <c r="P67" s="151">
        <f t="shared" si="22"/>
        <v>1</v>
      </c>
      <c r="Q67" s="2">
        <f t="shared" si="41"/>
        <v>0.117562335</v>
      </c>
      <c r="R67">
        <f t="shared" si="42"/>
        <v>0.79858824880000223</v>
      </c>
      <c r="S67">
        <f t="shared" si="43"/>
        <v>1.7696319871999939</v>
      </c>
      <c r="T67">
        <f t="shared" si="44"/>
        <v>2.5816944734000042</v>
      </c>
      <c r="U67">
        <f t="shared" si="45"/>
        <v>2.9825002650999957</v>
      </c>
      <c r="V67" s="2">
        <f t="shared" si="28"/>
        <v>0.61077177040000197</v>
      </c>
      <c r="W67" s="2">
        <f t="shared" si="29"/>
        <v>1.1629521353000003</v>
      </c>
      <c r="X67" s="2">
        <f t="shared" si="30"/>
        <v>1.6094562466000075</v>
      </c>
      <c r="Y67" s="2">
        <f t="shared" si="31"/>
        <v>1.7886478210999959</v>
      </c>
      <c r="Z67" s="2">
        <f t="shared" si="46"/>
        <v>0.45538069890000199</v>
      </c>
      <c r="AA67" s="2">
        <f t="shared" si="47"/>
        <v>1.0075610638000003</v>
      </c>
      <c r="AB67" s="2">
        <f t="shared" si="48"/>
        <v>1.4540651751000075</v>
      </c>
      <c r="AC67" s="2">
        <f t="shared" si="49"/>
        <v>1.6332567495999959</v>
      </c>
      <c r="AD67" s="2">
        <f t="shared" si="50"/>
        <v>1.1375659218500014</v>
      </c>
      <c r="AE67" s="2">
        <f t="array" ref="AE67">MMULT(P67:U67,$AL$5:$AL$10)</f>
        <v>1.1567736440835956</v>
      </c>
    </row>
    <row r="68" spans="1:31" x14ac:dyDescent="0.2">
      <c r="A68">
        <f t="shared" si="21"/>
        <v>201506</v>
      </c>
      <c r="B68">
        <f>LOOKUP($A68,FBYields!$B$6:$B$864,FBYields!E$6:E$864)</f>
        <v>0.34362584959999998</v>
      </c>
      <c r="C68">
        <f>LOOKUP($A68,FBYields!$B$6:$B$864,FBYields!F$6:F$864)</f>
        <v>0.6465325381</v>
      </c>
      <c r="D68">
        <f>LOOKUP($A68,FBYields!$B$6:$B$864,FBYields!G$6:G$864)</f>
        <v>1.0279995827999999</v>
      </c>
      <c r="E68">
        <f>LOOKUP($A68,FBYields!$B$6:$B$864,FBYields!H$6:H$864)</f>
        <v>1.3891665302</v>
      </c>
      <c r="F68">
        <f>LOOKUP($A68,FBYields!$B$6:$B$864,FBYields!I$6:I$864)</f>
        <v>1.6648951343</v>
      </c>
      <c r="G68" s="2">
        <f t="shared" si="32"/>
        <v>0.99656963868354742</v>
      </c>
      <c r="H68">
        <f t="shared" si="33"/>
        <v>0.98715259092654817</v>
      </c>
      <c r="I68">
        <f t="shared" si="34"/>
        <v>0.96963071371356524</v>
      </c>
      <c r="J68">
        <f t="shared" si="35"/>
        <v>0.94594896346801227</v>
      </c>
      <c r="K68">
        <f t="shared" si="36"/>
        <v>0.92012591266164434</v>
      </c>
      <c r="L68" s="2">
        <f t="shared" si="37"/>
        <v>0.99055053717125174</v>
      </c>
      <c r="M68">
        <f t="shared" si="38"/>
        <v>0.98225008233373856</v>
      </c>
      <c r="N68">
        <f t="shared" si="39"/>
        <v>0.97557652628921498</v>
      </c>
      <c r="O68">
        <f t="shared" si="40"/>
        <v>0.97270143337152548</v>
      </c>
      <c r="P68" s="151">
        <f t="shared" si="22"/>
        <v>1</v>
      </c>
      <c r="Q68" s="2">
        <f t="shared" si="41"/>
        <v>0.34362584959999998</v>
      </c>
      <c r="R68">
        <f t="shared" si="42"/>
        <v>0.94943922660000091</v>
      </c>
      <c r="S68">
        <f t="shared" si="43"/>
        <v>1.7909336721999964</v>
      </c>
      <c r="T68">
        <f t="shared" si="44"/>
        <v>2.472667372399997</v>
      </c>
      <c r="U68">
        <f t="shared" si="45"/>
        <v>2.7678095507000058</v>
      </c>
      <c r="V68" s="2">
        <f t="shared" si="28"/>
        <v>0.57252473419999506</v>
      </c>
      <c r="W68" s="2">
        <f t="shared" si="29"/>
        <v>1.3927174947999983</v>
      </c>
      <c r="X68" s="2">
        <f t="shared" si="30"/>
        <v>2.1834782959999961</v>
      </c>
      <c r="Y68" s="2">
        <f t="shared" si="31"/>
        <v>2.6933111887000059</v>
      </c>
      <c r="Z68" s="2">
        <f t="shared" si="46"/>
        <v>0.45496239919999504</v>
      </c>
      <c r="AA68" s="2">
        <f t="shared" si="47"/>
        <v>1.2751551597999984</v>
      </c>
      <c r="AB68" s="2">
        <f t="shared" si="48"/>
        <v>2.065915960999996</v>
      </c>
      <c r="AC68" s="2">
        <f t="shared" si="49"/>
        <v>2.5757488537000057</v>
      </c>
      <c r="AD68" s="2">
        <f t="shared" si="50"/>
        <v>1.5929455934249988</v>
      </c>
      <c r="AE68" s="2">
        <f t="array" ref="AE68">MMULT(P68:U68,$AL$5:$AL$10)</f>
        <v>0.93273691631804567</v>
      </c>
    </row>
    <row r="69" spans="1:31" x14ac:dyDescent="0.2">
      <c r="A69">
        <f t="shared" si="21"/>
        <v>201606</v>
      </c>
      <c r="B69">
        <f>LOOKUP($A69,FBYields!$B$6:$B$864,FBYields!E$6:E$864)</f>
        <v>0.50985244740000002</v>
      </c>
      <c r="C69">
        <f>LOOKUP($A69,FBYields!$B$6:$B$864,FBYields!F$6:F$864)</f>
        <v>0.58985840489999997</v>
      </c>
      <c r="D69">
        <f>LOOKUP($A69,FBYields!$B$6:$B$864,FBYields!G$6:G$864)</f>
        <v>0.69769806280000002</v>
      </c>
      <c r="E69">
        <f>LOOKUP($A69,FBYields!$B$6:$B$864,FBYields!H$6:H$864)</f>
        <v>0.89071850590000001</v>
      </c>
      <c r="F69">
        <f>LOOKUP($A69,FBYields!$B$6:$B$864,FBYields!I$6:I$864)</f>
        <v>1.0118033808</v>
      </c>
      <c r="G69" s="2">
        <f t="shared" ref="G69:G70" si="51">EXP(-B69/100*G$5)</f>
        <v>0.99491445094071673</v>
      </c>
      <c r="H69">
        <f t="shared" ref="H69:H70" si="52">EXP(-C69/100*H$5)</f>
        <v>0.98827214565315769</v>
      </c>
      <c r="I69">
        <f t="shared" ref="I69:I70" si="53">EXP(-D69/100*I$5)</f>
        <v>0.97928658992131701</v>
      </c>
      <c r="J69">
        <f t="shared" ref="J69:J70" si="54">EXP(-E69/100*J$5)</f>
        <v>0.96499849209907895</v>
      </c>
      <c r="K69">
        <f t="shared" ref="K69:K70" si="55">EXP(-F69/100*K$5)</f>
        <v>0.9506682039682175</v>
      </c>
      <c r="L69" s="2">
        <f t="shared" ref="L69:L70" si="56">H69/G69</f>
        <v>0.99332374227625442</v>
      </c>
      <c r="M69">
        <f t="shared" ref="M69:M70" si="57">I69/H69</f>
        <v>0.99090781241648573</v>
      </c>
      <c r="N69">
        <f t="shared" ref="N69:N70" si="58">J69/I69</f>
        <v>0.98540968704229259</v>
      </c>
      <c r="O69">
        <f t="shared" ref="O69:O70" si="59">K69/J69</f>
        <v>0.9851499372815703</v>
      </c>
      <c r="P69" s="151">
        <f t="shared" si="22"/>
        <v>1</v>
      </c>
      <c r="Q69" s="2">
        <f t="shared" ref="Q69:Q70" si="60">B69</f>
        <v>0.50985244740000002</v>
      </c>
      <c r="R69">
        <f t="shared" ref="R69:R70" si="61">-LN(L69)*100</f>
        <v>0.66986436240000524</v>
      </c>
      <c r="S69">
        <f t="shared" ref="S69:S70" si="62">-LN(M69)*100</f>
        <v>0.91337737859999957</v>
      </c>
      <c r="T69">
        <f t="shared" ref="T69:T70" si="63">-LN(N69)*100</f>
        <v>1.4697798352</v>
      </c>
      <c r="U69">
        <f t="shared" ref="U69:U70" si="64">-LN(O69)*100</f>
        <v>1.4961428803999974</v>
      </c>
      <c r="V69" s="2">
        <f t="shared" si="28"/>
        <v>0.78321262880000753</v>
      </c>
      <c r="W69" s="2">
        <f t="shared" si="29"/>
        <v>1.9042819386000009</v>
      </c>
      <c r="X69" s="2">
        <f t="shared" si="30"/>
        <v>3.4635719323999901</v>
      </c>
      <c r="Y69" s="2">
        <f t="shared" si="31"/>
        <v>4.761601647900001</v>
      </c>
      <c r="Z69" s="2">
        <f t="shared" ref="Z69:Z70" si="65">V69-$B68</f>
        <v>0.43958677920000755</v>
      </c>
      <c r="AA69" s="2">
        <f t="shared" ref="AA69:AA70" si="66">W69-$B68</f>
        <v>1.560656089000001</v>
      </c>
      <c r="AB69" s="2">
        <f t="shared" ref="AB69:AB70" si="67">X69-$B68</f>
        <v>3.1199460827999901</v>
      </c>
      <c r="AC69" s="2">
        <f t="shared" ref="AC69:AC70" si="68">Y69-$B68</f>
        <v>4.4179757983000005</v>
      </c>
      <c r="AD69" s="2">
        <f t="shared" ref="AD69:AD70" si="69">AVERAGE(Z69:AC69)</f>
        <v>2.3845411873249995</v>
      </c>
      <c r="AE69" s="2">
        <f t="array" ref="AE69">MMULT(P69:U69,$AL$5:$AL$10)</f>
        <v>-0.50228660105896039</v>
      </c>
    </row>
    <row r="70" spans="1:31" x14ac:dyDescent="0.2">
      <c r="A70">
        <f>A69+100</f>
        <v>201706</v>
      </c>
      <c r="B70">
        <f>LOOKUP($A70,FBYields!$B$6:$B$864,FBYields!E$6:E$864)</f>
        <v>1.2641550908000001</v>
      </c>
      <c r="C70">
        <f>LOOKUP($A70,FBYields!$B$6:$B$864,FBYields!F$6:F$864)</f>
        <v>1.3742497407000001</v>
      </c>
      <c r="D70">
        <f>LOOKUP($A70,FBYields!$B$6:$B$864,FBYields!G$6:G$864)</f>
        <v>1.5553847766</v>
      </c>
      <c r="E70">
        <f>LOOKUP($A70,FBYields!$B$6:$B$864,FBYields!H$6:H$864)</f>
        <v>1.7517955966000001</v>
      </c>
      <c r="F70">
        <f>LOOKUP($A70,FBYields!$B$6:$B$864,FBYields!I$6:I$864)</f>
        <v>1.8970515480000001</v>
      </c>
      <c r="G70" s="2">
        <f t="shared" si="51"/>
        <v>0.98743801785291418</v>
      </c>
      <c r="H70">
        <f t="shared" si="52"/>
        <v>0.97288928082854509</v>
      </c>
      <c r="I70">
        <f t="shared" si="53"/>
        <v>0.95441036951730285</v>
      </c>
      <c r="J70">
        <f t="shared" si="54"/>
        <v>0.93232685418393013</v>
      </c>
      <c r="K70">
        <f t="shared" si="55"/>
        <v>0.90950700647297933</v>
      </c>
      <c r="L70" s="2">
        <f t="shared" si="56"/>
        <v>0.98526617695356322</v>
      </c>
      <c r="M70">
        <f t="shared" si="57"/>
        <v>0.98100615180433992</v>
      </c>
      <c r="N70">
        <f t="shared" si="58"/>
        <v>0.97686161420842321</v>
      </c>
      <c r="O70">
        <f t="shared" si="59"/>
        <v>0.97552376872065416</v>
      </c>
      <c r="P70" s="151">
        <f t="shared" si="22"/>
        <v>1</v>
      </c>
      <c r="Q70" s="2">
        <f t="shared" si="60"/>
        <v>1.2641550908000001</v>
      </c>
      <c r="R70">
        <f t="shared" si="61"/>
        <v>1.4843443906000005</v>
      </c>
      <c r="S70">
        <f t="shared" si="62"/>
        <v>1.9176548484000098</v>
      </c>
      <c r="T70">
        <f t="shared" si="63"/>
        <v>2.3410280565999977</v>
      </c>
      <c r="U70">
        <f t="shared" si="64"/>
        <v>2.4780753536000013</v>
      </c>
      <c r="V70" s="2">
        <f t="shared" si="28"/>
        <v>-8.4438280999990706E-2</v>
      </c>
      <c r="W70" s="2">
        <f t="shared" si="29"/>
        <v>-0.65540529299998584</v>
      </c>
      <c r="X70" s="2">
        <f t="shared" si="30"/>
        <v>-1.1032803062000014</v>
      </c>
      <c r="Y70" s="2">
        <f t="shared" si="31"/>
        <v>-1.9481654823999914</v>
      </c>
      <c r="Z70" s="2">
        <f t="shared" si="65"/>
        <v>-0.59429072839999075</v>
      </c>
      <c r="AA70" s="2">
        <f t="shared" si="66"/>
        <v>-1.1652577403999858</v>
      </c>
      <c r="AB70" s="2">
        <f t="shared" si="67"/>
        <v>-1.6131327536000013</v>
      </c>
      <c r="AC70" s="2">
        <f t="shared" si="68"/>
        <v>-2.4580179297999916</v>
      </c>
      <c r="AD70" s="2">
        <f t="shared" si="69"/>
        <v>-1.4576747880499923</v>
      </c>
      <c r="AE70" s="2">
        <f t="array" ref="AE70">MMULT(P70:U70,$AL$5:$AL$10)</f>
        <v>8.6269133350617144E-3</v>
      </c>
    </row>
    <row r="71" spans="1:31" x14ac:dyDescent="0.2">
      <c r="A71">
        <f t="shared" ref="A71:A77" si="70">A70+100</f>
        <v>201806</v>
      </c>
      <c r="B71">
        <f>LOOKUP($A71,FBYields!$B$6:$B$864,FBYields!E$6:E$864)</f>
        <v>2.3287202396438</v>
      </c>
      <c r="C71">
        <f>LOOKUP($A71,FBYields!$B$6:$B$864,FBYields!F$6:F$864)</f>
        <v>2.5166365578006</v>
      </c>
      <c r="D71">
        <f>LOOKUP($A71,FBYields!$B$6:$B$864,FBYields!G$6:G$864)</f>
        <v>2.6131634383694999</v>
      </c>
      <c r="E71">
        <f>LOOKUP($A71,FBYields!$B$6:$B$864,FBYields!H$6:H$864)</f>
        <v>2.6913371370555002</v>
      </c>
      <c r="F71">
        <f>LOOKUP($A71,FBYields!$B$6:$B$864,FBYields!I$6:I$864)</f>
        <v>2.7280822120587001</v>
      </c>
      <c r="G71" s="2">
        <f t="shared" ref="G71:G76" si="71">EXP(-B71/100*G$5)</f>
        <v>0.97698185194698395</v>
      </c>
      <c r="H71">
        <f t="shared" ref="H71:H76" si="72">EXP(-C71/100*H$5)</f>
        <v>0.95091297348414305</v>
      </c>
      <c r="I71">
        <f t="shared" ref="I71:I76" si="73">EXP(-D71/100*I$5)</f>
        <v>0.9245992272907696</v>
      </c>
      <c r="J71">
        <f t="shared" ref="J71:J76" si="74">EXP(-E71/100*J$5)</f>
        <v>0.89793869132049309</v>
      </c>
      <c r="K71">
        <f t="shared" ref="K71:K76" si="75">EXP(-F71/100*K$5)</f>
        <v>0.87248997878658618</v>
      </c>
      <c r="L71" s="2">
        <f t="shared" ref="L71:L76" si="76">H71/G71</f>
        <v>0.97331692660320213</v>
      </c>
      <c r="M71">
        <f t="shared" ref="M71:M76" si="77">I71/H71</f>
        <v>0.97232791335577229</v>
      </c>
      <c r="N71">
        <f t="shared" ref="N71:N76" si="78">J71/I71</f>
        <v>0.97116530580671545</v>
      </c>
      <c r="O71">
        <f t="shared" ref="O71:O76" si="79">K71/J71</f>
        <v>0.97165874153781873</v>
      </c>
      <c r="P71" s="151">
        <f t="shared" si="22"/>
        <v>1</v>
      </c>
      <c r="Q71" s="2">
        <f t="shared" ref="Q71:Q76" si="80">B71</f>
        <v>2.3287202396438</v>
      </c>
      <c r="R71">
        <f t="shared" ref="R71:R76" si="81">-LN(L71)*100</f>
        <v>2.7045528759574005</v>
      </c>
      <c r="S71">
        <f t="shared" ref="S71:S76" si="82">-LN(M71)*100</f>
        <v>2.8062171995072922</v>
      </c>
      <c r="T71">
        <f t="shared" ref="T71:T76" si="83">-LN(N71)*100</f>
        <v>2.9258582331135035</v>
      </c>
      <c r="U71">
        <f t="shared" ref="U71:U76" si="84">-LN(O71)*100</f>
        <v>2.8750625120715059</v>
      </c>
      <c r="V71" s="2">
        <f t="shared" ref="V71:V76" si="85">LN(G71/H70)*100</f>
        <v>0.41977924175618841</v>
      </c>
      <c r="W71" s="2">
        <f t="shared" ref="W71:W76" si="86">LN(H71/I70)*100</f>
        <v>-0.3671187858012005</v>
      </c>
      <c r="X71" s="2">
        <f t="shared" ref="X71:X76" si="87">LN(I71/J70)*100</f>
        <v>-0.83230792870850312</v>
      </c>
      <c r="Y71" s="2">
        <f t="shared" ref="Y71:Y76" si="88">LN(J71/K70)*100</f>
        <v>-1.2800908082219959</v>
      </c>
      <c r="Z71" s="2">
        <f t="shared" ref="Z71:Z76" si="89">V71-$B70</f>
        <v>-0.84437584904381169</v>
      </c>
      <c r="AA71" s="2">
        <f t="shared" ref="AA71:AA76" si="90">W71-$B70</f>
        <v>-1.6312738766012007</v>
      </c>
      <c r="AB71" s="2">
        <f t="shared" ref="AB71:AB76" si="91">X71-$B70</f>
        <v>-2.0964630195085032</v>
      </c>
      <c r="AC71" s="2">
        <f t="shared" ref="AC71:AC76" si="92">Y71-$B70</f>
        <v>-2.544245899021996</v>
      </c>
      <c r="AD71" s="2">
        <f t="shared" ref="AD71:AD76" si="93">AVERAGE(Z71:AC71)</f>
        <v>-1.7790896610438778</v>
      </c>
      <c r="AE71" s="2">
        <f t="array" ref="AE71">MMULT(P71:U71,$AL$5:$AL$10)</f>
        <v>9.2861921314167983E-2</v>
      </c>
    </row>
    <row r="72" spans="1:31" x14ac:dyDescent="0.2">
      <c r="A72">
        <f t="shared" si="70"/>
        <v>201906</v>
      </c>
      <c r="B72">
        <f>LOOKUP($A72,FBYields!$B$6:$B$864,FBYields!E$6:E$864)</f>
        <v>1.9425633714952999</v>
      </c>
      <c r="C72">
        <f>LOOKUP($A72,FBYields!$B$6:$B$864,FBYields!F$6:F$864)</f>
        <v>1.7461504147919999</v>
      </c>
      <c r="D72">
        <f>LOOKUP($A72,FBYields!$B$6:$B$864,FBYields!G$6:G$864)</f>
        <v>1.7093887857326</v>
      </c>
      <c r="E72">
        <f>LOOKUP($A72,FBYields!$B$6:$B$864,FBYields!H$6:H$864)</f>
        <v>1.7327065353830999</v>
      </c>
      <c r="F72">
        <f>LOOKUP($A72,FBYields!$B$6:$B$864,FBYields!I$6:I$864)</f>
        <v>1.7629252902089001</v>
      </c>
      <c r="G72" s="2">
        <f t="shared" si="71"/>
        <v>0.98076182809042911</v>
      </c>
      <c r="H72">
        <f t="shared" si="72"/>
        <v>0.96567976272610423</v>
      </c>
      <c r="I72">
        <f t="shared" si="73"/>
        <v>0.95001104933905023</v>
      </c>
      <c r="J72">
        <f t="shared" si="74"/>
        <v>0.9330390158150158</v>
      </c>
      <c r="K72">
        <f t="shared" si="75"/>
        <v>0.91562694320210625</v>
      </c>
      <c r="L72" s="2">
        <f t="shared" si="76"/>
        <v>0.98462209179399851</v>
      </c>
      <c r="M72">
        <f t="shared" si="77"/>
        <v>0.98377442088791278</v>
      </c>
      <c r="N72">
        <f t="shared" si="78"/>
        <v>0.98213490934043102</v>
      </c>
      <c r="O72">
        <f t="shared" si="79"/>
        <v>0.9813383231378594</v>
      </c>
      <c r="P72" s="151">
        <f t="shared" si="22"/>
        <v>1</v>
      </c>
      <c r="Q72" s="2">
        <f t="shared" si="80"/>
        <v>1.9425633714952999</v>
      </c>
      <c r="R72">
        <f t="shared" si="81"/>
        <v>1.5497374580886936</v>
      </c>
      <c r="S72">
        <f t="shared" si="82"/>
        <v>1.6358655276138008</v>
      </c>
      <c r="T72">
        <f t="shared" si="83"/>
        <v>1.8026597843345999</v>
      </c>
      <c r="U72">
        <f t="shared" si="84"/>
        <v>1.8838003095120952</v>
      </c>
      <c r="V72" s="2">
        <f t="shared" si="85"/>
        <v>3.0907097441059022</v>
      </c>
      <c r="W72" s="2">
        <f t="shared" si="86"/>
        <v>4.3471894855244964</v>
      </c>
      <c r="X72" s="2">
        <f t="shared" si="87"/>
        <v>5.6371821910242064</v>
      </c>
      <c r="Y72" s="2">
        <f t="shared" si="88"/>
        <v>6.7095849187611005</v>
      </c>
      <c r="Z72" s="2">
        <f t="shared" si="89"/>
        <v>0.76198950446210212</v>
      </c>
      <c r="AA72" s="2">
        <f t="shared" si="90"/>
        <v>2.0184692458806963</v>
      </c>
      <c r="AB72" s="2">
        <f t="shared" si="91"/>
        <v>3.3084619513804063</v>
      </c>
      <c r="AC72" s="2">
        <f t="shared" si="92"/>
        <v>4.3808646791173</v>
      </c>
      <c r="AD72" s="2">
        <f t="shared" si="93"/>
        <v>2.6174463452101264</v>
      </c>
      <c r="AE72" s="2">
        <f t="array" ref="AE72">MMULT(P72:U72,$AL$5:$AL$10)</f>
        <v>-1.2441389464871286</v>
      </c>
    </row>
    <row r="73" spans="1:31" x14ac:dyDescent="0.2">
      <c r="A73">
        <f t="shared" si="70"/>
        <v>202006</v>
      </c>
      <c r="B73">
        <f>LOOKUP($A73,FBYields!$B$6:$B$864,FBYields!E$6:E$864)</f>
        <v>0.17386790321279</v>
      </c>
      <c r="C73">
        <f>LOOKUP($A73,FBYields!$B$6:$B$864,FBYields!F$6:F$864)</f>
        <v>0.15706055583449999</v>
      </c>
      <c r="D73">
        <f>LOOKUP($A73,FBYields!$B$6:$B$864,FBYields!G$6:G$864)</f>
        <v>0.17563269077943</v>
      </c>
      <c r="E73">
        <f>LOOKUP($A73,FBYields!$B$6:$B$864,FBYields!H$6:H$864)</f>
        <v>0.21072730100987999</v>
      </c>
      <c r="F73">
        <f>LOOKUP($A73,FBYields!$B$6:$B$864,FBYields!I$6:I$864)</f>
        <v>0.29483977017909002</v>
      </c>
      <c r="G73" s="2">
        <f t="shared" si="71"/>
        <v>0.99826283159463525</v>
      </c>
      <c r="H73">
        <f t="shared" si="72"/>
        <v>0.99686371732517376</v>
      </c>
      <c r="I73">
        <f t="shared" si="73"/>
        <v>0.99474487600791661</v>
      </c>
      <c r="J73">
        <f t="shared" si="74"/>
        <v>0.99160633315197266</v>
      </c>
      <c r="K73">
        <f t="shared" si="75"/>
        <v>0.98536614259568278</v>
      </c>
      <c r="L73" s="2">
        <f t="shared" si="76"/>
        <v>0.99859845100390388</v>
      </c>
      <c r="M73">
        <f t="shared" si="77"/>
        <v>0.99787449249036519</v>
      </c>
      <c r="N73">
        <f t="shared" si="78"/>
        <v>0.99684487657926979</v>
      </c>
      <c r="O73">
        <f t="shared" si="79"/>
        <v>0.99370698799749047</v>
      </c>
      <c r="P73" s="151">
        <f t="shared" si="22"/>
        <v>1</v>
      </c>
      <c r="Q73" s="2">
        <f t="shared" si="80"/>
        <v>0.17386790321279</v>
      </c>
      <c r="R73">
        <f t="shared" si="81"/>
        <v>0.14025320845621533</v>
      </c>
      <c r="S73">
        <f t="shared" si="82"/>
        <v>0.2127769606692822</v>
      </c>
      <c r="T73">
        <f t="shared" si="83"/>
        <v>0.31601113170123313</v>
      </c>
      <c r="U73">
        <f t="shared" si="84"/>
        <v>0.63128964685592059</v>
      </c>
      <c r="V73" s="2">
        <f t="shared" si="85"/>
        <v>3.3184329263712091</v>
      </c>
      <c r="W73" s="2">
        <f t="shared" si="86"/>
        <v>4.8140452455287956</v>
      </c>
      <c r="X73" s="2">
        <f t="shared" si="87"/>
        <v>6.4039280691941185</v>
      </c>
      <c r="Y73" s="2">
        <f t="shared" si="88"/>
        <v>7.9717172470049729</v>
      </c>
      <c r="Z73" s="2">
        <f t="shared" si="89"/>
        <v>1.3758695548759092</v>
      </c>
      <c r="AA73" s="2">
        <f t="shared" si="90"/>
        <v>2.8714818740334955</v>
      </c>
      <c r="AB73" s="2">
        <f t="shared" si="91"/>
        <v>4.4613646976988184</v>
      </c>
      <c r="AC73" s="2">
        <f t="shared" si="92"/>
        <v>6.0291538755096727</v>
      </c>
      <c r="AD73" s="2">
        <f t="shared" si="93"/>
        <v>3.684467500529474</v>
      </c>
      <c r="AE73" s="2">
        <f t="array" ref="AE73">MMULT(P73:U73,$AL$5:$AL$10)</f>
        <v>-0.96231325131342749</v>
      </c>
    </row>
    <row r="74" spans="1:31" x14ac:dyDescent="0.2">
      <c r="A74">
        <f t="shared" si="70"/>
        <v>202106</v>
      </c>
      <c r="B74">
        <f>LOOKUP($A74,FBYields!$B$6:$B$864,FBYields!E$6:E$864)</f>
        <v>8.9157610963307002E-2</v>
      </c>
      <c r="C74">
        <f>LOOKUP($A74,FBYields!$B$6:$B$864,FBYields!F$6:F$864)</f>
        <v>0.24826889756411</v>
      </c>
      <c r="D74">
        <f>LOOKUP($A74,FBYields!$B$6:$B$864,FBYields!G$6:G$864)</f>
        <v>0.46126419735766999</v>
      </c>
      <c r="E74">
        <f>LOOKUP($A74,FBYields!$B$6:$B$864,FBYields!H$6:H$864)</f>
        <v>0.69157479950455003</v>
      </c>
      <c r="F74">
        <f>LOOKUP($A74,FBYields!$B$6:$B$864,FBYields!I$6:I$864)</f>
        <v>0.89804784028939999</v>
      </c>
      <c r="G74" s="2">
        <f t="shared" si="71"/>
        <v>0.99910882122625277</v>
      </c>
      <c r="H74">
        <f t="shared" si="72"/>
        <v>0.99504692915957249</v>
      </c>
      <c r="I74">
        <f t="shared" si="73"/>
        <v>0.98625737806652702</v>
      </c>
      <c r="J74">
        <f t="shared" si="74"/>
        <v>0.97271612470465552</v>
      </c>
      <c r="K74">
        <f t="shared" si="75"/>
        <v>0.95609079937566799</v>
      </c>
      <c r="L74" s="2">
        <f t="shared" si="76"/>
        <v>0.99593448483249813</v>
      </c>
      <c r="M74">
        <f t="shared" si="77"/>
        <v>0.99116669693109927</v>
      </c>
      <c r="N74">
        <f t="shared" si="78"/>
        <v>0.98627006128114547</v>
      </c>
      <c r="O74">
        <f t="shared" si="79"/>
        <v>0.98290834817400041</v>
      </c>
      <c r="P74" s="151">
        <f t="shared" si="22"/>
        <v>1</v>
      </c>
      <c r="Q74" s="2">
        <f t="shared" si="80"/>
        <v>8.9157610963307002E-2</v>
      </c>
      <c r="R74">
        <f t="shared" si="81"/>
        <v>0.40738018416491562</v>
      </c>
      <c r="S74">
        <f t="shared" si="82"/>
        <v>0.88725479694479092</v>
      </c>
      <c r="T74">
        <f t="shared" si="83"/>
        <v>1.3825066059452005</v>
      </c>
      <c r="U74">
        <f t="shared" si="84"/>
        <v>1.7239400034287973</v>
      </c>
      <c r="V74" s="2">
        <f t="shared" si="85"/>
        <v>0.22496350070569585</v>
      </c>
      <c r="W74" s="2">
        <f t="shared" si="86"/>
        <v>3.0360277210057813E-2</v>
      </c>
      <c r="X74" s="2">
        <f t="shared" si="87"/>
        <v>-0.54088338803348845</v>
      </c>
      <c r="Y74" s="2">
        <f t="shared" si="88"/>
        <v>-1.2921003471227563</v>
      </c>
      <c r="Z74" s="2">
        <f t="shared" si="89"/>
        <v>5.1095597492905848E-2</v>
      </c>
      <c r="AA74" s="2">
        <f t="shared" si="90"/>
        <v>-0.14350762600273217</v>
      </c>
      <c r="AB74" s="2">
        <f t="shared" si="91"/>
        <v>-0.71475129124627845</v>
      </c>
      <c r="AC74" s="2">
        <f t="shared" si="92"/>
        <v>-1.4659682503355462</v>
      </c>
      <c r="AD74" s="2">
        <f t="shared" si="93"/>
        <v>-0.56828289252291275</v>
      </c>
      <c r="AE74" s="2">
        <f t="array" ref="AE74">MMULT(P74:U74,$AL$5:$AL$10)</f>
        <v>1.6315342011549466E-2</v>
      </c>
    </row>
    <row r="75" spans="1:31" x14ac:dyDescent="0.2">
      <c r="A75">
        <f t="shared" si="70"/>
        <v>202206</v>
      </c>
      <c r="B75">
        <f>LOOKUP($A75,FBYields!$B$6:$B$864,FBYields!E$6:E$864)</f>
        <v>2.8748828584744999</v>
      </c>
      <c r="C75">
        <f>LOOKUP($A75,FBYields!$B$6:$B$864,FBYields!F$6:F$864)</f>
        <v>2.9377453393188002</v>
      </c>
      <c r="D75">
        <f>LOOKUP($A75,FBYields!$B$6:$B$864,FBYields!G$6:G$864)</f>
        <v>2.996103333517</v>
      </c>
      <c r="E75">
        <f>LOOKUP($A75,FBYields!$B$6:$B$864,FBYields!H$6:H$864)</f>
        <v>3.0294568330986</v>
      </c>
      <c r="F75">
        <f>LOOKUP($A75,FBYields!$B$6:$B$864,FBYields!I$6:I$864)</f>
        <v>3.0327275521250998</v>
      </c>
      <c r="G75" s="2">
        <f t="shared" si="71"/>
        <v>0.97166048715926656</v>
      </c>
      <c r="H75">
        <f t="shared" si="72"/>
        <v>0.94293784850549089</v>
      </c>
      <c r="I75">
        <f t="shared" si="73"/>
        <v>0.91403803006670692</v>
      </c>
      <c r="J75">
        <f t="shared" si="74"/>
        <v>0.88587601745262512</v>
      </c>
      <c r="K75">
        <f t="shared" si="75"/>
        <v>0.85930068491109934</v>
      </c>
      <c r="L75" s="2">
        <f t="shared" si="76"/>
        <v>0.97043963500280972</v>
      </c>
      <c r="M75">
        <f t="shared" si="77"/>
        <v>0.96935130084704024</v>
      </c>
      <c r="N75">
        <f t="shared" si="78"/>
        <v>0.96918945198371398</v>
      </c>
      <c r="O75">
        <f t="shared" si="79"/>
        <v>0.97000107010691594</v>
      </c>
      <c r="P75" s="151">
        <f t="shared" si="22"/>
        <v>1</v>
      </c>
      <c r="Q75" s="2">
        <f t="shared" si="80"/>
        <v>2.8748828584744999</v>
      </c>
      <c r="R75">
        <f t="shared" si="81"/>
        <v>3.0006078201630935</v>
      </c>
      <c r="S75">
        <f t="shared" si="82"/>
        <v>3.1128193219134039</v>
      </c>
      <c r="T75">
        <f t="shared" si="83"/>
        <v>3.1295173318433971</v>
      </c>
      <c r="U75">
        <f t="shared" si="84"/>
        <v>3.0458104282310949</v>
      </c>
      <c r="V75" s="2">
        <f t="shared" si="85"/>
        <v>-2.3783450633462793</v>
      </c>
      <c r="W75" s="2">
        <f t="shared" si="86"/>
        <v>-4.4916980865645861</v>
      </c>
      <c r="X75" s="2">
        <f t="shared" si="87"/>
        <v>-6.2220108025327949</v>
      </c>
      <c r="Y75" s="2">
        <f t="shared" si="88"/>
        <v>-7.6275881309474061</v>
      </c>
      <c r="Z75" s="2">
        <f t="shared" si="89"/>
        <v>-2.4675026743095865</v>
      </c>
      <c r="AA75" s="2">
        <f t="shared" si="90"/>
        <v>-4.5808556975278929</v>
      </c>
      <c r="AB75" s="2">
        <f t="shared" si="91"/>
        <v>-6.3111684134961017</v>
      </c>
      <c r="AC75" s="2">
        <f t="shared" si="92"/>
        <v>-7.7167457419107128</v>
      </c>
      <c r="AD75" s="2">
        <f t="shared" si="93"/>
        <v>-5.2690681318110739</v>
      </c>
      <c r="AE75" s="2">
        <f t="array" ref="AE75">MMULT(P75:U75,$AL$5:$AL$10)</f>
        <v>-0.18226087714235117</v>
      </c>
    </row>
    <row r="76" spans="1:31" x14ac:dyDescent="0.2">
      <c r="A76">
        <f t="shared" si="70"/>
        <v>202306</v>
      </c>
      <c r="B76">
        <f>LOOKUP($A76,FBYields!$B$6:$B$864,FBYields!E$6:E$864)</f>
        <v>5.3417034488224999</v>
      </c>
      <c r="C76">
        <f>LOOKUP($A76,FBYields!$B$6:$B$864,FBYields!F$6:F$864)</f>
        <v>4.8293151269327996</v>
      </c>
      <c r="D76">
        <f>LOOKUP($A76,FBYields!$B$6:$B$864,FBYields!G$6:G$864)</f>
        <v>4.4132152766598001</v>
      </c>
      <c r="E76">
        <f>LOOKUP($A76,FBYields!$B$6:$B$864,FBYields!H$6:H$864)</f>
        <v>4.2548153794493002</v>
      </c>
      <c r="F76">
        <f>LOOKUP($A76,FBYields!$B$6:$B$864,FBYields!I$6:I$864)</f>
        <v>4.0937550868696997</v>
      </c>
      <c r="G76" s="2">
        <f t="shared" si="71"/>
        <v>0.94798458776775252</v>
      </c>
      <c r="H76">
        <f t="shared" si="72"/>
        <v>0.90793153742185195</v>
      </c>
      <c r="I76">
        <f t="shared" si="73"/>
        <v>0.8759936312806047</v>
      </c>
      <c r="J76">
        <f t="shared" si="74"/>
        <v>0.84350232959681981</v>
      </c>
      <c r="K76">
        <f t="shared" si="75"/>
        <v>0.81490172621466661</v>
      </c>
      <c r="L76" s="2">
        <f t="shared" si="76"/>
        <v>0.95774925999565597</v>
      </c>
      <c r="M76">
        <f t="shared" si="77"/>
        <v>0.96482344226973582</v>
      </c>
      <c r="N76">
        <f t="shared" si="78"/>
        <v>0.96290920330518126</v>
      </c>
      <c r="O76">
        <f t="shared" si="79"/>
        <v>0.96609303569342386</v>
      </c>
      <c r="P76" s="151">
        <f t="shared" si="22"/>
        <v>1</v>
      </c>
      <c r="Q76" s="2">
        <f t="shared" si="80"/>
        <v>5.3417034488224999</v>
      </c>
      <c r="R76">
        <f t="shared" si="81"/>
        <v>4.3169268050431064</v>
      </c>
      <c r="S76">
        <f t="shared" si="82"/>
        <v>3.5810155761138058</v>
      </c>
      <c r="T76">
        <f t="shared" si="83"/>
        <v>3.7796156878177958</v>
      </c>
      <c r="U76">
        <f t="shared" si="84"/>
        <v>3.4495139165513007</v>
      </c>
      <c r="V76" s="2">
        <f t="shared" si="85"/>
        <v>0.53378722981510418</v>
      </c>
      <c r="W76" s="2">
        <f t="shared" si="86"/>
        <v>-0.67032025331459721</v>
      </c>
      <c r="X76" s="2">
        <f t="shared" si="87"/>
        <v>-1.1218184975850043</v>
      </c>
      <c r="Y76" s="2">
        <f t="shared" si="88"/>
        <v>-1.8556237571716958</v>
      </c>
      <c r="Z76" s="2">
        <f t="shared" si="89"/>
        <v>-2.3410956286593958</v>
      </c>
      <c r="AA76" s="2">
        <f t="shared" si="90"/>
        <v>-3.545203111789097</v>
      </c>
      <c r="AB76" s="2">
        <f t="shared" si="91"/>
        <v>-3.9967013560595044</v>
      </c>
      <c r="AC76" s="2">
        <f t="shared" si="92"/>
        <v>-4.7305066156461955</v>
      </c>
      <c r="AD76" s="2">
        <f t="shared" si="93"/>
        <v>-3.6533766780385482</v>
      </c>
      <c r="AE76" s="2">
        <f t="array" ref="AE76">MMULT(P76:U76,$AL$5:$AL$10)</f>
        <v>-2.715385625759247</v>
      </c>
    </row>
    <row r="77" spans="1:31" x14ac:dyDescent="0.2">
      <c r="W77" s="2"/>
      <c r="X77" s="2"/>
      <c r="Y77" s="2"/>
      <c r="AA77" s="2"/>
      <c r="AB77" s="2"/>
      <c r="AC77" s="2"/>
    </row>
    <row r="78" spans="1:31" x14ac:dyDescent="0.2">
      <c r="W78" s="2"/>
      <c r="X78" s="2"/>
      <c r="Y78" s="2"/>
      <c r="AA78" s="2"/>
      <c r="AB78" s="2"/>
      <c r="AC78" s="2"/>
    </row>
    <row r="79" spans="1:31" x14ac:dyDescent="0.2">
      <c r="W79" s="2"/>
      <c r="X79" s="2"/>
      <c r="Y79" s="2"/>
      <c r="AA79" s="2"/>
      <c r="AB79" s="2"/>
      <c r="AC79" s="2"/>
    </row>
    <row r="80" spans="1:31" x14ac:dyDescent="0.2">
      <c r="W80" s="2"/>
      <c r="X80" s="2"/>
      <c r="Y80" s="2"/>
      <c r="AA80" s="2"/>
      <c r="AB80" s="2"/>
      <c r="AC80" s="2"/>
    </row>
    <row r="81" spans="23:29" x14ac:dyDescent="0.2">
      <c r="W81" s="2"/>
      <c r="X81" s="2"/>
      <c r="Y81" s="2"/>
      <c r="AA81" s="2"/>
      <c r="AB81" s="2"/>
      <c r="AC81" s="2"/>
    </row>
    <row r="82" spans="23:29" x14ac:dyDescent="0.2">
      <c r="W82" s="2"/>
      <c r="X82" s="2"/>
      <c r="Y82" s="2"/>
      <c r="AA82" s="2"/>
      <c r="AB82" s="2"/>
      <c r="AC82" s="2"/>
    </row>
    <row r="83" spans="23:29" x14ac:dyDescent="0.2">
      <c r="W83" s="2"/>
      <c r="X83" s="2"/>
      <c r="Y83" s="2"/>
      <c r="AA83" s="2"/>
      <c r="AB83" s="2"/>
      <c r="AC83" s="2"/>
    </row>
    <row r="84" spans="23:29" x14ac:dyDescent="0.2">
      <c r="W84" s="2"/>
      <c r="X84" s="2"/>
      <c r="Y84" s="2"/>
      <c r="AA84" s="2"/>
      <c r="AB84" s="2"/>
      <c r="AC84" s="2"/>
    </row>
    <row r="85" spans="23:29" x14ac:dyDescent="0.2">
      <c r="W85" s="2"/>
      <c r="X85" s="2"/>
      <c r="Y85" s="2"/>
      <c r="AA85" s="2"/>
      <c r="AB85" s="2"/>
      <c r="AC85" s="2"/>
    </row>
    <row r="86" spans="23:29" x14ac:dyDescent="0.2">
      <c r="W86" s="2"/>
      <c r="X86" s="2"/>
      <c r="Y86" s="2"/>
      <c r="AA86" s="2"/>
      <c r="AB86" s="2"/>
      <c r="AC86" s="2"/>
    </row>
    <row r="87" spans="23:29" x14ac:dyDescent="0.2">
      <c r="W87" s="2"/>
      <c r="X87" s="2"/>
      <c r="Y87" s="2"/>
      <c r="AA87" s="2"/>
      <c r="AB87" s="2"/>
      <c r="AC87" s="2"/>
    </row>
    <row r="88" spans="23:29" x14ac:dyDescent="0.2">
      <c r="W88" s="2"/>
      <c r="X88" s="2"/>
      <c r="Y88" s="2"/>
      <c r="AA88" s="2"/>
      <c r="AB88" s="2"/>
      <c r="AC88" s="2"/>
    </row>
    <row r="89" spans="23:29" x14ac:dyDescent="0.2">
      <c r="W89" s="2"/>
      <c r="X89" s="2"/>
      <c r="Y89" s="2"/>
      <c r="AA89" s="2"/>
      <c r="AB89" s="2"/>
      <c r="AC89" s="2"/>
    </row>
    <row r="90" spans="23:29" x14ac:dyDescent="0.2">
      <c r="W90" s="2"/>
      <c r="X90" s="2"/>
      <c r="Y90" s="2"/>
      <c r="AA90" s="2"/>
      <c r="AB90" s="2"/>
      <c r="AC90" s="2"/>
    </row>
    <row r="91" spans="23:29" x14ac:dyDescent="0.2">
      <c r="W91" s="2"/>
      <c r="X91" s="2"/>
      <c r="Y91" s="2"/>
      <c r="AA91" s="2"/>
      <c r="AB91" s="2"/>
      <c r="AC91" s="2"/>
    </row>
    <row r="92" spans="23:29" x14ac:dyDescent="0.2">
      <c r="W92" s="2"/>
      <c r="X92" s="2"/>
      <c r="Y92" s="2"/>
      <c r="AA92" s="2"/>
      <c r="AB92" s="2"/>
      <c r="AC92" s="2"/>
    </row>
    <row r="93" spans="23:29" x14ac:dyDescent="0.2">
      <c r="W93" s="2"/>
      <c r="X93" s="2"/>
      <c r="Y93" s="2"/>
      <c r="AA93" s="2"/>
      <c r="AB93" s="2"/>
      <c r="AC93" s="2"/>
    </row>
    <row r="94" spans="23:29" x14ac:dyDescent="0.2">
      <c r="W94" s="2"/>
      <c r="X94" s="2"/>
      <c r="Y94" s="2"/>
      <c r="AA94" s="2"/>
      <c r="AB94" s="2"/>
      <c r="AC94" s="2"/>
    </row>
    <row r="95" spans="23:29" x14ac:dyDescent="0.2">
      <c r="W95" s="2"/>
      <c r="X95" s="2"/>
      <c r="Y95" s="2"/>
      <c r="AA95" s="2"/>
      <c r="AB95" s="2"/>
      <c r="AC95" s="2"/>
    </row>
    <row r="96" spans="23:29" x14ac:dyDescent="0.2">
      <c r="W96" s="2"/>
      <c r="X96" s="2"/>
      <c r="Y96" s="2"/>
      <c r="AA96" s="2"/>
      <c r="AB96" s="2"/>
      <c r="AC96" s="2"/>
    </row>
    <row r="97" spans="23:29" x14ac:dyDescent="0.2">
      <c r="W97" s="2"/>
      <c r="X97" s="2"/>
      <c r="Y97" s="2"/>
      <c r="AA97" s="2"/>
      <c r="AB97" s="2"/>
      <c r="AC97" s="2"/>
    </row>
    <row r="98" spans="23:29" x14ac:dyDescent="0.2">
      <c r="W98" s="2"/>
      <c r="X98" s="2"/>
      <c r="Y98" s="2"/>
      <c r="AA98" s="2"/>
      <c r="AB98" s="2"/>
      <c r="AC98" s="2"/>
    </row>
    <row r="99" spans="23:29" x14ac:dyDescent="0.2">
      <c r="W99" s="2"/>
      <c r="X99" s="2"/>
      <c r="Y99" s="2"/>
      <c r="AA99" s="2"/>
      <c r="AB99" s="2"/>
      <c r="AC99" s="2"/>
    </row>
    <row r="100" spans="23:29" x14ac:dyDescent="0.2">
      <c r="W100" s="2"/>
      <c r="X100" s="2"/>
      <c r="Y100" s="2"/>
      <c r="AA100" s="2"/>
      <c r="AB100" s="2"/>
      <c r="AC100" s="2"/>
    </row>
    <row r="101" spans="23:29" x14ac:dyDescent="0.2">
      <c r="W101" s="2"/>
      <c r="X101" s="2"/>
      <c r="Y101" s="2"/>
      <c r="AA101" s="2"/>
      <c r="AB101" s="2"/>
      <c r="AC101" s="2"/>
    </row>
    <row r="102" spans="23:29" x14ac:dyDescent="0.2">
      <c r="W102" s="2"/>
      <c r="X102" s="2"/>
      <c r="Y102" s="2"/>
      <c r="AA102" s="2"/>
      <c r="AB102" s="2"/>
      <c r="AC102" s="2"/>
    </row>
    <row r="103" spans="23:29" x14ac:dyDescent="0.2">
      <c r="W103" s="2"/>
      <c r="X103" s="2"/>
      <c r="Y103" s="2"/>
      <c r="AA103" s="2"/>
      <c r="AB103" s="2"/>
      <c r="AC103" s="2"/>
    </row>
    <row r="104" spans="23:29" x14ac:dyDescent="0.2">
      <c r="W104" s="2"/>
      <c r="X104" s="2"/>
      <c r="Y104" s="2"/>
      <c r="AA104" s="2"/>
      <c r="AB104" s="2"/>
      <c r="AC104" s="2"/>
    </row>
    <row r="105" spans="23:29" x14ac:dyDescent="0.2">
      <c r="W105" s="2"/>
      <c r="X105" s="2"/>
      <c r="Y105" s="2"/>
      <c r="AA105" s="2"/>
      <c r="AB105" s="2"/>
      <c r="AC105" s="2"/>
    </row>
    <row r="106" spans="23:29" x14ac:dyDescent="0.2">
      <c r="W106" s="2"/>
      <c r="X106" s="2"/>
      <c r="Y106" s="2"/>
      <c r="AA106" s="2"/>
      <c r="AB106" s="2"/>
      <c r="AC106" s="2"/>
    </row>
    <row r="107" spans="23:29" x14ac:dyDescent="0.2">
      <c r="W107" s="2"/>
      <c r="X107" s="2"/>
      <c r="Y107" s="2"/>
      <c r="AA107" s="2"/>
      <c r="AB107" s="2"/>
      <c r="AC107" s="2"/>
    </row>
    <row r="108" spans="23:29" x14ac:dyDescent="0.2">
      <c r="W108" s="2"/>
      <c r="X108" s="2"/>
      <c r="Y108" s="2"/>
      <c r="AA108" s="2"/>
      <c r="AB108" s="2"/>
      <c r="AC108" s="2"/>
    </row>
    <row r="109" spans="23:29" x14ac:dyDescent="0.2">
      <c r="W109" s="2"/>
      <c r="X109" s="2"/>
      <c r="Y109" s="2"/>
      <c r="AA109" s="2"/>
      <c r="AB109" s="2"/>
      <c r="AC109" s="2"/>
    </row>
    <row r="110" spans="23:29" x14ac:dyDescent="0.2">
      <c r="W110" s="2"/>
      <c r="X110" s="2"/>
      <c r="Y110" s="2"/>
      <c r="AA110" s="2"/>
      <c r="AB110" s="2"/>
      <c r="AC110" s="2"/>
    </row>
    <row r="111" spans="23:29" x14ac:dyDescent="0.2">
      <c r="W111" s="2"/>
      <c r="X111" s="2"/>
      <c r="Y111" s="2"/>
      <c r="AA111" s="2"/>
      <c r="AB111" s="2"/>
      <c r="AC111" s="2"/>
    </row>
    <row r="112" spans="23:29" x14ac:dyDescent="0.2">
      <c r="W112" s="2"/>
      <c r="X112" s="2"/>
      <c r="Y112" s="2"/>
      <c r="AA112" s="2"/>
      <c r="AB112" s="2"/>
      <c r="AC112" s="2"/>
    </row>
    <row r="113" spans="23:29" x14ac:dyDescent="0.2">
      <c r="W113" s="2"/>
      <c r="X113" s="2"/>
      <c r="Y113" s="2"/>
      <c r="AA113" s="2"/>
      <c r="AB113" s="2"/>
      <c r="AC113" s="2"/>
    </row>
    <row r="114" spans="23:29" x14ac:dyDescent="0.2">
      <c r="W114" s="2"/>
      <c r="X114" s="2"/>
      <c r="Y114" s="2"/>
      <c r="AA114" s="2"/>
      <c r="AB114" s="2"/>
      <c r="AC114" s="2"/>
    </row>
    <row r="115" spans="23:29" x14ac:dyDescent="0.2">
      <c r="W115" s="2"/>
      <c r="X115" s="2"/>
      <c r="Y115" s="2"/>
      <c r="AA115" s="2"/>
      <c r="AB115" s="2"/>
      <c r="AC115" s="2"/>
    </row>
    <row r="116" spans="23:29" x14ac:dyDescent="0.2">
      <c r="W116" s="2"/>
      <c r="X116" s="2"/>
      <c r="Y116" s="2"/>
      <c r="AA116" s="2"/>
      <c r="AB116" s="2"/>
      <c r="AC116" s="2"/>
    </row>
    <row r="117" spans="23:29" x14ac:dyDescent="0.2">
      <c r="W117" s="2"/>
      <c r="X117" s="2"/>
      <c r="Y117" s="2"/>
      <c r="AA117" s="2"/>
      <c r="AB117" s="2"/>
      <c r="AC117" s="2"/>
    </row>
    <row r="118" spans="23:29" x14ac:dyDescent="0.2">
      <c r="W118" s="2"/>
      <c r="X118" s="2"/>
      <c r="Y118" s="2"/>
      <c r="AA118" s="2"/>
      <c r="AB118" s="2"/>
      <c r="AC118" s="2"/>
    </row>
    <row r="119" spans="23:29" x14ac:dyDescent="0.2">
      <c r="W119" s="2"/>
      <c r="X119" s="2"/>
      <c r="Y119" s="2"/>
      <c r="AA119" s="2"/>
      <c r="AB119" s="2"/>
      <c r="AC119" s="2"/>
    </row>
    <row r="120" spans="23:29" x14ac:dyDescent="0.2">
      <c r="W120" s="2"/>
      <c r="X120" s="2"/>
      <c r="Y120" s="2"/>
      <c r="AA120" s="2"/>
      <c r="AB120" s="2"/>
      <c r="AC120" s="2"/>
    </row>
    <row r="121" spans="23:29" x14ac:dyDescent="0.2">
      <c r="W121" s="2"/>
      <c r="X121" s="2"/>
      <c r="Y121" s="2"/>
      <c r="AA121" s="2"/>
      <c r="AB121" s="2"/>
      <c r="AC121" s="2"/>
    </row>
    <row r="122" spans="23:29" x14ac:dyDescent="0.2">
      <c r="W122" s="2"/>
      <c r="X122" s="2"/>
      <c r="Y122" s="2"/>
      <c r="AA122" s="2"/>
      <c r="AB122" s="2"/>
      <c r="AC122" s="2"/>
    </row>
    <row r="123" spans="23:29" x14ac:dyDescent="0.2">
      <c r="W123" s="2"/>
      <c r="X123" s="2"/>
      <c r="Y123" s="2"/>
      <c r="AA123" s="2"/>
      <c r="AB123" s="2"/>
      <c r="AC123" s="2"/>
    </row>
    <row r="124" spans="23:29" x14ac:dyDescent="0.2">
      <c r="W124" s="2"/>
      <c r="X124" s="2"/>
      <c r="Y124" s="2"/>
      <c r="AA124" s="2"/>
      <c r="AB124" s="2"/>
      <c r="AC124" s="2"/>
    </row>
    <row r="125" spans="23:29" x14ac:dyDescent="0.2">
      <c r="W125" s="2"/>
      <c r="X125" s="2"/>
      <c r="Y125" s="2"/>
      <c r="AA125" s="2"/>
      <c r="AB125" s="2"/>
      <c r="AC125" s="2"/>
    </row>
    <row r="126" spans="23:29" x14ac:dyDescent="0.2">
      <c r="W126" s="2"/>
      <c r="X126" s="2"/>
      <c r="Y126" s="2"/>
      <c r="AA126" s="2"/>
      <c r="AB126" s="2"/>
      <c r="AC126" s="2"/>
    </row>
    <row r="127" spans="23:29" x14ac:dyDescent="0.2">
      <c r="W127" s="2"/>
      <c r="X127" s="2"/>
      <c r="Y127" s="2"/>
      <c r="AA127" s="2"/>
      <c r="AB127" s="2"/>
      <c r="AC127" s="2"/>
    </row>
    <row r="128" spans="23:29" x14ac:dyDescent="0.2">
      <c r="W128" s="2"/>
      <c r="X128" s="2"/>
      <c r="Y128" s="2"/>
      <c r="AA128" s="2"/>
      <c r="AB128" s="2"/>
      <c r="AC128" s="2"/>
    </row>
    <row r="129" spans="23:29" x14ac:dyDescent="0.2">
      <c r="W129" s="2"/>
      <c r="X129" s="2"/>
      <c r="Y129" s="2"/>
      <c r="AA129" s="2"/>
      <c r="AB129" s="2"/>
      <c r="AC129" s="2"/>
    </row>
    <row r="130" spans="23:29" x14ac:dyDescent="0.2">
      <c r="W130" s="2"/>
      <c r="X130" s="2"/>
      <c r="Y130" s="2"/>
      <c r="AA130" s="2"/>
      <c r="AB130" s="2"/>
      <c r="AC130" s="2"/>
    </row>
    <row r="131" spans="23:29" x14ac:dyDescent="0.2">
      <c r="W131" s="2"/>
      <c r="X131" s="2"/>
      <c r="Y131" s="2"/>
      <c r="AA131" s="2"/>
      <c r="AB131" s="2"/>
      <c r="AC131" s="2"/>
    </row>
    <row r="132" spans="23:29" x14ac:dyDescent="0.2">
      <c r="W132" s="2"/>
      <c r="X132" s="2"/>
      <c r="Y132" s="2"/>
      <c r="AA132" s="2"/>
      <c r="AB132" s="2"/>
      <c r="AC132" s="2"/>
    </row>
    <row r="133" spans="23:29" x14ac:dyDescent="0.2">
      <c r="W133" s="2"/>
      <c r="X133" s="2"/>
      <c r="Y133" s="2"/>
      <c r="AA133" s="2"/>
      <c r="AB133" s="2"/>
      <c r="AC133" s="2"/>
    </row>
    <row r="134" spans="23:29" x14ac:dyDescent="0.2">
      <c r="W134" s="2"/>
      <c r="X134" s="2"/>
      <c r="Y134" s="2"/>
      <c r="AA134" s="2"/>
      <c r="AB134" s="2"/>
      <c r="AC134" s="2"/>
    </row>
    <row r="135" spans="23:29" x14ac:dyDescent="0.2">
      <c r="W135" s="2"/>
      <c r="X135" s="2"/>
      <c r="Y135" s="2"/>
      <c r="AA135" s="2"/>
      <c r="AB135" s="2"/>
      <c r="AC135" s="2"/>
    </row>
    <row r="136" spans="23:29" x14ac:dyDescent="0.2">
      <c r="W136" s="2"/>
      <c r="X136" s="2"/>
      <c r="Y136" s="2"/>
      <c r="AA136" s="2"/>
      <c r="AB136" s="2"/>
      <c r="AC136" s="2"/>
    </row>
    <row r="137" spans="23:29" x14ac:dyDescent="0.2">
      <c r="W137" s="2"/>
      <c r="X137" s="2"/>
      <c r="Y137" s="2"/>
      <c r="AA137" s="2"/>
      <c r="AB137" s="2"/>
      <c r="AC137" s="2"/>
    </row>
    <row r="138" spans="23:29" x14ac:dyDescent="0.2">
      <c r="W138" s="2"/>
      <c r="X138" s="2"/>
      <c r="Y138" s="2"/>
      <c r="AA138" s="2"/>
      <c r="AB138" s="2"/>
      <c r="AC138" s="2"/>
    </row>
    <row r="139" spans="23:29" x14ac:dyDescent="0.2">
      <c r="W139" s="2"/>
      <c r="X139" s="2"/>
      <c r="Y139" s="2"/>
      <c r="AA139" s="2"/>
      <c r="AB139" s="2"/>
      <c r="AC139" s="2"/>
    </row>
    <row r="140" spans="23:29" x14ac:dyDescent="0.2">
      <c r="W140" s="2"/>
      <c r="X140" s="2"/>
      <c r="Y140" s="2"/>
      <c r="AA140" s="2"/>
      <c r="AB140" s="2"/>
      <c r="AC140" s="2"/>
    </row>
    <row r="141" spans="23:29" x14ac:dyDescent="0.2">
      <c r="W141" s="2"/>
      <c r="X141" s="2"/>
      <c r="Y141" s="2"/>
      <c r="AA141" s="2"/>
      <c r="AB141" s="2"/>
      <c r="AC141" s="2"/>
    </row>
    <row r="142" spans="23:29" x14ac:dyDescent="0.2">
      <c r="W142" s="2"/>
      <c r="X142" s="2"/>
      <c r="Y142" s="2"/>
      <c r="AA142" s="2"/>
      <c r="AB142" s="2"/>
      <c r="AC142" s="2"/>
    </row>
    <row r="143" spans="23:29" x14ac:dyDescent="0.2">
      <c r="W143" s="2"/>
      <c r="X143" s="2"/>
      <c r="Y143" s="2"/>
      <c r="AA143" s="2"/>
      <c r="AB143" s="2"/>
      <c r="AC143" s="2"/>
    </row>
    <row r="144" spans="23:29" x14ac:dyDescent="0.2">
      <c r="W144" s="2"/>
      <c r="X144" s="2"/>
      <c r="Y144" s="2"/>
      <c r="AA144" s="2"/>
      <c r="AB144" s="2"/>
      <c r="AC144" s="2"/>
    </row>
    <row r="145" spans="23:29" x14ac:dyDescent="0.2">
      <c r="W145" s="2"/>
      <c r="X145" s="2"/>
      <c r="Y145" s="2"/>
      <c r="AA145" s="2"/>
      <c r="AB145" s="2"/>
      <c r="AC145" s="2"/>
    </row>
    <row r="146" spans="23:29" x14ac:dyDescent="0.2">
      <c r="W146" s="2"/>
      <c r="X146" s="2"/>
      <c r="Y146" s="2"/>
      <c r="AA146" s="2"/>
      <c r="AB146" s="2"/>
      <c r="AC146" s="2"/>
    </row>
    <row r="147" spans="23:29" x14ac:dyDescent="0.2">
      <c r="W147" s="2"/>
      <c r="X147" s="2"/>
      <c r="Y147" s="2"/>
      <c r="AA147" s="2"/>
      <c r="AB147" s="2"/>
      <c r="AC147" s="2"/>
    </row>
    <row r="148" spans="23:29" x14ac:dyDescent="0.2">
      <c r="W148" s="2"/>
      <c r="X148" s="2"/>
      <c r="Y148" s="2"/>
      <c r="AA148" s="2"/>
      <c r="AB148" s="2"/>
      <c r="AC148" s="2"/>
    </row>
    <row r="149" spans="23:29" x14ac:dyDescent="0.2">
      <c r="W149" s="2"/>
      <c r="X149" s="2"/>
      <c r="Y149" s="2"/>
      <c r="AA149" s="2"/>
      <c r="AB149" s="2"/>
      <c r="AC149" s="2"/>
    </row>
    <row r="150" spans="23:29" x14ac:dyDescent="0.2">
      <c r="W150" s="2"/>
      <c r="X150" s="2"/>
      <c r="Y150" s="2"/>
      <c r="AA150" s="2"/>
      <c r="AB150" s="2"/>
      <c r="AC150" s="2"/>
    </row>
    <row r="151" spans="23:29" x14ac:dyDescent="0.2">
      <c r="W151" s="2"/>
      <c r="X151" s="2"/>
      <c r="Y151" s="2"/>
      <c r="AA151" s="2"/>
      <c r="AB151" s="2"/>
      <c r="AC151" s="2"/>
    </row>
    <row r="152" spans="23:29" x14ac:dyDescent="0.2">
      <c r="W152" s="2"/>
      <c r="X152" s="2"/>
      <c r="Y152" s="2"/>
      <c r="AA152" s="2"/>
      <c r="AB152" s="2"/>
      <c r="AC152" s="2"/>
    </row>
    <row r="153" spans="23:29" x14ac:dyDescent="0.2">
      <c r="W153" s="2"/>
      <c r="X153" s="2"/>
      <c r="Y153" s="2"/>
      <c r="AA153" s="2"/>
      <c r="AB153" s="2"/>
      <c r="AC153" s="2"/>
    </row>
    <row r="154" spans="23:29" x14ac:dyDescent="0.2">
      <c r="W154" s="2"/>
      <c r="X154" s="2"/>
      <c r="Y154" s="2"/>
      <c r="AA154" s="2"/>
      <c r="AB154" s="2"/>
      <c r="AC154" s="2"/>
    </row>
    <row r="155" spans="23:29" x14ac:dyDescent="0.2">
      <c r="W155" s="2"/>
      <c r="X155" s="2"/>
      <c r="Y155" s="2"/>
      <c r="AA155" s="2"/>
      <c r="AB155" s="2"/>
      <c r="AC155" s="2"/>
    </row>
    <row r="156" spans="23:29" x14ac:dyDescent="0.2">
      <c r="W156" s="2"/>
      <c r="X156" s="2"/>
      <c r="Y156" s="2"/>
      <c r="AA156" s="2"/>
      <c r="AB156" s="2"/>
      <c r="AC156" s="2"/>
    </row>
    <row r="157" spans="23:29" x14ac:dyDescent="0.2">
      <c r="W157" s="2"/>
      <c r="X157" s="2"/>
      <c r="Y157" s="2"/>
      <c r="AA157" s="2"/>
      <c r="AB157" s="2"/>
      <c r="AC157" s="2"/>
    </row>
    <row r="158" spans="23:29" x14ac:dyDescent="0.2">
      <c r="W158" s="2"/>
      <c r="X158" s="2"/>
      <c r="Y158" s="2"/>
      <c r="AA158" s="2"/>
      <c r="AB158" s="2"/>
      <c r="AC158" s="2"/>
    </row>
    <row r="159" spans="23:29" x14ac:dyDescent="0.2">
      <c r="W159" s="2"/>
      <c r="X159" s="2"/>
      <c r="Y159" s="2"/>
      <c r="AA159" s="2"/>
      <c r="AB159" s="2"/>
      <c r="AC159" s="2"/>
    </row>
    <row r="160" spans="23:29" x14ac:dyDescent="0.2">
      <c r="W160" s="2"/>
      <c r="X160" s="2"/>
      <c r="Y160" s="2"/>
      <c r="AA160" s="2"/>
      <c r="AB160" s="2"/>
      <c r="AC160" s="2"/>
    </row>
    <row r="161" spans="23:29" x14ac:dyDescent="0.2">
      <c r="W161" s="2"/>
      <c r="X161" s="2"/>
      <c r="Y161" s="2"/>
      <c r="AA161" s="2"/>
      <c r="AB161" s="2"/>
      <c r="AC161" s="2"/>
    </row>
    <row r="162" spans="23:29" x14ac:dyDescent="0.2">
      <c r="W162" s="2"/>
      <c r="X162" s="2"/>
      <c r="Y162" s="2"/>
      <c r="AA162" s="2"/>
      <c r="AB162" s="2"/>
      <c r="AC162" s="2"/>
    </row>
    <row r="163" spans="23:29" x14ac:dyDescent="0.2">
      <c r="W163" s="2"/>
      <c r="X163" s="2"/>
      <c r="Y163" s="2"/>
      <c r="AA163" s="2"/>
      <c r="AB163" s="2"/>
      <c r="AC163" s="2"/>
    </row>
    <row r="164" spans="23:29" x14ac:dyDescent="0.2">
      <c r="W164" s="2"/>
      <c r="X164" s="2"/>
      <c r="Y164" s="2"/>
      <c r="AA164" s="2"/>
      <c r="AB164" s="2"/>
      <c r="AC164" s="2"/>
    </row>
    <row r="165" spans="23:29" x14ac:dyDescent="0.2">
      <c r="W165" s="2"/>
      <c r="X165" s="2"/>
      <c r="Y165" s="2"/>
      <c r="AA165" s="2"/>
      <c r="AB165" s="2"/>
      <c r="AC165" s="2"/>
    </row>
    <row r="166" spans="23:29" x14ac:dyDescent="0.2">
      <c r="W166" s="2"/>
      <c r="X166" s="2"/>
      <c r="Y166" s="2"/>
      <c r="AA166" s="2"/>
      <c r="AB166" s="2"/>
      <c r="AC166" s="2"/>
    </row>
    <row r="167" spans="23:29" x14ac:dyDescent="0.2">
      <c r="W167" s="2"/>
      <c r="X167" s="2"/>
      <c r="Y167" s="2"/>
      <c r="AA167" s="2"/>
      <c r="AB167" s="2"/>
      <c r="AC167" s="2"/>
    </row>
    <row r="168" spans="23:29" x14ac:dyDescent="0.2">
      <c r="W168" s="2"/>
      <c r="X168" s="2"/>
      <c r="Y168" s="2"/>
      <c r="AA168" s="2"/>
      <c r="AB168" s="2"/>
      <c r="AC168" s="2"/>
    </row>
    <row r="169" spans="23:29" x14ac:dyDescent="0.2">
      <c r="W169" s="2"/>
      <c r="X169" s="2"/>
      <c r="Y169" s="2"/>
      <c r="AA169" s="2"/>
      <c r="AB169" s="2"/>
      <c r="AC169" s="2"/>
    </row>
    <row r="170" spans="23:29" x14ac:dyDescent="0.2">
      <c r="W170" s="2"/>
      <c r="X170" s="2"/>
      <c r="Y170" s="2"/>
      <c r="AA170" s="2"/>
      <c r="AB170" s="2"/>
      <c r="AC170" s="2"/>
    </row>
    <row r="171" spans="23:29" x14ac:dyDescent="0.2">
      <c r="W171" s="2"/>
      <c r="X171" s="2"/>
      <c r="Y171" s="2"/>
      <c r="AA171" s="2"/>
      <c r="AB171" s="2"/>
      <c r="AC171" s="2"/>
    </row>
    <row r="172" spans="23:29" x14ac:dyDescent="0.2">
      <c r="W172" s="2"/>
      <c r="X172" s="2"/>
      <c r="Y172" s="2"/>
      <c r="AA172" s="2"/>
      <c r="AB172" s="2"/>
      <c r="AC172" s="2"/>
    </row>
    <row r="173" spans="23:29" x14ac:dyDescent="0.2">
      <c r="W173" s="2"/>
      <c r="X173" s="2"/>
      <c r="Y173" s="2"/>
      <c r="AA173" s="2"/>
      <c r="AB173" s="2"/>
      <c r="AC173" s="2"/>
    </row>
    <row r="174" spans="23:29" x14ac:dyDescent="0.2">
      <c r="W174" s="2"/>
      <c r="X174" s="2"/>
      <c r="Y174" s="2"/>
      <c r="AA174" s="2"/>
      <c r="AB174" s="2"/>
      <c r="AC174" s="2"/>
    </row>
    <row r="175" spans="23:29" x14ac:dyDescent="0.2">
      <c r="W175" s="2"/>
      <c r="X175" s="2"/>
      <c r="Y175" s="2"/>
      <c r="AA175" s="2"/>
      <c r="AB175" s="2"/>
      <c r="AC175" s="2"/>
    </row>
    <row r="176" spans="23:29" x14ac:dyDescent="0.2">
      <c r="W176" s="2"/>
      <c r="X176" s="2"/>
      <c r="Y176" s="2"/>
      <c r="AA176" s="2"/>
      <c r="AB176" s="2"/>
      <c r="AC176" s="2"/>
    </row>
    <row r="177" spans="23:29" x14ac:dyDescent="0.2">
      <c r="W177" s="2"/>
      <c r="X177" s="2"/>
      <c r="Y177" s="2"/>
      <c r="AA177" s="2"/>
      <c r="AB177" s="2"/>
      <c r="AC177" s="2"/>
    </row>
    <row r="178" spans="23:29" x14ac:dyDescent="0.2">
      <c r="W178" s="2"/>
      <c r="X178" s="2"/>
      <c r="Y178" s="2"/>
      <c r="AA178" s="2"/>
      <c r="AB178" s="2"/>
      <c r="AC178" s="2"/>
    </row>
    <row r="179" spans="23:29" x14ac:dyDescent="0.2">
      <c r="W179" s="2"/>
      <c r="X179" s="2"/>
      <c r="Y179" s="2"/>
      <c r="AA179" s="2"/>
      <c r="AB179" s="2"/>
      <c r="AC179" s="2"/>
    </row>
    <row r="180" spans="23:29" x14ac:dyDescent="0.2">
      <c r="W180" s="2"/>
      <c r="X180" s="2"/>
      <c r="Y180" s="2"/>
      <c r="AA180" s="2"/>
      <c r="AB180" s="2"/>
      <c r="AC180" s="2"/>
    </row>
    <row r="181" spans="23:29" x14ac:dyDescent="0.2">
      <c r="W181" s="2"/>
      <c r="X181" s="2"/>
      <c r="Y181" s="2"/>
      <c r="AA181" s="2"/>
      <c r="AB181" s="2"/>
      <c r="AC181" s="2"/>
    </row>
    <row r="182" spans="23:29" x14ac:dyDescent="0.2">
      <c r="W182" s="2"/>
      <c r="X182" s="2"/>
      <c r="Y182" s="2"/>
      <c r="AA182" s="2"/>
      <c r="AB182" s="2"/>
      <c r="AC182" s="2"/>
    </row>
    <row r="183" spans="23:29" x14ac:dyDescent="0.2">
      <c r="W183" s="2"/>
      <c r="X183" s="2"/>
      <c r="Y183" s="2"/>
      <c r="AA183" s="2"/>
      <c r="AB183" s="2"/>
      <c r="AC183" s="2"/>
    </row>
    <row r="184" spans="23:29" x14ac:dyDescent="0.2">
      <c r="W184" s="2"/>
      <c r="X184" s="2"/>
      <c r="Y184" s="2"/>
      <c r="AA184" s="2"/>
      <c r="AB184" s="2"/>
      <c r="AC184" s="2"/>
    </row>
    <row r="185" spans="23:29" x14ac:dyDescent="0.2">
      <c r="W185" s="2"/>
      <c r="X185" s="2"/>
      <c r="Y185" s="2"/>
      <c r="AA185" s="2"/>
      <c r="AB185" s="2"/>
      <c r="AC185" s="2"/>
    </row>
    <row r="186" spans="23:29" x14ac:dyDescent="0.2">
      <c r="W186" s="2"/>
      <c r="X186" s="2"/>
      <c r="Y186" s="2"/>
      <c r="AA186" s="2"/>
      <c r="AB186" s="2"/>
      <c r="AC186" s="2"/>
    </row>
    <row r="187" spans="23:29" x14ac:dyDescent="0.2">
      <c r="W187" s="2"/>
      <c r="X187" s="2"/>
      <c r="Y187" s="2"/>
      <c r="AA187" s="2"/>
      <c r="AB187" s="2"/>
      <c r="AC187" s="2"/>
    </row>
    <row r="188" spans="23:29" x14ac:dyDescent="0.2">
      <c r="W188" s="2"/>
      <c r="X188" s="2"/>
      <c r="Y188" s="2"/>
      <c r="AA188" s="2"/>
      <c r="AB188" s="2"/>
      <c r="AC188" s="2"/>
    </row>
    <row r="189" spans="23:29" x14ac:dyDescent="0.2">
      <c r="W189" s="2"/>
      <c r="X189" s="2"/>
      <c r="Y189" s="2"/>
      <c r="AA189" s="2"/>
      <c r="AB189" s="2"/>
      <c r="AC189" s="2"/>
    </row>
    <row r="190" spans="23:29" x14ac:dyDescent="0.2">
      <c r="W190" s="2"/>
      <c r="X190" s="2"/>
      <c r="Y190" s="2"/>
      <c r="AA190" s="2"/>
      <c r="AB190" s="2"/>
      <c r="AC190" s="2"/>
    </row>
    <row r="191" spans="23:29" x14ac:dyDescent="0.2">
      <c r="W191" s="2"/>
      <c r="X191" s="2"/>
      <c r="Y191" s="2"/>
      <c r="AA191" s="2"/>
      <c r="AB191" s="2"/>
      <c r="AC191" s="2"/>
    </row>
    <row r="192" spans="23:29" x14ac:dyDescent="0.2">
      <c r="W192" s="2"/>
      <c r="X192" s="2"/>
      <c r="Y192" s="2"/>
      <c r="AA192" s="2"/>
      <c r="AB192" s="2"/>
      <c r="AC192" s="2"/>
    </row>
    <row r="193" spans="23:29" x14ac:dyDescent="0.2">
      <c r="W193" s="2"/>
      <c r="X193" s="2"/>
      <c r="Y193" s="2"/>
      <c r="AA193" s="2"/>
      <c r="AB193" s="2"/>
      <c r="AC193" s="2"/>
    </row>
    <row r="194" spans="23:29" x14ac:dyDescent="0.2">
      <c r="W194" s="2"/>
      <c r="X194" s="2"/>
      <c r="Y194" s="2"/>
      <c r="AA194" s="2"/>
      <c r="AB194" s="2"/>
      <c r="AC194" s="2"/>
    </row>
    <row r="195" spans="23:29" x14ac:dyDescent="0.2">
      <c r="W195" s="2"/>
      <c r="X195" s="2"/>
      <c r="Y195" s="2"/>
      <c r="AA195" s="2"/>
      <c r="AB195" s="2"/>
      <c r="AC195" s="2"/>
    </row>
    <row r="196" spans="23:29" x14ac:dyDescent="0.2">
      <c r="W196" s="2"/>
      <c r="X196" s="2"/>
      <c r="Y196" s="2"/>
      <c r="AA196" s="2"/>
      <c r="AB196" s="2"/>
      <c r="AC196" s="2"/>
    </row>
    <row r="197" spans="23:29" x14ac:dyDescent="0.2">
      <c r="W197" s="2"/>
      <c r="X197" s="2"/>
      <c r="Y197" s="2"/>
      <c r="AA197" s="2"/>
      <c r="AB197" s="2"/>
      <c r="AC197" s="2"/>
    </row>
    <row r="198" spans="23:29" x14ac:dyDescent="0.2">
      <c r="W198" s="2"/>
      <c r="X198" s="2"/>
      <c r="Y198" s="2"/>
      <c r="AA198" s="2"/>
      <c r="AB198" s="2"/>
      <c r="AC198" s="2"/>
    </row>
    <row r="199" spans="23:29" x14ac:dyDescent="0.2">
      <c r="W199" s="2"/>
      <c r="X199" s="2"/>
      <c r="Y199" s="2"/>
      <c r="AA199" s="2"/>
      <c r="AB199" s="2"/>
      <c r="AC199" s="2"/>
    </row>
    <row r="200" spans="23:29" x14ac:dyDescent="0.2">
      <c r="W200" s="2"/>
      <c r="X200" s="2"/>
      <c r="Y200" s="2"/>
      <c r="AA200" s="2"/>
      <c r="AB200" s="2"/>
      <c r="AC200" s="2"/>
    </row>
    <row r="201" spans="23:29" x14ac:dyDescent="0.2">
      <c r="W201" s="2"/>
      <c r="X201" s="2"/>
      <c r="Y201" s="2"/>
      <c r="AA201" s="2"/>
      <c r="AB201" s="2"/>
      <c r="AC201" s="2"/>
    </row>
    <row r="202" spans="23:29" x14ac:dyDescent="0.2">
      <c r="W202" s="2"/>
      <c r="X202" s="2"/>
      <c r="Y202" s="2"/>
      <c r="AA202" s="2"/>
      <c r="AB202" s="2"/>
      <c r="AC202" s="2"/>
    </row>
    <row r="203" spans="23:29" x14ac:dyDescent="0.2">
      <c r="W203" s="2"/>
      <c r="X203" s="2"/>
      <c r="Y203" s="2"/>
      <c r="AA203" s="2"/>
      <c r="AB203" s="2"/>
      <c r="AC203" s="2"/>
    </row>
    <row r="204" spans="23:29" x14ac:dyDescent="0.2">
      <c r="W204" s="2"/>
      <c r="X204" s="2"/>
      <c r="Y204" s="2"/>
      <c r="AA204" s="2"/>
      <c r="AB204" s="2"/>
      <c r="AC204" s="2"/>
    </row>
    <row r="205" spans="23:29" x14ac:dyDescent="0.2">
      <c r="W205" s="2"/>
      <c r="X205" s="2"/>
      <c r="Y205" s="2"/>
      <c r="AA205" s="2"/>
      <c r="AB205" s="2"/>
      <c r="AC205" s="2"/>
    </row>
    <row r="206" spans="23:29" x14ac:dyDescent="0.2">
      <c r="W206" s="2"/>
      <c r="X206" s="2"/>
      <c r="Y206" s="2"/>
      <c r="AA206" s="2"/>
      <c r="AB206" s="2"/>
      <c r="AC206" s="2"/>
    </row>
    <row r="207" spans="23:29" x14ac:dyDescent="0.2">
      <c r="W207" s="2"/>
      <c r="X207" s="2"/>
      <c r="Y207" s="2"/>
      <c r="AA207" s="2"/>
      <c r="AB207" s="2"/>
      <c r="AC207" s="2"/>
    </row>
    <row r="208" spans="23:29" x14ac:dyDescent="0.2">
      <c r="W208" s="2"/>
      <c r="X208" s="2"/>
      <c r="Y208" s="2"/>
      <c r="AA208" s="2"/>
      <c r="AB208" s="2"/>
      <c r="AC208" s="2"/>
    </row>
    <row r="209" spans="23:29" x14ac:dyDescent="0.2">
      <c r="W209" s="2"/>
      <c r="X209" s="2"/>
      <c r="Y209" s="2"/>
      <c r="AA209" s="2"/>
      <c r="AB209" s="2"/>
      <c r="AC209" s="2"/>
    </row>
    <row r="210" spans="23:29" x14ac:dyDescent="0.2">
      <c r="W210" s="2"/>
      <c r="X210" s="2"/>
      <c r="Y210" s="2"/>
      <c r="AA210" s="2"/>
      <c r="AB210" s="2"/>
      <c r="AC210" s="2"/>
    </row>
    <row r="211" spans="23:29" x14ac:dyDescent="0.2">
      <c r="W211" s="2"/>
      <c r="X211" s="2"/>
      <c r="Y211" s="2"/>
      <c r="AA211" s="2"/>
      <c r="AB211" s="2"/>
      <c r="AC211" s="2"/>
    </row>
    <row r="212" spans="23:29" x14ac:dyDescent="0.2">
      <c r="W212" s="2"/>
      <c r="X212" s="2"/>
      <c r="Y212" s="2"/>
      <c r="AA212" s="2"/>
      <c r="AB212" s="2"/>
      <c r="AC212" s="2"/>
    </row>
    <row r="213" spans="23:29" x14ac:dyDescent="0.2">
      <c r="W213" s="2"/>
      <c r="X213" s="2"/>
      <c r="Y213" s="2"/>
      <c r="AA213" s="2"/>
      <c r="AB213" s="2"/>
      <c r="AC213" s="2"/>
    </row>
    <row r="214" spans="23:29" x14ac:dyDescent="0.2">
      <c r="W214" s="2"/>
      <c r="X214" s="2"/>
      <c r="Y214" s="2"/>
      <c r="AA214" s="2"/>
      <c r="AB214" s="2"/>
      <c r="AC214" s="2"/>
    </row>
    <row r="215" spans="23:29" x14ac:dyDescent="0.2">
      <c r="W215" s="2"/>
      <c r="X215" s="2"/>
      <c r="Y215" s="2"/>
      <c r="AA215" s="2"/>
      <c r="AB215" s="2"/>
      <c r="AC215" s="2"/>
    </row>
    <row r="216" spans="23:29" x14ac:dyDescent="0.2">
      <c r="W216" s="2"/>
      <c r="X216" s="2"/>
      <c r="Y216" s="2"/>
      <c r="AA216" s="2"/>
      <c r="AB216" s="2"/>
      <c r="AC216" s="2"/>
    </row>
    <row r="217" spans="23:29" x14ac:dyDescent="0.2">
      <c r="W217" s="2"/>
      <c r="X217" s="2"/>
      <c r="Y217" s="2"/>
      <c r="AA217" s="2"/>
      <c r="AB217" s="2"/>
      <c r="AC217" s="2"/>
    </row>
    <row r="218" spans="23:29" x14ac:dyDescent="0.2">
      <c r="W218" s="2"/>
      <c r="X218" s="2"/>
      <c r="Y218" s="2"/>
      <c r="AA218" s="2"/>
      <c r="AB218" s="2"/>
      <c r="AC218" s="2"/>
    </row>
    <row r="219" spans="23:29" x14ac:dyDescent="0.2">
      <c r="W219" s="2"/>
      <c r="X219" s="2"/>
      <c r="Y219" s="2"/>
      <c r="AA219" s="2"/>
      <c r="AB219" s="2"/>
      <c r="AC219" s="2"/>
    </row>
    <row r="220" spans="23:29" x14ac:dyDescent="0.2">
      <c r="W220" s="2"/>
      <c r="X220" s="2"/>
      <c r="Y220" s="2"/>
      <c r="AA220" s="2"/>
      <c r="AB220" s="2"/>
      <c r="AC220" s="2"/>
    </row>
    <row r="221" spans="23:29" x14ac:dyDescent="0.2">
      <c r="W221" s="2"/>
      <c r="X221" s="2"/>
      <c r="Y221" s="2"/>
      <c r="AA221" s="2"/>
      <c r="AB221" s="2"/>
      <c r="AC221" s="2"/>
    </row>
    <row r="222" spans="23:29" x14ac:dyDescent="0.2">
      <c r="W222" s="2"/>
      <c r="X222" s="2"/>
      <c r="Y222" s="2"/>
      <c r="AA222" s="2"/>
      <c r="AB222" s="2"/>
      <c r="AC222" s="2"/>
    </row>
    <row r="223" spans="23:29" x14ac:dyDescent="0.2">
      <c r="W223" s="2"/>
      <c r="X223" s="2"/>
      <c r="Y223" s="2"/>
      <c r="AA223" s="2"/>
      <c r="AB223" s="2"/>
      <c r="AC223" s="2"/>
    </row>
    <row r="224" spans="23:29" x14ac:dyDescent="0.2">
      <c r="W224" s="2"/>
      <c r="X224" s="2"/>
      <c r="Y224" s="2"/>
      <c r="AA224" s="2"/>
      <c r="AB224" s="2"/>
      <c r="AC224" s="2"/>
    </row>
    <row r="225" spans="23:29" x14ac:dyDescent="0.2">
      <c r="W225" s="2"/>
      <c r="X225" s="2"/>
      <c r="Y225" s="2"/>
      <c r="AA225" s="2"/>
      <c r="AB225" s="2"/>
      <c r="AC225" s="2"/>
    </row>
    <row r="226" spans="23:29" x14ac:dyDescent="0.2">
      <c r="W226" s="2"/>
      <c r="X226" s="2"/>
      <c r="Y226" s="2"/>
      <c r="AA226" s="2"/>
      <c r="AB226" s="2"/>
      <c r="AC226" s="2"/>
    </row>
    <row r="227" spans="23:29" x14ac:dyDescent="0.2">
      <c r="W227" s="2"/>
      <c r="X227" s="2"/>
      <c r="Y227" s="2"/>
      <c r="AA227" s="2"/>
      <c r="AB227" s="2"/>
      <c r="AC227" s="2"/>
    </row>
    <row r="228" spans="23:29" x14ac:dyDescent="0.2">
      <c r="W228" s="2"/>
      <c r="X228" s="2"/>
      <c r="Y228" s="2"/>
      <c r="AA228" s="2"/>
      <c r="AB228" s="2"/>
      <c r="AC228" s="2"/>
    </row>
    <row r="229" spans="23:29" x14ac:dyDescent="0.2">
      <c r="W229" s="2"/>
      <c r="X229" s="2"/>
      <c r="Y229" s="2"/>
      <c r="AA229" s="2"/>
      <c r="AB229" s="2"/>
      <c r="AC229" s="2"/>
    </row>
    <row r="230" spans="23:29" x14ac:dyDescent="0.2">
      <c r="W230" s="2"/>
      <c r="X230" s="2"/>
      <c r="Y230" s="2"/>
      <c r="AA230" s="2"/>
      <c r="AB230" s="2"/>
      <c r="AC230" s="2"/>
    </row>
    <row r="231" spans="23:29" x14ac:dyDescent="0.2">
      <c r="W231" s="2"/>
      <c r="X231" s="2"/>
      <c r="Y231" s="2"/>
      <c r="AA231" s="2"/>
      <c r="AB231" s="2"/>
      <c r="AC231" s="2"/>
    </row>
    <row r="232" spans="23:29" x14ac:dyDescent="0.2">
      <c r="W232" s="2"/>
      <c r="X232" s="2"/>
      <c r="Y232" s="2"/>
      <c r="AA232" s="2"/>
      <c r="AB232" s="2"/>
      <c r="AC232" s="2"/>
    </row>
    <row r="233" spans="23:29" x14ac:dyDescent="0.2">
      <c r="W233" s="2"/>
      <c r="X233" s="2"/>
      <c r="Y233" s="2"/>
      <c r="AA233" s="2"/>
      <c r="AB233" s="2"/>
      <c r="AC233" s="2"/>
    </row>
    <row r="234" spans="23:29" x14ac:dyDescent="0.2">
      <c r="W234" s="2"/>
      <c r="X234" s="2"/>
      <c r="Y234" s="2"/>
      <c r="AA234" s="2"/>
      <c r="AB234" s="2"/>
      <c r="AC234" s="2"/>
    </row>
    <row r="235" spans="23:29" x14ac:dyDescent="0.2">
      <c r="W235" s="2"/>
      <c r="X235" s="2"/>
      <c r="Y235" s="2"/>
      <c r="AA235" s="2"/>
      <c r="AB235" s="2"/>
      <c r="AC235" s="2"/>
    </row>
    <row r="236" spans="23:29" x14ac:dyDescent="0.2">
      <c r="W236" s="2"/>
      <c r="X236" s="2"/>
      <c r="Y236" s="2"/>
      <c r="AA236" s="2"/>
      <c r="AB236" s="2"/>
      <c r="AC236" s="2"/>
    </row>
    <row r="237" spans="23:29" x14ac:dyDescent="0.2">
      <c r="W237" s="2"/>
      <c r="X237" s="2"/>
      <c r="Y237" s="2"/>
      <c r="AA237" s="2"/>
      <c r="AB237" s="2"/>
      <c r="AC237" s="2"/>
    </row>
    <row r="238" spans="23:29" x14ac:dyDescent="0.2">
      <c r="W238" s="2"/>
      <c r="X238" s="2"/>
      <c r="Y238" s="2"/>
      <c r="AA238" s="2"/>
      <c r="AB238" s="2"/>
      <c r="AC238" s="2"/>
    </row>
    <row r="239" spans="23:29" x14ac:dyDescent="0.2">
      <c r="W239" s="2"/>
      <c r="X239" s="2"/>
      <c r="Y239" s="2"/>
      <c r="AA239" s="2"/>
      <c r="AB239" s="2"/>
      <c r="AC239" s="2"/>
    </row>
    <row r="240" spans="23:29" x14ac:dyDescent="0.2">
      <c r="W240" s="2"/>
      <c r="X240" s="2"/>
      <c r="Y240" s="2"/>
      <c r="AA240" s="2"/>
      <c r="AB240" s="2"/>
      <c r="AC240" s="2"/>
    </row>
    <row r="241" spans="23:29" x14ac:dyDescent="0.2">
      <c r="W241" s="2"/>
      <c r="X241" s="2"/>
      <c r="Y241" s="2"/>
      <c r="AA241" s="2"/>
      <c r="AB241" s="2"/>
      <c r="AC241" s="2"/>
    </row>
    <row r="242" spans="23:29" x14ac:dyDescent="0.2">
      <c r="W242" s="2"/>
      <c r="X242" s="2"/>
      <c r="Y242" s="2"/>
      <c r="AA242" s="2"/>
      <c r="AB242" s="2"/>
      <c r="AC242" s="2"/>
    </row>
    <row r="243" spans="23:29" x14ac:dyDescent="0.2">
      <c r="W243" s="2"/>
      <c r="X243" s="2"/>
      <c r="Y243" s="2"/>
      <c r="AA243" s="2"/>
      <c r="AB243" s="2"/>
      <c r="AC243" s="2"/>
    </row>
    <row r="244" spans="23:29" x14ac:dyDescent="0.2">
      <c r="W244" s="2"/>
      <c r="X244" s="2"/>
      <c r="Y244" s="2"/>
      <c r="AA244" s="2"/>
      <c r="AB244" s="2"/>
      <c r="AC244" s="2"/>
    </row>
    <row r="245" spans="23:29" x14ac:dyDescent="0.2">
      <c r="W245" s="2"/>
      <c r="X245" s="2"/>
      <c r="Y245" s="2"/>
      <c r="AA245" s="2"/>
      <c r="AB245" s="2"/>
      <c r="AC245" s="2"/>
    </row>
    <row r="246" spans="23:29" x14ac:dyDescent="0.2">
      <c r="W246" s="2"/>
      <c r="X246" s="2"/>
      <c r="Y246" s="2"/>
      <c r="AA246" s="2"/>
      <c r="AB246" s="2"/>
      <c r="AC246" s="2"/>
    </row>
    <row r="247" spans="23:29" x14ac:dyDescent="0.2">
      <c r="W247" s="2"/>
      <c r="X247" s="2"/>
      <c r="Y247" s="2"/>
      <c r="AA247" s="2"/>
      <c r="AB247" s="2"/>
      <c r="AC247" s="2"/>
    </row>
    <row r="248" spans="23:29" x14ac:dyDescent="0.2">
      <c r="W248" s="2"/>
      <c r="X248" s="2"/>
      <c r="Y248" s="2"/>
      <c r="AA248" s="2"/>
      <c r="AB248" s="2"/>
      <c r="AC248" s="2"/>
    </row>
    <row r="249" spans="23:29" x14ac:dyDescent="0.2">
      <c r="W249" s="2"/>
      <c r="X249" s="2"/>
      <c r="Y249" s="2"/>
      <c r="AA249" s="2"/>
      <c r="AB249" s="2"/>
      <c r="AC249" s="2"/>
    </row>
    <row r="250" spans="23:29" x14ac:dyDescent="0.2">
      <c r="W250" s="2"/>
      <c r="X250" s="2"/>
      <c r="Y250" s="2"/>
      <c r="AA250" s="2"/>
      <c r="AB250" s="2"/>
      <c r="AC250" s="2"/>
    </row>
    <row r="251" spans="23:29" x14ac:dyDescent="0.2">
      <c r="W251" s="2"/>
      <c r="X251" s="2"/>
      <c r="Y251" s="2"/>
      <c r="AA251" s="2"/>
      <c r="AB251" s="2"/>
      <c r="AC251" s="2"/>
    </row>
    <row r="252" spans="23:29" x14ac:dyDescent="0.2">
      <c r="W252" s="2"/>
      <c r="X252" s="2"/>
      <c r="Y252" s="2"/>
      <c r="AA252" s="2"/>
      <c r="AB252" s="2"/>
      <c r="AC252" s="2"/>
    </row>
    <row r="253" spans="23:29" x14ac:dyDescent="0.2">
      <c r="W253" s="2"/>
      <c r="X253" s="2"/>
      <c r="Y253" s="2"/>
      <c r="AA253" s="2"/>
      <c r="AB253" s="2"/>
      <c r="AC253" s="2"/>
    </row>
    <row r="254" spans="23:29" x14ac:dyDescent="0.2">
      <c r="W254" s="2"/>
      <c r="X254" s="2"/>
      <c r="Y254" s="2"/>
      <c r="AA254" s="2"/>
      <c r="AB254" s="2"/>
      <c r="AC254" s="2"/>
    </row>
    <row r="255" spans="23:29" x14ac:dyDescent="0.2">
      <c r="W255" s="2"/>
      <c r="X255" s="2"/>
      <c r="Y255" s="2"/>
      <c r="AA255" s="2"/>
      <c r="AB255" s="2"/>
      <c r="AC255" s="2"/>
    </row>
    <row r="256" spans="23:29" x14ac:dyDescent="0.2">
      <c r="W256" s="2"/>
      <c r="X256" s="2"/>
      <c r="Y256" s="2"/>
      <c r="AA256" s="2"/>
      <c r="AB256" s="2"/>
      <c r="AC256" s="2"/>
    </row>
    <row r="257" spans="23:29" x14ac:dyDescent="0.2">
      <c r="W257" s="2"/>
      <c r="X257" s="2"/>
      <c r="Y257" s="2"/>
      <c r="AA257" s="2"/>
      <c r="AB257" s="2"/>
      <c r="AC257" s="2"/>
    </row>
    <row r="258" spans="23:29" x14ac:dyDescent="0.2">
      <c r="W258" s="2"/>
      <c r="X258" s="2"/>
      <c r="Y258" s="2"/>
      <c r="AA258" s="2"/>
      <c r="AB258" s="2"/>
      <c r="AC258" s="2"/>
    </row>
    <row r="259" spans="23:29" x14ac:dyDescent="0.2">
      <c r="W259" s="2"/>
      <c r="X259" s="2"/>
      <c r="Y259" s="2"/>
      <c r="AA259" s="2"/>
      <c r="AB259" s="2"/>
      <c r="AC259" s="2"/>
    </row>
    <row r="260" spans="23:29" x14ac:dyDescent="0.2">
      <c r="W260" s="2"/>
      <c r="X260" s="2"/>
      <c r="Y260" s="2"/>
      <c r="AA260" s="2"/>
      <c r="AB260" s="2"/>
      <c r="AC260" s="2"/>
    </row>
    <row r="261" spans="23:29" x14ac:dyDescent="0.2">
      <c r="W261" s="2"/>
      <c r="X261" s="2"/>
      <c r="Y261" s="2"/>
      <c r="AA261" s="2"/>
      <c r="AB261" s="2"/>
      <c r="AC261" s="2"/>
    </row>
    <row r="262" spans="23:29" x14ac:dyDescent="0.2">
      <c r="W262" s="2"/>
      <c r="X262" s="2"/>
      <c r="Y262" s="2"/>
      <c r="AA262" s="2"/>
      <c r="AB262" s="2"/>
      <c r="AC262" s="2"/>
    </row>
    <row r="263" spans="23:29" x14ac:dyDescent="0.2">
      <c r="W263" s="2"/>
      <c r="X263" s="2"/>
      <c r="Y263" s="2"/>
      <c r="AA263" s="2"/>
      <c r="AB263" s="2"/>
      <c r="AC263" s="2"/>
    </row>
    <row r="264" spans="23:29" x14ac:dyDescent="0.2">
      <c r="W264" s="2"/>
      <c r="X264" s="2"/>
      <c r="Y264" s="2"/>
      <c r="AA264" s="2"/>
      <c r="AB264" s="2"/>
      <c r="AC264" s="2"/>
    </row>
    <row r="265" spans="23:29" x14ac:dyDescent="0.2">
      <c r="W265" s="2"/>
      <c r="X265" s="2"/>
      <c r="Y265" s="2"/>
      <c r="AA265" s="2"/>
      <c r="AB265" s="2"/>
      <c r="AC265" s="2"/>
    </row>
    <row r="266" spans="23:29" x14ac:dyDescent="0.2">
      <c r="W266" s="2"/>
      <c r="X266" s="2"/>
      <c r="Y266" s="2"/>
      <c r="AA266" s="2"/>
      <c r="AB266" s="2"/>
      <c r="AC266" s="2"/>
    </row>
    <row r="267" spans="23:29" x14ac:dyDescent="0.2">
      <c r="W267" s="2"/>
      <c r="X267" s="2"/>
      <c r="Y267" s="2"/>
      <c r="AA267" s="2"/>
      <c r="AB267" s="2"/>
      <c r="AC267" s="2"/>
    </row>
    <row r="268" spans="23:29" x14ac:dyDescent="0.2">
      <c r="W268" s="2"/>
      <c r="X268" s="2"/>
      <c r="Y268" s="2"/>
      <c r="AA268" s="2"/>
      <c r="AB268" s="2"/>
      <c r="AC268" s="2"/>
    </row>
    <row r="269" spans="23:29" x14ac:dyDescent="0.2">
      <c r="W269" s="2"/>
      <c r="X269" s="2"/>
      <c r="Y269" s="2"/>
      <c r="AA269" s="2"/>
      <c r="AB269" s="2"/>
      <c r="AC269" s="2"/>
    </row>
    <row r="270" spans="23:29" x14ac:dyDescent="0.2">
      <c r="W270" s="2"/>
      <c r="X270" s="2"/>
      <c r="Y270" s="2"/>
      <c r="AA270" s="2"/>
      <c r="AB270" s="2"/>
      <c r="AC270" s="2"/>
    </row>
    <row r="271" spans="23:29" x14ac:dyDescent="0.2">
      <c r="W271" s="2"/>
      <c r="X271" s="2"/>
      <c r="Y271" s="2"/>
      <c r="AA271" s="2"/>
      <c r="AB271" s="2"/>
      <c r="AC271" s="2"/>
    </row>
    <row r="272" spans="23:29" x14ac:dyDescent="0.2">
      <c r="W272" s="2"/>
      <c r="X272" s="2"/>
      <c r="Y272" s="2"/>
      <c r="AA272" s="2"/>
      <c r="AB272" s="2"/>
      <c r="AC272" s="2"/>
    </row>
    <row r="273" spans="23:29" x14ac:dyDescent="0.2">
      <c r="W273" s="2"/>
      <c r="X273" s="2"/>
      <c r="Y273" s="2"/>
      <c r="AA273" s="2"/>
      <c r="AB273" s="2"/>
      <c r="AC273" s="2"/>
    </row>
    <row r="274" spans="23:29" x14ac:dyDescent="0.2">
      <c r="W274" s="2"/>
      <c r="X274" s="2"/>
      <c r="Y274" s="2"/>
      <c r="AA274" s="2"/>
      <c r="AB274" s="2"/>
      <c r="AC274" s="2"/>
    </row>
    <row r="275" spans="23:29" x14ac:dyDescent="0.2">
      <c r="W275" s="2"/>
      <c r="X275" s="2"/>
      <c r="Y275" s="2"/>
      <c r="AA275" s="2"/>
      <c r="AB275" s="2"/>
      <c r="AC275" s="2"/>
    </row>
    <row r="276" spans="23:29" x14ac:dyDescent="0.2">
      <c r="W276" s="2"/>
      <c r="X276" s="2"/>
      <c r="Y276" s="2"/>
      <c r="AA276" s="2"/>
      <c r="AB276" s="2"/>
      <c r="AC276" s="2"/>
    </row>
    <row r="277" spans="23:29" x14ac:dyDescent="0.2">
      <c r="W277" s="2"/>
      <c r="X277" s="2"/>
      <c r="Y277" s="2"/>
      <c r="AA277" s="2"/>
      <c r="AB277" s="2"/>
      <c r="AC277" s="2"/>
    </row>
    <row r="278" spans="23:29" x14ac:dyDescent="0.2">
      <c r="W278" s="2"/>
      <c r="X278" s="2"/>
      <c r="Y278" s="2"/>
      <c r="AA278" s="2"/>
      <c r="AB278" s="2"/>
      <c r="AC278" s="2"/>
    </row>
    <row r="279" spans="23:29" x14ac:dyDescent="0.2">
      <c r="W279" s="2"/>
      <c r="X279" s="2"/>
      <c r="Y279" s="2"/>
      <c r="AA279" s="2"/>
      <c r="AB279" s="2"/>
      <c r="AC279" s="2"/>
    </row>
    <row r="280" spans="23:29" x14ac:dyDescent="0.2">
      <c r="W280" s="2"/>
      <c r="X280" s="2"/>
      <c r="Y280" s="2"/>
      <c r="AA280" s="2"/>
      <c r="AB280" s="2"/>
      <c r="AC280" s="2"/>
    </row>
    <row r="281" spans="23:29" x14ac:dyDescent="0.2">
      <c r="W281" s="2"/>
      <c r="X281" s="2"/>
      <c r="Y281" s="2"/>
      <c r="AA281" s="2"/>
      <c r="AB281" s="2"/>
      <c r="AC281" s="2"/>
    </row>
    <row r="282" spans="23:29" x14ac:dyDescent="0.2">
      <c r="W282" s="2"/>
      <c r="X282" s="2"/>
      <c r="Y282" s="2"/>
      <c r="AA282" s="2"/>
      <c r="AB282" s="2"/>
      <c r="AC282" s="2"/>
    </row>
    <row r="283" spans="23:29" x14ac:dyDescent="0.2">
      <c r="W283" s="2"/>
      <c r="X283" s="2"/>
      <c r="Y283" s="2"/>
      <c r="AA283" s="2"/>
      <c r="AB283" s="2"/>
      <c r="AC283" s="2"/>
    </row>
    <row r="284" spans="23:29" x14ac:dyDescent="0.2">
      <c r="W284" s="2"/>
      <c r="X284" s="2"/>
      <c r="Y284" s="2"/>
      <c r="AA284" s="2"/>
      <c r="AB284" s="2"/>
      <c r="AC284" s="2"/>
    </row>
    <row r="285" spans="23:29" x14ac:dyDescent="0.2">
      <c r="W285" s="2"/>
      <c r="X285" s="2"/>
      <c r="Y285" s="2"/>
      <c r="AA285" s="2"/>
      <c r="AB285" s="2"/>
      <c r="AC285" s="2"/>
    </row>
    <row r="286" spans="23:29" x14ac:dyDescent="0.2">
      <c r="W286" s="2"/>
      <c r="X286" s="2"/>
      <c r="Y286" s="2"/>
      <c r="AA286" s="2"/>
      <c r="AB286" s="2"/>
      <c r="AC286" s="2"/>
    </row>
    <row r="287" spans="23:29" x14ac:dyDescent="0.2">
      <c r="W287" s="2"/>
      <c r="X287" s="2"/>
      <c r="Y287" s="2"/>
      <c r="AA287" s="2"/>
      <c r="AB287" s="2"/>
      <c r="AC287" s="2"/>
    </row>
    <row r="288" spans="23:29" x14ac:dyDescent="0.2">
      <c r="W288" s="2"/>
      <c r="X288" s="2"/>
      <c r="Y288" s="2"/>
      <c r="AA288" s="2"/>
      <c r="AB288" s="2"/>
      <c r="AC288" s="2"/>
    </row>
    <row r="289" spans="23:29" x14ac:dyDescent="0.2">
      <c r="W289" s="2"/>
      <c r="X289" s="2"/>
      <c r="Y289" s="2"/>
      <c r="AA289" s="2"/>
      <c r="AB289" s="2"/>
      <c r="AC289" s="2"/>
    </row>
    <row r="290" spans="23:29" x14ac:dyDescent="0.2">
      <c r="W290" s="2"/>
      <c r="X290" s="2"/>
      <c r="Y290" s="2"/>
      <c r="AA290" s="2"/>
      <c r="AB290" s="2"/>
      <c r="AC290" s="2"/>
    </row>
    <row r="291" spans="23:29" x14ac:dyDescent="0.2">
      <c r="W291" s="2"/>
      <c r="X291" s="2"/>
      <c r="Y291" s="2"/>
      <c r="AA291" s="2"/>
      <c r="AB291" s="2"/>
      <c r="AC291" s="2"/>
    </row>
    <row r="292" spans="23:29" x14ac:dyDescent="0.2">
      <c r="W292" s="2"/>
      <c r="X292" s="2"/>
      <c r="Y292" s="2"/>
      <c r="AA292" s="2"/>
      <c r="AB292" s="2"/>
      <c r="AC292" s="2"/>
    </row>
    <row r="293" spans="23:29" x14ac:dyDescent="0.2">
      <c r="W293" s="2"/>
      <c r="X293" s="2"/>
      <c r="Y293" s="2"/>
      <c r="AA293" s="2"/>
      <c r="AB293" s="2"/>
      <c r="AC293" s="2"/>
    </row>
    <row r="294" spans="23:29" x14ac:dyDescent="0.2">
      <c r="W294" s="2"/>
      <c r="X294" s="2"/>
      <c r="Y294" s="2"/>
      <c r="AA294" s="2"/>
      <c r="AB294" s="2"/>
      <c r="AC294" s="2"/>
    </row>
    <row r="295" spans="23:29" x14ac:dyDescent="0.2">
      <c r="W295" s="2"/>
      <c r="X295" s="2"/>
      <c r="Y295" s="2"/>
      <c r="AA295" s="2"/>
      <c r="AB295" s="2"/>
      <c r="AC295" s="2"/>
    </row>
    <row r="296" spans="23:29" x14ac:dyDescent="0.2">
      <c r="W296" s="2"/>
      <c r="X296" s="2"/>
      <c r="Y296" s="2"/>
      <c r="AA296" s="2"/>
      <c r="AB296" s="2"/>
      <c r="AC296" s="2"/>
    </row>
    <row r="297" spans="23:29" x14ac:dyDescent="0.2">
      <c r="W297" s="2"/>
      <c r="X297" s="2"/>
      <c r="Y297" s="2"/>
      <c r="AA297" s="2"/>
      <c r="AB297" s="2"/>
      <c r="AC297" s="2"/>
    </row>
    <row r="298" spans="23:29" x14ac:dyDescent="0.2">
      <c r="W298" s="2"/>
      <c r="X298" s="2"/>
      <c r="Y298" s="2"/>
      <c r="AA298" s="2"/>
      <c r="AB298" s="2"/>
      <c r="AC298" s="2"/>
    </row>
    <row r="299" spans="23:29" x14ac:dyDescent="0.2">
      <c r="W299" s="2"/>
      <c r="X299" s="2"/>
      <c r="Y299" s="2"/>
      <c r="AA299" s="2"/>
      <c r="AB299" s="2"/>
      <c r="AC299" s="2"/>
    </row>
    <row r="300" spans="23:29" x14ac:dyDescent="0.2">
      <c r="W300" s="2"/>
      <c r="X300" s="2"/>
      <c r="Y300" s="2"/>
      <c r="AA300" s="2"/>
      <c r="AB300" s="2"/>
      <c r="AC300" s="2"/>
    </row>
    <row r="301" spans="23:29" x14ac:dyDescent="0.2">
      <c r="W301" s="2"/>
      <c r="X301" s="2"/>
      <c r="Y301" s="2"/>
      <c r="AA301" s="2"/>
      <c r="AB301" s="2"/>
      <c r="AC301" s="2"/>
    </row>
    <row r="302" spans="23:29" x14ac:dyDescent="0.2">
      <c r="W302" s="2"/>
      <c r="X302" s="2"/>
      <c r="Y302" s="2"/>
      <c r="AA302" s="2"/>
      <c r="AB302" s="2"/>
      <c r="AC302" s="2"/>
    </row>
    <row r="303" spans="23:29" x14ac:dyDescent="0.2">
      <c r="W303" s="2"/>
      <c r="X303" s="2"/>
      <c r="Y303" s="2"/>
      <c r="AA303" s="2"/>
      <c r="AB303" s="2"/>
      <c r="AC303" s="2"/>
    </row>
    <row r="304" spans="23:29" x14ac:dyDescent="0.2">
      <c r="W304" s="2"/>
      <c r="X304" s="2"/>
      <c r="Y304" s="2"/>
      <c r="AA304" s="2"/>
      <c r="AB304" s="2"/>
      <c r="AC304" s="2"/>
    </row>
    <row r="305" spans="23:29" x14ac:dyDescent="0.2">
      <c r="W305" s="2"/>
      <c r="X305" s="2"/>
      <c r="Y305" s="2"/>
      <c r="AA305" s="2"/>
      <c r="AB305" s="2"/>
      <c r="AC305" s="2"/>
    </row>
    <row r="306" spans="23:29" x14ac:dyDescent="0.2">
      <c r="W306" s="2"/>
      <c r="X306" s="2"/>
      <c r="Y306" s="2"/>
      <c r="AA306" s="2"/>
      <c r="AB306" s="2"/>
      <c r="AC306" s="2"/>
    </row>
    <row r="307" spans="23:29" x14ac:dyDescent="0.2">
      <c r="W307" s="2"/>
      <c r="X307" s="2"/>
      <c r="Y307" s="2"/>
      <c r="AA307" s="2"/>
      <c r="AB307" s="2"/>
      <c r="AC307" s="2"/>
    </row>
    <row r="308" spans="23:29" x14ac:dyDescent="0.2">
      <c r="W308" s="2"/>
      <c r="X308" s="2"/>
      <c r="Y308" s="2"/>
      <c r="AA308" s="2"/>
      <c r="AB308" s="2"/>
      <c r="AC308" s="2"/>
    </row>
    <row r="309" spans="23:29" x14ac:dyDescent="0.2">
      <c r="W309" s="2"/>
      <c r="X309" s="2"/>
      <c r="Y309" s="2"/>
      <c r="AA309" s="2"/>
      <c r="AB309" s="2"/>
      <c r="AC309" s="2"/>
    </row>
    <row r="310" spans="23:29" x14ac:dyDescent="0.2">
      <c r="W310" s="2"/>
      <c r="X310" s="2"/>
      <c r="Y310" s="2"/>
      <c r="AA310" s="2"/>
      <c r="AB310" s="2"/>
      <c r="AC310" s="2"/>
    </row>
    <row r="311" spans="23:29" x14ac:dyDescent="0.2">
      <c r="W311" s="2"/>
      <c r="X311" s="2"/>
      <c r="Y311" s="2"/>
      <c r="AA311" s="2"/>
      <c r="AB311" s="2"/>
      <c r="AC311" s="2"/>
    </row>
    <row r="312" spans="23:29" x14ac:dyDescent="0.2">
      <c r="W312" s="2"/>
      <c r="X312" s="2"/>
      <c r="Y312" s="2"/>
      <c r="AA312" s="2"/>
      <c r="AB312" s="2"/>
      <c r="AC312" s="2"/>
    </row>
    <row r="313" spans="23:29" x14ac:dyDescent="0.2">
      <c r="W313" s="2"/>
      <c r="X313" s="2"/>
      <c r="Y313" s="2"/>
      <c r="AA313" s="2"/>
      <c r="AB313" s="2"/>
      <c r="AC313" s="2"/>
    </row>
    <row r="314" spans="23:29" x14ac:dyDescent="0.2">
      <c r="W314" s="2"/>
      <c r="X314" s="2"/>
      <c r="Y314" s="2"/>
      <c r="AA314" s="2"/>
      <c r="AB314" s="2"/>
      <c r="AC314" s="2"/>
    </row>
    <row r="315" spans="23:29" x14ac:dyDescent="0.2">
      <c r="W315" s="2"/>
      <c r="X315" s="2"/>
      <c r="Y315" s="2"/>
      <c r="AA315" s="2"/>
      <c r="AB315" s="2"/>
      <c r="AC315" s="2"/>
    </row>
    <row r="316" spans="23:29" x14ac:dyDescent="0.2">
      <c r="W316" s="2"/>
      <c r="X316" s="2"/>
      <c r="Y316" s="2"/>
      <c r="AA316" s="2"/>
      <c r="AB316" s="2"/>
      <c r="AC316" s="2"/>
    </row>
    <row r="317" spans="23:29" x14ac:dyDescent="0.2">
      <c r="W317" s="2"/>
      <c r="X317" s="2"/>
      <c r="Y317" s="2"/>
      <c r="AA317" s="2"/>
      <c r="AB317" s="2"/>
      <c r="AC317" s="2"/>
    </row>
    <row r="318" spans="23:29" x14ac:dyDescent="0.2">
      <c r="W318" s="2"/>
      <c r="X318" s="2"/>
      <c r="Y318" s="2"/>
      <c r="AA318" s="2"/>
      <c r="AB318" s="2"/>
      <c r="AC318" s="2"/>
    </row>
    <row r="319" spans="23:29" x14ac:dyDescent="0.2">
      <c r="W319" s="2"/>
      <c r="X319" s="2"/>
      <c r="Y319" s="2"/>
      <c r="AA319" s="2"/>
      <c r="AB319" s="2"/>
      <c r="AC319" s="2"/>
    </row>
    <row r="320" spans="23:29" x14ac:dyDescent="0.2">
      <c r="W320" s="2"/>
      <c r="X320" s="2"/>
      <c r="Y320" s="2"/>
      <c r="AA320" s="2"/>
      <c r="AB320" s="2"/>
      <c r="AC320" s="2"/>
    </row>
    <row r="321" spans="23:29" x14ac:dyDescent="0.2">
      <c r="W321" s="2"/>
      <c r="X321" s="2"/>
      <c r="Y321" s="2"/>
      <c r="AA321" s="2"/>
      <c r="AB321" s="2"/>
      <c r="AC321" s="2"/>
    </row>
    <row r="322" spans="23:29" x14ac:dyDescent="0.2">
      <c r="W322" s="2"/>
      <c r="X322" s="2"/>
      <c r="Y322" s="2"/>
      <c r="AA322" s="2"/>
      <c r="AB322" s="2"/>
      <c r="AC322" s="2"/>
    </row>
    <row r="323" spans="23:29" x14ac:dyDescent="0.2">
      <c r="W323" s="2"/>
      <c r="X323" s="2"/>
      <c r="Y323" s="2"/>
      <c r="AA323" s="2"/>
      <c r="AB323" s="2"/>
      <c r="AC323" s="2"/>
    </row>
    <row r="324" spans="23:29" x14ac:dyDescent="0.2">
      <c r="W324" s="2"/>
      <c r="X324" s="2"/>
      <c r="Y324" s="2"/>
      <c r="AA324" s="2"/>
      <c r="AB324" s="2"/>
      <c r="AC324" s="2"/>
    </row>
    <row r="325" spans="23:29" x14ac:dyDescent="0.2">
      <c r="W325" s="2"/>
      <c r="X325" s="2"/>
      <c r="Y325" s="2"/>
      <c r="AA325" s="2"/>
      <c r="AB325" s="2"/>
      <c r="AC325" s="2"/>
    </row>
    <row r="326" spans="23:29" x14ac:dyDescent="0.2">
      <c r="W326" s="2"/>
      <c r="X326" s="2"/>
      <c r="Y326" s="2"/>
      <c r="AA326" s="2"/>
      <c r="AB326" s="2"/>
      <c r="AC326" s="2"/>
    </row>
    <row r="327" spans="23:29" x14ac:dyDescent="0.2">
      <c r="W327" s="2"/>
      <c r="X327" s="2"/>
      <c r="Y327" s="2"/>
      <c r="AA327" s="2"/>
      <c r="AB327" s="2"/>
      <c r="AC327" s="2"/>
    </row>
    <row r="328" spans="23:29" x14ac:dyDescent="0.2">
      <c r="W328" s="2"/>
      <c r="X328" s="2"/>
      <c r="Y328" s="2"/>
      <c r="AA328" s="2"/>
      <c r="AB328" s="2"/>
      <c r="AC328" s="2"/>
    </row>
    <row r="329" spans="23:29" x14ac:dyDescent="0.2">
      <c r="W329" s="2"/>
      <c r="X329" s="2"/>
      <c r="Y329" s="2"/>
      <c r="AA329" s="2"/>
      <c r="AB329" s="2"/>
      <c r="AC329" s="2"/>
    </row>
    <row r="330" spans="23:29" x14ac:dyDescent="0.2">
      <c r="W330" s="2"/>
      <c r="X330" s="2"/>
      <c r="Y330" s="2"/>
      <c r="AA330" s="2"/>
      <c r="AB330" s="2"/>
      <c r="AC330" s="2"/>
    </row>
    <row r="331" spans="23:29" x14ac:dyDescent="0.2">
      <c r="W331" s="2"/>
      <c r="X331" s="2"/>
      <c r="Y331" s="2"/>
      <c r="AA331" s="2"/>
      <c r="AB331" s="2"/>
      <c r="AC331" s="2"/>
    </row>
    <row r="332" spans="23:29" x14ac:dyDescent="0.2">
      <c r="W332" s="2"/>
      <c r="X332" s="2"/>
      <c r="Y332" s="2"/>
      <c r="AA332" s="2"/>
      <c r="AB332" s="2"/>
      <c r="AC332" s="2"/>
    </row>
    <row r="333" spans="23:29" x14ac:dyDescent="0.2">
      <c r="W333" s="2"/>
      <c r="X333" s="2"/>
      <c r="Y333" s="2"/>
      <c r="AA333" s="2"/>
      <c r="AB333" s="2"/>
      <c r="AC333" s="2"/>
    </row>
    <row r="334" spans="23:29" x14ac:dyDescent="0.2">
      <c r="W334" s="2"/>
      <c r="X334" s="2"/>
      <c r="Y334" s="2"/>
      <c r="AA334" s="2"/>
      <c r="AB334" s="2"/>
      <c r="AC334" s="2"/>
    </row>
    <row r="335" spans="23:29" x14ac:dyDescent="0.2">
      <c r="W335" s="2"/>
      <c r="X335" s="2"/>
      <c r="Y335" s="2"/>
      <c r="AA335" s="2"/>
      <c r="AB335" s="2"/>
      <c r="AC335" s="2"/>
    </row>
    <row r="336" spans="23:29" x14ac:dyDescent="0.2">
      <c r="W336" s="2"/>
      <c r="X336" s="2"/>
      <c r="Y336" s="2"/>
      <c r="AA336" s="2"/>
      <c r="AB336" s="2"/>
      <c r="AC336" s="2"/>
    </row>
    <row r="337" spans="23:29" x14ac:dyDescent="0.2">
      <c r="W337" s="2"/>
      <c r="X337" s="2"/>
      <c r="Y337" s="2"/>
      <c r="AA337" s="2"/>
      <c r="AB337" s="2"/>
      <c r="AC337" s="2"/>
    </row>
    <row r="338" spans="23:29" x14ac:dyDescent="0.2">
      <c r="W338" s="2"/>
      <c r="X338" s="2"/>
      <c r="Y338" s="2"/>
      <c r="AA338" s="2"/>
      <c r="AB338" s="2"/>
      <c r="AC338" s="2"/>
    </row>
    <row r="339" spans="23:29" x14ac:dyDescent="0.2">
      <c r="W339" s="2"/>
      <c r="X339" s="2"/>
      <c r="Y339" s="2"/>
      <c r="AA339" s="2"/>
      <c r="AB339" s="2"/>
      <c r="AC339" s="2"/>
    </row>
    <row r="340" spans="23:29" x14ac:dyDescent="0.2">
      <c r="W340" s="2"/>
      <c r="X340" s="2"/>
      <c r="Y340" s="2"/>
      <c r="AA340" s="2"/>
      <c r="AB340" s="2"/>
      <c r="AC340" s="2"/>
    </row>
    <row r="341" spans="23:29" x14ac:dyDescent="0.2">
      <c r="W341" s="2"/>
      <c r="X341" s="2"/>
      <c r="Y341" s="2"/>
      <c r="AA341" s="2"/>
      <c r="AB341" s="2"/>
      <c r="AC341" s="2"/>
    </row>
    <row r="342" spans="23:29" x14ac:dyDescent="0.2">
      <c r="W342" s="2"/>
      <c r="X342" s="2"/>
      <c r="Y342" s="2"/>
      <c r="AA342" s="2"/>
      <c r="AB342" s="2"/>
      <c r="AC342" s="2"/>
    </row>
    <row r="343" spans="23:29" x14ac:dyDescent="0.2">
      <c r="W343" s="2"/>
      <c r="X343" s="2"/>
      <c r="Y343" s="2"/>
      <c r="AA343" s="2"/>
      <c r="AB343" s="2"/>
      <c r="AC343" s="2"/>
    </row>
    <row r="344" spans="23:29" x14ac:dyDescent="0.2">
      <c r="W344" s="2"/>
      <c r="X344" s="2"/>
      <c r="Y344" s="2"/>
      <c r="AA344" s="2"/>
      <c r="AB344" s="2"/>
      <c r="AC344" s="2"/>
    </row>
    <row r="345" spans="23:29" x14ac:dyDescent="0.2">
      <c r="W345" s="2"/>
      <c r="X345" s="2"/>
      <c r="Y345" s="2"/>
      <c r="AA345" s="2"/>
      <c r="AB345" s="2"/>
      <c r="AC345" s="2"/>
    </row>
    <row r="346" spans="23:29" x14ac:dyDescent="0.2">
      <c r="W346" s="2"/>
      <c r="X346" s="2"/>
      <c r="Y346" s="2"/>
      <c r="AA346" s="2"/>
      <c r="AB346" s="2"/>
      <c r="AC346" s="2"/>
    </row>
    <row r="347" spans="23:29" x14ac:dyDescent="0.2">
      <c r="W347" s="2"/>
      <c r="X347" s="2"/>
      <c r="Y347" s="2"/>
      <c r="AA347" s="2"/>
      <c r="AB347" s="2"/>
      <c r="AC347" s="2"/>
    </row>
    <row r="348" spans="23:29" x14ac:dyDescent="0.2">
      <c r="W348" s="2"/>
      <c r="X348" s="2"/>
      <c r="Y348" s="2"/>
      <c r="AA348" s="2"/>
      <c r="AB348" s="2"/>
      <c r="AC348" s="2"/>
    </row>
    <row r="349" spans="23:29" x14ac:dyDescent="0.2">
      <c r="W349" s="2"/>
      <c r="X349" s="2"/>
      <c r="Y349" s="2"/>
      <c r="AA349" s="2"/>
      <c r="AB349" s="2"/>
      <c r="AC349" s="2"/>
    </row>
    <row r="350" spans="23:29" x14ac:dyDescent="0.2">
      <c r="W350" s="2"/>
      <c r="X350" s="2"/>
      <c r="Y350" s="2"/>
      <c r="AA350" s="2"/>
      <c r="AB350" s="2"/>
      <c r="AC350" s="2"/>
    </row>
    <row r="351" spans="23:29" x14ac:dyDescent="0.2">
      <c r="W351" s="2"/>
      <c r="X351" s="2"/>
      <c r="Y351" s="2"/>
      <c r="AA351" s="2"/>
      <c r="AB351" s="2"/>
      <c r="AC351" s="2"/>
    </row>
    <row r="352" spans="23:29" x14ac:dyDescent="0.2">
      <c r="W352" s="2"/>
      <c r="X352" s="2"/>
      <c r="Y352" s="2"/>
      <c r="AA352" s="2"/>
      <c r="AB352" s="2"/>
      <c r="AC352" s="2"/>
    </row>
    <row r="353" spans="23:29" x14ac:dyDescent="0.2">
      <c r="W353" s="2"/>
      <c r="X353" s="2"/>
      <c r="Y353" s="2"/>
      <c r="AA353" s="2"/>
      <c r="AB353" s="2"/>
      <c r="AC353" s="2"/>
    </row>
    <row r="354" spans="23:29" x14ac:dyDescent="0.2">
      <c r="W354" s="2"/>
      <c r="X354" s="2"/>
      <c r="Y354" s="2"/>
      <c r="AA354" s="2"/>
      <c r="AB354" s="2"/>
      <c r="AC354" s="2"/>
    </row>
    <row r="355" spans="23:29" x14ac:dyDescent="0.2">
      <c r="W355" s="2"/>
      <c r="X355" s="2"/>
      <c r="Y355" s="2"/>
      <c r="AA355" s="2"/>
      <c r="AB355" s="2"/>
      <c r="AC355" s="2"/>
    </row>
    <row r="356" spans="23:29" x14ac:dyDescent="0.2">
      <c r="W356" s="2"/>
      <c r="X356" s="2"/>
      <c r="Y356" s="2"/>
      <c r="AA356" s="2"/>
      <c r="AB356" s="2"/>
      <c r="AC356" s="2"/>
    </row>
    <row r="357" spans="23:29" x14ac:dyDescent="0.2">
      <c r="W357" s="2"/>
      <c r="X357" s="2"/>
      <c r="Y357" s="2"/>
      <c r="AA357" s="2"/>
      <c r="AB357" s="2"/>
      <c r="AC357" s="2"/>
    </row>
    <row r="358" spans="23:29" x14ac:dyDescent="0.2">
      <c r="W358" s="2"/>
      <c r="X358" s="2"/>
      <c r="Y358" s="2"/>
      <c r="AA358" s="2"/>
      <c r="AB358" s="2"/>
      <c r="AC358" s="2"/>
    </row>
    <row r="359" spans="23:29" x14ac:dyDescent="0.2">
      <c r="W359" s="2"/>
      <c r="X359" s="2"/>
      <c r="Y359" s="2"/>
      <c r="AA359" s="2"/>
      <c r="AB359" s="2"/>
      <c r="AC359" s="2"/>
    </row>
    <row r="360" spans="23:29" x14ac:dyDescent="0.2">
      <c r="W360" s="2"/>
      <c r="X360" s="2"/>
      <c r="Y360" s="2"/>
      <c r="AA360" s="2"/>
      <c r="AB360" s="2"/>
      <c r="AC360" s="2"/>
    </row>
    <row r="361" spans="23:29" x14ac:dyDescent="0.2">
      <c r="W361" s="2"/>
      <c r="X361" s="2"/>
      <c r="Y361" s="2"/>
      <c r="AA361" s="2"/>
      <c r="AB361" s="2"/>
      <c r="AC361" s="2"/>
    </row>
    <row r="362" spans="23:29" x14ac:dyDescent="0.2">
      <c r="W362" s="2"/>
      <c r="X362" s="2"/>
      <c r="Y362" s="2"/>
      <c r="AA362" s="2"/>
      <c r="AB362" s="2"/>
      <c r="AC362" s="2"/>
    </row>
    <row r="363" spans="23:29" x14ac:dyDescent="0.2">
      <c r="W363" s="2"/>
      <c r="X363" s="2"/>
      <c r="Y363" s="2"/>
      <c r="AA363" s="2"/>
      <c r="AB363" s="2"/>
      <c r="AC363" s="2"/>
    </row>
    <row r="364" spans="23:29" x14ac:dyDescent="0.2">
      <c r="W364" s="2"/>
      <c r="X364" s="2"/>
      <c r="Y364" s="2"/>
      <c r="AA364" s="2"/>
      <c r="AB364" s="2"/>
      <c r="AC364" s="2"/>
    </row>
    <row r="365" spans="23:29" x14ac:dyDescent="0.2">
      <c r="W365" s="2"/>
      <c r="X365" s="2"/>
      <c r="Y365" s="2"/>
      <c r="AA365" s="2"/>
      <c r="AB365" s="2"/>
      <c r="AC365" s="2"/>
    </row>
    <row r="366" spans="23:29" x14ac:dyDescent="0.2">
      <c r="W366" s="2"/>
      <c r="X366" s="2"/>
      <c r="Y366" s="2"/>
      <c r="AA366" s="2"/>
      <c r="AB366" s="2"/>
      <c r="AC366" s="2"/>
    </row>
    <row r="367" spans="23:29" x14ac:dyDescent="0.2">
      <c r="W367" s="2"/>
      <c r="X367" s="2"/>
      <c r="Y367" s="2"/>
      <c r="AA367" s="2"/>
      <c r="AB367" s="2"/>
      <c r="AC367" s="2"/>
    </row>
    <row r="368" spans="23:29" x14ac:dyDescent="0.2">
      <c r="W368" s="2"/>
      <c r="X368" s="2"/>
      <c r="Y368" s="2"/>
      <c r="AA368" s="2"/>
      <c r="AB368" s="2"/>
      <c r="AC368" s="2"/>
    </row>
    <row r="369" spans="23:29" x14ac:dyDescent="0.2">
      <c r="W369" s="2"/>
      <c r="X369" s="2"/>
      <c r="Y369" s="2"/>
      <c r="AA369" s="2"/>
      <c r="AB369" s="2"/>
      <c r="AC369" s="2"/>
    </row>
    <row r="370" spans="23:29" x14ac:dyDescent="0.2">
      <c r="W370" s="2"/>
      <c r="X370" s="2"/>
      <c r="Y370" s="2"/>
      <c r="AA370" s="2"/>
      <c r="AB370" s="2"/>
      <c r="AC370" s="2"/>
    </row>
    <row r="371" spans="23:29" x14ac:dyDescent="0.2">
      <c r="W371" s="2"/>
      <c r="X371" s="2"/>
      <c r="Y371" s="2"/>
      <c r="AA371" s="2"/>
      <c r="AB371" s="2"/>
      <c r="AC371" s="2"/>
    </row>
    <row r="372" spans="23:29" x14ac:dyDescent="0.2">
      <c r="W372" s="2"/>
      <c r="X372" s="2"/>
      <c r="Y372" s="2"/>
      <c r="AA372" s="2"/>
      <c r="AB372" s="2"/>
      <c r="AC372" s="2"/>
    </row>
    <row r="373" spans="23:29" x14ac:dyDescent="0.2">
      <c r="W373" s="2"/>
      <c r="X373" s="2"/>
      <c r="Y373" s="2"/>
      <c r="AA373" s="2"/>
      <c r="AB373" s="2"/>
      <c r="AC373" s="2"/>
    </row>
    <row r="374" spans="23:29" x14ac:dyDescent="0.2">
      <c r="W374" s="2"/>
      <c r="X374" s="2"/>
      <c r="Y374" s="2"/>
      <c r="AA374" s="2"/>
      <c r="AB374" s="2"/>
      <c r="AC374" s="2"/>
    </row>
    <row r="375" spans="23:29" x14ac:dyDescent="0.2">
      <c r="W375" s="2"/>
      <c r="X375" s="2"/>
      <c r="Y375" s="2"/>
      <c r="AA375" s="2"/>
      <c r="AB375" s="2"/>
      <c r="AC375" s="2"/>
    </row>
    <row r="376" spans="23:29" x14ac:dyDescent="0.2">
      <c r="W376" s="2"/>
      <c r="X376" s="2"/>
      <c r="Y376" s="2"/>
      <c r="AA376" s="2"/>
      <c r="AB376" s="2"/>
      <c r="AC376" s="2"/>
    </row>
    <row r="377" spans="23:29" x14ac:dyDescent="0.2">
      <c r="W377" s="2"/>
      <c r="X377" s="2"/>
      <c r="Y377" s="2"/>
      <c r="AA377" s="2"/>
      <c r="AB377" s="2"/>
      <c r="AC377" s="2"/>
    </row>
    <row r="378" spans="23:29" x14ac:dyDescent="0.2">
      <c r="W378" s="2"/>
      <c r="X378" s="2"/>
      <c r="Y378" s="2"/>
      <c r="AA378" s="2"/>
      <c r="AB378" s="2"/>
      <c r="AC378" s="2"/>
    </row>
    <row r="379" spans="23:29" x14ac:dyDescent="0.2">
      <c r="W379" s="2"/>
      <c r="X379" s="2"/>
      <c r="Y379" s="2"/>
      <c r="AA379" s="2"/>
      <c r="AB379" s="2"/>
      <c r="AC379" s="2"/>
    </row>
    <row r="380" spans="23:29" x14ac:dyDescent="0.2">
      <c r="W380" s="2"/>
      <c r="X380" s="2"/>
      <c r="Y380" s="2"/>
      <c r="AA380" s="2"/>
      <c r="AB380" s="2"/>
      <c r="AC380" s="2"/>
    </row>
    <row r="381" spans="23:29" x14ac:dyDescent="0.2">
      <c r="W381" s="2"/>
      <c r="X381" s="2"/>
      <c r="Y381" s="2"/>
      <c r="AA381" s="2"/>
      <c r="AB381" s="2"/>
      <c r="AC381" s="2"/>
    </row>
    <row r="382" spans="23:29" x14ac:dyDescent="0.2">
      <c r="W382" s="2"/>
      <c r="X382" s="2"/>
      <c r="Y382" s="2"/>
      <c r="AA382" s="2"/>
      <c r="AB382" s="2"/>
      <c r="AC382" s="2"/>
    </row>
    <row r="383" spans="23:29" x14ac:dyDescent="0.2">
      <c r="W383" s="2"/>
      <c r="X383" s="2"/>
      <c r="Y383" s="2"/>
      <c r="AA383" s="2"/>
      <c r="AB383" s="2"/>
      <c r="AC383" s="2"/>
    </row>
    <row r="384" spans="23:29" x14ac:dyDescent="0.2">
      <c r="W384" s="2"/>
      <c r="X384" s="2"/>
      <c r="Y384" s="2"/>
      <c r="AA384" s="2"/>
      <c r="AB384" s="2"/>
      <c r="AC384" s="2"/>
    </row>
    <row r="385" spans="23:29" x14ac:dyDescent="0.2">
      <c r="W385" s="2"/>
      <c r="X385" s="2"/>
      <c r="Y385" s="2"/>
      <c r="AA385" s="2"/>
      <c r="AB385" s="2"/>
      <c r="AC385" s="2"/>
    </row>
    <row r="386" spans="23:29" x14ac:dyDescent="0.2">
      <c r="W386" s="2"/>
      <c r="X386" s="2"/>
      <c r="Y386" s="2"/>
      <c r="AA386" s="2"/>
      <c r="AB386" s="2"/>
      <c r="AC386" s="2"/>
    </row>
    <row r="387" spans="23:29" x14ac:dyDescent="0.2">
      <c r="W387" s="2"/>
      <c r="X387" s="2"/>
      <c r="Y387" s="2"/>
      <c r="AA387" s="2"/>
      <c r="AB387" s="2"/>
      <c r="AC387" s="2"/>
    </row>
    <row r="388" spans="23:29" x14ac:dyDescent="0.2">
      <c r="W388" s="2"/>
      <c r="X388" s="2"/>
      <c r="Y388" s="2"/>
      <c r="AA388" s="2"/>
      <c r="AB388" s="2"/>
      <c r="AC388" s="2"/>
    </row>
    <row r="389" spans="23:29" x14ac:dyDescent="0.2">
      <c r="W389" s="2"/>
      <c r="X389" s="2"/>
      <c r="Y389" s="2"/>
      <c r="AA389" s="2"/>
      <c r="AB389" s="2"/>
      <c r="AC389" s="2"/>
    </row>
    <row r="390" spans="23:29" x14ac:dyDescent="0.2">
      <c r="W390" s="2"/>
      <c r="X390" s="2"/>
      <c r="Y390" s="2"/>
      <c r="AA390" s="2"/>
      <c r="AB390" s="2"/>
      <c r="AC390" s="2"/>
    </row>
    <row r="391" spans="23:29" x14ac:dyDescent="0.2">
      <c r="W391" s="2"/>
      <c r="X391" s="2"/>
      <c r="Y391" s="2"/>
      <c r="AA391" s="2"/>
      <c r="AB391" s="2"/>
      <c r="AC391" s="2"/>
    </row>
    <row r="392" spans="23:29" x14ac:dyDescent="0.2">
      <c r="W392" s="2"/>
      <c r="X392" s="2"/>
      <c r="Y392" s="2"/>
      <c r="AA392" s="2"/>
      <c r="AB392" s="2"/>
      <c r="AC392" s="2"/>
    </row>
    <row r="393" spans="23:29" x14ac:dyDescent="0.2">
      <c r="W393" s="2"/>
      <c r="X393" s="2"/>
      <c r="Y393" s="2"/>
      <c r="AA393" s="2"/>
      <c r="AB393" s="2"/>
      <c r="AC393" s="2"/>
    </row>
    <row r="394" spans="23:29" x14ac:dyDescent="0.2">
      <c r="W394" s="2"/>
      <c r="X394" s="2"/>
      <c r="Y394" s="2"/>
      <c r="AA394" s="2"/>
      <c r="AB394" s="2"/>
      <c r="AC394" s="2"/>
    </row>
    <row r="395" spans="23:29" x14ac:dyDescent="0.2">
      <c r="W395" s="2"/>
      <c r="X395" s="2"/>
      <c r="Y395" s="2"/>
      <c r="AA395" s="2"/>
      <c r="AB395" s="2"/>
      <c r="AC395" s="2"/>
    </row>
    <row r="396" spans="23:29" x14ac:dyDescent="0.2">
      <c r="W396" s="2"/>
      <c r="X396" s="2"/>
      <c r="Y396" s="2"/>
      <c r="AA396" s="2"/>
      <c r="AB396" s="2"/>
      <c r="AC396" s="2"/>
    </row>
    <row r="397" spans="23:29" x14ac:dyDescent="0.2">
      <c r="W397" s="2"/>
      <c r="X397" s="2"/>
      <c r="Y397" s="2"/>
      <c r="AA397" s="2"/>
      <c r="AB397" s="2"/>
      <c r="AC397" s="2"/>
    </row>
    <row r="398" spans="23:29" x14ac:dyDescent="0.2">
      <c r="W398" s="2"/>
      <c r="X398" s="2"/>
      <c r="Y398" s="2"/>
      <c r="AA398" s="2"/>
      <c r="AB398" s="2"/>
      <c r="AC398" s="2"/>
    </row>
    <row r="399" spans="23:29" x14ac:dyDescent="0.2">
      <c r="W399" s="2"/>
      <c r="X399" s="2"/>
      <c r="Y399" s="2"/>
      <c r="AA399" s="2"/>
      <c r="AB399" s="2"/>
      <c r="AC399" s="2"/>
    </row>
    <row r="400" spans="23:29" x14ac:dyDescent="0.2">
      <c r="W400" s="2"/>
      <c r="X400" s="2"/>
      <c r="Y400" s="2"/>
      <c r="AA400" s="2"/>
      <c r="AB400" s="2"/>
      <c r="AC400" s="2"/>
    </row>
    <row r="401" spans="23:29" x14ac:dyDescent="0.2">
      <c r="W401" s="2"/>
      <c r="X401" s="2"/>
      <c r="Y401" s="2"/>
      <c r="AA401" s="2"/>
      <c r="AB401" s="2"/>
      <c r="AC401" s="2"/>
    </row>
    <row r="402" spans="23:29" x14ac:dyDescent="0.2">
      <c r="W402" s="2"/>
      <c r="X402" s="2"/>
      <c r="Y402" s="2"/>
      <c r="AA402" s="2"/>
      <c r="AB402" s="2"/>
      <c r="AC402" s="2"/>
    </row>
    <row r="403" spans="23:29" x14ac:dyDescent="0.2">
      <c r="W403" s="2"/>
      <c r="X403" s="2"/>
      <c r="Y403" s="2"/>
      <c r="AA403" s="2"/>
      <c r="AB403" s="2"/>
      <c r="AC403" s="2"/>
    </row>
    <row r="404" spans="23:29" x14ac:dyDescent="0.2">
      <c r="W404" s="2"/>
      <c r="X404" s="2"/>
      <c r="Y404" s="2"/>
      <c r="AA404" s="2"/>
      <c r="AB404" s="2"/>
      <c r="AC404" s="2"/>
    </row>
    <row r="405" spans="23:29" x14ac:dyDescent="0.2">
      <c r="W405" s="2"/>
      <c r="X405" s="2"/>
      <c r="Y405" s="2"/>
      <c r="AA405" s="2"/>
      <c r="AB405" s="2"/>
      <c r="AC405" s="2"/>
    </row>
    <row r="406" spans="23:29" x14ac:dyDescent="0.2">
      <c r="W406" s="2"/>
      <c r="X406" s="2"/>
      <c r="Y406" s="2"/>
      <c r="AA406" s="2"/>
      <c r="AB406" s="2"/>
      <c r="AC406" s="2"/>
    </row>
    <row r="407" spans="23:29" x14ac:dyDescent="0.2">
      <c r="W407" s="2"/>
      <c r="X407" s="2"/>
      <c r="Y407" s="2"/>
      <c r="AA407" s="2"/>
      <c r="AB407" s="2"/>
      <c r="AC407" s="2"/>
    </row>
    <row r="408" spans="23:29" x14ac:dyDescent="0.2">
      <c r="W408" s="2"/>
      <c r="X408" s="2"/>
      <c r="Y408" s="2"/>
      <c r="AA408" s="2"/>
      <c r="AB408" s="2"/>
      <c r="AC408" s="2"/>
    </row>
    <row r="409" spans="23:29" x14ac:dyDescent="0.2">
      <c r="W409" s="2"/>
      <c r="X409" s="2"/>
      <c r="Y409" s="2"/>
      <c r="AA409" s="2"/>
      <c r="AB409" s="2"/>
      <c r="AC409" s="2"/>
    </row>
    <row r="410" spans="23:29" x14ac:dyDescent="0.2">
      <c r="W410" s="2"/>
      <c r="X410" s="2"/>
      <c r="Y410" s="2"/>
      <c r="AA410" s="2"/>
      <c r="AB410" s="2"/>
      <c r="AC410" s="2"/>
    </row>
    <row r="411" spans="23:29" x14ac:dyDescent="0.2">
      <c r="W411" s="2"/>
      <c r="X411" s="2"/>
      <c r="Y411" s="2"/>
      <c r="AA411" s="2"/>
      <c r="AB411" s="2"/>
      <c r="AC411" s="2"/>
    </row>
    <row r="412" spans="23:29" x14ac:dyDescent="0.2">
      <c r="W412" s="2"/>
      <c r="X412" s="2"/>
      <c r="Y412" s="2"/>
      <c r="AA412" s="2"/>
      <c r="AB412" s="2"/>
      <c r="AC412" s="2"/>
    </row>
    <row r="413" spans="23:29" x14ac:dyDescent="0.2">
      <c r="W413" s="2"/>
      <c r="X413" s="2"/>
      <c r="Y413" s="2"/>
      <c r="AA413" s="2"/>
      <c r="AB413" s="2"/>
      <c r="AC413" s="2"/>
    </row>
    <row r="414" spans="23:29" x14ac:dyDescent="0.2">
      <c r="W414" s="2"/>
      <c r="X414" s="2"/>
      <c r="Y414" s="2"/>
      <c r="AA414" s="2"/>
      <c r="AB414" s="2"/>
      <c r="AC414" s="2"/>
    </row>
    <row r="415" spans="23:29" x14ac:dyDescent="0.2">
      <c r="W415" s="2"/>
      <c r="X415" s="2"/>
      <c r="Y415" s="2"/>
      <c r="AA415" s="2"/>
      <c r="AB415" s="2"/>
      <c r="AC415" s="2"/>
    </row>
    <row r="416" spans="23:29" x14ac:dyDescent="0.2">
      <c r="W416" s="2"/>
      <c r="X416" s="2"/>
      <c r="Y416" s="2"/>
      <c r="AA416" s="2"/>
      <c r="AB416" s="2"/>
      <c r="AC416" s="2"/>
    </row>
    <row r="417" spans="23:29" x14ac:dyDescent="0.2">
      <c r="W417" s="2"/>
      <c r="X417" s="2"/>
      <c r="Y417" s="2"/>
      <c r="AA417" s="2"/>
      <c r="AB417" s="2"/>
      <c r="AC417" s="2"/>
    </row>
    <row r="418" spans="23:29" x14ac:dyDescent="0.2">
      <c r="W418" s="2"/>
      <c r="X418" s="2"/>
      <c r="Y418" s="2"/>
      <c r="AA418" s="2"/>
      <c r="AB418" s="2"/>
      <c r="AC418" s="2"/>
    </row>
    <row r="419" spans="23:29" x14ac:dyDescent="0.2">
      <c r="W419" s="2"/>
      <c r="X419" s="2"/>
      <c r="Y419" s="2"/>
      <c r="AA419" s="2"/>
      <c r="AB419" s="2"/>
      <c r="AC419" s="2"/>
    </row>
    <row r="420" spans="23:29" x14ac:dyDescent="0.2">
      <c r="W420" s="2"/>
      <c r="X420" s="2"/>
      <c r="Y420" s="2"/>
      <c r="AA420" s="2"/>
      <c r="AB420" s="2"/>
      <c r="AC420" s="2"/>
    </row>
    <row r="421" spans="23:29" x14ac:dyDescent="0.2">
      <c r="W421" s="2"/>
      <c r="X421" s="2"/>
      <c r="Y421" s="2"/>
      <c r="AA421" s="2"/>
      <c r="AB421" s="2"/>
      <c r="AC421" s="2"/>
    </row>
    <row r="422" spans="23:29" x14ac:dyDescent="0.2">
      <c r="W422" s="2"/>
      <c r="X422" s="2"/>
      <c r="Y422" s="2"/>
      <c r="AA422" s="2"/>
      <c r="AB422" s="2"/>
      <c r="AC422" s="2"/>
    </row>
    <row r="423" spans="23:29" x14ac:dyDescent="0.2">
      <c r="W423" s="2"/>
      <c r="X423" s="2"/>
      <c r="Y423" s="2"/>
      <c r="AA423" s="2"/>
      <c r="AB423" s="2"/>
      <c r="AC423" s="2"/>
    </row>
    <row r="424" spans="23:29" x14ac:dyDescent="0.2">
      <c r="W424" s="2"/>
      <c r="X424" s="2"/>
      <c r="Y424" s="2"/>
      <c r="AA424" s="2"/>
      <c r="AB424" s="2"/>
      <c r="AC424" s="2"/>
    </row>
    <row r="425" spans="23:29" x14ac:dyDescent="0.2">
      <c r="W425" s="2"/>
      <c r="X425" s="2"/>
      <c r="Y425" s="2"/>
      <c r="AA425" s="2"/>
      <c r="AB425" s="2"/>
      <c r="AC425" s="2"/>
    </row>
    <row r="426" spans="23:29" x14ac:dyDescent="0.2">
      <c r="W426" s="2"/>
      <c r="X426" s="2"/>
      <c r="Y426" s="2"/>
      <c r="AA426" s="2"/>
      <c r="AB426" s="2"/>
      <c r="AC426" s="2"/>
    </row>
    <row r="427" spans="23:29" x14ac:dyDescent="0.2">
      <c r="W427" s="2"/>
      <c r="X427" s="2"/>
      <c r="Y427" s="2"/>
      <c r="AA427" s="2"/>
      <c r="AB427" s="2"/>
      <c r="AC427" s="2"/>
    </row>
    <row r="428" spans="23:29" x14ac:dyDescent="0.2">
      <c r="W428" s="2"/>
      <c r="X428" s="2"/>
      <c r="Y428" s="2"/>
      <c r="AA428" s="2"/>
      <c r="AB428" s="2"/>
      <c r="AC428" s="2"/>
    </row>
    <row r="429" spans="23:29" x14ac:dyDescent="0.2">
      <c r="W429" s="2"/>
      <c r="X429" s="2"/>
      <c r="Y429" s="2"/>
      <c r="AA429" s="2"/>
      <c r="AB429" s="2"/>
      <c r="AC429" s="2"/>
    </row>
    <row r="430" spans="23:29" x14ac:dyDescent="0.2">
      <c r="W430" s="2"/>
      <c r="X430" s="2"/>
      <c r="Y430" s="2"/>
      <c r="AA430" s="2"/>
      <c r="AB430" s="2"/>
      <c r="AC430" s="2"/>
    </row>
    <row r="431" spans="23:29" x14ac:dyDescent="0.2">
      <c r="W431" s="2"/>
      <c r="X431" s="2"/>
      <c r="Y431" s="2"/>
      <c r="AA431" s="2"/>
      <c r="AB431" s="2"/>
      <c r="AC431" s="2"/>
    </row>
    <row r="432" spans="23:29" x14ac:dyDescent="0.2">
      <c r="W432" s="2"/>
      <c r="X432" s="2"/>
      <c r="Y432" s="2"/>
      <c r="AA432" s="2"/>
      <c r="AB432" s="2"/>
      <c r="AC432" s="2"/>
    </row>
    <row r="433" spans="23:29" x14ac:dyDescent="0.2">
      <c r="W433" s="2"/>
      <c r="X433" s="2"/>
      <c r="Y433" s="2"/>
      <c r="AA433" s="2"/>
      <c r="AB433" s="2"/>
      <c r="AC433" s="2"/>
    </row>
    <row r="434" spans="23:29" x14ac:dyDescent="0.2">
      <c r="W434" s="2"/>
      <c r="X434" s="2"/>
      <c r="Y434" s="2"/>
      <c r="AA434" s="2"/>
      <c r="AB434" s="2"/>
      <c r="AC434" s="2"/>
    </row>
    <row r="435" spans="23:29" x14ac:dyDescent="0.2">
      <c r="W435" s="2"/>
      <c r="X435" s="2"/>
      <c r="Y435" s="2"/>
      <c r="AA435" s="2"/>
      <c r="AB435" s="2"/>
      <c r="AC435" s="2"/>
    </row>
    <row r="436" spans="23:29" x14ac:dyDescent="0.2">
      <c r="W436" s="2"/>
      <c r="X436" s="2"/>
      <c r="Y436" s="2"/>
      <c r="AA436" s="2"/>
      <c r="AB436" s="2"/>
      <c r="AC436" s="2"/>
    </row>
    <row r="437" spans="23:29" x14ac:dyDescent="0.2">
      <c r="W437" s="2"/>
      <c r="X437" s="2"/>
      <c r="Y437" s="2"/>
      <c r="AA437" s="2"/>
      <c r="AB437" s="2"/>
      <c r="AC437" s="2"/>
    </row>
    <row r="438" spans="23:29" x14ac:dyDescent="0.2">
      <c r="W438" s="2"/>
      <c r="X438" s="2"/>
      <c r="Y438" s="2"/>
      <c r="AA438" s="2"/>
      <c r="AB438" s="2"/>
      <c r="AC438" s="2"/>
    </row>
    <row r="439" spans="23:29" x14ac:dyDescent="0.2">
      <c r="W439" s="2"/>
      <c r="X439" s="2"/>
      <c r="Y439" s="2"/>
      <c r="AA439" s="2"/>
      <c r="AB439" s="2"/>
      <c r="AC439" s="2"/>
    </row>
    <row r="440" spans="23:29" x14ac:dyDescent="0.2">
      <c r="W440" s="2"/>
      <c r="X440" s="2"/>
      <c r="Y440" s="2"/>
      <c r="AA440" s="2"/>
      <c r="AB440" s="2"/>
      <c r="AC440" s="2"/>
    </row>
    <row r="441" spans="23:29" x14ac:dyDescent="0.2">
      <c r="W441" s="2"/>
      <c r="X441" s="2"/>
      <c r="Y441" s="2"/>
      <c r="AA441" s="2"/>
      <c r="AB441" s="2"/>
      <c r="AC441" s="2"/>
    </row>
    <row r="442" spans="23:29" x14ac:dyDescent="0.2">
      <c r="W442" s="2"/>
      <c r="X442" s="2"/>
      <c r="Y442" s="2"/>
      <c r="AA442" s="2"/>
      <c r="AB442" s="2"/>
      <c r="AC442" s="2"/>
    </row>
    <row r="443" spans="23:29" x14ac:dyDescent="0.2">
      <c r="W443" s="2"/>
      <c r="X443" s="2"/>
      <c r="Y443" s="2"/>
      <c r="AA443" s="2"/>
      <c r="AB443" s="2"/>
      <c r="AC443" s="2"/>
    </row>
    <row r="444" spans="23:29" x14ac:dyDescent="0.2">
      <c r="W444" s="2"/>
      <c r="X444" s="2"/>
      <c r="Y444" s="2"/>
      <c r="AA444" s="2"/>
      <c r="AB444" s="2"/>
      <c r="AC444" s="2"/>
    </row>
    <row r="445" spans="23:29" x14ac:dyDescent="0.2">
      <c r="W445" s="2"/>
      <c r="X445" s="2"/>
      <c r="Y445" s="2"/>
      <c r="AA445" s="2"/>
      <c r="AB445" s="2"/>
      <c r="AC445" s="2"/>
    </row>
    <row r="446" spans="23:29" x14ac:dyDescent="0.2">
      <c r="W446" s="2"/>
      <c r="X446" s="2"/>
      <c r="Y446" s="2"/>
      <c r="AA446" s="2"/>
      <c r="AB446" s="2"/>
      <c r="AC446" s="2"/>
    </row>
    <row r="447" spans="23:29" x14ac:dyDescent="0.2">
      <c r="W447" s="2"/>
      <c r="X447" s="2"/>
      <c r="Y447" s="2"/>
      <c r="AA447" s="2"/>
      <c r="AB447" s="2"/>
      <c r="AC447" s="2"/>
    </row>
    <row r="448" spans="23:29" x14ac:dyDescent="0.2">
      <c r="W448" s="2"/>
      <c r="X448" s="2"/>
      <c r="Y448" s="2"/>
      <c r="AA448" s="2"/>
      <c r="AB448" s="2"/>
      <c r="AC448" s="2"/>
    </row>
    <row r="449" spans="23:29" x14ac:dyDescent="0.2">
      <c r="W449" s="2"/>
      <c r="X449" s="2"/>
      <c r="Y449" s="2"/>
      <c r="AA449" s="2"/>
      <c r="AB449" s="2"/>
      <c r="AC449" s="2"/>
    </row>
    <row r="450" spans="23:29" x14ac:dyDescent="0.2">
      <c r="W450" s="2"/>
      <c r="X450" s="2"/>
      <c r="Y450" s="2"/>
      <c r="AA450" s="2"/>
      <c r="AB450" s="2"/>
      <c r="AC450" s="2"/>
    </row>
    <row r="451" spans="23:29" x14ac:dyDescent="0.2">
      <c r="W451" s="2"/>
      <c r="X451" s="2"/>
      <c r="Y451" s="2"/>
      <c r="AA451" s="2"/>
      <c r="AB451" s="2"/>
      <c r="AC451" s="2"/>
    </row>
    <row r="452" spans="23:29" x14ac:dyDescent="0.2">
      <c r="W452" s="2"/>
      <c r="X452" s="2"/>
      <c r="Y452" s="2"/>
      <c r="AA452" s="2"/>
      <c r="AB452" s="2"/>
      <c r="AC452" s="2"/>
    </row>
    <row r="453" spans="23:29" x14ac:dyDescent="0.2">
      <c r="W453" s="2"/>
      <c r="X453" s="2"/>
      <c r="Y453" s="2"/>
      <c r="AA453" s="2"/>
      <c r="AB453" s="2"/>
      <c r="AC453" s="2"/>
    </row>
    <row r="454" spans="23:29" x14ac:dyDescent="0.2">
      <c r="W454" s="2"/>
      <c r="X454" s="2"/>
      <c r="Y454" s="2"/>
      <c r="AA454" s="2"/>
      <c r="AB454" s="2"/>
      <c r="AC454" s="2"/>
    </row>
    <row r="455" spans="23:29" x14ac:dyDescent="0.2">
      <c r="W455" s="2"/>
      <c r="X455" s="2"/>
      <c r="Y455" s="2"/>
      <c r="AA455" s="2"/>
      <c r="AB455" s="2"/>
      <c r="AC455" s="2"/>
    </row>
    <row r="456" spans="23:29" x14ac:dyDescent="0.2">
      <c r="W456" s="2"/>
      <c r="X456" s="2"/>
      <c r="Y456" s="2"/>
      <c r="AA456" s="2"/>
      <c r="AB456" s="2"/>
      <c r="AC456" s="2"/>
    </row>
    <row r="457" spans="23:29" x14ac:dyDescent="0.2">
      <c r="W457" s="2"/>
      <c r="X457" s="2"/>
      <c r="Y457" s="2"/>
      <c r="AA457" s="2"/>
      <c r="AB457" s="2"/>
      <c r="AC457" s="2"/>
    </row>
    <row r="458" spans="23:29" x14ac:dyDescent="0.2">
      <c r="W458" s="2"/>
      <c r="X458" s="2"/>
      <c r="Y458" s="2"/>
      <c r="AA458" s="2"/>
      <c r="AB458" s="2"/>
      <c r="AC458" s="2"/>
    </row>
    <row r="459" spans="23:29" x14ac:dyDescent="0.2">
      <c r="W459" s="2"/>
      <c r="X459" s="2"/>
      <c r="Y459" s="2"/>
      <c r="AA459" s="2"/>
      <c r="AB459" s="2"/>
      <c r="AC459" s="2"/>
    </row>
    <row r="460" spans="23:29" x14ac:dyDescent="0.2">
      <c r="W460" s="2"/>
      <c r="X460" s="2"/>
      <c r="Y460" s="2"/>
      <c r="AA460" s="2"/>
      <c r="AB460" s="2"/>
      <c r="AC460" s="2"/>
    </row>
    <row r="461" spans="23:29" x14ac:dyDescent="0.2">
      <c r="W461" s="2"/>
      <c r="X461" s="2"/>
      <c r="Y461" s="2"/>
      <c r="AA461" s="2"/>
      <c r="AB461" s="2"/>
      <c r="AC461" s="2"/>
    </row>
    <row r="462" spans="23:29" x14ac:dyDescent="0.2">
      <c r="W462" s="2"/>
      <c r="X462" s="2"/>
      <c r="Y462" s="2"/>
      <c r="AA462" s="2"/>
      <c r="AB462" s="2"/>
      <c r="AC462" s="2"/>
    </row>
    <row r="463" spans="23:29" x14ac:dyDescent="0.2">
      <c r="W463" s="2"/>
      <c r="X463" s="2"/>
      <c r="Y463" s="2"/>
      <c r="AA463" s="2"/>
      <c r="AB463" s="2"/>
      <c r="AC463" s="2"/>
    </row>
    <row r="464" spans="23:29" x14ac:dyDescent="0.2">
      <c r="W464" s="2"/>
      <c r="X464" s="2"/>
      <c r="Y464" s="2"/>
      <c r="AA464" s="2"/>
      <c r="AB464" s="2"/>
      <c r="AC464" s="2"/>
    </row>
    <row r="465" spans="23:29" x14ac:dyDescent="0.2">
      <c r="W465" s="2"/>
      <c r="X465" s="2"/>
      <c r="Y465" s="2"/>
      <c r="AA465" s="2"/>
      <c r="AB465" s="2"/>
      <c r="AC465" s="2"/>
    </row>
    <row r="466" spans="23:29" x14ac:dyDescent="0.2">
      <c r="W466" s="2"/>
      <c r="X466" s="2"/>
      <c r="Y466" s="2"/>
      <c r="AA466" s="2"/>
      <c r="AB466" s="2"/>
      <c r="AC466" s="2"/>
    </row>
    <row r="467" spans="23:29" x14ac:dyDescent="0.2">
      <c r="W467" s="2"/>
      <c r="X467" s="2"/>
      <c r="Y467" s="2"/>
      <c r="AA467" s="2"/>
      <c r="AB467" s="2"/>
      <c r="AC467" s="2"/>
    </row>
    <row r="468" spans="23:29" x14ac:dyDescent="0.2">
      <c r="W468" s="2"/>
      <c r="X468" s="2"/>
      <c r="Y468" s="2"/>
      <c r="AA468" s="2"/>
      <c r="AB468" s="2"/>
      <c r="AC468" s="2"/>
    </row>
    <row r="469" spans="23:29" x14ac:dyDescent="0.2">
      <c r="W469" s="2"/>
      <c r="X469" s="2"/>
      <c r="Y469" s="2"/>
      <c r="AA469" s="2"/>
      <c r="AB469" s="2"/>
      <c r="AC469" s="2"/>
    </row>
    <row r="470" spans="23:29" x14ac:dyDescent="0.2">
      <c r="W470" s="2"/>
      <c r="X470" s="2"/>
      <c r="Y470" s="2"/>
      <c r="AA470" s="2"/>
      <c r="AB470" s="2"/>
      <c r="AC470" s="2"/>
    </row>
    <row r="471" spans="23:29" x14ac:dyDescent="0.2">
      <c r="W471" s="2"/>
      <c r="X471" s="2"/>
      <c r="Y471" s="2"/>
      <c r="AA471" s="2"/>
      <c r="AB471" s="2"/>
      <c r="AC471" s="2"/>
    </row>
    <row r="472" spans="23:29" x14ac:dyDescent="0.2">
      <c r="W472" s="2"/>
      <c r="X472" s="2"/>
      <c r="Y472" s="2"/>
      <c r="AA472" s="2"/>
      <c r="AB472" s="2"/>
      <c r="AC472" s="2"/>
    </row>
    <row r="473" spans="23:29" x14ac:dyDescent="0.2">
      <c r="W473" s="2"/>
      <c r="X473" s="2"/>
      <c r="Y473" s="2"/>
      <c r="AA473" s="2"/>
      <c r="AB473" s="2"/>
      <c r="AC473" s="2"/>
    </row>
    <row r="474" spans="23:29" x14ac:dyDescent="0.2">
      <c r="W474" s="2"/>
      <c r="X474" s="2"/>
      <c r="Y474" s="2"/>
      <c r="AA474" s="2"/>
      <c r="AB474" s="2"/>
      <c r="AC474" s="2"/>
    </row>
    <row r="475" spans="23:29" x14ac:dyDescent="0.2">
      <c r="W475" s="2"/>
      <c r="X475" s="2"/>
      <c r="Y475" s="2"/>
      <c r="AA475" s="2"/>
      <c r="AB475" s="2"/>
      <c r="AC475" s="2"/>
    </row>
    <row r="476" spans="23:29" x14ac:dyDescent="0.2">
      <c r="W476" s="2"/>
      <c r="X476" s="2"/>
      <c r="Y476" s="2"/>
      <c r="AA476" s="2"/>
      <c r="AB476" s="2"/>
      <c r="AC476" s="2"/>
    </row>
    <row r="477" spans="23:29" x14ac:dyDescent="0.2">
      <c r="W477" s="2"/>
      <c r="X477" s="2"/>
      <c r="Y477" s="2"/>
      <c r="AA477" s="2"/>
      <c r="AB477" s="2"/>
      <c r="AC477" s="2"/>
    </row>
    <row r="478" spans="23:29" x14ac:dyDescent="0.2">
      <c r="W478" s="2"/>
      <c r="X478" s="2"/>
      <c r="Y478" s="2"/>
      <c r="AA478" s="2"/>
      <c r="AB478" s="2"/>
      <c r="AC478" s="2"/>
    </row>
    <row r="479" spans="23:29" x14ac:dyDescent="0.2">
      <c r="W479" s="2"/>
      <c r="X479" s="2"/>
      <c r="Y479" s="2"/>
      <c r="AA479" s="2"/>
      <c r="AB479" s="2"/>
      <c r="AC479" s="2"/>
    </row>
    <row r="480" spans="23:29" x14ac:dyDescent="0.2">
      <c r="W480" s="2"/>
      <c r="X480" s="2"/>
      <c r="Y480" s="2"/>
      <c r="AA480" s="2"/>
      <c r="AB480" s="2"/>
      <c r="AC480" s="2"/>
    </row>
    <row r="481" spans="23:29" x14ac:dyDescent="0.2">
      <c r="W481" s="2"/>
      <c r="X481" s="2"/>
      <c r="Y481" s="2"/>
      <c r="AA481" s="2"/>
      <c r="AB481" s="2"/>
      <c r="AC481" s="2"/>
    </row>
    <row r="482" spans="23:29" x14ac:dyDescent="0.2">
      <c r="W482" s="2"/>
      <c r="X482" s="2"/>
      <c r="Y482" s="2"/>
      <c r="AA482" s="2"/>
      <c r="AB482" s="2"/>
      <c r="AC482" s="2"/>
    </row>
    <row r="483" spans="23:29" x14ac:dyDescent="0.2">
      <c r="W483" s="2"/>
      <c r="X483" s="2"/>
      <c r="Y483" s="2"/>
      <c r="AA483" s="2"/>
      <c r="AB483" s="2"/>
      <c r="AC483" s="2"/>
    </row>
    <row r="484" spans="23:29" x14ac:dyDescent="0.2">
      <c r="W484" s="2"/>
      <c r="X484" s="2"/>
      <c r="Y484" s="2"/>
      <c r="AA484" s="2"/>
      <c r="AB484" s="2"/>
      <c r="AC484" s="2"/>
    </row>
    <row r="485" spans="23:29" x14ac:dyDescent="0.2">
      <c r="W485" s="2"/>
      <c r="X485" s="2"/>
      <c r="Y485" s="2"/>
      <c r="AA485" s="2"/>
      <c r="AB485" s="2"/>
      <c r="AC485" s="2"/>
    </row>
    <row r="486" spans="23:29" x14ac:dyDescent="0.2">
      <c r="W486" s="2"/>
      <c r="X486" s="2"/>
      <c r="Y486" s="2"/>
      <c r="AA486" s="2"/>
      <c r="AB486" s="2"/>
      <c r="AC486" s="2"/>
    </row>
    <row r="487" spans="23:29" x14ac:dyDescent="0.2">
      <c r="W487" s="2"/>
      <c r="X487" s="2"/>
      <c r="Y487" s="2"/>
      <c r="AA487" s="2"/>
      <c r="AB487" s="2"/>
      <c r="AC487" s="2"/>
    </row>
    <row r="488" spans="23:29" x14ac:dyDescent="0.2">
      <c r="W488" s="2"/>
      <c r="X488" s="2"/>
      <c r="Y488" s="2"/>
      <c r="AA488" s="2"/>
      <c r="AB488" s="2"/>
      <c r="AC488" s="2"/>
    </row>
    <row r="489" spans="23:29" x14ac:dyDescent="0.2">
      <c r="W489" s="2"/>
      <c r="X489" s="2"/>
      <c r="Y489" s="2"/>
      <c r="AA489" s="2"/>
      <c r="AB489" s="2"/>
      <c r="AC489" s="2"/>
    </row>
    <row r="490" spans="23:29" x14ac:dyDescent="0.2">
      <c r="W490" s="2"/>
      <c r="X490" s="2"/>
      <c r="Y490" s="2"/>
      <c r="AA490" s="2"/>
      <c r="AB490" s="2"/>
      <c r="AC490" s="2"/>
    </row>
    <row r="491" spans="23:29" x14ac:dyDescent="0.2">
      <c r="W491" s="2"/>
      <c r="X491" s="2"/>
      <c r="Y491" s="2"/>
      <c r="AA491" s="2"/>
      <c r="AB491" s="2"/>
      <c r="AC491" s="2"/>
    </row>
    <row r="492" spans="23:29" x14ac:dyDescent="0.2">
      <c r="W492" s="2"/>
      <c r="X492" s="2"/>
      <c r="Y492" s="2"/>
      <c r="AA492" s="2"/>
      <c r="AB492" s="2"/>
      <c r="AC492" s="2"/>
    </row>
    <row r="493" spans="23:29" x14ac:dyDescent="0.2">
      <c r="W493" s="2"/>
      <c r="X493" s="2"/>
      <c r="Y493" s="2"/>
      <c r="AA493" s="2"/>
      <c r="AB493" s="2"/>
      <c r="AC493" s="2"/>
    </row>
    <row r="494" spans="23:29" x14ac:dyDescent="0.2">
      <c r="W494" s="2"/>
      <c r="X494" s="2"/>
      <c r="Y494" s="2"/>
      <c r="AA494" s="2"/>
      <c r="AB494" s="2"/>
      <c r="AC494" s="2"/>
    </row>
    <row r="495" spans="23:29" x14ac:dyDescent="0.2">
      <c r="W495" s="2"/>
      <c r="X495" s="2"/>
      <c r="Y495" s="2"/>
      <c r="AA495" s="2"/>
      <c r="AB495" s="2"/>
      <c r="AC495" s="2"/>
    </row>
    <row r="496" spans="23:29" x14ac:dyDescent="0.2">
      <c r="W496" s="2"/>
      <c r="X496" s="2"/>
      <c r="Y496" s="2"/>
      <c r="AA496" s="2"/>
      <c r="AB496" s="2"/>
      <c r="AC496" s="2"/>
    </row>
    <row r="497" spans="23:29" x14ac:dyDescent="0.2">
      <c r="W497" s="2"/>
      <c r="X497" s="2"/>
      <c r="Y497" s="2"/>
      <c r="AA497" s="2"/>
      <c r="AB497" s="2"/>
      <c r="AC497" s="2"/>
    </row>
    <row r="498" spans="23:29" x14ac:dyDescent="0.2">
      <c r="W498" s="2"/>
      <c r="X498" s="2"/>
      <c r="Y498" s="2"/>
      <c r="AA498" s="2"/>
      <c r="AB498" s="2"/>
      <c r="AC498" s="2"/>
    </row>
    <row r="499" spans="23:29" x14ac:dyDescent="0.2">
      <c r="W499" s="2"/>
      <c r="X499" s="2"/>
      <c r="Y499" s="2"/>
      <c r="AA499" s="2"/>
      <c r="AB499" s="2"/>
      <c r="AC499" s="2"/>
    </row>
    <row r="500" spans="23:29" x14ac:dyDescent="0.2">
      <c r="W500" s="2"/>
      <c r="X500" s="2"/>
      <c r="Y500" s="2"/>
      <c r="AA500" s="2"/>
      <c r="AB500" s="2"/>
      <c r="AC500" s="2"/>
    </row>
    <row r="501" spans="23:29" x14ac:dyDescent="0.2">
      <c r="W501" s="2"/>
      <c r="X501" s="2"/>
      <c r="Y501" s="2"/>
      <c r="AA501" s="2"/>
      <c r="AB501" s="2"/>
      <c r="AC501" s="2"/>
    </row>
    <row r="502" spans="23:29" x14ac:dyDescent="0.2">
      <c r="W502" s="2"/>
      <c r="X502" s="2"/>
      <c r="Y502" s="2"/>
      <c r="AA502" s="2"/>
      <c r="AB502" s="2"/>
      <c r="AC502" s="2"/>
    </row>
    <row r="503" spans="23:29" x14ac:dyDescent="0.2">
      <c r="W503" s="2"/>
      <c r="X503" s="2"/>
      <c r="Y503" s="2"/>
      <c r="AA503" s="2"/>
      <c r="AB503" s="2"/>
      <c r="AC503" s="2"/>
    </row>
    <row r="504" spans="23:29" x14ac:dyDescent="0.2">
      <c r="W504" s="2"/>
      <c r="X504" s="2"/>
      <c r="Y504" s="2"/>
      <c r="AA504" s="2"/>
      <c r="AB504" s="2"/>
      <c r="AC504" s="2"/>
    </row>
    <row r="505" spans="23:29" x14ac:dyDescent="0.2">
      <c r="W505" s="2"/>
      <c r="X505" s="2"/>
      <c r="Y505" s="2"/>
      <c r="AA505" s="2"/>
      <c r="AB505" s="2"/>
      <c r="AC505" s="2"/>
    </row>
    <row r="506" spans="23:29" x14ac:dyDescent="0.2">
      <c r="W506" s="2"/>
      <c r="X506" s="2"/>
      <c r="Y506" s="2"/>
      <c r="AA506" s="2"/>
      <c r="AB506" s="2"/>
      <c r="AC506" s="2"/>
    </row>
    <row r="507" spans="23:29" x14ac:dyDescent="0.2">
      <c r="W507" s="2"/>
      <c r="X507" s="2"/>
      <c r="Y507" s="2"/>
      <c r="AA507" s="2"/>
      <c r="AB507" s="2"/>
      <c r="AC507" s="2"/>
    </row>
    <row r="508" spans="23:29" x14ac:dyDescent="0.2">
      <c r="W508" s="2"/>
      <c r="X508" s="2"/>
      <c r="Y508" s="2"/>
      <c r="AA508" s="2"/>
      <c r="AB508" s="2"/>
      <c r="AC508" s="2"/>
    </row>
    <row r="509" spans="23:29" x14ac:dyDescent="0.2">
      <c r="W509" s="2"/>
      <c r="X509" s="2"/>
      <c r="Y509" s="2"/>
      <c r="AA509" s="2"/>
      <c r="AB509" s="2"/>
      <c r="AC509" s="2"/>
    </row>
    <row r="510" spans="23:29" x14ac:dyDescent="0.2">
      <c r="W510" s="2"/>
      <c r="X510" s="2"/>
      <c r="Y510" s="2"/>
      <c r="AA510" s="2"/>
      <c r="AB510" s="2"/>
      <c r="AC510" s="2"/>
    </row>
    <row r="511" spans="23:29" x14ac:dyDescent="0.2">
      <c r="W511" s="2"/>
      <c r="X511" s="2"/>
      <c r="Y511" s="2"/>
      <c r="AA511" s="2"/>
      <c r="AB511" s="2"/>
      <c r="AC511" s="2"/>
    </row>
    <row r="512" spans="23:29" x14ac:dyDescent="0.2">
      <c r="W512" s="2"/>
      <c r="X512" s="2"/>
      <c r="Y512" s="2"/>
      <c r="AA512" s="2"/>
      <c r="AB512" s="2"/>
      <c r="AC512" s="2"/>
    </row>
    <row r="513" spans="23:29" x14ac:dyDescent="0.2">
      <c r="W513" s="2"/>
      <c r="X513" s="2"/>
      <c r="Y513" s="2"/>
      <c r="AA513" s="2"/>
      <c r="AB513" s="2"/>
      <c r="AC513" s="2"/>
    </row>
    <row r="514" spans="23:29" x14ac:dyDescent="0.2">
      <c r="W514" s="2"/>
      <c r="X514" s="2"/>
      <c r="Y514" s="2"/>
      <c r="AA514" s="2"/>
      <c r="AB514" s="2"/>
      <c r="AC514" s="2"/>
    </row>
    <row r="515" spans="23:29" x14ac:dyDescent="0.2">
      <c r="W515" s="2"/>
      <c r="X515" s="2"/>
      <c r="Y515" s="2"/>
      <c r="AA515" s="2"/>
      <c r="AB515" s="2"/>
      <c r="AC515" s="2"/>
    </row>
    <row r="516" spans="23:29" x14ac:dyDescent="0.2">
      <c r="W516" s="2"/>
      <c r="X516" s="2"/>
      <c r="Y516" s="2"/>
      <c r="AA516" s="2"/>
      <c r="AB516" s="2"/>
      <c r="AC516" s="2"/>
    </row>
    <row r="517" spans="23:29" x14ac:dyDescent="0.2">
      <c r="W517" s="2"/>
      <c r="X517" s="2"/>
      <c r="Y517" s="2"/>
      <c r="AA517" s="2"/>
      <c r="AB517" s="2"/>
      <c r="AC517" s="2"/>
    </row>
    <row r="518" spans="23:29" x14ac:dyDescent="0.2">
      <c r="W518" s="2"/>
      <c r="X518" s="2"/>
      <c r="Y518" s="2"/>
      <c r="AA518" s="2"/>
      <c r="AB518" s="2"/>
      <c r="AC518" s="2"/>
    </row>
    <row r="519" spans="23:29" x14ac:dyDescent="0.2">
      <c r="W519" s="2"/>
      <c r="X519" s="2"/>
      <c r="Y519" s="2"/>
      <c r="AA519" s="2"/>
      <c r="AB519" s="2"/>
      <c r="AC519" s="2"/>
    </row>
    <row r="520" spans="23:29" x14ac:dyDescent="0.2">
      <c r="W520" s="2"/>
      <c r="X520" s="2"/>
      <c r="Y520" s="2"/>
      <c r="AA520" s="2"/>
      <c r="AB520" s="2"/>
      <c r="AC520" s="2"/>
    </row>
    <row r="521" spans="23:29" x14ac:dyDescent="0.2">
      <c r="W521" s="2"/>
      <c r="X521" s="2"/>
      <c r="Y521" s="2"/>
      <c r="AA521" s="2"/>
      <c r="AB521" s="2"/>
      <c r="AC521" s="2"/>
    </row>
    <row r="522" spans="23:29" x14ac:dyDescent="0.2">
      <c r="W522" s="2"/>
      <c r="X522" s="2"/>
      <c r="Y522" s="2"/>
      <c r="AA522" s="2"/>
      <c r="AB522" s="2"/>
      <c r="AC522" s="2"/>
    </row>
    <row r="523" spans="23:29" x14ac:dyDescent="0.2">
      <c r="W523" s="2"/>
      <c r="X523" s="2"/>
      <c r="Y523" s="2"/>
      <c r="AA523" s="2"/>
      <c r="AB523" s="2"/>
      <c r="AC523" s="2"/>
    </row>
    <row r="524" spans="23:29" x14ac:dyDescent="0.2">
      <c r="W524" s="2"/>
      <c r="X524" s="2"/>
      <c r="Y524" s="2"/>
      <c r="AA524" s="2"/>
      <c r="AB524" s="2"/>
      <c r="AC524" s="2"/>
    </row>
    <row r="525" spans="23:29" x14ac:dyDescent="0.2">
      <c r="W525" s="2"/>
      <c r="X525" s="2"/>
      <c r="Y525" s="2"/>
      <c r="AA525" s="2"/>
      <c r="AB525" s="2"/>
      <c r="AC525" s="2"/>
    </row>
    <row r="526" spans="23:29" x14ac:dyDescent="0.2">
      <c r="W526" s="2"/>
      <c r="X526" s="2"/>
      <c r="Y526" s="2"/>
      <c r="AA526" s="2"/>
      <c r="AB526" s="2"/>
      <c r="AC526" s="2"/>
    </row>
    <row r="527" spans="23:29" x14ac:dyDescent="0.2">
      <c r="W527" s="2"/>
      <c r="X527" s="2"/>
      <c r="Y527" s="2"/>
      <c r="AA527" s="2"/>
      <c r="AB527" s="2"/>
      <c r="AC527" s="2"/>
    </row>
    <row r="528" spans="23:29" x14ac:dyDescent="0.2">
      <c r="W528" s="2"/>
      <c r="X528" s="2"/>
      <c r="Y528" s="2"/>
      <c r="AA528" s="2"/>
      <c r="AB528" s="2"/>
      <c r="AC528" s="2"/>
    </row>
    <row r="529" spans="23:29" x14ac:dyDescent="0.2">
      <c r="W529" s="2"/>
      <c r="X529" s="2"/>
      <c r="Y529" s="2"/>
      <c r="AA529" s="2"/>
      <c r="AB529" s="2"/>
      <c r="AC529" s="2"/>
    </row>
    <row r="530" spans="23:29" x14ac:dyDescent="0.2">
      <c r="W530" s="2"/>
      <c r="X530" s="2"/>
      <c r="Y530" s="2"/>
      <c r="AA530" s="2"/>
      <c r="AB530" s="2"/>
      <c r="AC530" s="2"/>
    </row>
    <row r="531" spans="23:29" x14ac:dyDescent="0.2">
      <c r="W531" s="2"/>
      <c r="X531" s="2"/>
      <c r="Y531" s="2"/>
      <c r="AA531" s="2"/>
      <c r="AB531" s="2"/>
      <c r="AC531" s="2"/>
    </row>
    <row r="532" spans="23:29" x14ac:dyDescent="0.2">
      <c r="W532" s="2"/>
      <c r="X532" s="2"/>
      <c r="Y532" s="2"/>
      <c r="AA532" s="2"/>
      <c r="AB532" s="2"/>
      <c r="AC532" s="2"/>
    </row>
    <row r="533" spans="23:29" x14ac:dyDescent="0.2">
      <c r="W533" s="2"/>
      <c r="X533" s="2"/>
      <c r="Y533" s="2"/>
      <c r="AA533" s="2"/>
      <c r="AB533" s="2"/>
      <c r="AC533" s="2"/>
    </row>
    <row r="534" spans="23:29" x14ac:dyDescent="0.2">
      <c r="W534" s="2"/>
      <c r="X534" s="2"/>
      <c r="Y534" s="2"/>
      <c r="AA534" s="2"/>
      <c r="AB534" s="2"/>
      <c r="AC534" s="2"/>
    </row>
    <row r="535" spans="23:29" x14ac:dyDescent="0.2">
      <c r="W535" s="2"/>
      <c r="X535" s="2"/>
      <c r="Y535" s="2"/>
      <c r="AA535" s="2"/>
      <c r="AB535" s="2"/>
      <c r="AC535" s="2"/>
    </row>
    <row r="536" spans="23:29" x14ac:dyDescent="0.2">
      <c r="W536" s="2"/>
      <c r="X536" s="2"/>
      <c r="Y536" s="2"/>
      <c r="AA536" s="2"/>
      <c r="AB536" s="2"/>
      <c r="AC536" s="2"/>
    </row>
    <row r="537" spans="23:29" x14ac:dyDescent="0.2">
      <c r="W537" s="2"/>
      <c r="X537" s="2"/>
      <c r="Y537" s="2"/>
      <c r="AA537" s="2"/>
      <c r="AB537" s="2"/>
      <c r="AC537" s="2"/>
    </row>
    <row r="538" spans="23:29" x14ac:dyDescent="0.2">
      <c r="W538" s="2"/>
      <c r="X538" s="2"/>
      <c r="Y538" s="2"/>
      <c r="AA538" s="2"/>
      <c r="AB538" s="2"/>
      <c r="AC538" s="2"/>
    </row>
    <row r="539" spans="23:29" x14ac:dyDescent="0.2">
      <c r="W539" s="2"/>
      <c r="X539" s="2"/>
      <c r="Y539" s="2"/>
      <c r="AA539" s="2"/>
      <c r="AB539" s="2"/>
      <c r="AC539" s="2"/>
    </row>
    <row r="540" spans="23:29" x14ac:dyDescent="0.2">
      <c r="W540" s="2"/>
      <c r="X540" s="2"/>
      <c r="Y540" s="2"/>
      <c r="AA540" s="2"/>
      <c r="AB540" s="2"/>
      <c r="AC540" s="2"/>
    </row>
    <row r="541" spans="23:29" x14ac:dyDescent="0.2">
      <c r="W541" s="2"/>
      <c r="X541" s="2"/>
      <c r="Y541" s="2"/>
      <c r="AA541" s="2"/>
      <c r="AB541" s="2"/>
      <c r="AC541" s="2"/>
    </row>
    <row r="542" spans="23:29" x14ac:dyDescent="0.2">
      <c r="W542" s="2"/>
      <c r="X542" s="2"/>
      <c r="Y542" s="2"/>
      <c r="AA542" s="2"/>
      <c r="AB542" s="2"/>
      <c r="AC542" s="2"/>
    </row>
    <row r="543" spans="23:29" x14ac:dyDescent="0.2">
      <c r="W543" s="2"/>
      <c r="X543" s="2"/>
      <c r="Y543" s="2"/>
      <c r="AA543" s="2"/>
      <c r="AB543" s="2"/>
      <c r="AC543" s="2"/>
    </row>
    <row r="544" spans="23:29" x14ac:dyDescent="0.2">
      <c r="W544" s="2"/>
      <c r="X544" s="2"/>
      <c r="Y544" s="2"/>
      <c r="AA544" s="2"/>
      <c r="AB544" s="2"/>
      <c r="AC544" s="2"/>
    </row>
    <row r="545" spans="23:29" x14ac:dyDescent="0.2">
      <c r="W545" s="2"/>
      <c r="X545" s="2"/>
      <c r="Y545" s="2"/>
      <c r="AA545" s="2"/>
      <c r="AB545" s="2"/>
      <c r="AC545" s="2"/>
    </row>
    <row r="546" spans="23:29" x14ac:dyDescent="0.2">
      <c r="W546" s="2"/>
      <c r="X546" s="2"/>
      <c r="Y546" s="2"/>
      <c r="AA546" s="2"/>
      <c r="AB546" s="2"/>
      <c r="AC546" s="2"/>
    </row>
    <row r="547" spans="23:29" x14ac:dyDescent="0.2">
      <c r="W547" s="2"/>
      <c r="X547" s="2"/>
      <c r="Y547" s="2"/>
      <c r="AA547" s="2"/>
      <c r="AB547" s="2"/>
      <c r="AC547" s="2"/>
    </row>
    <row r="548" spans="23:29" x14ac:dyDescent="0.2">
      <c r="W548" s="2"/>
      <c r="X548" s="2"/>
      <c r="Y548" s="2"/>
      <c r="AA548" s="2"/>
      <c r="AB548" s="2"/>
      <c r="AC548" s="2"/>
    </row>
    <row r="549" spans="23:29" x14ac:dyDescent="0.2">
      <c r="W549" s="2"/>
      <c r="X549" s="2"/>
      <c r="Y549" s="2"/>
      <c r="AA549" s="2"/>
      <c r="AB549" s="2"/>
      <c r="AC549" s="2"/>
    </row>
    <row r="550" spans="23:29" x14ac:dyDescent="0.2">
      <c r="W550" s="2"/>
      <c r="X550" s="2"/>
      <c r="Y550" s="2"/>
      <c r="AA550" s="2"/>
      <c r="AB550" s="2"/>
      <c r="AC550" s="2"/>
    </row>
    <row r="551" spans="23:29" x14ac:dyDescent="0.2">
      <c r="W551" s="2"/>
      <c r="X551" s="2"/>
      <c r="Y551" s="2"/>
      <c r="AA551" s="2"/>
      <c r="AB551" s="2"/>
      <c r="AC551" s="2"/>
    </row>
    <row r="552" spans="23:29" x14ac:dyDescent="0.2">
      <c r="W552" s="2"/>
      <c r="X552" s="2"/>
      <c r="Y552" s="2"/>
      <c r="AA552" s="2"/>
      <c r="AB552" s="2"/>
      <c r="AC552" s="2"/>
    </row>
    <row r="553" spans="23:29" x14ac:dyDescent="0.2">
      <c r="W553" s="2"/>
      <c r="X553" s="2"/>
      <c r="Y553" s="2"/>
      <c r="AA553" s="2"/>
      <c r="AB553" s="2"/>
      <c r="AC553" s="2"/>
    </row>
    <row r="554" spans="23:29" x14ac:dyDescent="0.2">
      <c r="W554" s="2"/>
      <c r="X554" s="2"/>
      <c r="Y554" s="2"/>
      <c r="AA554" s="2"/>
      <c r="AB554" s="2"/>
      <c r="AC554" s="2"/>
    </row>
    <row r="555" spans="23:29" x14ac:dyDescent="0.2">
      <c r="W555" s="2"/>
      <c r="X555" s="2"/>
      <c r="Y555" s="2"/>
      <c r="AA555" s="2"/>
      <c r="AB555" s="2"/>
      <c r="AC555" s="2"/>
    </row>
    <row r="556" spans="23:29" x14ac:dyDescent="0.2">
      <c r="W556" s="2"/>
      <c r="X556" s="2"/>
      <c r="Y556" s="2"/>
      <c r="AA556" s="2"/>
      <c r="AB556" s="2"/>
      <c r="AC556" s="2"/>
    </row>
    <row r="557" spans="23:29" x14ac:dyDescent="0.2">
      <c r="W557" s="2"/>
      <c r="X557" s="2"/>
      <c r="Y557" s="2"/>
      <c r="AA557" s="2"/>
      <c r="AB557" s="2"/>
      <c r="AC557" s="2"/>
    </row>
    <row r="558" spans="23:29" x14ac:dyDescent="0.2">
      <c r="W558" s="2"/>
      <c r="X558" s="2"/>
      <c r="Y558" s="2"/>
      <c r="AA558" s="2"/>
      <c r="AB558" s="2"/>
      <c r="AC558" s="2"/>
    </row>
    <row r="559" spans="23:29" x14ac:dyDescent="0.2">
      <c r="W559" s="2"/>
      <c r="X559" s="2"/>
      <c r="Y559" s="2"/>
      <c r="AA559" s="2"/>
      <c r="AB559" s="2"/>
      <c r="AC559" s="2"/>
    </row>
    <row r="560" spans="23:29" x14ac:dyDescent="0.2">
      <c r="W560" s="2"/>
      <c r="X560" s="2"/>
      <c r="Y560" s="2"/>
      <c r="AA560" s="2"/>
      <c r="AB560" s="2"/>
      <c r="AC560" s="2"/>
    </row>
    <row r="561" spans="23:29" x14ac:dyDescent="0.2">
      <c r="W561" s="2"/>
      <c r="X561" s="2"/>
      <c r="Y561" s="2"/>
      <c r="AA561" s="2"/>
      <c r="AB561" s="2"/>
      <c r="AC561" s="2"/>
    </row>
    <row r="562" spans="23:29" x14ac:dyDescent="0.2">
      <c r="W562" s="2"/>
      <c r="X562" s="2"/>
      <c r="Y562" s="2"/>
      <c r="AA562" s="2"/>
      <c r="AB562" s="2"/>
      <c r="AC562" s="2"/>
    </row>
    <row r="563" spans="23:29" x14ac:dyDescent="0.2">
      <c r="W563" s="2"/>
      <c r="X563" s="2"/>
      <c r="Y563" s="2"/>
      <c r="AA563" s="2"/>
      <c r="AB563" s="2"/>
      <c r="AC563" s="2"/>
    </row>
    <row r="564" spans="23:29" x14ac:dyDescent="0.2">
      <c r="W564" s="2"/>
      <c r="X564" s="2"/>
      <c r="Y564" s="2"/>
      <c r="AA564" s="2"/>
      <c r="AB564" s="2"/>
      <c r="AC564" s="2"/>
    </row>
    <row r="565" spans="23:29" x14ac:dyDescent="0.2">
      <c r="W565" s="2"/>
      <c r="X565" s="2"/>
      <c r="Y565" s="2"/>
      <c r="AA565" s="2"/>
      <c r="AB565" s="2"/>
      <c r="AC565" s="2"/>
    </row>
    <row r="566" spans="23:29" x14ac:dyDescent="0.2">
      <c r="W566" s="2"/>
      <c r="X566" s="2"/>
      <c r="Y566" s="2"/>
      <c r="AA566" s="2"/>
      <c r="AB566" s="2"/>
      <c r="AC566" s="2"/>
    </row>
    <row r="567" spans="23:29" x14ac:dyDescent="0.2">
      <c r="W567" s="2"/>
      <c r="X567" s="2"/>
      <c r="Y567" s="2"/>
      <c r="AA567" s="2"/>
      <c r="AB567" s="2"/>
      <c r="AC567" s="2"/>
    </row>
    <row r="568" spans="23:29" x14ac:dyDescent="0.2">
      <c r="W568" s="2"/>
      <c r="X568" s="2"/>
      <c r="Y568" s="2"/>
      <c r="AA568" s="2"/>
      <c r="AB568" s="2"/>
      <c r="AC568" s="2"/>
    </row>
    <row r="569" spans="23:29" x14ac:dyDescent="0.2">
      <c r="W569" s="2"/>
      <c r="X569" s="2"/>
      <c r="Y569" s="2"/>
      <c r="AA569" s="2"/>
      <c r="AB569" s="2"/>
      <c r="AC569" s="2"/>
    </row>
    <row r="570" spans="23:29" x14ac:dyDescent="0.2">
      <c r="W570" s="2"/>
      <c r="X570" s="2"/>
      <c r="Y570" s="2"/>
      <c r="AA570" s="2"/>
      <c r="AB570" s="2"/>
      <c r="AC570" s="2"/>
    </row>
    <row r="571" spans="23:29" x14ac:dyDescent="0.2">
      <c r="W571" s="2"/>
      <c r="X571" s="2"/>
      <c r="Y571" s="2"/>
      <c r="AA571" s="2"/>
      <c r="AB571" s="2"/>
      <c r="AC571" s="2"/>
    </row>
    <row r="572" spans="23:29" x14ac:dyDescent="0.2">
      <c r="W572" s="2"/>
      <c r="X572" s="2"/>
      <c r="Y572" s="2"/>
      <c r="AA572" s="2"/>
      <c r="AB572" s="2"/>
      <c r="AC572" s="2"/>
    </row>
    <row r="573" spans="23:29" x14ac:dyDescent="0.2">
      <c r="W573" s="2"/>
      <c r="X573" s="2"/>
      <c r="Y573" s="2"/>
      <c r="AA573" s="2"/>
      <c r="AB573" s="2"/>
      <c r="AC573" s="2"/>
    </row>
    <row r="574" spans="23:29" x14ac:dyDescent="0.2">
      <c r="W574" s="2"/>
      <c r="X574" s="2"/>
      <c r="Y574" s="2"/>
      <c r="AA574" s="2"/>
      <c r="AB574" s="2"/>
      <c r="AC574" s="2"/>
    </row>
    <row r="575" spans="23:29" x14ac:dyDescent="0.2">
      <c r="W575" s="2"/>
      <c r="X575" s="2"/>
      <c r="Y575" s="2"/>
      <c r="AA575" s="2"/>
      <c r="AB575" s="2"/>
      <c r="AC575" s="2"/>
    </row>
    <row r="576" spans="23:29" x14ac:dyDescent="0.2">
      <c r="W576" s="2"/>
      <c r="X576" s="2"/>
      <c r="Y576" s="2"/>
      <c r="AA576" s="2"/>
      <c r="AB576" s="2"/>
      <c r="AC576" s="2"/>
    </row>
    <row r="577" spans="23:29" x14ac:dyDescent="0.2">
      <c r="W577" s="2"/>
      <c r="X577" s="2"/>
      <c r="Y577" s="2"/>
      <c r="AA577" s="2"/>
      <c r="AB577" s="2"/>
      <c r="AC577" s="2"/>
    </row>
    <row r="578" spans="23:29" x14ac:dyDescent="0.2">
      <c r="W578" s="2"/>
      <c r="X578" s="2"/>
      <c r="Y578" s="2"/>
      <c r="AA578" s="2"/>
      <c r="AB578" s="2"/>
      <c r="AC578" s="2"/>
    </row>
    <row r="579" spans="23:29" x14ac:dyDescent="0.2">
      <c r="W579" s="2"/>
      <c r="X579" s="2"/>
      <c r="Y579" s="2"/>
      <c r="AA579" s="2"/>
      <c r="AB579" s="2"/>
      <c r="AC579" s="2"/>
    </row>
    <row r="580" spans="23:29" x14ac:dyDescent="0.2">
      <c r="W580" s="2"/>
      <c r="X580" s="2"/>
      <c r="Y580" s="2"/>
      <c r="AA580" s="2"/>
      <c r="AB580" s="2"/>
      <c r="AC580" s="2"/>
    </row>
    <row r="581" spans="23:29" x14ac:dyDescent="0.2">
      <c r="W581" s="2"/>
      <c r="X581" s="2"/>
      <c r="Y581" s="2"/>
      <c r="AA581" s="2"/>
      <c r="AB581" s="2"/>
      <c r="AC581" s="2"/>
    </row>
    <row r="582" spans="23:29" x14ac:dyDescent="0.2">
      <c r="W582" s="2"/>
      <c r="X582" s="2"/>
      <c r="Y582" s="2"/>
      <c r="AA582" s="2"/>
      <c r="AB582" s="2"/>
      <c r="AC582" s="2"/>
    </row>
    <row r="583" spans="23:29" x14ac:dyDescent="0.2">
      <c r="W583" s="2"/>
      <c r="X583" s="2"/>
      <c r="Y583" s="2"/>
      <c r="AA583" s="2"/>
      <c r="AB583" s="2"/>
      <c r="AC583" s="2"/>
    </row>
    <row r="584" spans="23:29" x14ac:dyDescent="0.2">
      <c r="W584" s="2"/>
      <c r="X584" s="2"/>
      <c r="Y584" s="2"/>
      <c r="AA584" s="2"/>
      <c r="AB584" s="2"/>
      <c r="AC584" s="2"/>
    </row>
    <row r="585" spans="23:29" x14ac:dyDescent="0.2">
      <c r="W585" s="2"/>
      <c r="X585" s="2"/>
      <c r="Y585" s="2"/>
      <c r="AA585" s="2"/>
      <c r="AB585" s="2"/>
      <c r="AC585" s="2"/>
    </row>
    <row r="586" spans="23:29" x14ac:dyDescent="0.2">
      <c r="W586" s="2"/>
      <c r="X586" s="2"/>
      <c r="Y586" s="2"/>
      <c r="AA586" s="2"/>
      <c r="AB586" s="2"/>
      <c r="AC586" s="2"/>
    </row>
    <row r="587" spans="23:29" x14ac:dyDescent="0.2">
      <c r="W587" s="2"/>
      <c r="X587" s="2"/>
      <c r="Y587" s="2"/>
      <c r="AA587" s="2"/>
      <c r="AB587" s="2"/>
      <c r="AC587" s="2"/>
    </row>
    <row r="588" spans="23:29" x14ac:dyDescent="0.2">
      <c r="W588" s="2"/>
      <c r="X588" s="2"/>
      <c r="Y588" s="2"/>
      <c r="AA588" s="2"/>
      <c r="AB588" s="2"/>
      <c r="AC588" s="2"/>
    </row>
    <row r="589" spans="23:29" x14ac:dyDescent="0.2">
      <c r="W589" s="2"/>
      <c r="X589" s="2"/>
      <c r="Y589" s="2"/>
      <c r="AA589" s="2"/>
      <c r="AB589" s="2"/>
      <c r="AC589" s="2"/>
    </row>
    <row r="590" spans="23:29" x14ac:dyDescent="0.2">
      <c r="W590" s="2"/>
      <c r="X590" s="2"/>
      <c r="Y590" s="2"/>
      <c r="AA590" s="2"/>
      <c r="AB590" s="2"/>
      <c r="AC590" s="2"/>
    </row>
    <row r="591" spans="23:29" x14ac:dyDescent="0.2">
      <c r="W591" s="2"/>
      <c r="X591" s="2"/>
      <c r="Y591" s="2"/>
      <c r="AA591" s="2"/>
      <c r="AB591" s="2"/>
      <c r="AC591" s="2"/>
    </row>
    <row r="592" spans="23:29" x14ac:dyDescent="0.2">
      <c r="W592" s="2"/>
      <c r="X592" s="2"/>
      <c r="Y592" s="2"/>
      <c r="AA592" s="2"/>
      <c r="AB592" s="2"/>
      <c r="AC592" s="2"/>
    </row>
    <row r="593" spans="23:29" x14ac:dyDescent="0.2">
      <c r="W593" s="2"/>
      <c r="X593" s="2"/>
      <c r="Y593" s="2"/>
      <c r="AA593" s="2"/>
      <c r="AB593" s="2"/>
      <c r="AC593" s="2"/>
    </row>
    <row r="594" spans="23:29" x14ac:dyDescent="0.2">
      <c r="W594" s="2"/>
      <c r="X594" s="2"/>
      <c r="Y594" s="2"/>
      <c r="AA594" s="2"/>
      <c r="AB594" s="2"/>
      <c r="AC594" s="2"/>
    </row>
    <row r="595" spans="23:29" x14ac:dyDescent="0.2">
      <c r="W595" s="2"/>
      <c r="X595" s="2"/>
      <c r="Y595" s="2"/>
      <c r="AA595" s="2"/>
      <c r="AB595" s="2"/>
      <c r="AC595" s="2"/>
    </row>
    <row r="596" spans="23:29" x14ac:dyDescent="0.2">
      <c r="W596" s="2"/>
      <c r="X596" s="2"/>
      <c r="Y596" s="2"/>
      <c r="AA596" s="2"/>
      <c r="AB596" s="2"/>
      <c r="AC596" s="2"/>
    </row>
    <row r="597" spans="23:29" x14ac:dyDescent="0.2">
      <c r="W597" s="2"/>
      <c r="X597" s="2"/>
      <c r="Y597" s="2"/>
      <c r="AA597" s="2"/>
      <c r="AB597" s="2"/>
      <c r="AC597" s="2"/>
    </row>
    <row r="598" spans="23:29" x14ac:dyDescent="0.2">
      <c r="W598" s="2"/>
      <c r="X598" s="2"/>
      <c r="Y598" s="2"/>
      <c r="AA598" s="2"/>
      <c r="AB598" s="2"/>
      <c r="AC598" s="2"/>
    </row>
    <row r="599" spans="23:29" x14ac:dyDescent="0.2">
      <c r="W599" s="2"/>
      <c r="X599" s="2"/>
      <c r="Y599" s="2"/>
      <c r="AA599" s="2"/>
      <c r="AB599" s="2"/>
      <c r="AC599" s="2"/>
    </row>
    <row r="600" spans="23:29" x14ac:dyDescent="0.2">
      <c r="W600" s="2"/>
      <c r="X600" s="2"/>
      <c r="Y600" s="2"/>
      <c r="AA600" s="2"/>
      <c r="AB600" s="2"/>
      <c r="AC600" s="2"/>
    </row>
    <row r="601" spans="23:29" x14ac:dyDescent="0.2">
      <c r="W601" s="2"/>
      <c r="X601" s="2"/>
      <c r="Y601" s="2"/>
      <c r="AA601" s="2"/>
      <c r="AB601" s="2"/>
      <c r="AC601" s="2"/>
    </row>
    <row r="602" spans="23:29" x14ac:dyDescent="0.2">
      <c r="W602" s="2"/>
      <c r="X602" s="2"/>
      <c r="Y602" s="2"/>
      <c r="AA602" s="2"/>
      <c r="AB602" s="2"/>
      <c r="AC602" s="2"/>
    </row>
    <row r="603" spans="23:29" x14ac:dyDescent="0.2">
      <c r="W603" s="2"/>
      <c r="X603" s="2"/>
      <c r="Y603" s="2"/>
      <c r="AA603" s="2"/>
      <c r="AB603" s="2"/>
      <c r="AC603" s="2"/>
    </row>
    <row r="604" spans="23:29" x14ac:dyDescent="0.2">
      <c r="W604" s="2"/>
      <c r="X604" s="2"/>
      <c r="Y604" s="2"/>
      <c r="AA604" s="2"/>
      <c r="AB604" s="2"/>
      <c r="AC604" s="2"/>
    </row>
    <row r="605" spans="23:29" x14ac:dyDescent="0.2">
      <c r="W605" s="2"/>
      <c r="X605" s="2"/>
      <c r="Y605" s="2"/>
      <c r="AA605" s="2"/>
      <c r="AB605" s="2"/>
      <c r="AC605" s="2"/>
    </row>
    <row r="606" spans="23:29" x14ac:dyDescent="0.2">
      <c r="W606" s="2"/>
      <c r="X606" s="2"/>
      <c r="Y606" s="2"/>
      <c r="AA606" s="2"/>
      <c r="AB606" s="2"/>
      <c r="AC606" s="2"/>
    </row>
    <row r="607" spans="23:29" x14ac:dyDescent="0.2">
      <c r="W607" s="2"/>
      <c r="X607" s="2"/>
      <c r="Y607" s="2"/>
      <c r="AA607" s="2"/>
      <c r="AB607" s="2"/>
      <c r="AC607" s="2"/>
    </row>
    <row r="608" spans="23:29" x14ac:dyDescent="0.2">
      <c r="W608" s="2"/>
      <c r="X608" s="2"/>
      <c r="Y608" s="2"/>
      <c r="AA608" s="2"/>
      <c r="AB608" s="2"/>
      <c r="AC608" s="2"/>
    </row>
    <row r="609" spans="23:29" x14ac:dyDescent="0.2">
      <c r="W609" s="2"/>
      <c r="X609" s="2"/>
      <c r="Y609" s="2"/>
      <c r="AA609" s="2"/>
      <c r="AB609" s="2"/>
      <c r="AC609" s="2"/>
    </row>
    <row r="610" spans="23:29" x14ac:dyDescent="0.2">
      <c r="W610" s="2"/>
      <c r="X610" s="2"/>
      <c r="Y610" s="2"/>
      <c r="AA610" s="2"/>
      <c r="AB610" s="2"/>
      <c r="AC610" s="2"/>
    </row>
    <row r="611" spans="23:29" x14ac:dyDescent="0.2">
      <c r="W611" s="2"/>
      <c r="X611" s="2"/>
      <c r="Y611" s="2"/>
      <c r="AA611" s="2"/>
      <c r="AB611" s="2"/>
      <c r="AC611" s="2"/>
    </row>
    <row r="612" spans="23:29" x14ac:dyDescent="0.2">
      <c r="W612" s="2"/>
      <c r="X612" s="2"/>
      <c r="Y612" s="2"/>
      <c r="AA612" s="2"/>
      <c r="AB612" s="2"/>
      <c r="AC612" s="2"/>
    </row>
    <row r="613" spans="23:29" x14ac:dyDescent="0.2">
      <c r="W613" s="2"/>
      <c r="X613" s="2"/>
      <c r="Y613" s="2"/>
      <c r="AA613" s="2"/>
      <c r="AB613" s="2"/>
      <c r="AC613" s="2"/>
    </row>
    <row r="614" spans="23:29" x14ac:dyDescent="0.2">
      <c r="W614" s="2"/>
      <c r="X614" s="2"/>
      <c r="Y614" s="2"/>
      <c r="AA614" s="2"/>
      <c r="AB614" s="2"/>
      <c r="AC614" s="2"/>
    </row>
    <row r="615" spans="23:29" x14ac:dyDescent="0.2">
      <c r="W615" s="2"/>
      <c r="X615" s="2"/>
      <c r="Y615" s="2"/>
      <c r="AA615" s="2"/>
      <c r="AB615" s="2"/>
      <c r="AC615" s="2"/>
    </row>
    <row r="616" spans="23:29" x14ac:dyDescent="0.2">
      <c r="W616" s="2"/>
      <c r="X616" s="2"/>
      <c r="Y616" s="2"/>
      <c r="AA616" s="2"/>
      <c r="AB616" s="2"/>
      <c r="AC616" s="2"/>
    </row>
    <row r="617" spans="23:29" x14ac:dyDescent="0.2">
      <c r="W617" s="2"/>
      <c r="X617" s="2"/>
      <c r="Y617" s="2"/>
      <c r="AA617" s="2"/>
      <c r="AB617" s="2"/>
      <c r="AC617" s="2"/>
    </row>
    <row r="618" spans="23:29" x14ac:dyDescent="0.2">
      <c r="W618" s="2"/>
      <c r="X618" s="2"/>
      <c r="Y618" s="2"/>
      <c r="AA618" s="2"/>
      <c r="AB618" s="2"/>
      <c r="AC618" s="2"/>
    </row>
    <row r="619" spans="23:29" x14ac:dyDescent="0.2">
      <c r="W619" s="2"/>
      <c r="X619" s="2"/>
      <c r="Y619" s="2"/>
      <c r="AA619" s="2"/>
      <c r="AB619" s="2"/>
      <c r="AC619" s="2"/>
    </row>
    <row r="620" spans="23:29" x14ac:dyDescent="0.2">
      <c r="W620" s="2"/>
      <c r="X620" s="2"/>
      <c r="Y620" s="2"/>
      <c r="AA620" s="2"/>
      <c r="AB620" s="2"/>
      <c r="AC620" s="2"/>
    </row>
    <row r="621" spans="23:29" x14ac:dyDescent="0.2">
      <c r="W621" s="2"/>
      <c r="X621" s="2"/>
      <c r="Y621" s="2"/>
      <c r="AA621" s="2"/>
      <c r="AB621" s="2"/>
      <c r="AC621" s="2"/>
    </row>
    <row r="622" spans="23:29" x14ac:dyDescent="0.2">
      <c r="W622" s="2"/>
      <c r="X622" s="2"/>
      <c r="Y622" s="2"/>
      <c r="AA622" s="2"/>
      <c r="AB622" s="2"/>
      <c r="AC622" s="2"/>
    </row>
    <row r="623" spans="23:29" x14ac:dyDescent="0.2">
      <c r="W623" s="2"/>
      <c r="X623" s="2"/>
      <c r="Y623" s="2"/>
      <c r="AA623" s="2"/>
      <c r="AB623" s="2"/>
      <c r="AC623" s="2"/>
    </row>
    <row r="624" spans="23:29" x14ac:dyDescent="0.2">
      <c r="W624" s="2"/>
      <c r="X624" s="2"/>
      <c r="Y624" s="2"/>
      <c r="AA624" s="2"/>
      <c r="AB624" s="2"/>
      <c r="AC624" s="2"/>
    </row>
    <row r="625" spans="23:29" x14ac:dyDescent="0.2">
      <c r="W625" s="2"/>
      <c r="X625" s="2"/>
      <c r="Y625" s="2"/>
      <c r="AA625" s="2"/>
      <c r="AB625" s="2"/>
      <c r="AC625" s="2"/>
    </row>
    <row r="626" spans="23:29" x14ac:dyDescent="0.2">
      <c r="W626" s="2"/>
      <c r="X626" s="2"/>
      <c r="Y626" s="2"/>
      <c r="AA626" s="2"/>
      <c r="AB626" s="2"/>
      <c r="AC626" s="2"/>
    </row>
    <row r="627" spans="23:29" x14ac:dyDescent="0.2">
      <c r="W627" s="2"/>
      <c r="X627" s="2"/>
      <c r="Y627" s="2"/>
      <c r="AA627" s="2"/>
      <c r="AB627" s="2"/>
      <c r="AC627" s="2"/>
    </row>
    <row r="628" spans="23:29" x14ac:dyDescent="0.2">
      <c r="W628" s="2"/>
      <c r="X628" s="2"/>
      <c r="Y628" s="2"/>
      <c r="AA628" s="2"/>
      <c r="AB628" s="2"/>
      <c r="AC628" s="2"/>
    </row>
    <row r="629" spans="23:29" x14ac:dyDescent="0.2">
      <c r="W629" s="2"/>
      <c r="X629" s="2"/>
      <c r="Y629" s="2"/>
      <c r="AA629" s="2"/>
      <c r="AB629" s="2"/>
      <c r="AC629" s="2"/>
    </row>
    <row r="630" spans="23:29" x14ac:dyDescent="0.2">
      <c r="W630" s="2"/>
      <c r="X630" s="2"/>
      <c r="Y630" s="2"/>
      <c r="AA630" s="2"/>
      <c r="AB630" s="2"/>
      <c r="AC630" s="2"/>
    </row>
    <row r="631" spans="23:29" x14ac:dyDescent="0.2">
      <c r="W631" s="2"/>
      <c r="X631" s="2"/>
      <c r="Y631" s="2"/>
      <c r="AA631" s="2"/>
      <c r="AB631" s="2"/>
      <c r="AC631" s="2"/>
    </row>
    <row r="632" spans="23:29" x14ac:dyDescent="0.2">
      <c r="W632" s="2"/>
      <c r="X632" s="2"/>
      <c r="Y632" s="2"/>
      <c r="AA632" s="2"/>
      <c r="AB632" s="2"/>
      <c r="AC632" s="2"/>
    </row>
    <row r="633" spans="23:29" x14ac:dyDescent="0.2">
      <c r="W633" s="2"/>
      <c r="X633" s="2"/>
      <c r="Y633" s="2"/>
      <c r="AA633" s="2"/>
      <c r="AB633" s="2"/>
      <c r="AC633" s="2"/>
    </row>
    <row r="634" spans="23:29" x14ac:dyDescent="0.2">
      <c r="W634" s="2"/>
      <c r="X634" s="2"/>
      <c r="Y634" s="2"/>
      <c r="AA634" s="2"/>
      <c r="AB634" s="2"/>
      <c r="AC634" s="2"/>
    </row>
    <row r="635" spans="23:29" x14ac:dyDescent="0.2">
      <c r="W635" s="2"/>
      <c r="X635" s="2"/>
      <c r="Y635" s="2"/>
      <c r="AA635" s="2"/>
      <c r="AB635" s="2"/>
      <c r="AC635" s="2"/>
    </row>
    <row r="636" spans="23:29" x14ac:dyDescent="0.2">
      <c r="W636" s="2"/>
      <c r="X636" s="2"/>
      <c r="Y636" s="2"/>
      <c r="AA636" s="2"/>
      <c r="AB636" s="2"/>
      <c r="AC636" s="2"/>
    </row>
    <row r="637" spans="23:29" x14ac:dyDescent="0.2">
      <c r="W637" s="2"/>
      <c r="X637" s="2"/>
      <c r="Y637" s="2"/>
      <c r="AA637" s="2"/>
      <c r="AB637" s="2"/>
      <c r="AC637" s="2"/>
    </row>
    <row r="638" spans="23:29" x14ac:dyDescent="0.2">
      <c r="W638" s="2"/>
      <c r="X638" s="2"/>
      <c r="Y638" s="2"/>
      <c r="AA638" s="2"/>
      <c r="AB638" s="2"/>
      <c r="AC638" s="2"/>
    </row>
    <row r="639" spans="23:29" x14ac:dyDescent="0.2">
      <c r="W639" s="2"/>
      <c r="X639" s="2"/>
      <c r="Y639" s="2"/>
      <c r="AA639" s="2"/>
      <c r="AB639" s="2"/>
      <c r="AC639" s="2"/>
    </row>
    <row r="640" spans="23:29" x14ac:dyDescent="0.2">
      <c r="W640" s="2"/>
      <c r="X640" s="2"/>
      <c r="Y640" s="2"/>
      <c r="AA640" s="2"/>
      <c r="AB640" s="2"/>
      <c r="AC640" s="2"/>
    </row>
    <row r="641" spans="23:29" x14ac:dyDescent="0.2">
      <c r="W641" s="2"/>
      <c r="X641" s="2"/>
      <c r="Y641" s="2"/>
      <c r="AA641" s="2"/>
      <c r="AB641" s="2"/>
      <c r="AC641" s="2"/>
    </row>
    <row r="642" spans="23:29" x14ac:dyDescent="0.2">
      <c r="W642" s="2"/>
      <c r="X642" s="2"/>
      <c r="Y642" s="2"/>
      <c r="AA642" s="2"/>
      <c r="AB642" s="2"/>
      <c r="AC642" s="2"/>
    </row>
    <row r="643" spans="23:29" x14ac:dyDescent="0.2">
      <c r="W643" s="2"/>
      <c r="X643" s="2"/>
      <c r="Y643" s="2"/>
      <c r="AA643" s="2"/>
      <c r="AB643" s="2"/>
      <c r="AC643" s="2"/>
    </row>
    <row r="644" spans="23:29" x14ac:dyDescent="0.2">
      <c r="W644" s="2"/>
      <c r="X644" s="2"/>
      <c r="Y644" s="2"/>
      <c r="AA644" s="2"/>
      <c r="AB644" s="2"/>
      <c r="AC644" s="2"/>
    </row>
    <row r="645" spans="23:29" x14ac:dyDescent="0.2">
      <c r="W645" s="2"/>
      <c r="X645" s="2"/>
      <c r="Y645" s="2"/>
      <c r="AA645" s="2"/>
      <c r="AB645" s="2"/>
      <c r="AC645" s="2"/>
    </row>
    <row r="646" spans="23:29" x14ac:dyDescent="0.2">
      <c r="W646" s="2"/>
      <c r="X646" s="2"/>
      <c r="Y646" s="2"/>
      <c r="AA646" s="2"/>
      <c r="AB646" s="2"/>
      <c r="AC646" s="2"/>
    </row>
    <row r="647" spans="23:29" x14ac:dyDescent="0.2">
      <c r="W647" s="2"/>
      <c r="X647" s="2"/>
      <c r="Y647" s="2"/>
      <c r="AA647" s="2"/>
      <c r="AB647" s="2"/>
      <c r="AC647" s="2"/>
    </row>
    <row r="648" spans="23:29" x14ac:dyDescent="0.2">
      <c r="W648" s="2"/>
      <c r="X648" s="2"/>
      <c r="Y648" s="2"/>
      <c r="AA648" s="2"/>
      <c r="AB648" s="2"/>
      <c r="AC648" s="2"/>
    </row>
    <row r="649" spans="23:29" x14ac:dyDescent="0.2">
      <c r="W649" s="2"/>
      <c r="X649" s="2"/>
      <c r="Y649" s="2"/>
      <c r="AA649" s="2"/>
      <c r="AB649" s="2"/>
      <c r="AC649" s="2"/>
    </row>
    <row r="650" spans="23:29" x14ac:dyDescent="0.2">
      <c r="W650" s="2"/>
      <c r="X650" s="2"/>
      <c r="Y650" s="2"/>
      <c r="AA650" s="2"/>
      <c r="AB650" s="2"/>
      <c r="AC650" s="2"/>
    </row>
    <row r="651" spans="23:29" x14ac:dyDescent="0.2">
      <c r="W651" s="2"/>
      <c r="X651" s="2"/>
      <c r="Y651" s="2"/>
      <c r="AA651" s="2"/>
      <c r="AB651" s="2"/>
      <c r="AC651" s="2"/>
    </row>
    <row r="652" spans="23:29" x14ac:dyDescent="0.2">
      <c r="W652" s="2"/>
      <c r="X652" s="2"/>
      <c r="Y652" s="2"/>
      <c r="AA652" s="2"/>
      <c r="AB652" s="2"/>
      <c r="AC652" s="2"/>
    </row>
    <row r="653" spans="23:29" x14ac:dyDescent="0.2">
      <c r="W653" s="2"/>
      <c r="X653" s="2"/>
      <c r="Y653" s="2"/>
      <c r="AA653" s="2"/>
      <c r="AB653" s="2"/>
      <c r="AC653" s="2"/>
    </row>
    <row r="654" spans="23:29" x14ac:dyDescent="0.2">
      <c r="W654" s="2"/>
      <c r="X654" s="2"/>
      <c r="Y654" s="2"/>
      <c r="AA654" s="2"/>
      <c r="AB654" s="2"/>
      <c r="AC654" s="2"/>
    </row>
    <row r="655" spans="23:29" x14ac:dyDescent="0.2">
      <c r="W655" s="2"/>
      <c r="X655" s="2"/>
      <c r="Y655" s="2"/>
      <c r="AA655" s="2"/>
      <c r="AB655" s="2"/>
      <c r="AC655" s="2"/>
    </row>
    <row r="656" spans="23:29" x14ac:dyDescent="0.2">
      <c r="W656" s="2"/>
      <c r="X656" s="2"/>
      <c r="Y656" s="2"/>
      <c r="AA656" s="2"/>
      <c r="AB656" s="2"/>
      <c r="AC656" s="2"/>
    </row>
    <row r="657" spans="23:29" x14ac:dyDescent="0.2">
      <c r="W657" s="2"/>
      <c r="X657" s="2"/>
      <c r="Y657" s="2"/>
      <c r="AA657" s="2"/>
      <c r="AB657" s="2"/>
      <c r="AC657" s="2"/>
    </row>
    <row r="658" spans="23:29" x14ac:dyDescent="0.2">
      <c r="W658" s="2"/>
      <c r="X658" s="2"/>
      <c r="Y658" s="2"/>
      <c r="AA658" s="2"/>
      <c r="AB658" s="2"/>
      <c r="AC658" s="2"/>
    </row>
    <row r="659" spans="23:29" x14ac:dyDescent="0.2">
      <c r="W659" s="2"/>
      <c r="X659" s="2"/>
      <c r="Y659" s="2"/>
      <c r="AA659" s="2"/>
      <c r="AB659" s="2"/>
      <c r="AC659" s="2"/>
    </row>
    <row r="660" spans="23:29" x14ac:dyDescent="0.2">
      <c r="W660" s="2"/>
      <c r="X660" s="2"/>
      <c r="Y660" s="2"/>
      <c r="AA660" s="2"/>
      <c r="AB660" s="2"/>
      <c r="AC660" s="2"/>
    </row>
    <row r="661" spans="23:29" x14ac:dyDescent="0.2">
      <c r="W661" s="2"/>
      <c r="X661" s="2"/>
      <c r="Y661" s="2"/>
      <c r="AA661" s="2"/>
      <c r="AB661" s="2"/>
      <c r="AC661" s="2"/>
    </row>
    <row r="662" spans="23:29" x14ac:dyDescent="0.2">
      <c r="W662" s="2"/>
      <c r="X662" s="2"/>
      <c r="Y662" s="2"/>
      <c r="AA662" s="2"/>
      <c r="AB662" s="2"/>
      <c r="AC662" s="2"/>
    </row>
    <row r="663" spans="23:29" x14ac:dyDescent="0.2">
      <c r="W663" s="2"/>
      <c r="X663" s="2"/>
      <c r="Y663" s="2"/>
      <c r="AA663" s="2"/>
      <c r="AB663" s="2"/>
      <c r="AC663" s="2"/>
    </row>
    <row r="664" spans="23:29" x14ac:dyDescent="0.2">
      <c r="W664" s="2"/>
      <c r="X664" s="2"/>
      <c r="Y664" s="2"/>
      <c r="AA664" s="2"/>
      <c r="AB664" s="2"/>
      <c r="AC664" s="2"/>
    </row>
    <row r="665" spans="23:29" x14ac:dyDescent="0.2">
      <c r="W665" s="2"/>
      <c r="X665" s="2"/>
      <c r="Y665" s="2"/>
      <c r="AA665" s="2"/>
      <c r="AB665" s="2"/>
      <c r="AC665" s="2"/>
    </row>
    <row r="666" spans="23:29" x14ac:dyDescent="0.2">
      <c r="W666" s="2"/>
      <c r="X666" s="2"/>
      <c r="Y666" s="2"/>
      <c r="AA666" s="2"/>
      <c r="AB666" s="2"/>
      <c r="AC666" s="2"/>
    </row>
    <row r="667" spans="23:29" x14ac:dyDescent="0.2">
      <c r="W667" s="2"/>
      <c r="X667" s="2"/>
      <c r="Y667" s="2"/>
      <c r="AA667" s="2"/>
      <c r="AB667" s="2"/>
      <c r="AC667" s="2"/>
    </row>
    <row r="668" spans="23:29" x14ac:dyDescent="0.2">
      <c r="W668" s="2"/>
      <c r="X668" s="2"/>
      <c r="Y668" s="2"/>
      <c r="AA668" s="2"/>
      <c r="AB668" s="2"/>
      <c r="AC668" s="2"/>
    </row>
    <row r="669" spans="23:29" x14ac:dyDescent="0.2">
      <c r="W669" s="2"/>
      <c r="X669" s="2"/>
      <c r="Y669" s="2"/>
      <c r="AA669" s="2"/>
      <c r="AB669" s="2"/>
      <c r="AC669" s="2"/>
    </row>
    <row r="670" spans="23:29" x14ac:dyDescent="0.2">
      <c r="W670" s="2"/>
      <c r="X670" s="2"/>
      <c r="Y670" s="2"/>
      <c r="AA670" s="2"/>
      <c r="AB670" s="2"/>
      <c r="AC670" s="2"/>
    </row>
    <row r="671" spans="23:29" x14ac:dyDescent="0.2">
      <c r="W671" s="2"/>
      <c r="X671" s="2"/>
      <c r="Y671" s="2"/>
      <c r="AA671" s="2"/>
      <c r="AB671" s="2"/>
      <c r="AC671" s="2"/>
    </row>
    <row r="672" spans="23:29" x14ac:dyDescent="0.2">
      <c r="W672" s="2"/>
      <c r="X672" s="2"/>
      <c r="Y672" s="2"/>
      <c r="AA672" s="2"/>
      <c r="AB672" s="2"/>
      <c r="AC672" s="2"/>
    </row>
    <row r="673" spans="23:29" x14ac:dyDescent="0.2">
      <c r="W673" s="2"/>
      <c r="X673" s="2"/>
      <c r="Y673" s="2"/>
      <c r="AA673" s="2"/>
      <c r="AB673" s="2"/>
      <c r="AC673" s="2"/>
    </row>
    <row r="674" spans="23:29" x14ac:dyDescent="0.2">
      <c r="W674" s="2"/>
      <c r="X674" s="2"/>
      <c r="Y674" s="2"/>
      <c r="AA674" s="2"/>
      <c r="AB674" s="2"/>
      <c r="AC674" s="2"/>
    </row>
    <row r="675" spans="23:29" x14ac:dyDescent="0.2">
      <c r="W675" s="2"/>
      <c r="X675" s="2"/>
      <c r="Y675" s="2"/>
      <c r="AA675" s="2"/>
      <c r="AB675" s="2"/>
      <c r="AC675" s="2"/>
    </row>
    <row r="676" spans="23:29" x14ac:dyDescent="0.2">
      <c r="W676" s="2"/>
      <c r="X676" s="2"/>
      <c r="Y676" s="2"/>
      <c r="AA676" s="2"/>
      <c r="AB676" s="2"/>
      <c r="AC676" s="2"/>
    </row>
    <row r="677" spans="23:29" x14ac:dyDescent="0.2">
      <c r="W677" s="2"/>
      <c r="X677" s="2"/>
      <c r="Y677" s="2"/>
      <c r="AA677" s="2"/>
      <c r="AB677" s="2"/>
      <c r="AC677" s="2"/>
    </row>
    <row r="678" spans="23:29" x14ac:dyDescent="0.2">
      <c r="W678" s="2"/>
      <c r="X678" s="2"/>
      <c r="Y678" s="2"/>
      <c r="AA678" s="2"/>
      <c r="AB678" s="2"/>
      <c r="AC678" s="2"/>
    </row>
    <row r="679" spans="23:29" x14ac:dyDescent="0.2">
      <c r="W679" s="2"/>
      <c r="X679" s="2"/>
      <c r="Y679" s="2"/>
      <c r="AA679" s="2"/>
      <c r="AB679" s="2"/>
      <c r="AC679" s="2"/>
    </row>
    <row r="680" spans="23:29" x14ac:dyDescent="0.2">
      <c r="W680" s="2"/>
      <c r="X680" s="2"/>
      <c r="Y680" s="2"/>
      <c r="AA680" s="2"/>
      <c r="AB680" s="2"/>
      <c r="AC680" s="2"/>
    </row>
    <row r="681" spans="23:29" x14ac:dyDescent="0.2">
      <c r="W681" s="2"/>
      <c r="X681" s="2"/>
      <c r="Y681" s="2"/>
      <c r="AA681" s="2"/>
      <c r="AB681" s="2"/>
      <c r="AC681" s="2"/>
    </row>
    <row r="682" spans="23:29" x14ac:dyDescent="0.2">
      <c r="W682" s="2"/>
      <c r="X682" s="2"/>
      <c r="Y682" s="2"/>
      <c r="AA682" s="2"/>
      <c r="AB682" s="2"/>
      <c r="AC682" s="2"/>
    </row>
    <row r="683" spans="23:29" x14ac:dyDescent="0.2">
      <c r="W683" s="2"/>
      <c r="X683" s="2"/>
      <c r="Y683" s="2"/>
      <c r="AA683" s="2"/>
      <c r="AB683" s="2"/>
      <c r="AC683" s="2"/>
    </row>
    <row r="684" spans="23:29" x14ac:dyDescent="0.2">
      <c r="W684" s="2"/>
      <c r="X684" s="2"/>
      <c r="Y684" s="2"/>
      <c r="AA684" s="2"/>
      <c r="AB684" s="2"/>
      <c r="AC684" s="2"/>
    </row>
    <row r="685" spans="23:29" x14ac:dyDescent="0.2">
      <c r="W685" s="2"/>
      <c r="X685" s="2"/>
      <c r="Y685" s="2"/>
      <c r="AA685" s="2"/>
      <c r="AB685" s="2"/>
      <c r="AC685" s="2"/>
    </row>
    <row r="686" spans="23:29" x14ac:dyDescent="0.2">
      <c r="W686" s="2"/>
      <c r="X686" s="2"/>
      <c r="Y686" s="2"/>
      <c r="AA686" s="2"/>
      <c r="AB686" s="2"/>
      <c r="AC686" s="2"/>
    </row>
    <row r="687" spans="23:29" x14ac:dyDescent="0.2">
      <c r="W687" s="2"/>
      <c r="X687" s="2"/>
      <c r="Y687" s="2"/>
      <c r="AA687" s="2"/>
      <c r="AB687" s="2"/>
      <c r="AC687" s="2"/>
    </row>
    <row r="688" spans="23:29" x14ac:dyDescent="0.2">
      <c r="W688" s="2"/>
      <c r="X688" s="2"/>
      <c r="Y688" s="2"/>
      <c r="AA688" s="2"/>
      <c r="AB688" s="2"/>
      <c r="AC688" s="2"/>
    </row>
    <row r="689" spans="23:29" x14ac:dyDescent="0.2">
      <c r="W689" s="2"/>
      <c r="X689" s="2"/>
      <c r="Y689" s="2"/>
      <c r="AA689" s="2"/>
      <c r="AB689" s="2"/>
      <c r="AC689" s="2"/>
    </row>
    <row r="690" spans="23:29" x14ac:dyDescent="0.2">
      <c r="W690" s="2"/>
      <c r="X690" s="2"/>
      <c r="Y690" s="2"/>
      <c r="AA690" s="2"/>
      <c r="AB690" s="2"/>
      <c r="AC690" s="2"/>
    </row>
    <row r="691" spans="23:29" x14ac:dyDescent="0.2">
      <c r="W691" s="2"/>
      <c r="X691" s="2"/>
      <c r="Y691" s="2"/>
      <c r="AA691" s="2"/>
      <c r="AB691" s="2"/>
      <c r="AC691" s="2"/>
    </row>
    <row r="692" spans="23:29" x14ac:dyDescent="0.2">
      <c r="W692" s="2"/>
      <c r="X692" s="2"/>
      <c r="Y692" s="2"/>
      <c r="AA692" s="2"/>
      <c r="AB692" s="2"/>
      <c r="AC692" s="2"/>
    </row>
    <row r="693" spans="23:29" x14ac:dyDescent="0.2">
      <c r="W693" s="2"/>
      <c r="X693" s="2"/>
      <c r="Y693" s="2"/>
      <c r="AA693" s="2"/>
      <c r="AB693" s="2"/>
      <c r="AC693" s="2"/>
    </row>
    <row r="694" spans="23:29" x14ac:dyDescent="0.2">
      <c r="W694" s="2"/>
      <c r="X694" s="2"/>
      <c r="Y694" s="2"/>
      <c r="AA694" s="2"/>
      <c r="AB694" s="2"/>
      <c r="AC694" s="2"/>
    </row>
    <row r="695" spans="23:29" x14ac:dyDescent="0.2">
      <c r="W695" s="2"/>
      <c r="X695" s="2"/>
      <c r="Y695" s="2"/>
      <c r="AA695" s="2"/>
      <c r="AB695" s="2"/>
      <c r="AC695" s="2"/>
    </row>
    <row r="696" spans="23:29" x14ac:dyDescent="0.2">
      <c r="W696" s="2"/>
      <c r="X696" s="2"/>
      <c r="Y696" s="2"/>
      <c r="AA696" s="2"/>
      <c r="AB696" s="2"/>
      <c r="AC696" s="2"/>
    </row>
    <row r="697" spans="23:29" x14ac:dyDescent="0.2">
      <c r="W697" s="2"/>
      <c r="X697" s="2"/>
      <c r="Y697" s="2"/>
      <c r="AA697" s="2"/>
      <c r="AB697" s="2"/>
      <c r="AC697" s="2"/>
    </row>
    <row r="698" spans="23:29" x14ac:dyDescent="0.2">
      <c r="W698" s="2"/>
      <c r="X698" s="2"/>
      <c r="Y698" s="2"/>
      <c r="AA698" s="2"/>
      <c r="AB698" s="2"/>
      <c r="AC698" s="2"/>
    </row>
    <row r="699" spans="23:29" x14ac:dyDescent="0.2">
      <c r="W699" s="2"/>
      <c r="X699" s="2"/>
      <c r="Y699" s="2"/>
      <c r="AA699" s="2"/>
      <c r="AB699" s="2"/>
      <c r="AC699" s="2"/>
    </row>
    <row r="700" spans="23:29" x14ac:dyDescent="0.2">
      <c r="W700" s="2"/>
      <c r="X700" s="2"/>
      <c r="Y700" s="2"/>
      <c r="AA700" s="2"/>
      <c r="AB700" s="2"/>
      <c r="AC700" s="2"/>
    </row>
    <row r="701" spans="23:29" x14ac:dyDescent="0.2">
      <c r="W701" s="2"/>
      <c r="X701" s="2"/>
      <c r="Y701" s="2"/>
      <c r="AA701" s="2"/>
      <c r="AB701" s="2"/>
      <c r="AC701" s="2"/>
    </row>
    <row r="702" spans="23:29" x14ac:dyDescent="0.2">
      <c r="W702" s="2"/>
      <c r="X702" s="2"/>
      <c r="Y702" s="2"/>
      <c r="AA702" s="2"/>
      <c r="AB702" s="2"/>
      <c r="AC702" s="2"/>
    </row>
    <row r="703" spans="23:29" x14ac:dyDescent="0.2">
      <c r="W703" s="2"/>
      <c r="X703" s="2"/>
      <c r="Y703" s="2"/>
      <c r="AA703" s="2"/>
      <c r="AB703" s="2"/>
      <c r="AC703" s="2"/>
    </row>
    <row r="704" spans="23:29" x14ac:dyDescent="0.2">
      <c r="W704" s="2"/>
      <c r="X704" s="2"/>
      <c r="Y704" s="2"/>
      <c r="AA704" s="2"/>
      <c r="AB704" s="2"/>
      <c r="AC704" s="2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1"/>
  <dimension ref="A1:M67"/>
  <sheetViews>
    <sheetView workbookViewId="0"/>
  </sheetViews>
  <sheetFormatPr baseColWidth="10" defaultColWidth="8.83203125" defaultRowHeight="15" x14ac:dyDescent="0.2"/>
  <sheetData>
    <row r="1" spans="1:13" x14ac:dyDescent="0.2">
      <c r="A1" t="s">
        <v>157</v>
      </c>
    </row>
    <row r="2" spans="1:13" ht="16" thickBot="1" x14ac:dyDescent="0.25"/>
    <row r="3" spans="1:13" x14ac:dyDescent="0.2">
      <c r="A3" s="50" t="s">
        <v>46</v>
      </c>
      <c r="B3" s="51" t="s">
        <v>135</v>
      </c>
      <c r="C3" s="51" t="s">
        <v>111</v>
      </c>
      <c r="D3" s="51" t="s">
        <v>45</v>
      </c>
      <c r="E3" s="51" t="s">
        <v>136</v>
      </c>
      <c r="F3" s="51" t="s">
        <v>137</v>
      </c>
      <c r="G3" s="51" t="s">
        <v>138</v>
      </c>
      <c r="H3" s="51" t="s">
        <v>139</v>
      </c>
      <c r="I3" s="51" t="s">
        <v>140</v>
      </c>
      <c r="J3" s="51" t="s">
        <v>141</v>
      </c>
      <c r="K3" s="51" t="s">
        <v>142</v>
      </c>
      <c r="L3" s="51" t="s">
        <v>143</v>
      </c>
      <c r="M3" s="51" t="s">
        <v>144</v>
      </c>
    </row>
    <row r="4" spans="1:13" x14ac:dyDescent="0.2">
      <c r="A4" s="26" t="s">
        <v>47</v>
      </c>
      <c r="B4" s="20">
        <v>1</v>
      </c>
      <c r="C4" s="22">
        <v>4.4538655199985566E-2</v>
      </c>
      <c r="D4" s="22">
        <v>1.7336275278999866</v>
      </c>
      <c r="E4" s="22">
        <v>0.14834194286972222</v>
      </c>
      <c r="F4" s="22">
        <v>1.5852855850302645</v>
      </c>
      <c r="G4" s="22">
        <v>0.96529860496147657</v>
      </c>
      <c r="H4" s="22">
        <v>0.24452847966721677</v>
      </c>
      <c r="I4" s="22">
        <v>-0.34046352308836503</v>
      </c>
      <c r="J4" s="22">
        <v>0.63714740882780951</v>
      </c>
      <c r="K4" s="22">
        <v>1.6603796962277355</v>
      </c>
      <c r="L4" s="22">
        <v>-3.1707097773490038</v>
      </c>
      <c r="M4" s="22">
        <v>3.4673936630884481</v>
      </c>
    </row>
    <row r="5" spans="1:13" x14ac:dyDescent="0.2">
      <c r="A5" s="25" t="s">
        <v>48</v>
      </c>
      <c r="B5">
        <v>1</v>
      </c>
      <c r="C5" s="23">
        <v>0.36173873280000313</v>
      </c>
      <c r="D5" s="23">
        <v>-0.74571890179999956</v>
      </c>
      <c r="E5" s="23">
        <v>0.39955066086943908</v>
      </c>
      <c r="F5" s="23">
        <v>-1.1452695626694387</v>
      </c>
      <c r="G5" s="23">
        <v>-0.69736779390985515</v>
      </c>
      <c r="H5" s="23">
        <v>0.20755134076051879</v>
      </c>
      <c r="I5" s="23">
        <v>-1.5338557632795513E-2</v>
      </c>
      <c r="J5" s="23">
        <v>0.81443987937167361</v>
      </c>
      <c r="K5" s="23">
        <v>1.6553380673833473</v>
      </c>
      <c r="L5" s="23">
        <v>-2.9094229868899042</v>
      </c>
      <c r="M5" s="23">
        <v>3.7085243086287827</v>
      </c>
    </row>
    <row r="6" spans="1:13" x14ac:dyDescent="0.2">
      <c r="A6" s="25" t="s">
        <v>49</v>
      </c>
      <c r="B6">
        <v>1</v>
      </c>
      <c r="C6" s="23">
        <v>0.65355674380000539</v>
      </c>
      <c r="D6" s="23">
        <v>-5.6906704899986948E-2</v>
      </c>
      <c r="E6" s="23">
        <v>0.6306578818612848</v>
      </c>
      <c r="F6" s="23">
        <v>-0.68756458676127175</v>
      </c>
      <c r="G6" s="23">
        <v>-0.41866597582725074</v>
      </c>
      <c r="H6" s="23">
        <v>0.21487951059635382</v>
      </c>
      <c r="I6" s="23">
        <v>0.2011198605852374</v>
      </c>
      <c r="J6" s="23">
        <v>1.0601959031373323</v>
      </c>
      <c r="K6" s="23">
        <v>1.6562728526275721</v>
      </c>
      <c r="L6" s="23">
        <v>-2.6801843749758065</v>
      </c>
      <c r="M6" s="23">
        <v>3.9415001386983759</v>
      </c>
    </row>
    <row r="7" spans="1:13" x14ac:dyDescent="0.2">
      <c r="A7" s="25" t="s">
        <v>50</v>
      </c>
      <c r="B7">
        <v>1</v>
      </c>
      <c r="C7" s="23">
        <v>0.53858183200001264</v>
      </c>
      <c r="D7" s="23">
        <v>-0.49264112950000349</v>
      </c>
      <c r="E7" s="23">
        <v>0.5396027332814437</v>
      </c>
      <c r="F7" s="23">
        <v>-1.0322438627814472</v>
      </c>
      <c r="G7" s="23">
        <v>-0.62854514677489748</v>
      </c>
      <c r="H7" s="23">
        <v>0.20697808413688837</v>
      </c>
      <c r="I7" s="23">
        <v>0.12585943844179664</v>
      </c>
      <c r="J7" s="23">
        <v>0.95334602812109082</v>
      </c>
      <c r="K7" s="23">
        <v>1.6552662884230813</v>
      </c>
      <c r="L7" s="23">
        <v>-2.7692274303808055</v>
      </c>
      <c r="M7" s="23">
        <v>3.8484328969436934</v>
      </c>
    </row>
    <row r="8" spans="1:13" x14ac:dyDescent="0.2">
      <c r="A8" s="25" t="s">
        <v>51</v>
      </c>
      <c r="B8">
        <v>1</v>
      </c>
      <c r="C8" s="23">
        <v>-0.13606363119999676</v>
      </c>
      <c r="D8" s="23">
        <v>2.3447748621999955</v>
      </c>
      <c r="E8" s="23">
        <v>5.3127570712041133E-3</v>
      </c>
      <c r="F8" s="23">
        <v>2.3394621051287916</v>
      </c>
      <c r="G8" s="23">
        <v>1.4245253522556627</v>
      </c>
      <c r="H8" s="23">
        <v>0.28045988756918094</v>
      </c>
      <c r="I8" s="23">
        <v>-0.55531856984979477</v>
      </c>
      <c r="J8" s="23">
        <v>0.56594408399220308</v>
      </c>
      <c r="K8" s="23">
        <v>1.6660505114828494</v>
      </c>
      <c r="L8" s="23">
        <v>-3.3250747613208498</v>
      </c>
      <c r="M8" s="23">
        <v>3.3357002754632576</v>
      </c>
    </row>
    <row r="9" spans="1:13" x14ac:dyDescent="0.2">
      <c r="A9" s="25" t="s">
        <v>52</v>
      </c>
      <c r="B9">
        <v>1</v>
      </c>
      <c r="C9" s="23">
        <v>1.1328321293999972</v>
      </c>
      <c r="D9" s="23">
        <v>-1.8503047155999963</v>
      </c>
      <c r="E9" s="23">
        <v>1.0102232214928009</v>
      </c>
      <c r="F9" s="23">
        <v>-2.8605279370927974</v>
      </c>
      <c r="G9" s="23">
        <v>-1.7418083234991963</v>
      </c>
      <c r="H9" s="23">
        <v>0.29945713908760574</v>
      </c>
      <c r="I9" s="23">
        <v>0.41161692988456366</v>
      </c>
      <c r="J9" s="23">
        <v>1.6088295131010382</v>
      </c>
      <c r="K9" s="23">
        <v>1.6693535085258244</v>
      </c>
      <c r="L9" s="23">
        <v>-2.3267668939090029</v>
      </c>
      <c r="M9" s="23">
        <v>4.3472133368946047</v>
      </c>
    </row>
    <row r="10" spans="1:13" x14ac:dyDescent="0.2">
      <c r="A10" s="25" t="s">
        <v>53</v>
      </c>
      <c r="B10">
        <v>1</v>
      </c>
      <c r="C10" s="23">
        <v>0.40616092019999339</v>
      </c>
      <c r="D10" s="23">
        <v>1.3203700739999915</v>
      </c>
      <c r="E10" s="23">
        <v>0.43473110859166914</v>
      </c>
      <c r="F10" s="23">
        <v>0.88563896540832232</v>
      </c>
      <c r="G10" s="23">
        <v>0.53927574052334426</v>
      </c>
      <c r="H10" s="23">
        <v>0.20592808617183628</v>
      </c>
      <c r="I10" s="23">
        <v>2.3086729777103576E-2</v>
      </c>
      <c r="J10" s="23">
        <v>0.84637548740623469</v>
      </c>
      <c r="K10" s="23">
        <v>1.6551353222475018</v>
      </c>
      <c r="L10" s="23">
        <v>-2.8738372574159019</v>
      </c>
      <c r="M10" s="23">
        <v>3.7432994745992403</v>
      </c>
    </row>
    <row r="11" spans="1:13" x14ac:dyDescent="0.2">
      <c r="A11" s="25" t="s">
        <v>54</v>
      </c>
      <c r="B11">
        <v>1</v>
      </c>
      <c r="C11" s="23">
        <v>1.0609846774000085</v>
      </c>
      <c r="D11" s="23">
        <v>1.2319993510999989</v>
      </c>
      <c r="E11" s="23">
        <v>0.95332315247320121</v>
      </c>
      <c r="F11" s="23">
        <v>0.27867619862679771</v>
      </c>
      <c r="G11" s="23">
        <v>0.16968913885965831</v>
      </c>
      <c r="H11" s="23">
        <v>0.28303780563209352</v>
      </c>
      <c r="I11" s="23">
        <v>0.38753864077119582</v>
      </c>
      <c r="J11" s="23">
        <v>1.5191076641752066</v>
      </c>
      <c r="K11" s="23">
        <v>1.6664864108938835</v>
      </c>
      <c r="L11" s="23">
        <v>-2.3779357164258008</v>
      </c>
      <c r="M11" s="23">
        <v>4.284582021372203</v>
      </c>
    </row>
    <row r="12" spans="1:13" x14ac:dyDescent="0.2">
      <c r="A12" s="25" t="s">
        <v>55</v>
      </c>
      <c r="B12">
        <v>1</v>
      </c>
      <c r="C12" s="23">
        <v>0.51845524799999643</v>
      </c>
      <c r="D12" s="23">
        <v>0.44512064049998923</v>
      </c>
      <c r="E12" s="23">
        <v>0.52366335078629456</v>
      </c>
      <c r="F12" s="23">
        <v>-7.8542710286305328E-2</v>
      </c>
      <c r="G12" s="23">
        <v>-4.7825558615557928E-2</v>
      </c>
      <c r="H12" s="23">
        <v>0.20625006667706755</v>
      </c>
      <c r="I12" s="23">
        <v>0.11137534211273187</v>
      </c>
      <c r="J12" s="23">
        <v>0.93595135945985719</v>
      </c>
      <c r="K12" s="23">
        <v>1.655175413145459</v>
      </c>
      <c r="L12" s="23">
        <v>-2.7849851557843852</v>
      </c>
      <c r="M12" s="23">
        <v>3.8323118573569745</v>
      </c>
    </row>
    <row r="13" spans="1:13" x14ac:dyDescent="0.2">
      <c r="A13" s="25" t="s">
        <v>56</v>
      </c>
      <c r="B13">
        <v>1</v>
      </c>
      <c r="C13" s="23">
        <v>0.61251848680000531</v>
      </c>
      <c r="D13" s="23">
        <v>0.55803051389999503</v>
      </c>
      <c r="E13" s="23">
        <v>0.59815736039888923</v>
      </c>
      <c r="F13" s="23">
        <v>-4.0126846498894198E-2</v>
      </c>
      <c r="G13" s="23">
        <v>-2.4433697822431412E-2</v>
      </c>
      <c r="H13" s="23">
        <v>0.21134813792231788</v>
      </c>
      <c r="I13" s="23">
        <v>0.17567845251426745</v>
      </c>
      <c r="J13" s="23">
        <v>1.0206362682835111</v>
      </c>
      <c r="K13" s="23">
        <v>1.6558184060096015</v>
      </c>
      <c r="L13" s="23">
        <v>-2.7117764705928673</v>
      </c>
      <c r="M13" s="23">
        <v>3.9080911913906453</v>
      </c>
    </row>
    <row r="14" spans="1:13" x14ac:dyDescent="0.2">
      <c r="A14" s="25" t="s">
        <v>57</v>
      </c>
      <c r="B14">
        <v>1</v>
      </c>
      <c r="C14" s="23">
        <v>0.30572870239999084</v>
      </c>
      <c r="D14" s="23">
        <v>-0.34810984380001342</v>
      </c>
      <c r="E14" s="23">
        <v>0.35519314356247778</v>
      </c>
      <c r="F14" s="23">
        <v>-0.70330298736249119</v>
      </c>
      <c r="G14" s="23">
        <v>-0.42824926876080249</v>
      </c>
      <c r="H14" s="23">
        <v>0.21097055824860189</v>
      </c>
      <c r="I14" s="23">
        <v>-6.6530993308975217E-2</v>
      </c>
      <c r="J14" s="23">
        <v>0.77691728043393082</v>
      </c>
      <c r="K14" s="23">
        <v>1.6557702542094037</v>
      </c>
      <c r="L14" s="23">
        <v>-2.9546444333521893</v>
      </c>
      <c r="M14" s="23">
        <v>3.6650307204771448</v>
      </c>
    </row>
    <row r="15" spans="1:13" x14ac:dyDescent="0.2">
      <c r="A15" s="25" t="s">
        <v>58</v>
      </c>
      <c r="B15">
        <v>1</v>
      </c>
      <c r="C15" s="23">
        <v>-2.0706751999974848E-3</v>
      </c>
      <c r="D15" s="23">
        <v>-0.1989558263000033</v>
      </c>
      <c r="E15" s="23">
        <v>0.11142937265475096</v>
      </c>
      <c r="F15" s="23">
        <v>-0.31038519895475425</v>
      </c>
      <c r="G15" s="23">
        <v>-0.18899711344186274</v>
      </c>
      <c r="H15" s="23">
        <v>0.25300834118105187</v>
      </c>
      <c r="I15" s="23">
        <v>-0.39432709493787488</v>
      </c>
      <c r="J15" s="23">
        <v>0.61718584024737677</v>
      </c>
      <c r="K15" s="23">
        <v>1.6616497160906489</v>
      </c>
      <c r="L15" s="23">
        <v>-3.2101610810960048</v>
      </c>
      <c r="M15" s="23">
        <v>3.4330198264055065</v>
      </c>
    </row>
    <row r="16" spans="1:13" x14ac:dyDescent="0.2">
      <c r="A16" s="25" t="s">
        <v>59</v>
      </c>
      <c r="B16">
        <v>1</v>
      </c>
      <c r="C16" s="23">
        <v>-8.935766480000451E-2</v>
      </c>
      <c r="D16" s="23">
        <v>-1.2193127382000029</v>
      </c>
      <c r="E16" s="23">
        <v>4.230185881119454E-2</v>
      </c>
      <c r="F16" s="23">
        <v>-1.2616145970111974</v>
      </c>
      <c r="G16" s="23">
        <v>-0.76821162192722192</v>
      </c>
      <c r="H16" s="23">
        <v>0.27042430870737838</v>
      </c>
      <c r="I16" s="23">
        <v>-0.4982686318081252</v>
      </c>
      <c r="J16" s="23">
        <v>0.58287234943051425</v>
      </c>
      <c r="K16" s="23">
        <v>1.6643905386106981</v>
      </c>
      <c r="L16" s="23">
        <v>-3.2847674210903812</v>
      </c>
      <c r="M16" s="23">
        <v>3.3693711387127707</v>
      </c>
    </row>
    <row r="17" spans="1:13" x14ac:dyDescent="0.2">
      <c r="A17" s="25" t="s">
        <v>60</v>
      </c>
      <c r="B17">
        <v>1</v>
      </c>
      <c r="C17" s="23">
        <v>-5.5775024999992873E-2</v>
      </c>
      <c r="D17" s="23">
        <v>-1.0621984799990436E-2</v>
      </c>
      <c r="E17" s="23">
        <v>6.8897854483822102E-2</v>
      </c>
      <c r="F17" s="23">
        <v>-7.9519839283812538E-2</v>
      </c>
      <c r="G17" s="23">
        <v>-4.8420543687691227E-2</v>
      </c>
      <c r="H17" s="23">
        <v>0.26350430564821642</v>
      </c>
      <c r="I17" s="23">
        <v>-0.45783974712245334</v>
      </c>
      <c r="J17" s="23">
        <v>0.5956354560900976</v>
      </c>
      <c r="K17" s="23">
        <v>1.6632802161307922</v>
      </c>
      <c r="L17" s="23">
        <v>-3.2559519224057007</v>
      </c>
      <c r="M17" s="23">
        <v>3.393747631373345</v>
      </c>
    </row>
    <row r="18" spans="1:13" x14ac:dyDescent="0.2">
      <c r="A18" s="25" t="s">
        <v>61</v>
      </c>
      <c r="B18">
        <v>1</v>
      </c>
      <c r="C18" s="23">
        <v>-0.28054234500000508</v>
      </c>
      <c r="D18" s="23">
        <v>-1.1193864346999902</v>
      </c>
      <c r="E18" s="23">
        <v>-0.10910812436916689</v>
      </c>
      <c r="F18" s="23">
        <v>-1.0102783103308233</v>
      </c>
      <c r="G18" s="23">
        <v>-0.61517006954085418</v>
      </c>
      <c r="H18" s="23">
        <v>0.3140551322334395</v>
      </c>
      <c r="I18" s="23">
        <v>-0.73689538848176506</v>
      </c>
      <c r="J18" s="23">
        <v>0.51867913974343116</v>
      </c>
      <c r="K18" s="23">
        <v>1.6720338466547588</v>
      </c>
      <c r="L18" s="23">
        <v>-3.4514561593467277</v>
      </c>
      <c r="M18" s="23">
        <v>3.2332399106083938</v>
      </c>
    </row>
    <row r="19" spans="1:13" x14ac:dyDescent="0.2">
      <c r="A19" s="25" t="s">
        <v>62</v>
      </c>
      <c r="B19">
        <v>1</v>
      </c>
      <c r="C19" s="23">
        <v>-0.74364399800000136</v>
      </c>
      <c r="D19" s="23">
        <v>-2.1983700916999966</v>
      </c>
      <c r="E19" s="23">
        <v>-0.47586456854751591</v>
      </c>
      <c r="F19" s="23">
        <v>-1.7225055231524808</v>
      </c>
      <c r="G19" s="23">
        <v>-1.0488534017079232</v>
      </c>
      <c r="H19" s="23">
        <v>0.43806322826731187</v>
      </c>
      <c r="I19" s="23">
        <v>-1.3515404845132863</v>
      </c>
      <c r="J19" s="23">
        <v>0.39981134741825453</v>
      </c>
      <c r="K19" s="23">
        <v>1.6996958405070377</v>
      </c>
      <c r="L19" s="23">
        <v>-3.8735081413401167</v>
      </c>
      <c r="M19" s="23">
        <v>2.9217790042450851</v>
      </c>
    </row>
    <row r="20" spans="1:13" x14ac:dyDescent="0.2">
      <c r="A20" s="25" t="s">
        <v>63</v>
      </c>
      <c r="B20">
        <v>1</v>
      </c>
      <c r="C20" s="23">
        <v>-0.68782637579999406</v>
      </c>
      <c r="D20" s="23">
        <v>-0.52023188169999557</v>
      </c>
      <c r="E20" s="23">
        <v>-0.43165943019840858</v>
      </c>
      <c r="F20" s="23">
        <v>-8.8572451501586991E-2</v>
      </c>
      <c r="G20" s="23">
        <v>-5.3932783266219961E-2</v>
      </c>
      <c r="H20" s="23">
        <v>0.42224933910586776</v>
      </c>
      <c r="I20" s="23">
        <v>-1.2757238321569395</v>
      </c>
      <c r="J20" s="23">
        <v>0.41240497176012225</v>
      </c>
      <c r="K20" s="23">
        <v>1.6956889640061612</v>
      </c>
      <c r="L20" s="23">
        <v>-3.82129337099349</v>
      </c>
      <c r="M20" s="23">
        <v>2.9579745105966726</v>
      </c>
    </row>
    <row r="21" spans="1:13" x14ac:dyDescent="0.2">
      <c r="A21" s="25" t="s">
        <v>64</v>
      </c>
      <c r="B21">
        <v>1</v>
      </c>
      <c r="C21" s="23">
        <v>0.52346248699999975</v>
      </c>
      <c r="D21" s="23">
        <v>1.6549860419000053</v>
      </c>
      <c r="E21" s="23">
        <v>0.52762886712357349</v>
      </c>
      <c r="F21" s="23">
        <v>1.1273571747764319</v>
      </c>
      <c r="G21" s="23">
        <v>0.68646073513891559</v>
      </c>
      <c r="H21" s="23">
        <v>0.20641236566865639</v>
      </c>
      <c r="I21" s="23">
        <v>0.11501642738858153</v>
      </c>
      <c r="J21" s="23">
        <v>0.94024130685856544</v>
      </c>
      <c r="K21" s="23">
        <v>1.6551956449247556</v>
      </c>
      <c r="L21" s="23">
        <v>-2.7810600821976594</v>
      </c>
      <c r="M21" s="23">
        <v>3.8363178164448062</v>
      </c>
    </row>
    <row r="22" spans="1:13" x14ac:dyDescent="0.2">
      <c r="A22" s="25" t="s">
        <v>65</v>
      </c>
      <c r="B22">
        <v>1</v>
      </c>
      <c r="C22" s="23">
        <v>0.41361326159999479</v>
      </c>
      <c r="D22" s="23">
        <v>1.2215658049999991</v>
      </c>
      <c r="E22" s="23">
        <v>0.44063304008977944</v>
      </c>
      <c r="F22" s="23">
        <v>0.78093276491021968</v>
      </c>
      <c r="G22" s="23">
        <v>0.4755189321437957</v>
      </c>
      <c r="H22" s="23">
        <v>0.20575219188535385</v>
      </c>
      <c r="I22" s="23">
        <v>2.9340268943901071E-2</v>
      </c>
      <c r="J22" s="23">
        <v>0.8519258112356578</v>
      </c>
      <c r="K22" s="23">
        <v>1.6551134470913389</v>
      </c>
      <c r="L22" s="23">
        <v>-2.8678915981036912</v>
      </c>
      <c r="M22" s="23">
        <v>3.7491576782832503</v>
      </c>
    </row>
    <row r="23" spans="1:13" x14ac:dyDescent="0.2">
      <c r="A23" s="25" t="s">
        <v>66</v>
      </c>
      <c r="B23">
        <v>1</v>
      </c>
      <c r="C23" s="23">
        <v>0.36945447400001097</v>
      </c>
      <c r="D23" s="23">
        <v>-1.9391664406999931</v>
      </c>
      <c r="E23" s="23">
        <v>0.40566119359672193</v>
      </c>
      <c r="F23" s="23">
        <v>-2.3448276342967151</v>
      </c>
      <c r="G23" s="23">
        <v>-1.4277924846068206</v>
      </c>
      <c r="H23" s="23">
        <v>0.20719927502411839</v>
      </c>
      <c r="I23" s="23">
        <v>-8.5242555263251307E-3</v>
      </c>
      <c r="J23" s="23">
        <v>0.81984664271976904</v>
      </c>
      <c r="K23" s="23">
        <v>1.6552939611583999</v>
      </c>
      <c r="L23" s="23">
        <v>-2.9032242870752274</v>
      </c>
      <c r="M23" s="23">
        <v>3.7145466742686715</v>
      </c>
    </row>
    <row r="24" spans="1:13" x14ac:dyDescent="0.2">
      <c r="A24" s="25" t="s">
        <v>67</v>
      </c>
      <c r="B24">
        <v>1</v>
      </c>
      <c r="C24" s="23">
        <v>-1.1846258726000016</v>
      </c>
      <c r="D24" s="23">
        <v>-2.2366574286999938</v>
      </c>
      <c r="E24" s="23">
        <v>-0.82510310662589326</v>
      </c>
      <c r="F24" s="23">
        <v>-1.4115543220741005</v>
      </c>
      <c r="G24" s="23">
        <v>-0.85951164307058237</v>
      </c>
      <c r="H24" s="23">
        <v>0.56758902362285057</v>
      </c>
      <c r="I24" s="23">
        <v>-1.9596973982283981</v>
      </c>
      <c r="J24" s="23">
        <v>0.30949118497661143</v>
      </c>
      <c r="K24" s="23">
        <v>1.7375913955858804</v>
      </c>
      <c r="L24" s="23">
        <v>-4.2984988146432466</v>
      </c>
      <c r="M24" s="23">
        <v>2.6482926013914598</v>
      </c>
    </row>
    <row r="25" spans="1:13" x14ac:dyDescent="0.2">
      <c r="A25" s="25" t="s">
        <v>68</v>
      </c>
      <c r="B25">
        <v>1</v>
      </c>
      <c r="C25" s="23">
        <v>-0.67582594279998975</v>
      </c>
      <c r="D25" s="23">
        <v>1.2316225556000084</v>
      </c>
      <c r="E25" s="23">
        <v>-0.42215560721014955</v>
      </c>
      <c r="F25" s="23">
        <v>1.653778162810158</v>
      </c>
      <c r="G25" s="23">
        <v>1.007004522434942</v>
      </c>
      <c r="H25" s="23">
        <v>0.41887246415961399</v>
      </c>
      <c r="I25" s="23">
        <v>-1.2594697323345376</v>
      </c>
      <c r="J25" s="23">
        <v>0.41515851791423841</v>
      </c>
      <c r="K25" s="23">
        <v>1.6948512322643818</v>
      </c>
      <c r="L25" s="23">
        <v>-3.8101149461144992</v>
      </c>
      <c r="M25" s="23">
        <v>2.9658037316942005</v>
      </c>
    </row>
    <row r="26" spans="1:13" x14ac:dyDescent="0.2">
      <c r="A26" s="25" t="s">
        <v>69</v>
      </c>
      <c r="B26">
        <v>1</v>
      </c>
      <c r="C26" s="23">
        <v>0.7195771464000007</v>
      </c>
      <c r="D26" s="23">
        <v>1.0785597743999951</v>
      </c>
      <c r="E26" s="23">
        <v>0.68294318022707901</v>
      </c>
      <c r="F26" s="23">
        <v>0.39561659417291606</v>
      </c>
      <c r="G26" s="23">
        <v>0.24089548915404788</v>
      </c>
      <c r="H26" s="23">
        <v>0.22210219955241753</v>
      </c>
      <c r="I26" s="23">
        <v>0.23896720945147332</v>
      </c>
      <c r="J26" s="23">
        <v>1.1269191510026846</v>
      </c>
      <c r="K26" s="23">
        <v>1.6572253755367641</v>
      </c>
      <c r="L26" s="23">
        <v>-2.6298031427748083</v>
      </c>
      <c r="M26" s="23">
        <v>3.9956895032289661</v>
      </c>
    </row>
    <row r="27" spans="1:13" x14ac:dyDescent="0.2">
      <c r="A27" s="25" t="s">
        <v>70</v>
      </c>
      <c r="B27">
        <v>1</v>
      </c>
      <c r="C27" s="23">
        <v>1.1480974079999999</v>
      </c>
      <c r="D27" s="23">
        <v>1.8806276469999883</v>
      </c>
      <c r="E27" s="23">
        <v>1.0223126607389372</v>
      </c>
      <c r="F27" s="23">
        <v>0.85831498626105107</v>
      </c>
      <c r="G27" s="23">
        <v>0.52263785571449839</v>
      </c>
      <c r="H27" s="23">
        <v>0.30305922649097261</v>
      </c>
      <c r="I27" s="23">
        <v>0.41650589900950719</v>
      </c>
      <c r="J27" s="23">
        <v>1.6281194224683673</v>
      </c>
      <c r="K27" s="23">
        <v>1.6700034290498487</v>
      </c>
      <c r="L27" s="23">
        <v>-2.3159766272787263</v>
      </c>
      <c r="M27" s="23">
        <v>4.3606019487566012</v>
      </c>
    </row>
    <row r="28" spans="1:13" x14ac:dyDescent="0.2">
      <c r="A28" s="25" t="s">
        <v>71</v>
      </c>
      <c r="B28">
        <v>1</v>
      </c>
      <c r="C28" s="23">
        <v>0.72419115680000079</v>
      </c>
      <c r="D28" s="23">
        <v>-1.8600018939999838</v>
      </c>
      <c r="E28" s="23">
        <v>0.68659727655073421</v>
      </c>
      <c r="F28" s="23">
        <v>-2.546599170550718</v>
      </c>
      <c r="G28" s="23">
        <v>-1.5506534910438436</v>
      </c>
      <c r="H28" s="23">
        <v>0.22267430035254313</v>
      </c>
      <c r="I28" s="23">
        <v>0.24147769257080581</v>
      </c>
      <c r="J28" s="23">
        <v>1.1317168605306627</v>
      </c>
      <c r="K28" s="23">
        <v>1.6573021457520778</v>
      </c>
      <c r="L28" s="23">
        <v>-2.6263025079249216</v>
      </c>
      <c r="M28" s="23">
        <v>3.99949706102639</v>
      </c>
    </row>
    <row r="29" spans="1:13" x14ac:dyDescent="0.2">
      <c r="A29" s="25" t="s">
        <v>72</v>
      </c>
      <c r="B29">
        <v>1</v>
      </c>
      <c r="C29" s="23">
        <v>0.19167962120000048</v>
      </c>
      <c r="D29" s="23">
        <v>-0.72195324030001107</v>
      </c>
      <c r="E29" s="23">
        <v>0.26487121270399172</v>
      </c>
      <c r="F29" s="23">
        <v>-0.98682445300400279</v>
      </c>
      <c r="G29" s="23">
        <v>-0.60088874636960166</v>
      </c>
      <c r="H29" s="23">
        <v>0.22234794891210477</v>
      </c>
      <c r="I29" s="23">
        <v>-0.1795960040419578</v>
      </c>
      <c r="J29" s="23">
        <v>0.70933842944994119</v>
      </c>
      <c r="K29" s="23">
        <v>1.6572583288861054</v>
      </c>
      <c r="L29" s="23">
        <v>-3.0479409831046196</v>
      </c>
      <c r="M29" s="23">
        <v>3.5776834085126028</v>
      </c>
    </row>
    <row r="30" spans="1:13" x14ac:dyDescent="0.2">
      <c r="A30" s="25" t="s">
        <v>73</v>
      </c>
      <c r="B30">
        <v>1</v>
      </c>
      <c r="C30" s="23">
        <v>-0.94897725260001486</v>
      </c>
      <c r="D30" s="23">
        <v>-5.6136550900008686E-2</v>
      </c>
      <c r="E30" s="23">
        <v>-0.63847960963152861</v>
      </c>
      <c r="F30" s="23">
        <v>0.58234305873151992</v>
      </c>
      <c r="G30" s="23">
        <v>0.35459537859344364</v>
      </c>
      <c r="H30" s="23">
        <v>0.49751499470267485</v>
      </c>
      <c r="I30" s="23">
        <v>-1.632997913338873</v>
      </c>
      <c r="J30" s="23">
        <v>0.35603869407581579</v>
      </c>
      <c r="K30" s="23">
        <v>1.7159801071780958</v>
      </c>
      <c r="L30" s="23">
        <v>-4.0686749676753404</v>
      </c>
      <c r="M30" s="23">
        <v>2.7917157484122832</v>
      </c>
    </row>
    <row r="31" spans="1:13" x14ac:dyDescent="0.2">
      <c r="A31" s="25" t="s">
        <v>74</v>
      </c>
      <c r="B31">
        <v>1</v>
      </c>
      <c r="C31" s="23">
        <v>1.0557820813999985</v>
      </c>
      <c r="D31" s="23">
        <v>-4.635321586099991</v>
      </c>
      <c r="E31" s="23">
        <v>0.9492029218562309</v>
      </c>
      <c r="F31" s="23">
        <v>-5.584524507956222</v>
      </c>
      <c r="G31" s="23">
        <v>-3.4004811295880191</v>
      </c>
      <c r="H31" s="23">
        <v>0.28188563504625713</v>
      </c>
      <c r="I31" s="23">
        <v>0.38572156633807531</v>
      </c>
      <c r="J31" s="23">
        <v>1.5126842773743865</v>
      </c>
      <c r="K31" s="23">
        <v>1.6662911118776269</v>
      </c>
      <c r="L31" s="23">
        <v>-2.3816655498719697</v>
      </c>
      <c r="M31" s="23">
        <v>4.2800713935844312</v>
      </c>
    </row>
    <row r="32" spans="1:13" x14ac:dyDescent="0.2">
      <c r="A32" s="25" t="s">
        <v>75</v>
      </c>
      <c r="B32">
        <v>1</v>
      </c>
      <c r="C32" s="23">
        <v>0.16435396000001568</v>
      </c>
      <c r="D32" s="23">
        <v>0.10698093899999783</v>
      </c>
      <c r="E32" s="23">
        <v>0.24323047298387507</v>
      </c>
      <c r="F32" s="23">
        <v>-0.13624953398387724</v>
      </c>
      <c r="G32" s="23">
        <v>-8.2963906518318045E-2</v>
      </c>
      <c r="H32" s="23">
        <v>0.22587918944822821</v>
      </c>
      <c r="I32" s="23">
        <v>-0.20829559301357664</v>
      </c>
      <c r="J32" s="23">
        <v>0.69475653898132683</v>
      </c>
      <c r="K32" s="23">
        <v>1.6577357951443092</v>
      </c>
      <c r="L32" s="23">
        <v>-3.0705361642752296</v>
      </c>
      <c r="M32" s="23">
        <v>3.55699711024298</v>
      </c>
    </row>
    <row r="33" spans="1:13" x14ac:dyDescent="0.2">
      <c r="A33" s="25" t="s">
        <v>76</v>
      </c>
      <c r="B33">
        <v>1</v>
      </c>
      <c r="C33" s="23">
        <v>0.20219751000000841</v>
      </c>
      <c r="D33" s="23">
        <v>4.76619748520001</v>
      </c>
      <c r="E33" s="23">
        <v>0.27320092492066184</v>
      </c>
      <c r="F33" s="23">
        <v>4.492996560279348</v>
      </c>
      <c r="G33" s="23">
        <v>2.7358372224469378</v>
      </c>
      <c r="H33" s="23">
        <v>0.22106730642679603</v>
      </c>
      <c r="I33" s="23">
        <v>-0.16870632397365348</v>
      </c>
      <c r="J33" s="23">
        <v>0.71510817381497715</v>
      </c>
      <c r="K33" s="23">
        <v>1.6570869959805206</v>
      </c>
      <c r="L33" s="23">
        <v>-3.0392687812897545</v>
      </c>
      <c r="M33" s="23">
        <v>3.5856706311310784</v>
      </c>
    </row>
    <row r="34" spans="1:13" x14ac:dyDescent="0.2">
      <c r="A34" s="25" t="s">
        <v>77</v>
      </c>
      <c r="B34">
        <v>1</v>
      </c>
      <c r="C34" s="23">
        <v>1.274408690400012</v>
      </c>
      <c r="D34" s="23">
        <v>-1.2460725277999938</v>
      </c>
      <c r="E34" s="23">
        <v>1.1223457236583565</v>
      </c>
      <c r="F34" s="23">
        <v>-2.3684182514583503</v>
      </c>
      <c r="G34" s="23">
        <v>-1.4421570824126297</v>
      </c>
      <c r="H34" s="23">
        <v>0.33415856254348952</v>
      </c>
      <c r="I34" s="23">
        <v>0.4543722749613156</v>
      </c>
      <c r="J34" s="23">
        <v>1.7903191723553973</v>
      </c>
      <c r="K34" s="23">
        <v>1.6759261628120965</v>
      </c>
      <c r="L34" s="23">
        <v>-2.2277829404530087</v>
      </c>
      <c r="M34" s="23">
        <v>4.4724743877697222</v>
      </c>
    </row>
    <row r="35" spans="1:13" x14ac:dyDescent="0.2">
      <c r="A35" s="25" t="s">
        <v>78</v>
      </c>
      <c r="B35">
        <v>1</v>
      </c>
      <c r="C35" s="23">
        <v>1.7020591900000124</v>
      </c>
      <c r="D35" s="23">
        <v>5.9421374970000027</v>
      </c>
      <c r="E35" s="23">
        <v>1.4610263903507552</v>
      </c>
      <c r="F35" s="23">
        <v>4.4811111066492479</v>
      </c>
      <c r="G35" s="23">
        <v>2.7286000331879117</v>
      </c>
      <c r="H35" s="23">
        <v>0.4509797484222926</v>
      </c>
      <c r="I35" s="23">
        <v>0.55953071849599889</v>
      </c>
      <c r="J35" s="23">
        <v>2.3625220622055116</v>
      </c>
      <c r="K35" s="23">
        <v>1.703070548087771</v>
      </c>
      <c r="L35" s="23">
        <v>-1.9433631267740461</v>
      </c>
      <c r="M35" s="23">
        <v>4.8654159074755565</v>
      </c>
    </row>
    <row r="36" spans="1:13" x14ac:dyDescent="0.2">
      <c r="A36" s="25" t="s">
        <v>79</v>
      </c>
      <c r="B36">
        <v>1</v>
      </c>
      <c r="C36" s="23">
        <v>1.8078510837999993</v>
      </c>
      <c r="D36" s="23">
        <v>3.0686391011999863</v>
      </c>
      <c r="E36" s="23">
        <v>1.5448089865510264</v>
      </c>
      <c r="F36" s="23">
        <v>1.5238301146489599</v>
      </c>
      <c r="G36" s="23">
        <v>0.92787766302741359</v>
      </c>
      <c r="H36" s="23">
        <v>0.48160043483677362</v>
      </c>
      <c r="I36" s="23">
        <v>0.58210343472173098</v>
      </c>
      <c r="J36" s="23">
        <v>2.5075145383803217</v>
      </c>
      <c r="K36" s="23">
        <v>1.7114337664986967</v>
      </c>
      <c r="L36" s="23">
        <v>-1.8762983659679393</v>
      </c>
      <c r="M36" s="23">
        <v>4.9659163390699916</v>
      </c>
    </row>
    <row r="37" spans="1:13" x14ac:dyDescent="0.2">
      <c r="A37" s="25" t="s">
        <v>80</v>
      </c>
      <c r="B37">
        <v>1</v>
      </c>
      <c r="C37" s="23">
        <v>0.70981561959999162</v>
      </c>
      <c r="D37" s="23">
        <v>0.3053266329999893</v>
      </c>
      <c r="E37" s="23">
        <v>0.6752124739431975</v>
      </c>
      <c r="F37" s="23">
        <v>-0.3698858409432082</v>
      </c>
      <c r="G37" s="23">
        <v>-0.22522773790986378</v>
      </c>
      <c r="H37" s="23">
        <v>0.2209199813616112</v>
      </c>
      <c r="I37" s="23">
        <v>0.23359972365793163</v>
      </c>
      <c r="J37" s="23">
        <v>1.1168252242284633</v>
      </c>
      <c r="K37" s="23">
        <v>1.6570673481913041</v>
      </c>
      <c r="L37" s="23">
        <v>-2.6372179568962029</v>
      </c>
      <c r="M37" s="23">
        <v>3.9876429047825974</v>
      </c>
    </row>
    <row r="38" spans="1:13" x14ac:dyDescent="0.2">
      <c r="A38" s="25" t="s">
        <v>81</v>
      </c>
      <c r="B38">
        <v>1</v>
      </c>
      <c r="C38" s="23">
        <v>1.0497916156000002</v>
      </c>
      <c r="D38" s="23">
        <v>0.3636402435999857</v>
      </c>
      <c r="E38" s="23">
        <v>0.94445873249403178</v>
      </c>
      <c r="F38" s="23">
        <v>-0.58081848889404608</v>
      </c>
      <c r="G38" s="23">
        <v>-0.35366705050468999</v>
      </c>
      <c r="H38" s="23">
        <v>0.28056554340328488</v>
      </c>
      <c r="I38" s="23">
        <v>0.38361620257005069</v>
      </c>
      <c r="J38" s="23">
        <v>1.5053012624180129</v>
      </c>
      <c r="K38" s="23">
        <v>1.6660683006474035</v>
      </c>
      <c r="L38" s="23">
        <v>-2.3859643459312774</v>
      </c>
      <c r="M38" s="23">
        <v>4.2748818109193412</v>
      </c>
    </row>
    <row r="39" spans="1:13" x14ac:dyDescent="0.2">
      <c r="A39" s="25" t="s">
        <v>82</v>
      </c>
      <c r="B39">
        <v>1</v>
      </c>
      <c r="C39" s="23">
        <v>0.71221039080000281</v>
      </c>
      <c r="D39" s="23">
        <v>0.10307473930000732</v>
      </c>
      <c r="E39" s="23">
        <v>0.67710902897435998</v>
      </c>
      <c r="F39" s="23">
        <v>-0.57403428967435266</v>
      </c>
      <c r="G39" s="23">
        <v>-0.34953607366090206</v>
      </c>
      <c r="H39" s="23">
        <v>0.22120645173813536</v>
      </c>
      <c r="I39" s="23">
        <v>0.23492363256594867</v>
      </c>
      <c r="J39" s="23">
        <v>1.1192944253827712</v>
      </c>
      <c r="K39" s="23">
        <v>1.6571055647023585</v>
      </c>
      <c r="L39" s="23">
        <v>-2.6353977955821186</v>
      </c>
      <c r="M39" s="23">
        <v>3.9896158535308386</v>
      </c>
    </row>
    <row r="40" spans="1:13" x14ac:dyDescent="0.2">
      <c r="A40" s="25" t="s">
        <v>83</v>
      </c>
      <c r="B40">
        <v>1</v>
      </c>
      <c r="C40" s="23">
        <v>-0.42568502759999305</v>
      </c>
      <c r="D40" s="23">
        <v>-0.25434495529999257</v>
      </c>
      <c r="E40" s="23">
        <v>-0.22405484033106987</v>
      </c>
      <c r="F40" s="23">
        <v>-3.0290114968922699E-2</v>
      </c>
      <c r="G40" s="23">
        <v>-1.8443998986507924E-2</v>
      </c>
      <c r="H40" s="23">
        <v>0.35080630615353109</v>
      </c>
      <c r="I40" s="23">
        <v>-0.92530665432744774</v>
      </c>
      <c r="J40" s="23">
        <v>0.47719697366530806</v>
      </c>
      <c r="K40" s="23">
        <v>1.6793247520101737</v>
      </c>
      <c r="L40" s="23">
        <v>-3.5809771874474863</v>
      </c>
      <c r="M40" s="23">
        <v>3.1328675067853466</v>
      </c>
    </row>
    <row r="41" spans="1:13" x14ac:dyDescent="0.2">
      <c r="A41" s="25" t="s">
        <v>84</v>
      </c>
      <c r="B41">
        <v>1</v>
      </c>
      <c r="C41" s="23">
        <v>0.19362163540000665</v>
      </c>
      <c r="D41" s="23">
        <v>1.8277215476000066</v>
      </c>
      <c r="E41" s="23">
        <v>0.26640920380794086</v>
      </c>
      <c r="F41" s="23">
        <v>1.5613123437920657</v>
      </c>
      <c r="G41" s="23">
        <v>0.95070102295974757</v>
      </c>
      <c r="H41" s="23">
        <v>0.22210815064962575</v>
      </c>
      <c r="I41" s="23">
        <v>-0.17757866304147918</v>
      </c>
      <c r="J41" s="23">
        <v>0.71039707065736091</v>
      </c>
      <c r="K41" s="23">
        <v>1.6572261731163744</v>
      </c>
      <c r="L41" s="23">
        <v>-3.0463387135328697</v>
      </c>
      <c r="M41" s="23">
        <v>3.5791571211487518</v>
      </c>
    </row>
    <row r="42" spans="1:13" x14ac:dyDescent="0.2">
      <c r="A42" s="25" t="s">
        <v>85</v>
      </c>
      <c r="B42">
        <v>1</v>
      </c>
      <c r="C42" s="23">
        <v>1.0799205376000014</v>
      </c>
      <c r="D42" s="23">
        <v>3.3292844371999895</v>
      </c>
      <c r="E42" s="23">
        <v>0.96831953330971654</v>
      </c>
      <c r="F42" s="23">
        <v>2.3609649038902729</v>
      </c>
      <c r="G42" s="23">
        <v>1.4376186534521338</v>
      </c>
      <c r="H42" s="23">
        <v>0.28727503928260861</v>
      </c>
      <c r="I42" s="23">
        <v>0.39406491222931872</v>
      </c>
      <c r="J42" s="23">
        <v>1.5425741543901144</v>
      </c>
      <c r="K42" s="23">
        <v>1.6672112962884371</v>
      </c>
      <c r="L42" s="23">
        <v>-2.3643883608461111</v>
      </c>
      <c r="M42" s="23">
        <v>4.3010274274655442</v>
      </c>
    </row>
    <row r="43" spans="1:13" x14ac:dyDescent="0.2">
      <c r="A43" s="25" t="s">
        <v>86</v>
      </c>
      <c r="B43">
        <v>1</v>
      </c>
      <c r="C43" s="23">
        <v>1.4709431331999916</v>
      </c>
      <c r="D43" s="23">
        <v>2.0347331363999981</v>
      </c>
      <c r="E43" s="23">
        <v>1.2779924870265154</v>
      </c>
      <c r="F43" s="23">
        <v>0.75674064937348273</v>
      </c>
      <c r="G43" s="23">
        <v>0.46078807506719316</v>
      </c>
      <c r="H43" s="23">
        <v>0.38612450998814601</v>
      </c>
      <c r="I43" s="23">
        <v>0.50614058953198549</v>
      </c>
      <c r="J43" s="23">
        <v>2.0498443845210454</v>
      </c>
      <c r="K43" s="23">
        <v>1.6870562217930178</v>
      </c>
      <c r="L43" s="23">
        <v>-2.094384847970606</v>
      </c>
      <c r="M43" s="23">
        <v>4.6503698220236362</v>
      </c>
    </row>
    <row r="44" spans="1:13" x14ac:dyDescent="0.2">
      <c r="A44" s="25" t="s">
        <v>87</v>
      </c>
      <c r="B44">
        <v>1</v>
      </c>
      <c r="C44" s="23">
        <v>0.96570172119999409</v>
      </c>
      <c r="D44" s="23">
        <v>-0.96173929050000861</v>
      </c>
      <c r="E44" s="23">
        <v>0.87786317952700454</v>
      </c>
      <c r="F44" s="23">
        <v>-1.839602470027013</v>
      </c>
      <c r="G44" s="23">
        <v>-1.1201550779046927</v>
      </c>
      <c r="H44" s="23">
        <v>0.26283443428374315</v>
      </c>
      <c r="I44" s="23">
        <v>0.35246463169838693</v>
      </c>
      <c r="J44" s="23">
        <v>1.403261727355622</v>
      </c>
      <c r="K44" s="23">
        <v>1.6631742236224687</v>
      </c>
      <c r="L44" s="23">
        <v>-2.446774721357361</v>
      </c>
      <c r="M44" s="23">
        <v>4.2025010804113698</v>
      </c>
    </row>
    <row r="45" spans="1:13" x14ac:dyDescent="0.2">
      <c r="A45" s="25" t="s">
        <v>88</v>
      </c>
      <c r="B45">
        <v>1</v>
      </c>
      <c r="C45" s="23">
        <v>1.3090863728000013</v>
      </c>
      <c r="D45" s="23">
        <v>1.1844204954000119</v>
      </c>
      <c r="E45" s="23">
        <v>1.1498089456248008</v>
      </c>
      <c r="F45" s="23">
        <v>3.4611549775211081E-2</v>
      </c>
      <c r="G45" s="23">
        <v>2.1075370285996847E-2</v>
      </c>
      <c r="H45" s="23">
        <v>0.34304938748176861</v>
      </c>
      <c r="I45" s="23">
        <v>0.46406299111321558</v>
      </c>
      <c r="J45" s="23">
        <v>1.835554900136386</v>
      </c>
      <c r="K45" s="23">
        <v>1.6777215026721697</v>
      </c>
      <c r="L45" s="23">
        <v>-2.2039085517302439</v>
      </c>
      <c r="M45" s="23">
        <v>4.5035264429798456</v>
      </c>
    </row>
    <row r="46" spans="1:13" x14ac:dyDescent="0.2">
      <c r="A46" s="25" t="s">
        <v>89</v>
      </c>
      <c r="B46">
        <v>1</v>
      </c>
      <c r="C46" s="23">
        <v>0.30385024439998976</v>
      </c>
      <c r="D46" s="23">
        <v>0.21212628129999356</v>
      </c>
      <c r="E46" s="23">
        <v>0.35370548621520681</v>
      </c>
      <c r="F46" s="23">
        <v>-0.14157920491521325</v>
      </c>
      <c r="G46" s="23">
        <v>-8.6209204377267645E-2</v>
      </c>
      <c r="H46" s="23">
        <v>0.21111104567594619</v>
      </c>
      <c r="I46" s="23">
        <v>-6.8299481022008612E-2</v>
      </c>
      <c r="J46" s="23">
        <v>0.77571045345242218</v>
      </c>
      <c r="K46" s="23">
        <v>1.6557881603282885</v>
      </c>
      <c r="L46" s="23">
        <v>-2.9561678845210912</v>
      </c>
      <c r="M46" s="23">
        <v>3.6635788569515051</v>
      </c>
    </row>
    <row r="47" spans="1:13" x14ac:dyDescent="0.2">
      <c r="A47" s="25" t="s">
        <v>90</v>
      </c>
      <c r="B47">
        <v>1</v>
      </c>
      <c r="C47" s="23">
        <v>0.72638562620000435</v>
      </c>
      <c r="D47" s="23">
        <v>0.76203228569999304</v>
      </c>
      <c r="E47" s="23">
        <v>0.68833520123485004</v>
      </c>
      <c r="F47" s="23">
        <v>7.3697084465143003E-2</v>
      </c>
      <c r="G47" s="23">
        <v>4.4875001385048567E-2</v>
      </c>
      <c r="H47" s="23">
        <v>0.22294936526089293</v>
      </c>
      <c r="I47" s="23">
        <v>0.24266577033779513</v>
      </c>
      <c r="J47" s="23">
        <v>1.1340046321319051</v>
      </c>
      <c r="K47" s="23">
        <v>1.6573391257516312</v>
      </c>
      <c r="L47" s="23">
        <v>-2.624638505206613</v>
      </c>
      <c r="M47" s="23">
        <v>4.0013089076763126</v>
      </c>
    </row>
    <row r="48" spans="1:13" x14ac:dyDescent="0.2">
      <c r="A48" s="25" t="s">
        <v>91</v>
      </c>
      <c r="B48">
        <v>1</v>
      </c>
      <c r="C48" s="23">
        <v>0.75777820520000105</v>
      </c>
      <c r="D48" s="23">
        <v>1.0285612285999974</v>
      </c>
      <c r="E48" s="23">
        <v>0.71319676364353957</v>
      </c>
      <c r="F48" s="23">
        <v>0.31536446495645787</v>
      </c>
      <c r="G48" s="23">
        <v>0.19202904571360219</v>
      </c>
      <c r="H48" s="23">
        <v>0.22708920099616289</v>
      </c>
      <c r="I48" s="23">
        <v>0.2592519190264857</v>
      </c>
      <c r="J48" s="23">
        <v>1.1671416082605934</v>
      </c>
      <c r="K48" s="23">
        <v>1.6579011018411267</v>
      </c>
      <c r="L48" s="23">
        <v>-2.6009003169940783</v>
      </c>
      <c r="M48" s="23">
        <v>4.0272938442811572</v>
      </c>
    </row>
    <row r="49" spans="1:13" x14ac:dyDescent="0.2">
      <c r="A49" s="25" t="s">
        <v>92</v>
      </c>
      <c r="B49">
        <v>1</v>
      </c>
      <c r="C49" s="23">
        <v>0.12434781060000155</v>
      </c>
      <c r="D49" s="23">
        <v>0.28309059000001469</v>
      </c>
      <c r="E49" s="23">
        <v>0.21154733602211367</v>
      </c>
      <c r="F49" s="23">
        <v>7.1543253977901011E-2</v>
      </c>
      <c r="G49" s="23">
        <v>4.3563509257515912E-2</v>
      </c>
      <c r="H49" s="23">
        <v>0.23155716041090768</v>
      </c>
      <c r="I49" s="23">
        <v>-0.25132883220427332</v>
      </c>
      <c r="J49" s="23">
        <v>0.67442350424850073</v>
      </c>
      <c r="K49" s="23">
        <v>1.6585190010411426</v>
      </c>
      <c r="L49" s="23">
        <v>-3.1037849075167334</v>
      </c>
      <c r="M49" s="23">
        <v>3.5268795795609607</v>
      </c>
    </row>
    <row r="50" spans="1:13" x14ac:dyDescent="0.2">
      <c r="A50" s="25" t="s">
        <v>93</v>
      </c>
      <c r="B50">
        <v>1</v>
      </c>
      <c r="C50" s="23">
        <v>0.54877548239999818</v>
      </c>
      <c r="D50" s="23">
        <v>-0.66671582200001023</v>
      </c>
      <c r="E50" s="23">
        <v>0.54767566273370794</v>
      </c>
      <c r="F50" s="23">
        <v>-1.2143914847337181</v>
      </c>
      <c r="G50" s="23">
        <v>-0.73945692634817917</v>
      </c>
      <c r="H50" s="23">
        <v>0.2074232950605569</v>
      </c>
      <c r="I50" s="23">
        <v>0.13304240393857564</v>
      </c>
      <c r="J50" s="23">
        <v>0.96230892152884029</v>
      </c>
      <c r="K50" s="23">
        <v>1.6553220174971168</v>
      </c>
      <c r="L50" s="23">
        <v>-2.761265901760209</v>
      </c>
      <c r="M50" s="23">
        <v>3.8566172272276247</v>
      </c>
    </row>
    <row r="51" spans="1:13" x14ac:dyDescent="0.2">
      <c r="A51" s="25" t="s">
        <v>94</v>
      </c>
      <c r="B51">
        <v>1</v>
      </c>
      <c r="C51" s="23">
        <v>-0.23127449800000122</v>
      </c>
      <c r="D51" s="23">
        <v>2.2849849075000028</v>
      </c>
      <c r="E51" s="23">
        <v>-7.0090124193632003E-2</v>
      </c>
      <c r="F51" s="23">
        <v>2.3550750316936346</v>
      </c>
      <c r="G51" s="23">
        <v>1.4340322426069814</v>
      </c>
      <c r="H51" s="23">
        <v>0.30221212619656845</v>
      </c>
      <c r="I51" s="23">
        <v>-0.6742035565624781</v>
      </c>
      <c r="J51" s="23">
        <v>0.53402330817521404</v>
      </c>
      <c r="K51" s="23">
        <v>1.6698499116678711</v>
      </c>
      <c r="L51" s="23">
        <v>-3.4080725353373529</v>
      </c>
      <c r="M51" s="23">
        <v>3.2678922869500893</v>
      </c>
    </row>
    <row r="52" spans="1:13" x14ac:dyDescent="0.2">
      <c r="A52" s="25" t="s">
        <v>95</v>
      </c>
      <c r="B52">
        <v>1</v>
      </c>
      <c r="C52" s="23">
        <v>0.70480845759999999</v>
      </c>
      <c r="D52" s="23">
        <v>2.6412583380000076</v>
      </c>
      <c r="E52" s="23">
        <v>0.67124701858659153</v>
      </c>
      <c r="F52" s="23">
        <v>1.9700113194134161</v>
      </c>
      <c r="G52" s="23">
        <v>1.1995625244720713</v>
      </c>
      <c r="H52" s="23">
        <v>0.22032854798326021</v>
      </c>
      <c r="I52" s="23">
        <v>0.23081652677887177</v>
      </c>
      <c r="J52" s="23">
        <v>1.1116775103943113</v>
      </c>
      <c r="K52" s="23">
        <v>1.6569886020529405</v>
      </c>
      <c r="L52" s="23">
        <v>-2.6410260009651436</v>
      </c>
      <c r="M52" s="23">
        <v>3.9835200381383267</v>
      </c>
    </row>
    <row r="53" spans="1:13" x14ac:dyDescent="0.2">
      <c r="A53" s="25" t="s">
        <v>96</v>
      </c>
      <c r="B53">
        <v>1</v>
      </c>
      <c r="C53" s="23">
        <v>1.8771339707999943</v>
      </c>
      <c r="D53" s="23">
        <v>2.7789288987999914</v>
      </c>
      <c r="E53" s="23">
        <v>1.5996780312066039</v>
      </c>
      <c r="F53" s="23">
        <v>1.1792508675933875</v>
      </c>
      <c r="G53" s="23">
        <v>0.71805940086547637</v>
      </c>
      <c r="H53" s="23">
        <v>0.50189770795880828</v>
      </c>
      <c r="I53" s="23">
        <v>0.59639880853292682</v>
      </c>
      <c r="J53" s="23">
        <v>2.6029572538802812</v>
      </c>
      <c r="K53" s="23">
        <v>1.7172559120676369</v>
      </c>
      <c r="L53" s="23">
        <v>-1.833067624472692</v>
      </c>
      <c r="M53" s="23">
        <v>5.0324236868858998</v>
      </c>
    </row>
    <row r="54" spans="1:13" x14ac:dyDescent="0.2">
      <c r="A54" s="25" t="s">
        <v>97</v>
      </c>
      <c r="B54">
        <v>1</v>
      </c>
      <c r="C54" s="23">
        <v>0.52031912760000032</v>
      </c>
      <c r="D54" s="23">
        <v>-0.45244082629999338</v>
      </c>
      <c r="E54" s="23">
        <v>0.52513946267241218</v>
      </c>
      <c r="F54" s="23">
        <v>-0.97758028897240556</v>
      </c>
      <c r="G54" s="23">
        <v>-0.59525986869103142</v>
      </c>
      <c r="H54" s="23">
        <v>0.20630901925336151</v>
      </c>
      <c r="I54" s="23">
        <v>0.11273360947798217</v>
      </c>
      <c r="J54" s="23">
        <v>0.9375453158668422</v>
      </c>
      <c r="K54" s="23">
        <v>1.655182760211763</v>
      </c>
      <c r="L54" s="23">
        <v>-2.7835237304745433</v>
      </c>
      <c r="M54" s="23">
        <v>3.8338026558193676</v>
      </c>
    </row>
    <row r="55" spans="1:13" x14ac:dyDescent="0.2">
      <c r="A55" s="25" t="s">
        <v>98</v>
      </c>
      <c r="B55">
        <v>1</v>
      </c>
      <c r="C55" s="23">
        <v>1.3207309084000061</v>
      </c>
      <c r="D55" s="23">
        <v>-0.15740074319998953</v>
      </c>
      <c r="E55" s="23">
        <v>1.1590309132923746</v>
      </c>
      <c r="F55" s="23">
        <v>-1.3164316564923642</v>
      </c>
      <c r="G55" s="23">
        <v>-0.80159035920013433</v>
      </c>
      <c r="H55" s="23">
        <v>0.34606465416574955</v>
      </c>
      <c r="I55" s="23">
        <v>0.4672575265632537</v>
      </c>
      <c r="J55" s="23">
        <v>1.8508043000214955</v>
      </c>
      <c r="K55" s="23">
        <v>1.6783406397807943</v>
      </c>
      <c r="L55" s="23">
        <v>-2.1959242215079486</v>
      </c>
      <c r="M55" s="23">
        <v>4.5139860480926979</v>
      </c>
    </row>
    <row r="56" spans="1:13" x14ac:dyDescent="0.2">
      <c r="A56" s="25" t="s">
        <v>99</v>
      </c>
      <c r="B56">
        <v>1</v>
      </c>
      <c r="C56" s="23">
        <v>0.22599295580000023</v>
      </c>
      <c r="D56" s="23">
        <v>-1.4895929024000178</v>
      </c>
      <c r="E56" s="23">
        <v>0.29204588699909284</v>
      </c>
      <c r="F56" s="23">
        <v>-1.7816387893991106</v>
      </c>
      <c r="G56" s="23">
        <v>-1.0848603268662047</v>
      </c>
      <c r="H56" s="23">
        <v>0.2183367233906465</v>
      </c>
      <c r="I56" s="23">
        <v>-0.14440300418106677</v>
      </c>
      <c r="J56" s="23">
        <v>0.72849477817925246</v>
      </c>
      <c r="K56" s="23">
        <v>1.6567249267931927</v>
      </c>
      <c r="L56" s="23">
        <v>-3.0197000532186604</v>
      </c>
      <c r="M56" s="23">
        <v>3.6037918272168459</v>
      </c>
    </row>
    <row r="57" spans="1:13" x14ac:dyDescent="0.2">
      <c r="A57" s="25" t="s">
        <v>100</v>
      </c>
      <c r="B57">
        <v>1</v>
      </c>
      <c r="C57" s="23">
        <v>-0.25430944020000368</v>
      </c>
      <c r="D57" s="23">
        <v>1.4632947099997295E-2</v>
      </c>
      <c r="E57" s="23">
        <v>-8.8332800371526715E-2</v>
      </c>
      <c r="F57" s="23">
        <v>0.10296574747152401</v>
      </c>
      <c r="G57" s="23">
        <v>6.2697026536818176E-2</v>
      </c>
      <c r="H57" s="23">
        <v>0.307703935225146</v>
      </c>
      <c r="I57" s="23">
        <v>-0.70342420256548255</v>
      </c>
      <c r="J57" s="23">
        <v>0.52675860182242917</v>
      </c>
      <c r="K57" s="23">
        <v>1.6708525578368629</v>
      </c>
      <c r="L57" s="23">
        <v>-3.4283194726487243</v>
      </c>
      <c r="M57" s="23">
        <v>3.2516538719056709</v>
      </c>
    </row>
    <row r="58" spans="1:13" x14ac:dyDescent="0.2">
      <c r="A58" s="25" t="s">
        <v>101</v>
      </c>
      <c r="B58">
        <v>1</v>
      </c>
      <c r="C58" s="23">
        <v>-0.31927948119999972</v>
      </c>
      <c r="D58" s="23">
        <v>2.2512134745999894</v>
      </c>
      <c r="E58" s="23">
        <v>-0.13978625785957477</v>
      </c>
      <c r="F58" s="23">
        <v>2.390999732459564</v>
      </c>
      <c r="G58" s="23">
        <v>1.4559072056170994</v>
      </c>
      <c r="H58" s="23">
        <v>0.32361004293296503</v>
      </c>
      <c r="I58" s="23">
        <v>-0.78667351630831583</v>
      </c>
      <c r="J58" s="23">
        <v>0.5071010005891663</v>
      </c>
      <c r="K58" s="23">
        <v>1.67385483784109</v>
      </c>
      <c r="L58" s="23">
        <v>-3.485774402351379</v>
      </c>
      <c r="M58" s="23">
        <v>3.2062018866322299</v>
      </c>
    </row>
    <row r="59" spans="1:13" x14ac:dyDescent="0.2">
      <c r="A59" s="25" t="s">
        <v>102</v>
      </c>
      <c r="B59">
        <v>1</v>
      </c>
      <c r="C59" s="23">
        <v>0.47811075159999339</v>
      </c>
      <c r="D59" s="23">
        <v>2.293150347999998</v>
      </c>
      <c r="E59" s="23">
        <v>0.49171225766024296</v>
      </c>
      <c r="F59" s="23">
        <v>1.8014380903397549</v>
      </c>
      <c r="G59" s="23">
        <v>1.0969163486692741</v>
      </c>
      <c r="H59" s="23">
        <v>0.20540121603568195</v>
      </c>
      <c r="I59" s="23">
        <v>8.1121077241025075E-2</v>
      </c>
      <c r="J59" s="23">
        <v>0.90230343807946078</v>
      </c>
      <c r="K59" s="23">
        <v>1.6550698528539161</v>
      </c>
      <c r="L59" s="23">
        <v>-2.816725236894313</v>
      </c>
      <c r="M59" s="23">
        <v>3.8001497522147991</v>
      </c>
    </row>
    <row r="60" spans="1:13" x14ac:dyDescent="0.2">
      <c r="A60" s="25" t="s">
        <v>103</v>
      </c>
      <c r="B60">
        <v>1</v>
      </c>
      <c r="C60" s="23">
        <v>1.1514792680000037</v>
      </c>
      <c r="D60" s="23">
        <v>1.3956307921000037</v>
      </c>
      <c r="E60" s="23">
        <v>1.0249909473316876</v>
      </c>
      <c r="F60" s="23">
        <v>0.37063984476831613</v>
      </c>
      <c r="G60" s="23">
        <v>0.22568685950119421</v>
      </c>
      <c r="H60" s="23">
        <v>0.30386223972884746</v>
      </c>
      <c r="I60" s="23">
        <v>0.41757898501194557</v>
      </c>
      <c r="J60" s="23">
        <v>1.6324029096514296</v>
      </c>
      <c r="K60" s="23">
        <v>1.6701493403315699</v>
      </c>
      <c r="L60" s="23">
        <v>-2.3135900131821505</v>
      </c>
      <c r="M60" s="23">
        <v>4.3635719078455253</v>
      </c>
    </row>
    <row r="61" spans="1:13" x14ac:dyDescent="0.2">
      <c r="A61" s="25" t="s">
        <v>104</v>
      </c>
      <c r="B61">
        <v>1</v>
      </c>
      <c r="C61" s="23">
        <v>0.52755121480000311</v>
      </c>
      <c r="D61" s="23">
        <v>0.64654445310001452</v>
      </c>
      <c r="E61" s="23">
        <v>0.53086696238716868</v>
      </c>
      <c r="F61" s="23">
        <v>0.11567749071284583</v>
      </c>
      <c r="G61" s="23">
        <v>7.0437353032780203E-2</v>
      </c>
      <c r="H61" s="23">
        <v>0.20655415720074527</v>
      </c>
      <c r="I61" s="23">
        <v>0.11797108541817464</v>
      </c>
      <c r="J61" s="23">
        <v>0.94376283935616279</v>
      </c>
      <c r="K61" s="23">
        <v>1.6552133331186818</v>
      </c>
      <c r="L61" s="23">
        <v>-2.7778573451299104</v>
      </c>
      <c r="M61" s="23">
        <v>3.8395912699042478</v>
      </c>
    </row>
    <row r="62" spans="1:13" x14ac:dyDescent="0.2">
      <c r="A62" s="25" t="s">
        <v>105</v>
      </c>
      <c r="B62">
        <v>1</v>
      </c>
      <c r="C62" s="23">
        <v>0.50252017779999791</v>
      </c>
      <c r="D62" s="23">
        <v>0.48213684600000395</v>
      </c>
      <c r="E62" s="23">
        <v>0.51104346561330027</v>
      </c>
      <c r="F62" s="23">
        <v>-2.8906619613296325E-2</v>
      </c>
      <c r="G62" s="23">
        <v>-1.760157277045719E-2</v>
      </c>
      <c r="H62" s="23">
        <v>0.20581700580340997</v>
      </c>
      <c r="I62" s="23">
        <v>9.9621133291320385E-2</v>
      </c>
      <c r="J62" s="23">
        <v>0.92246579793528016</v>
      </c>
      <c r="K62" s="23">
        <v>1.655121505556262</v>
      </c>
      <c r="L62" s="23">
        <v>-2.7974972812220229</v>
      </c>
      <c r="M62" s="23">
        <v>3.8195842124486235</v>
      </c>
    </row>
    <row r="63" spans="1:13" x14ac:dyDescent="0.2">
      <c r="A63" s="25" t="s">
        <v>106</v>
      </c>
      <c r="B63">
        <v>1</v>
      </c>
      <c r="C63" s="23">
        <v>0.20206287879999882</v>
      </c>
      <c r="D63" s="23">
        <v>0.25523449770000906</v>
      </c>
      <c r="E63" s="23">
        <v>0.27309430284347613</v>
      </c>
      <c r="F63" s="23">
        <v>-1.7859805143467078E-2</v>
      </c>
      <c r="G63" s="23">
        <v>-1.0875040530658358E-2</v>
      </c>
      <c r="H63" s="23">
        <v>0.22108341714673221</v>
      </c>
      <c r="I63" s="23">
        <v>-0.16884515092111052</v>
      </c>
      <c r="J63" s="23">
        <v>0.71503375660806279</v>
      </c>
      <c r="K63" s="23">
        <v>1.6570891453431895</v>
      </c>
      <c r="L63" s="23">
        <v>-3.0393796998816955</v>
      </c>
      <c r="M63" s="23">
        <v>3.5855683055686476</v>
      </c>
    </row>
    <row r="64" spans="1:13" x14ac:dyDescent="0.2">
      <c r="A64" s="25" t="s">
        <v>107</v>
      </c>
      <c r="B64">
        <v>1</v>
      </c>
      <c r="C64" s="23">
        <v>0.41755196239999848</v>
      </c>
      <c r="D64" s="23">
        <v>0.45538069890000199</v>
      </c>
      <c r="E64" s="23">
        <v>0.44375232046965701</v>
      </c>
      <c r="F64" s="23">
        <v>1.1628378430344977E-2</v>
      </c>
      <c r="G64" s="23">
        <v>7.080653216538166E-3</v>
      </c>
      <c r="H64" s="23">
        <v>0.20567050632564593</v>
      </c>
      <c r="I64" s="23">
        <v>3.2622836430987623E-2</v>
      </c>
      <c r="J64" s="23">
        <v>0.8548818045083264</v>
      </c>
      <c r="K64" s="23">
        <v>1.6551032944952995</v>
      </c>
      <c r="L64" s="23">
        <v>-2.8647520229735073</v>
      </c>
      <c r="M64" s="23">
        <v>3.7522566639128212</v>
      </c>
    </row>
    <row r="65" spans="1:13" x14ac:dyDescent="0.2">
      <c r="A65" s="25" t="s">
        <v>108</v>
      </c>
      <c r="B65">
        <v>1</v>
      </c>
      <c r="C65" s="23">
        <v>0.68102591380000221</v>
      </c>
      <c r="D65" s="23">
        <v>0.45496239919999504</v>
      </c>
      <c r="E65" s="23">
        <v>0.65241227433314553</v>
      </c>
      <c r="F65" s="23">
        <v>-0.19744987513315049</v>
      </c>
      <c r="G65" s="23">
        <v>-0.120229497331996</v>
      </c>
      <c r="H65" s="23">
        <v>0.21766101601621821</v>
      </c>
      <c r="I65" s="23">
        <v>0.21731410294831704</v>
      </c>
      <c r="J65" s="23">
        <v>1.0875104457179741</v>
      </c>
      <c r="K65" s="23">
        <v>1.6566360119743138</v>
      </c>
      <c r="L65" s="23">
        <v>-2.6591559276942265</v>
      </c>
      <c r="M65" s="23">
        <v>3.9639804763605175</v>
      </c>
    </row>
    <row r="66" spans="1:13" x14ac:dyDescent="0.2">
      <c r="A66" s="25" t="s">
        <v>109</v>
      </c>
      <c r="B66">
        <v>1</v>
      </c>
      <c r="C66" s="23">
        <v>0.60581337700000093</v>
      </c>
      <c r="D66" s="23">
        <v>0.43958677920000755</v>
      </c>
      <c r="E66" s="23">
        <v>0.59284720395236268</v>
      </c>
      <c r="F66" s="23">
        <v>-0.15326042475235513</v>
      </c>
      <c r="G66" s="23">
        <v>-9.3322033333462381E-2</v>
      </c>
      <c r="H66" s="23">
        <v>0.21084446471783752</v>
      </c>
      <c r="I66" s="23">
        <v>0.17137512445738978</v>
      </c>
      <c r="J66" s="23">
        <v>1.0143192834473356</v>
      </c>
      <c r="K66" s="23">
        <v>1.655754192680513</v>
      </c>
      <c r="L66" s="23">
        <v>-2.7169582664235321</v>
      </c>
      <c r="M66" s="23">
        <v>3.902652674328257</v>
      </c>
    </row>
    <row r="67" spans="1:13" ht="16" thickBot="1" x14ac:dyDescent="0.25">
      <c r="A67" s="27" t="s">
        <v>110</v>
      </c>
      <c r="B67" s="21">
        <v>1</v>
      </c>
      <c r="C67" s="24">
        <v>0.16001191500000522</v>
      </c>
      <c r="D67" s="24">
        <v>-0.59429072839999075</v>
      </c>
      <c r="E67" s="24">
        <v>0.23979176147345377</v>
      </c>
      <c r="F67" s="24">
        <v>-0.83408248987344447</v>
      </c>
      <c r="G67" s="24">
        <v>-0.50788241027389402</v>
      </c>
      <c r="H67" s="24">
        <v>0.22646679300316999</v>
      </c>
      <c r="I67" s="24">
        <v>-0.21290890729363376</v>
      </c>
      <c r="J67" s="24">
        <v>0.6924924302405413</v>
      </c>
      <c r="K67" s="24">
        <v>1.657815962828832</v>
      </c>
      <c r="L67" s="24">
        <v>-3.0741351287035985</v>
      </c>
      <c r="M67" s="24">
        <v>3.5537186516505064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42"/>
  <dimension ref="A1:M67"/>
  <sheetViews>
    <sheetView workbookViewId="0"/>
  </sheetViews>
  <sheetFormatPr baseColWidth="10" defaultColWidth="8.83203125" defaultRowHeight="15" x14ac:dyDescent="0.2"/>
  <sheetData>
    <row r="1" spans="1:13" x14ac:dyDescent="0.2">
      <c r="A1" t="s">
        <v>157</v>
      </c>
    </row>
    <row r="2" spans="1:13" ht="16" thickBot="1" x14ac:dyDescent="0.25"/>
    <row r="3" spans="1:13" x14ac:dyDescent="0.2">
      <c r="A3" s="50" t="s">
        <v>46</v>
      </c>
      <c r="B3" s="51" t="s">
        <v>135</v>
      </c>
      <c r="C3" s="51" t="s">
        <v>111</v>
      </c>
      <c r="D3" s="51" t="s">
        <v>45</v>
      </c>
      <c r="E3" s="51" t="s">
        <v>136</v>
      </c>
      <c r="F3" s="51" t="s">
        <v>137</v>
      </c>
      <c r="G3" s="51" t="s">
        <v>138</v>
      </c>
      <c r="H3" s="51" t="s">
        <v>139</v>
      </c>
      <c r="I3" s="51" t="s">
        <v>140</v>
      </c>
      <c r="J3" s="51" t="s">
        <v>141</v>
      </c>
      <c r="K3" s="51" t="s">
        <v>142</v>
      </c>
      <c r="L3" s="51" t="s">
        <v>143</v>
      </c>
      <c r="M3" s="51" t="s">
        <v>144</v>
      </c>
    </row>
    <row r="4" spans="1:13" x14ac:dyDescent="0.2">
      <c r="A4" s="26" t="s">
        <v>47</v>
      </c>
      <c r="B4" s="20">
        <v>1</v>
      </c>
      <c r="C4" s="22">
        <v>4.4538655199985566E-2</v>
      </c>
      <c r="D4" s="22">
        <v>1.7336275278999866</v>
      </c>
      <c r="E4" s="22">
        <v>0.14834194286972222</v>
      </c>
      <c r="F4" s="22">
        <v>1.5852855850302645</v>
      </c>
      <c r="G4" s="22">
        <v>0.96529860496147657</v>
      </c>
      <c r="H4" s="22">
        <v>0.24452847966721677</v>
      </c>
      <c r="I4" s="22">
        <v>-0.34046352308836503</v>
      </c>
      <c r="J4" s="22">
        <v>0.63714740882780951</v>
      </c>
      <c r="K4" s="22">
        <v>1.6603796962277355</v>
      </c>
      <c r="L4" s="22">
        <v>-3.1707097773490038</v>
      </c>
      <c r="M4" s="22">
        <v>3.4673936630884481</v>
      </c>
    </row>
    <row r="5" spans="1:13" x14ac:dyDescent="0.2">
      <c r="A5" s="25" t="s">
        <v>48</v>
      </c>
      <c r="B5">
        <v>1</v>
      </c>
      <c r="C5" s="23">
        <v>0.36173873280000313</v>
      </c>
      <c r="D5" s="23">
        <v>-0.74571890179999956</v>
      </c>
      <c r="E5" s="23">
        <v>0.39955066086943908</v>
      </c>
      <c r="F5" s="23">
        <v>-1.1452695626694387</v>
      </c>
      <c r="G5" s="23">
        <v>-0.69736779390985515</v>
      </c>
      <c r="H5" s="23">
        <v>0.20755134076051879</v>
      </c>
      <c r="I5" s="23">
        <v>-1.5338557632795513E-2</v>
      </c>
      <c r="J5" s="23">
        <v>0.81443987937167361</v>
      </c>
      <c r="K5" s="23">
        <v>1.6553380673833473</v>
      </c>
      <c r="L5" s="23">
        <v>-2.9094229868899042</v>
      </c>
      <c r="M5" s="23">
        <v>3.7085243086287827</v>
      </c>
    </row>
    <row r="6" spans="1:13" x14ac:dyDescent="0.2">
      <c r="A6" s="25" t="s">
        <v>49</v>
      </c>
      <c r="B6">
        <v>1</v>
      </c>
      <c r="C6" s="23">
        <v>0.65355674380000539</v>
      </c>
      <c r="D6" s="23">
        <v>-5.6906704899986948E-2</v>
      </c>
      <c r="E6" s="23">
        <v>0.6306578818612848</v>
      </c>
      <c r="F6" s="23">
        <v>-0.68756458676127175</v>
      </c>
      <c r="G6" s="23">
        <v>-0.41866597582725074</v>
      </c>
      <c r="H6" s="23">
        <v>0.21487951059635382</v>
      </c>
      <c r="I6" s="23">
        <v>0.2011198605852374</v>
      </c>
      <c r="J6" s="23">
        <v>1.0601959031373323</v>
      </c>
      <c r="K6" s="23">
        <v>1.6562728526275721</v>
      </c>
      <c r="L6" s="23">
        <v>-2.6801843749758065</v>
      </c>
      <c r="M6" s="23">
        <v>3.9415001386983759</v>
      </c>
    </row>
    <row r="7" spans="1:13" x14ac:dyDescent="0.2">
      <c r="A7" s="25" t="s">
        <v>50</v>
      </c>
      <c r="B7">
        <v>1</v>
      </c>
      <c r="C7" s="23">
        <v>0.53858183200001264</v>
      </c>
      <c r="D7" s="23">
        <v>-0.49264112950000349</v>
      </c>
      <c r="E7" s="23">
        <v>0.5396027332814437</v>
      </c>
      <c r="F7" s="23">
        <v>-1.0322438627814472</v>
      </c>
      <c r="G7" s="23">
        <v>-0.62854514677489748</v>
      </c>
      <c r="H7" s="23">
        <v>0.20697808413688837</v>
      </c>
      <c r="I7" s="23">
        <v>0.12585943844179664</v>
      </c>
      <c r="J7" s="23">
        <v>0.95334602812109082</v>
      </c>
      <c r="K7" s="23">
        <v>1.6552662884230813</v>
      </c>
      <c r="L7" s="23">
        <v>-2.7692274303808055</v>
      </c>
      <c r="M7" s="23">
        <v>3.8484328969436934</v>
      </c>
    </row>
    <row r="8" spans="1:13" x14ac:dyDescent="0.2">
      <c r="A8" s="25" t="s">
        <v>51</v>
      </c>
      <c r="B8">
        <v>1</v>
      </c>
      <c r="C8" s="23">
        <v>-0.13606363119999676</v>
      </c>
      <c r="D8" s="23">
        <v>2.3447748621999955</v>
      </c>
      <c r="E8" s="23">
        <v>5.3127570712041133E-3</v>
      </c>
      <c r="F8" s="23">
        <v>2.3394621051287916</v>
      </c>
      <c r="G8" s="23">
        <v>1.4245253522556627</v>
      </c>
      <c r="H8" s="23">
        <v>0.28045988756918094</v>
      </c>
      <c r="I8" s="23">
        <v>-0.55531856984979477</v>
      </c>
      <c r="J8" s="23">
        <v>0.56594408399220308</v>
      </c>
      <c r="K8" s="23">
        <v>1.6660505114828494</v>
      </c>
      <c r="L8" s="23">
        <v>-3.3250747613208498</v>
      </c>
      <c r="M8" s="23">
        <v>3.3357002754632576</v>
      </c>
    </row>
    <row r="9" spans="1:13" x14ac:dyDescent="0.2">
      <c r="A9" s="25" t="s">
        <v>52</v>
      </c>
      <c r="B9">
        <v>1</v>
      </c>
      <c r="C9" s="23">
        <v>1.1328321293999972</v>
      </c>
      <c r="D9" s="23">
        <v>-1.8503047155999963</v>
      </c>
      <c r="E9" s="23">
        <v>1.0102232214928009</v>
      </c>
      <c r="F9" s="23">
        <v>-2.8605279370927974</v>
      </c>
      <c r="G9" s="23">
        <v>-1.7418083234991963</v>
      </c>
      <c r="H9" s="23">
        <v>0.29945713908760574</v>
      </c>
      <c r="I9" s="23">
        <v>0.41161692988456366</v>
      </c>
      <c r="J9" s="23">
        <v>1.6088295131010382</v>
      </c>
      <c r="K9" s="23">
        <v>1.6693535085258244</v>
      </c>
      <c r="L9" s="23">
        <v>-2.3267668939090029</v>
      </c>
      <c r="M9" s="23">
        <v>4.3472133368946047</v>
      </c>
    </row>
    <row r="10" spans="1:13" x14ac:dyDescent="0.2">
      <c r="A10" s="25" t="s">
        <v>53</v>
      </c>
      <c r="B10">
        <v>1</v>
      </c>
      <c r="C10" s="23">
        <v>0.40616092019999339</v>
      </c>
      <c r="D10" s="23">
        <v>1.3203700739999915</v>
      </c>
      <c r="E10" s="23">
        <v>0.43473110859166914</v>
      </c>
      <c r="F10" s="23">
        <v>0.88563896540832232</v>
      </c>
      <c r="G10" s="23">
        <v>0.53927574052334426</v>
      </c>
      <c r="H10" s="23">
        <v>0.20592808617183628</v>
      </c>
      <c r="I10" s="23">
        <v>2.3086729777103576E-2</v>
      </c>
      <c r="J10" s="23">
        <v>0.84637548740623469</v>
      </c>
      <c r="K10" s="23">
        <v>1.6551353222475018</v>
      </c>
      <c r="L10" s="23">
        <v>-2.8738372574159019</v>
      </c>
      <c r="M10" s="23">
        <v>3.7432994745992403</v>
      </c>
    </row>
    <row r="11" spans="1:13" x14ac:dyDescent="0.2">
      <c r="A11" s="25" t="s">
        <v>54</v>
      </c>
      <c r="B11">
        <v>1</v>
      </c>
      <c r="C11" s="23">
        <v>1.0609846774000085</v>
      </c>
      <c r="D11" s="23">
        <v>1.2319993510999989</v>
      </c>
      <c r="E11" s="23">
        <v>0.95332315247320121</v>
      </c>
      <c r="F11" s="23">
        <v>0.27867619862679771</v>
      </c>
      <c r="G11" s="23">
        <v>0.16968913885965831</v>
      </c>
      <c r="H11" s="23">
        <v>0.28303780563209352</v>
      </c>
      <c r="I11" s="23">
        <v>0.38753864077119582</v>
      </c>
      <c r="J11" s="23">
        <v>1.5191076641752066</v>
      </c>
      <c r="K11" s="23">
        <v>1.6664864108938835</v>
      </c>
      <c r="L11" s="23">
        <v>-2.3779357164258008</v>
      </c>
      <c r="M11" s="23">
        <v>4.284582021372203</v>
      </c>
    </row>
    <row r="12" spans="1:13" x14ac:dyDescent="0.2">
      <c r="A12" s="25" t="s">
        <v>55</v>
      </c>
      <c r="B12">
        <v>1</v>
      </c>
      <c r="C12" s="23">
        <v>0.51845524799999643</v>
      </c>
      <c r="D12" s="23">
        <v>0.44512064049998923</v>
      </c>
      <c r="E12" s="23">
        <v>0.52366335078629456</v>
      </c>
      <c r="F12" s="23">
        <v>-7.8542710286305328E-2</v>
      </c>
      <c r="G12" s="23">
        <v>-4.7825558615557928E-2</v>
      </c>
      <c r="H12" s="23">
        <v>0.20625006667706755</v>
      </c>
      <c r="I12" s="23">
        <v>0.11137534211273187</v>
      </c>
      <c r="J12" s="23">
        <v>0.93595135945985719</v>
      </c>
      <c r="K12" s="23">
        <v>1.655175413145459</v>
      </c>
      <c r="L12" s="23">
        <v>-2.7849851557843852</v>
      </c>
      <c r="M12" s="23">
        <v>3.8323118573569745</v>
      </c>
    </row>
    <row r="13" spans="1:13" x14ac:dyDescent="0.2">
      <c r="A13" s="25" t="s">
        <v>56</v>
      </c>
      <c r="B13">
        <v>1</v>
      </c>
      <c r="C13" s="23">
        <v>0.61251848680000531</v>
      </c>
      <c r="D13" s="23">
        <v>0.55803051389999503</v>
      </c>
      <c r="E13" s="23">
        <v>0.59815736039888923</v>
      </c>
      <c r="F13" s="23">
        <v>-4.0126846498894198E-2</v>
      </c>
      <c r="G13" s="23">
        <v>-2.4433697822431412E-2</v>
      </c>
      <c r="H13" s="23">
        <v>0.21134813792231788</v>
      </c>
      <c r="I13" s="23">
        <v>0.17567845251426745</v>
      </c>
      <c r="J13" s="23">
        <v>1.0206362682835111</v>
      </c>
      <c r="K13" s="23">
        <v>1.6558184060096015</v>
      </c>
      <c r="L13" s="23">
        <v>-2.7117764705928673</v>
      </c>
      <c r="M13" s="23">
        <v>3.9080911913906453</v>
      </c>
    </row>
    <row r="14" spans="1:13" x14ac:dyDescent="0.2">
      <c r="A14" s="25" t="s">
        <v>57</v>
      </c>
      <c r="B14">
        <v>1</v>
      </c>
      <c r="C14" s="23">
        <v>0.30572870239999084</v>
      </c>
      <c r="D14" s="23">
        <v>-0.34810984380001342</v>
      </c>
      <c r="E14" s="23">
        <v>0.35519314356247778</v>
      </c>
      <c r="F14" s="23">
        <v>-0.70330298736249119</v>
      </c>
      <c r="G14" s="23">
        <v>-0.42824926876080249</v>
      </c>
      <c r="H14" s="23">
        <v>0.21097055824860189</v>
      </c>
      <c r="I14" s="23">
        <v>-6.6530993308975217E-2</v>
      </c>
      <c r="J14" s="23">
        <v>0.77691728043393082</v>
      </c>
      <c r="K14" s="23">
        <v>1.6557702542094037</v>
      </c>
      <c r="L14" s="23">
        <v>-2.9546444333521893</v>
      </c>
      <c r="M14" s="23">
        <v>3.6650307204771448</v>
      </c>
    </row>
    <row r="15" spans="1:13" x14ac:dyDescent="0.2">
      <c r="A15" s="25" t="s">
        <v>58</v>
      </c>
      <c r="B15">
        <v>1</v>
      </c>
      <c r="C15" s="23">
        <v>-2.0706751999974848E-3</v>
      </c>
      <c r="D15" s="23">
        <v>-0.1989558263000033</v>
      </c>
      <c r="E15" s="23">
        <v>0.11142937265475096</v>
      </c>
      <c r="F15" s="23">
        <v>-0.31038519895475425</v>
      </c>
      <c r="G15" s="23">
        <v>-0.18899711344186274</v>
      </c>
      <c r="H15" s="23">
        <v>0.25300834118105187</v>
      </c>
      <c r="I15" s="23">
        <v>-0.39432709493787488</v>
      </c>
      <c r="J15" s="23">
        <v>0.61718584024737677</v>
      </c>
      <c r="K15" s="23">
        <v>1.6616497160906489</v>
      </c>
      <c r="L15" s="23">
        <v>-3.2101610810960048</v>
      </c>
      <c r="M15" s="23">
        <v>3.4330198264055065</v>
      </c>
    </row>
    <row r="16" spans="1:13" x14ac:dyDescent="0.2">
      <c r="A16" s="25" t="s">
        <v>59</v>
      </c>
      <c r="B16">
        <v>1</v>
      </c>
      <c r="C16" s="23">
        <v>-8.935766480000451E-2</v>
      </c>
      <c r="D16" s="23">
        <v>-1.2193127382000029</v>
      </c>
      <c r="E16" s="23">
        <v>4.230185881119454E-2</v>
      </c>
      <c r="F16" s="23">
        <v>-1.2616145970111974</v>
      </c>
      <c r="G16" s="23">
        <v>-0.76821162192722192</v>
      </c>
      <c r="H16" s="23">
        <v>0.27042430870737838</v>
      </c>
      <c r="I16" s="23">
        <v>-0.4982686318081252</v>
      </c>
      <c r="J16" s="23">
        <v>0.58287234943051425</v>
      </c>
      <c r="K16" s="23">
        <v>1.6643905386106981</v>
      </c>
      <c r="L16" s="23">
        <v>-3.2847674210903812</v>
      </c>
      <c r="M16" s="23">
        <v>3.3693711387127707</v>
      </c>
    </row>
    <row r="17" spans="1:13" x14ac:dyDescent="0.2">
      <c r="A17" s="25" t="s">
        <v>60</v>
      </c>
      <c r="B17">
        <v>1</v>
      </c>
      <c r="C17" s="23">
        <v>-5.5775024999992873E-2</v>
      </c>
      <c r="D17" s="23">
        <v>-1.0621984799990436E-2</v>
      </c>
      <c r="E17" s="23">
        <v>6.8897854483822102E-2</v>
      </c>
      <c r="F17" s="23">
        <v>-7.9519839283812538E-2</v>
      </c>
      <c r="G17" s="23">
        <v>-4.8420543687691227E-2</v>
      </c>
      <c r="H17" s="23">
        <v>0.26350430564821642</v>
      </c>
      <c r="I17" s="23">
        <v>-0.45783974712245334</v>
      </c>
      <c r="J17" s="23">
        <v>0.5956354560900976</v>
      </c>
      <c r="K17" s="23">
        <v>1.6632802161307922</v>
      </c>
      <c r="L17" s="23">
        <v>-3.2559519224057007</v>
      </c>
      <c r="M17" s="23">
        <v>3.393747631373345</v>
      </c>
    </row>
    <row r="18" spans="1:13" x14ac:dyDescent="0.2">
      <c r="A18" s="25" t="s">
        <v>61</v>
      </c>
      <c r="B18">
        <v>1</v>
      </c>
      <c r="C18" s="23">
        <v>-0.28054234500000508</v>
      </c>
      <c r="D18" s="23">
        <v>-1.1193864346999902</v>
      </c>
      <c r="E18" s="23">
        <v>-0.10910812436916689</v>
      </c>
      <c r="F18" s="23">
        <v>-1.0102783103308233</v>
      </c>
      <c r="G18" s="23">
        <v>-0.61517006954085418</v>
      </c>
      <c r="H18" s="23">
        <v>0.3140551322334395</v>
      </c>
      <c r="I18" s="23">
        <v>-0.73689538848176506</v>
      </c>
      <c r="J18" s="23">
        <v>0.51867913974343116</v>
      </c>
      <c r="K18" s="23">
        <v>1.6720338466547588</v>
      </c>
      <c r="L18" s="23">
        <v>-3.4514561593467277</v>
      </c>
      <c r="M18" s="23">
        <v>3.2332399106083938</v>
      </c>
    </row>
    <row r="19" spans="1:13" x14ac:dyDescent="0.2">
      <c r="A19" s="25" t="s">
        <v>62</v>
      </c>
      <c r="B19">
        <v>1</v>
      </c>
      <c r="C19" s="23">
        <v>-0.74364399800000136</v>
      </c>
      <c r="D19" s="23">
        <v>-2.1983700916999966</v>
      </c>
      <c r="E19" s="23">
        <v>-0.47586456854751591</v>
      </c>
      <c r="F19" s="23">
        <v>-1.7225055231524808</v>
      </c>
      <c r="G19" s="23">
        <v>-1.0488534017079232</v>
      </c>
      <c r="H19" s="23">
        <v>0.43806322826731187</v>
      </c>
      <c r="I19" s="23">
        <v>-1.3515404845132863</v>
      </c>
      <c r="J19" s="23">
        <v>0.39981134741825453</v>
      </c>
      <c r="K19" s="23">
        <v>1.6996958405070377</v>
      </c>
      <c r="L19" s="23">
        <v>-3.8735081413401167</v>
      </c>
      <c r="M19" s="23">
        <v>2.9217790042450851</v>
      </c>
    </row>
    <row r="20" spans="1:13" x14ac:dyDescent="0.2">
      <c r="A20" s="25" t="s">
        <v>63</v>
      </c>
      <c r="B20">
        <v>1</v>
      </c>
      <c r="C20" s="23">
        <v>-0.68782637579999406</v>
      </c>
      <c r="D20" s="23">
        <v>-0.52023188169999557</v>
      </c>
      <c r="E20" s="23">
        <v>-0.43165943019840858</v>
      </c>
      <c r="F20" s="23">
        <v>-8.8572451501586991E-2</v>
      </c>
      <c r="G20" s="23">
        <v>-5.3932783266219961E-2</v>
      </c>
      <c r="H20" s="23">
        <v>0.42224933910586776</v>
      </c>
      <c r="I20" s="23">
        <v>-1.2757238321569395</v>
      </c>
      <c r="J20" s="23">
        <v>0.41240497176012225</v>
      </c>
      <c r="K20" s="23">
        <v>1.6956889640061612</v>
      </c>
      <c r="L20" s="23">
        <v>-3.82129337099349</v>
      </c>
      <c r="M20" s="23">
        <v>2.9579745105966726</v>
      </c>
    </row>
    <row r="21" spans="1:13" x14ac:dyDescent="0.2">
      <c r="A21" s="25" t="s">
        <v>64</v>
      </c>
      <c r="B21">
        <v>1</v>
      </c>
      <c r="C21" s="23">
        <v>0.52346248699999975</v>
      </c>
      <c r="D21" s="23">
        <v>1.6549860419000053</v>
      </c>
      <c r="E21" s="23">
        <v>0.52762886712357349</v>
      </c>
      <c r="F21" s="23">
        <v>1.1273571747764319</v>
      </c>
      <c r="G21" s="23">
        <v>0.68646073513891559</v>
      </c>
      <c r="H21" s="23">
        <v>0.20641236566865639</v>
      </c>
      <c r="I21" s="23">
        <v>0.11501642738858153</v>
      </c>
      <c r="J21" s="23">
        <v>0.94024130685856544</v>
      </c>
      <c r="K21" s="23">
        <v>1.6551956449247556</v>
      </c>
      <c r="L21" s="23">
        <v>-2.7810600821976594</v>
      </c>
      <c r="M21" s="23">
        <v>3.8363178164448062</v>
      </c>
    </row>
    <row r="22" spans="1:13" x14ac:dyDescent="0.2">
      <c r="A22" s="25" t="s">
        <v>65</v>
      </c>
      <c r="B22">
        <v>1</v>
      </c>
      <c r="C22" s="23">
        <v>0.41361326159999479</v>
      </c>
      <c r="D22" s="23">
        <v>1.2215658049999991</v>
      </c>
      <c r="E22" s="23">
        <v>0.44063304008977944</v>
      </c>
      <c r="F22" s="23">
        <v>0.78093276491021968</v>
      </c>
      <c r="G22" s="23">
        <v>0.4755189321437957</v>
      </c>
      <c r="H22" s="23">
        <v>0.20575219188535385</v>
      </c>
      <c r="I22" s="23">
        <v>2.9340268943901071E-2</v>
      </c>
      <c r="J22" s="23">
        <v>0.8519258112356578</v>
      </c>
      <c r="K22" s="23">
        <v>1.6551134470913389</v>
      </c>
      <c r="L22" s="23">
        <v>-2.8678915981036912</v>
      </c>
      <c r="M22" s="23">
        <v>3.7491576782832503</v>
      </c>
    </row>
    <row r="23" spans="1:13" x14ac:dyDescent="0.2">
      <c r="A23" s="25" t="s">
        <v>66</v>
      </c>
      <c r="B23">
        <v>1</v>
      </c>
      <c r="C23" s="23">
        <v>0.36945447400001097</v>
      </c>
      <c r="D23" s="23">
        <v>-1.9391664406999931</v>
      </c>
      <c r="E23" s="23">
        <v>0.40566119359672193</v>
      </c>
      <c r="F23" s="23">
        <v>-2.3448276342967151</v>
      </c>
      <c r="G23" s="23">
        <v>-1.4277924846068206</v>
      </c>
      <c r="H23" s="23">
        <v>0.20719927502411839</v>
      </c>
      <c r="I23" s="23">
        <v>-8.5242555263251307E-3</v>
      </c>
      <c r="J23" s="23">
        <v>0.81984664271976904</v>
      </c>
      <c r="K23" s="23">
        <v>1.6552939611583999</v>
      </c>
      <c r="L23" s="23">
        <v>-2.9032242870752274</v>
      </c>
      <c r="M23" s="23">
        <v>3.7145466742686715</v>
      </c>
    </row>
    <row r="24" spans="1:13" x14ac:dyDescent="0.2">
      <c r="A24" s="25" t="s">
        <v>67</v>
      </c>
      <c r="B24">
        <v>1</v>
      </c>
      <c r="C24" s="23">
        <v>-1.1846258726000016</v>
      </c>
      <c r="D24" s="23">
        <v>-2.2366574286999938</v>
      </c>
      <c r="E24" s="23">
        <v>-0.82510310662589326</v>
      </c>
      <c r="F24" s="23">
        <v>-1.4115543220741005</v>
      </c>
      <c r="G24" s="23">
        <v>-0.85951164307058237</v>
      </c>
      <c r="H24" s="23">
        <v>0.56758902362285057</v>
      </c>
      <c r="I24" s="23">
        <v>-1.9596973982283981</v>
      </c>
      <c r="J24" s="23">
        <v>0.30949118497661143</v>
      </c>
      <c r="K24" s="23">
        <v>1.7375913955858804</v>
      </c>
      <c r="L24" s="23">
        <v>-4.2984988146432466</v>
      </c>
      <c r="M24" s="23">
        <v>2.6482926013914598</v>
      </c>
    </row>
    <row r="25" spans="1:13" x14ac:dyDescent="0.2">
      <c r="A25" s="25" t="s">
        <v>68</v>
      </c>
      <c r="B25">
        <v>1</v>
      </c>
      <c r="C25" s="23">
        <v>-0.67582594279998975</v>
      </c>
      <c r="D25" s="23">
        <v>1.2316225556000084</v>
      </c>
      <c r="E25" s="23">
        <v>-0.42215560721014955</v>
      </c>
      <c r="F25" s="23">
        <v>1.653778162810158</v>
      </c>
      <c r="G25" s="23">
        <v>1.007004522434942</v>
      </c>
      <c r="H25" s="23">
        <v>0.41887246415961399</v>
      </c>
      <c r="I25" s="23">
        <v>-1.2594697323345376</v>
      </c>
      <c r="J25" s="23">
        <v>0.41515851791423841</v>
      </c>
      <c r="K25" s="23">
        <v>1.6948512322643818</v>
      </c>
      <c r="L25" s="23">
        <v>-3.8101149461144992</v>
      </c>
      <c r="M25" s="23">
        <v>2.9658037316942005</v>
      </c>
    </row>
    <row r="26" spans="1:13" x14ac:dyDescent="0.2">
      <c r="A26" s="25" t="s">
        <v>69</v>
      </c>
      <c r="B26">
        <v>1</v>
      </c>
      <c r="C26" s="23">
        <v>0.7195771464000007</v>
      </c>
      <c r="D26" s="23">
        <v>1.0785597743999951</v>
      </c>
      <c r="E26" s="23">
        <v>0.68294318022707901</v>
      </c>
      <c r="F26" s="23">
        <v>0.39561659417291606</v>
      </c>
      <c r="G26" s="23">
        <v>0.24089548915404788</v>
      </c>
      <c r="H26" s="23">
        <v>0.22210219955241753</v>
      </c>
      <c r="I26" s="23">
        <v>0.23896720945147332</v>
      </c>
      <c r="J26" s="23">
        <v>1.1269191510026846</v>
      </c>
      <c r="K26" s="23">
        <v>1.6572253755367641</v>
      </c>
      <c r="L26" s="23">
        <v>-2.6298031427748083</v>
      </c>
      <c r="M26" s="23">
        <v>3.9956895032289661</v>
      </c>
    </row>
    <row r="27" spans="1:13" x14ac:dyDescent="0.2">
      <c r="A27" s="25" t="s">
        <v>70</v>
      </c>
      <c r="B27">
        <v>1</v>
      </c>
      <c r="C27" s="23">
        <v>1.1480974079999999</v>
      </c>
      <c r="D27" s="23">
        <v>1.8806276469999883</v>
      </c>
      <c r="E27" s="23">
        <v>1.0223126607389372</v>
      </c>
      <c r="F27" s="23">
        <v>0.85831498626105107</v>
      </c>
      <c r="G27" s="23">
        <v>0.52263785571449839</v>
      </c>
      <c r="H27" s="23">
        <v>0.30305922649097261</v>
      </c>
      <c r="I27" s="23">
        <v>0.41650589900950719</v>
      </c>
      <c r="J27" s="23">
        <v>1.6281194224683673</v>
      </c>
      <c r="K27" s="23">
        <v>1.6700034290498487</v>
      </c>
      <c r="L27" s="23">
        <v>-2.3159766272787263</v>
      </c>
      <c r="M27" s="23">
        <v>4.3606019487566012</v>
      </c>
    </row>
    <row r="28" spans="1:13" x14ac:dyDescent="0.2">
      <c r="A28" s="25" t="s">
        <v>71</v>
      </c>
      <c r="B28">
        <v>1</v>
      </c>
      <c r="C28" s="23">
        <v>0.72419115680000079</v>
      </c>
      <c r="D28" s="23">
        <v>-1.8600018939999838</v>
      </c>
      <c r="E28" s="23">
        <v>0.68659727655073421</v>
      </c>
      <c r="F28" s="23">
        <v>-2.546599170550718</v>
      </c>
      <c r="G28" s="23">
        <v>-1.5506534910438436</v>
      </c>
      <c r="H28" s="23">
        <v>0.22267430035254313</v>
      </c>
      <c r="I28" s="23">
        <v>0.24147769257080581</v>
      </c>
      <c r="J28" s="23">
        <v>1.1317168605306627</v>
      </c>
      <c r="K28" s="23">
        <v>1.6573021457520778</v>
      </c>
      <c r="L28" s="23">
        <v>-2.6263025079249216</v>
      </c>
      <c r="M28" s="23">
        <v>3.99949706102639</v>
      </c>
    </row>
    <row r="29" spans="1:13" x14ac:dyDescent="0.2">
      <c r="A29" s="25" t="s">
        <v>72</v>
      </c>
      <c r="B29">
        <v>1</v>
      </c>
      <c r="C29" s="23">
        <v>0.19167962120000048</v>
      </c>
      <c r="D29" s="23">
        <v>-0.72195324030001107</v>
      </c>
      <c r="E29" s="23">
        <v>0.26487121270399172</v>
      </c>
      <c r="F29" s="23">
        <v>-0.98682445300400279</v>
      </c>
      <c r="G29" s="23">
        <v>-0.60088874636960166</v>
      </c>
      <c r="H29" s="23">
        <v>0.22234794891210477</v>
      </c>
      <c r="I29" s="23">
        <v>-0.1795960040419578</v>
      </c>
      <c r="J29" s="23">
        <v>0.70933842944994119</v>
      </c>
      <c r="K29" s="23">
        <v>1.6572583288861054</v>
      </c>
      <c r="L29" s="23">
        <v>-3.0479409831046196</v>
      </c>
      <c r="M29" s="23">
        <v>3.5776834085126028</v>
      </c>
    </row>
    <row r="30" spans="1:13" x14ac:dyDescent="0.2">
      <c r="A30" s="25" t="s">
        <v>73</v>
      </c>
      <c r="B30">
        <v>1</v>
      </c>
      <c r="C30" s="23">
        <v>-0.94897725260001486</v>
      </c>
      <c r="D30" s="23">
        <v>-5.6136550900008686E-2</v>
      </c>
      <c r="E30" s="23">
        <v>-0.63847960963152861</v>
      </c>
      <c r="F30" s="23">
        <v>0.58234305873151992</v>
      </c>
      <c r="G30" s="23">
        <v>0.35459537859344364</v>
      </c>
      <c r="H30" s="23">
        <v>0.49751499470267485</v>
      </c>
      <c r="I30" s="23">
        <v>-1.632997913338873</v>
      </c>
      <c r="J30" s="23">
        <v>0.35603869407581579</v>
      </c>
      <c r="K30" s="23">
        <v>1.7159801071780958</v>
      </c>
      <c r="L30" s="23">
        <v>-4.0686749676753404</v>
      </c>
      <c r="M30" s="23">
        <v>2.7917157484122832</v>
      </c>
    </row>
    <row r="31" spans="1:13" x14ac:dyDescent="0.2">
      <c r="A31" s="25" t="s">
        <v>74</v>
      </c>
      <c r="B31">
        <v>1</v>
      </c>
      <c r="C31" s="23">
        <v>1.0557820813999985</v>
      </c>
      <c r="D31" s="23">
        <v>-4.635321586099991</v>
      </c>
      <c r="E31" s="23">
        <v>0.9492029218562309</v>
      </c>
      <c r="F31" s="23">
        <v>-5.584524507956222</v>
      </c>
      <c r="G31" s="23">
        <v>-3.4004811295880191</v>
      </c>
      <c r="H31" s="23">
        <v>0.28188563504625713</v>
      </c>
      <c r="I31" s="23">
        <v>0.38572156633807531</v>
      </c>
      <c r="J31" s="23">
        <v>1.5126842773743865</v>
      </c>
      <c r="K31" s="23">
        <v>1.6662911118776269</v>
      </c>
      <c r="L31" s="23">
        <v>-2.3816655498719697</v>
      </c>
      <c r="M31" s="23">
        <v>4.2800713935844312</v>
      </c>
    </row>
    <row r="32" spans="1:13" x14ac:dyDescent="0.2">
      <c r="A32" s="25" t="s">
        <v>75</v>
      </c>
      <c r="B32">
        <v>1</v>
      </c>
      <c r="C32" s="23">
        <v>0.16435396000001568</v>
      </c>
      <c r="D32" s="23">
        <v>0.10698093899999783</v>
      </c>
      <c r="E32" s="23">
        <v>0.24323047298387507</v>
      </c>
      <c r="F32" s="23">
        <v>-0.13624953398387724</v>
      </c>
      <c r="G32" s="23">
        <v>-8.2963906518318045E-2</v>
      </c>
      <c r="H32" s="23">
        <v>0.22587918944822821</v>
      </c>
      <c r="I32" s="23">
        <v>-0.20829559301357664</v>
      </c>
      <c r="J32" s="23">
        <v>0.69475653898132683</v>
      </c>
      <c r="K32" s="23">
        <v>1.6577357951443092</v>
      </c>
      <c r="L32" s="23">
        <v>-3.0705361642752296</v>
      </c>
      <c r="M32" s="23">
        <v>3.55699711024298</v>
      </c>
    </row>
    <row r="33" spans="1:13" x14ac:dyDescent="0.2">
      <c r="A33" s="25" t="s">
        <v>76</v>
      </c>
      <c r="B33">
        <v>1</v>
      </c>
      <c r="C33" s="23">
        <v>0.20219751000000841</v>
      </c>
      <c r="D33" s="23">
        <v>4.76619748520001</v>
      </c>
      <c r="E33" s="23">
        <v>0.27320092492066184</v>
      </c>
      <c r="F33" s="23">
        <v>4.492996560279348</v>
      </c>
      <c r="G33" s="23">
        <v>2.7358372224469378</v>
      </c>
      <c r="H33" s="23">
        <v>0.22106730642679603</v>
      </c>
      <c r="I33" s="23">
        <v>-0.16870632397365348</v>
      </c>
      <c r="J33" s="23">
        <v>0.71510817381497715</v>
      </c>
      <c r="K33" s="23">
        <v>1.6570869959805206</v>
      </c>
      <c r="L33" s="23">
        <v>-3.0392687812897545</v>
      </c>
      <c r="M33" s="23">
        <v>3.5856706311310784</v>
      </c>
    </row>
    <row r="34" spans="1:13" x14ac:dyDescent="0.2">
      <c r="A34" s="25" t="s">
        <v>77</v>
      </c>
      <c r="B34">
        <v>1</v>
      </c>
      <c r="C34" s="23">
        <v>1.274408690400012</v>
      </c>
      <c r="D34" s="23">
        <v>-1.2460725277999938</v>
      </c>
      <c r="E34" s="23">
        <v>1.1223457236583565</v>
      </c>
      <c r="F34" s="23">
        <v>-2.3684182514583503</v>
      </c>
      <c r="G34" s="23">
        <v>-1.4421570824126297</v>
      </c>
      <c r="H34" s="23">
        <v>0.33415856254348952</v>
      </c>
      <c r="I34" s="23">
        <v>0.4543722749613156</v>
      </c>
      <c r="J34" s="23">
        <v>1.7903191723553973</v>
      </c>
      <c r="K34" s="23">
        <v>1.6759261628120965</v>
      </c>
      <c r="L34" s="23">
        <v>-2.2277829404530087</v>
      </c>
      <c r="M34" s="23">
        <v>4.4724743877697222</v>
      </c>
    </row>
    <row r="35" spans="1:13" x14ac:dyDescent="0.2">
      <c r="A35" s="25" t="s">
        <v>78</v>
      </c>
      <c r="B35">
        <v>1</v>
      </c>
      <c r="C35" s="23">
        <v>1.7020591900000124</v>
      </c>
      <c r="D35" s="23">
        <v>5.9421374970000027</v>
      </c>
      <c r="E35" s="23">
        <v>1.4610263903507552</v>
      </c>
      <c r="F35" s="23">
        <v>4.4811111066492479</v>
      </c>
      <c r="G35" s="23">
        <v>2.7286000331879117</v>
      </c>
      <c r="H35" s="23">
        <v>0.4509797484222926</v>
      </c>
      <c r="I35" s="23">
        <v>0.55953071849599889</v>
      </c>
      <c r="J35" s="23">
        <v>2.3625220622055116</v>
      </c>
      <c r="K35" s="23">
        <v>1.703070548087771</v>
      </c>
      <c r="L35" s="23">
        <v>-1.9433631267740461</v>
      </c>
      <c r="M35" s="23">
        <v>4.8654159074755565</v>
      </c>
    </row>
    <row r="36" spans="1:13" x14ac:dyDescent="0.2">
      <c r="A36" s="25" t="s">
        <v>79</v>
      </c>
      <c r="B36">
        <v>1</v>
      </c>
      <c r="C36" s="23">
        <v>1.8078510837999993</v>
      </c>
      <c r="D36" s="23">
        <v>3.0686391011999863</v>
      </c>
      <c r="E36" s="23">
        <v>1.5448089865510264</v>
      </c>
      <c r="F36" s="23">
        <v>1.5238301146489599</v>
      </c>
      <c r="G36" s="23">
        <v>0.92787766302741359</v>
      </c>
      <c r="H36" s="23">
        <v>0.48160043483677362</v>
      </c>
      <c r="I36" s="23">
        <v>0.58210343472173098</v>
      </c>
      <c r="J36" s="23">
        <v>2.5075145383803217</v>
      </c>
      <c r="K36" s="23">
        <v>1.7114337664986967</v>
      </c>
      <c r="L36" s="23">
        <v>-1.8762983659679393</v>
      </c>
      <c r="M36" s="23">
        <v>4.9659163390699916</v>
      </c>
    </row>
    <row r="37" spans="1:13" x14ac:dyDescent="0.2">
      <c r="A37" s="25" t="s">
        <v>80</v>
      </c>
      <c r="B37">
        <v>1</v>
      </c>
      <c r="C37" s="23">
        <v>0.70981561959999162</v>
      </c>
      <c r="D37" s="23">
        <v>0.3053266329999893</v>
      </c>
      <c r="E37" s="23">
        <v>0.6752124739431975</v>
      </c>
      <c r="F37" s="23">
        <v>-0.3698858409432082</v>
      </c>
      <c r="G37" s="23">
        <v>-0.22522773790986378</v>
      </c>
      <c r="H37" s="23">
        <v>0.2209199813616112</v>
      </c>
      <c r="I37" s="23">
        <v>0.23359972365793163</v>
      </c>
      <c r="J37" s="23">
        <v>1.1168252242284633</v>
      </c>
      <c r="K37" s="23">
        <v>1.6570673481913041</v>
      </c>
      <c r="L37" s="23">
        <v>-2.6372179568962029</v>
      </c>
      <c r="M37" s="23">
        <v>3.9876429047825974</v>
      </c>
    </row>
    <row r="38" spans="1:13" x14ac:dyDescent="0.2">
      <c r="A38" s="25" t="s">
        <v>81</v>
      </c>
      <c r="B38">
        <v>1</v>
      </c>
      <c r="C38" s="23">
        <v>1.0497916156000002</v>
      </c>
      <c r="D38" s="23">
        <v>0.3636402435999857</v>
      </c>
      <c r="E38" s="23">
        <v>0.94445873249403178</v>
      </c>
      <c r="F38" s="23">
        <v>-0.58081848889404608</v>
      </c>
      <c r="G38" s="23">
        <v>-0.35366705050468999</v>
      </c>
      <c r="H38" s="23">
        <v>0.28056554340328488</v>
      </c>
      <c r="I38" s="23">
        <v>0.38361620257005069</v>
      </c>
      <c r="J38" s="23">
        <v>1.5053012624180129</v>
      </c>
      <c r="K38" s="23">
        <v>1.6660683006474035</v>
      </c>
      <c r="L38" s="23">
        <v>-2.3859643459312774</v>
      </c>
      <c r="M38" s="23">
        <v>4.2748818109193412</v>
      </c>
    </row>
    <row r="39" spans="1:13" x14ac:dyDescent="0.2">
      <c r="A39" s="25" t="s">
        <v>82</v>
      </c>
      <c r="B39">
        <v>1</v>
      </c>
      <c r="C39" s="23">
        <v>0.71221039080000281</v>
      </c>
      <c r="D39" s="23">
        <v>0.10307473930000732</v>
      </c>
      <c r="E39" s="23">
        <v>0.67710902897435998</v>
      </c>
      <c r="F39" s="23">
        <v>-0.57403428967435266</v>
      </c>
      <c r="G39" s="23">
        <v>-0.34953607366090206</v>
      </c>
      <c r="H39" s="23">
        <v>0.22120645173813536</v>
      </c>
      <c r="I39" s="23">
        <v>0.23492363256594867</v>
      </c>
      <c r="J39" s="23">
        <v>1.1192944253827712</v>
      </c>
      <c r="K39" s="23">
        <v>1.6571055647023585</v>
      </c>
      <c r="L39" s="23">
        <v>-2.6353977955821186</v>
      </c>
      <c r="M39" s="23">
        <v>3.9896158535308386</v>
      </c>
    </row>
    <row r="40" spans="1:13" x14ac:dyDescent="0.2">
      <c r="A40" s="25" t="s">
        <v>83</v>
      </c>
      <c r="B40">
        <v>1</v>
      </c>
      <c r="C40" s="23">
        <v>-0.42568502759999305</v>
      </c>
      <c r="D40" s="23">
        <v>-0.25434495529999257</v>
      </c>
      <c r="E40" s="23">
        <v>-0.22405484033106987</v>
      </c>
      <c r="F40" s="23">
        <v>-3.0290114968922699E-2</v>
      </c>
      <c r="G40" s="23">
        <v>-1.8443998986507924E-2</v>
      </c>
      <c r="H40" s="23">
        <v>0.35080630615353109</v>
      </c>
      <c r="I40" s="23">
        <v>-0.92530665432744774</v>
      </c>
      <c r="J40" s="23">
        <v>0.47719697366530806</v>
      </c>
      <c r="K40" s="23">
        <v>1.6793247520101737</v>
      </c>
      <c r="L40" s="23">
        <v>-3.5809771874474863</v>
      </c>
      <c r="M40" s="23">
        <v>3.1328675067853466</v>
      </c>
    </row>
    <row r="41" spans="1:13" x14ac:dyDescent="0.2">
      <c r="A41" s="25" t="s">
        <v>84</v>
      </c>
      <c r="B41">
        <v>1</v>
      </c>
      <c r="C41" s="23">
        <v>0.19362163540000665</v>
      </c>
      <c r="D41" s="23">
        <v>1.8277215476000066</v>
      </c>
      <c r="E41" s="23">
        <v>0.26640920380794086</v>
      </c>
      <c r="F41" s="23">
        <v>1.5613123437920657</v>
      </c>
      <c r="G41" s="23">
        <v>0.95070102295974757</v>
      </c>
      <c r="H41" s="23">
        <v>0.22210815064962575</v>
      </c>
      <c r="I41" s="23">
        <v>-0.17757866304147918</v>
      </c>
      <c r="J41" s="23">
        <v>0.71039707065736091</v>
      </c>
      <c r="K41" s="23">
        <v>1.6572261731163744</v>
      </c>
      <c r="L41" s="23">
        <v>-3.0463387135328697</v>
      </c>
      <c r="M41" s="23">
        <v>3.5791571211487518</v>
      </c>
    </row>
    <row r="42" spans="1:13" x14ac:dyDescent="0.2">
      <c r="A42" s="25" t="s">
        <v>85</v>
      </c>
      <c r="B42">
        <v>1</v>
      </c>
      <c r="C42" s="23">
        <v>1.0799205376000014</v>
      </c>
      <c r="D42" s="23">
        <v>3.3292844371999895</v>
      </c>
      <c r="E42" s="23">
        <v>0.96831953330971654</v>
      </c>
      <c r="F42" s="23">
        <v>2.3609649038902729</v>
      </c>
      <c r="G42" s="23">
        <v>1.4376186534521338</v>
      </c>
      <c r="H42" s="23">
        <v>0.28727503928260861</v>
      </c>
      <c r="I42" s="23">
        <v>0.39406491222931872</v>
      </c>
      <c r="J42" s="23">
        <v>1.5425741543901144</v>
      </c>
      <c r="K42" s="23">
        <v>1.6672112962884371</v>
      </c>
      <c r="L42" s="23">
        <v>-2.3643883608461111</v>
      </c>
      <c r="M42" s="23">
        <v>4.3010274274655442</v>
      </c>
    </row>
    <row r="43" spans="1:13" x14ac:dyDescent="0.2">
      <c r="A43" s="25" t="s">
        <v>86</v>
      </c>
      <c r="B43">
        <v>1</v>
      </c>
      <c r="C43" s="23">
        <v>1.4709431331999916</v>
      </c>
      <c r="D43" s="23">
        <v>2.0347331363999981</v>
      </c>
      <c r="E43" s="23">
        <v>1.2779924870265154</v>
      </c>
      <c r="F43" s="23">
        <v>0.75674064937348273</v>
      </c>
      <c r="G43" s="23">
        <v>0.46078807506719316</v>
      </c>
      <c r="H43" s="23">
        <v>0.38612450998814601</v>
      </c>
      <c r="I43" s="23">
        <v>0.50614058953198549</v>
      </c>
      <c r="J43" s="23">
        <v>2.0498443845210454</v>
      </c>
      <c r="K43" s="23">
        <v>1.6870562217930178</v>
      </c>
      <c r="L43" s="23">
        <v>-2.094384847970606</v>
      </c>
      <c r="M43" s="23">
        <v>4.6503698220236362</v>
      </c>
    </row>
    <row r="44" spans="1:13" x14ac:dyDescent="0.2">
      <c r="A44" s="25" t="s">
        <v>87</v>
      </c>
      <c r="B44">
        <v>1</v>
      </c>
      <c r="C44" s="23">
        <v>0.96570172119999409</v>
      </c>
      <c r="D44" s="23">
        <v>-0.96173929050000861</v>
      </c>
      <c r="E44" s="23">
        <v>0.87786317952700454</v>
      </c>
      <c r="F44" s="23">
        <v>-1.839602470027013</v>
      </c>
      <c r="G44" s="23">
        <v>-1.1201550779046927</v>
      </c>
      <c r="H44" s="23">
        <v>0.26283443428374315</v>
      </c>
      <c r="I44" s="23">
        <v>0.35246463169838693</v>
      </c>
      <c r="J44" s="23">
        <v>1.403261727355622</v>
      </c>
      <c r="K44" s="23">
        <v>1.6631742236224687</v>
      </c>
      <c r="L44" s="23">
        <v>-2.446774721357361</v>
      </c>
      <c r="M44" s="23">
        <v>4.2025010804113698</v>
      </c>
    </row>
    <row r="45" spans="1:13" x14ac:dyDescent="0.2">
      <c r="A45" s="25" t="s">
        <v>88</v>
      </c>
      <c r="B45">
        <v>1</v>
      </c>
      <c r="C45" s="23">
        <v>1.3090863728000013</v>
      </c>
      <c r="D45" s="23">
        <v>1.1844204954000119</v>
      </c>
      <c r="E45" s="23">
        <v>1.1498089456248008</v>
      </c>
      <c r="F45" s="23">
        <v>3.4611549775211081E-2</v>
      </c>
      <c r="G45" s="23">
        <v>2.1075370285996847E-2</v>
      </c>
      <c r="H45" s="23">
        <v>0.34304938748176861</v>
      </c>
      <c r="I45" s="23">
        <v>0.46406299111321558</v>
      </c>
      <c r="J45" s="23">
        <v>1.835554900136386</v>
      </c>
      <c r="K45" s="23">
        <v>1.6777215026721697</v>
      </c>
      <c r="L45" s="23">
        <v>-2.2039085517302439</v>
      </c>
      <c r="M45" s="23">
        <v>4.5035264429798456</v>
      </c>
    </row>
    <row r="46" spans="1:13" x14ac:dyDescent="0.2">
      <c r="A46" s="25" t="s">
        <v>89</v>
      </c>
      <c r="B46">
        <v>1</v>
      </c>
      <c r="C46" s="23">
        <v>0.30385024439998976</v>
      </c>
      <c r="D46" s="23">
        <v>0.21212628129999356</v>
      </c>
      <c r="E46" s="23">
        <v>0.35370548621520681</v>
      </c>
      <c r="F46" s="23">
        <v>-0.14157920491521325</v>
      </c>
      <c r="G46" s="23">
        <v>-8.6209204377267645E-2</v>
      </c>
      <c r="H46" s="23">
        <v>0.21111104567594619</v>
      </c>
      <c r="I46" s="23">
        <v>-6.8299481022008612E-2</v>
      </c>
      <c r="J46" s="23">
        <v>0.77571045345242218</v>
      </c>
      <c r="K46" s="23">
        <v>1.6557881603282885</v>
      </c>
      <c r="L46" s="23">
        <v>-2.9561678845210912</v>
      </c>
      <c r="M46" s="23">
        <v>3.6635788569515051</v>
      </c>
    </row>
    <row r="47" spans="1:13" x14ac:dyDescent="0.2">
      <c r="A47" s="25" t="s">
        <v>90</v>
      </c>
      <c r="B47">
        <v>1</v>
      </c>
      <c r="C47" s="23">
        <v>0.72638562620000435</v>
      </c>
      <c r="D47" s="23">
        <v>0.76203228569999304</v>
      </c>
      <c r="E47" s="23">
        <v>0.68833520123485004</v>
      </c>
      <c r="F47" s="23">
        <v>7.3697084465143003E-2</v>
      </c>
      <c r="G47" s="23">
        <v>4.4875001385048567E-2</v>
      </c>
      <c r="H47" s="23">
        <v>0.22294936526089293</v>
      </c>
      <c r="I47" s="23">
        <v>0.24266577033779513</v>
      </c>
      <c r="J47" s="23">
        <v>1.1340046321319051</v>
      </c>
      <c r="K47" s="23">
        <v>1.6573391257516312</v>
      </c>
      <c r="L47" s="23">
        <v>-2.624638505206613</v>
      </c>
      <c r="M47" s="23">
        <v>4.0013089076763126</v>
      </c>
    </row>
    <row r="48" spans="1:13" x14ac:dyDescent="0.2">
      <c r="A48" s="25" t="s">
        <v>91</v>
      </c>
      <c r="B48">
        <v>1</v>
      </c>
      <c r="C48" s="23">
        <v>0.75777820520000105</v>
      </c>
      <c r="D48" s="23">
        <v>1.0285612285999974</v>
      </c>
      <c r="E48" s="23">
        <v>0.71319676364353957</v>
      </c>
      <c r="F48" s="23">
        <v>0.31536446495645787</v>
      </c>
      <c r="G48" s="23">
        <v>0.19202904571360219</v>
      </c>
      <c r="H48" s="23">
        <v>0.22708920099616289</v>
      </c>
      <c r="I48" s="23">
        <v>0.2592519190264857</v>
      </c>
      <c r="J48" s="23">
        <v>1.1671416082605934</v>
      </c>
      <c r="K48" s="23">
        <v>1.6579011018411267</v>
      </c>
      <c r="L48" s="23">
        <v>-2.6009003169940783</v>
      </c>
      <c r="M48" s="23">
        <v>4.0272938442811572</v>
      </c>
    </row>
    <row r="49" spans="1:13" x14ac:dyDescent="0.2">
      <c r="A49" s="25" t="s">
        <v>92</v>
      </c>
      <c r="B49">
        <v>1</v>
      </c>
      <c r="C49" s="23">
        <v>0.12434781060000155</v>
      </c>
      <c r="D49" s="23">
        <v>0.28309059000001469</v>
      </c>
      <c r="E49" s="23">
        <v>0.21154733602211367</v>
      </c>
      <c r="F49" s="23">
        <v>7.1543253977901011E-2</v>
      </c>
      <c r="G49" s="23">
        <v>4.3563509257515912E-2</v>
      </c>
      <c r="H49" s="23">
        <v>0.23155716041090768</v>
      </c>
      <c r="I49" s="23">
        <v>-0.25132883220427332</v>
      </c>
      <c r="J49" s="23">
        <v>0.67442350424850073</v>
      </c>
      <c r="K49" s="23">
        <v>1.6585190010411426</v>
      </c>
      <c r="L49" s="23">
        <v>-3.1037849075167334</v>
      </c>
      <c r="M49" s="23">
        <v>3.5268795795609607</v>
      </c>
    </row>
    <row r="50" spans="1:13" x14ac:dyDescent="0.2">
      <c r="A50" s="25" t="s">
        <v>93</v>
      </c>
      <c r="B50">
        <v>1</v>
      </c>
      <c r="C50" s="23">
        <v>0.54877548239999818</v>
      </c>
      <c r="D50" s="23">
        <v>-0.66671582200001023</v>
      </c>
      <c r="E50" s="23">
        <v>0.54767566273370794</v>
      </c>
      <c r="F50" s="23">
        <v>-1.2143914847337181</v>
      </c>
      <c r="G50" s="23">
        <v>-0.73945692634817917</v>
      </c>
      <c r="H50" s="23">
        <v>0.2074232950605569</v>
      </c>
      <c r="I50" s="23">
        <v>0.13304240393857564</v>
      </c>
      <c r="J50" s="23">
        <v>0.96230892152884029</v>
      </c>
      <c r="K50" s="23">
        <v>1.6553220174971168</v>
      </c>
      <c r="L50" s="23">
        <v>-2.761265901760209</v>
      </c>
      <c r="M50" s="23">
        <v>3.8566172272276247</v>
      </c>
    </row>
    <row r="51" spans="1:13" x14ac:dyDescent="0.2">
      <c r="A51" s="25" t="s">
        <v>94</v>
      </c>
      <c r="B51">
        <v>1</v>
      </c>
      <c r="C51" s="23">
        <v>-0.23127449800000122</v>
      </c>
      <c r="D51" s="23">
        <v>2.2849849075000028</v>
      </c>
      <c r="E51" s="23">
        <v>-7.0090124193632003E-2</v>
      </c>
      <c r="F51" s="23">
        <v>2.3550750316936346</v>
      </c>
      <c r="G51" s="23">
        <v>1.4340322426069814</v>
      </c>
      <c r="H51" s="23">
        <v>0.30221212619656845</v>
      </c>
      <c r="I51" s="23">
        <v>-0.6742035565624781</v>
      </c>
      <c r="J51" s="23">
        <v>0.53402330817521404</v>
      </c>
      <c r="K51" s="23">
        <v>1.6698499116678711</v>
      </c>
      <c r="L51" s="23">
        <v>-3.4080725353373529</v>
      </c>
      <c r="M51" s="23">
        <v>3.2678922869500893</v>
      </c>
    </row>
    <row r="52" spans="1:13" x14ac:dyDescent="0.2">
      <c r="A52" s="25" t="s">
        <v>95</v>
      </c>
      <c r="B52">
        <v>1</v>
      </c>
      <c r="C52" s="23">
        <v>0.70480845759999999</v>
      </c>
      <c r="D52" s="23">
        <v>2.6412583380000076</v>
      </c>
      <c r="E52" s="23">
        <v>0.67124701858659153</v>
      </c>
      <c r="F52" s="23">
        <v>1.9700113194134161</v>
      </c>
      <c r="G52" s="23">
        <v>1.1995625244720713</v>
      </c>
      <c r="H52" s="23">
        <v>0.22032854798326021</v>
      </c>
      <c r="I52" s="23">
        <v>0.23081652677887177</v>
      </c>
      <c r="J52" s="23">
        <v>1.1116775103943113</v>
      </c>
      <c r="K52" s="23">
        <v>1.6569886020529405</v>
      </c>
      <c r="L52" s="23">
        <v>-2.6410260009651436</v>
      </c>
      <c r="M52" s="23">
        <v>3.9835200381383267</v>
      </c>
    </row>
    <row r="53" spans="1:13" x14ac:dyDescent="0.2">
      <c r="A53" s="25" t="s">
        <v>96</v>
      </c>
      <c r="B53">
        <v>1</v>
      </c>
      <c r="C53" s="23">
        <v>1.8771339707999943</v>
      </c>
      <c r="D53" s="23">
        <v>2.7789288987999914</v>
      </c>
      <c r="E53" s="23">
        <v>1.5996780312066039</v>
      </c>
      <c r="F53" s="23">
        <v>1.1792508675933875</v>
      </c>
      <c r="G53" s="23">
        <v>0.71805940086547637</v>
      </c>
      <c r="H53" s="23">
        <v>0.50189770795880828</v>
      </c>
      <c r="I53" s="23">
        <v>0.59639880853292682</v>
      </c>
      <c r="J53" s="23">
        <v>2.6029572538802812</v>
      </c>
      <c r="K53" s="23">
        <v>1.7172559120676369</v>
      </c>
      <c r="L53" s="23">
        <v>-1.833067624472692</v>
      </c>
      <c r="M53" s="23">
        <v>5.0324236868858998</v>
      </c>
    </row>
    <row r="54" spans="1:13" x14ac:dyDescent="0.2">
      <c r="A54" s="25" t="s">
        <v>97</v>
      </c>
      <c r="B54">
        <v>1</v>
      </c>
      <c r="C54" s="23">
        <v>0.52031912760000032</v>
      </c>
      <c r="D54" s="23">
        <v>-0.45244082629999338</v>
      </c>
      <c r="E54" s="23">
        <v>0.52513946267241218</v>
      </c>
      <c r="F54" s="23">
        <v>-0.97758028897240556</v>
      </c>
      <c r="G54" s="23">
        <v>-0.59525986869103142</v>
      </c>
      <c r="H54" s="23">
        <v>0.20630901925336151</v>
      </c>
      <c r="I54" s="23">
        <v>0.11273360947798217</v>
      </c>
      <c r="J54" s="23">
        <v>0.9375453158668422</v>
      </c>
      <c r="K54" s="23">
        <v>1.655182760211763</v>
      </c>
      <c r="L54" s="23">
        <v>-2.7835237304745433</v>
      </c>
      <c r="M54" s="23">
        <v>3.8338026558193676</v>
      </c>
    </row>
    <row r="55" spans="1:13" x14ac:dyDescent="0.2">
      <c r="A55" s="25" t="s">
        <v>98</v>
      </c>
      <c r="B55">
        <v>1</v>
      </c>
      <c r="C55" s="23">
        <v>1.3207309084000061</v>
      </c>
      <c r="D55" s="23">
        <v>-0.15740074319998953</v>
      </c>
      <c r="E55" s="23">
        <v>1.1590309132923746</v>
      </c>
      <c r="F55" s="23">
        <v>-1.3164316564923642</v>
      </c>
      <c r="G55" s="23">
        <v>-0.80159035920013433</v>
      </c>
      <c r="H55" s="23">
        <v>0.34606465416574955</v>
      </c>
      <c r="I55" s="23">
        <v>0.4672575265632537</v>
      </c>
      <c r="J55" s="23">
        <v>1.8508043000214955</v>
      </c>
      <c r="K55" s="23">
        <v>1.6783406397807943</v>
      </c>
      <c r="L55" s="23">
        <v>-2.1959242215079486</v>
      </c>
      <c r="M55" s="23">
        <v>4.5139860480926979</v>
      </c>
    </row>
    <row r="56" spans="1:13" x14ac:dyDescent="0.2">
      <c r="A56" s="25" t="s">
        <v>99</v>
      </c>
      <c r="B56">
        <v>1</v>
      </c>
      <c r="C56" s="23">
        <v>0.22599295580000023</v>
      </c>
      <c r="D56" s="23">
        <v>-1.4895929024000178</v>
      </c>
      <c r="E56" s="23">
        <v>0.29204588699909284</v>
      </c>
      <c r="F56" s="23">
        <v>-1.7816387893991106</v>
      </c>
      <c r="G56" s="23">
        <v>-1.0848603268662047</v>
      </c>
      <c r="H56" s="23">
        <v>0.2183367233906465</v>
      </c>
      <c r="I56" s="23">
        <v>-0.14440300418106677</v>
      </c>
      <c r="J56" s="23">
        <v>0.72849477817925246</v>
      </c>
      <c r="K56" s="23">
        <v>1.6567249267931927</v>
      </c>
      <c r="L56" s="23">
        <v>-3.0197000532186604</v>
      </c>
      <c r="M56" s="23">
        <v>3.6037918272168459</v>
      </c>
    </row>
    <row r="57" spans="1:13" x14ac:dyDescent="0.2">
      <c r="A57" s="25" t="s">
        <v>100</v>
      </c>
      <c r="B57">
        <v>1</v>
      </c>
      <c r="C57" s="23">
        <v>-0.25430944020000368</v>
      </c>
      <c r="D57" s="23">
        <v>1.4632947099997295E-2</v>
      </c>
      <c r="E57" s="23">
        <v>-8.8332800371526715E-2</v>
      </c>
      <c r="F57" s="23">
        <v>0.10296574747152401</v>
      </c>
      <c r="G57" s="23">
        <v>6.2697026536818176E-2</v>
      </c>
      <c r="H57" s="23">
        <v>0.307703935225146</v>
      </c>
      <c r="I57" s="23">
        <v>-0.70342420256548255</v>
      </c>
      <c r="J57" s="23">
        <v>0.52675860182242917</v>
      </c>
      <c r="K57" s="23">
        <v>1.6708525578368629</v>
      </c>
      <c r="L57" s="23">
        <v>-3.4283194726487243</v>
      </c>
      <c r="M57" s="23">
        <v>3.2516538719056709</v>
      </c>
    </row>
    <row r="58" spans="1:13" x14ac:dyDescent="0.2">
      <c r="A58" s="25" t="s">
        <v>101</v>
      </c>
      <c r="B58">
        <v>1</v>
      </c>
      <c r="C58" s="23">
        <v>-0.31927948119999972</v>
      </c>
      <c r="D58" s="23">
        <v>2.2512134745999894</v>
      </c>
      <c r="E58" s="23">
        <v>-0.13978625785957477</v>
      </c>
      <c r="F58" s="23">
        <v>2.390999732459564</v>
      </c>
      <c r="G58" s="23">
        <v>1.4559072056170994</v>
      </c>
      <c r="H58" s="23">
        <v>0.32361004293296503</v>
      </c>
      <c r="I58" s="23">
        <v>-0.78667351630831583</v>
      </c>
      <c r="J58" s="23">
        <v>0.5071010005891663</v>
      </c>
      <c r="K58" s="23">
        <v>1.67385483784109</v>
      </c>
      <c r="L58" s="23">
        <v>-3.485774402351379</v>
      </c>
      <c r="M58" s="23">
        <v>3.2062018866322299</v>
      </c>
    </row>
    <row r="59" spans="1:13" x14ac:dyDescent="0.2">
      <c r="A59" s="25" t="s">
        <v>102</v>
      </c>
      <c r="B59">
        <v>1</v>
      </c>
      <c r="C59" s="23">
        <v>0.47811075159999339</v>
      </c>
      <c r="D59" s="23">
        <v>2.293150347999998</v>
      </c>
      <c r="E59" s="23">
        <v>0.49171225766024296</v>
      </c>
      <c r="F59" s="23">
        <v>1.8014380903397549</v>
      </c>
      <c r="G59" s="23">
        <v>1.0969163486692741</v>
      </c>
      <c r="H59" s="23">
        <v>0.20540121603568195</v>
      </c>
      <c r="I59" s="23">
        <v>8.1121077241025075E-2</v>
      </c>
      <c r="J59" s="23">
        <v>0.90230343807946078</v>
      </c>
      <c r="K59" s="23">
        <v>1.6550698528539161</v>
      </c>
      <c r="L59" s="23">
        <v>-2.816725236894313</v>
      </c>
      <c r="M59" s="23">
        <v>3.8001497522147991</v>
      </c>
    </row>
    <row r="60" spans="1:13" x14ac:dyDescent="0.2">
      <c r="A60" s="25" t="s">
        <v>103</v>
      </c>
      <c r="B60">
        <v>1</v>
      </c>
      <c r="C60" s="23">
        <v>1.1514792680000037</v>
      </c>
      <c r="D60" s="23">
        <v>1.3956307921000037</v>
      </c>
      <c r="E60" s="23">
        <v>1.0249909473316876</v>
      </c>
      <c r="F60" s="23">
        <v>0.37063984476831613</v>
      </c>
      <c r="G60" s="23">
        <v>0.22568685950119421</v>
      </c>
      <c r="H60" s="23">
        <v>0.30386223972884746</v>
      </c>
      <c r="I60" s="23">
        <v>0.41757898501194557</v>
      </c>
      <c r="J60" s="23">
        <v>1.6324029096514296</v>
      </c>
      <c r="K60" s="23">
        <v>1.6701493403315699</v>
      </c>
      <c r="L60" s="23">
        <v>-2.3135900131821505</v>
      </c>
      <c r="M60" s="23">
        <v>4.3635719078455253</v>
      </c>
    </row>
    <row r="61" spans="1:13" x14ac:dyDescent="0.2">
      <c r="A61" s="25" t="s">
        <v>104</v>
      </c>
      <c r="B61">
        <v>1</v>
      </c>
      <c r="C61" s="23">
        <v>0.52755121480000311</v>
      </c>
      <c r="D61" s="23">
        <v>0.64654445310001452</v>
      </c>
      <c r="E61" s="23">
        <v>0.53086696238716868</v>
      </c>
      <c r="F61" s="23">
        <v>0.11567749071284583</v>
      </c>
      <c r="G61" s="23">
        <v>7.0437353032780203E-2</v>
      </c>
      <c r="H61" s="23">
        <v>0.20655415720074527</v>
      </c>
      <c r="I61" s="23">
        <v>0.11797108541817464</v>
      </c>
      <c r="J61" s="23">
        <v>0.94376283935616279</v>
      </c>
      <c r="K61" s="23">
        <v>1.6552133331186818</v>
      </c>
      <c r="L61" s="23">
        <v>-2.7778573451299104</v>
      </c>
      <c r="M61" s="23">
        <v>3.8395912699042478</v>
      </c>
    </row>
    <row r="62" spans="1:13" x14ac:dyDescent="0.2">
      <c r="A62" s="25" t="s">
        <v>105</v>
      </c>
      <c r="B62">
        <v>1</v>
      </c>
      <c r="C62" s="23">
        <v>0.50252017779999791</v>
      </c>
      <c r="D62" s="23">
        <v>0.48213684600000395</v>
      </c>
      <c r="E62" s="23">
        <v>0.51104346561330027</v>
      </c>
      <c r="F62" s="23">
        <v>-2.8906619613296325E-2</v>
      </c>
      <c r="G62" s="23">
        <v>-1.760157277045719E-2</v>
      </c>
      <c r="H62" s="23">
        <v>0.20581700580340997</v>
      </c>
      <c r="I62" s="23">
        <v>9.9621133291320385E-2</v>
      </c>
      <c r="J62" s="23">
        <v>0.92246579793528016</v>
      </c>
      <c r="K62" s="23">
        <v>1.655121505556262</v>
      </c>
      <c r="L62" s="23">
        <v>-2.7974972812220229</v>
      </c>
      <c r="M62" s="23">
        <v>3.8195842124486235</v>
      </c>
    </row>
    <row r="63" spans="1:13" x14ac:dyDescent="0.2">
      <c r="A63" s="25" t="s">
        <v>106</v>
      </c>
      <c r="B63">
        <v>1</v>
      </c>
      <c r="C63" s="23">
        <v>0.20206287879999882</v>
      </c>
      <c r="D63" s="23">
        <v>0.25523449770000906</v>
      </c>
      <c r="E63" s="23">
        <v>0.27309430284347613</v>
      </c>
      <c r="F63" s="23">
        <v>-1.7859805143467078E-2</v>
      </c>
      <c r="G63" s="23">
        <v>-1.0875040530658358E-2</v>
      </c>
      <c r="H63" s="23">
        <v>0.22108341714673221</v>
      </c>
      <c r="I63" s="23">
        <v>-0.16884515092111052</v>
      </c>
      <c r="J63" s="23">
        <v>0.71503375660806279</v>
      </c>
      <c r="K63" s="23">
        <v>1.6570891453431895</v>
      </c>
      <c r="L63" s="23">
        <v>-3.0393796998816955</v>
      </c>
      <c r="M63" s="23">
        <v>3.5855683055686476</v>
      </c>
    </row>
    <row r="64" spans="1:13" x14ac:dyDescent="0.2">
      <c r="A64" s="25" t="s">
        <v>107</v>
      </c>
      <c r="B64">
        <v>1</v>
      </c>
      <c r="C64" s="23">
        <v>0.41755196239999848</v>
      </c>
      <c r="D64" s="23">
        <v>0.45538069890000199</v>
      </c>
      <c r="E64" s="23">
        <v>0.44375232046965701</v>
      </c>
      <c r="F64" s="23">
        <v>1.1628378430344977E-2</v>
      </c>
      <c r="G64" s="23">
        <v>7.080653216538166E-3</v>
      </c>
      <c r="H64" s="23">
        <v>0.20567050632564593</v>
      </c>
      <c r="I64" s="23">
        <v>3.2622836430987623E-2</v>
      </c>
      <c r="J64" s="23">
        <v>0.8548818045083264</v>
      </c>
      <c r="K64" s="23">
        <v>1.6551032944952995</v>
      </c>
      <c r="L64" s="23">
        <v>-2.8647520229735073</v>
      </c>
      <c r="M64" s="23">
        <v>3.7522566639128212</v>
      </c>
    </row>
    <row r="65" spans="1:13" x14ac:dyDescent="0.2">
      <c r="A65" s="25" t="s">
        <v>108</v>
      </c>
      <c r="B65">
        <v>1</v>
      </c>
      <c r="C65" s="23">
        <v>0.68102591380000221</v>
      </c>
      <c r="D65" s="23">
        <v>0.45496239919999504</v>
      </c>
      <c r="E65" s="23">
        <v>0.65241227433314553</v>
      </c>
      <c r="F65" s="23">
        <v>-0.19744987513315049</v>
      </c>
      <c r="G65" s="23">
        <v>-0.120229497331996</v>
      </c>
      <c r="H65" s="23">
        <v>0.21766101601621821</v>
      </c>
      <c r="I65" s="23">
        <v>0.21731410294831704</v>
      </c>
      <c r="J65" s="23">
        <v>1.0875104457179741</v>
      </c>
      <c r="K65" s="23">
        <v>1.6566360119743138</v>
      </c>
      <c r="L65" s="23">
        <v>-2.6591559276942265</v>
      </c>
      <c r="M65" s="23">
        <v>3.9639804763605175</v>
      </c>
    </row>
    <row r="66" spans="1:13" x14ac:dyDescent="0.2">
      <c r="A66" s="25" t="s">
        <v>109</v>
      </c>
      <c r="B66">
        <v>1</v>
      </c>
      <c r="C66" s="23">
        <v>0.60581337700000093</v>
      </c>
      <c r="D66" s="23">
        <v>0.43958677920000755</v>
      </c>
      <c r="E66" s="23">
        <v>0.59284720395236268</v>
      </c>
      <c r="F66" s="23">
        <v>-0.15326042475235513</v>
      </c>
      <c r="G66" s="23">
        <v>-9.3322033333462381E-2</v>
      </c>
      <c r="H66" s="23">
        <v>0.21084446471783752</v>
      </c>
      <c r="I66" s="23">
        <v>0.17137512445738978</v>
      </c>
      <c r="J66" s="23">
        <v>1.0143192834473356</v>
      </c>
      <c r="K66" s="23">
        <v>1.655754192680513</v>
      </c>
      <c r="L66" s="23">
        <v>-2.7169582664235321</v>
      </c>
      <c r="M66" s="23">
        <v>3.902652674328257</v>
      </c>
    </row>
    <row r="67" spans="1:13" ht="16" thickBot="1" x14ac:dyDescent="0.25">
      <c r="A67" s="27" t="s">
        <v>110</v>
      </c>
      <c r="B67" s="21">
        <v>1</v>
      </c>
      <c r="C67" s="24">
        <v>0.16001191500000522</v>
      </c>
      <c r="D67" s="24">
        <v>-0.59429072839999075</v>
      </c>
      <c r="E67" s="24">
        <v>0.23979176147345377</v>
      </c>
      <c r="F67" s="24">
        <v>-0.83408248987344447</v>
      </c>
      <c r="G67" s="24">
        <v>-0.50788241027389402</v>
      </c>
      <c r="H67" s="24">
        <v>0.22646679300316999</v>
      </c>
      <c r="I67" s="24">
        <v>-0.21290890729363376</v>
      </c>
      <c r="J67" s="24">
        <v>0.6924924302405413</v>
      </c>
      <c r="K67" s="24">
        <v>1.657815962828832</v>
      </c>
      <c r="L67" s="24">
        <v>-3.0741351287035985</v>
      </c>
      <c r="M67" s="24">
        <v>3.5537186516505064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6">
    <tabColor rgb="FF92D050"/>
  </sheetPr>
  <dimension ref="B1:BV177"/>
  <sheetViews>
    <sheetView zoomScaleNormal="100" workbookViewId="0">
      <selection activeCell="D21" sqref="D21"/>
    </sheetView>
  </sheetViews>
  <sheetFormatPr baseColWidth="10" defaultColWidth="9.1640625" defaultRowHeight="15" x14ac:dyDescent="0.2"/>
  <cols>
    <col min="1" max="1" width="4.33203125" style="96" customWidth="1"/>
    <col min="2" max="2" width="9.6640625" style="96" bestFit="1" customWidth="1"/>
    <col min="3" max="3" width="7.83203125" style="96" customWidth="1"/>
    <col min="4" max="7" width="9.1640625" style="102"/>
    <col min="8" max="8" width="4.33203125" style="102" customWidth="1"/>
    <col min="9" max="10" width="9.1640625" style="102"/>
    <col min="11" max="12" width="9.6640625" style="102" bestFit="1" customWidth="1"/>
    <col min="13" max="13" width="9.6640625" style="102" customWidth="1"/>
    <col min="14" max="14" width="4.33203125" style="99" customWidth="1"/>
    <col min="15" max="15" width="11.1640625" style="97" customWidth="1"/>
    <col min="16" max="28" width="9.1640625" style="96"/>
    <col min="29" max="29" width="4.33203125" style="99" customWidth="1"/>
    <col min="30" max="30" width="10.83203125" style="97" customWidth="1"/>
    <col min="31" max="43" width="9.1640625" style="96"/>
    <col min="44" max="44" width="4.33203125" style="99" customWidth="1"/>
    <col min="45" max="58" width="9.1640625" style="96"/>
    <col min="59" max="59" width="4.33203125" style="99" customWidth="1"/>
    <col min="60" max="73" width="9.1640625" style="96"/>
    <col min="74" max="74" width="4.33203125" style="99" customWidth="1"/>
    <col min="75" max="16384" width="9.1640625" style="96"/>
  </cols>
  <sheetData>
    <row r="1" spans="2:74" x14ac:dyDescent="0.2">
      <c r="B1" s="72" t="s">
        <v>158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Q1" s="98"/>
      <c r="AC1" s="96"/>
      <c r="AR1" s="96"/>
      <c r="BG1" s="96"/>
      <c r="BV1" s="96"/>
    </row>
    <row r="2" spans="2:74" x14ac:dyDescent="0.2">
      <c r="B2" s="142" t="s">
        <v>159</v>
      </c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Q2" s="98"/>
      <c r="AC2" s="96"/>
      <c r="AR2" s="96"/>
      <c r="BG2" s="96"/>
      <c r="BV2" s="96"/>
    </row>
    <row r="3" spans="2:74" x14ac:dyDescent="0.2">
      <c r="B3" s="142" t="s">
        <v>160</v>
      </c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Q3" s="98"/>
      <c r="AC3" s="96"/>
      <c r="AR3" s="96"/>
      <c r="BG3" s="96"/>
      <c r="BV3" s="96"/>
    </row>
    <row r="4" spans="2:74" x14ac:dyDescent="0.2">
      <c r="B4" s="143" t="s">
        <v>161</v>
      </c>
      <c r="D4" s="96"/>
      <c r="E4" s="96"/>
      <c r="F4" s="96"/>
      <c r="G4" s="96"/>
      <c r="H4" s="96"/>
      <c r="I4" s="96"/>
      <c r="J4" s="96"/>
      <c r="K4" s="96"/>
      <c r="L4" s="96"/>
      <c r="M4" s="96"/>
      <c r="N4" s="96"/>
      <c r="Q4" s="98"/>
      <c r="AC4" s="96"/>
      <c r="AR4" s="96"/>
      <c r="BG4" s="96"/>
      <c r="BV4" s="96"/>
    </row>
    <row r="5" spans="2:74" x14ac:dyDescent="0.2">
      <c r="B5" s="143" t="s">
        <v>165</v>
      </c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Q5" s="98"/>
      <c r="AC5" s="96"/>
      <c r="AR5" s="96"/>
      <c r="BG5" s="96"/>
      <c r="BV5" s="96"/>
    </row>
    <row r="6" spans="2:74" x14ac:dyDescent="0.2">
      <c r="B6" s="143" t="s">
        <v>162</v>
      </c>
      <c r="D6" s="96"/>
      <c r="E6" s="96"/>
      <c r="F6" s="96"/>
      <c r="G6" s="96"/>
      <c r="H6" s="96"/>
      <c r="I6" s="96"/>
      <c r="J6" s="96"/>
      <c r="K6" s="96"/>
      <c r="L6" s="96"/>
      <c r="M6" s="96"/>
      <c r="N6" s="96"/>
      <c r="Q6" s="98"/>
      <c r="AC6" s="96"/>
      <c r="AR6" s="96"/>
      <c r="BG6" s="96"/>
      <c r="BV6" s="96"/>
    </row>
    <row r="7" spans="2:74" x14ac:dyDescent="0.2">
      <c r="B7" s="143" t="s">
        <v>163</v>
      </c>
      <c r="D7" s="96"/>
      <c r="E7" s="96"/>
      <c r="F7" s="96"/>
      <c r="G7" s="96"/>
      <c r="H7" s="96"/>
      <c r="I7" s="96"/>
      <c r="J7" s="96"/>
      <c r="K7" s="96"/>
      <c r="L7" s="96"/>
      <c r="M7" s="96"/>
      <c r="N7" s="96"/>
      <c r="Q7" s="98"/>
      <c r="AC7" s="96"/>
      <c r="AR7" s="96"/>
      <c r="BG7" s="96"/>
      <c r="BV7" s="96"/>
    </row>
    <row r="8" spans="2:74" x14ac:dyDescent="0.2">
      <c r="B8" s="142" t="s">
        <v>174</v>
      </c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Q8" s="98"/>
      <c r="AC8" s="96"/>
      <c r="AR8" s="96"/>
      <c r="BG8" s="96"/>
      <c r="BV8" s="96"/>
    </row>
    <row r="9" spans="2:74" x14ac:dyDescent="0.2">
      <c r="B9" s="142" t="s">
        <v>172</v>
      </c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Q9" s="98"/>
      <c r="AC9" s="96"/>
      <c r="AR9" s="96"/>
      <c r="BG9" s="96"/>
      <c r="BV9" s="96"/>
    </row>
    <row r="10" spans="2:74" x14ac:dyDescent="0.2">
      <c r="B10" s="142" t="s">
        <v>164</v>
      </c>
      <c r="D10" s="96"/>
      <c r="E10" s="96"/>
      <c r="F10" s="96"/>
      <c r="G10" s="96"/>
      <c r="H10" s="96"/>
      <c r="I10" s="96"/>
      <c r="J10" s="96"/>
      <c r="K10" s="96"/>
      <c r="L10" s="96"/>
      <c r="M10" s="96"/>
      <c r="N10" s="96"/>
      <c r="Q10" s="98"/>
      <c r="AC10" s="96"/>
      <c r="AR10" s="96"/>
      <c r="BG10" s="96"/>
      <c r="BV10" s="96"/>
    </row>
    <row r="11" spans="2:74" x14ac:dyDescent="0.2">
      <c r="B11" s="142" t="s">
        <v>173</v>
      </c>
      <c r="D11" s="96"/>
      <c r="E11" s="96"/>
      <c r="F11" s="96"/>
      <c r="G11" s="96"/>
      <c r="H11" s="96"/>
      <c r="I11" s="96"/>
      <c r="J11" s="96"/>
      <c r="K11" s="96"/>
      <c r="L11" s="96"/>
      <c r="M11" s="96"/>
      <c r="N11" s="96"/>
      <c r="Q11" s="98"/>
      <c r="AC11" s="96"/>
      <c r="AR11" s="96"/>
      <c r="BG11" s="96"/>
      <c r="BV11" s="96"/>
    </row>
    <row r="12" spans="2:74" x14ac:dyDescent="0.2">
      <c r="B12" s="142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Q12" s="98"/>
      <c r="AC12" s="96"/>
      <c r="AR12" s="96"/>
      <c r="BG12" s="96"/>
      <c r="BV12" s="96"/>
    </row>
    <row r="13" spans="2:74" x14ac:dyDescent="0.2">
      <c r="D13" s="144"/>
      <c r="E13" s="144"/>
      <c r="F13" s="144"/>
      <c r="G13" s="144"/>
      <c r="H13" s="144"/>
      <c r="I13" s="144"/>
      <c r="J13" s="144"/>
      <c r="K13" s="144"/>
      <c r="L13" s="144"/>
      <c r="M13" s="144"/>
      <c r="N13" s="96"/>
      <c r="AC13" s="96"/>
      <c r="AR13" s="96"/>
      <c r="BG13" s="96"/>
      <c r="BV13" s="96"/>
    </row>
    <row r="14" spans="2:74" x14ac:dyDescent="0.2">
      <c r="D14" s="144"/>
      <c r="E14" s="144"/>
      <c r="F14" s="144"/>
      <c r="G14" s="144"/>
      <c r="H14" s="144"/>
      <c r="I14" s="144"/>
      <c r="J14" s="144"/>
      <c r="K14" s="144"/>
      <c r="L14" s="144"/>
      <c r="M14" s="144"/>
      <c r="N14" s="96"/>
      <c r="AC14" s="96"/>
      <c r="AR14" s="96"/>
      <c r="BG14" s="96"/>
      <c r="BV14" s="96"/>
    </row>
    <row r="15" spans="2:74" s="99" customFormat="1" x14ac:dyDescent="0.2">
      <c r="O15" s="100"/>
      <c r="Q15" s="101"/>
      <c r="AD15" s="100"/>
    </row>
    <row r="23" spans="2:74" x14ac:dyDescent="0.2">
      <c r="O23" s="100"/>
      <c r="AD23" s="100"/>
      <c r="AS23" s="99"/>
      <c r="BH23" s="99"/>
    </row>
    <row r="24" spans="2:74" s="103" customFormat="1" ht="18" x14ac:dyDescent="0.35">
      <c r="D24" s="157" t="s">
        <v>125</v>
      </c>
      <c r="E24" s="157"/>
      <c r="F24" s="157"/>
      <c r="G24" s="157"/>
      <c r="H24" s="104"/>
      <c r="I24" s="157" t="s">
        <v>126</v>
      </c>
      <c r="J24" s="157"/>
      <c r="K24" s="157"/>
      <c r="L24" s="157"/>
      <c r="M24" s="104"/>
      <c r="N24" s="105"/>
      <c r="O24" s="106"/>
      <c r="P24" s="107"/>
      <c r="Q24" s="107"/>
      <c r="R24" s="107"/>
      <c r="S24" s="107"/>
      <c r="T24" s="107"/>
      <c r="U24" s="107"/>
      <c r="V24" s="107"/>
      <c r="W24" s="107"/>
      <c r="X24" s="107"/>
      <c r="Y24" s="107"/>
      <c r="Z24" s="107"/>
      <c r="AA24" s="107"/>
      <c r="AB24" s="107"/>
      <c r="AC24" s="105"/>
      <c r="AD24" s="108"/>
      <c r="AR24" s="105"/>
      <c r="AS24" s="108"/>
      <c r="BG24" s="105"/>
      <c r="BH24" s="108"/>
      <c r="BV24" s="105"/>
    </row>
    <row r="25" spans="2:74" s="103" customFormat="1" ht="18" x14ac:dyDescent="0.35">
      <c r="D25" s="104" t="s">
        <v>14</v>
      </c>
      <c r="E25" s="104" t="s">
        <v>17</v>
      </c>
      <c r="F25" s="104" t="s">
        <v>16</v>
      </c>
      <c r="G25" s="104" t="s">
        <v>15</v>
      </c>
      <c r="H25" s="104"/>
      <c r="I25" s="104">
        <v>2</v>
      </c>
      <c r="J25" s="104">
        <v>3</v>
      </c>
      <c r="K25" s="104">
        <v>4</v>
      </c>
      <c r="L25" s="104">
        <v>5</v>
      </c>
      <c r="M25" s="104"/>
      <c r="N25" s="105"/>
      <c r="O25" s="106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107"/>
      <c r="AC25" s="105"/>
      <c r="AD25" s="108"/>
      <c r="AR25" s="105"/>
      <c r="AS25" s="108"/>
      <c r="BG25" s="105"/>
      <c r="BH25" s="108"/>
      <c r="BV25" s="105"/>
    </row>
    <row r="26" spans="2:74" x14ac:dyDescent="0.2">
      <c r="B26" s="109">
        <f>LEFT(Annual!A6,4)*1</f>
        <v>1953</v>
      </c>
      <c r="D26" s="102">
        <f>Annual!R6-Annual!$Q6</f>
        <v>4.4538655199985566E-2</v>
      </c>
      <c r="E26" s="102">
        <f>Annual!S6-Annual!$Q6</f>
        <v>-0.38749781909999115</v>
      </c>
      <c r="F26" s="102">
        <f>Annual!T6-Annual!$Q6</f>
        <v>0.41893245669999279</v>
      </c>
      <c r="G26" s="102">
        <f>Annual!U6-Annual!$Q6</f>
        <v>1.7778936132000003</v>
      </c>
    </row>
    <row r="27" spans="2:74" x14ac:dyDescent="0.2">
      <c r="B27" s="109">
        <f>LEFT(Annual!A7,4)*1</f>
        <v>1954</v>
      </c>
      <c r="D27" s="102">
        <f>Annual!R7-Annual!$Q7</f>
        <v>0.36173873280000313</v>
      </c>
      <c r="E27" s="102">
        <f>Annual!S7-Annual!$Q7</f>
        <v>1.4020945355999963</v>
      </c>
      <c r="F27" s="102">
        <f>Annual!T7-Annual!$Q7</f>
        <v>1.9010537523999984</v>
      </c>
      <c r="G27" s="102">
        <f>Annual!U7-Annual!$Q7</f>
        <v>1.5110216902000038</v>
      </c>
      <c r="I27" s="102">
        <f>Annual!Z7</f>
        <v>1.7336275278999866</v>
      </c>
      <c r="J27" s="102">
        <f>Annual!AA7</f>
        <v>2.673479848699992</v>
      </c>
      <c r="K27" s="102">
        <f>Annual!AB7</f>
        <v>3.3794066424999945</v>
      </c>
      <c r="L27" s="102">
        <f>Annual!AC7</f>
        <v>4.9453353760000009</v>
      </c>
    </row>
    <row r="28" spans="2:74" x14ac:dyDescent="0.2">
      <c r="B28" s="109">
        <f>LEFT(Annual!A8,4)*1</f>
        <v>1955</v>
      </c>
      <c r="D28" s="102">
        <f>Annual!R8-Annual!$Q8</f>
        <v>0.65355674380000539</v>
      </c>
      <c r="E28" s="102">
        <f>Annual!S8-Annual!$Q8</f>
        <v>1.1051887963999862</v>
      </c>
      <c r="F28" s="102">
        <f>Annual!T8-Annual!$Q8</f>
        <v>0.67026916940000425</v>
      </c>
      <c r="G28" s="102">
        <f>Annual!U8-Annual!$Q8</f>
        <v>0.93947609539999344</v>
      </c>
      <c r="I28" s="102">
        <f>Annual!Z8</f>
        <v>-0.74571890179999956</v>
      </c>
      <c r="J28" s="102">
        <f>Annual!AA8</f>
        <v>-1.1046387446000059</v>
      </c>
      <c r="K28" s="102">
        <f>Annual!AB8</f>
        <v>-1.4162314232000002</v>
      </c>
      <c r="L28" s="102">
        <f>Annual!AC8</f>
        <v>-1.6829365370000033</v>
      </c>
    </row>
    <row r="29" spans="2:74" ht="37.25" customHeight="1" x14ac:dyDescent="0.2">
      <c r="B29" s="109">
        <f>LEFT(Annual!A9,4)*1</f>
        <v>1956</v>
      </c>
      <c r="D29" s="102">
        <f>Annual!R9-Annual!$Q9</f>
        <v>0.53858183200001264</v>
      </c>
      <c r="E29" s="102">
        <f>Annual!S9-Annual!$Q9</f>
        <v>0.15421017079998611</v>
      </c>
      <c r="F29" s="102">
        <f>Annual!T9-Annual!$Q9</f>
        <v>0.41426991280001024</v>
      </c>
      <c r="G29" s="102">
        <f>Annual!U9-Annual!$Q9</f>
        <v>0.35919844789999944</v>
      </c>
      <c r="I29" s="102">
        <f>Annual!Z9</f>
        <v>-5.6906704899986948E-2</v>
      </c>
      <c r="J29" s="102">
        <f>Annual!AA9</f>
        <v>-0.20076318920000769</v>
      </c>
      <c r="K29" s="102">
        <f>Annual!AB9</f>
        <v>-0.39516763929999921</v>
      </c>
      <c r="L29" s="102">
        <f>Annual!AC9</f>
        <v>-0.58042490540000946</v>
      </c>
    </row>
    <row r="30" spans="2:74" x14ac:dyDescent="0.2">
      <c r="B30" s="109">
        <f>LEFT(Annual!A10,4)*1</f>
        <v>1957</v>
      </c>
      <c r="D30" s="102">
        <f>Annual!R10-Annual!$Q10</f>
        <v>-0.13606363119999676</v>
      </c>
      <c r="E30" s="102">
        <f>Annual!S10-Annual!$Q10</f>
        <v>0.53276686719999722</v>
      </c>
      <c r="F30" s="102">
        <f>Annual!T10-Annual!$Q10</f>
        <v>0.66265076120000677</v>
      </c>
      <c r="G30" s="102">
        <f>Annual!U10-Annual!$Q10</f>
        <v>0.76690187329999349</v>
      </c>
      <c r="I30" s="102">
        <f>Annual!Z10</f>
        <v>-0.49264112950000349</v>
      </c>
      <c r="J30" s="102">
        <f>Annual!AA10</f>
        <v>-1.2335902889999975</v>
      </c>
      <c r="K30" s="102">
        <f>Annual!AB10</f>
        <v>-2.383310204899999</v>
      </c>
      <c r="L30" s="102">
        <f>Annual!AC10</f>
        <v>-3.7179854797000038</v>
      </c>
    </row>
    <row r="31" spans="2:74" x14ac:dyDescent="0.2">
      <c r="B31" s="109">
        <f>LEFT(Annual!A11,4)*1</f>
        <v>1958</v>
      </c>
      <c r="D31" s="102">
        <f>Annual!R11-Annual!$Q11</f>
        <v>1.1328321293999972</v>
      </c>
      <c r="E31" s="102">
        <f>Annual!S11-Annual!$Q11</f>
        <v>2.1611098331999958</v>
      </c>
      <c r="F31" s="102">
        <f>Annual!T11-Annual!$Q11</f>
        <v>2.2648945997999945</v>
      </c>
      <c r="G31" s="102">
        <f>Annual!U11-Annual!$Q11</f>
        <v>1.7473881610999953</v>
      </c>
      <c r="I31" s="102">
        <f>Annual!Z11</f>
        <v>2.3447748621999955</v>
      </c>
      <c r="J31" s="102">
        <f>Annual!AA11</f>
        <v>4.2255480933999934</v>
      </c>
      <c r="K31" s="102">
        <f>Annual!AB11</f>
        <v>5.2079275148000157</v>
      </c>
      <c r="L31" s="102">
        <f>Annual!AC11</f>
        <v>6.1907732817000038</v>
      </c>
    </row>
    <row r="32" spans="2:74" x14ac:dyDescent="0.2">
      <c r="B32" s="109">
        <f>LEFT(Annual!A12,4)*1</f>
        <v>1959</v>
      </c>
      <c r="D32" s="102">
        <f>Annual!R12-Annual!$Q12</f>
        <v>0.40616092019999339</v>
      </c>
      <c r="E32" s="102">
        <f>Annual!S12-Annual!$Q12</f>
        <v>0.17256073709999953</v>
      </c>
      <c r="F32" s="102">
        <f>Annual!T12-Annual!$Q12</f>
        <v>0.74695819710000144</v>
      </c>
      <c r="G32" s="102">
        <f>Annual!U12-Annual!$Q12</f>
        <v>0.42171814410000863</v>
      </c>
      <c r="I32" s="102">
        <f>Annual!Z12</f>
        <v>-1.8503047155999963</v>
      </c>
      <c r="J32" s="102">
        <f>Annual!AA12</f>
        <v>-3.078492647600001</v>
      </c>
      <c r="K32" s="102">
        <f>Annual!AB12</f>
        <v>-3.9692956299000031</v>
      </c>
      <c r="L32" s="102">
        <f>Annual!AC12</f>
        <v>-5.9520025109000008</v>
      </c>
    </row>
    <row r="33" spans="2:67" ht="16" thickBot="1" x14ac:dyDescent="0.25">
      <c r="B33" s="109">
        <f>LEFT(Annual!A13,4)*1</f>
        <v>1960</v>
      </c>
      <c r="D33" s="102">
        <f>Annual!R13-Annual!$Q13</f>
        <v>1.0609846774000085</v>
      </c>
      <c r="E33" s="102">
        <f>Annual!S13-Annual!$Q13</f>
        <v>0.68938010149999496</v>
      </c>
      <c r="F33" s="102">
        <f>Annual!T13-Annual!$Q13</f>
        <v>1.3743428383000031</v>
      </c>
      <c r="G33" s="102">
        <f>Annual!U13-Annual!$Q13</f>
        <v>0.92380848080000266</v>
      </c>
      <c r="I33" s="102">
        <f>Annual!Z13</f>
        <v>1.3203700739999915</v>
      </c>
      <c r="J33" s="102">
        <f>Annual!AA13</f>
        <v>1.3461552874999922</v>
      </c>
      <c r="K33" s="102">
        <f>Annual!AB13</f>
        <v>2.3179425369000057</v>
      </c>
      <c r="L33" s="102">
        <f>Annual!AC13</f>
        <v>2.2795269965000085</v>
      </c>
    </row>
    <row r="34" spans="2:67" x14ac:dyDescent="0.2">
      <c r="B34" s="109">
        <f>LEFT(Annual!A14,4)*1</f>
        <v>1961</v>
      </c>
      <c r="D34" s="102">
        <f>Annual!R14-Annual!$Q14</f>
        <v>0.51845524799999643</v>
      </c>
      <c r="E34" s="102">
        <f>Annual!S14-Annual!$Q14</f>
        <v>1.026642304200009</v>
      </c>
      <c r="F34" s="102">
        <f>Annual!T14-Annual!$Q14</f>
        <v>0.97382214859999872</v>
      </c>
      <c r="G34" s="102">
        <f>Annual!U14-Annual!$Q14</f>
        <v>0.63043433170000052</v>
      </c>
      <c r="I34" s="102">
        <f>Annual!Z14</f>
        <v>1.2319993510999989</v>
      </c>
      <c r="J34" s="102">
        <f>Annual!AA14</f>
        <v>1.5739388782999928</v>
      </c>
      <c r="K34" s="102">
        <f>Annual!AB14</f>
        <v>2.092654086100004</v>
      </c>
      <c r="L34" s="102">
        <f>Annual!AC14</f>
        <v>2.2136550919999962</v>
      </c>
      <c r="O34" s="111"/>
      <c r="P34" s="112"/>
      <c r="Q34" s="112"/>
      <c r="R34" s="112"/>
      <c r="S34" s="112"/>
      <c r="T34" s="112"/>
      <c r="U34" s="112"/>
      <c r="V34" s="112"/>
      <c r="AD34" s="111"/>
      <c r="AE34" s="112"/>
      <c r="AF34" s="112"/>
      <c r="AG34" s="112"/>
      <c r="AH34" s="112"/>
      <c r="AI34" s="112"/>
      <c r="AJ34" s="112"/>
      <c r="AK34" s="112"/>
      <c r="AS34" s="111"/>
      <c r="AT34" s="112"/>
      <c r="AU34" s="112"/>
      <c r="AV34" s="112"/>
      <c r="AW34" s="112"/>
      <c r="AX34" s="112"/>
      <c r="AY34" s="112"/>
      <c r="AZ34" s="112"/>
      <c r="BH34" s="111"/>
      <c r="BI34" s="112"/>
      <c r="BJ34" s="112"/>
      <c r="BK34" s="112"/>
      <c r="BL34" s="112"/>
      <c r="BM34" s="112"/>
      <c r="BN34" s="112"/>
      <c r="BO34" s="112"/>
    </row>
    <row r="35" spans="2:67" x14ac:dyDescent="0.2">
      <c r="B35" s="109">
        <f>LEFT(Annual!A15,4)*1</f>
        <v>1962</v>
      </c>
      <c r="D35" s="102">
        <f>Annual!R15-Annual!$Q15</f>
        <v>0.61251848680000531</v>
      </c>
      <c r="E35" s="102">
        <f>Annual!S15-Annual!$Q15</f>
        <v>0.61582642670000354</v>
      </c>
      <c r="F35" s="102">
        <f>Annual!T15-Annual!$Q15</f>
        <v>0.92779282169999933</v>
      </c>
      <c r="G35" s="102">
        <f>Annual!U15-Annual!$Q15</f>
        <v>0.74832034029999672</v>
      </c>
      <c r="I35" s="102">
        <f>Annual!Z15</f>
        <v>0.44512064049998923</v>
      </c>
      <c r="J35" s="102">
        <f>Annual!AA15</f>
        <v>0.78590985039999817</v>
      </c>
      <c r="K35" s="102">
        <f>Annual!AB15</f>
        <v>1.0705709647999875</v>
      </c>
      <c r="L35" s="102">
        <f>Annual!AC15</f>
        <v>0.69987786730000057</v>
      </c>
      <c r="O35" s="95"/>
      <c r="P35" s="32"/>
      <c r="Q35" s="32"/>
      <c r="R35" s="32"/>
      <c r="S35" s="33"/>
      <c r="T35" s="33"/>
      <c r="U35" s="33"/>
      <c r="V35" s="33"/>
      <c r="AD35" s="95"/>
      <c r="AE35" s="32"/>
      <c r="AF35" s="32"/>
      <c r="AG35" s="32"/>
      <c r="AH35" s="33"/>
      <c r="AI35" s="33"/>
      <c r="AJ35" s="33"/>
      <c r="AK35" s="33"/>
      <c r="AS35" s="31"/>
      <c r="AT35" s="32"/>
      <c r="AU35" s="32"/>
      <c r="AV35" s="32"/>
      <c r="AW35" s="33"/>
      <c r="AX35" s="33"/>
      <c r="AY35" s="33"/>
      <c r="AZ35" s="33"/>
      <c r="BH35" s="31"/>
      <c r="BI35" s="32"/>
      <c r="BJ35" s="32"/>
      <c r="BK35" s="32"/>
      <c r="BL35" s="33"/>
      <c r="BM35" s="33"/>
      <c r="BN35" s="33"/>
      <c r="BO35" s="33"/>
    </row>
    <row r="36" spans="2:67" ht="16" thickBot="1" x14ac:dyDescent="0.25">
      <c r="B36" s="109">
        <f>LEFT(Annual!A16,4)*1</f>
        <v>1963</v>
      </c>
      <c r="D36" s="102">
        <f>Annual!R16-Annual!$Q16</f>
        <v>0.30572870239999084</v>
      </c>
      <c r="E36" s="102">
        <f>Annual!S16-Annual!$Q16</f>
        <v>0.92262290500000521</v>
      </c>
      <c r="F36" s="102">
        <f>Annual!T16-Annual!$Q16</f>
        <v>1.1228146878000018</v>
      </c>
      <c r="G36" s="102">
        <f>Annual!U16-Annual!$Q16</f>
        <v>0.87377772880000126</v>
      </c>
      <c r="I36" s="102">
        <f>Annual!Z16</f>
        <v>0.55803051389999503</v>
      </c>
      <c r="J36" s="102">
        <f>Annual!AA16</f>
        <v>0.81364026530000855</v>
      </c>
      <c r="K36" s="102">
        <f>Annual!AB16</f>
        <v>0.76432220909999948</v>
      </c>
      <c r="L36" s="102">
        <f>Annual!AC16</f>
        <v>0.33533988869999298</v>
      </c>
      <c r="O36" s="117"/>
      <c r="P36" s="118"/>
      <c r="Q36" s="118"/>
      <c r="R36" s="118"/>
      <c r="S36" s="119"/>
      <c r="T36" s="119"/>
      <c r="U36" s="119"/>
      <c r="V36" s="119"/>
      <c r="AD36" s="117"/>
      <c r="AE36" s="118"/>
      <c r="AF36" s="118"/>
      <c r="AG36" s="118"/>
      <c r="AH36" s="119"/>
      <c r="AI36" s="119"/>
      <c r="AJ36" s="119"/>
      <c r="AK36" s="119"/>
      <c r="AS36" s="120"/>
      <c r="AT36" s="118"/>
      <c r="AU36" s="118"/>
      <c r="AV36" s="118"/>
      <c r="AW36" s="119"/>
      <c r="AX36" s="119"/>
      <c r="AY36" s="119"/>
      <c r="AZ36" s="119"/>
      <c r="BH36" s="120"/>
      <c r="BI36" s="118"/>
      <c r="BJ36" s="118"/>
      <c r="BK36" s="118"/>
      <c r="BL36" s="119"/>
      <c r="BM36" s="119"/>
      <c r="BN36" s="119"/>
      <c r="BO36" s="119"/>
    </row>
    <row r="37" spans="2:67" x14ac:dyDescent="0.2">
      <c r="B37" s="109">
        <f>LEFT(Annual!A17,4)*1</f>
        <v>1964</v>
      </c>
      <c r="D37" s="102">
        <f>Annual!R17-Annual!$Q17</f>
        <v>-2.0706751999974848E-3</v>
      </c>
      <c r="E37" s="102">
        <f>Annual!S17-Annual!$Q17</f>
        <v>0.34405072160000572</v>
      </c>
      <c r="F37" s="102">
        <f>Annual!T17-Annual!$Q17</f>
        <v>0.42978144239999505</v>
      </c>
      <c r="G37" s="102">
        <f>Annual!U17-Annual!$Q17</f>
        <v>0.21712805220000453</v>
      </c>
      <c r="I37" s="102">
        <f>Annual!Z17</f>
        <v>-0.34810984380001342</v>
      </c>
      <c r="J37" s="102">
        <f>Annual!AA17</f>
        <v>-7.7254809799997215E-2</v>
      </c>
      <c r="K37" s="102">
        <f>Annual!AB17</f>
        <v>4.7670610199991081E-2</v>
      </c>
      <c r="L37" s="102">
        <f>Annual!AC17</f>
        <v>-0.16217164959999852</v>
      </c>
    </row>
    <row r="38" spans="2:67" x14ac:dyDescent="0.2">
      <c r="B38" s="109">
        <f>LEFT(Annual!A18,4)*1</f>
        <v>1965</v>
      </c>
      <c r="D38" s="102">
        <f>Annual!R18-Annual!$Q18</f>
        <v>-8.935766480000451E-2</v>
      </c>
      <c r="E38" s="102">
        <f>Annual!S18-Annual!$Q18</f>
        <v>0.17345945360000181</v>
      </c>
      <c r="F38" s="102">
        <f>Annual!T18-Annual!$Q18</f>
        <v>7.9794777599997868E-2</v>
      </c>
      <c r="G38" s="102">
        <f>Annual!U18-Annual!$Q18</f>
        <v>0.42162718210000127</v>
      </c>
      <c r="I38" s="102">
        <f>Annual!Z18</f>
        <v>-0.1989558263000033</v>
      </c>
      <c r="J38" s="102">
        <f>Annual!AA18</f>
        <v>3.756740900000155E-2</v>
      </c>
      <c r="K38" s="102">
        <f>Annual!AB18</f>
        <v>9.7004246699986307E-2</v>
      </c>
      <c r="L38" s="102">
        <f>Annual!AC18</f>
        <v>3.7452370199986262E-2</v>
      </c>
    </row>
    <row r="39" spans="2:67" x14ac:dyDescent="0.2">
      <c r="B39" s="109">
        <f>LEFT(Annual!A19,4)*1</f>
        <v>1966</v>
      </c>
      <c r="D39" s="102">
        <f>Annual!R19-Annual!$Q19</f>
        <v>-5.5775024999992873E-2</v>
      </c>
      <c r="E39" s="102">
        <f>Annual!S19-Annual!$Q19</f>
        <v>9.8073034800004955E-2</v>
      </c>
      <c r="F39" s="102">
        <f>Annual!T19-Annual!$Q19</f>
        <v>-1.7337278200009187E-2</v>
      </c>
      <c r="G39" s="102">
        <f>Annual!U19-Annual!$Q19</f>
        <v>-0.51997091660000105</v>
      </c>
      <c r="I39" s="102">
        <f>Annual!Z19</f>
        <v>-1.2193127382000029</v>
      </c>
      <c r="J39" s="102">
        <f>Annual!AA19</f>
        <v>-2.1200333329999967</v>
      </c>
      <c r="K39" s="102">
        <f>Annual!AB19</f>
        <v>-3.2682666636000093</v>
      </c>
      <c r="L39" s="102">
        <f>Annual!AC19</f>
        <v>-3.9592572767000047</v>
      </c>
      <c r="O39" s="138"/>
      <c r="AD39" s="138"/>
      <c r="AS39" s="98"/>
      <c r="BH39" s="98"/>
    </row>
    <row r="40" spans="2:67" x14ac:dyDescent="0.2">
      <c r="B40" s="109">
        <f>LEFT(Annual!A20,4)*1</f>
        <v>1967</v>
      </c>
      <c r="D40" s="102">
        <f>Annual!R20-Annual!$Q20</f>
        <v>-0.28054234500000508</v>
      </c>
      <c r="E40" s="102">
        <f>Annual!S20-Annual!$Q20</f>
        <v>0.24840805919998843</v>
      </c>
      <c r="F40" s="102">
        <f>Annual!T20-Annual!$Q20</f>
        <v>0.48521581660000201</v>
      </c>
      <c r="G40" s="102">
        <f>Annual!U20-Annual!$Q20</f>
        <v>0.50616690119999852</v>
      </c>
      <c r="I40" s="102">
        <f>Annual!Z20</f>
        <v>-1.0621984799990436E-2</v>
      </c>
      <c r="J40" s="102">
        <f>Annual!AA20</f>
        <v>0.4131464351999945</v>
      </c>
      <c r="K40" s="102">
        <f>Annual!AB20</f>
        <v>0.19255413799999843</v>
      </c>
      <c r="L40" s="102">
        <f>Annual!AC20</f>
        <v>-0.76747955500000931</v>
      </c>
    </row>
    <row r="41" spans="2:67" x14ac:dyDescent="0.2">
      <c r="B41" s="109">
        <f>LEFT(Annual!A21,4)*1</f>
        <v>1968</v>
      </c>
      <c r="D41" s="102">
        <f>Annual!R21-Annual!$Q21</f>
        <v>-0.74364399800000136</v>
      </c>
      <c r="E41" s="102">
        <f>Annual!S21-Annual!$Q21</f>
        <v>-0.3005378199999944</v>
      </c>
      <c r="F41" s="102">
        <f>Annual!T21-Annual!$Q21</f>
        <v>-0.4003950164000134</v>
      </c>
      <c r="G41" s="102">
        <f>Annual!U21-Annual!$Q21</f>
        <v>-1.1856729820999874</v>
      </c>
      <c r="I41" s="102">
        <f>Annual!Z21</f>
        <v>-1.1193864346999902</v>
      </c>
      <c r="J41" s="102">
        <f>Annual!AA21</f>
        <v>-0.966178467200006</v>
      </c>
      <c r="K41" s="102">
        <f>Annual!AB21</f>
        <v>-1.0192689203</v>
      </c>
      <c r="L41" s="102">
        <f>Annual!AC21</f>
        <v>-0.95155109239999724</v>
      </c>
      <c r="P41" s="128"/>
      <c r="Q41" s="128"/>
    </row>
    <row r="42" spans="2:67" ht="16" thickBot="1" x14ac:dyDescent="0.25">
      <c r="B42" s="109">
        <f>LEFT(Annual!A22,4)*1</f>
        <v>1969</v>
      </c>
      <c r="D42" s="102">
        <f>Annual!R22-Annual!$Q22</f>
        <v>-0.68782637579999406</v>
      </c>
      <c r="E42" s="102">
        <f>Annual!S22-Annual!$Q22</f>
        <v>-0.30934866870000199</v>
      </c>
      <c r="F42" s="102">
        <f>Annual!T22-Annual!$Q22</f>
        <v>-1.2384116779000038</v>
      </c>
      <c r="G42" s="102">
        <f>Annual!U22-Annual!$Q22</f>
        <v>-0.29744709109999423</v>
      </c>
      <c r="I42" s="102">
        <f>Annual!Z22</f>
        <v>-2.1983700916999966</v>
      </c>
      <c r="J42" s="102">
        <f>Annual!AA22</f>
        <v>-3.2658076295999932</v>
      </c>
      <c r="K42" s="102">
        <f>Annual!AB22</f>
        <v>-4.8115800709999954</v>
      </c>
      <c r="L42" s="102">
        <f>Annual!AC22</f>
        <v>-6.2135674688999885</v>
      </c>
      <c r="O42" s="123"/>
      <c r="P42" s="98"/>
      <c r="Q42" s="124"/>
    </row>
    <row r="43" spans="2:67" x14ac:dyDescent="0.2">
      <c r="B43" s="109">
        <f>LEFT(Annual!A23,4)*1</f>
        <v>1970</v>
      </c>
      <c r="D43" s="102">
        <f>Annual!R23-Annual!$Q23</f>
        <v>0.52346248699999975</v>
      </c>
      <c r="E43" s="102">
        <f>Annual!S23-Annual!$Q23</f>
        <v>0.61114102719999064</v>
      </c>
      <c r="F43" s="102">
        <f>Annual!T23-Annual!$Q23</f>
        <v>0.60972710900000049</v>
      </c>
      <c r="G43" s="102">
        <f>Annual!U23-Annual!$Q23</f>
        <v>8.5531533000047233E-3</v>
      </c>
      <c r="I43" s="102">
        <f>Annual!Z23</f>
        <v>-0.52023188169999557</v>
      </c>
      <c r="J43" s="102">
        <f>Annual!AA23</f>
        <v>-1.1854485433000121</v>
      </c>
      <c r="K43" s="102">
        <f>Annual!AB23</f>
        <v>-2.8674067543000099</v>
      </c>
      <c r="L43" s="102">
        <f>Annual!AC23</f>
        <v>-3.6069864602999955</v>
      </c>
      <c r="O43" s="127"/>
      <c r="P43" s="122"/>
      <c r="Q43" s="98"/>
      <c r="AD43" s="127"/>
      <c r="AE43" s="122"/>
      <c r="AS43" s="121"/>
      <c r="AT43" s="122"/>
      <c r="BH43" s="121"/>
      <c r="BI43" s="122"/>
    </row>
    <row r="44" spans="2:67" x14ac:dyDescent="0.2">
      <c r="B44" s="109">
        <f>LEFT(Annual!A24,4)*1</f>
        <v>1971</v>
      </c>
      <c r="D44" s="102">
        <f>Annual!R24-Annual!$Q24</f>
        <v>0.41361326159999479</v>
      </c>
      <c r="E44" s="102">
        <f>Annual!S24-Annual!$Q24</f>
        <v>1.4344061753999977</v>
      </c>
      <c r="F44" s="102">
        <f>Annual!T24-Annual!$Q24</f>
        <v>0.36631021699999966</v>
      </c>
      <c r="G44" s="102">
        <f>Annual!U24-Annual!$Q24</f>
        <v>1.4054882915000082</v>
      </c>
      <c r="I44" s="102">
        <f>Annual!Z24</f>
        <v>1.6549860419000053</v>
      </c>
      <c r="J44" s="102">
        <f>Annual!AA24</f>
        <v>2.9840373624000014</v>
      </c>
      <c r="K44" s="102">
        <f>Annual!AB24</f>
        <v>3.2908818508999955</v>
      </c>
      <c r="L44" s="102">
        <f>Annual!AC24</f>
        <v>4.0646483421000008</v>
      </c>
      <c r="O44" s="123"/>
      <c r="P44" s="124"/>
      <c r="AD44" s="123"/>
      <c r="AE44" s="124"/>
      <c r="AS44" s="125"/>
      <c r="AT44" s="124"/>
      <c r="BH44" s="125"/>
      <c r="BI44" s="124"/>
    </row>
    <row r="45" spans="2:67" x14ac:dyDescent="0.2">
      <c r="B45" s="109">
        <f>LEFT(Annual!A25,4)*1</f>
        <v>1972</v>
      </c>
      <c r="D45" s="102">
        <f>Annual!R25-Annual!$Q25</f>
        <v>0.36945447400001097</v>
      </c>
      <c r="E45" s="102">
        <f>Annual!S25-Annual!$Q25</f>
        <v>0.98185750279998896</v>
      </c>
      <c r="F45" s="102">
        <f>Annual!T25-Annual!$Q25</f>
        <v>1.0609487396000121</v>
      </c>
      <c r="G45" s="102">
        <f>Annual!U25-Annual!$Q25</f>
        <v>0.87280819859999603</v>
      </c>
      <c r="I45" s="102">
        <f>Annual!Z25</f>
        <v>1.2215658049999991</v>
      </c>
      <c r="J45" s="102">
        <f>Annual!AA25</f>
        <v>3.0944700497999964</v>
      </c>
      <c r="K45" s="102">
        <f>Annual!AB25</f>
        <v>3.2868753074000061</v>
      </c>
      <c r="L45" s="102">
        <f>Annual!AC25</f>
        <v>4.4393674027000003</v>
      </c>
      <c r="O45" s="123"/>
      <c r="P45" s="124"/>
      <c r="AD45" s="123"/>
      <c r="AE45" s="124"/>
      <c r="AS45" s="125"/>
      <c r="AT45" s="124"/>
      <c r="BH45" s="125"/>
      <c r="BI45" s="124"/>
    </row>
    <row r="46" spans="2:67" x14ac:dyDescent="0.2">
      <c r="B46" s="109">
        <f>LEFT(Annual!A26,4)*1</f>
        <v>1973</v>
      </c>
      <c r="D46" s="102">
        <f>Annual!R26-Annual!$Q26</f>
        <v>-1.1846258726000016</v>
      </c>
      <c r="E46" s="102">
        <f>Annual!S26-Annual!$Q26</f>
        <v>-0.84664408690000403</v>
      </c>
      <c r="F46" s="102">
        <f>Annual!T26-Annual!$Q26</f>
        <v>-1.3532757572999961</v>
      </c>
      <c r="G46" s="102">
        <f>Annual!U26-Annual!$Q26</f>
        <v>-0.81358329569999821</v>
      </c>
      <c r="I46" s="102">
        <f>Annual!Z26</f>
        <v>-1.9391664406999931</v>
      </c>
      <c r="J46" s="102">
        <f>Annual!AA26</f>
        <v>-2.0813039800000195</v>
      </c>
      <c r="K46" s="102">
        <f>Annual!AB26</f>
        <v>-2.4823320681999994</v>
      </c>
      <c r="L46" s="102">
        <f>Annual!AC26</f>
        <v>-2.564869027000003</v>
      </c>
      <c r="O46" s="126"/>
      <c r="P46" s="124"/>
      <c r="AD46" s="123"/>
      <c r="AE46" s="124"/>
      <c r="AS46" s="125"/>
      <c r="AT46" s="124"/>
      <c r="BH46" s="125"/>
      <c r="BI46" s="124"/>
    </row>
    <row r="47" spans="2:67" x14ac:dyDescent="0.2">
      <c r="B47" s="109">
        <f>LEFT(Annual!A27,4)*1</f>
        <v>1974</v>
      </c>
      <c r="D47" s="102">
        <f>Annual!R27-Annual!$Q27</f>
        <v>-0.67582594279998975</v>
      </c>
      <c r="E47" s="102">
        <f>Annual!S27-Annual!$Q27</f>
        <v>-0.7320589465000058</v>
      </c>
      <c r="F47" s="102">
        <f>Annual!T27-Annual!$Q27</f>
        <v>-0.17353697349999031</v>
      </c>
      <c r="G47" s="102">
        <f>Annual!U27-Annual!$Q27</f>
        <v>-1.0905864116999977</v>
      </c>
      <c r="I47" s="102">
        <f>Annual!Z27</f>
        <v>-2.2366574286999938</v>
      </c>
      <c r="J47" s="102">
        <f>Annual!AA27</f>
        <v>-3.4595071288999968</v>
      </c>
      <c r="K47" s="102">
        <f>Annual!AB27</f>
        <v>-5.132755495799997</v>
      </c>
      <c r="L47" s="102">
        <f>Annual!AC27</f>
        <v>-6.8248333740999882</v>
      </c>
      <c r="O47" s="123"/>
      <c r="P47" s="124"/>
      <c r="AD47" s="123"/>
      <c r="AE47" s="124"/>
      <c r="AS47" s="125"/>
      <c r="AT47" s="124"/>
      <c r="BH47" s="125"/>
      <c r="BI47" s="124"/>
    </row>
    <row r="48" spans="2:67" x14ac:dyDescent="0.2">
      <c r="B48" s="109">
        <f>LEFT(Annual!A28,4)*1</f>
        <v>1975</v>
      </c>
      <c r="D48" s="102">
        <f>Annual!R28-Annual!$Q28</f>
        <v>0.7195771464000007</v>
      </c>
      <c r="E48" s="102">
        <f>Annual!S28-Annual!$Q28</f>
        <v>1.1898892058999921</v>
      </c>
      <c r="F48" s="102">
        <f>Annual!T28-Annual!$Q28</f>
        <v>0.45131745250000144</v>
      </c>
      <c r="G48" s="102">
        <f>Annual!U28-Annual!$Q28</f>
        <v>2.1180854702000147</v>
      </c>
      <c r="I48" s="102">
        <f>Annual!Z28</f>
        <v>1.2316225556000084</v>
      </c>
      <c r="J48" s="102">
        <f>Annual!AA28</f>
        <v>1.6874349610999904</v>
      </c>
      <c r="K48" s="102">
        <f>Annual!AB28</f>
        <v>2.2314572801000043</v>
      </c>
      <c r="L48" s="102">
        <f>Annual!AC28</f>
        <v>2.5970019143000176</v>
      </c>
      <c r="O48" s="123"/>
      <c r="P48" s="124"/>
      <c r="AD48" s="123"/>
      <c r="AE48" s="124"/>
      <c r="AS48" s="125"/>
      <c r="AT48" s="124"/>
      <c r="BH48" s="125"/>
      <c r="BI48" s="124"/>
    </row>
    <row r="49" spans="2:65" x14ac:dyDescent="0.2">
      <c r="B49" s="109">
        <f>LEFT(Annual!A29,4)*1</f>
        <v>1976</v>
      </c>
      <c r="D49" s="102">
        <f>Annual!R29-Annual!$Q29</f>
        <v>1.1480974079999999</v>
      </c>
      <c r="E49" s="102">
        <f>Annual!S29-Annual!$Q29</f>
        <v>1.1383275375000057</v>
      </c>
      <c r="F49" s="102">
        <f>Annual!T29-Annual!$Q29</f>
        <v>1.764882204500001</v>
      </c>
      <c r="G49" s="102">
        <f>Annual!U29-Annual!$Q29</f>
        <v>1.5476807579999905</v>
      </c>
      <c r="I49" s="102">
        <f>Annual!Z29</f>
        <v>1.0785597743999951</v>
      </c>
      <c r="J49" s="102">
        <f>Annual!AA29</f>
        <v>1.4793342003000074</v>
      </c>
      <c r="K49" s="102">
        <f>Annual!AB29</f>
        <v>1.1513067433000055</v>
      </c>
      <c r="L49" s="102">
        <f>Annual!AC29</f>
        <v>1.8634926370000002</v>
      </c>
      <c r="O49" s="123"/>
      <c r="P49" s="124"/>
      <c r="AD49" s="123"/>
      <c r="AE49" s="124"/>
      <c r="AS49" s="125"/>
      <c r="AT49" s="124"/>
      <c r="BH49" s="125"/>
      <c r="BI49" s="124"/>
    </row>
    <row r="50" spans="2:65" x14ac:dyDescent="0.2">
      <c r="B50" s="109">
        <f>LEFT(Annual!A30,4)*1</f>
        <v>1977</v>
      </c>
      <c r="D50" s="102">
        <f>Annual!R30-Annual!$Q30</f>
        <v>0.72419115680000079</v>
      </c>
      <c r="E50" s="102">
        <f>Annual!S30-Annual!$Q30</f>
        <v>0.96359167240000509</v>
      </c>
      <c r="F50" s="102">
        <f>Annual!T30-Annual!$Q30</f>
        <v>1.7276316999999919</v>
      </c>
      <c r="G50" s="102">
        <f>Annual!U30-Annual!$Q30</f>
        <v>1.614253468800003</v>
      </c>
      <c r="I50" s="102">
        <f>Annual!Z30</f>
        <v>1.8806276469999883</v>
      </c>
      <c r="J50" s="102">
        <f>Annual!AA30</f>
        <v>3.0272942667000002</v>
      </c>
      <c r="K50" s="102">
        <f>Annual!AB30</f>
        <v>4.5611150377999987</v>
      </c>
      <c r="L50" s="102">
        <f>Annual!AC30</f>
        <v>5.1136943347999857</v>
      </c>
      <c r="O50" s="123"/>
      <c r="P50" s="124"/>
      <c r="AD50" s="123"/>
      <c r="AE50" s="124"/>
      <c r="AS50" s="125"/>
      <c r="AT50" s="124"/>
      <c r="BH50" s="125"/>
      <c r="BI50" s="124"/>
    </row>
    <row r="51" spans="2:65" x14ac:dyDescent="0.2">
      <c r="B51" s="109">
        <f>LEFT(Annual!A31,4)*1</f>
        <v>1978</v>
      </c>
      <c r="D51" s="102">
        <f>Annual!R31-Annual!$Q31</f>
        <v>0.19167962120000048</v>
      </c>
      <c r="E51" s="102">
        <f>Annual!S31-Annual!$Q31</f>
        <v>0.14183167780000261</v>
      </c>
      <c r="F51" s="102">
        <f>Annual!T31-Annual!$Q31</f>
        <v>0.11200782060000591</v>
      </c>
      <c r="G51" s="102">
        <f>Annual!U31-Annual!$Q31</f>
        <v>0.14225033739998771</v>
      </c>
      <c r="I51" s="102">
        <f>Annual!Z31</f>
        <v>-1.8600018939999838</v>
      </c>
      <c r="J51" s="102">
        <f>Annual!AA31</f>
        <v>-3.6722828935999869</v>
      </c>
      <c r="K51" s="102">
        <f>Annual!AB31</f>
        <v>-4.6706759222000054</v>
      </c>
      <c r="L51" s="102">
        <f>Annual!AC31</f>
        <v>-5.7526233248000072</v>
      </c>
      <c r="O51" s="123"/>
      <c r="P51" s="124"/>
      <c r="AD51" s="123"/>
      <c r="AE51" s="124"/>
      <c r="AS51" s="125"/>
      <c r="AT51" s="124"/>
      <c r="BH51" s="125"/>
      <c r="BI51" s="124"/>
    </row>
    <row r="52" spans="2:65" x14ac:dyDescent="0.2">
      <c r="B52" s="109">
        <f>LEFT(Annual!A32,4)*1</f>
        <v>1979</v>
      </c>
      <c r="D52" s="102">
        <f>Annual!R32-Annual!$Q32</f>
        <v>-0.94897725260001486</v>
      </c>
      <c r="E52" s="102">
        <f>Annual!S32-Annual!$Q32</f>
        <v>-0.79428728530000647</v>
      </c>
      <c r="F52" s="102">
        <f>Annual!T32-Annual!$Q32</f>
        <v>-0.71814589449998678</v>
      </c>
      <c r="G52" s="102">
        <f>Annual!U32-Annual!$Q32</f>
        <v>-1.3666497311000025</v>
      </c>
      <c r="I52" s="102">
        <f>Annual!Z32</f>
        <v>-0.72195324030001107</v>
      </c>
      <c r="J52" s="102">
        <f>Annual!AA32</f>
        <v>-0.5447771714000007</v>
      </c>
      <c r="K52" s="102">
        <f>Annual!AB32</f>
        <v>-0.55211492699999187</v>
      </c>
      <c r="L52" s="102">
        <f>Annual!AC32</f>
        <v>-0.60535155660001116</v>
      </c>
      <c r="O52" s="123"/>
      <c r="P52" s="124"/>
      <c r="AD52" s="123"/>
      <c r="AE52" s="124"/>
      <c r="AS52" s="125"/>
      <c r="AT52" s="124"/>
      <c r="BH52" s="125"/>
      <c r="BI52" s="124"/>
    </row>
    <row r="53" spans="2:65" x14ac:dyDescent="0.2">
      <c r="B53" s="109">
        <f>LEFT(Annual!A33,4)*1</f>
        <v>1980</v>
      </c>
      <c r="D53" s="102">
        <f>Annual!R33-Annual!$Q33</f>
        <v>1.0557820813999985</v>
      </c>
      <c r="E53" s="102">
        <f>Annual!S33-Annual!$Q33</f>
        <v>1.4089879437999926</v>
      </c>
      <c r="F53" s="102">
        <f>Annual!T33-Annual!$Q33</f>
        <v>1.3163848119999937</v>
      </c>
      <c r="G53" s="102">
        <f>Annual!U33-Annual!$Q33</f>
        <v>2.1415345523000209</v>
      </c>
      <c r="I53" s="102">
        <f>Annual!Z33</f>
        <v>-5.6136550900008686E-2</v>
      </c>
      <c r="J53" s="102">
        <f>Annual!AA33</f>
        <v>-1.0133652159000004</v>
      </c>
      <c r="K53" s="102">
        <f>Annual!AB33</f>
        <v>-2.2476583524999949</v>
      </c>
      <c r="L53" s="102">
        <f>Annual!AC33</f>
        <v>-4.0378521938999903</v>
      </c>
      <c r="O53" s="123"/>
      <c r="P53" s="124"/>
      <c r="AD53" s="123"/>
      <c r="AE53" s="124"/>
      <c r="AS53" s="125"/>
      <c r="AT53" s="124"/>
      <c r="BH53" s="125"/>
      <c r="BI53" s="124"/>
    </row>
    <row r="54" spans="2:65" x14ac:dyDescent="0.2">
      <c r="B54" s="109">
        <f>LEFT(Annual!A34,4)*1</f>
        <v>1981</v>
      </c>
      <c r="D54" s="102">
        <f>Annual!R34-Annual!$Q34</f>
        <v>0.16435396000001568</v>
      </c>
      <c r="E54" s="102">
        <f>Annual!S34-Annual!$Q34</f>
        <v>-1.2181842040000141</v>
      </c>
      <c r="F54" s="102">
        <f>Annual!T34-Annual!$Q34</f>
        <v>0.6648672000000051</v>
      </c>
      <c r="G54" s="102">
        <f>Annual!U34-Annual!$Q34</f>
        <v>-2.9987125360000029</v>
      </c>
      <c r="I54" s="102">
        <f>Annual!Z34</f>
        <v>-4.635321586099991</v>
      </c>
      <c r="J54" s="102">
        <f>Annual!AA34</f>
        <v>-9.0817912698000054</v>
      </c>
      <c r="K54" s="102">
        <f>Annual!AB34</f>
        <v>-12.238325921300007</v>
      </c>
      <c r="L54" s="102">
        <f>Annual!AC34</f>
        <v>-16.452762236499996</v>
      </c>
      <c r="O54" s="123"/>
      <c r="P54" s="124"/>
      <c r="AD54" s="123"/>
      <c r="AE54" s="124"/>
      <c r="AS54" s="125"/>
      <c r="AT54" s="124"/>
      <c r="BH54" s="125"/>
      <c r="BI54" s="124"/>
    </row>
    <row r="55" spans="2:65" ht="16" thickBot="1" x14ac:dyDescent="0.25">
      <c r="B55" s="109">
        <f>LEFT(Annual!A35,4)*1</f>
        <v>1982</v>
      </c>
      <c r="D55" s="102">
        <f>Annual!R35-Annual!$Q35</f>
        <v>0.20219751000000841</v>
      </c>
      <c r="E55" s="102">
        <f>Annual!S35-Annual!$Q35</f>
        <v>0.52495356299999152</v>
      </c>
      <c r="F55" s="102">
        <f>Annual!T35-Annual!$Q35</f>
        <v>-1.2676639530000156</v>
      </c>
      <c r="G55" s="102">
        <f>Annual!U35-Annual!$Q35</f>
        <v>0.83658603500002116</v>
      </c>
      <c r="I55" s="102">
        <f>Annual!Z35</f>
        <v>0.10698093899999783</v>
      </c>
      <c r="J55" s="102">
        <f>Annual!AA35</f>
        <v>-1.3707737960000088</v>
      </c>
      <c r="K55" s="102">
        <f>Annual!AB35</f>
        <v>-1.28823317999999</v>
      </c>
      <c r="L55" s="102">
        <f>Annual!AC35</f>
        <v>-3.076654783999988</v>
      </c>
      <c r="O55" s="117"/>
      <c r="P55" s="119"/>
      <c r="AD55" s="117"/>
      <c r="AE55" s="119"/>
      <c r="AS55" s="120"/>
      <c r="AT55" s="119"/>
      <c r="BH55" s="120"/>
      <c r="BI55" s="119"/>
    </row>
    <row r="56" spans="2:65" x14ac:dyDescent="0.2">
      <c r="B56" s="109">
        <f>LEFT(Annual!A36,4)*1</f>
        <v>1983</v>
      </c>
      <c r="D56" s="102">
        <f>Annual!R36-Annual!$Q36</f>
        <v>1.274408690400012</v>
      </c>
      <c r="E56" s="102">
        <f>Annual!S36-Annual!$Q36</f>
        <v>1.0344612222000027</v>
      </c>
      <c r="F56" s="102">
        <f>Annual!T36-Annual!$Q36</f>
        <v>1.749877632199988</v>
      </c>
      <c r="G56" s="102">
        <f>Annual!U36-Annual!$Q36</f>
        <v>2.6920820012000046</v>
      </c>
      <c r="I56" s="102">
        <f>Annual!Z36</f>
        <v>4.76619748520001</v>
      </c>
      <c r="J56" s="102">
        <f>Annual!AA36</f>
        <v>8.5807423330000034</v>
      </c>
      <c r="K56" s="102">
        <f>Annual!AB36</f>
        <v>10.842617132999983</v>
      </c>
      <c r="L56" s="102">
        <f>Annual!AC36</f>
        <v>14.493325511000013</v>
      </c>
      <c r="O56" s="123"/>
      <c r="P56" s="124"/>
    </row>
    <row r="57" spans="2:65" x14ac:dyDescent="0.2">
      <c r="B57" s="109">
        <f>LEFT(Annual!A37,4)*1</f>
        <v>1984</v>
      </c>
      <c r="D57" s="102">
        <f>Annual!R37-Annual!$Q37</f>
        <v>1.7020591900000124</v>
      </c>
      <c r="E57" s="102">
        <f>Annual!S37-Annual!$Q37</f>
        <v>1.8647867269999931</v>
      </c>
      <c r="F57" s="102">
        <f>Annual!T37-Annual!$Q37</f>
        <v>1.5988262069999859</v>
      </c>
      <c r="G57" s="102">
        <f>Annual!U37-Annual!$Q37</f>
        <v>1.9884728960000313</v>
      </c>
      <c r="I57" s="102">
        <f>Annual!Z37</f>
        <v>-1.2460725277999938</v>
      </c>
      <c r="J57" s="102">
        <f>Annual!AA37</f>
        <v>-4.4341517138000022</v>
      </c>
      <c r="K57" s="102">
        <f>Annual!AB37</f>
        <v>-7.0695420267999989</v>
      </c>
      <c r="L57" s="102">
        <f>Annual!AC37</f>
        <v>-8.4967674507999806</v>
      </c>
      <c r="O57" s="123"/>
      <c r="P57" s="124"/>
    </row>
    <row r="58" spans="2:65" x14ac:dyDescent="0.2">
      <c r="B58" s="109">
        <f>LEFT(Annual!A38,4)*1</f>
        <v>1985</v>
      </c>
      <c r="D58" s="102">
        <f>Annual!R38-Annual!$Q38</f>
        <v>1.8078510837999993</v>
      </c>
      <c r="E58" s="102">
        <f>Annual!S38-Annual!$Q38</f>
        <v>2.8819587541999976</v>
      </c>
      <c r="F58" s="102">
        <f>Annual!T38-Annual!$Q38</f>
        <v>3.1542501592000036</v>
      </c>
      <c r="G58" s="102">
        <f>Annual!U38-Annual!$Q38</f>
        <v>2.3094951328000075</v>
      </c>
      <c r="I58" s="102">
        <f>Annual!Z38</f>
        <v>5.9421374970000027</v>
      </c>
      <c r="J58" s="102">
        <f>Annual!AA38</f>
        <v>10.239151447199996</v>
      </c>
      <c r="K58" s="102">
        <f>Annual!AB38</f>
        <v>13.196097206999989</v>
      </c>
      <c r="L58" s="102">
        <f>Annual!AC38</f>
        <v>16.270398250800021</v>
      </c>
      <c r="O58" s="123"/>
      <c r="P58" s="124"/>
    </row>
    <row r="59" spans="2:65" ht="16" thickBot="1" x14ac:dyDescent="0.25">
      <c r="B59" s="109">
        <f>LEFT(Annual!A39,4)*1</f>
        <v>1986</v>
      </c>
      <c r="D59" s="102">
        <f>Annual!R39-Annual!$Q39</f>
        <v>0.70981561959999162</v>
      </c>
      <c r="E59" s="102">
        <f>Annual!S39-Annual!$Q39</f>
        <v>1.389731917999999</v>
      </c>
      <c r="F59" s="102">
        <f>Annual!T39-Annual!$Q39</f>
        <v>2.0164141647999934</v>
      </c>
      <c r="G59" s="102">
        <f>Annual!U39-Annual!$Q39</f>
        <v>1.3235158706000023</v>
      </c>
      <c r="I59" s="102">
        <f>Annual!Z39</f>
        <v>3.0686391011999863</v>
      </c>
      <c r="J59" s="102">
        <f>Annual!AA39</f>
        <v>6.5015702532000006</v>
      </c>
      <c r="K59" s="102">
        <f>Annual!AB39</f>
        <v>9.5268765117999923</v>
      </c>
      <c r="L59" s="102">
        <f>Annual!AC39</f>
        <v>11.080745497200008</v>
      </c>
      <c r="O59" s="123"/>
      <c r="P59" s="124"/>
    </row>
    <row r="60" spans="2:65" x14ac:dyDescent="0.2">
      <c r="B60" s="109">
        <f>LEFT(Annual!A40,4)*1</f>
        <v>1987</v>
      </c>
      <c r="D60" s="102">
        <f>Annual!R40-Annual!$Q40</f>
        <v>1.0497916156000002</v>
      </c>
      <c r="E60" s="102">
        <f>Annual!S40-Annual!$Q40</f>
        <v>1.3810484225000019</v>
      </c>
      <c r="F60" s="102">
        <f>Annual!T40-Annual!$Q40</f>
        <v>1.5792954235000041</v>
      </c>
      <c r="G60" s="102">
        <f>Annual!U40-Annual!$Q40</f>
        <v>1.9089869559000112</v>
      </c>
      <c r="I60" s="102">
        <f>Annual!Z40</f>
        <v>0.3053266329999893</v>
      </c>
      <c r="J60" s="102">
        <f>Annual!AA40</f>
        <v>0.24077794880001058</v>
      </c>
      <c r="K60" s="102">
        <f>Annual!AB40</f>
        <v>0.47165470449999525</v>
      </c>
      <c r="L60" s="102">
        <f>Annual!AC40</f>
        <v>-0.18861383499999107</v>
      </c>
      <c r="O60" s="112"/>
      <c r="P60" s="112"/>
      <c r="Q60" s="112"/>
      <c r="R60" s="112"/>
      <c r="S60" s="112"/>
      <c r="T60" s="112"/>
      <c r="AD60" s="111"/>
      <c r="AE60" s="112"/>
      <c r="AF60" s="112"/>
      <c r="AG60" s="112"/>
      <c r="AH60" s="112"/>
      <c r="AI60" s="112"/>
      <c r="AS60" s="111"/>
      <c r="AT60" s="112"/>
      <c r="AU60" s="112"/>
      <c r="AV60" s="112"/>
      <c r="AW60" s="112"/>
      <c r="AX60" s="112"/>
      <c r="BH60" s="111"/>
      <c r="BI60" s="112"/>
      <c r="BJ60" s="112"/>
      <c r="BK60" s="112"/>
      <c r="BL60" s="112"/>
      <c r="BM60" s="112"/>
    </row>
    <row r="61" spans="2:65" x14ac:dyDescent="0.2">
      <c r="B61" s="109">
        <f>LEFT(Annual!A41,4)*1</f>
        <v>1988</v>
      </c>
      <c r="D61" s="102">
        <f>Annual!R41-Annual!$Q41</f>
        <v>0.71221039080000281</v>
      </c>
      <c r="E61" s="102">
        <f>Annual!S41-Annual!$Q41</f>
        <v>0.86771057549999675</v>
      </c>
      <c r="F61" s="102">
        <f>Annual!T41-Annual!$Q41</f>
        <v>1.111591172100006</v>
      </c>
      <c r="G61" s="102">
        <f>Annual!U41-Annual!$Q41</f>
        <v>1.3105533871000041</v>
      </c>
      <c r="I61" s="102">
        <f>Annual!Z41</f>
        <v>0.3636402435999857</v>
      </c>
      <c r="J61" s="102">
        <f>Annual!AA41</f>
        <v>0.34632690329999516</v>
      </c>
      <c r="K61" s="102">
        <f>Annual!AB41</f>
        <v>0.37176037929999062</v>
      </c>
      <c r="L61" s="102">
        <f>Annual!AC41</f>
        <v>0.48300479110000616</v>
      </c>
      <c r="O61" s="113"/>
      <c r="P61" s="114"/>
      <c r="Q61" s="115"/>
      <c r="R61" s="115"/>
      <c r="S61" s="115"/>
      <c r="T61" s="130"/>
      <c r="AD61" s="113"/>
      <c r="AE61" s="114"/>
      <c r="AF61" s="115"/>
      <c r="AG61" s="115"/>
      <c r="AH61" s="115"/>
      <c r="AI61" s="130"/>
      <c r="AS61" s="116"/>
      <c r="AT61" s="114"/>
      <c r="AU61" s="115"/>
      <c r="AV61" s="115"/>
      <c r="AW61" s="115"/>
      <c r="AX61" s="130"/>
      <c r="BH61" s="116"/>
      <c r="BI61" s="114"/>
      <c r="BJ61" s="115"/>
      <c r="BK61" s="115"/>
      <c r="BL61" s="115"/>
      <c r="BM61" s="130"/>
    </row>
    <row r="62" spans="2:65" x14ac:dyDescent="0.2">
      <c r="B62" s="109">
        <f>LEFT(Annual!A42,4)*1</f>
        <v>1989</v>
      </c>
      <c r="D62" s="102">
        <f>Annual!R42-Annual!$Q42</f>
        <v>-0.42568502759999305</v>
      </c>
      <c r="E62" s="102">
        <f>Annual!S42-Annual!$Q42</f>
        <v>-0.19674543840000158</v>
      </c>
      <c r="F62" s="102">
        <f>Annual!T42-Annual!$Q42</f>
        <v>-0.4238022564000099</v>
      </c>
      <c r="G62" s="102">
        <f>Annual!U42-Annual!$Q42</f>
        <v>0.14861984940001349</v>
      </c>
      <c r="I62" s="102">
        <f>Annual!Z42</f>
        <v>0.10307473930000732</v>
      </c>
      <c r="J62" s="102">
        <f>Annual!AA42</f>
        <v>0.78733469090000519</v>
      </c>
      <c r="K62" s="102">
        <f>Annual!AB42</f>
        <v>1.4865356498999986</v>
      </c>
      <c r="L62" s="102">
        <f>Annual!AC42</f>
        <v>2.6117556419000145</v>
      </c>
      <c r="O62" s="123"/>
      <c r="Q62" s="124"/>
      <c r="R62" s="124"/>
      <c r="S62" s="124"/>
      <c r="T62" s="124"/>
      <c r="AD62" s="123"/>
      <c r="AF62" s="124"/>
      <c r="AG62" s="124"/>
      <c r="AH62" s="124"/>
      <c r="AI62" s="124"/>
      <c r="AS62" s="125"/>
      <c r="AU62" s="124"/>
      <c r="AV62" s="124"/>
      <c r="AW62" s="124"/>
      <c r="AX62" s="124"/>
      <c r="BH62" s="125"/>
      <c r="BJ62" s="124"/>
      <c r="BK62" s="124"/>
      <c r="BL62" s="124"/>
      <c r="BM62" s="124"/>
    </row>
    <row r="63" spans="2:65" ht="16" thickBot="1" x14ac:dyDescent="0.25">
      <c r="B63" s="109">
        <f>LEFT(Annual!A43,4)*1</f>
        <v>1990</v>
      </c>
      <c r="D63" s="102">
        <f>Annual!R43-Annual!$Q43</f>
        <v>0.19362163540000665</v>
      </c>
      <c r="E63" s="102">
        <f>Annual!S43-Annual!$Q43</f>
        <v>0.38125369160001377</v>
      </c>
      <c r="F63" s="102">
        <f>Annual!T43-Annual!$Q43</f>
        <v>0.51731552139998982</v>
      </c>
      <c r="G63" s="102">
        <f>Annual!U43-Annual!$Q43</f>
        <v>0.51392766210000396</v>
      </c>
      <c r="I63" s="102">
        <f>Annual!Z43</f>
        <v>-0.25434495529999257</v>
      </c>
      <c r="J63" s="102">
        <f>Annual!AA43</f>
        <v>-0.47337195679999766</v>
      </c>
      <c r="K63" s="102">
        <f>Annual!AB43</f>
        <v>-1.1070878325000137</v>
      </c>
      <c r="L63" s="102">
        <f>Annual!AC43</f>
        <v>-1.3044434321999914</v>
      </c>
      <c r="O63" s="117"/>
      <c r="P63" s="118"/>
      <c r="Q63" s="119"/>
      <c r="R63" s="119"/>
      <c r="S63" s="119"/>
      <c r="T63" s="119"/>
      <c r="AD63" s="117"/>
      <c r="AE63" s="118"/>
      <c r="AF63" s="119"/>
      <c r="AG63" s="119"/>
      <c r="AH63" s="119"/>
      <c r="AI63" s="119"/>
      <c r="AS63" s="120"/>
      <c r="AT63" s="118"/>
      <c r="AU63" s="119"/>
      <c r="AV63" s="119"/>
      <c r="AW63" s="119"/>
      <c r="AX63" s="119"/>
      <c r="BH63" s="120"/>
      <c r="BI63" s="118"/>
      <c r="BJ63" s="119"/>
      <c r="BK63" s="119"/>
      <c r="BL63" s="119"/>
      <c r="BM63" s="119"/>
    </row>
    <row r="64" spans="2:65" x14ac:dyDescent="0.2">
      <c r="B64" s="109">
        <f>LEFT(Annual!A44,4)*1</f>
        <v>1991</v>
      </c>
      <c r="D64" s="102">
        <f>Annual!R44-Annual!$Q44</f>
        <v>1.0799205376000014</v>
      </c>
      <c r="E64" s="102">
        <f>Annual!S44-Annual!$Q44</f>
        <v>1.8668505640999982</v>
      </c>
      <c r="F64" s="102">
        <f>Annual!T44-Annual!$Q44</f>
        <v>2.5097851419000001</v>
      </c>
      <c r="G64" s="102">
        <f>Annual!U44-Annual!$Q44</f>
        <v>2.2911652773999958</v>
      </c>
      <c r="I64" s="102">
        <f>Annual!Z44</f>
        <v>1.8277215476000066</v>
      </c>
      <c r="J64" s="102">
        <f>Annual!AA44</f>
        <v>2.7631546138000029</v>
      </c>
      <c r="K64" s="102">
        <f>Annual!AB44</f>
        <v>3.0477194832999999</v>
      </c>
      <c r="L64" s="102">
        <f>Annual!AC44</f>
        <v>2.685961915700009</v>
      </c>
      <c r="O64" s="131"/>
      <c r="AD64" s="131"/>
      <c r="AS64" s="132"/>
      <c r="BH64" s="132"/>
    </row>
    <row r="65" spans="2:66" x14ac:dyDescent="0.2">
      <c r="B65" s="109">
        <f>LEFT(Annual!A45,4)*1</f>
        <v>1992</v>
      </c>
      <c r="D65" s="102">
        <f>Annual!R45-Annual!$Q45</f>
        <v>1.4709431331999916</v>
      </c>
      <c r="E65" s="102">
        <f>Annual!S45-Annual!$Q45</f>
        <v>2.6980018700000006</v>
      </c>
      <c r="F65" s="102">
        <f>Annual!T45-Annual!$Q45</f>
        <v>3.5575948972000067</v>
      </c>
      <c r="G65" s="102">
        <f>Annual!U45-Annual!$Q45</f>
        <v>3.4961976375999875</v>
      </c>
      <c r="I65" s="102">
        <f>Annual!Z45</f>
        <v>3.3292844371999895</v>
      </c>
      <c r="J65" s="102">
        <f>Annual!AA45</f>
        <v>5.9745557677000036</v>
      </c>
      <c r="K65" s="102">
        <f>Annual!AB45</f>
        <v>8.0357029392000072</v>
      </c>
      <c r="L65" s="102">
        <f>Annual!AC45</f>
        <v>9.0186372190000057</v>
      </c>
    </row>
    <row r="66" spans="2:66" x14ac:dyDescent="0.2">
      <c r="B66" s="109">
        <f>LEFT(Annual!A46,4)*1</f>
        <v>1993</v>
      </c>
      <c r="D66" s="102">
        <f>Annual!R46-Annual!$Q46</f>
        <v>0.96570172119999409</v>
      </c>
      <c r="E66" s="102">
        <f>Annual!S46-Annual!$Q46</f>
        <v>1.7254247519000012</v>
      </c>
      <c r="F66" s="102">
        <f>Annual!T46-Annual!$Q46</f>
        <v>2.2967121361000098</v>
      </c>
      <c r="G66" s="102">
        <f>Annual!U46-Annual!$Q46</f>
        <v>2.7736016378000006</v>
      </c>
      <c r="I66" s="102">
        <f>Annual!Z46</f>
        <v>2.0347331363999981</v>
      </c>
      <c r="J66" s="102">
        <f>Annual!AA46</f>
        <v>4.3308232884000022</v>
      </c>
      <c r="K66" s="102">
        <f>Annual!AB46</f>
        <v>6.7267834369000044</v>
      </c>
      <c r="L66" s="102">
        <f>Annual!AC46</f>
        <v>8.4900589415999796</v>
      </c>
    </row>
    <row r="67" spans="2:66" x14ac:dyDescent="0.2">
      <c r="B67" s="109">
        <f>LEFT(Annual!A47,4)*1</f>
        <v>1994</v>
      </c>
      <c r="D67" s="102">
        <f>Annual!R47-Annual!$Q47</f>
        <v>1.3090863728000013</v>
      </c>
      <c r="E67" s="102">
        <f>Annual!S47-Annual!$Q47</f>
        <v>1.5726930606999989</v>
      </c>
      <c r="F67" s="102">
        <f>Annual!T47-Annual!$Q47</f>
        <v>2.3458237164999955</v>
      </c>
      <c r="G67" s="102">
        <f>Annual!U47-Annual!$Q47</f>
        <v>2.2192515935000001</v>
      </c>
      <c r="I67" s="102">
        <f>Annual!Z47</f>
        <v>-0.96173929050000861</v>
      </c>
      <c r="J67" s="102">
        <f>Annual!AA47</f>
        <v>-2.4728419231000105</v>
      </c>
      <c r="K67" s="102">
        <f>Annual!AB47</f>
        <v>-3.6762638594000063</v>
      </c>
      <c r="L67" s="102">
        <f>Annual!AC47</f>
        <v>-5.1759269497999938</v>
      </c>
      <c r="P67" s="128"/>
      <c r="Q67" s="128"/>
      <c r="R67" s="128"/>
      <c r="S67" s="128"/>
      <c r="T67" s="128"/>
    </row>
    <row r="68" spans="2:66" ht="16" thickBot="1" x14ac:dyDescent="0.25">
      <c r="B68" s="109">
        <f>LEFT(Annual!A48,4)*1</f>
        <v>1995</v>
      </c>
      <c r="D68" s="102">
        <f>Annual!R48-Annual!$Q48</f>
        <v>0.30385024439998976</v>
      </c>
      <c r="E68" s="102">
        <f>Annual!S48-Annual!$Q48</f>
        <v>0.44557627859999815</v>
      </c>
      <c r="F68" s="102">
        <f>Annual!T48-Annual!$Q48</f>
        <v>0.6449799485999943</v>
      </c>
      <c r="G68" s="102">
        <f>Annual!U48-Annual!$Q48</f>
        <v>0.29710062790001057</v>
      </c>
      <c r="I68" s="102">
        <f>Annual!Z48</f>
        <v>1.1844204954000119</v>
      </c>
      <c r="J68" s="102">
        <f>Annual!AA48</f>
        <v>2.3285974343000149</v>
      </c>
      <c r="K68" s="102">
        <f>Annual!AB48</f>
        <v>4.1041789948000025</v>
      </c>
      <c r="L68" s="102">
        <f>Annual!AC48</f>
        <v>5.5537847623000127</v>
      </c>
      <c r="O68" s="123"/>
      <c r="Q68" s="124"/>
      <c r="R68" s="124"/>
      <c r="S68" s="124"/>
      <c r="T68" s="129"/>
    </row>
    <row r="69" spans="2:66" x14ac:dyDescent="0.2">
      <c r="B69" s="109">
        <f>LEFT(Annual!A49,4)*1</f>
        <v>1996</v>
      </c>
      <c r="D69" s="102">
        <f>Annual!R49-Annual!$Q49</f>
        <v>0.72638562620000435</v>
      </c>
      <c r="E69" s="102">
        <f>Annual!S49-Annual!$Q49</f>
        <v>1.0559000529999976</v>
      </c>
      <c r="F69" s="102">
        <f>Annual!T49-Annual!$Q49</f>
        <v>0.97734129760000155</v>
      </c>
      <c r="G69" s="102">
        <f>Annual!U49-Annual!$Q49</f>
        <v>0.88988707920000376</v>
      </c>
      <c r="I69" s="102">
        <f>Annual!Z49</f>
        <v>0.21212628129999356</v>
      </c>
      <c r="J69" s="102">
        <f>Annual!AA49</f>
        <v>-0.16040702940001061</v>
      </c>
      <c r="K69" s="102">
        <f>Annual!AB49</f>
        <v>-0.6630510969000083</v>
      </c>
      <c r="L69" s="102">
        <f>Annual!AC49</f>
        <v>-1.435015729699999</v>
      </c>
      <c r="O69" s="112"/>
      <c r="P69" s="112"/>
      <c r="Q69" s="112"/>
      <c r="R69" s="112"/>
      <c r="S69" s="112"/>
      <c r="T69" s="112"/>
      <c r="U69" s="112"/>
      <c r="AD69" s="111"/>
      <c r="AE69" s="112"/>
      <c r="AF69" s="112"/>
      <c r="AG69" s="112"/>
      <c r="AH69" s="112"/>
      <c r="AI69" s="112"/>
      <c r="AJ69" s="112"/>
      <c r="AS69" s="111"/>
      <c r="AT69" s="112"/>
      <c r="AU69" s="112"/>
      <c r="AV69" s="112"/>
      <c r="AW69" s="112"/>
      <c r="AX69" s="112"/>
      <c r="AY69" s="112"/>
      <c r="BH69" s="111"/>
      <c r="BI69" s="112"/>
      <c r="BJ69" s="112"/>
      <c r="BK69" s="112"/>
      <c r="BL69" s="112"/>
      <c r="BM69" s="112"/>
      <c r="BN69" s="112"/>
    </row>
    <row r="70" spans="2:66" x14ac:dyDescent="0.2">
      <c r="B70" s="109">
        <f>LEFT(Annual!A50,4)*1</f>
        <v>1997</v>
      </c>
      <c r="D70" s="102">
        <f>Annual!R50-Annual!$Q50</f>
        <v>0.75777820520000105</v>
      </c>
      <c r="E70" s="102">
        <f>Annual!S50-Annual!$Q50</f>
        <v>0.7835930692000046</v>
      </c>
      <c r="F70" s="102">
        <f>Annual!T50-Annual!$Q50</f>
        <v>1.1220919919999881</v>
      </c>
      <c r="G70" s="102">
        <f>Annual!U50-Annual!$Q50</f>
        <v>0.82291039510000896</v>
      </c>
      <c r="I70" s="102">
        <f>Annual!Z50</f>
        <v>0.76203228569999304</v>
      </c>
      <c r="J70" s="102">
        <f>Annual!AA50</f>
        <v>1.0958007930000031</v>
      </c>
      <c r="K70" s="102">
        <f>Annual!AB50</f>
        <v>1.3251956808999834</v>
      </c>
      <c r="L70" s="102">
        <f>Annual!AC50</f>
        <v>1.128637427600002</v>
      </c>
      <c r="O70" s="113"/>
      <c r="P70" s="115"/>
      <c r="Q70" s="115"/>
      <c r="R70" s="115"/>
      <c r="S70" s="130"/>
      <c r="T70" s="115"/>
      <c r="U70" s="115"/>
      <c r="AD70" s="113"/>
      <c r="AE70" s="115"/>
      <c r="AF70" s="115"/>
      <c r="AG70" s="115"/>
      <c r="AH70" s="115"/>
      <c r="AI70" s="115"/>
      <c r="AJ70" s="115"/>
      <c r="AS70" s="116"/>
      <c r="AT70" s="115"/>
      <c r="AU70" s="115"/>
      <c r="AV70" s="115"/>
      <c r="AW70" s="115"/>
      <c r="AX70" s="115"/>
      <c r="AY70" s="115"/>
      <c r="BH70" s="116"/>
      <c r="BI70" s="115"/>
      <c r="BJ70" s="115"/>
      <c r="BK70" s="115"/>
      <c r="BL70" s="115"/>
      <c r="BM70" s="115"/>
      <c r="BN70" s="115"/>
    </row>
    <row r="71" spans="2:66" ht="16" thickBot="1" x14ac:dyDescent="0.25">
      <c r="B71" s="109">
        <f>LEFT(Annual!A51,4)*1</f>
        <v>1998</v>
      </c>
      <c r="D71" s="102">
        <f>Annual!R51-Annual!$Q51</f>
        <v>0.12434781060000155</v>
      </c>
      <c r="E71" s="102">
        <f>Annual!S51-Annual!$Q51</f>
        <v>0.29767395030000188</v>
      </c>
      <c r="F71" s="102">
        <f>Annual!T51-Annual!$Q51</f>
        <v>0.14939220189999869</v>
      </c>
      <c r="G71" s="102">
        <f>Annual!U51-Annual!$Q51</f>
        <v>-0.34982783479998503</v>
      </c>
      <c r="I71" s="102">
        <f>Annual!Z51</f>
        <v>1.0285612285999974</v>
      </c>
      <c r="J71" s="102">
        <f>Annual!AA51</f>
        <v>1.9585895106000075</v>
      </c>
      <c r="K71" s="102">
        <f>Annual!AB51</f>
        <v>3.0537905756999963</v>
      </c>
      <c r="L71" s="102">
        <f>Annual!AC51</f>
        <v>3.9980917922999977</v>
      </c>
      <c r="O71" s="139"/>
      <c r="P71" s="119"/>
      <c r="Q71" s="119"/>
      <c r="R71" s="119"/>
      <c r="S71" s="133"/>
      <c r="T71" s="119"/>
      <c r="U71" s="119"/>
      <c r="AD71" s="117"/>
      <c r="AE71" s="119"/>
      <c r="AF71" s="119"/>
      <c r="AG71" s="119"/>
      <c r="AH71" s="133"/>
      <c r="AI71" s="119"/>
      <c r="AJ71" s="119"/>
      <c r="AS71" s="120"/>
      <c r="AT71" s="119"/>
      <c r="AU71" s="119"/>
      <c r="AV71" s="119"/>
      <c r="AW71" s="133"/>
      <c r="AX71" s="119"/>
      <c r="AY71" s="119"/>
      <c r="BH71" s="120"/>
      <c r="BI71" s="119"/>
      <c r="BJ71" s="119"/>
      <c r="BK71" s="119"/>
      <c r="BL71" s="133"/>
      <c r="BM71" s="119"/>
      <c r="BN71" s="119"/>
    </row>
    <row r="72" spans="2:66" x14ac:dyDescent="0.2">
      <c r="B72" s="109">
        <f>LEFT(Annual!A52,4)*1</f>
        <v>1999</v>
      </c>
      <c r="D72" s="102">
        <f>Annual!R52-Annual!$Q52</f>
        <v>0.54877548239999818</v>
      </c>
      <c r="E72" s="102">
        <f>Annual!S52-Annual!$Q52</f>
        <v>0.61026980400000408</v>
      </c>
      <c r="F72" s="102">
        <f>Annual!T52-Annual!$Q52</f>
        <v>0.66314085920000387</v>
      </c>
      <c r="G72" s="102">
        <f>Annual!U52-Annual!$Q52</f>
        <v>1.0684102624000165</v>
      </c>
      <c r="I72" s="102">
        <f>Annual!Z52</f>
        <v>0.28309059000001469</v>
      </c>
      <c r="J72" s="102">
        <f>Annual!AA52</f>
        <v>0.19073183730001109</v>
      </c>
      <c r="K72" s="102">
        <f>Annual!AB52</f>
        <v>-0.1114029854000016</v>
      </c>
      <c r="L72" s="102">
        <f>Annual!AC52</f>
        <v>-0.96562889999999335</v>
      </c>
    </row>
    <row r="73" spans="2:66" x14ac:dyDescent="0.2">
      <c r="B73" s="109">
        <f>LEFT(Annual!A53,4)*1</f>
        <v>2000</v>
      </c>
      <c r="D73" s="102">
        <f>Annual!R53-Annual!$Q53</f>
        <v>-0.23127449800000122</v>
      </c>
      <c r="E73" s="102">
        <f>Annual!S53-Annual!$Q53</f>
        <v>-0.3547257433999933</v>
      </c>
      <c r="F73" s="102">
        <f>Annual!T53-Annual!$Q53</f>
        <v>-0.16739533420000452</v>
      </c>
      <c r="G73" s="102">
        <f>Annual!U53-Annual!$Q53</f>
        <v>-0.44803413890000154</v>
      </c>
      <c r="I73" s="102">
        <f>Annual!Z53</f>
        <v>-0.66671582200001023</v>
      </c>
      <c r="J73" s="102">
        <f>Annual!AA53</f>
        <v>-1.0406628244000009</v>
      </c>
      <c r="K73" s="102">
        <f>Annual!AB53</f>
        <v>-1.2382875262000024</v>
      </c>
      <c r="L73" s="102">
        <f>Annual!AC53</f>
        <v>-1.2179732339999978</v>
      </c>
    </row>
    <row r="74" spans="2:66" x14ac:dyDescent="0.2">
      <c r="B74" s="109">
        <f>LEFT(Annual!A54,4)*1</f>
        <v>2001</v>
      </c>
      <c r="D74" s="102">
        <f>Annual!R54-Annual!$Q54</f>
        <v>0.70480845759999999</v>
      </c>
      <c r="E74" s="102">
        <f>Annual!S54-Annual!$Q54</f>
        <v>1.6453785701000005</v>
      </c>
      <c r="F74" s="102">
        <f>Annual!T54-Annual!$Q54</f>
        <v>1.8090475179000047</v>
      </c>
      <c r="G74" s="102">
        <f>Annual!U54-Annual!$Q54</f>
        <v>1.7785565683999907</v>
      </c>
      <c r="I74" s="102">
        <f>Annual!Z54</f>
        <v>2.2849849075000028</v>
      </c>
      <c r="J74" s="102">
        <f>Annual!AA54</f>
        <v>3.7417101120000096</v>
      </c>
      <c r="K74" s="102">
        <f>Annual!AB54</f>
        <v>4.4451956132000019</v>
      </c>
      <c r="L74" s="102">
        <f>Annual!AC54</f>
        <v>4.704373361899985</v>
      </c>
    </row>
    <row r="75" spans="2:66" x14ac:dyDescent="0.2">
      <c r="B75" s="109">
        <f>LEFT(Annual!A55,4)*1</f>
        <v>2002</v>
      </c>
      <c r="D75" s="102">
        <f>Annual!R55-Annual!$Q55</f>
        <v>1.8771339707999943</v>
      </c>
      <c r="E75" s="102">
        <f>Annual!S55-Annual!$Q55</f>
        <v>2.6761168428000088</v>
      </c>
      <c r="F75" s="102">
        <f>Annual!T55-Annual!$Q55</f>
        <v>3.1264112087999951</v>
      </c>
      <c r="G75" s="102">
        <f>Annual!U55-Annual!$Q55</f>
        <v>3.3516282276000098</v>
      </c>
      <c r="I75" s="102">
        <f>Annual!Z55</f>
        <v>2.6412583380000076</v>
      </c>
      <c r="J75" s="102">
        <f>Annual!AA55</f>
        <v>4.3459528177000042</v>
      </c>
      <c r="K75" s="102">
        <f>Annual!AB55</f>
        <v>5.4153333731999957</v>
      </c>
      <c r="L75" s="102">
        <f>Annual!AC55</f>
        <v>6.0039286131999958</v>
      </c>
    </row>
    <row r="76" spans="2:66" x14ac:dyDescent="0.2">
      <c r="B76" s="109">
        <f>LEFT(Annual!A56,4)*1</f>
        <v>2003</v>
      </c>
      <c r="D76" s="102">
        <f>Annual!R56-Annual!$Q56</f>
        <v>0.52031912760000032</v>
      </c>
      <c r="E76" s="102">
        <f>Annual!S56-Annual!$Q56</f>
        <v>1.4609412783000051</v>
      </c>
      <c r="F76" s="102">
        <f>Annual!T56-Annual!$Q56</f>
        <v>2.3189005241000009</v>
      </c>
      <c r="G76" s="102">
        <f>Annual!U56-Annual!$Q56</f>
        <v>3.0037550735000069</v>
      </c>
      <c r="I76" s="102">
        <f>Annual!Z56</f>
        <v>2.7789288987999914</v>
      </c>
      <c r="J76" s="102">
        <f>Annual!AA56</f>
        <v>5.8365215420000078</v>
      </c>
      <c r="K76" s="102">
        <f>Annual!AB56</f>
        <v>8.4037864004999907</v>
      </c>
      <c r="L76" s="102">
        <f>Annual!AC56</f>
        <v>10.338309032000003</v>
      </c>
      <c r="P76" s="128"/>
      <c r="Q76" s="128"/>
      <c r="R76" s="128"/>
      <c r="S76" s="128"/>
      <c r="T76" s="128"/>
      <c r="U76" s="128"/>
    </row>
    <row r="77" spans="2:66" x14ac:dyDescent="0.2">
      <c r="B77" s="109">
        <f>LEFT(Annual!A57,4)*1</f>
        <v>2004</v>
      </c>
      <c r="D77" s="102">
        <f>Annual!R57-Annual!$Q57</f>
        <v>1.3207309084000061</v>
      </c>
      <c r="E77" s="102">
        <f>Annual!S57-Annual!$Q57</f>
        <v>2.1230273485999924</v>
      </c>
      <c r="F77" s="102">
        <f>Annual!T57-Annual!$Q57</f>
        <v>2.5227796785999979</v>
      </c>
      <c r="G77" s="102">
        <f>Annual!U57-Annual!$Q57</f>
        <v>3.0279572314000043</v>
      </c>
      <c r="I77" s="102">
        <f>Annual!Z57</f>
        <v>-0.45244082629999338</v>
      </c>
      <c r="J77" s="102">
        <f>Annual!AA57</f>
        <v>-1.2849904102999985</v>
      </c>
      <c r="K77" s="102">
        <f>Annual!AB57</f>
        <v>-2.0618771886999943</v>
      </c>
      <c r="L77" s="102">
        <f>Annual!AC57</f>
        <v>-2.553661747699993</v>
      </c>
      <c r="O77" s="123"/>
      <c r="P77" s="124"/>
      <c r="Q77" s="124"/>
      <c r="R77" s="124"/>
      <c r="S77" s="124"/>
      <c r="T77" s="124"/>
      <c r="U77" s="124"/>
    </row>
    <row r="78" spans="2:66" x14ac:dyDescent="0.2">
      <c r="B78" s="109">
        <f>LEFT(Annual!A58,4)*1</f>
        <v>2005</v>
      </c>
      <c r="D78" s="102">
        <f>Annual!R58-Annual!$Q58</f>
        <v>0.22599295580000023</v>
      </c>
      <c r="E78" s="102">
        <f>Annual!S58-Annual!$Q58</f>
        <v>0.15138395049999964</v>
      </c>
      <c r="F78" s="102">
        <f>Annual!T58-Annual!$Q58</f>
        <v>0.28667211170001394</v>
      </c>
      <c r="G78" s="102">
        <f>Annual!U58-Annual!$Q58</f>
        <v>0.24787673049999892</v>
      </c>
      <c r="I78" s="102">
        <f>Annual!Z58</f>
        <v>-0.15740074319998953</v>
      </c>
      <c r="J78" s="102">
        <f>Annual!AA58</f>
        <v>0.26150199799999907</v>
      </c>
      <c r="K78" s="102">
        <f>Annual!AB58</f>
        <v>1.1547660744999919</v>
      </c>
      <c r="L78" s="102">
        <f>Annual!AC58</f>
        <v>2.4179195426000049</v>
      </c>
      <c r="O78" s="123"/>
      <c r="P78" s="124"/>
      <c r="Q78" s="124"/>
      <c r="R78" s="124"/>
      <c r="S78" s="129"/>
      <c r="T78" s="124"/>
      <c r="U78" s="124"/>
    </row>
    <row r="79" spans="2:66" x14ac:dyDescent="0.2">
      <c r="B79" s="109">
        <f>LEFT(Annual!A59,4)*1</f>
        <v>2006</v>
      </c>
      <c r="D79" s="102">
        <f>Annual!R59-Annual!$Q59</f>
        <v>-0.25430944020000368</v>
      </c>
      <c r="E79" s="102">
        <f>Annual!S59-Annual!$Q59</f>
        <v>-0.21347538900000451</v>
      </c>
      <c r="F79" s="102">
        <f>Annual!T59-Annual!$Q59</f>
        <v>-0.28707862319999133</v>
      </c>
      <c r="G79" s="102">
        <f>Annual!U59-Annual!$Q59</f>
        <v>-0.14542365510000277</v>
      </c>
      <c r="I79" s="102">
        <f>Annual!Z59</f>
        <v>-1.4895929024000178</v>
      </c>
      <c r="J79" s="102">
        <f>Annual!AA59</f>
        <v>-2.7994853699000055</v>
      </c>
      <c r="K79" s="102">
        <f>Annual!AB59</f>
        <v>-4.0149237273999914</v>
      </c>
      <c r="L79" s="102">
        <f>Annual!AC59</f>
        <v>-5.1955542319000036</v>
      </c>
    </row>
    <row r="80" spans="2:66" ht="16" thickBot="1" x14ac:dyDescent="0.25">
      <c r="B80" s="109">
        <f>LEFT(Annual!A60,4)*1</f>
        <v>2007</v>
      </c>
      <c r="D80" s="102">
        <f>Annual!R60-Annual!$Q60</f>
        <v>-0.31927948119999972</v>
      </c>
      <c r="E80" s="102">
        <f>Annual!S60-Annual!$Q60</f>
        <v>-9.1836184400007959E-2</v>
      </c>
      <c r="F80" s="102">
        <f>Annual!T60-Annual!$Q60</f>
        <v>3.0904594800005292E-2</v>
      </c>
      <c r="G80" s="102">
        <f>Annual!U60-Annual!$Q60</f>
        <v>-1.9899455699995627E-2</v>
      </c>
      <c r="I80" s="102">
        <f>Annual!Z60</f>
        <v>1.4632947099997295E-2</v>
      </c>
      <c r="J80" s="102">
        <f>Annual!AA60</f>
        <v>0.38937942659999702</v>
      </c>
      <c r="K80" s="102">
        <f>Annual!AB60</f>
        <v>0.46307937510000396</v>
      </c>
      <c r="L80" s="102">
        <f>Annual!AC60</f>
        <v>0.55569351250000487</v>
      </c>
    </row>
    <row r="81" spans="2:66" x14ac:dyDescent="0.2">
      <c r="B81" s="109">
        <f>LEFT(Annual!A61,4)*1</f>
        <v>2008</v>
      </c>
      <c r="D81" s="102">
        <f>Annual!R61-Annual!$Q61</f>
        <v>0.47811075159999339</v>
      </c>
      <c r="E81" s="102">
        <f>Annual!S61-Annual!$Q61</f>
        <v>1.1506146806000048</v>
      </c>
      <c r="F81" s="102">
        <f>Annual!T61-Annual!$Q61</f>
        <v>1.6589670221999984</v>
      </c>
      <c r="G81" s="102">
        <f>Annual!U61-Annual!$Q61</f>
        <v>1.5315680000999925</v>
      </c>
      <c r="I81" s="102">
        <f>Annual!Z61</f>
        <v>2.2512134745999894</v>
      </c>
      <c r="J81" s="102">
        <f>Annual!AA61</f>
        <v>4.2517594943999883</v>
      </c>
      <c r="K81" s="102">
        <f>Annual!AB61</f>
        <v>5.7025423644000055</v>
      </c>
      <c r="L81" s="102">
        <f>Annual!AC61</f>
        <v>6.5941688422999976</v>
      </c>
      <c r="O81" s="111"/>
      <c r="P81" s="112"/>
      <c r="Q81" s="112"/>
      <c r="R81" s="112"/>
      <c r="S81" s="112"/>
      <c r="T81" s="112"/>
      <c r="U81" s="112"/>
      <c r="AD81" s="111"/>
      <c r="AE81" s="112"/>
      <c r="AF81" s="112"/>
      <c r="AG81" s="112"/>
      <c r="AH81" s="112"/>
      <c r="AI81" s="112"/>
      <c r="AJ81" s="112"/>
      <c r="AS81" s="111"/>
      <c r="AT81" s="112"/>
      <c r="AU81" s="112"/>
      <c r="AV81" s="112"/>
      <c r="AW81" s="112"/>
      <c r="AX81" s="112"/>
      <c r="AY81" s="112"/>
      <c r="BH81" s="111"/>
      <c r="BI81" s="112"/>
      <c r="BJ81" s="112"/>
      <c r="BK81" s="112"/>
      <c r="BL81" s="112"/>
      <c r="BM81" s="112"/>
      <c r="BN81" s="112"/>
    </row>
    <row r="82" spans="2:66" ht="16" thickBot="1" x14ac:dyDescent="0.25">
      <c r="B82" s="109">
        <f>LEFT(Annual!A62,4)*1</f>
        <v>2009</v>
      </c>
      <c r="D82" s="102">
        <f>Annual!R62-Annual!$Q62</f>
        <v>1.1514792680000037</v>
      </c>
      <c r="E82" s="102">
        <f>Annual!S62-Annual!$Q62</f>
        <v>2.0370550725999998</v>
      </c>
      <c r="F82" s="102">
        <f>Annual!T62-Annual!$Q62</f>
        <v>3.2965012541999958</v>
      </c>
      <c r="G82" s="102">
        <f>Annual!U62-Annual!$Q62</f>
        <v>3.7094368032000093</v>
      </c>
      <c r="I82" s="102">
        <f>Annual!Z62</f>
        <v>2.293150347999998</v>
      </c>
      <c r="J82" s="102">
        <f>Annual!AA62</f>
        <v>4.1073253570000023</v>
      </c>
      <c r="K82" s="102">
        <f>Annual!AB62</f>
        <v>5.5442769030000054</v>
      </c>
      <c r="L82" s="102">
        <f>Annual!AC62</f>
        <v>5.5943832453000066</v>
      </c>
      <c r="O82" s="113"/>
      <c r="P82" s="114"/>
      <c r="Q82" s="115"/>
      <c r="R82" s="115"/>
      <c r="S82" s="130"/>
      <c r="T82" s="115"/>
      <c r="U82" s="115"/>
      <c r="AD82" s="137"/>
      <c r="AE82" s="140"/>
      <c r="AF82" s="135"/>
      <c r="AG82" s="135"/>
      <c r="AH82" s="136"/>
      <c r="AI82" s="135"/>
      <c r="AJ82" s="135"/>
      <c r="AS82" s="134"/>
      <c r="AT82" s="140"/>
      <c r="AU82" s="135"/>
      <c r="AV82" s="135"/>
      <c r="AW82" s="136"/>
      <c r="AX82" s="135"/>
      <c r="AY82" s="135"/>
      <c r="BH82" s="134"/>
      <c r="BI82" s="140"/>
      <c r="BJ82" s="135"/>
      <c r="BK82" s="135"/>
      <c r="BL82" s="136"/>
      <c r="BM82" s="135"/>
      <c r="BN82" s="135"/>
    </row>
    <row r="83" spans="2:66" x14ac:dyDescent="0.2">
      <c r="B83" s="109">
        <f>LEFT(Annual!A63,4)*1</f>
        <v>2010</v>
      </c>
      <c r="D83" s="102">
        <f>Annual!R63-Annual!$Q63</f>
        <v>0.52755121480000311</v>
      </c>
      <c r="E83" s="102">
        <f>Annual!S63-Annual!$Q63</f>
        <v>1.3856514490999938</v>
      </c>
      <c r="F83" s="102">
        <f>Annual!T63-Annual!$Q63</f>
        <v>2.6375431081000125</v>
      </c>
      <c r="G83" s="102">
        <f>Annual!U63-Annual!$Q63</f>
        <v>2.8999210999999963</v>
      </c>
      <c r="I83" s="102">
        <f>Annual!Z63</f>
        <v>1.3956307921000037</v>
      </c>
      <c r="J83" s="102">
        <f>Annual!AA63</f>
        <v>3.1492861739999869</v>
      </c>
      <c r="K83" s="102">
        <f>Annual!AB63</f>
        <v>5.3042875032000047</v>
      </c>
      <c r="L83" s="102">
        <f>Annual!AC63</f>
        <v>6.6203327223999935</v>
      </c>
      <c r="O83" s="123"/>
      <c r="Q83" s="124"/>
      <c r="R83" s="124"/>
      <c r="S83" s="124"/>
      <c r="T83" s="124"/>
      <c r="U83" s="124"/>
      <c r="AD83" s="123"/>
      <c r="AF83" s="124"/>
      <c r="AG83" s="124"/>
      <c r="AH83" s="124"/>
      <c r="AI83" s="124"/>
      <c r="AJ83" s="124"/>
      <c r="AS83" s="125"/>
      <c r="AU83" s="124"/>
      <c r="AV83" s="124"/>
      <c r="AW83" s="124"/>
      <c r="AX83" s="124"/>
      <c r="AY83" s="124"/>
      <c r="BH83" s="125"/>
      <c r="BJ83" s="124"/>
      <c r="BK83" s="124"/>
      <c r="BL83" s="124"/>
      <c r="BM83" s="124"/>
      <c r="BN83" s="124"/>
    </row>
    <row r="84" spans="2:66" x14ac:dyDescent="0.2">
      <c r="B84" s="109">
        <f>LEFT(Annual!A64,4)*1</f>
        <v>2011</v>
      </c>
      <c r="D84" s="102">
        <f>Annual!R64-Annual!$Q64</f>
        <v>0.50252017779999791</v>
      </c>
      <c r="E84" s="102">
        <f>Annual!S64-Annual!$Q64</f>
        <v>1.3943144617999932</v>
      </c>
      <c r="F84" s="102">
        <f>Annual!T64-Annual!$Q64</f>
        <v>2.5193754476000008</v>
      </c>
      <c r="G84" s="102">
        <f>Annual!U64-Annual!$Q64</f>
        <v>3.4993207117999949</v>
      </c>
      <c r="I84" s="102">
        <f>Annual!Z64</f>
        <v>0.64654445310001452</v>
      </c>
      <c r="J84" s="102">
        <f>Annual!AA64</f>
        <v>1.6486689626999911</v>
      </c>
      <c r="K84" s="102">
        <f>Annual!AB64</f>
        <v>3.0108908473000047</v>
      </c>
      <c r="L84" s="102">
        <f>Annual!AC64</f>
        <v>3.5104297379999916</v>
      </c>
      <c r="O84" s="123"/>
      <c r="Q84" s="124"/>
      <c r="R84" s="124"/>
      <c r="S84" s="124"/>
      <c r="T84" s="124"/>
      <c r="U84" s="124"/>
      <c r="AD84" s="123"/>
      <c r="AF84" s="124"/>
      <c r="AG84" s="124"/>
      <c r="AH84" s="124"/>
      <c r="AI84" s="124"/>
      <c r="AJ84" s="124"/>
      <c r="AS84" s="125"/>
      <c r="AU84" s="124"/>
      <c r="AV84" s="124"/>
      <c r="AW84" s="124"/>
      <c r="AX84" s="124"/>
      <c r="AY84" s="124"/>
      <c r="BH84" s="125"/>
      <c r="BJ84" s="124"/>
      <c r="BK84" s="124"/>
      <c r="BL84" s="124"/>
      <c r="BM84" s="124"/>
      <c r="BN84" s="124"/>
    </row>
    <row r="85" spans="2:66" x14ac:dyDescent="0.2">
      <c r="B85" s="109">
        <f>LEFT(Annual!A65,4)*1</f>
        <v>2012</v>
      </c>
      <c r="D85" s="102">
        <f>Annual!R65-Annual!$Q65</f>
        <v>0.20206287879999882</v>
      </c>
      <c r="E85" s="102">
        <f>Annual!S65-Annual!$Q65</f>
        <v>0.46777231279999532</v>
      </c>
      <c r="F85" s="102">
        <f>Annual!T65-Annual!$Q65</f>
        <v>0.85764555920001029</v>
      </c>
      <c r="G85" s="102">
        <f>Annual!U65-Annual!$Q65</f>
        <v>1.1182614201999856</v>
      </c>
      <c r="I85" s="102">
        <f>Annual!Z65</f>
        <v>0.48213684600000395</v>
      </c>
      <c r="J85" s="102">
        <f>Annual!AA65</f>
        <v>1.6540050971999853</v>
      </c>
      <c r="K85" s="102">
        <f>Annual!AB65</f>
        <v>3.6852249002000015</v>
      </c>
      <c r="L85" s="102">
        <f>Annual!AC65</f>
        <v>6.3065167209999897</v>
      </c>
      <c r="O85" s="123"/>
      <c r="Q85" s="124"/>
      <c r="R85" s="124"/>
      <c r="S85" s="124"/>
      <c r="T85" s="124"/>
      <c r="U85" s="124"/>
      <c r="AD85" s="123"/>
      <c r="AF85" s="124"/>
      <c r="AG85" s="124"/>
      <c r="AH85" s="124"/>
      <c r="AI85" s="124"/>
      <c r="AJ85" s="124"/>
      <c r="AS85" s="125"/>
      <c r="AU85" s="124"/>
      <c r="AV85" s="124"/>
      <c r="AW85" s="124"/>
      <c r="AX85" s="124"/>
      <c r="AY85" s="124"/>
      <c r="BH85" s="125"/>
      <c r="BJ85" s="124"/>
      <c r="BK85" s="124"/>
      <c r="BL85" s="124"/>
      <c r="BM85" s="124"/>
      <c r="BN85" s="124"/>
    </row>
    <row r="86" spans="2:66" ht="16" thickBot="1" x14ac:dyDescent="0.25">
      <c r="B86" s="109">
        <f>LEFT(Annual!A66,4)*1</f>
        <v>2013</v>
      </c>
      <c r="D86" s="102">
        <f>Annual!R66-Annual!$Q66</f>
        <v>0.41755196239999848</v>
      </c>
      <c r="E86" s="102">
        <f>Annual!S66-Annual!$Q66</f>
        <v>1.1953775421999957</v>
      </c>
      <c r="F86" s="102">
        <f>Annual!T66-Annual!$Q66</f>
        <v>2.060745026999995</v>
      </c>
      <c r="G86" s="102">
        <f>Annual!U66-Annual!$Q66</f>
        <v>2.6054949764000028</v>
      </c>
      <c r="I86" s="102">
        <f>Annual!Z66</f>
        <v>0.25523449770000906</v>
      </c>
      <c r="J86" s="102">
        <f>Annual!AA66</f>
        <v>0.35862646699999956</v>
      </c>
      <c r="K86" s="102">
        <f>Annual!AB66</f>
        <v>7.4066102900004732E-2</v>
      </c>
      <c r="L86" s="102">
        <f>Annual!AC66</f>
        <v>-0.81524588499999617</v>
      </c>
      <c r="O86" s="123"/>
      <c r="Q86" s="124"/>
      <c r="R86" s="124"/>
      <c r="S86" s="124"/>
      <c r="T86" s="124"/>
      <c r="U86" s="124"/>
      <c r="AD86" s="123"/>
      <c r="AF86" s="124"/>
      <c r="AG86" s="124"/>
      <c r="AH86" s="124"/>
      <c r="AI86" s="124"/>
      <c r="AJ86" s="124"/>
      <c r="AS86" s="125"/>
      <c r="AU86" s="124"/>
      <c r="AV86" s="124"/>
      <c r="AW86" s="124"/>
      <c r="AX86" s="124"/>
      <c r="AY86" s="124"/>
      <c r="BH86" s="125"/>
      <c r="BJ86" s="124"/>
      <c r="BK86" s="124"/>
      <c r="BL86" s="124"/>
      <c r="BM86" s="124"/>
      <c r="BN86" s="124"/>
    </row>
    <row r="87" spans="2:66" x14ac:dyDescent="0.2">
      <c r="B87" s="109">
        <f>LEFT(Annual!A67,4)*1</f>
        <v>2014</v>
      </c>
      <c r="D87" s="102">
        <f>Annual!R67-Annual!$Q67</f>
        <v>0.68102591380000221</v>
      </c>
      <c r="E87" s="102">
        <f>Annual!S67-Annual!$Q67</f>
        <v>1.652069652199994</v>
      </c>
      <c r="F87" s="102">
        <f>Annual!T67-Annual!$Q67</f>
        <v>2.4641321384000041</v>
      </c>
      <c r="G87" s="102">
        <f>Annual!U67-Annual!$Q67</f>
        <v>2.8649379300999955</v>
      </c>
      <c r="I87" s="102">
        <f>Annual!Z67</f>
        <v>0.45538069890000199</v>
      </c>
      <c r="J87" s="102">
        <f>Annual!AA67</f>
        <v>1.0075610638000003</v>
      </c>
      <c r="K87" s="102">
        <f>Annual!AB67</f>
        <v>1.4540651751000075</v>
      </c>
      <c r="L87" s="102">
        <f>Annual!AC67</f>
        <v>1.6332567495999959</v>
      </c>
      <c r="O87" s="123"/>
      <c r="Q87" s="124"/>
      <c r="R87" s="124"/>
      <c r="S87" s="124"/>
      <c r="T87" s="124"/>
      <c r="U87" s="124"/>
      <c r="AD87" s="123"/>
      <c r="AF87" s="124"/>
      <c r="AG87" s="124"/>
      <c r="AH87" s="124"/>
      <c r="AI87" s="124"/>
      <c r="AJ87" s="124"/>
      <c r="AS87" s="125"/>
      <c r="AU87" s="124"/>
      <c r="AV87" s="124"/>
      <c r="AW87" s="124"/>
      <c r="AX87" s="124"/>
      <c r="AY87" s="124"/>
      <c r="BH87" s="110"/>
      <c r="BI87" s="141"/>
      <c r="BJ87" s="122"/>
      <c r="BK87" s="122"/>
      <c r="BL87" s="122"/>
      <c r="BM87" s="122"/>
      <c r="BN87" s="122"/>
    </row>
    <row r="88" spans="2:66" x14ac:dyDescent="0.2">
      <c r="B88" s="109">
        <f>LEFT(Annual!A68,4)*1</f>
        <v>2015</v>
      </c>
      <c r="D88" s="102">
        <f>Annual!R68-Annual!$Q68</f>
        <v>0.60581337700000093</v>
      </c>
      <c r="E88" s="102">
        <f>Annual!S68-Annual!$Q68</f>
        <v>1.4473078225999965</v>
      </c>
      <c r="F88" s="102">
        <f>Annual!T68-Annual!$Q68</f>
        <v>2.129041522799997</v>
      </c>
      <c r="G88" s="102">
        <f>Annual!U68-Annual!$Q68</f>
        <v>2.4241837011000058</v>
      </c>
      <c r="I88" s="102">
        <f>Annual!Z68</f>
        <v>0.45496239919999504</v>
      </c>
      <c r="J88" s="102">
        <f>Annual!AA68</f>
        <v>1.2751551597999984</v>
      </c>
      <c r="K88" s="102">
        <f>Annual!AB68</f>
        <v>2.065915960999996</v>
      </c>
      <c r="L88" s="102">
        <f>Annual!AC68</f>
        <v>2.5757488537000057</v>
      </c>
      <c r="O88" s="123"/>
      <c r="Q88" s="124"/>
      <c r="R88" s="124"/>
      <c r="S88" s="124"/>
      <c r="T88" s="124"/>
      <c r="U88" s="124"/>
      <c r="AD88" s="123"/>
      <c r="AF88" s="124"/>
      <c r="AG88" s="124"/>
      <c r="AH88" s="124"/>
      <c r="AI88" s="124"/>
      <c r="AJ88" s="124"/>
      <c r="AS88" s="125"/>
      <c r="AU88" s="124"/>
      <c r="AV88" s="124"/>
      <c r="AW88" s="124"/>
      <c r="AX88" s="124"/>
      <c r="AY88" s="124"/>
      <c r="BH88" s="116"/>
      <c r="BI88" s="114"/>
      <c r="BJ88" s="115"/>
      <c r="BK88" s="115"/>
      <c r="BL88" s="115"/>
      <c r="BM88" s="115"/>
      <c r="BN88" s="115"/>
    </row>
    <row r="89" spans="2:66" x14ac:dyDescent="0.2">
      <c r="B89" s="109">
        <f>LEFT(Annual!A69,4)*1</f>
        <v>2016</v>
      </c>
      <c r="D89" s="102">
        <f>Annual!R69-Annual!$Q69</f>
        <v>0.16001191500000522</v>
      </c>
      <c r="E89" s="102">
        <f>Annual!S69-Annual!$Q69</f>
        <v>0.40352493119999955</v>
      </c>
      <c r="F89" s="102">
        <f>Annual!T69-Annual!$Q69</f>
        <v>0.95992738779999998</v>
      </c>
      <c r="G89" s="102">
        <f>Annual!U69-Annual!$Q69</f>
        <v>0.98629043299999741</v>
      </c>
      <c r="I89" s="102">
        <f>Annual!Z69</f>
        <v>0.43958677920000755</v>
      </c>
      <c r="J89" s="102">
        <f>Annual!AA69</f>
        <v>1.560656089000001</v>
      </c>
      <c r="K89" s="102">
        <f>Annual!AB69</f>
        <v>3.1199460827999901</v>
      </c>
      <c r="L89" s="102">
        <f>Annual!AC69</f>
        <v>4.4179757983000005</v>
      </c>
      <c r="O89" s="123"/>
      <c r="Q89" s="124"/>
      <c r="R89" s="124"/>
      <c r="S89" s="129"/>
      <c r="T89" s="124"/>
      <c r="U89" s="124"/>
      <c r="AD89" s="123"/>
      <c r="AF89" s="124"/>
      <c r="AG89" s="124"/>
      <c r="AH89" s="124"/>
      <c r="AI89" s="124"/>
      <c r="AJ89" s="124"/>
      <c r="AS89" s="125"/>
      <c r="AU89" s="124"/>
      <c r="AV89" s="124"/>
      <c r="AW89" s="124"/>
      <c r="AX89" s="124"/>
      <c r="AY89" s="124"/>
      <c r="BH89" s="116"/>
      <c r="BI89" s="114"/>
      <c r="BJ89" s="115"/>
      <c r="BK89" s="115"/>
      <c r="BL89" s="115"/>
      <c r="BM89" s="115"/>
      <c r="BN89" s="115"/>
    </row>
    <row r="90" spans="2:66" x14ac:dyDescent="0.2">
      <c r="B90" s="109">
        <f>LEFT(Annual!A70,4)*1</f>
        <v>2017</v>
      </c>
      <c r="D90" s="102">
        <f>Annual!R70-Annual!$Q70</f>
        <v>0.22018929980000035</v>
      </c>
      <c r="E90" s="102">
        <f>Annual!S70-Annual!$Q70</f>
        <v>0.65349975760000967</v>
      </c>
      <c r="F90" s="102">
        <f>Annual!T70-Annual!$Q70</f>
        <v>1.0768729657999976</v>
      </c>
      <c r="G90" s="102">
        <f>Annual!U70-Annual!$Q70</f>
        <v>1.2139202628000012</v>
      </c>
      <c r="I90" s="102">
        <f>Annual!Z70</f>
        <v>-0.59429072839999075</v>
      </c>
      <c r="J90" s="102">
        <f>Annual!AA70</f>
        <v>-1.1652577403999858</v>
      </c>
      <c r="K90" s="102">
        <f>Annual!AB70</f>
        <v>-1.6131327536000013</v>
      </c>
      <c r="L90" s="102">
        <f>Annual!AC70</f>
        <v>-2.4580179297999916</v>
      </c>
      <c r="O90" s="123"/>
      <c r="Q90" s="124"/>
      <c r="R90" s="124"/>
      <c r="S90" s="124"/>
      <c r="T90" s="124"/>
      <c r="U90" s="124"/>
      <c r="AD90" s="123"/>
      <c r="AF90" s="124"/>
      <c r="AG90" s="124"/>
      <c r="AH90" s="124"/>
      <c r="AI90" s="124"/>
      <c r="AJ90" s="124"/>
      <c r="AS90" s="125"/>
      <c r="AU90" s="124"/>
      <c r="AV90" s="124"/>
      <c r="AW90" s="124"/>
      <c r="AX90" s="124"/>
      <c r="AY90" s="124"/>
      <c r="BH90" s="116"/>
      <c r="BI90" s="114"/>
      <c r="BJ90" s="115"/>
      <c r="BK90" s="115"/>
      <c r="BL90" s="115"/>
      <c r="BM90" s="115"/>
      <c r="BN90" s="115"/>
    </row>
    <row r="91" spans="2:66" x14ac:dyDescent="0.2">
      <c r="B91" s="109"/>
      <c r="O91" s="123"/>
      <c r="Q91" s="124"/>
      <c r="R91" s="124"/>
      <c r="S91" s="124"/>
      <c r="T91" s="124"/>
      <c r="U91" s="124"/>
      <c r="AD91" s="123"/>
      <c r="AF91" s="124"/>
      <c r="AG91" s="124"/>
      <c r="AH91" s="124"/>
      <c r="AI91" s="124"/>
      <c r="AJ91" s="124"/>
      <c r="AS91" s="125"/>
      <c r="AU91" s="124"/>
      <c r="AV91" s="124"/>
      <c r="AW91" s="124"/>
      <c r="AX91" s="124"/>
      <c r="AY91" s="124"/>
      <c r="BH91" s="116"/>
      <c r="BI91" s="114"/>
      <c r="BJ91" s="115"/>
      <c r="BK91" s="115"/>
      <c r="BL91" s="115"/>
      <c r="BM91" s="115"/>
      <c r="BN91" s="115"/>
    </row>
    <row r="92" spans="2:66" x14ac:dyDescent="0.2">
      <c r="O92" s="123"/>
      <c r="Q92" s="124"/>
      <c r="R92" s="124"/>
      <c r="S92" s="124"/>
      <c r="T92" s="124"/>
      <c r="U92" s="124"/>
      <c r="AD92" s="123"/>
      <c r="AF92" s="124"/>
      <c r="AG92" s="124"/>
      <c r="AH92" s="124"/>
      <c r="AI92" s="124"/>
      <c r="AJ92" s="124"/>
      <c r="AS92" s="125"/>
      <c r="AU92" s="124"/>
      <c r="AV92" s="124"/>
      <c r="AW92" s="124"/>
      <c r="AX92" s="124"/>
      <c r="AY92" s="124"/>
      <c r="BH92" s="125"/>
      <c r="BJ92" s="124"/>
      <c r="BK92" s="124"/>
      <c r="BL92" s="124"/>
      <c r="BM92" s="124"/>
      <c r="BN92" s="124"/>
    </row>
    <row r="93" spans="2:66" x14ac:dyDescent="0.2">
      <c r="O93" s="123"/>
      <c r="Q93" s="124"/>
      <c r="R93" s="124"/>
      <c r="S93" s="124"/>
      <c r="T93" s="124"/>
      <c r="U93" s="124"/>
      <c r="AD93" s="123"/>
      <c r="AF93" s="124"/>
      <c r="AG93" s="124"/>
      <c r="AH93" s="124"/>
      <c r="AI93" s="124"/>
      <c r="AJ93" s="124"/>
      <c r="AS93" s="125"/>
      <c r="AU93" s="124"/>
      <c r="AV93" s="124"/>
      <c r="AW93" s="124"/>
      <c r="AX93" s="124"/>
      <c r="AY93" s="124"/>
      <c r="BH93" s="125"/>
      <c r="BJ93" s="124"/>
      <c r="BK93" s="124"/>
      <c r="BL93" s="124"/>
      <c r="BM93" s="124"/>
      <c r="BN93" s="124"/>
    </row>
    <row r="94" spans="2:66" x14ac:dyDescent="0.2">
      <c r="O94" s="123"/>
      <c r="Q94" s="124"/>
      <c r="R94" s="124"/>
      <c r="S94" s="124"/>
      <c r="T94" s="124"/>
      <c r="U94" s="124"/>
      <c r="AD94" s="123"/>
      <c r="AF94" s="124"/>
      <c r="AG94" s="124"/>
      <c r="AH94" s="124"/>
      <c r="AI94" s="124"/>
      <c r="AJ94" s="124"/>
      <c r="AS94" s="125"/>
      <c r="AU94" s="124"/>
      <c r="AV94" s="124"/>
      <c r="AW94" s="124"/>
      <c r="AX94" s="124"/>
      <c r="AY94" s="124"/>
      <c r="BH94" s="125"/>
      <c r="BJ94" s="124"/>
      <c r="BK94" s="124"/>
      <c r="BL94" s="124"/>
      <c r="BM94" s="124"/>
      <c r="BN94" s="124"/>
    </row>
    <row r="95" spans="2:66" x14ac:dyDescent="0.2">
      <c r="O95" s="123"/>
      <c r="Q95" s="124"/>
      <c r="R95" s="124"/>
      <c r="S95" s="124"/>
      <c r="T95" s="124"/>
      <c r="U95" s="124"/>
      <c r="AD95" s="123"/>
      <c r="AF95" s="124"/>
      <c r="AG95" s="124"/>
      <c r="AH95" s="124"/>
      <c r="AI95" s="124"/>
      <c r="AJ95" s="124"/>
      <c r="AS95" s="125"/>
      <c r="AU95" s="124"/>
      <c r="AV95" s="124"/>
      <c r="AW95" s="124"/>
      <c r="AX95" s="124"/>
      <c r="AY95" s="124"/>
      <c r="BH95" s="125"/>
      <c r="BJ95" s="124"/>
      <c r="BK95" s="124"/>
      <c r="BL95" s="124"/>
      <c r="BM95" s="124"/>
      <c r="BN95" s="124"/>
    </row>
    <row r="96" spans="2:66" x14ac:dyDescent="0.2">
      <c r="O96" s="123"/>
      <c r="Q96" s="124"/>
      <c r="R96" s="124"/>
      <c r="S96" s="124"/>
      <c r="T96" s="124"/>
      <c r="U96" s="124"/>
      <c r="AD96" s="123"/>
      <c r="AF96" s="124"/>
      <c r="AG96" s="124"/>
      <c r="AH96" s="124"/>
      <c r="AI96" s="124"/>
      <c r="AJ96" s="124"/>
      <c r="AS96" s="125"/>
      <c r="AU96" s="124"/>
      <c r="AV96" s="124"/>
      <c r="AW96" s="124"/>
      <c r="AX96" s="124"/>
      <c r="AY96" s="124"/>
      <c r="BH96" s="125"/>
      <c r="BJ96" s="124"/>
      <c r="BK96" s="124"/>
      <c r="BL96" s="124"/>
      <c r="BM96" s="124"/>
      <c r="BN96" s="124"/>
    </row>
    <row r="97" spans="15:66" x14ac:dyDescent="0.2">
      <c r="O97" s="123"/>
      <c r="Q97" s="124"/>
      <c r="R97" s="124"/>
      <c r="S97" s="124"/>
      <c r="T97" s="124"/>
      <c r="U97" s="124"/>
      <c r="AD97" s="123"/>
      <c r="AF97" s="124"/>
      <c r="AG97" s="124"/>
      <c r="AH97" s="124"/>
      <c r="AI97" s="124"/>
      <c r="AJ97" s="124"/>
      <c r="AS97" s="125"/>
      <c r="AU97" s="124"/>
      <c r="AV97" s="124"/>
      <c r="AW97" s="124"/>
      <c r="AX97" s="124"/>
      <c r="AY97" s="124"/>
      <c r="BH97" s="125"/>
      <c r="BJ97" s="124"/>
      <c r="BK97" s="124"/>
      <c r="BL97" s="124"/>
      <c r="BM97" s="124"/>
      <c r="BN97" s="124"/>
    </row>
    <row r="98" spans="15:66" x14ac:dyDescent="0.2">
      <c r="O98" s="123"/>
      <c r="Q98" s="124"/>
      <c r="R98" s="124"/>
      <c r="S98" s="124"/>
      <c r="T98" s="124"/>
      <c r="U98" s="124"/>
      <c r="AD98" s="123"/>
      <c r="AF98" s="124"/>
      <c r="AG98" s="124"/>
      <c r="AH98" s="124"/>
      <c r="AI98" s="124"/>
      <c r="AJ98" s="124"/>
      <c r="AS98" s="125"/>
      <c r="AU98" s="124"/>
      <c r="AV98" s="124"/>
      <c r="AW98" s="124"/>
      <c r="AX98" s="124"/>
      <c r="AY98" s="124"/>
      <c r="BH98" s="125"/>
      <c r="BJ98" s="124"/>
      <c r="BK98" s="124"/>
      <c r="BL98" s="124"/>
      <c r="BM98" s="124"/>
      <c r="BN98" s="124"/>
    </row>
    <row r="99" spans="15:66" x14ac:dyDescent="0.2">
      <c r="O99" s="123"/>
      <c r="Q99" s="124"/>
      <c r="R99" s="124"/>
      <c r="S99" s="124"/>
      <c r="T99" s="124"/>
      <c r="U99" s="124"/>
      <c r="AD99" s="123"/>
      <c r="AF99" s="124"/>
      <c r="AG99" s="124"/>
      <c r="AH99" s="124"/>
      <c r="AI99" s="124"/>
      <c r="AJ99" s="124"/>
      <c r="AS99" s="125"/>
      <c r="AU99" s="124"/>
      <c r="AV99" s="124"/>
      <c r="AW99" s="124"/>
      <c r="AX99" s="124"/>
      <c r="AY99" s="124"/>
      <c r="BH99" s="125"/>
      <c r="BJ99" s="124"/>
      <c r="BK99" s="124"/>
      <c r="BL99" s="124"/>
      <c r="BM99" s="124"/>
      <c r="BN99" s="124"/>
    </row>
    <row r="100" spans="15:66" x14ac:dyDescent="0.2">
      <c r="O100" s="123"/>
      <c r="Q100" s="124"/>
      <c r="R100" s="124"/>
      <c r="S100" s="124"/>
      <c r="T100" s="124"/>
      <c r="U100" s="124"/>
      <c r="AD100" s="123"/>
      <c r="AF100" s="124"/>
      <c r="AG100" s="124"/>
      <c r="AH100" s="124"/>
      <c r="AI100" s="124"/>
      <c r="AJ100" s="124"/>
      <c r="AS100" s="125"/>
      <c r="AU100" s="124"/>
      <c r="AV100" s="124"/>
      <c r="AW100" s="124"/>
      <c r="AX100" s="124"/>
      <c r="AY100" s="124"/>
      <c r="BH100" s="125"/>
      <c r="BJ100" s="124"/>
      <c r="BK100" s="124"/>
      <c r="BL100" s="124"/>
      <c r="BM100" s="124"/>
      <c r="BN100" s="124"/>
    </row>
    <row r="101" spans="15:66" x14ac:dyDescent="0.2">
      <c r="O101" s="123"/>
      <c r="Q101" s="124"/>
      <c r="R101" s="124"/>
      <c r="S101" s="124"/>
      <c r="T101" s="124"/>
      <c r="U101" s="124"/>
      <c r="AD101" s="123"/>
      <c r="AF101" s="124"/>
      <c r="AG101" s="124"/>
      <c r="AH101" s="124"/>
      <c r="AI101" s="124"/>
      <c r="AJ101" s="124"/>
      <c r="AS101" s="125"/>
      <c r="AU101" s="124"/>
      <c r="AV101" s="124"/>
      <c r="AW101" s="124"/>
      <c r="AX101" s="124"/>
      <c r="AY101" s="124"/>
      <c r="BH101" s="125"/>
      <c r="BJ101" s="124"/>
      <c r="BK101" s="124"/>
      <c r="BL101" s="124"/>
      <c r="BM101" s="124"/>
      <c r="BN101" s="124"/>
    </row>
    <row r="102" spans="15:66" x14ac:dyDescent="0.2">
      <c r="O102" s="123"/>
      <c r="Q102" s="124"/>
      <c r="R102" s="124"/>
      <c r="S102" s="124"/>
      <c r="T102" s="124"/>
      <c r="U102" s="124"/>
      <c r="AD102" s="123"/>
      <c r="AF102" s="124"/>
      <c r="AG102" s="124"/>
      <c r="AH102" s="124"/>
      <c r="AI102" s="124"/>
      <c r="AJ102" s="124"/>
      <c r="AS102" s="125"/>
      <c r="AU102" s="124"/>
      <c r="AV102" s="124"/>
      <c r="AW102" s="124"/>
      <c r="AX102" s="124"/>
      <c r="AY102" s="124"/>
      <c r="BH102" s="125"/>
      <c r="BJ102" s="124"/>
      <c r="BK102" s="124"/>
      <c r="BL102" s="124"/>
      <c r="BM102" s="124"/>
      <c r="BN102" s="124"/>
    </row>
    <row r="103" spans="15:66" x14ac:dyDescent="0.2">
      <c r="O103" s="123"/>
      <c r="Q103" s="124"/>
      <c r="R103" s="124"/>
      <c r="S103" s="124"/>
      <c r="T103" s="124"/>
      <c r="U103" s="124"/>
      <c r="AD103" s="123"/>
      <c r="AF103" s="124"/>
      <c r="AG103" s="124"/>
      <c r="AH103" s="124"/>
      <c r="AI103" s="124"/>
      <c r="AJ103" s="124"/>
      <c r="AS103" s="125"/>
      <c r="AU103" s="124"/>
      <c r="AV103" s="124"/>
      <c r="AW103" s="124"/>
      <c r="AX103" s="124"/>
      <c r="AY103" s="124"/>
      <c r="BH103" s="125"/>
      <c r="BJ103" s="124"/>
      <c r="BK103" s="124"/>
      <c r="BL103" s="124"/>
      <c r="BM103" s="124"/>
      <c r="BN103" s="124"/>
    </row>
    <row r="104" spans="15:66" x14ac:dyDescent="0.2">
      <c r="O104" s="123"/>
      <c r="Q104" s="124"/>
      <c r="R104" s="124"/>
      <c r="S104" s="124"/>
      <c r="T104" s="124"/>
      <c r="U104" s="124"/>
      <c r="AD104" s="123"/>
      <c r="AF104" s="124"/>
      <c r="AG104" s="124"/>
      <c r="AH104" s="124"/>
      <c r="AI104" s="124"/>
      <c r="AJ104" s="124"/>
      <c r="AS104" s="125"/>
      <c r="AU104" s="124"/>
      <c r="AV104" s="124"/>
      <c r="AW104" s="124"/>
      <c r="AX104" s="124"/>
      <c r="AY104" s="124"/>
      <c r="BH104" s="125"/>
      <c r="BJ104" s="124"/>
      <c r="BK104" s="124"/>
      <c r="BL104" s="124"/>
      <c r="BM104" s="124"/>
      <c r="BN104" s="124"/>
    </row>
    <row r="105" spans="15:66" x14ac:dyDescent="0.2">
      <c r="O105" s="123"/>
      <c r="Q105" s="124"/>
      <c r="R105" s="124"/>
      <c r="S105" s="124"/>
      <c r="T105" s="124"/>
      <c r="U105" s="124"/>
      <c r="AD105" s="123"/>
      <c r="AF105" s="124"/>
      <c r="AG105" s="124"/>
      <c r="AH105" s="124"/>
      <c r="AI105" s="124"/>
      <c r="AJ105" s="124"/>
      <c r="AS105" s="125"/>
      <c r="AU105" s="124"/>
      <c r="AV105" s="124"/>
      <c r="AW105" s="124"/>
      <c r="AX105" s="124"/>
      <c r="AY105" s="124"/>
      <c r="BH105" s="125"/>
      <c r="BJ105" s="124"/>
      <c r="BK105" s="124"/>
      <c r="BL105" s="124"/>
      <c r="BM105" s="124"/>
      <c r="BN105" s="124"/>
    </row>
    <row r="106" spans="15:66" x14ac:dyDescent="0.2">
      <c r="O106" s="123"/>
      <c r="Q106" s="124"/>
      <c r="R106" s="124"/>
      <c r="S106" s="124"/>
      <c r="T106" s="124"/>
      <c r="U106" s="124"/>
      <c r="AD106" s="123"/>
      <c r="AF106" s="124"/>
      <c r="AG106" s="124"/>
      <c r="AH106" s="124"/>
      <c r="AI106" s="124"/>
      <c r="AJ106" s="124"/>
      <c r="AS106" s="125"/>
      <c r="AU106" s="124"/>
      <c r="AV106" s="124"/>
      <c r="AW106" s="124"/>
      <c r="AX106" s="124"/>
      <c r="AY106" s="124"/>
      <c r="BH106" s="125"/>
      <c r="BJ106" s="124"/>
      <c r="BK106" s="124"/>
      <c r="BL106" s="124"/>
      <c r="BM106" s="124"/>
      <c r="BN106" s="124"/>
    </row>
    <row r="107" spans="15:66" x14ac:dyDescent="0.2">
      <c r="O107" s="123"/>
      <c r="Q107" s="124"/>
      <c r="R107" s="124"/>
      <c r="S107" s="124"/>
      <c r="T107" s="124"/>
      <c r="U107" s="124"/>
      <c r="AD107" s="123"/>
      <c r="AF107" s="124"/>
      <c r="AG107" s="124"/>
      <c r="AH107" s="124"/>
      <c r="AI107" s="124"/>
      <c r="AJ107" s="124"/>
      <c r="AS107" s="125"/>
      <c r="AU107" s="124"/>
      <c r="AV107" s="124"/>
      <c r="AW107" s="124"/>
      <c r="AX107" s="124"/>
      <c r="AY107" s="124"/>
      <c r="BH107" s="125"/>
      <c r="BJ107" s="124"/>
      <c r="BK107" s="124"/>
      <c r="BL107" s="124"/>
      <c r="BM107" s="124"/>
      <c r="BN107" s="124"/>
    </row>
    <row r="108" spans="15:66" x14ac:dyDescent="0.2">
      <c r="O108" s="123"/>
      <c r="Q108" s="124"/>
      <c r="R108" s="124"/>
      <c r="S108" s="124"/>
      <c r="T108" s="124"/>
      <c r="U108" s="124"/>
      <c r="AD108" s="123"/>
      <c r="AF108" s="124"/>
      <c r="AG108" s="124"/>
      <c r="AH108" s="124"/>
      <c r="AI108" s="124"/>
      <c r="AJ108" s="124"/>
      <c r="AS108" s="125"/>
      <c r="AU108" s="124"/>
      <c r="AV108" s="124"/>
      <c r="AW108" s="124"/>
      <c r="AX108" s="124"/>
      <c r="AY108" s="124"/>
      <c r="BH108" s="125"/>
      <c r="BJ108" s="124"/>
      <c r="BK108" s="124"/>
      <c r="BL108" s="124"/>
      <c r="BM108" s="124"/>
      <c r="BN108" s="124"/>
    </row>
    <row r="109" spans="15:66" x14ac:dyDescent="0.2">
      <c r="O109" s="123"/>
      <c r="Q109" s="124"/>
      <c r="R109" s="124"/>
      <c r="S109" s="124"/>
      <c r="T109" s="124"/>
      <c r="U109" s="124"/>
      <c r="AD109" s="123"/>
      <c r="AF109" s="124"/>
      <c r="AG109" s="124"/>
      <c r="AH109" s="124"/>
      <c r="AI109" s="124"/>
      <c r="AJ109" s="124"/>
      <c r="AS109" s="125"/>
      <c r="AU109" s="124"/>
      <c r="AV109" s="124"/>
      <c r="AW109" s="124"/>
      <c r="AX109" s="124"/>
      <c r="AY109" s="124"/>
      <c r="BH109" s="125"/>
      <c r="BJ109" s="124"/>
      <c r="BK109" s="124"/>
      <c r="BL109" s="124"/>
      <c r="BM109" s="124"/>
      <c r="BN109" s="124"/>
    </row>
    <row r="110" spans="15:66" x14ac:dyDescent="0.2">
      <c r="O110" s="123"/>
      <c r="Q110" s="124"/>
      <c r="R110" s="124"/>
      <c r="S110" s="124"/>
      <c r="T110" s="124"/>
      <c r="U110" s="124"/>
      <c r="AD110" s="123"/>
      <c r="AF110" s="124"/>
      <c r="AG110" s="124"/>
      <c r="AH110" s="124"/>
      <c r="AI110" s="124"/>
      <c r="AJ110" s="124"/>
      <c r="AS110" s="125"/>
      <c r="AU110" s="124"/>
      <c r="AV110" s="124"/>
      <c r="AW110" s="124"/>
      <c r="AX110" s="124"/>
      <c r="AY110" s="124"/>
      <c r="BH110" s="125"/>
      <c r="BJ110" s="124"/>
      <c r="BK110" s="124"/>
      <c r="BL110" s="124"/>
      <c r="BM110" s="124"/>
      <c r="BN110" s="124"/>
    </row>
    <row r="111" spans="15:66" x14ac:dyDescent="0.2">
      <c r="O111" s="123"/>
      <c r="Q111" s="124"/>
      <c r="R111" s="124"/>
      <c r="S111" s="124"/>
      <c r="T111" s="124"/>
      <c r="U111" s="124"/>
      <c r="AD111" s="123"/>
      <c r="AF111" s="124"/>
      <c r="AG111" s="124"/>
      <c r="AH111" s="124"/>
      <c r="AI111" s="124"/>
      <c r="AJ111" s="124"/>
      <c r="AS111" s="125"/>
      <c r="AU111" s="124"/>
      <c r="AV111" s="124"/>
      <c r="AW111" s="124"/>
      <c r="AX111" s="124"/>
      <c r="AY111" s="124"/>
      <c r="BH111" s="125"/>
      <c r="BJ111" s="124"/>
      <c r="BK111" s="124"/>
      <c r="BL111" s="124"/>
      <c r="BM111" s="124"/>
      <c r="BN111" s="124"/>
    </row>
    <row r="112" spans="15:66" x14ac:dyDescent="0.2">
      <c r="O112" s="123"/>
      <c r="Q112" s="124"/>
      <c r="R112" s="124"/>
      <c r="S112" s="124"/>
      <c r="T112" s="124"/>
      <c r="U112" s="124"/>
      <c r="AD112" s="123"/>
      <c r="AF112" s="124"/>
      <c r="AG112" s="124"/>
      <c r="AH112" s="124"/>
      <c r="AI112" s="124"/>
      <c r="AJ112" s="124"/>
      <c r="AS112" s="125"/>
      <c r="AU112" s="124"/>
      <c r="AV112" s="124"/>
      <c r="AW112" s="124"/>
      <c r="AX112" s="124"/>
      <c r="AY112" s="124"/>
      <c r="BH112" s="125"/>
      <c r="BJ112" s="124"/>
      <c r="BK112" s="124"/>
      <c r="BL112" s="124"/>
      <c r="BM112" s="124"/>
      <c r="BN112" s="124"/>
    </row>
    <row r="113" spans="15:66" x14ac:dyDescent="0.2">
      <c r="O113" s="123"/>
      <c r="Q113" s="124"/>
      <c r="R113" s="124"/>
      <c r="S113" s="124"/>
      <c r="T113" s="124"/>
      <c r="U113" s="124"/>
      <c r="V113" s="128"/>
      <c r="W113" s="128"/>
      <c r="X113" s="128"/>
      <c r="Y113" s="128"/>
      <c r="Z113" s="128"/>
      <c r="AA113" s="128"/>
      <c r="AD113" s="123"/>
      <c r="AF113" s="124"/>
      <c r="AG113" s="124"/>
      <c r="AH113" s="124"/>
      <c r="AI113" s="124"/>
      <c r="AJ113" s="124"/>
      <c r="AS113" s="125"/>
      <c r="AU113" s="124"/>
      <c r="AV113" s="124"/>
      <c r="AW113" s="124"/>
      <c r="AX113" s="124"/>
      <c r="AY113" s="124"/>
      <c r="BH113" s="125"/>
      <c r="BJ113" s="124"/>
      <c r="BK113" s="124"/>
      <c r="BL113" s="124"/>
      <c r="BM113" s="124"/>
      <c r="BN113" s="124"/>
    </row>
    <row r="114" spans="15:66" x14ac:dyDescent="0.2">
      <c r="O114" s="123"/>
      <c r="Q114" s="124"/>
      <c r="R114" s="124"/>
      <c r="S114" s="124"/>
      <c r="T114" s="124"/>
      <c r="U114" s="124"/>
      <c r="V114" s="124"/>
      <c r="W114" s="124"/>
      <c r="X114" s="124"/>
      <c r="Y114" s="124"/>
      <c r="Z114" s="124"/>
      <c r="AA114" s="124"/>
      <c r="AD114" s="123"/>
      <c r="AF114" s="124"/>
      <c r="AG114" s="124"/>
      <c r="AH114" s="124"/>
      <c r="AI114" s="124"/>
      <c r="AJ114" s="124"/>
      <c r="AS114" s="125"/>
      <c r="AU114" s="124"/>
      <c r="AV114" s="124"/>
      <c r="AW114" s="124"/>
      <c r="AX114" s="124"/>
      <c r="AY114" s="124"/>
      <c r="BH114" s="125"/>
      <c r="BJ114" s="124"/>
      <c r="BK114" s="124"/>
      <c r="BL114" s="124"/>
      <c r="BM114" s="124"/>
      <c r="BN114" s="124"/>
    </row>
    <row r="115" spans="15:66" x14ac:dyDescent="0.2">
      <c r="O115" s="123"/>
      <c r="Q115" s="124"/>
      <c r="R115" s="124"/>
      <c r="S115" s="124"/>
      <c r="T115" s="124"/>
      <c r="U115" s="124"/>
      <c r="V115" s="124"/>
      <c r="W115" s="124"/>
      <c r="X115" s="124"/>
      <c r="Y115" s="124"/>
      <c r="Z115" s="124"/>
      <c r="AA115" s="124"/>
      <c r="AD115" s="123"/>
      <c r="AF115" s="124"/>
      <c r="AG115" s="124"/>
      <c r="AH115" s="124"/>
      <c r="AI115" s="124"/>
      <c r="AJ115" s="124"/>
      <c r="AS115" s="125"/>
      <c r="AU115" s="124"/>
      <c r="AV115" s="124"/>
      <c r="AW115" s="124"/>
      <c r="AX115" s="124"/>
      <c r="AY115" s="124"/>
      <c r="BH115" s="125"/>
      <c r="BJ115" s="124"/>
      <c r="BK115" s="124"/>
      <c r="BL115" s="124"/>
      <c r="BM115" s="124"/>
      <c r="BN115" s="124"/>
    </row>
    <row r="116" spans="15:66" x14ac:dyDescent="0.2">
      <c r="O116" s="123"/>
      <c r="Q116" s="124"/>
      <c r="R116" s="124"/>
      <c r="S116" s="124"/>
      <c r="T116" s="124"/>
      <c r="U116" s="124"/>
      <c r="V116" s="124"/>
      <c r="W116" s="124"/>
      <c r="X116" s="124"/>
      <c r="Y116" s="124"/>
      <c r="Z116" s="124"/>
      <c r="AA116" s="124"/>
      <c r="AD116" s="123"/>
      <c r="AF116" s="124"/>
      <c r="AG116" s="124"/>
      <c r="AH116" s="124"/>
      <c r="AI116" s="124"/>
      <c r="AJ116" s="124"/>
      <c r="AS116" s="125"/>
      <c r="AU116" s="124"/>
      <c r="AV116" s="124"/>
      <c r="AW116" s="124"/>
      <c r="AX116" s="124"/>
      <c r="AY116" s="124"/>
      <c r="BH116" s="125"/>
      <c r="BJ116" s="124"/>
      <c r="BK116" s="124"/>
      <c r="BL116" s="124"/>
      <c r="BM116" s="124"/>
      <c r="BN116" s="124"/>
    </row>
    <row r="117" spans="15:66" x14ac:dyDescent="0.2">
      <c r="O117" s="123"/>
      <c r="Q117" s="124"/>
      <c r="R117" s="124"/>
      <c r="S117" s="124"/>
      <c r="T117" s="124"/>
      <c r="U117" s="124"/>
      <c r="V117" s="124"/>
      <c r="W117" s="124"/>
      <c r="X117" s="124"/>
      <c r="Y117" s="124"/>
      <c r="Z117" s="124"/>
      <c r="AA117" s="124"/>
      <c r="AD117" s="123"/>
      <c r="AF117" s="124"/>
      <c r="AG117" s="124"/>
      <c r="AH117" s="124"/>
      <c r="AI117" s="124"/>
      <c r="AJ117" s="124"/>
      <c r="AS117" s="125"/>
      <c r="AU117" s="124"/>
      <c r="AV117" s="124"/>
      <c r="AW117" s="124"/>
      <c r="AX117" s="124"/>
      <c r="AY117" s="124"/>
      <c r="BH117" s="125"/>
      <c r="BJ117" s="124"/>
      <c r="BK117" s="124"/>
      <c r="BL117" s="124"/>
      <c r="BM117" s="124"/>
      <c r="BN117" s="124"/>
    </row>
    <row r="118" spans="15:66" x14ac:dyDescent="0.2">
      <c r="O118" s="123"/>
      <c r="Q118" s="124"/>
      <c r="R118" s="124"/>
      <c r="S118" s="124"/>
      <c r="T118" s="124"/>
      <c r="U118" s="124"/>
      <c r="V118" s="124"/>
      <c r="W118" s="124"/>
      <c r="X118" s="124"/>
      <c r="Y118" s="124"/>
      <c r="Z118" s="124"/>
      <c r="AA118" s="124"/>
      <c r="AD118" s="123"/>
      <c r="AF118" s="124"/>
      <c r="AG118" s="124"/>
      <c r="AH118" s="124"/>
      <c r="AI118" s="124"/>
      <c r="AJ118" s="124"/>
      <c r="AS118" s="125"/>
      <c r="AU118" s="124"/>
      <c r="AV118" s="124"/>
      <c r="AW118" s="124"/>
      <c r="AX118" s="124"/>
      <c r="AY118" s="124"/>
      <c r="BH118" s="125"/>
      <c r="BJ118" s="124"/>
      <c r="BK118" s="124"/>
      <c r="BL118" s="124"/>
      <c r="BM118" s="124"/>
      <c r="BN118" s="124"/>
    </row>
    <row r="119" spans="15:66" x14ac:dyDescent="0.2">
      <c r="O119" s="123"/>
      <c r="Q119" s="124"/>
      <c r="R119" s="124"/>
      <c r="S119" s="124"/>
      <c r="T119" s="124"/>
      <c r="U119" s="124"/>
      <c r="V119" s="124"/>
      <c r="W119" s="124"/>
      <c r="X119" s="124"/>
      <c r="Y119" s="124"/>
      <c r="Z119" s="124"/>
      <c r="AA119" s="124"/>
      <c r="AD119" s="123"/>
      <c r="AF119" s="124"/>
      <c r="AG119" s="124"/>
      <c r="AH119" s="124"/>
      <c r="AI119" s="124"/>
      <c r="AJ119" s="124"/>
      <c r="AS119" s="125"/>
      <c r="AU119" s="124"/>
      <c r="AV119" s="124"/>
      <c r="AW119" s="124"/>
      <c r="AX119" s="124"/>
      <c r="AY119" s="124"/>
      <c r="BH119" s="125"/>
      <c r="BJ119" s="124"/>
      <c r="BK119" s="124"/>
      <c r="BL119" s="124"/>
      <c r="BM119" s="124"/>
      <c r="BN119" s="124"/>
    </row>
    <row r="120" spans="15:66" x14ac:dyDescent="0.2">
      <c r="O120" s="123"/>
      <c r="Q120" s="124"/>
      <c r="R120" s="124"/>
      <c r="S120" s="124"/>
      <c r="T120" s="124"/>
      <c r="U120" s="124"/>
      <c r="V120" s="124"/>
      <c r="W120" s="124"/>
      <c r="X120" s="124"/>
      <c r="Y120" s="124"/>
      <c r="Z120" s="124"/>
      <c r="AA120" s="124"/>
      <c r="AD120" s="123"/>
      <c r="AF120" s="124"/>
      <c r="AG120" s="124"/>
      <c r="AH120" s="124"/>
      <c r="AI120" s="124"/>
      <c r="AJ120" s="124"/>
      <c r="AS120" s="125"/>
      <c r="AU120" s="124"/>
      <c r="AV120" s="124"/>
      <c r="AW120" s="124"/>
      <c r="AX120" s="124"/>
      <c r="AY120" s="124"/>
      <c r="BH120" s="125"/>
      <c r="BJ120" s="124"/>
      <c r="BK120" s="124"/>
      <c r="BL120" s="124"/>
      <c r="BM120" s="124"/>
      <c r="BN120" s="124"/>
    </row>
    <row r="121" spans="15:66" x14ac:dyDescent="0.2">
      <c r="O121" s="123"/>
      <c r="Q121" s="124"/>
      <c r="R121" s="124"/>
      <c r="S121" s="124"/>
      <c r="T121" s="124"/>
      <c r="U121" s="124"/>
      <c r="V121" s="124"/>
      <c r="W121" s="124"/>
      <c r="X121" s="124"/>
      <c r="Y121" s="124"/>
      <c r="Z121" s="124"/>
      <c r="AA121" s="124"/>
      <c r="AD121" s="123"/>
      <c r="AF121" s="124"/>
      <c r="AG121" s="124"/>
      <c r="AH121" s="124"/>
      <c r="AI121" s="124"/>
      <c r="AJ121" s="124"/>
      <c r="AS121" s="125"/>
      <c r="AU121" s="124"/>
      <c r="AV121" s="124"/>
      <c r="AW121" s="124"/>
      <c r="AX121" s="124"/>
      <c r="AY121" s="124"/>
      <c r="BH121" s="125"/>
      <c r="BJ121" s="124"/>
      <c r="BK121" s="124"/>
      <c r="BL121" s="124"/>
      <c r="BM121" s="124"/>
      <c r="BN121" s="124"/>
    </row>
    <row r="122" spans="15:66" x14ac:dyDescent="0.2">
      <c r="O122" s="123"/>
      <c r="Q122" s="124"/>
      <c r="R122" s="124"/>
      <c r="S122" s="124"/>
      <c r="T122" s="124"/>
      <c r="U122" s="124"/>
      <c r="V122" s="124"/>
      <c r="W122" s="124"/>
      <c r="X122" s="124"/>
      <c r="Y122" s="124"/>
      <c r="Z122" s="124"/>
      <c r="AA122" s="124"/>
      <c r="AD122" s="123"/>
      <c r="AF122" s="124"/>
      <c r="AG122" s="124"/>
      <c r="AH122" s="124"/>
      <c r="AI122" s="124"/>
      <c r="AJ122" s="124"/>
      <c r="AS122" s="125"/>
      <c r="AU122" s="124"/>
      <c r="AV122" s="124"/>
      <c r="AW122" s="124"/>
      <c r="AX122" s="124"/>
      <c r="AY122" s="124"/>
      <c r="BH122" s="125"/>
      <c r="BJ122" s="124"/>
      <c r="BK122" s="124"/>
      <c r="BL122" s="124"/>
      <c r="BM122" s="124"/>
      <c r="BN122" s="124"/>
    </row>
    <row r="123" spans="15:66" x14ac:dyDescent="0.2">
      <c r="O123" s="123"/>
      <c r="Q123" s="124"/>
      <c r="R123" s="124"/>
      <c r="S123" s="124"/>
      <c r="T123" s="124"/>
      <c r="U123" s="124"/>
      <c r="V123" s="124"/>
      <c r="W123" s="124"/>
      <c r="X123" s="124"/>
      <c r="Y123" s="124"/>
      <c r="Z123" s="124"/>
      <c r="AA123" s="124"/>
      <c r="AD123" s="123"/>
      <c r="AF123" s="124"/>
      <c r="AG123" s="124"/>
      <c r="AH123" s="124"/>
      <c r="AI123" s="124"/>
      <c r="AJ123" s="124"/>
      <c r="AS123" s="125"/>
      <c r="AU123" s="124"/>
      <c r="AV123" s="124"/>
      <c r="AW123" s="124"/>
      <c r="AX123" s="124"/>
      <c r="AY123" s="124"/>
      <c r="BH123" s="125"/>
      <c r="BJ123" s="124"/>
      <c r="BK123" s="124"/>
      <c r="BL123" s="124"/>
      <c r="BM123" s="124"/>
      <c r="BN123" s="124"/>
    </row>
    <row r="124" spans="15:66" x14ac:dyDescent="0.2">
      <c r="O124" s="123"/>
      <c r="Q124" s="124"/>
      <c r="R124" s="124"/>
      <c r="S124" s="124"/>
      <c r="T124" s="124"/>
      <c r="U124" s="124"/>
      <c r="V124" s="124"/>
      <c r="W124" s="124"/>
      <c r="X124" s="124"/>
      <c r="Y124" s="124"/>
      <c r="Z124" s="124"/>
      <c r="AA124" s="124"/>
      <c r="AD124" s="123"/>
      <c r="AF124" s="124"/>
      <c r="AG124" s="124"/>
      <c r="AH124" s="124"/>
      <c r="AI124" s="124"/>
      <c r="AJ124" s="124"/>
      <c r="AS124" s="125"/>
      <c r="AU124" s="124"/>
      <c r="AV124" s="124"/>
      <c r="AW124" s="124"/>
      <c r="AX124" s="124"/>
      <c r="AY124" s="124"/>
      <c r="BH124" s="125"/>
      <c r="BJ124" s="124"/>
      <c r="BK124" s="124"/>
      <c r="BL124" s="124"/>
      <c r="BM124" s="124"/>
      <c r="BN124" s="124"/>
    </row>
    <row r="125" spans="15:66" x14ac:dyDescent="0.2">
      <c r="O125" s="123"/>
      <c r="Q125" s="124"/>
      <c r="R125" s="124"/>
      <c r="S125" s="124"/>
      <c r="T125" s="124"/>
      <c r="U125" s="124"/>
      <c r="V125" s="124"/>
      <c r="W125" s="124"/>
      <c r="X125" s="124"/>
      <c r="Y125" s="124"/>
      <c r="Z125" s="124"/>
      <c r="AA125" s="124"/>
      <c r="AD125" s="123"/>
      <c r="AF125" s="124"/>
      <c r="AG125" s="124"/>
      <c r="AH125" s="124"/>
      <c r="AI125" s="124"/>
      <c r="AJ125" s="124"/>
      <c r="AS125" s="125"/>
      <c r="AU125" s="124"/>
      <c r="AV125" s="124"/>
      <c r="AW125" s="124"/>
      <c r="AX125" s="124"/>
      <c r="AY125" s="124"/>
      <c r="BH125" s="125"/>
      <c r="BJ125" s="124"/>
      <c r="BK125" s="124"/>
      <c r="BL125" s="124"/>
      <c r="BM125" s="124"/>
      <c r="BN125" s="124"/>
    </row>
    <row r="126" spans="15:66" x14ac:dyDescent="0.2">
      <c r="O126" s="123"/>
      <c r="Q126" s="124"/>
      <c r="R126" s="124"/>
      <c r="S126" s="124"/>
      <c r="T126" s="124"/>
      <c r="U126" s="124"/>
      <c r="V126" s="124"/>
      <c r="W126" s="124"/>
      <c r="X126" s="124"/>
      <c r="Y126" s="124"/>
      <c r="Z126" s="124"/>
      <c r="AA126" s="124"/>
      <c r="AD126" s="123"/>
      <c r="AF126" s="124"/>
      <c r="AG126" s="124"/>
      <c r="AH126" s="124"/>
      <c r="AI126" s="124"/>
      <c r="AJ126" s="124"/>
      <c r="AS126" s="125"/>
      <c r="AU126" s="124"/>
      <c r="AV126" s="124"/>
      <c r="AW126" s="124"/>
      <c r="AX126" s="124"/>
      <c r="AY126" s="124"/>
      <c r="BH126" s="125"/>
      <c r="BJ126" s="124"/>
      <c r="BK126" s="124"/>
      <c r="BL126" s="124"/>
      <c r="BM126" s="124"/>
      <c r="BN126" s="124"/>
    </row>
    <row r="127" spans="15:66" x14ac:dyDescent="0.2">
      <c r="O127" s="123"/>
      <c r="Q127" s="124"/>
      <c r="R127" s="124"/>
      <c r="S127" s="124"/>
      <c r="T127" s="124"/>
      <c r="U127" s="124"/>
      <c r="V127" s="124"/>
      <c r="W127" s="124"/>
      <c r="X127" s="124"/>
      <c r="Y127" s="124"/>
      <c r="Z127" s="124"/>
      <c r="AA127" s="124"/>
      <c r="AD127" s="123"/>
      <c r="AF127" s="124"/>
      <c r="AG127" s="124"/>
      <c r="AH127" s="124"/>
      <c r="AI127" s="124"/>
      <c r="AJ127" s="124"/>
      <c r="AS127" s="125"/>
      <c r="AU127" s="124"/>
      <c r="AV127" s="124"/>
      <c r="AW127" s="124"/>
      <c r="AX127" s="124"/>
      <c r="AY127" s="124"/>
      <c r="BH127" s="125"/>
      <c r="BJ127" s="124"/>
      <c r="BK127" s="124"/>
      <c r="BL127" s="124"/>
      <c r="BM127" s="124"/>
      <c r="BN127" s="124"/>
    </row>
    <row r="128" spans="15:66" x14ac:dyDescent="0.2">
      <c r="O128" s="123"/>
      <c r="Q128" s="124"/>
      <c r="R128" s="124"/>
      <c r="S128" s="124"/>
      <c r="T128" s="124"/>
      <c r="U128" s="124"/>
      <c r="V128" s="124"/>
      <c r="W128" s="124"/>
      <c r="X128" s="124"/>
      <c r="Y128" s="124"/>
      <c r="Z128" s="124"/>
      <c r="AA128" s="124"/>
      <c r="AD128" s="123"/>
      <c r="AF128" s="124"/>
      <c r="AG128" s="124"/>
      <c r="AH128" s="124"/>
      <c r="AI128" s="124"/>
      <c r="AJ128" s="124"/>
      <c r="AS128" s="125"/>
      <c r="AU128" s="124"/>
      <c r="AV128" s="124"/>
      <c r="AW128" s="124"/>
      <c r="AX128" s="124"/>
      <c r="AY128" s="124"/>
      <c r="BH128" s="125"/>
      <c r="BJ128" s="124"/>
      <c r="BK128" s="124"/>
      <c r="BL128" s="124"/>
      <c r="BM128" s="124"/>
      <c r="BN128" s="124"/>
    </row>
    <row r="129" spans="15:66" x14ac:dyDescent="0.2">
      <c r="O129" s="123"/>
      <c r="Q129" s="124"/>
      <c r="R129" s="124"/>
      <c r="S129" s="124"/>
      <c r="T129" s="124"/>
      <c r="U129" s="124"/>
      <c r="V129" s="124"/>
      <c r="W129" s="124"/>
      <c r="X129" s="124"/>
      <c r="Y129" s="124"/>
      <c r="Z129" s="124"/>
      <c r="AA129" s="124"/>
      <c r="AD129" s="123"/>
      <c r="AF129" s="124"/>
      <c r="AG129" s="124"/>
      <c r="AH129" s="124"/>
      <c r="AI129" s="124"/>
      <c r="AJ129" s="124"/>
      <c r="AS129" s="125"/>
      <c r="AU129" s="124"/>
      <c r="AV129" s="124"/>
      <c r="AW129" s="124"/>
      <c r="AX129" s="124"/>
      <c r="AY129" s="124"/>
      <c r="BH129" s="125"/>
      <c r="BJ129" s="124"/>
      <c r="BK129" s="124"/>
      <c r="BL129" s="124"/>
      <c r="BM129" s="124"/>
      <c r="BN129" s="124"/>
    </row>
    <row r="130" spans="15:66" x14ac:dyDescent="0.2">
      <c r="O130" s="123"/>
      <c r="Q130" s="124"/>
      <c r="R130" s="124"/>
      <c r="S130" s="124"/>
      <c r="T130" s="124"/>
      <c r="U130" s="124"/>
      <c r="V130" s="124"/>
      <c r="W130" s="124"/>
      <c r="X130" s="124"/>
      <c r="Y130" s="124"/>
      <c r="Z130" s="124"/>
      <c r="AA130" s="124"/>
      <c r="AD130" s="123"/>
      <c r="AF130" s="124"/>
      <c r="AG130" s="124"/>
      <c r="AH130" s="124"/>
      <c r="AI130" s="124"/>
      <c r="AJ130" s="124"/>
      <c r="AS130" s="125"/>
      <c r="AU130" s="124"/>
      <c r="AV130" s="124"/>
      <c r="AW130" s="124"/>
      <c r="AX130" s="124"/>
      <c r="AY130" s="124"/>
      <c r="BH130" s="125"/>
      <c r="BJ130" s="124"/>
      <c r="BK130" s="124"/>
      <c r="BL130" s="124"/>
      <c r="BM130" s="124"/>
      <c r="BN130" s="124"/>
    </row>
    <row r="131" spans="15:66" x14ac:dyDescent="0.2">
      <c r="O131" s="123"/>
      <c r="Q131" s="124"/>
      <c r="R131" s="124"/>
      <c r="S131" s="124"/>
      <c r="T131" s="124"/>
      <c r="U131" s="124"/>
      <c r="V131" s="124"/>
      <c r="W131" s="124"/>
      <c r="X131" s="124"/>
      <c r="Y131" s="124"/>
      <c r="Z131" s="124"/>
      <c r="AA131" s="124"/>
      <c r="AD131" s="123"/>
      <c r="AF131" s="124"/>
      <c r="AG131" s="124"/>
      <c r="AH131" s="124"/>
      <c r="AI131" s="124"/>
      <c r="AJ131" s="124"/>
      <c r="AS131" s="125"/>
      <c r="AU131" s="124"/>
      <c r="AV131" s="124"/>
      <c r="AW131" s="124"/>
      <c r="AX131" s="124"/>
      <c r="AY131" s="124"/>
      <c r="BH131" s="125"/>
      <c r="BJ131" s="124"/>
      <c r="BK131" s="124"/>
      <c r="BL131" s="124"/>
      <c r="BM131" s="124"/>
      <c r="BN131" s="124"/>
    </row>
    <row r="132" spans="15:66" x14ac:dyDescent="0.2">
      <c r="O132" s="123"/>
      <c r="Q132" s="124"/>
      <c r="R132" s="124"/>
      <c r="S132" s="124"/>
      <c r="T132" s="124"/>
      <c r="U132" s="124"/>
      <c r="V132" s="124"/>
      <c r="W132" s="124"/>
      <c r="X132" s="124"/>
      <c r="Y132" s="124"/>
      <c r="Z132" s="124"/>
      <c r="AA132" s="124"/>
      <c r="AD132" s="123"/>
      <c r="AF132" s="124"/>
      <c r="AG132" s="124"/>
      <c r="AH132" s="124"/>
      <c r="AI132" s="124"/>
      <c r="AJ132" s="124"/>
      <c r="AS132" s="125"/>
      <c r="AU132" s="124"/>
      <c r="AV132" s="124"/>
      <c r="AW132" s="124"/>
      <c r="AX132" s="124"/>
      <c r="AY132" s="124"/>
      <c r="BH132" s="125"/>
      <c r="BJ132" s="124"/>
      <c r="BK132" s="124"/>
      <c r="BL132" s="124"/>
      <c r="BM132" s="124"/>
      <c r="BN132" s="124"/>
    </row>
    <row r="133" spans="15:66" x14ac:dyDescent="0.2">
      <c r="O133" s="123"/>
      <c r="Q133" s="124"/>
      <c r="R133" s="124"/>
      <c r="S133" s="124"/>
      <c r="T133" s="124"/>
      <c r="U133" s="124"/>
      <c r="V133" s="124"/>
      <c r="W133" s="124"/>
      <c r="X133" s="124"/>
      <c r="Y133" s="124"/>
      <c r="Z133" s="124"/>
      <c r="AA133" s="124"/>
      <c r="AD133" s="123"/>
      <c r="AF133" s="124"/>
      <c r="AG133" s="124"/>
      <c r="AH133" s="124"/>
      <c r="AI133" s="124"/>
      <c r="AJ133" s="124"/>
      <c r="AS133" s="125"/>
      <c r="AU133" s="124"/>
      <c r="AV133" s="124"/>
      <c r="AW133" s="124"/>
      <c r="AX133" s="124"/>
      <c r="AY133" s="124"/>
      <c r="BH133" s="125"/>
      <c r="BJ133" s="124"/>
      <c r="BK133" s="124"/>
      <c r="BL133" s="124"/>
      <c r="BM133" s="124"/>
      <c r="BN133" s="124"/>
    </row>
    <row r="134" spans="15:66" x14ac:dyDescent="0.2">
      <c r="O134" s="123"/>
      <c r="Q134" s="124"/>
      <c r="R134" s="124"/>
      <c r="S134" s="124"/>
      <c r="T134" s="124"/>
      <c r="U134" s="124"/>
      <c r="V134" s="124"/>
      <c r="W134" s="124"/>
      <c r="X134" s="124"/>
      <c r="Y134" s="124"/>
      <c r="Z134" s="124"/>
      <c r="AA134" s="124"/>
      <c r="AD134" s="123"/>
      <c r="AF134" s="124"/>
      <c r="AG134" s="124"/>
      <c r="AH134" s="124"/>
      <c r="AI134" s="124"/>
      <c r="AJ134" s="124"/>
      <c r="AS134" s="125"/>
      <c r="AU134" s="124"/>
      <c r="AV134" s="124"/>
      <c r="AW134" s="124"/>
      <c r="AX134" s="124"/>
      <c r="AY134" s="124"/>
      <c r="BH134" s="125"/>
      <c r="BJ134" s="124"/>
      <c r="BK134" s="124"/>
      <c r="BL134" s="124"/>
      <c r="BM134" s="124"/>
      <c r="BN134" s="124"/>
    </row>
    <row r="135" spans="15:66" x14ac:dyDescent="0.2">
      <c r="O135" s="123"/>
      <c r="Q135" s="124"/>
      <c r="R135" s="124"/>
      <c r="S135" s="124"/>
      <c r="T135" s="124"/>
      <c r="U135" s="124"/>
      <c r="V135" s="124"/>
      <c r="W135" s="124"/>
      <c r="X135" s="124"/>
      <c r="Y135" s="124"/>
      <c r="Z135" s="124"/>
      <c r="AA135" s="124"/>
      <c r="AD135" s="123"/>
      <c r="AF135" s="124"/>
      <c r="AG135" s="124"/>
      <c r="AH135" s="124"/>
      <c r="AI135" s="124"/>
      <c r="AJ135" s="124"/>
      <c r="AS135" s="125"/>
      <c r="AU135" s="124"/>
      <c r="AV135" s="124"/>
      <c r="AW135" s="124"/>
      <c r="AX135" s="124"/>
      <c r="AY135" s="124"/>
      <c r="BH135" s="125"/>
      <c r="BJ135" s="124"/>
      <c r="BK135" s="124"/>
      <c r="BL135" s="124"/>
      <c r="BM135" s="124"/>
      <c r="BN135" s="124"/>
    </row>
    <row r="136" spans="15:66" x14ac:dyDescent="0.2">
      <c r="O136" s="123"/>
      <c r="Q136" s="124"/>
      <c r="R136" s="124"/>
      <c r="S136" s="124"/>
      <c r="T136" s="124"/>
      <c r="U136" s="124"/>
      <c r="V136" s="124"/>
      <c r="W136" s="124"/>
      <c r="X136" s="124"/>
      <c r="Y136" s="124"/>
      <c r="Z136" s="124"/>
      <c r="AA136" s="124"/>
      <c r="AD136" s="123"/>
      <c r="AF136" s="124"/>
      <c r="AG136" s="124"/>
      <c r="AH136" s="124"/>
      <c r="AI136" s="124"/>
      <c r="AJ136" s="124"/>
      <c r="AS136" s="125"/>
      <c r="AU136" s="124"/>
      <c r="AV136" s="124"/>
      <c r="AW136" s="124"/>
      <c r="AX136" s="124"/>
      <c r="AY136" s="124"/>
      <c r="BH136" s="125"/>
      <c r="BJ136" s="124"/>
      <c r="BK136" s="124"/>
      <c r="BL136" s="124"/>
      <c r="BM136" s="124"/>
      <c r="BN136" s="124"/>
    </row>
    <row r="137" spans="15:66" x14ac:dyDescent="0.2">
      <c r="O137" s="123"/>
      <c r="Q137" s="124"/>
      <c r="R137" s="124"/>
      <c r="S137" s="124"/>
      <c r="T137" s="124"/>
      <c r="U137" s="124"/>
      <c r="V137" s="124"/>
      <c r="W137" s="124"/>
      <c r="X137" s="124"/>
      <c r="Y137" s="124"/>
      <c r="Z137" s="124"/>
      <c r="AA137" s="124"/>
      <c r="AD137" s="123"/>
      <c r="AF137" s="124"/>
      <c r="AG137" s="124"/>
      <c r="AH137" s="124"/>
      <c r="AI137" s="124"/>
      <c r="AJ137" s="124"/>
      <c r="AS137" s="125"/>
      <c r="AU137" s="124"/>
      <c r="AV137" s="124"/>
      <c r="AW137" s="124"/>
      <c r="AX137" s="124"/>
      <c r="AY137" s="124"/>
      <c r="BH137" s="125"/>
      <c r="BJ137" s="124"/>
      <c r="BK137" s="124"/>
      <c r="BL137" s="124"/>
      <c r="BM137" s="124"/>
      <c r="BN137" s="124"/>
    </row>
    <row r="138" spans="15:66" x14ac:dyDescent="0.2">
      <c r="O138" s="123"/>
      <c r="Q138" s="124"/>
      <c r="R138" s="124"/>
      <c r="S138" s="124"/>
      <c r="T138" s="124"/>
      <c r="U138" s="124"/>
      <c r="V138" s="124"/>
      <c r="W138" s="124"/>
      <c r="X138" s="124"/>
      <c r="Y138" s="124"/>
      <c r="Z138" s="124"/>
      <c r="AA138" s="124"/>
      <c r="AD138" s="123"/>
      <c r="AF138" s="124"/>
      <c r="AG138" s="124"/>
      <c r="AH138" s="124"/>
      <c r="AI138" s="124"/>
      <c r="AJ138" s="124"/>
      <c r="AS138" s="125"/>
      <c r="AU138" s="124"/>
      <c r="AV138" s="124"/>
      <c r="AW138" s="124"/>
      <c r="AX138" s="124"/>
      <c r="AY138" s="124"/>
      <c r="BH138" s="125"/>
      <c r="BJ138" s="124"/>
      <c r="BK138" s="124"/>
      <c r="BL138" s="124"/>
      <c r="BM138" s="124"/>
      <c r="BN138" s="124"/>
    </row>
    <row r="139" spans="15:66" x14ac:dyDescent="0.2">
      <c r="O139" s="123"/>
      <c r="Q139" s="124"/>
      <c r="R139" s="124"/>
      <c r="S139" s="124"/>
      <c r="T139" s="124"/>
      <c r="U139" s="124"/>
      <c r="V139" s="124"/>
      <c r="W139" s="124"/>
      <c r="X139" s="124"/>
      <c r="Y139" s="124"/>
      <c r="Z139" s="124"/>
      <c r="AA139" s="124"/>
      <c r="AD139" s="123"/>
      <c r="AF139" s="124"/>
      <c r="AG139" s="124"/>
      <c r="AH139" s="124"/>
      <c r="AI139" s="124"/>
      <c r="AJ139" s="124"/>
      <c r="AS139" s="125"/>
      <c r="AU139" s="124"/>
      <c r="AV139" s="124"/>
      <c r="AW139" s="124"/>
      <c r="AX139" s="124"/>
      <c r="AY139" s="124"/>
      <c r="BH139" s="125"/>
      <c r="BJ139" s="124"/>
      <c r="BK139" s="124"/>
      <c r="BL139" s="124"/>
      <c r="BM139" s="124"/>
      <c r="BN139" s="124"/>
    </row>
    <row r="140" spans="15:66" x14ac:dyDescent="0.2">
      <c r="O140" s="123"/>
      <c r="Q140" s="124"/>
      <c r="R140" s="124"/>
      <c r="S140" s="124"/>
      <c r="T140" s="124"/>
      <c r="U140" s="124"/>
      <c r="V140" s="124"/>
      <c r="W140" s="124"/>
      <c r="X140" s="124"/>
      <c r="Y140" s="124"/>
      <c r="Z140" s="124"/>
      <c r="AA140" s="124"/>
      <c r="AD140" s="123"/>
      <c r="AF140" s="124"/>
      <c r="AG140" s="124"/>
      <c r="AH140" s="124"/>
      <c r="AI140" s="124"/>
      <c r="AJ140" s="124"/>
      <c r="AS140" s="125"/>
      <c r="AU140" s="124"/>
      <c r="AV140" s="124"/>
      <c r="AW140" s="124"/>
      <c r="AX140" s="124"/>
      <c r="AY140" s="124"/>
      <c r="BH140" s="125"/>
      <c r="BJ140" s="124"/>
      <c r="BK140" s="124"/>
      <c r="BL140" s="124"/>
      <c r="BM140" s="124"/>
      <c r="BN140" s="124"/>
    </row>
    <row r="141" spans="15:66" x14ac:dyDescent="0.2">
      <c r="O141" s="123"/>
      <c r="Q141" s="124"/>
      <c r="R141" s="124"/>
      <c r="S141" s="124"/>
      <c r="T141" s="124"/>
      <c r="U141" s="124"/>
      <c r="V141" s="124"/>
      <c r="W141" s="124"/>
      <c r="X141" s="124"/>
      <c r="Y141" s="124"/>
      <c r="Z141" s="124"/>
      <c r="AA141" s="124"/>
      <c r="AD141" s="123"/>
      <c r="AF141" s="124"/>
      <c r="AG141" s="124"/>
      <c r="AH141" s="124"/>
      <c r="AI141" s="124"/>
      <c r="AJ141" s="124"/>
      <c r="AS141" s="125"/>
      <c r="AU141" s="124"/>
      <c r="AV141" s="124"/>
      <c r="AW141" s="124"/>
      <c r="AX141" s="124"/>
      <c r="AY141" s="124"/>
      <c r="BH141" s="125"/>
      <c r="BJ141" s="124"/>
      <c r="BK141" s="124"/>
      <c r="BL141" s="124"/>
      <c r="BM141" s="124"/>
      <c r="BN141" s="124"/>
    </row>
    <row r="142" spans="15:66" x14ac:dyDescent="0.2">
      <c r="O142" s="123"/>
      <c r="Q142" s="124"/>
      <c r="R142" s="124"/>
      <c r="S142" s="124"/>
      <c r="T142" s="124"/>
      <c r="U142" s="124"/>
      <c r="V142" s="124"/>
      <c r="W142" s="124"/>
      <c r="X142" s="124"/>
      <c r="Y142" s="124"/>
      <c r="Z142" s="124"/>
      <c r="AA142" s="124"/>
      <c r="AD142" s="123"/>
      <c r="AF142" s="124"/>
      <c r="AG142" s="124"/>
      <c r="AH142" s="124"/>
      <c r="AI142" s="124"/>
      <c r="AJ142" s="124"/>
      <c r="AS142" s="125"/>
      <c r="AU142" s="124"/>
      <c r="AV142" s="124"/>
      <c r="AW142" s="124"/>
      <c r="AX142" s="124"/>
      <c r="AY142" s="124"/>
      <c r="BH142" s="125"/>
      <c r="BJ142" s="124"/>
      <c r="BK142" s="124"/>
      <c r="BL142" s="124"/>
      <c r="BM142" s="124"/>
      <c r="BN142" s="124"/>
    </row>
    <row r="143" spans="15:66" x14ac:dyDescent="0.2">
      <c r="O143" s="123"/>
      <c r="Q143" s="124"/>
      <c r="R143" s="124"/>
      <c r="S143" s="124"/>
      <c r="T143" s="124"/>
      <c r="U143" s="124"/>
      <c r="V143" s="124"/>
      <c r="W143" s="124"/>
      <c r="X143" s="124"/>
      <c r="Y143" s="124"/>
      <c r="Z143" s="124"/>
      <c r="AA143" s="124"/>
      <c r="AD143" s="123"/>
      <c r="AF143" s="124"/>
      <c r="AG143" s="124"/>
      <c r="AH143" s="124"/>
      <c r="AI143" s="124"/>
      <c r="AJ143" s="124"/>
      <c r="AS143" s="125"/>
      <c r="AU143" s="124"/>
      <c r="AV143" s="124"/>
      <c r="AW143" s="124"/>
      <c r="AX143" s="124"/>
      <c r="AY143" s="124"/>
      <c r="BH143" s="125"/>
      <c r="BJ143" s="124"/>
      <c r="BK143" s="124"/>
      <c r="BL143" s="124"/>
      <c r="BM143" s="124"/>
      <c r="BN143" s="124"/>
    </row>
    <row r="144" spans="15:66" x14ac:dyDescent="0.2">
      <c r="O144" s="123"/>
      <c r="Q144" s="124"/>
      <c r="R144" s="124"/>
      <c r="S144" s="124"/>
      <c r="T144" s="124"/>
      <c r="U144" s="124"/>
      <c r="V144" s="124"/>
      <c r="W144" s="124"/>
      <c r="X144" s="124"/>
      <c r="Y144" s="124"/>
      <c r="Z144" s="124"/>
      <c r="AA144" s="124"/>
      <c r="AD144" s="123"/>
      <c r="AF144" s="124"/>
      <c r="AG144" s="124"/>
      <c r="AH144" s="124"/>
      <c r="AI144" s="124"/>
      <c r="AJ144" s="124"/>
      <c r="AS144" s="125"/>
      <c r="AU144" s="124"/>
      <c r="AV144" s="124"/>
      <c r="AW144" s="124"/>
      <c r="AX144" s="124"/>
      <c r="AY144" s="124"/>
      <c r="BH144" s="125"/>
      <c r="BJ144" s="124"/>
      <c r="BK144" s="124"/>
      <c r="BL144" s="124"/>
      <c r="BM144" s="124"/>
      <c r="BN144" s="124"/>
    </row>
    <row r="145" spans="15:66" ht="16" thickBot="1" x14ac:dyDescent="0.25">
      <c r="O145" s="117"/>
      <c r="P145" s="118"/>
      <c r="Q145" s="119"/>
      <c r="R145" s="119"/>
      <c r="S145" s="119"/>
      <c r="T145" s="119"/>
      <c r="U145" s="119"/>
      <c r="V145" s="124"/>
      <c r="W145" s="124"/>
      <c r="X145" s="124"/>
      <c r="Y145" s="124"/>
      <c r="Z145" s="124"/>
      <c r="AA145" s="124"/>
      <c r="AD145" s="117"/>
      <c r="AE145" s="118"/>
      <c r="AF145" s="119"/>
      <c r="AG145" s="119"/>
      <c r="AH145" s="119"/>
      <c r="AI145" s="119"/>
      <c r="AJ145" s="119"/>
      <c r="AS145" s="120"/>
      <c r="AT145" s="118"/>
      <c r="AU145" s="119"/>
      <c r="AV145" s="119"/>
      <c r="AW145" s="119"/>
      <c r="AX145" s="119"/>
      <c r="AY145" s="119"/>
      <c r="BH145" s="120"/>
      <c r="BI145" s="118"/>
      <c r="BJ145" s="119"/>
      <c r="BK145" s="119"/>
      <c r="BL145" s="119"/>
      <c r="BM145" s="119"/>
      <c r="BN145" s="119"/>
    </row>
    <row r="146" spans="15:66" x14ac:dyDescent="0.2">
      <c r="O146" s="123"/>
      <c r="Q146" s="124"/>
      <c r="R146" s="124"/>
      <c r="S146" s="124"/>
      <c r="T146" s="124"/>
      <c r="U146" s="124"/>
      <c r="V146" s="124"/>
      <c r="W146" s="124"/>
      <c r="X146" s="124"/>
      <c r="Y146" s="124"/>
      <c r="Z146" s="124"/>
      <c r="AA146" s="124"/>
      <c r="BH146" s="125"/>
      <c r="BJ146" s="124"/>
      <c r="BK146" s="124"/>
      <c r="BL146" s="124"/>
      <c r="BM146" s="124"/>
      <c r="BN146" s="124"/>
    </row>
    <row r="147" spans="15:66" x14ac:dyDescent="0.2">
      <c r="O147" s="123"/>
      <c r="Q147" s="124"/>
      <c r="R147" s="124"/>
      <c r="S147" s="124"/>
      <c r="T147" s="124"/>
      <c r="U147" s="124"/>
      <c r="V147" s="124"/>
      <c r="W147" s="124"/>
      <c r="X147" s="124"/>
      <c r="Y147" s="124"/>
      <c r="Z147" s="124"/>
      <c r="AA147" s="124"/>
      <c r="BH147" s="125"/>
      <c r="BJ147" s="124"/>
      <c r="BK147" s="124"/>
      <c r="BL147" s="124"/>
      <c r="BM147" s="124"/>
      <c r="BN147" s="124"/>
    </row>
    <row r="148" spans="15:66" x14ac:dyDescent="0.2">
      <c r="O148" s="123"/>
      <c r="Q148" s="124"/>
      <c r="R148" s="124"/>
      <c r="S148" s="124"/>
      <c r="T148" s="124"/>
      <c r="U148" s="124"/>
      <c r="V148" s="124"/>
      <c r="W148" s="124"/>
      <c r="X148" s="124"/>
      <c r="Y148" s="124"/>
      <c r="Z148" s="124"/>
      <c r="AA148" s="124"/>
      <c r="BH148" s="125"/>
      <c r="BJ148" s="124"/>
      <c r="BK148" s="124"/>
      <c r="BL148" s="124"/>
      <c r="BM148" s="124"/>
      <c r="BN148" s="124"/>
    </row>
    <row r="149" spans="15:66" ht="16" thickBot="1" x14ac:dyDescent="0.25">
      <c r="O149" s="123"/>
      <c r="Q149" s="124"/>
      <c r="R149" s="124"/>
      <c r="S149" s="124"/>
      <c r="T149" s="124"/>
      <c r="U149" s="124"/>
      <c r="V149" s="124"/>
      <c r="W149" s="124"/>
      <c r="X149" s="124"/>
      <c r="Y149" s="124"/>
      <c r="Z149" s="124"/>
      <c r="AA149" s="124"/>
      <c r="BH149" s="120"/>
      <c r="BI149" s="118"/>
      <c r="BJ149" s="119"/>
      <c r="BK149" s="119"/>
      <c r="BL149" s="119"/>
      <c r="BM149" s="119"/>
      <c r="BN149" s="119"/>
    </row>
    <row r="150" spans="15:66" x14ac:dyDescent="0.2">
      <c r="O150" s="123"/>
      <c r="Q150" s="124"/>
      <c r="R150" s="124"/>
      <c r="S150" s="124"/>
      <c r="T150" s="124"/>
      <c r="U150" s="124"/>
      <c r="V150" s="124"/>
      <c r="W150" s="124"/>
      <c r="X150" s="124"/>
      <c r="Y150" s="124"/>
      <c r="Z150" s="124"/>
      <c r="AA150" s="124"/>
    </row>
    <row r="151" spans="15:66" x14ac:dyDescent="0.2">
      <c r="O151" s="123"/>
      <c r="Q151" s="124"/>
      <c r="R151" s="124"/>
      <c r="S151" s="124"/>
      <c r="T151" s="124"/>
      <c r="U151" s="124"/>
      <c r="V151" s="124"/>
      <c r="W151" s="124"/>
      <c r="X151" s="124"/>
      <c r="Y151" s="124"/>
      <c r="Z151" s="124"/>
      <c r="AA151" s="124"/>
    </row>
    <row r="152" spans="15:66" x14ac:dyDescent="0.2">
      <c r="O152" s="123"/>
      <c r="Q152" s="124"/>
      <c r="R152" s="124"/>
      <c r="S152" s="124"/>
      <c r="T152" s="124"/>
      <c r="U152" s="124"/>
      <c r="V152" s="124"/>
      <c r="W152" s="124"/>
      <c r="X152" s="124"/>
      <c r="Y152" s="124"/>
      <c r="Z152" s="124"/>
      <c r="AA152" s="124"/>
    </row>
    <row r="153" spans="15:66" x14ac:dyDescent="0.2">
      <c r="O153" s="123"/>
      <c r="Q153" s="124"/>
      <c r="R153" s="124"/>
      <c r="S153" s="124"/>
      <c r="T153" s="124"/>
      <c r="U153" s="124"/>
      <c r="V153" s="124"/>
      <c r="W153" s="124"/>
      <c r="X153" s="124"/>
      <c r="Y153" s="124"/>
      <c r="Z153" s="124"/>
      <c r="AA153" s="124"/>
    </row>
    <row r="154" spans="15:66" x14ac:dyDescent="0.2">
      <c r="O154" s="123"/>
      <c r="Q154" s="124"/>
      <c r="R154" s="124"/>
      <c r="S154" s="124"/>
      <c r="T154" s="124"/>
      <c r="U154" s="124"/>
      <c r="V154" s="124"/>
      <c r="W154" s="124"/>
      <c r="X154" s="124"/>
      <c r="Y154" s="124"/>
      <c r="Z154" s="124"/>
      <c r="AA154" s="124"/>
    </row>
    <row r="155" spans="15:66" x14ac:dyDescent="0.2">
      <c r="O155" s="123"/>
      <c r="Q155" s="124"/>
      <c r="R155" s="124"/>
      <c r="S155" s="124"/>
      <c r="T155" s="124"/>
      <c r="U155" s="124"/>
      <c r="V155" s="124"/>
      <c r="W155" s="124"/>
      <c r="X155" s="124"/>
      <c r="Y155" s="124"/>
      <c r="Z155" s="124"/>
      <c r="AA155" s="124"/>
    </row>
    <row r="156" spans="15:66" x14ac:dyDescent="0.2">
      <c r="O156" s="123"/>
      <c r="Q156" s="124"/>
      <c r="R156" s="124"/>
      <c r="S156" s="124"/>
      <c r="T156" s="124"/>
      <c r="U156" s="124"/>
      <c r="V156" s="124"/>
      <c r="W156" s="124"/>
      <c r="X156" s="124"/>
      <c r="Y156" s="124"/>
      <c r="Z156" s="124"/>
      <c r="AA156" s="124"/>
    </row>
    <row r="157" spans="15:66" x14ac:dyDescent="0.2">
      <c r="O157" s="123"/>
      <c r="Q157" s="124"/>
      <c r="R157" s="124"/>
      <c r="S157" s="124"/>
      <c r="T157" s="124"/>
      <c r="U157" s="124"/>
      <c r="V157" s="124"/>
      <c r="W157" s="124"/>
      <c r="X157" s="124"/>
      <c r="Y157" s="124"/>
      <c r="Z157" s="124"/>
      <c r="AA157" s="124"/>
    </row>
    <row r="158" spans="15:66" x14ac:dyDescent="0.2">
      <c r="O158" s="123"/>
      <c r="Q158" s="124"/>
      <c r="R158" s="124"/>
      <c r="S158" s="124"/>
      <c r="T158" s="124"/>
      <c r="U158" s="124"/>
      <c r="V158" s="124"/>
      <c r="W158" s="124"/>
      <c r="X158" s="124"/>
      <c r="Y158" s="124"/>
      <c r="Z158" s="124"/>
      <c r="AA158" s="124"/>
    </row>
    <row r="159" spans="15:66" x14ac:dyDescent="0.2">
      <c r="O159" s="123"/>
      <c r="Q159" s="124"/>
      <c r="R159" s="124"/>
      <c r="S159" s="124"/>
      <c r="T159" s="124"/>
      <c r="U159" s="124"/>
      <c r="V159" s="124"/>
      <c r="W159" s="124"/>
      <c r="X159" s="124"/>
      <c r="Y159" s="124"/>
      <c r="Z159" s="124"/>
      <c r="AA159" s="124"/>
    </row>
    <row r="160" spans="15:66" x14ac:dyDescent="0.2">
      <c r="O160" s="123"/>
      <c r="Q160" s="124"/>
      <c r="R160" s="124"/>
      <c r="S160" s="124"/>
      <c r="T160" s="124"/>
      <c r="U160" s="124"/>
      <c r="V160" s="124"/>
      <c r="W160" s="124"/>
      <c r="X160" s="124"/>
      <c r="Y160" s="124"/>
      <c r="Z160" s="124"/>
      <c r="AA160" s="124"/>
    </row>
    <row r="161" spans="15:27" x14ac:dyDescent="0.2">
      <c r="O161" s="123"/>
      <c r="Q161" s="124"/>
      <c r="R161" s="124"/>
      <c r="S161" s="124"/>
      <c r="T161" s="124"/>
      <c r="U161" s="124"/>
      <c r="V161" s="124"/>
      <c r="W161" s="124"/>
      <c r="X161" s="124"/>
      <c r="Y161" s="124"/>
      <c r="Z161" s="124"/>
      <c r="AA161" s="124"/>
    </row>
    <row r="162" spans="15:27" x14ac:dyDescent="0.2">
      <c r="O162" s="123"/>
      <c r="Q162" s="124"/>
      <c r="R162" s="124"/>
      <c r="S162" s="124"/>
      <c r="T162" s="124"/>
      <c r="U162" s="124"/>
      <c r="V162" s="124"/>
      <c r="W162" s="124"/>
      <c r="X162" s="124"/>
      <c r="Y162" s="124"/>
      <c r="Z162" s="124"/>
      <c r="AA162" s="124"/>
    </row>
    <row r="163" spans="15:27" x14ac:dyDescent="0.2">
      <c r="O163" s="123"/>
      <c r="Q163" s="124"/>
      <c r="R163" s="124"/>
      <c r="S163" s="124"/>
      <c r="T163" s="124"/>
      <c r="U163" s="124"/>
      <c r="V163" s="124"/>
      <c r="W163" s="124"/>
      <c r="X163" s="124"/>
      <c r="Y163" s="124"/>
      <c r="Z163" s="124"/>
      <c r="AA163" s="124"/>
    </row>
    <row r="164" spans="15:27" x14ac:dyDescent="0.2">
      <c r="O164" s="123"/>
      <c r="Q164" s="124"/>
      <c r="R164" s="124"/>
      <c r="S164" s="124"/>
      <c r="T164" s="124"/>
      <c r="U164" s="124"/>
      <c r="V164" s="124"/>
      <c r="W164" s="124"/>
      <c r="X164" s="124"/>
      <c r="Y164" s="124"/>
      <c r="Z164" s="124"/>
      <c r="AA164" s="124"/>
    </row>
    <row r="165" spans="15:27" x14ac:dyDescent="0.2">
      <c r="O165" s="123"/>
      <c r="Q165" s="124"/>
      <c r="R165" s="124"/>
      <c r="S165" s="124"/>
      <c r="T165" s="124"/>
      <c r="U165" s="124"/>
      <c r="V165" s="124"/>
      <c r="W165" s="124"/>
      <c r="X165" s="124"/>
      <c r="Y165" s="124"/>
      <c r="Z165" s="124"/>
      <c r="AA165" s="124"/>
    </row>
    <row r="166" spans="15:27" x14ac:dyDescent="0.2">
      <c r="O166" s="123"/>
      <c r="Q166" s="124"/>
      <c r="R166" s="124"/>
      <c r="S166" s="124"/>
      <c r="T166" s="124"/>
      <c r="U166" s="124"/>
      <c r="V166" s="124"/>
      <c r="W166" s="124"/>
      <c r="X166" s="124"/>
      <c r="Y166" s="124"/>
      <c r="Z166" s="124"/>
      <c r="AA166" s="124"/>
    </row>
    <row r="167" spans="15:27" x14ac:dyDescent="0.2">
      <c r="O167" s="123"/>
      <c r="Q167" s="124"/>
      <c r="R167" s="124"/>
      <c r="S167" s="124"/>
      <c r="T167" s="124"/>
      <c r="U167" s="124"/>
      <c r="V167" s="124"/>
      <c r="W167" s="124"/>
      <c r="X167" s="124"/>
      <c r="Y167" s="124"/>
      <c r="Z167" s="124"/>
      <c r="AA167" s="124"/>
    </row>
    <row r="168" spans="15:27" x14ac:dyDescent="0.2">
      <c r="O168" s="123"/>
      <c r="Q168" s="124"/>
      <c r="R168" s="124"/>
      <c r="S168" s="124"/>
      <c r="T168" s="124"/>
      <c r="U168" s="124"/>
      <c r="V168" s="124"/>
      <c r="W168" s="124"/>
      <c r="X168" s="124"/>
      <c r="Y168" s="124"/>
      <c r="Z168" s="124"/>
      <c r="AA168" s="124"/>
    </row>
    <row r="169" spans="15:27" x14ac:dyDescent="0.2">
      <c r="O169" s="123"/>
      <c r="Q169" s="124"/>
      <c r="R169" s="124"/>
      <c r="S169" s="124"/>
      <c r="T169" s="124"/>
      <c r="U169" s="124"/>
      <c r="V169" s="124"/>
      <c r="W169" s="124"/>
      <c r="X169" s="124"/>
      <c r="Y169" s="124"/>
      <c r="Z169" s="124"/>
      <c r="AA169" s="124"/>
    </row>
    <row r="170" spans="15:27" x14ac:dyDescent="0.2">
      <c r="O170" s="123"/>
      <c r="Q170" s="124"/>
      <c r="R170" s="124"/>
      <c r="S170" s="124"/>
      <c r="T170" s="124"/>
      <c r="U170" s="124"/>
      <c r="V170" s="124"/>
      <c r="W170" s="124"/>
      <c r="X170" s="124"/>
      <c r="Y170" s="124"/>
      <c r="Z170" s="124"/>
      <c r="AA170" s="124"/>
    </row>
    <row r="171" spans="15:27" x14ac:dyDescent="0.2">
      <c r="O171" s="123"/>
      <c r="Q171" s="124"/>
      <c r="R171" s="124"/>
      <c r="S171" s="124"/>
      <c r="T171" s="124"/>
      <c r="U171" s="124"/>
      <c r="V171" s="124"/>
      <c r="W171" s="124"/>
      <c r="X171" s="124"/>
      <c r="Y171" s="124"/>
      <c r="Z171" s="124"/>
      <c r="AA171" s="124"/>
    </row>
    <row r="172" spans="15:27" x14ac:dyDescent="0.2">
      <c r="O172" s="123"/>
      <c r="Q172" s="124"/>
      <c r="R172" s="124"/>
      <c r="S172" s="124"/>
      <c r="T172" s="124"/>
      <c r="U172" s="124"/>
      <c r="V172" s="124"/>
      <c r="W172" s="124"/>
      <c r="X172" s="124"/>
      <c r="Y172" s="124"/>
      <c r="Z172" s="124"/>
      <c r="AA172" s="124"/>
    </row>
    <row r="173" spans="15:27" x14ac:dyDescent="0.2">
      <c r="O173" s="123"/>
      <c r="Q173" s="124"/>
      <c r="R173" s="124"/>
      <c r="S173" s="124"/>
      <c r="T173" s="124"/>
      <c r="U173" s="124"/>
      <c r="V173" s="124"/>
      <c r="W173" s="124"/>
      <c r="X173" s="124"/>
      <c r="Y173" s="124"/>
      <c r="Z173" s="124"/>
      <c r="AA173" s="124"/>
    </row>
    <row r="174" spans="15:27" x14ac:dyDescent="0.2">
      <c r="O174" s="123"/>
      <c r="Q174" s="124"/>
      <c r="R174" s="124"/>
      <c r="S174" s="124"/>
      <c r="T174" s="124"/>
      <c r="U174" s="124"/>
      <c r="V174" s="124"/>
      <c r="W174" s="124"/>
      <c r="X174" s="124"/>
      <c r="Y174" s="124"/>
      <c r="Z174" s="124"/>
      <c r="AA174" s="124"/>
    </row>
    <row r="175" spans="15:27" x14ac:dyDescent="0.2">
      <c r="O175" s="123"/>
      <c r="Q175" s="124"/>
      <c r="R175" s="124"/>
      <c r="S175" s="124"/>
      <c r="T175" s="124"/>
      <c r="U175" s="124"/>
      <c r="V175" s="124"/>
      <c r="W175" s="124"/>
      <c r="X175" s="124"/>
      <c r="Y175" s="124"/>
      <c r="Z175" s="124"/>
      <c r="AA175" s="124"/>
    </row>
    <row r="176" spans="15:27" x14ac:dyDescent="0.2">
      <c r="O176" s="123"/>
      <c r="Q176" s="124"/>
      <c r="R176" s="124"/>
      <c r="S176" s="124"/>
      <c r="T176" s="124"/>
      <c r="U176" s="124"/>
      <c r="V176" s="124"/>
      <c r="W176" s="124"/>
      <c r="X176" s="124"/>
      <c r="Y176" s="124"/>
      <c r="Z176" s="124"/>
      <c r="AA176" s="124"/>
    </row>
    <row r="177" spans="15:27" x14ac:dyDescent="0.2">
      <c r="O177" s="123"/>
      <c r="Q177" s="124"/>
      <c r="R177" s="124"/>
      <c r="S177" s="124"/>
      <c r="T177" s="124"/>
      <c r="U177" s="124"/>
      <c r="V177" s="124"/>
      <c r="W177" s="124"/>
      <c r="X177" s="124"/>
      <c r="Y177" s="124"/>
      <c r="Z177" s="124"/>
      <c r="AA177" s="124"/>
    </row>
  </sheetData>
  <mergeCells count="2">
    <mergeCell ref="D24:G24"/>
    <mergeCell ref="I24:L24"/>
  </mergeCells>
  <pageMargins left="0.7" right="0.7" top="0.75" bottom="0.75" header="0.3" footer="0.3"/>
  <pageSetup orientation="portrait" r:id="rId1"/>
  <ignoredErrors>
    <ignoredError sqref="A22 A1"/>
  </ignoredError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9">
    <tabColor rgb="FF92D050"/>
  </sheetPr>
  <dimension ref="A1:AN498"/>
  <sheetViews>
    <sheetView zoomScaleNormal="100" workbookViewId="0">
      <selection activeCell="M22" sqref="M22"/>
    </sheetView>
  </sheetViews>
  <sheetFormatPr baseColWidth="10" defaultColWidth="8.83203125" defaultRowHeight="15" x14ac:dyDescent="0.2"/>
  <cols>
    <col min="1" max="1" width="4.33203125" customWidth="1"/>
    <col min="3" max="3" width="4.33203125" customWidth="1"/>
    <col min="4" max="4" width="9.1640625" style="6"/>
    <col min="5" max="5" width="4.33203125" style="6" customWidth="1"/>
    <col min="6" max="10" width="9.1640625" style="6"/>
    <col min="11" max="11" width="4.33203125" style="99" customWidth="1"/>
    <col min="12" max="13" width="9.1640625" style="58"/>
    <col min="14" max="26" width="9.1640625"/>
    <col min="27" max="27" width="4.33203125" style="99" customWidth="1"/>
    <col min="28" max="44" width="9.1640625"/>
  </cols>
  <sheetData>
    <row r="1" spans="2:30" s="96" customFormat="1" x14ac:dyDescent="0.2">
      <c r="B1" s="72" t="s">
        <v>158</v>
      </c>
      <c r="O1" s="97"/>
      <c r="Q1" s="98"/>
      <c r="AD1" s="97"/>
    </row>
    <row r="2" spans="2:30" s="96" customFormat="1" x14ac:dyDescent="0.2">
      <c r="B2" s="142" t="s">
        <v>159</v>
      </c>
      <c r="O2" s="97"/>
      <c r="Q2" s="98"/>
      <c r="AD2" s="97"/>
    </row>
    <row r="3" spans="2:30" s="96" customFormat="1" x14ac:dyDescent="0.2">
      <c r="B3" s="142" t="s">
        <v>160</v>
      </c>
      <c r="O3" s="97"/>
      <c r="Q3" s="98"/>
      <c r="AD3" s="97"/>
    </row>
    <row r="4" spans="2:30" s="96" customFormat="1" x14ac:dyDescent="0.2">
      <c r="B4" s="143" t="s">
        <v>171</v>
      </c>
      <c r="O4" s="97"/>
      <c r="Q4" s="98"/>
      <c r="AD4" s="97"/>
    </row>
    <row r="5" spans="2:30" s="96" customFormat="1" x14ac:dyDescent="0.2">
      <c r="B5" s="143" t="s">
        <v>167</v>
      </c>
      <c r="O5" s="97"/>
      <c r="Q5" s="98"/>
      <c r="AD5" s="97"/>
    </row>
    <row r="6" spans="2:30" s="96" customFormat="1" x14ac:dyDescent="0.2">
      <c r="B6" s="143" t="s">
        <v>162</v>
      </c>
      <c r="O6" s="97"/>
      <c r="Q6" s="98"/>
      <c r="AD6" s="97"/>
    </row>
    <row r="7" spans="2:30" s="96" customFormat="1" x14ac:dyDescent="0.2">
      <c r="B7" s="143" t="s">
        <v>163</v>
      </c>
      <c r="O7" s="97"/>
      <c r="Q7" s="98"/>
      <c r="AD7" s="97"/>
    </row>
    <row r="8" spans="2:30" s="96" customFormat="1" x14ac:dyDescent="0.2">
      <c r="B8" s="142" t="s">
        <v>175</v>
      </c>
      <c r="O8" s="97"/>
      <c r="Q8" s="98"/>
      <c r="AD8" s="97"/>
    </row>
    <row r="9" spans="2:30" s="96" customFormat="1" x14ac:dyDescent="0.2">
      <c r="B9" s="142" t="s">
        <v>169</v>
      </c>
      <c r="O9" s="97"/>
      <c r="Q9" s="98"/>
      <c r="AD9" s="97"/>
    </row>
    <row r="10" spans="2:30" s="96" customFormat="1" x14ac:dyDescent="0.2">
      <c r="B10" s="142" t="s">
        <v>170</v>
      </c>
      <c r="O10" s="97"/>
      <c r="Q10" s="98"/>
      <c r="AD10" s="97"/>
    </row>
    <row r="11" spans="2:30" s="96" customFormat="1" x14ac:dyDescent="0.2">
      <c r="B11" s="142" t="s">
        <v>168</v>
      </c>
      <c r="O11" s="97"/>
      <c r="Q11" s="98"/>
      <c r="AD11" s="97"/>
    </row>
    <row r="12" spans="2:30" s="96" customFormat="1" x14ac:dyDescent="0.2">
      <c r="B12" s="142"/>
      <c r="O12" s="97"/>
      <c r="Q12" s="98"/>
      <c r="AD12" s="97"/>
    </row>
    <row r="13" spans="2:30" s="96" customFormat="1" x14ac:dyDescent="0.2">
      <c r="B13" s="142"/>
      <c r="O13" s="97"/>
      <c r="Q13" s="98"/>
      <c r="AD13" s="97"/>
    </row>
    <row r="14" spans="2:30" s="96" customFormat="1" x14ac:dyDescent="0.2">
      <c r="D14" s="144"/>
      <c r="E14" s="144"/>
      <c r="F14" s="144"/>
      <c r="G14" s="144"/>
      <c r="H14" s="144"/>
      <c r="I14" s="144"/>
      <c r="J14" s="144"/>
      <c r="K14" s="144"/>
      <c r="L14" s="144"/>
      <c r="M14" s="144"/>
      <c r="O14" s="97"/>
      <c r="AD14" s="97"/>
    </row>
    <row r="15" spans="2:30" x14ac:dyDescent="0.2">
      <c r="K15" s="96"/>
      <c r="AA15" s="96"/>
    </row>
    <row r="16" spans="2:30" x14ac:dyDescent="0.2">
      <c r="K16" s="96"/>
      <c r="AA16" s="96"/>
    </row>
    <row r="17" spans="1:28" x14ac:dyDescent="0.2">
      <c r="K17" s="96"/>
      <c r="AA17" s="96"/>
    </row>
    <row r="18" spans="1:28" x14ac:dyDescent="0.2">
      <c r="K18" s="96"/>
      <c r="AA18" s="96"/>
    </row>
    <row r="19" spans="1:28" s="71" customFormat="1" x14ac:dyDescent="0.2">
      <c r="D19" s="75"/>
      <c r="E19" s="75"/>
      <c r="F19" s="75"/>
      <c r="G19" s="75"/>
      <c r="H19" s="75"/>
      <c r="I19" s="75"/>
      <c r="J19" s="75"/>
      <c r="K19" s="99"/>
      <c r="L19" s="94"/>
      <c r="M19" s="94"/>
      <c r="AA19" s="99"/>
    </row>
    <row r="22" spans="1:28" x14ac:dyDescent="0.2">
      <c r="M22" s="94"/>
      <c r="AB22" s="71"/>
    </row>
    <row r="24" spans="1:28" ht="18" x14ac:dyDescent="0.35">
      <c r="A24" s="47"/>
      <c r="B24" s="47"/>
      <c r="C24" s="47"/>
      <c r="D24" s="48"/>
      <c r="E24" s="48"/>
      <c r="F24" s="158" t="s">
        <v>126</v>
      </c>
      <c r="G24" s="158"/>
      <c r="H24" s="158"/>
      <c r="I24" s="158"/>
      <c r="J24" s="48"/>
      <c r="L24" s="147"/>
    </row>
    <row r="25" spans="1:28" ht="18" x14ac:dyDescent="0.35">
      <c r="A25" s="47"/>
      <c r="B25" s="47"/>
      <c r="C25" s="47"/>
      <c r="D25" s="48" t="s">
        <v>27</v>
      </c>
      <c r="E25" s="48"/>
      <c r="F25" s="48">
        <v>2</v>
      </c>
      <c r="G25" s="48">
        <v>3</v>
      </c>
      <c r="H25" s="48">
        <v>4</v>
      </c>
      <c r="I25" s="48">
        <v>5</v>
      </c>
      <c r="J25" s="48"/>
      <c r="L25" s="147"/>
    </row>
    <row r="26" spans="1:28" x14ac:dyDescent="0.2">
      <c r="B26">
        <f>LEFT(Annual!A6,4)*1</f>
        <v>1953</v>
      </c>
      <c r="D26" s="6">
        <f>Annual!AE6</f>
        <v>-1.0892432251788584</v>
      </c>
    </row>
    <row r="27" spans="1:28" x14ac:dyDescent="0.2">
      <c r="B27">
        <f>LEFT(Annual!A7,4)*1</f>
        <v>1954</v>
      </c>
      <c r="D27" s="6">
        <f>Annual!AE7</f>
        <v>0.82008155872281141</v>
      </c>
      <c r="F27" s="6">
        <f>Annual!Z7</f>
        <v>1.7336275278999866</v>
      </c>
      <c r="G27" s="6">
        <f>Annual!AA7</f>
        <v>2.673479848699992</v>
      </c>
      <c r="H27" s="6">
        <f>Annual!AB7</f>
        <v>3.3794066424999945</v>
      </c>
      <c r="I27" s="6">
        <f>Annual!AC7</f>
        <v>4.9453353760000009</v>
      </c>
    </row>
    <row r="28" spans="1:28" ht="40.25" customHeight="1" x14ac:dyDescent="0.35">
      <c r="B28">
        <f>LEFT(Annual!A8,4)*1</f>
        <v>1955</v>
      </c>
      <c r="D28" s="6">
        <f>Annual!AE8</f>
        <v>1.040520724898524</v>
      </c>
      <c r="F28" s="6">
        <f>Annual!Z8</f>
        <v>-0.74571890179999956</v>
      </c>
      <c r="G28" s="6">
        <f>Annual!AA8</f>
        <v>-1.1046387446000059</v>
      </c>
      <c r="H28" s="6">
        <f>Annual!AB8</f>
        <v>-1.4162314232000002</v>
      </c>
      <c r="I28" s="6">
        <f>Annual!AC8</f>
        <v>-1.6829365370000033</v>
      </c>
      <c r="K28" s="105"/>
      <c r="AA28" s="105"/>
    </row>
    <row r="29" spans="1:28" ht="18" x14ac:dyDescent="0.35">
      <c r="B29">
        <f>LEFT(Annual!A9,4)*1</f>
        <v>1956</v>
      </c>
      <c r="D29" s="6">
        <f>Annual!AE9</f>
        <v>-0.23318978504594867</v>
      </c>
      <c r="F29" s="6">
        <f>Annual!Z9</f>
        <v>-5.6906704899986948E-2</v>
      </c>
      <c r="G29" s="6">
        <f>Annual!AA9</f>
        <v>-0.20076318920000769</v>
      </c>
      <c r="H29" s="6">
        <f>Annual!AB9</f>
        <v>-0.39516763929999921</v>
      </c>
      <c r="I29" s="6">
        <f>Annual!AC9</f>
        <v>-0.58042490540000946</v>
      </c>
      <c r="K29" s="105"/>
      <c r="AA29" s="105"/>
    </row>
    <row r="30" spans="1:28" x14ac:dyDescent="0.2">
      <c r="B30">
        <f>LEFT(Annual!A10,4)*1</f>
        <v>1957</v>
      </c>
      <c r="D30" s="6">
        <f>Annual!AE10</f>
        <v>0.20425567212652346</v>
      </c>
      <c r="F30" s="6">
        <f>Annual!Z10</f>
        <v>-0.49264112950000349</v>
      </c>
      <c r="G30" s="6">
        <f>Annual!AA10</f>
        <v>-1.2335902889999975</v>
      </c>
      <c r="H30" s="6">
        <f>Annual!AB10</f>
        <v>-2.383310204899999</v>
      </c>
      <c r="I30" s="6">
        <f>Annual!AC10</f>
        <v>-3.7179854797000038</v>
      </c>
    </row>
    <row r="31" spans="1:28" x14ac:dyDescent="0.2">
      <c r="B31">
        <f>LEFT(Annual!A11,4)*1</f>
        <v>1958</v>
      </c>
      <c r="D31" s="6">
        <f>Annual!AE11</f>
        <v>2.1991011052394476</v>
      </c>
      <c r="F31" s="6">
        <f>Annual!Z11</f>
        <v>2.3447748621999955</v>
      </c>
      <c r="G31" s="6">
        <f>Annual!AA11</f>
        <v>4.2255480933999934</v>
      </c>
      <c r="H31" s="6">
        <f>Annual!AB11</f>
        <v>5.2079275148000157</v>
      </c>
      <c r="I31" s="6">
        <f>Annual!AC11</f>
        <v>6.1907732817000038</v>
      </c>
    </row>
    <row r="32" spans="1:28" ht="16" thickBot="1" x14ac:dyDescent="0.25">
      <c r="B32">
        <f>LEFT(Annual!A12,4)*1</f>
        <v>1959</v>
      </c>
      <c r="D32" s="6">
        <f>Annual!AE12</f>
        <v>-7.7384983047832145E-2</v>
      </c>
      <c r="F32" s="6">
        <f>Annual!Z12</f>
        <v>-1.8503047155999963</v>
      </c>
      <c r="G32" s="6">
        <f>Annual!AA12</f>
        <v>-3.078492647600001</v>
      </c>
      <c r="H32" s="6">
        <f>Annual!AB12</f>
        <v>-3.9692956299000031</v>
      </c>
      <c r="I32" s="6">
        <f>Annual!AC12</f>
        <v>-5.9520025109000008</v>
      </c>
    </row>
    <row r="33" spans="2:35" x14ac:dyDescent="0.2">
      <c r="B33">
        <f>LEFT(Annual!A13,4)*1</f>
        <v>1960</v>
      </c>
      <c r="D33" s="6">
        <f>Annual!AE13</f>
        <v>0.61311659205903946</v>
      </c>
      <c r="F33" s="6">
        <f>Annual!Z13</f>
        <v>1.3203700739999915</v>
      </c>
      <c r="G33" s="6">
        <f>Annual!AA13</f>
        <v>1.3461552874999922</v>
      </c>
      <c r="H33" s="6">
        <f>Annual!AB13</f>
        <v>2.3179425369000057</v>
      </c>
      <c r="I33" s="6">
        <f>Annual!AC13</f>
        <v>2.2795269965000085</v>
      </c>
      <c r="L33" s="68"/>
      <c r="M33" s="39"/>
      <c r="N33" s="39"/>
      <c r="O33" s="39"/>
      <c r="P33" s="39"/>
      <c r="Q33" s="39"/>
      <c r="R33" s="39"/>
      <c r="S33" s="39"/>
      <c r="T33" s="39"/>
      <c r="AB33" s="38"/>
      <c r="AC33" s="39"/>
      <c r="AD33" s="39"/>
      <c r="AE33" s="39"/>
      <c r="AF33" s="39"/>
      <c r="AG33" s="39"/>
      <c r="AH33" s="39"/>
      <c r="AI33" s="39"/>
    </row>
    <row r="34" spans="2:35" x14ac:dyDescent="0.2">
      <c r="B34">
        <f>LEFT(Annual!A14,4)*1</f>
        <v>1961</v>
      </c>
      <c r="D34" s="6">
        <f>Annual!AE14</f>
        <v>0.95642054767617424</v>
      </c>
      <c r="F34" s="6">
        <f>Annual!Z14</f>
        <v>1.2319993510999989</v>
      </c>
      <c r="G34" s="6">
        <f>Annual!AA14</f>
        <v>1.5739388782999928</v>
      </c>
      <c r="H34" s="6">
        <f>Annual!AB14</f>
        <v>2.092654086100004</v>
      </c>
      <c r="I34" s="6">
        <f>Annual!AC14</f>
        <v>2.2136550919999962</v>
      </c>
      <c r="L34" s="59"/>
      <c r="M34" s="31"/>
      <c r="N34" s="32"/>
      <c r="O34" s="32"/>
      <c r="P34" s="32"/>
      <c r="Q34" s="33"/>
      <c r="R34" s="33"/>
      <c r="S34" s="33"/>
      <c r="T34" s="33"/>
      <c r="AB34" s="31"/>
      <c r="AC34" s="32"/>
      <c r="AD34" s="32"/>
      <c r="AE34" s="32"/>
      <c r="AF34" s="33"/>
      <c r="AG34" s="33"/>
      <c r="AH34" s="33"/>
      <c r="AI34" s="33"/>
    </row>
    <row r="35" spans="2:35" ht="16" thickBot="1" x14ac:dyDescent="0.25">
      <c r="B35">
        <f>LEFT(Annual!A15,4)*1</f>
        <v>1962</v>
      </c>
      <c r="D35" s="6">
        <f>Annual!AE15</f>
        <v>0.43755975502412348</v>
      </c>
      <c r="F35" s="6">
        <f>Annual!Z15</f>
        <v>0.44512064049998923</v>
      </c>
      <c r="G35" s="6">
        <f>Annual!AA15</f>
        <v>0.78590985039999817</v>
      </c>
      <c r="H35" s="6">
        <f>Annual!AB15</f>
        <v>1.0705709647999875</v>
      </c>
      <c r="I35" s="6">
        <f>Annual!AC15</f>
        <v>0.69987786730000057</v>
      </c>
      <c r="L35" s="59"/>
      <c r="M35" s="145"/>
      <c r="N35" s="53"/>
      <c r="O35" s="53"/>
      <c r="P35" s="53"/>
      <c r="Q35" s="54"/>
      <c r="R35" s="54"/>
      <c r="S35" s="54"/>
      <c r="T35" s="54"/>
      <c r="AB35" s="27"/>
      <c r="AC35" s="21"/>
      <c r="AD35" s="21"/>
      <c r="AE35" s="21"/>
      <c r="AF35" s="24"/>
      <c r="AG35" s="24"/>
      <c r="AH35" s="24"/>
      <c r="AI35" s="24"/>
    </row>
    <row r="36" spans="2:35" x14ac:dyDescent="0.2">
      <c r="B36">
        <f>LEFT(Annual!A16,4)*1</f>
        <v>1963</v>
      </c>
      <c r="D36" s="6">
        <f>Annual!AE16</f>
        <v>0.7234073368641134</v>
      </c>
      <c r="F36" s="6">
        <f>Annual!Z16</f>
        <v>0.55803051389999503</v>
      </c>
      <c r="G36" s="6">
        <f>Annual!AA16</f>
        <v>0.81364026530000855</v>
      </c>
      <c r="H36" s="6">
        <f>Annual!AB16</f>
        <v>0.76432220909999948</v>
      </c>
      <c r="I36" s="6">
        <f>Annual!AC16</f>
        <v>0.33533988869999298</v>
      </c>
      <c r="L36" s="59"/>
      <c r="M36" s="145"/>
      <c r="N36" s="53"/>
      <c r="O36" s="53"/>
      <c r="P36" s="53"/>
      <c r="Q36" s="54"/>
      <c r="R36" s="54"/>
      <c r="S36" s="54"/>
      <c r="T36" s="54"/>
    </row>
    <row r="37" spans="2:35" x14ac:dyDescent="0.2">
      <c r="B37">
        <f>LEFT(Annual!A17,4)*1</f>
        <v>1964</v>
      </c>
      <c r="D37" s="6">
        <f>Annual!AE17</f>
        <v>3.6231092690477806E-2</v>
      </c>
      <c r="F37" s="6">
        <f>Annual!Z17</f>
        <v>-0.34810984380001342</v>
      </c>
      <c r="G37" s="6">
        <f>Annual!AA17</f>
        <v>-7.7254809799997215E-2</v>
      </c>
      <c r="H37" s="6">
        <f>Annual!AB17</f>
        <v>4.7670610199991081E-2</v>
      </c>
      <c r="I37" s="6">
        <f>Annual!AC17</f>
        <v>-0.16217164959999852</v>
      </c>
      <c r="L37" s="59"/>
      <c r="M37" s="145"/>
      <c r="N37" s="53"/>
      <c r="O37" s="53"/>
      <c r="P37" s="53"/>
      <c r="Q37" s="54"/>
      <c r="R37" s="54"/>
      <c r="S37" s="54"/>
      <c r="T37" s="54"/>
    </row>
    <row r="38" spans="2:35" ht="16" thickBot="1" x14ac:dyDescent="0.25">
      <c r="B38">
        <f>LEFT(Annual!A18,4)*1</f>
        <v>1965</v>
      </c>
      <c r="D38" s="6">
        <f>Annual!AE18</f>
        <v>-7.5961746030308086E-2</v>
      </c>
      <c r="F38" s="6">
        <f>Annual!Z18</f>
        <v>-0.1989558263000033</v>
      </c>
      <c r="G38" s="6">
        <f>Annual!AA18</f>
        <v>3.756740900000155E-2</v>
      </c>
      <c r="H38" s="6">
        <f>Annual!AB18</f>
        <v>9.7004246699986307E-2</v>
      </c>
      <c r="I38" s="6">
        <f>Annual!AC18</f>
        <v>3.7452370199986262E-2</v>
      </c>
      <c r="L38" s="61"/>
      <c r="M38" s="27"/>
      <c r="N38" s="21"/>
      <c r="O38" s="21"/>
      <c r="P38" s="21"/>
      <c r="Q38" s="24"/>
      <c r="R38" s="24"/>
      <c r="S38" s="24"/>
      <c r="T38" s="24"/>
      <c r="AB38" s="16"/>
    </row>
    <row r="39" spans="2:35" x14ac:dyDescent="0.2">
      <c r="B39">
        <f>LEFT(Annual!A19,4)*1</f>
        <v>1966</v>
      </c>
      <c r="D39" s="6">
        <f>Annual!AE19</f>
        <v>-3.2681744020847725E-2</v>
      </c>
      <c r="F39" s="6">
        <f>Annual!Z19</f>
        <v>-1.2193127382000029</v>
      </c>
      <c r="G39" s="6">
        <f>Annual!AA19</f>
        <v>-2.1200333329999967</v>
      </c>
      <c r="H39" s="6">
        <f>Annual!AB19</f>
        <v>-3.2682666636000093</v>
      </c>
      <c r="I39" s="6">
        <f>Annual!AC19</f>
        <v>-3.9592572767000047</v>
      </c>
    </row>
    <row r="40" spans="2:35" x14ac:dyDescent="0.2">
      <c r="B40">
        <f>LEFT(Annual!A20,4)*1</f>
        <v>1967</v>
      </c>
      <c r="D40" s="6">
        <f>Annual!AE20</f>
        <v>3.5788893504963837E-2</v>
      </c>
      <c r="F40" s="6">
        <f>Annual!Z20</f>
        <v>-1.0621984799990436E-2</v>
      </c>
      <c r="G40" s="6">
        <f>Annual!AA20</f>
        <v>0.4131464351999945</v>
      </c>
      <c r="H40" s="6">
        <f>Annual!AB20</f>
        <v>0.19255413799999843</v>
      </c>
      <c r="I40" s="6">
        <f>Annual!AC20</f>
        <v>-0.76747955500000931</v>
      </c>
    </row>
    <row r="41" spans="2:35" ht="16" thickBot="1" x14ac:dyDescent="0.25">
      <c r="B41">
        <f>LEFT(Annual!A21,4)*1</f>
        <v>1968</v>
      </c>
      <c r="D41" s="6">
        <f>Annual!AE21</f>
        <v>-0.68200245265544113</v>
      </c>
      <c r="F41" s="6">
        <f>Annual!Z21</f>
        <v>-1.1193864346999902</v>
      </c>
      <c r="G41" s="6">
        <f>Annual!AA21</f>
        <v>-0.966178467200006</v>
      </c>
      <c r="H41" s="6">
        <f>Annual!AB21</f>
        <v>-1.0192689203</v>
      </c>
      <c r="I41" s="6">
        <f>Annual!AC21</f>
        <v>-0.95155109239999724</v>
      </c>
      <c r="L41" s="65"/>
      <c r="M41" s="60"/>
      <c r="N41" s="44"/>
      <c r="O41" s="44"/>
      <c r="P41" s="44"/>
      <c r="Q41" s="44"/>
      <c r="R41" s="44"/>
      <c r="S41" s="44"/>
      <c r="T41" s="44"/>
      <c r="U41" s="44"/>
      <c r="V41" s="44"/>
    </row>
    <row r="42" spans="2:35" x14ac:dyDescent="0.2">
      <c r="B42">
        <f>LEFT(Annual!A22,4)*1</f>
        <v>1969</v>
      </c>
      <c r="D42" s="6">
        <f>Annual!AE22</f>
        <v>-4.512012102152152E-2</v>
      </c>
      <c r="F42" s="6">
        <f>Annual!Z22</f>
        <v>-2.1983700916999966</v>
      </c>
      <c r="G42" s="6">
        <f>Annual!AA22</f>
        <v>-3.2658076295999932</v>
      </c>
      <c r="H42" s="6">
        <f>Annual!AB22</f>
        <v>-4.8115800709999954</v>
      </c>
      <c r="I42" s="6">
        <f>Annual!AC22</f>
        <v>-6.2135674688999885</v>
      </c>
      <c r="AB42" s="36"/>
      <c r="AC42" s="37"/>
    </row>
    <row r="43" spans="2:35" x14ac:dyDescent="0.2">
      <c r="B43">
        <f>LEFT(Annual!A23,4)*1</f>
        <v>1970</v>
      </c>
      <c r="D43" s="6">
        <f>Annual!AE23</f>
        <v>1.1744024746509063</v>
      </c>
      <c r="F43" s="6">
        <f>Annual!Z23</f>
        <v>-0.52023188169999557</v>
      </c>
      <c r="G43" s="6">
        <f>Annual!AA23</f>
        <v>-1.1854485433000121</v>
      </c>
      <c r="H43" s="6">
        <f>Annual!AB23</f>
        <v>-2.8674067543000099</v>
      </c>
      <c r="I43" s="6">
        <f>Annual!AC23</f>
        <v>-3.6069864602999955</v>
      </c>
      <c r="AB43" s="25"/>
      <c r="AC43" s="23"/>
    </row>
    <row r="44" spans="2:35" ht="16" thickBot="1" x14ac:dyDescent="0.25">
      <c r="B44">
        <f>LEFT(Annual!A24,4)*1</f>
        <v>1971</v>
      </c>
      <c r="D44" s="6">
        <f>Annual!AE24</f>
        <v>2.343034999261385</v>
      </c>
      <c r="F44" s="6">
        <f>Annual!Z24</f>
        <v>1.6549860419000053</v>
      </c>
      <c r="G44" s="6">
        <f>Annual!AA24</f>
        <v>2.9840373624000014</v>
      </c>
      <c r="H44" s="6">
        <f>Annual!AB24</f>
        <v>3.2908818508999955</v>
      </c>
      <c r="I44" s="6">
        <f>Annual!AC24</f>
        <v>4.0646483421000008</v>
      </c>
      <c r="AB44" s="25"/>
      <c r="AC44" s="23"/>
    </row>
    <row r="45" spans="2:35" x14ac:dyDescent="0.2">
      <c r="B45">
        <f>LEFT(Annual!A25,4)*1</f>
        <v>1972</v>
      </c>
      <c r="D45" s="6">
        <f>Annual!AE25</f>
        <v>1.2428046797511836</v>
      </c>
      <c r="F45" s="6">
        <f>Annual!Z25</f>
        <v>1.2215658049999991</v>
      </c>
      <c r="G45" s="6">
        <f>Annual!AA25</f>
        <v>3.0944700497999964</v>
      </c>
      <c r="H45" s="6">
        <f>Annual!AB25</f>
        <v>3.2868753074000061</v>
      </c>
      <c r="I45" s="6">
        <f>Annual!AC25</f>
        <v>4.4393674027000003</v>
      </c>
      <c r="L45" s="61"/>
      <c r="M45" s="36"/>
      <c r="N45" s="37"/>
      <c r="AB45" s="25"/>
      <c r="AC45" s="23"/>
    </row>
    <row r="46" spans="2:35" x14ac:dyDescent="0.2">
      <c r="B46">
        <f>LEFT(Annual!A26,4)*1</f>
        <v>1973</v>
      </c>
      <c r="D46" s="6">
        <f>Annual!AE26</f>
        <v>-0.99962272903731886</v>
      </c>
      <c r="F46" s="6">
        <f>Annual!Z26</f>
        <v>-1.9391664406999931</v>
      </c>
      <c r="G46" s="6">
        <f>Annual!AA26</f>
        <v>-2.0813039800000195</v>
      </c>
      <c r="H46" s="6">
        <f>Annual!AB26</f>
        <v>-2.4823320681999994</v>
      </c>
      <c r="I46" s="6">
        <f>Annual!AC26</f>
        <v>-2.564869027000003</v>
      </c>
      <c r="L46" s="61"/>
      <c r="M46" s="25"/>
      <c r="N46" s="23"/>
      <c r="AB46" s="25"/>
      <c r="AC46" s="23"/>
    </row>
    <row r="47" spans="2:35" x14ac:dyDescent="0.2">
      <c r="B47">
        <f>LEFT(Annual!A27,4)*1</f>
        <v>1974</v>
      </c>
      <c r="D47" s="6">
        <f>Annual!AE27</f>
        <v>-0.84816780405995318</v>
      </c>
      <c r="F47" s="6">
        <f>Annual!Z27</f>
        <v>-2.2366574286999938</v>
      </c>
      <c r="G47" s="6">
        <f>Annual!AA27</f>
        <v>-3.4595071288999968</v>
      </c>
      <c r="H47" s="6">
        <f>Annual!AB27</f>
        <v>-5.132755495799997</v>
      </c>
      <c r="I47" s="6">
        <f>Annual!AC27</f>
        <v>-6.8248333740999882</v>
      </c>
      <c r="L47" s="61"/>
      <c r="M47" s="25"/>
      <c r="N47" s="23"/>
      <c r="AB47" s="25"/>
      <c r="AC47" s="23"/>
    </row>
    <row r="48" spans="2:35" x14ac:dyDescent="0.2">
      <c r="B48">
        <f>LEFT(Annual!A28,4)*1</f>
        <v>1975</v>
      </c>
      <c r="D48" s="6">
        <f>Annual!AE28</f>
        <v>2.2735382209336938</v>
      </c>
      <c r="F48" s="6">
        <f>Annual!Z28</f>
        <v>1.2316225556000084</v>
      </c>
      <c r="G48" s="6">
        <f>Annual!AA28</f>
        <v>1.6874349610999904</v>
      </c>
      <c r="H48" s="6">
        <f>Annual!AB28</f>
        <v>2.2314572801000043</v>
      </c>
      <c r="I48" s="6">
        <f>Annual!AC28</f>
        <v>2.5970019143000176</v>
      </c>
      <c r="L48" s="61"/>
      <c r="M48" s="25"/>
      <c r="N48" s="23"/>
      <c r="AB48" s="25"/>
      <c r="AC48" s="23"/>
    </row>
    <row r="49" spans="2:33" x14ac:dyDescent="0.2">
      <c r="B49">
        <f>LEFT(Annual!A29,4)*1</f>
        <v>1976</v>
      </c>
      <c r="D49" s="6">
        <f>Annual!AE29</f>
        <v>1.8203728894203932</v>
      </c>
      <c r="F49" s="6">
        <f>Annual!Z29</f>
        <v>1.0785597743999951</v>
      </c>
      <c r="G49" s="6">
        <f>Annual!AA29</f>
        <v>1.4793342003000074</v>
      </c>
      <c r="H49" s="6">
        <f>Annual!AB29</f>
        <v>1.1513067433000055</v>
      </c>
      <c r="I49" s="6">
        <f>Annual!AC29</f>
        <v>1.8634926370000002</v>
      </c>
      <c r="L49" s="61"/>
      <c r="M49" s="25"/>
      <c r="N49" s="23"/>
      <c r="AB49" s="25"/>
      <c r="AC49" s="23"/>
    </row>
    <row r="50" spans="2:33" x14ac:dyDescent="0.2">
      <c r="B50">
        <f>LEFT(Annual!A30,4)*1</f>
        <v>1977</v>
      </c>
      <c r="D50" s="6">
        <f>Annual!AE30</f>
        <v>1.2855763308402293</v>
      </c>
      <c r="F50" s="6">
        <f>Annual!Z30</f>
        <v>1.8806276469999883</v>
      </c>
      <c r="G50" s="6">
        <f>Annual!AA30</f>
        <v>3.0272942667000002</v>
      </c>
      <c r="H50" s="6">
        <f>Annual!AB30</f>
        <v>4.5611150377999987</v>
      </c>
      <c r="I50" s="6">
        <f>Annual!AC30</f>
        <v>5.1136943347999857</v>
      </c>
      <c r="L50" s="61"/>
      <c r="M50" s="25"/>
      <c r="N50" s="23"/>
      <c r="AB50" s="25"/>
      <c r="AC50" s="23"/>
    </row>
    <row r="51" spans="2:33" x14ac:dyDescent="0.2">
      <c r="B51">
        <f>LEFT(Annual!A31,4)*1</f>
        <v>1978</v>
      </c>
      <c r="D51" s="6">
        <f>Annual!AE31</f>
        <v>0.721218134372965</v>
      </c>
      <c r="F51" s="6">
        <f>Annual!Z31</f>
        <v>-1.8600018939999838</v>
      </c>
      <c r="G51" s="6">
        <f>Annual!AA31</f>
        <v>-3.6722828935999869</v>
      </c>
      <c r="H51" s="6">
        <f>Annual!AB31</f>
        <v>-4.6706759222000054</v>
      </c>
      <c r="I51" s="6">
        <f>Annual!AC31</f>
        <v>-5.7526233248000072</v>
      </c>
      <c r="L51" s="61"/>
      <c r="M51" s="25"/>
      <c r="N51" s="23"/>
      <c r="AB51" s="25"/>
      <c r="AC51" s="23"/>
    </row>
    <row r="52" spans="2:33" x14ac:dyDescent="0.2">
      <c r="B52">
        <f>LEFT(Annual!A32,4)*1</f>
        <v>1979</v>
      </c>
      <c r="D52" s="6">
        <f>Annual!AE32</f>
        <v>-0.80851689489516776</v>
      </c>
      <c r="F52" s="6">
        <f>Annual!Z32</f>
        <v>-0.72195324030001107</v>
      </c>
      <c r="G52" s="6">
        <f>Annual!AA32</f>
        <v>-0.5447771714000007</v>
      </c>
      <c r="H52" s="6">
        <f>Annual!AB32</f>
        <v>-0.55211492699999187</v>
      </c>
      <c r="I52" s="6">
        <f>Annual!AC32</f>
        <v>-0.60535155660001116</v>
      </c>
      <c r="L52" s="61"/>
      <c r="M52" s="25"/>
      <c r="N52" s="23"/>
      <c r="AB52" s="25"/>
      <c r="AC52" s="23"/>
    </row>
    <row r="53" spans="2:33" x14ac:dyDescent="0.2">
      <c r="B53">
        <f>LEFT(Annual!A33,4)*1</f>
        <v>1980</v>
      </c>
      <c r="D53" s="6">
        <f>Annual!AE33</f>
        <v>2.7258652700724788</v>
      </c>
      <c r="F53" s="6">
        <f>Annual!Z33</f>
        <v>-5.6136550900008686E-2</v>
      </c>
      <c r="G53" s="6">
        <f>Annual!AA33</f>
        <v>-1.0133652159000004</v>
      </c>
      <c r="H53" s="6">
        <f>Annual!AB33</f>
        <v>-2.2476583524999949</v>
      </c>
      <c r="I53" s="6">
        <f>Annual!AC33</f>
        <v>-4.0378521938999903</v>
      </c>
      <c r="L53" s="61"/>
      <c r="M53" s="25"/>
      <c r="N53" s="23"/>
      <c r="AB53" s="25"/>
      <c r="AC53" s="23"/>
    </row>
    <row r="54" spans="2:33" ht="16" thickBot="1" x14ac:dyDescent="0.25">
      <c r="B54">
        <f>LEFT(Annual!A34,4)*1</f>
        <v>1981</v>
      </c>
      <c r="D54" s="6">
        <f>Annual!AE34</f>
        <v>-0.72251763316005468</v>
      </c>
      <c r="F54" s="6">
        <f>Annual!Z34</f>
        <v>-4.635321586099991</v>
      </c>
      <c r="G54" s="6">
        <f>Annual!AA34</f>
        <v>-9.0817912698000054</v>
      </c>
      <c r="H54" s="6">
        <f>Annual!AB34</f>
        <v>-12.238325921300007</v>
      </c>
      <c r="I54" s="6">
        <f>Annual!AC34</f>
        <v>-16.452762236499996</v>
      </c>
      <c r="L54" s="61"/>
      <c r="M54" s="25"/>
      <c r="N54" s="23"/>
      <c r="AB54" s="27"/>
      <c r="AC54" s="24"/>
    </row>
    <row r="55" spans="2:33" x14ac:dyDescent="0.2">
      <c r="B55">
        <f>LEFT(Annual!A35,4)*1</f>
        <v>1982</v>
      </c>
      <c r="D55" s="6">
        <f>Annual!AE35</f>
        <v>2.852766739478513</v>
      </c>
      <c r="F55" s="6">
        <f>Annual!Z35</f>
        <v>0.10698093899999783</v>
      </c>
      <c r="G55" s="6">
        <f>Annual!AA35</f>
        <v>-1.3707737960000088</v>
      </c>
      <c r="H55" s="6">
        <f>Annual!AB35</f>
        <v>-1.28823317999999</v>
      </c>
      <c r="I55" s="6">
        <f>Annual!AC35</f>
        <v>-3.076654783999988</v>
      </c>
      <c r="L55" s="61"/>
      <c r="M55" s="25"/>
      <c r="N55" s="23"/>
    </row>
    <row r="56" spans="2:33" x14ac:dyDescent="0.2">
      <c r="B56">
        <f>LEFT(Annual!A36,4)*1</f>
        <v>1983</v>
      </c>
      <c r="D56" s="6">
        <f>Annual!AE36</f>
        <v>2.4037714728961612</v>
      </c>
      <c r="F56" s="6">
        <f>Annual!Z36</f>
        <v>4.76619748520001</v>
      </c>
      <c r="G56" s="6">
        <f>Annual!AA36</f>
        <v>8.5807423330000034</v>
      </c>
      <c r="H56" s="6">
        <f>Annual!AB36</f>
        <v>10.842617132999983</v>
      </c>
      <c r="I56" s="6">
        <f>Annual!AC36</f>
        <v>14.493325511000013</v>
      </c>
      <c r="L56" s="61"/>
      <c r="M56" s="25"/>
      <c r="N56" s="23"/>
    </row>
    <row r="57" spans="2:33" ht="16" thickBot="1" x14ac:dyDescent="0.25">
      <c r="B57">
        <f>LEFT(Annual!A37,4)*1</f>
        <v>1984</v>
      </c>
      <c r="D57" s="6">
        <f>Annual!AE37</f>
        <v>4.2126166689846132</v>
      </c>
      <c r="F57" s="6">
        <f>Annual!Z37</f>
        <v>-1.2460725277999938</v>
      </c>
      <c r="G57" s="6">
        <f>Annual!AA37</f>
        <v>-4.4341517138000022</v>
      </c>
      <c r="H57" s="6">
        <f>Annual!AB37</f>
        <v>-7.0695420267999989</v>
      </c>
      <c r="I57" s="6">
        <f>Annual!AC37</f>
        <v>-8.4967674507999806</v>
      </c>
      <c r="L57" s="61"/>
      <c r="M57" s="27"/>
      <c r="N57" s="24"/>
    </row>
    <row r="58" spans="2:33" ht="16" thickBot="1" x14ac:dyDescent="0.25">
      <c r="B58">
        <f>LEFT(Annual!A38,4)*1</f>
        <v>1985</v>
      </c>
      <c r="D58" s="6">
        <f>Annual!AE38</f>
        <v>4.4889456355218895</v>
      </c>
      <c r="F58" s="6">
        <f>Annual!Z38</f>
        <v>5.9421374970000027</v>
      </c>
      <c r="G58" s="6">
        <f>Annual!AA38</f>
        <v>10.239151447199996</v>
      </c>
      <c r="H58" s="6">
        <f>Annual!AB38</f>
        <v>13.196097206999989</v>
      </c>
      <c r="I58" s="6">
        <f>Annual!AC38</f>
        <v>16.270398250800021</v>
      </c>
    </row>
    <row r="59" spans="2:33" x14ac:dyDescent="0.2">
      <c r="B59">
        <f>LEFT(Annual!A39,4)*1</f>
        <v>1986</v>
      </c>
      <c r="D59" s="6">
        <f>Annual!AE39</f>
        <v>1.9237176688931128</v>
      </c>
      <c r="F59" s="6">
        <f>Annual!Z39</f>
        <v>3.0686391011999863</v>
      </c>
      <c r="G59" s="6">
        <f>Annual!AA39</f>
        <v>6.5015702532000006</v>
      </c>
      <c r="H59" s="6">
        <f>Annual!AB39</f>
        <v>9.5268765117999923</v>
      </c>
      <c r="I59" s="6">
        <f>Annual!AC39</f>
        <v>11.080745497200008</v>
      </c>
      <c r="AB59" s="38"/>
      <c r="AC59" s="39"/>
      <c r="AD59" s="39"/>
      <c r="AE59" s="39"/>
      <c r="AF59" s="39"/>
      <c r="AG59" s="39"/>
    </row>
    <row r="60" spans="2:33" x14ac:dyDescent="0.2">
      <c r="B60">
        <f>LEFT(Annual!A40,4)*1</f>
        <v>1987</v>
      </c>
      <c r="D60" s="6">
        <f>Annual!AE40</f>
        <v>2.3195230004768339</v>
      </c>
      <c r="F60" s="6">
        <f>Annual!Z40</f>
        <v>0.3053266329999893</v>
      </c>
      <c r="G60" s="6">
        <f>Annual!AA40</f>
        <v>0.24077794880001058</v>
      </c>
      <c r="H60" s="6">
        <f>Annual!AB40</f>
        <v>0.47165470449999525</v>
      </c>
      <c r="I60" s="6">
        <f>Annual!AC40</f>
        <v>-0.18861383499999107</v>
      </c>
      <c r="AB60" s="26"/>
      <c r="AC60" s="20"/>
      <c r="AD60" s="22"/>
      <c r="AE60" s="22"/>
      <c r="AF60" s="22"/>
      <c r="AG60" s="28"/>
    </row>
    <row r="61" spans="2:33" ht="16" thickBot="1" x14ac:dyDescent="0.25">
      <c r="B61">
        <f>LEFT(Annual!A41,4)*1</f>
        <v>1988</v>
      </c>
      <c r="D61" s="6">
        <f>Annual!AE41</f>
        <v>1.6552354414078623</v>
      </c>
      <c r="F61" s="6">
        <f>Annual!Z41</f>
        <v>0.3636402435999857</v>
      </c>
      <c r="G61" s="6">
        <f>Annual!AA41</f>
        <v>0.34632690329999516</v>
      </c>
      <c r="H61" s="6">
        <f>Annual!AB41</f>
        <v>0.37176037929999062</v>
      </c>
      <c r="I61" s="6">
        <f>Annual!AC41</f>
        <v>0.48300479110000616</v>
      </c>
      <c r="AB61" s="25"/>
      <c r="AD61" s="23"/>
      <c r="AE61" s="23"/>
      <c r="AF61" s="23"/>
      <c r="AG61" s="23"/>
    </row>
    <row r="62" spans="2:33" ht="16" thickBot="1" x14ac:dyDescent="0.25">
      <c r="B62">
        <f>LEFT(Annual!A42,4)*1</f>
        <v>1989</v>
      </c>
      <c r="D62" s="6">
        <f>Annual!AE42</f>
        <v>0.14666199518074119</v>
      </c>
      <c r="F62" s="6">
        <f>Annual!Z42</f>
        <v>0.10307473930000732</v>
      </c>
      <c r="G62" s="6">
        <f>Annual!AA42</f>
        <v>0.78733469090000519</v>
      </c>
      <c r="H62" s="6">
        <f>Annual!AB42</f>
        <v>1.4865356498999986</v>
      </c>
      <c r="I62" s="6">
        <f>Annual!AC42</f>
        <v>2.6117556419000145</v>
      </c>
      <c r="L62" s="68"/>
      <c r="M62" s="39"/>
      <c r="N62" s="39"/>
      <c r="O62" s="39"/>
      <c r="P62" s="39"/>
      <c r="Q62" s="39"/>
      <c r="R62" s="39"/>
      <c r="AB62" s="27"/>
      <c r="AC62" s="21"/>
      <c r="AD62" s="24"/>
      <c r="AE62" s="24"/>
      <c r="AF62" s="24"/>
      <c r="AG62" s="24"/>
    </row>
    <row r="63" spans="2:33" x14ac:dyDescent="0.2">
      <c r="B63">
        <f>LEFT(Annual!A43,4)*1</f>
        <v>1990</v>
      </c>
      <c r="D63" s="6">
        <f>Annual!AE43</f>
        <v>0.93338947568119712</v>
      </c>
      <c r="F63" s="6">
        <f>Annual!Z43</f>
        <v>-0.25434495529999257</v>
      </c>
      <c r="G63" s="6">
        <f>Annual!AA43</f>
        <v>-0.47337195679999766</v>
      </c>
      <c r="H63" s="6">
        <f>Annual!AB43</f>
        <v>-1.1070878325000137</v>
      </c>
      <c r="I63" s="6">
        <f>Annual!AC43</f>
        <v>-1.3044434321999914</v>
      </c>
      <c r="L63" s="61"/>
      <c r="M63" s="26"/>
      <c r="N63" s="20"/>
      <c r="O63" s="22"/>
      <c r="P63" s="22"/>
      <c r="Q63" s="28"/>
      <c r="R63" s="28"/>
      <c r="AB63" s="149"/>
    </row>
    <row r="64" spans="2:33" x14ac:dyDescent="0.2">
      <c r="B64">
        <f>LEFT(Annual!A44,4)*1</f>
        <v>1991</v>
      </c>
      <c r="D64" s="6">
        <f>Annual!AE44</f>
        <v>2.6849646089403816</v>
      </c>
      <c r="F64" s="6">
        <f>Annual!Z44</f>
        <v>1.8277215476000066</v>
      </c>
      <c r="G64" s="6">
        <f>Annual!AA44</f>
        <v>2.7631546138000029</v>
      </c>
      <c r="H64" s="6">
        <f>Annual!AB44</f>
        <v>3.0477194832999999</v>
      </c>
      <c r="I64" s="6">
        <f>Annual!AC44</f>
        <v>2.685961915700009</v>
      </c>
      <c r="L64" s="61"/>
      <c r="M64" s="25"/>
      <c r="O64" s="23"/>
      <c r="P64" s="23"/>
      <c r="Q64" s="23"/>
      <c r="R64" s="23"/>
    </row>
    <row r="65" spans="2:34" ht="16" thickBot="1" x14ac:dyDescent="0.25">
      <c r="B65">
        <f>LEFT(Annual!A45,4)*1</f>
        <v>1992</v>
      </c>
      <c r="D65" s="6">
        <f>Annual!AE45</f>
        <v>3.4227649713504023</v>
      </c>
      <c r="F65" s="6">
        <f>Annual!Z45</f>
        <v>3.3292844371999895</v>
      </c>
      <c r="G65" s="6">
        <f>Annual!AA45</f>
        <v>5.9745557677000036</v>
      </c>
      <c r="H65" s="6">
        <f>Annual!AB45</f>
        <v>8.0357029392000072</v>
      </c>
      <c r="I65" s="6">
        <f>Annual!AC45</f>
        <v>9.0186372190000057</v>
      </c>
      <c r="L65" s="61"/>
      <c r="M65" s="27"/>
      <c r="N65" s="21"/>
      <c r="O65" s="24"/>
      <c r="P65" s="24"/>
      <c r="Q65" s="24"/>
      <c r="R65" s="24"/>
    </row>
    <row r="66" spans="2:34" x14ac:dyDescent="0.2">
      <c r="B66">
        <f>LEFT(Annual!A46,4)*1</f>
        <v>1993</v>
      </c>
      <c r="D66" s="6">
        <f>Annual!AE46</f>
        <v>2.0383352279053213</v>
      </c>
      <c r="F66" s="6">
        <f>Annual!Z46</f>
        <v>2.0347331363999981</v>
      </c>
      <c r="G66" s="6">
        <f>Annual!AA46</f>
        <v>4.3308232884000022</v>
      </c>
      <c r="H66" s="6">
        <f>Annual!AB46</f>
        <v>6.7267834369000044</v>
      </c>
      <c r="I66" s="6">
        <f>Annual!AC46</f>
        <v>8.4900589415999796</v>
      </c>
      <c r="L66" s="62"/>
      <c r="M66" s="62"/>
    </row>
    <row r="67" spans="2:34" ht="16" thickBot="1" x14ac:dyDescent="0.25">
      <c r="B67">
        <f>LEFT(Annual!A47,4)*1</f>
        <v>1994</v>
      </c>
      <c r="D67" s="6">
        <f>Annual!AE47</f>
        <v>2.2304481293921525</v>
      </c>
      <c r="F67" s="6">
        <f>Annual!Z47</f>
        <v>-0.96173929050000861</v>
      </c>
      <c r="G67" s="6">
        <f>Annual!AA47</f>
        <v>-2.4728419231000105</v>
      </c>
      <c r="H67" s="6">
        <f>Annual!AB47</f>
        <v>-3.6762638594000063</v>
      </c>
      <c r="I67" s="6">
        <f>Annual!AC47</f>
        <v>-5.1759269497999938</v>
      </c>
    </row>
    <row r="68" spans="2:34" x14ac:dyDescent="0.2">
      <c r="B68">
        <f>LEFT(Annual!A48,4)*1</f>
        <v>1995</v>
      </c>
      <c r="D68" s="6">
        <f>Annual!AE48</f>
        <v>0.56747144312365716</v>
      </c>
      <c r="F68" s="6">
        <f>Annual!Z48</f>
        <v>1.1844204954000119</v>
      </c>
      <c r="G68" s="6">
        <f>Annual!AA48</f>
        <v>2.3285974343000149</v>
      </c>
      <c r="H68" s="6">
        <f>Annual!AB48</f>
        <v>4.1041789948000025</v>
      </c>
      <c r="I68" s="6">
        <f>Annual!AC48</f>
        <v>5.5537847623000127</v>
      </c>
      <c r="AB68" s="38"/>
      <c r="AC68" s="39"/>
      <c r="AD68" s="39"/>
      <c r="AE68" s="39"/>
      <c r="AF68" s="39"/>
      <c r="AG68" s="39"/>
      <c r="AH68" s="39"/>
    </row>
    <row r="69" spans="2:34" x14ac:dyDescent="0.2">
      <c r="B69">
        <f>LEFT(Annual!A49,4)*1</f>
        <v>1996</v>
      </c>
      <c r="D69" s="6">
        <f>Annual!AE49</f>
        <v>1.5910148944474591</v>
      </c>
      <c r="F69" s="6">
        <f>Annual!Z49</f>
        <v>0.21212628129999356</v>
      </c>
      <c r="G69" s="6">
        <f>Annual!AA49</f>
        <v>-0.16040702940001061</v>
      </c>
      <c r="H69" s="6">
        <f>Annual!AB49</f>
        <v>-0.6630510969000083</v>
      </c>
      <c r="I69" s="6">
        <f>Annual!AC49</f>
        <v>-1.435015729699999</v>
      </c>
      <c r="AB69" s="26"/>
      <c r="AC69" s="22"/>
      <c r="AD69" s="22"/>
      <c r="AE69" s="22"/>
      <c r="AF69" s="22"/>
      <c r="AG69" s="22"/>
      <c r="AH69" s="22"/>
    </row>
    <row r="70" spans="2:34" ht="16" thickBot="1" x14ac:dyDescent="0.25">
      <c r="B70">
        <f>LEFT(Annual!A50,4)*1</f>
        <v>1997</v>
      </c>
      <c r="D70" s="6">
        <f>Annual!AE50</f>
        <v>1.1482336994398405</v>
      </c>
      <c r="F70" s="6">
        <f>Annual!Z50</f>
        <v>0.76203228569999304</v>
      </c>
      <c r="G70" s="6">
        <f>Annual!AA50</f>
        <v>1.0958007930000031</v>
      </c>
      <c r="H70" s="6">
        <f>Annual!AB50</f>
        <v>1.3251956808999834</v>
      </c>
      <c r="I70" s="6">
        <f>Annual!AC50</f>
        <v>1.128637427600002</v>
      </c>
      <c r="AB70" s="27"/>
      <c r="AC70" s="24"/>
      <c r="AD70" s="24"/>
      <c r="AE70" s="24"/>
      <c r="AF70" s="29"/>
      <c r="AG70" s="24"/>
      <c r="AH70" s="24"/>
    </row>
    <row r="71" spans="2:34" x14ac:dyDescent="0.2">
      <c r="B71">
        <f>LEFT(Annual!A51,4)*1</f>
        <v>1998</v>
      </c>
      <c r="D71" s="6">
        <f>Annual!AE51</f>
        <v>0.33417890553729523</v>
      </c>
      <c r="F71" s="6">
        <f>Annual!Z51</f>
        <v>1.0285612285999974</v>
      </c>
      <c r="G71" s="6">
        <f>Annual!AA51</f>
        <v>1.9585895106000075</v>
      </c>
      <c r="H71" s="6">
        <f>Annual!AB51</f>
        <v>3.0537905756999963</v>
      </c>
      <c r="I71" s="6">
        <f>Annual!AC51</f>
        <v>3.9980917922999977</v>
      </c>
      <c r="L71" s="68"/>
      <c r="M71" s="39"/>
      <c r="N71" s="39"/>
      <c r="O71" s="39"/>
      <c r="P71" s="39"/>
      <c r="Q71" s="39"/>
      <c r="R71" s="39"/>
      <c r="S71" s="39"/>
    </row>
    <row r="72" spans="2:34" x14ac:dyDescent="0.2">
      <c r="B72">
        <f>LEFT(Annual!A52,4)*1</f>
        <v>1999</v>
      </c>
      <c r="D72" s="6">
        <f>Annual!AE52</f>
        <v>0.90885180155617085</v>
      </c>
      <c r="F72" s="6">
        <f>Annual!Z52</f>
        <v>0.28309059000001469</v>
      </c>
      <c r="G72" s="6">
        <f>Annual!AA52</f>
        <v>0.19073183730001109</v>
      </c>
      <c r="H72" s="6">
        <f>Annual!AB52</f>
        <v>-0.1114029854000016</v>
      </c>
      <c r="I72" s="6">
        <f>Annual!AC52</f>
        <v>-0.96562889999999335</v>
      </c>
      <c r="L72" s="61"/>
      <c r="M72" s="26"/>
      <c r="N72" s="22"/>
      <c r="O72" s="22"/>
      <c r="P72" s="22"/>
      <c r="Q72" s="22"/>
      <c r="R72" s="22"/>
      <c r="S72" s="22"/>
    </row>
    <row r="73" spans="2:34" ht="16" thickBot="1" x14ac:dyDescent="0.25">
      <c r="B73">
        <f>LEFT(Annual!A53,4)*1</f>
        <v>2000</v>
      </c>
      <c r="D73" s="6">
        <f>Annual!AE53</f>
        <v>-0.46702527834161867</v>
      </c>
      <c r="F73" s="6">
        <f>Annual!Z53</f>
        <v>-0.66671582200001023</v>
      </c>
      <c r="G73" s="6">
        <f>Annual!AA53</f>
        <v>-1.0406628244000009</v>
      </c>
      <c r="H73" s="6">
        <f>Annual!AB53</f>
        <v>-1.2382875262000024</v>
      </c>
      <c r="I73" s="6">
        <f>Annual!AC53</f>
        <v>-1.2179732339999978</v>
      </c>
      <c r="L73" s="61"/>
      <c r="M73" s="27"/>
      <c r="N73" s="24"/>
      <c r="O73" s="24"/>
      <c r="P73" s="29"/>
      <c r="Q73" s="29"/>
      <c r="R73" s="24"/>
      <c r="S73" s="24"/>
    </row>
    <row r="74" spans="2:34" x14ac:dyDescent="0.2">
      <c r="B74">
        <f>LEFT(Annual!A54,4)*1</f>
        <v>2001</v>
      </c>
      <c r="D74" s="6">
        <f>Annual!AE54</f>
        <v>1.9412538965704997</v>
      </c>
      <c r="F74" s="6">
        <f>Annual!Z54</f>
        <v>2.2849849075000028</v>
      </c>
      <c r="G74" s="6">
        <f>Annual!AA54</f>
        <v>3.7417101120000096</v>
      </c>
      <c r="H74" s="6">
        <f>Annual!AB54</f>
        <v>4.4451956132000019</v>
      </c>
      <c r="I74" s="6">
        <f>Annual!AC54</f>
        <v>4.704373361899985</v>
      </c>
    </row>
    <row r="75" spans="2:34" x14ac:dyDescent="0.2">
      <c r="B75">
        <f>LEFT(Annual!A55,4)*1</f>
        <v>2002</v>
      </c>
      <c r="D75" s="6">
        <f>Annual!AE55</f>
        <v>3.2840341152752623</v>
      </c>
      <c r="F75" s="6">
        <f>Annual!Z55</f>
        <v>2.6412583380000076</v>
      </c>
      <c r="G75" s="6">
        <f>Annual!AA55</f>
        <v>4.3459528177000042</v>
      </c>
      <c r="H75" s="6">
        <f>Annual!AB55</f>
        <v>5.4153333731999957</v>
      </c>
      <c r="I75" s="6">
        <f>Annual!AC55</f>
        <v>6.0039286131999958</v>
      </c>
    </row>
    <row r="76" spans="2:34" x14ac:dyDescent="0.2">
      <c r="B76">
        <f>LEFT(Annual!A56,4)*1</f>
        <v>2003</v>
      </c>
      <c r="D76" s="6">
        <f>Annual!AE56</f>
        <v>1.0464206928159767</v>
      </c>
      <c r="F76" s="6">
        <f>Annual!Z56</f>
        <v>2.7789288987999914</v>
      </c>
      <c r="G76" s="6">
        <f>Annual!AA56</f>
        <v>5.8365215420000078</v>
      </c>
      <c r="H76" s="6">
        <f>Annual!AB56</f>
        <v>8.4037864004999907</v>
      </c>
      <c r="I76" s="6">
        <f>Annual!AC56</f>
        <v>10.338309032000003</v>
      </c>
    </row>
    <row r="77" spans="2:34" x14ac:dyDescent="0.2">
      <c r="B77">
        <f>LEFT(Annual!A57,4)*1</f>
        <v>2004</v>
      </c>
      <c r="D77" s="6">
        <f>Annual!AE57</f>
        <v>2.4359934981666731</v>
      </c>
      <c r="F77" s="6">
        <f>Annual!Z57</f>
        <v>-0.45244082629999338</v>
      </c>
      <c r="G77" s="6">
        <f>Annual!AA57</f>
        <v>-1.2849904102999985</v>
      </c>
      <c r="H77" s="6">
        <f>Annual!AB57</f>
        <v>-2.0618771886999943</v>
      </c>
      <c r="I77" s="6">
        <f>Annual!AC57</f>
        <v>-2.553661747699993</v>
      </c>
    </row>
    <row r="78" spans="2:34" x14ac:dyDescent="0.2">
      <c r="B78">
        <f>LEFT(Annual!A58,4)*1</f>
        <v>2005</v>
      </c>
      <c r="D78" s="6">
        <f>Annual!AE58</f>
        <v>-0.15809010126514955</v>
      </c>
      <c r="F78" s="6">
        <f>Annual!Z58</f>
        <v>-0.15740074319998953</v>
      </c>
      <c r="G78" s="6">
        <f>Annual!AA58</f>
        <v>0.26150199799999907</v>
      </c>
      <c r="H78" s="6">
        <f>Annual!AB58</f>
        <v>1.1547660744999919</v>
      </c>
      <c r="I78" s="6">
        <f>Annual!AC58</f>
        <v>2.4179195426000049</v>
      </c>
    </row>
    <row r="79" spans="2:34" ht="16" thickBot="1" x14ac:dyDescent="0.25">
      <c r="B79">
        <f>LEFT(Annual!A59,4)*1</f>
        <v>2006</v>
      </c>
      <c r="D79" s="6">
        <f>Annual!AE59</f>
        <v>-0.41871844252752266</v>
      </c>
      <c r="F79" s="6">
        <f>Annual!Z59</f>
        <v>-1.4895929024000178</v>
      </c>
      <c r="G79" s="6">
        <f>Annual!AA59</f>
        <v>-2.7994853699000055</v>
      </c>
      <c r="H79" s="6">
        <f>Annual!AB59</f>
        <v>-4.0149237273999914</v>
      </c>
      <c r="I79" s="6">
        <f>Annual!AC59</f>
        <v>-5.1955542319000036</v>
      </c>
    </row>
    <row r="80" spans="2:34" x14ac:dyDescent="0.2">
      <c r="B80">
        <f>LEFT(Annual!A60,4)*1</f>
        <v>2007</v>
      </c>
      <c r="D80" s="6">
        <f>Annual!AE60</f>
        <v>-0.40555644550510384</v>
      </c>
      <c r="F80" s="6">
        <f>Annual!Z60</f>
        <v>1.4632947099997295E-2</v>
      </c>
      <c r="G80" s="6">
        <f>Annual!AA60</f>
        <v>0.38937942659999702</v>
      </c>
      <c r="H80" s="6">
        <f>Annual!AB60</f>
        <v>0.46307937510000396</v>
      </c>
      <c r="I80" s="6">
        <f>Annual!AC60</f>
        <v>0.55569351250000487</v>
      </c>
      <c r="AB80" s="38"/>
      <c r="AC80" s="39"/>
      <c r="AD80" s="39"/>
      <c r="AE80" s="39"/>
      <c r="AF80" s="39"/>
      <c r="AG80" s="39"/>
      <c r="AH80" s="39"/>
    </row>
    <row r="81" spans="2:40" ht="16" thickBot="1" x14ac:dyDescent="0.25">
      <c r="B81">
        <f>LEFT(Annual!A61,4)*1</f>
        <v>2008</v>
      </c>
      <c r="D81" s="6">
        <f>Annual!AE61</f>
        <v>0.87983125472918211</v>
      </c>
      <c r="F81" s="6">
        <f>Annual!Z61</f>
        <v>2.2512134745999894</v>
      </c>
      <c r="G81" s="6">
        <f>Annual!AA61</f>
        <v>4.2517594943999883</v>
      </c>
      <c r="H81" s="6">
        <f>Annual!AB61</f>
        <v>5.7025423644000055</v>
      </c>
      <c r="I81" s="6">
        <f>Annual!AC61</f>
        <v>6.5941688422999976</v>
      </c>
      <c r="AB81" s="34"/>
      <c r="AC81" s="35"/>
      <c r="AD81" s="35"/>
      <c r="AE81" s="35"/>
      <c r="AF81" s="46"/>
      <c r="AG81" s="35"/>
      <c r="AH81" s="35"/>
    </row>
    <row r="82" spans="2:40" ht="16" thickBot="1" x14ac:dyDescent="0.25">
      <c r="B82">
        <f>LEFT(Annual!A62,4)*1</f>
        <v>2009</v>
      </c>
      <c r="D82" s="6">
        <f>Annual!AE62</f>
        <v>1.800990467048796</v>
      </c>
      <c r="F82" s="6">
        <f>Annual!Z62</f>
        <v>2.293150347999998</v>
      </c>
      <c r="G82" s="6">
        <f>Annual!AA62</f>
        <v>4.1073253570000023</v>
      </c>
      <c r="H82" s="6">
        <f>Annual!AB62</f>
        <v>5.5442769030000054</v>
      </c>
      <c r="I82" s="6">
        <f>Annual!AC62</f>
        <v>5.5943832453000066</v>
      </c>
    </row>
    <row r="83" spans="2:40" x14ac:dyDescent="0.2">
      <c r="B83">
        <f>LEFT(Annual!A63,4)*1</f>
        <v>2010</v>
      </c>
      <c r="D83" s="6">
        <f>Annual!AE63</f>
        <v>0.69295883499462607</v>
      </c>
      <c r="F83" s="6">
        <f>Annual!Z63</f>
        <v>1.3956307921000037</v>
      </c>
      <c r="G83" s="6">
        <f>Annual!AA63</f>
        <v>3.1492861739999869</v>
      </c>
      <c r="H83" s="6">
        <f>Annual!AB63</f>
        <v>5.3042875032000047</v>
      </c>
      <c r="I83" s="6">
        <f>Annual!AC63</f>
        <v>6.6203327223999935</v>
      </c>
      <c r="L83" s="68"/>
      <c r="M83" s="39"/>
      <c r="N83" s="39"/>
      <c r="O83" s="39"/>
      <c r="P83" s="39"/>
      <c r="Q83" s="39"/>
      <c r="R83" s="39"/>
      <c r="S83" s="39"/>
    </row>
    <row r="84" spans="2:40" ht="16" thickBot="1" x14ac:dyDescent="0.25">
      <c r="B84">
        <f>LEFT(Annual!A64,4)*1</f>
        <v>2011</v>
      </c>
      <c r="D84" s="6">
        <f>Annual!AE64</f>
        <v>0.77452183117464113</v>
      </c>
      <c r="F84" s="6">
        <f>Annual!Z64</f>
        <v>0.64654445310001452</v>
      </c>
      <c r="G84" s="6">
        <f>Annual!AA64</f>
        <v>1.6486689626999911</v>
      </c>
      <c r="H84" s="6">
        <f>Annual!AB64</f>
        <v>3.0108908473000047</v>
      </c>
      <c r="I84" s="6">
        <f>Annual!AC64</f>
        <v>3.5104297379999916</v>
      </c>
      <c r="L84" s="61"/>
      <c r="M84" s="34"/>
      <c r="N84" s="35"/>
      <c r="O84" s="35"/>
      <c r="P84" s="46"/>
      <c r="Q84" s="46"/>
      <c r="R84" s="35"/>
      <c r="S84" s="35"/>
    </row>
    <row r="85" spans="2:40" ht="16" thickBot="1" x14ac:dyDescent="0.25">
      <c r="B85">
        <f>LEFT(Annual!A65,4)*1</f>
        <v>2012</v>
      </c>
      <c r="D85" s="6">
        <f>Annual!AE65</f>
        <v>-0.40122929944102598</v>
      </c>
      <c r="F85" s="6">
        <f>Annual!Z65</f>
        <v>0.48213684600000395</v>
      </c>
      <c r="G85" s="6">
        <f>Annual!AA65</f>
        <v>1.6540050971999853</v>
      </c>
      <c r="H85" s="6">
        <f>Annual!AB65</f>
        <v>3.6852249002000015</v>
      </c>
      <c r="I85" s="6">
        <f>Annual!AC65</f>
        <v>6.3065167209999897</v>
      </c>
      <c r="L85" s="61"/>
      <c r="M85" s="23"/>
    </row>
    <row r="86" spans="2:40" x14ac:dyDescent="0.2">
      <c r="B86">
        <f>LEFT(Annual!A66,4)*1</f>
        <v>2013</v>
      </c>
      <c r="D86" s="6">
        <f>Annual!AE66</f>
        <v>0.49981139141907055</v>
      </c>
      <c r="F86" s="6">
        <f>Annual!Z66</f>
        <v>0.25523449770000906</v>
      </c>
      <c r="G86" s="6">
        <f>Annual!AA66</f>
        <v>0.35862646699999956</v>
      </c>
      <c r="H86" s="6">
        <f>Annual!AB66</f>
        <v>7.4066102900004732E-2</v>
      </c>
      <c r="I86" s="6">
        <f>Annual!AC66</f>
        <v>-0.81524588499999617</v>
      </c>
      <c r="L86" s="61"/>
      <c r="M86" s="23"/>
      <c r="AB86" s="38"/>
      <c r="AC86" s="39"/>
      <c r="AD86" s="39"/>
      <c r="AE86" s="39"/>
      <c r="AF86" s="39"/>
      <c r="AG86" s="39"/>
      <c r="AH86" s="39"/>
      <c r="AI86" s="52"/>
      <c r="AJ86" s="52"/>
      <c r="AK86" s="52"/>
      <c r="AL86" s="52"/>
      <c r="AM86" s="52"/>
      <c r="AN86" s="52"/>
    </row>
    <row r="87" spans="2:40" x14ac:dyDescent="0.2">
      <c r="B87">
        <f>LEFT(Annual!A67,4)*1</f>
        <v>2014</v>
      </c>
      <c r="D87" s="6">
        <f>Annual!AE67</f>
        <v>1.1567736440835956</v>
      </c>
      <c r="F87" s="6">
        <f>Annual!Z67</f>
        <v>0.45538069890000199</v>
      </c>
      <c r="G87" s="6">
        <f>Annual!AA67</f>
        <v>1.0075610638000003</v>
      </c>
      <c r="H87" s="6">
        <f>Annual!AB67</f>
        <v>1.4540651751000075</v>
      </c>
      <c r="I87" s="6">
        <f>Annual!AC67</f>
        <v>1.6332567495999959</v>
      </c>
      <c r="L87" s="64"/>
      <c r="M87" s="146"/>
      <c r="N87" s="44"/>
      <c r="O87" s="44"/>
      <c r="P87" s="44"/>
      <c r="Q87" s="44"/>
      <c r="R87" s="44"/>
      <c r="S87" s="44"/>
      <c r="T87" s="44"/>
      <c r="U87" s="44"/>
      <c r="V87" s="44"/>
      <c r="AB87" s="26"/>
      <c r="AC87" s="20"/>
      <c r="AD87" s="22"/>
      <c r="AE87" s="22"/>
      <c r="AF87" s="22"/>
      <c r="AG87" s="22"/>
      <c r="AH87" s="22"/>
      <c r="AI87" s="23"/>
      <c r="AJ87" s="23"/>
      <c r="AK87" s="23"/>
      <c r="AL87" s="23"/>
      <c r="AM87" s="23"/>
      <c r="AN87" s="23"/>
    </row>
    <row r="88" spans="2:40" x14ac:dyDescent="0.2">
      <c r="B88">
        <f>LEFT(Annual!A68,4)*1</f>
        <v>2015</v>
      </c>
      <c r="D88" s="6">
        <f>Annual!AE68</f>
        <v>0.93273691631804567</v>
      </c>
      <c r="F88" s="6">
        <f>Annual!Z68</f>
        <v>0.45496239919999504</v>
      </c>
      <c r="G88" s="6">
        <f>Annual!AA68</f>
        <v>1.2751551597999984</v>
      </c>
      <c r="H88" s="6">
        <f>Annual!AB68</f>
        <v>2.065915960999996</v>
      </c>
      <c r="I88" s="6">
        <f>Annual!AC68</f>
        <v>2.5757488537000057</v>
      </c>
      <c r="L88" s="61"/>
      <c r="M88" s="23"/>
      <c r="AB88" s="25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</row>
    <row r="89" spans="2:40" x14ac:dyDescent="0.2">
      <c r="B89">
        <f>LEFT(Annual!A69,4)*1</f>
        <v>2016</v>
      </c>
      <c r="D89" s="6">
        <f>Annual!AE69</f>
        <v>-0.50228660105896039</v>
      </c>
      <c r="F89" s="6">
        <f>Annual!Z69</f>
        <v>0.43958677920000755</v>
      </c>
      <c r="G89" s="6">
        <f>Annual!AA69</f>
        <v>1.560656089000001</v>
      </c>
      <c r="H89" s="6">
        <f>Annual!AB69</f>
        <v>3.1199460827999901</v>
      </c>
      <c r="I89" s="6">
        <f>Annual!AC69</f>
        <v>4.4179757983000005</v>
      </c>
      <c r="L89" s="61"/>
      <c r="M89" s="23"/>
      <c r="N89" s="52"/>
      <c r="O89" s="52"/>
      <c r="P89" s="52"/>
      <c r="Q89" s="52"/>
      <c r="R89" s="52"/>
      <c r="S89" s="52"/>
      <c r="T89" s="52"/>
      <c r="U89" s="52"/>
      <c r="V89" s="52"/>
      <c r="W89" s="52"/>
      <c r="X89" s="52"/>
      <c r="Y89" s="52"/>
      <c r="AB89" s="25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</row>
    <row r="90" spans="2:40" ht="16" thickBot="1" x14ac:dyDescent="0.25">
      <c r="B90">
        <f>LEFT(Annual!A70,4)*1</f>
        <v>2017</v>
      </c>
      <c r="D90" s="6">
        <f>Annual!AE70</f>
        <v>8.6269133350617144E-3</v>
      </c>
      <c r="F90" s="6">
        <f>Annual!Z70</f>
        <v>-0.59429072839999075</v>
      </c>
      <c r="G90" s="6">
        <f>Annual!AA70</f>
        <v>-1.1652577403999858</v>
      </c>
      <c r="H90" s="6">
        <f>Annual!AB70</f>
        <v>-1.6131327536000013</v>
      </c>
      <c r="I90" s="6">
        <f>Annual!AC70</f>
        <v>-2.4580179297999916</v>
      </c>
      <c r="L90" s="61"/>
      <c r="M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AB90" s="25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</row>
    <row r="91" spans="2:40" x14ac:dyDescent="0.2">
      <c r="L91" s="61"/>
      <c r="M91" s="36"/>
      <c r="N91" s="37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AB91" s="25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</row>
    <row r="92" spans="2:40" x14ac:dyDescent="0.2">
      <c r="L92" s="61"/>
      <c r="M92" s="25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AB92" s="25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</row>
    <row r="93" spans="2:40" x14ac:dyDescent="0.2">
      <c r="L93" s="61"/>
      <c r="M93" s="25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AB93" s="25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</row>
    <row r="94" spans="2:40" x14ac:dyDescent="0.2">
      <c r="L94" s="61"/>
      <c r="M94" s="25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AB94" s="25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</row>
    <row r="95" spans="2:40" x14ac:dyDescent="0.2">
      <c r="L95" s="61"/>
      <c r="M95" s="25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AB95" s="25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</row>
    <row r="96" spans="2:40" x14ac:dyDescent="0.2">
      <c r="L96" s="61"/>
      <c r="M96" s="25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AB96" s="25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</row>
    <row r="97" spans="12:40" x14ac:dyDescent="0.2">
      <c r="L97" s="61"/>
      <c r="M97" s="25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AB97" s="25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</row>
    <row r="98" spans="12:40" x14ac:dyDescent="0.2">
      <c r="L98" s="61"/>
      <c r="M98" s="25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AB98" s="25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</row>
    <row r="99" spans="12:40" x14ac:dyDescent="0.2">
      <c r="L99" s="61"/>
      <c r="M99" s="25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AB99" s="25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</row>
    <row r="100" spans="12:40" x14ac:dyDescent="0.2">
      <c r="L100" s="61"/>
      <c r="M100" s="25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AB100" s="25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</row>
    <row r="101" spans="12:40" x14ac:dyDescent="0.2">
      <c r="L101" s="61"/>
      <c r="M101" s="25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AB101" s="25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</row>
    <row r="102" spans="12:40" x14ac:dyDescent="0.2">
      <c r="L102" s="61"/>
      <c r="M102" s="25"/>
      <c r="N102" s="23"/>
      <c r="O102" s="52"/>
      <c r="P102" s="52"/>
      <c r="Q102" s="52"/>
      <c r="R102" s="23"/>
      <c r="S102" s="23"/>
      <c r="T102" s="23"/>
      <c r="U102" s="23"/>
      <c r="V102" s="23"/>
      <c r="W102" s="23"/>
      <c r="X102" s="23"/>
      <c r="Y102" s="23"/>
      <c r="AB102" s="25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</row>
    <row r="103" spans="12:40" ht="16" thickBot="1" x14ac:dyDescent="0.25">
      <c r="L103" s="61"/>
      <c r="M103" s="27"/>
      <c r="N103" s="24"/>
      <c r="O103" s="23"/>
      <c r="P103" s="23"/>
      <c r="Q103" s="55"/>
      <c r="R103" s="23"/>
      <c r="S103" s="23"/>
      <c r="T103" s="23"/>
      <c r="U103" s="23"/>
      <c r="V103" s="23"/>
      <c r="W103" s="23"/>
      <c r="X103" s="23"/>
      <c r="Y103" s="23"/>
      <c r="AB103" s="25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</row>
    <row r="104" spans="12:40" x14ac:dyDescent="0.2">
      <c r="L104" s="61"/>
      <c r="M104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AB104" s="25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</row>
    <row r="105" spans="12:40" x14ac:dyDescent="0.2">
      <c r="L105" s="61"/>
      <c r="M105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AB105" s="25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</row>
    <row r="106" spans="12:40" x14ac:dyDescent="0.2">
      <c r="L106" s="62"/>
      <c r="M106" s="61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AB106" s="25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</row>
    <row r="107" spans="12:40" ht="16" thickBot="1" x14ac:dyDescent="0.25">
      <c r="M107" s="61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AB107" s="25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</row>
    <row r="108" spans="12:40" x14ac:dyDescent="0.2">
      <c r="L108" s="68"/>
      <c r="M108" s="39"/>
      <c r="N108" s="39"/>
      <c r="O108" s="39"/>
      <c r="P108" s="39"/>
      <c r="Q108" s="39"/>
      <c r="R108" s="39"/>
      <c r="S108" s="23"/>
      <c r="T108" s="23"/>
      <c r="U108" s="23"/>
      <c r="V108" s="23"/>
      <c r="W108" s="23"/>
      <c r="X108" s="23"/>
      <c r="Y108" s="23"/>
      <c r="AB108" s="25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</row>
    <row r="109" spans="12:40" x14ac:dyDescent="0.2">
      <c r="L109" s="61"/>
      <c r="M109" s="26"/>
      <c r="N109" s="20"/>
      <c r="O109" s="22"/>
      <c r="P109" s="22"/>
      <c r="Q109" s="28"/>
      <c r="R109" s="28"/>
      <c r="S109" s="23"/>
      <c r="T109" s="23"/>
      <c r="U109" s="23"/>
      <c r="V109" s="23"/>
      <c r="W109" s="23"/>
      <c r="X109" s="23"/>
      <c r="Y109" s="23"/>
      <c r="AB109" s="25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</row>
    <row r="110" spans="12:40" x14ac:dyDescent="0.2">
      <c r="L110" s="61"/>
      <c r="M110" s="25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AB110" s="25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</row>
    <row r="111" spans="12:40" ht="16" thickBot="1" x14ac:dyDescent="0.25">
      <c r="L111" s="61"/>
      <c r="M111" s="27"/>
      <c r="N111" s="21"/>
      <c r="O111" s="24"/>
      <c r="P111" s="24"/>
      <c r="Q111" s="24"/>
      <c r="R111" s="24"/>
      <c r="S111" s="23"/>
      <c r="T111" s="23"/>
      <c r="U111" s="23"/>
      <c r="V111" s="23"/>
      <c r="W111" s="23"/>
      <c r="X111" s="23"/>
      <c r="Y111" s="23"/>
      <c r="AB111" s="25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</row>
    <row r="112" spans="12:40" x14ac:dyDescent="0.2">
      <c r="L112" s="63"/>
      <c r="M112" s="148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AB112" s="25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</row>
    <row r="113" spans="12:40" x14ac:dyDescent="0.2">
      <c r="L113" s="61"/>
      <c r="M113" s="23"/>
      <c r="N113" s="23"/>
      <c r="O113" s="23"/>
      <c r="P113" s="55"/>
      <c r="Q113" s="23"/>
      <c r="R113" s="23"/>
      <c r="S113" s="23"/>
      <c r="T113" s="23"/>
      <c r="U113" s="23"/>
      <c r="V113" s="23"/>
      <c r="W113" s="23"/>
      <c r="X113" s="23"/>
      <c r="Y113" s="23"/>
      <c r="AB113" s="25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</row>
    <row r="114" spans="12:40" x14ac:dyDescent="0.2">
      <c r="M114" s="61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AB114" s="25"/>
      <c r="AD114" s="23"/>
      <c r="AE114" s="23"/>
      <c r="AF114" s="23"/>
      <c r="AG114" s="23"/>
      <c r="AH114" s="23"/>
      <c r="AI114" s="23"/>
      <c r="AJ114" s="23"/>
      <c r="AK114" s="23"/>
      <c r="AL114" s="23"/>
      <c r="AM114" s="23"/>
      <c r="AN114" s="23"/>
    </row>
    <row r="115" spans="12:40" x14ac:dyDescent="0.2">
      <c r="M115" s="61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AB115" s="25"/>
      <c r="AD115" s="23"/>
      <c r="AE115" s="23"/>
      <c r="AF115" s="23"/>
      <c r="AG115" s="23"/>
      <c r="AH115" s="23"/>
      <c r="AI115" s="23"/>
      <c r="AJ115" s="23"/>
      <c r="AK115" s="23"/>
      <c r="AL115" s="23"/>
      <c r="AM115" s="23"/>
      <c r="AN115" s="23"/>
    </row>
    <row r="116" spans="12:40" ht="16" thickBot="1" x14ac:dyDescent="0.25">
      <c r="M116" s="61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AB116" s="25"/>
      <c r="AD116" s="23"/>
      <c r="AE116" s="23"/>
      <c r="AF116" s="23"/>
      <c r="AG116" s="23"/>
      <c r="AH116" s="23"/>
      <c r="AI116" s="23"/>
      <c r="AJ116" s="23"/>
      <c r="AK116" s="23"/>
      <c r="AL116" s="23"/>
      <c r="AM116" s="23"/>
      <c r="AN116" s="23"/>
    </row>
    <row r="117" spans="12:40" x14ac:dyDescent="0.2">
      <c r="L117" s="68"/>
      <c r="M117" s="39"/>
      <c r="N117" s="39"/>
      <c r="O117" s="39"/>
      <c r="P117" s="39"/>
      <c r="Q117" s="39"/>
      <c r="R117" s="39"/>
      <c r="S117" s="39"/>
      <c r="T117" s="23"/>
      <c r="U117" s="23"/>
      <c r="V117" s="23"/>
      <c r="W117" s="23"/>
      <c r="X117" s="23"/>
      <c r="Y117" s="23"/>
      <c r="AB117" s="25"/>
      <c r="AD117" s="23"/>
      <c r="AE117" s="23"/>
      <c r="AF117" s="23"/>
      <c r="AG117" s="23"/>
      <c r="AH117" s="23"/>
      <c r="AI117" s="23"/>
      <c r="AJ117" s="23"/>
      <c r="AK117" s="23"/>
      <c r="AL117" s="23"/>
      <c r="AM117" s="23"/>
      <c r="AN117" s="23"/>
    </row>
    <row r="118" spans="12:40" x14ac:dyDescent="0.2">
      <c r="L118" s="61"/>
      <c r="M118" s="26"/>
      <c r="N118" s="22"/>
      <c r="O118" s="22"/>
      <c r="P118" s="22"/>
      <c r="Q118" s="22"/>
      <c r="R118" s="22"/>
      <c r="S118" s="22"/>
      <c r="T118" s="23"/>
      <c r="U118" s="23"/>
      <c r="V118" s="23"/>
      <c r="W118" s="23"/>
      <c r="X118" s="23"/>
      <c r="Y118" s="23"/>
      <c r="AB118" s="25"/>
      <c r="AD118" s="23"/>
      <c r="AE118" s="23"/>
      <c r="AF118" s="23"/>
      <c r="AG118" s="23"/>
      <c r="AH118" s="23"/>
      <c r="AI118" s="23"/>
      <c r="AJ118" s="23"/>
      <c r="AK118" s="23"/>
      <c r="AL118" s="23"/>
      <c r="AM118" s="23"/>
      <c r="AN118" s="23"/>
    </row>
    <row r="119" spans="12:40" ht="16" thickBot="1" x14ac:dyDescent="0.25">
      <c r="L119" s="61"/>
      <c r="M119" s="27"/>
      <c r="N119" s="24"/>
      <c r="O119" s="24"/>
      <c r="P119" s="29"/>
      <c r="Q119" s="29"/>
      <c r="R119" s="24"/>
      <c r="S119" s="24"/>
      <c r="T119" s="23"/>
      <c r="U119" s="23"/>
      <c r="V119" s="23"/>
      <c r="W119" s="23"/>
      <c r="X119" s="23"/>
      <c r="Y119" s="23"/>
      <c r="AB119" s="25"/>
      <c r="AD119" s="23"/>
      <c r="AE119" s="23"/>
      <c r="AF119" s="23"/>
      <c r="AG119" s="23"/>
      <c r="AH119" s="23"/>
      <c r="AI119" s="23"/>
      <c r="AJ119" s="23"/>
      <c r="AK119" s="23"/>
      <c r="AL119" s="23"/>
      <c r="AM119" s="23"/>
      <c r="AN119" s="23"/>
    </row>
    <row r="120" spans="12:40" x14ac:dyDescent="0.2">
      <c r="M120" s="61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AB120" s="25"/>
      <c r="AD120" s="23"/>
      <c r="AE120" s="23"/>
      <c r="AF120" s="23"/>
      <c r="AG120" s="23"/>
      <c r="AH120" s="23"/>
      <c r="AI120" s="23"/>
      <c r="AJ120" s="23"/>
      <c r="AK120" s="23"/>
      <c r="AL120" s="23"/>
      <c r="AM120" s="23"/>
      <c r="AN120" s="23"/>
    </row>
    <row r="121" spans="12:40" x14ac:dyDescent="0.2">
      <c r="L121" s="65"/>
      <c r="M121" s="61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AB121" s="25"/>
      <c r="AD121" s="23"/>
      <c r="AE121" s="23"/>
      <c r="AF121" s="23"/>
      <c r="AG121" s="23"/>
      <c r="AH121" s="23"/>
      <c r="AI121" s="23"/>
      <c r="AJ121" s="23"/>
      <c r="AK121" s="23"/>
      <c r="AL121" s="23"/>
      <c r="AM121" s="23"/>
      <c r="AN121" s="23"/>
    </row>
    <row r="122" spans="12:40" x14ac:dyDescent="0.2">
      <c r="M122" s="61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AB122" s="25"/>
      <c r="AD122" s="23"/>
      <c r="AE122" s="23"/>
      <c r="AF122" s="23"/>
      <c r="AG122" s="23"/>
      <c r="AH122" s="23"/>
      <c r="AI122" s="23"/>
      <c r="AJ122" s="23"/>
      <c r="AK122" s="23"/>
      <c r="AL122" s="23"/>
      <c r="AM122" s="23"/>
      <c r="AN122" s="23"/>
    </row>
    <row r="123" spans="12:40" x14ac:dyDescent="0.2">
      <c r="M123" s="61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AB123" s="25"/>
      <c r="AD123" s="23"/>
      <c r="AE123" s="23"/>
      <c r="AF123" s="23"/>
      <c r="AG123" s="23"/>
      <c r="AH123" s="23"/>
      <c r="AI123" s="23"/>
      <c r="AJ123" s="23"/>
      <c r="AK123" s="23"/>
      <c r="AL123" s="23"/>
      <c r="AM123" s="23"/>
      <c r="AN123" s="23"/>
    </row>
    <row r="124" spans="12:40" x14ac:dyDescent="0.2">
      <c r="M124" s="61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AB124" s="25"/>
      <c r="AD124" s="23"/>
      <c r="AE124" s="23"/>
      <c r="AF124" s="23"/>
      <c r="AG124" s="23"/>
      <c r="AH124" s="23"/>
      <c r="AI124" s="23"/>
      <c r="AJ124" s="23"/>
      <c r="AK124" s="23"/>
      <c r="AL124" s="23"/>
      <c r="AM124" s="23"/>
      <c r="AN124" s="23"/>
    </row>
    <row r="125" spans="12:40" x14ac:dyDescent="0.2">
      <c r="L125" s="61"/>
      <c r="M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AB125" s="25"/>
      <c r="AD125" s="23"/>
      <c r="AE125" s="23"/>
      <c r="AF125" s="23"/>
      <c r="AG125" s="23"/>
      <c r="AH125" s="23"/>
      <c r="AI125" s="23"/>
      <c r="AJ125" s="23"/>
      <c r="AK125" s="23"/>
      <c r="AL125" s="23"/>
      <c r="AM125" s="23"/>
      <c r="AN125" s="23"/>
    </row>
    <row r="126" spans="12:40" x14ac:dyDescent="0.2">
      <c r="L126" s="61"/>
      <c r="M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AB126" s="25"/>
      <c r="AD126" s="23"/>
      <c r="AE126" s="23"/>
      <c r="AF126" s="23"/>
      <c r="AG126" s="23"/>
      <c r="AH126" s="23"/>
      <c r="AI126" s="23"/>
      <c r="AJ126" s="23"/>
      <c r="AK126" s="23"/>
      <c r="AL126" s="23"/>
      <c r="AM126" s="23"/>
      <c r="AN126" s="23"/>
    </row>
    <row r="127" spans="12:40" x14ac:dyDescent="0.2">
      <c r="L127" s="61"/>
      <c r="M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AB127" s="25"/>
      <c r="AD127" s="23"/>
      <c r="AE127" s="23"/>
      <c r="AF127" s="23"/>
      <c r="AG127" s="23"/>
      <c r="AH127" s="23"/>
      <c r="AI127" s="23"/>
      <c r="AJ127" s="23"/>
      <c r="AK127" s="23"/>
      <c r="AL127" s="23"/>
      <c r="AM127" s="23"/>
      <c r="AN127" s="23"/>
    </row>
    <row r="128" spans="12:40" ht="16" thickBot="1" x14ac:dyDescent="0.25">
      <c r="L128" s="61"/>
      <c r="M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AB128" s="25"/>
      <c r="AD128" s="23"/>
      <c r="AE128" s="23"/>
      <c r="AF128" s="23"/>
      <c r="AG128" s="23"/>
      <c r="AH128" s="23"/>
      <c r="AI128" s="23"/>
      <c r="AJ128" s="23"/>
      <c r="AK128" s="23"/>
      <c r="AL128" s="23"/>
      <c r="AM128" s="23"/>
      <c r="AN128" s="23"/>
    </row>
    <row r="129" spans="12:40" x14ac:dyDescent="0.2">
      <c r="L129" s="52"/>
      <c r="M129" s="39"/>
      <c r="N129" s="39"/>
      <c r="O129" s="39"/>
      <c r="P129" s="39"/>
      <c r="Q129" s="39"/>
      <c r="R129" s="39"/>
      <c r="S129" s="39"/>
      <c r="T129" s="23"/>
      <c r="U129" s="23"/>
      <c r="V129" s="23"/>
      <c r="W129" s="23"/>
      <c r="X129" s="23"/>
      <c r="Y129" s="23"/>
      <c r="AB129" s="25"/>
      <c r="AD129" s="23"/>
      <c r="AE129" s="23"/>
      <c r="AF129" s="23"/>
      <c r="AG129" s="23"/>
      <c r="AH129" s="23"/>
      <c r="AI129" s="23"/>
      <c r="AJ129" s="23"/>
      <c r="AK129" s="23"/>
      <c r="AL129" s="23"/>
      <c r="AM129" s="23"/>
      <c r="AN129" s="23"/>
    </row>
    <row r="130" spans="12:40" ht="16" thickBot="1" x14ac:dyDescent="0.25">
      <c r="L130" s="61"/>
      <c r="M130" s="34"/>
      <c r="N130" s="35"/>
      <c r="O130" s="35"/>
      <c r="P130" s="46"/>
      <c r="Q130" s="46"/>
      <c r="R130" s="35"/>
      <c r="S130" s="35"/>
      <c r="T130" s="23"/>
      <c r="U130" s="23"/>
      <c r="V130" s="23"/>
      <c r="W130" s="23"/>
      <c r="X130" s="23"/>
      <c r="Y130" s="23"/>
      <c r="AB130" s="25"/>
      <c r="AD130" s="23"/>
      <c r="AE130" s="23"/>
      <c r="AF130" s="23"/>
      <c r="AG130" s="23"/>
      <c r="AH130" s="23"/>
      <c r="AI130" s="23"/>
      <c r="AJ130" s="23"/>
      <c r="AK130" s="23"/>
      <c r="AL130" s="23"/>
      <c r="AM130" s="23"/>
      <c r="AN130" s="23"/>
    </row>
    <row r="131" spans="12:40" x14ac:dyDescent="0.2">
      <c r="L131" s="61"/>
      <c r="M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AB131" s="25"/>
      <c r="AD131" s="23"/>
      <c r="AE131" s="23"/>
      <c r="AF131" s="23"/>
      <c r="AG131" s="23"/>
      <c r="AH131" s="23"/>
      <c r="AI131" s="23"/>
      <c r="AJ131" s="23"/>
      <c r="AK131" s="23"/>
      <c r="AL131" s="23"/>
      <c r="AM131" s="23"/>
      <c r="AN131" s="23"/>
    </row>
    <row r="132" spans="12:40" x14ac:dyDescent="0.2">
      <c r="L132" s="61"/>
      <c r="M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AB132" s="25"/>
      <c r="AD132" s="23"/>
      <c r="AE132" s="23"/>
      <c r="AF132" s="23"/>
      <c r="AG132" s="23"/>
      <c r="AH132" s="23"/>
      <c r="AI132" s="23"/>
      <c r="AJ132" s="23"/>
      <c r="AK132" s="23"/>
      <c r="AL132" s="23"/>
      <c r="AM132" s="23"/>
      <c r="AN132" s="23"/>
    </row>
    <row r="133" spans="12:40" x14ac:dyDescent="0.2">
      <c r="L133" s="64"/>
      <c r="M133" s="146"/>
      <c r="N133" s="44"/>
      <c r="O133" s="44"/>
      <c r="P133" s="44"/>
      <c r="Q133" s="44"/>
      <c r="R133" s="44"/>
      <c r="S133" s="44"/>
      <c r="T133" s="44"/>
      <c r="U133" s="44"/>
      <c r="V133" s="44"/>
      <c r="W133" s="23"/>
      <c r="X133" s="23"/>
      <c r="Y133" s="23"/>
      <c r="AB133" s="25"/>
      <c r="AD133" s="23"/>
      <c r="AE133" s="23"/>
      <c r="AF133" s="23"/>
      <c r="AG133" s="23"/>
      <c r="AH133" s="23"/>
      <c r="AI133" s="23"/>
      <c r="AJ133" s="23"/>
      <c r="AK133" s="23"/>
      <c r="AL133" s="23"/>
      <c r="AM133" s="23"/>
      <c r="AN133" s="23"/>
    </row>
    <row r="134" spans="12:40" x14ac:dyDescent="0.2">
      <c r="L134" s="61"/>
      <c r="M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AB134" s="25"/>
      <c r="AD134" s="23"/>
      <c r="AE134" s="23"/>
      <c r="AF134" s="23"/>
      <c r="AG134" s="23"/>
      <c r="AH134" s="23"/>
      <c r="AI134" s="23"/>
      <c r="AJ134" s="23"/>
      <c r="AK134" s="23"/>
      <c r="AL134" s="23"/>
      <c r="AM134" s="23"/>
      <c r="AN134" s="23"/>
    </row>
    <row r="135" spans="12:40" x14ac:dyDescent="0.2">
      <c r="L135" s="61"/>
      <c r="M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AB135" s="25"/>
      <c r="AD135" s="23"/>
      <c r="AE135" s="23"/>
      <c r="AF135" s="23"/>
      <c r="AG135" s="23"/>
      <c r="AH135" s="23"/>
      <c r="AI135" s="23"/>
      <c r="AJ135" s="23"/>
      <c r="AK135" s="23"/>
      <c r="AL135" s="23"/>
      <c r="AM135" s="23"/>
      <c r="AN135" s="23"/>
    </row>
    <row r="136" spans="12:40" ht="16" thickBot="1" x14ac:dyDescent="0.25">
      <c r="L136" s="61"/>
      <c r="M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AB136" s="25"/>
      <c r="AD136" s="23"/>
      <c r="AE136" s="23"/>
      <c r="AF136" s="23"/>
      <c r="AG136" s="23"/>
      <c r="AH136" s="23"/>
      <c r="AI136" s="23"/>
      <c r="AJ136" s="23"/>
      <c r="AK136" s="23"/>
      <c r="AL136" s="23"/>
      <c r="AM136" s="23"/>
      <c r="AN136" s="23"/>
    </row>
    <row r="137" spans="12:40" x14ac:dyDescent="0.2">
      <c r="L137" s="61"/>
      <c r="M137" s="36"/>
      <c r="N137" s="37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AB137" s="25"/>
      <c r="AD137" s="23"/>
      <c r="AE137" s="23"/>
      <c r="AF137" s="23"/>
      <c r="AG137" s="23"/>
      <c r="AH137" s="23"/>
      <c r="AI137" s="23"/>
      <c r="AJ137" s="23"/>
      <c r="AK137" s="23"/>
      <c r="AL137" s="23"/>
      <c r="AM137" s="23"/>
      <c r="AN137" s="23"/>
    </row>
    <row r="138" spans="12:40" x14ac:dyDescent="0.2">
      <c r="L138" s="61"/>
      <c r="M138" s="25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AB138" s="25"/>
      <c r="AD138" s="23"/>
      <c r="AE138" s="23"/>
      <c r="AF138" s="23"/>
      <c r="AG138" s="23"/>
      <c r="AH138" s="23"/>
      <c r="AI138" s="23"/>
      <c r="AJ138" s="23"/>
      <c r="AK138" s="23"/>
      <c r="AL138" s="23"/>
      <c r="AM138" s="23"/>
      <c r="AN138" s="23"/>
    </row>
    <row r="139" spans="12:40" x14ac:dyDescent="0.2">
      <c r="L139" s="61"/>
      <c r="M139" s="25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AB139" s="25"/>
      <c r="AD139" s="23"/>
      <c r="AE139" s="23"/>
      <c r="AF139" s="23"/>
      <c r="AG139" s="23"/>
      <c r="AH139" s="23"/>
      <c r="AI139" s="23"/>
      <c r="AJ139" s="23"/>
      <c r="AK139" s="23"/>
      <c r="AL139" s="23"/>
      <c r="AM139" s="23"/>
      <c r="AN139" s="23"/>
    </row>
    <row r="140" spans="12:40" x14ac:dyDescent="0.2">
      <c r="L140" s="61"/>
      <c r="M140" s="25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AB140" s="25"/>
      <c r="AD140" s="23"/>
      <c r="AE140" s="23"/>
      <c r="AF140" s="23"/>
      <c r="AG140" s="23"/>
      <c r="AH140" s="23"/>
      <c r="AI140" s="23"/>
      <c r="AJ140" s="23"/>
      <c r="AK140" s="23"/>
      <c r="AL140" s="23"/>
      <c r="AM140" s="23"/>
      <c r="AN140" s="23"/>
    </row>
    <row r="141" spans="12:40" x14ac:dyDescent="0.2">
      <c r="L141" s="61"/>
      <c r="M141" s="25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AB141" s="25"/>
      <c r="AD141" s="23"/>
      <c r="AE141" s="23"/>
      <c r="AF141" s="23"/>
      <c r="AG141" s="23"/>
      <c r="AH141" s="23"/>
      <c r="AI141" s="23"/>
      <c r="AJ141" s="23"/>
      <c r="AK141" s="23"/>
      <c r="AL141" s="23"/>
      <c r="AM141" s="23"/>
      <c r="AN141" s="23"/>
    </row>
    <row r="142" spans="12:40" x14ac:dyDescent="0.2">
      <c r="L142" s="61"/>
      <c r="M142" s="25"/>
      <c r="N142" s="23"/>
      <c r="O142" s="52"/>
      <c r="P142" s="52"/>
      <c r="Q142" s="52"/>
      <c r="R142" s="23"/>
      <c r="S142" s="23"/>
      <c r="T142" s="23"/>
      <c r="U142" s="23"/>
      <c r="V142" s="23"/>
      <c r="W142" s="23"/>
      <c r="X142" s="23"/>
      <c r="Y142" s="23"/>
      <c r="AB142" s="25"/>
      <c r="AD142" s="23"/>
      <c r="AE142" s="23"/>
      <c r="AF142" s="23"/>
      <c r="AG142" s="23"/>
      <c r="AH142" s="23"/>
      <c r="AI142" s="23"/>
      <c r="AJ142" s="23"/>
      <c r="AK142" s="23"/>
      <c r="AL142" s="23"/>
      <c r="AM142" s="23"/>
      <c r="AN142" s="23"/>
    </row>
    <row r="143" spans="12:40" x14ac:dyDescent="0.2">
      <c r="L143" s="61"/>
      <c r="M143" s="25"/>
      <c r="N143" s="23"/>
      <c r="O143" s="23"/>
      <c r="P143" s="23"/>
      <c r="Q143" s="55"/>
      <c r="R143" s="23"/>
      <c r="S143" s="23"/>
      <c r="T143" s="23"/>
      <c r="U143" s="23"/>
      <c r="V143" s="23"/>
      <c r="W143" s="23"/>
      <c r="X143" s="23"/>
      <c r="Y143" s="23"/>
      <c r="AB143" s="25"/>
      <c r="AD143" s="23"/>
      <c r="AE143" s="23"/>
      <c r="AF143" s="23"/>
      <c r="AG143" s="23"/>
      <c r="AH143" s="23"/>
      <c r="AI143" s="23"/>
      <c r="AJ143" s="23"/>
      <c r="AK143" s="23"/>
      <c r="AL143" s="23"/>
      <c r="AM143" s="23"/>
      <c r="AN143" s="23"/>
    </row>
    <row r="144" spans="12:40" x14ac:dyDescent="0.2">
      <c r="L144" s="61"/>
      <c r="M144" s="25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AB144" s="25"/>
      <c r="AD144" s="23"/>
      <c r="AE144" s="23"/>
      <c r="AF144" s="23"/>
      <c r="AG144" s="23"/>
      <c r="AH144" s="23"/>
      <c r="AI144" s="23"/>
      <c r="AJ144" s="23"/>
      <c r="AK144" s="23"/>
      <c r="AL144" s="23"/>
      <c r="AM144" s="23"/>
      <c r="AN144" s="23"/>
    </row>
    <row r="145" spans="12:40" x14ac:dyDescent="0.2">
      <c r="L145" s="61"/>
      <c r="M145" s="25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AB145" s="25"/>
      <c r="AD145" s="23"/>
      <c r="AE145" s="23"/>
      <c r="AF145" s="23"/>
      <c r="AG145" s="23"/>
      <c r="AH145" s="23"/>
      <c r="AI145" s="23"/>
      <c r="AJ145" s="23"/>
      <c r="AK145" s="23"/>
      <c r="AL145" s="23"/>
      <c r="AM145" s="23"/>
      <c r="AN145" s="23"/>
    </row>
    <row r="146" spans="12:40" x14ac:dyDescent="0.2">
      <c r="L146" s="63"/>
      <c r="M146" s="25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AB146" s="25"/>
      <c r="AD146" s="23"/>
      <c r="AE146" s="23"/>
      <c r="AF146" s="23"/>
      <c r="AG146" s="23"/>
      <c r="AH146" s="23"/>
      <c r="AI146" s="23"/>
      <c r="AJ146" s="23"/>
      <c r="AK146" s="23"/>
      <c r="AL146" s="23"/>
      <c r="AM146" s="23"/>
      <c r="AN146" s="23"/>
    </row>
    <row r="147" spans="12:40" x14ac:dyDescent="0.2">
      <c r="L147" s="61"/>
      <c r="M147" s="25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AB147" s="25"/>
      <c r="AD147" s="23"/>
      <c r="AE147" s="23"/>
      <c r="AF147" s="23"/>
      <c r="AG147" s="23"/>
      <c r="AH147" s="23"/>
      <c r="AI147" s="23"/>
      <c r="AJ147" s="23"/>
      <c r="AK147" s="23"/>
      <c r="AL147" s="23"/>
      <c r="AM147" s="23"/>
      <c r="AN147" s="23"/>
    </row>
    <row r="148" spans="12:40" x14ac:dyDescent="0.2">
      <c r="L148" s="61"/>
      <c r="M148" s="25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AB148" s="25"/>
      <c r="AD148" s="23"/>
      <c r="AE148" s="23"/>
      <c r="AF148" s="23"/>
      <c r="AG148" s="23"/>
      <c r="AH148" s="23"/>
      <c r="AI148" s="23"/>
      <c r="AJ148" s="23"/>
      <c r="AK148" s="23"/>
      <c r="AL148" s="23"/>
      <c r="AM148" s="23"/>
      <c r="AN148" s="23"/>
    </row>
    <row r="149" spans="12:40" ht="16" thickBot="1" x14ac:dyDescent="0.25">
      <c r="L149" s="61"/>
      <c r="M149" s="27"/>
      <c r="N149" s="24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AB149" s="25"/>
      <c r="AD149" s="23"/>
      <c r="AE149" s="23"/>
      <c r="AF149" s="23"/>
      <c r="AG149" s="23"/>
      <c r="AH149" s="23"/>
    </row>
    <row r="150" spans="12:40" ht="16" thickBot="1" x14ac:dyDescent="0.25">
      <c r="M150" s="61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AB150" s="27"/>
      <c r="AC150" s="21"/>
      <c r="AD150" s="24"/>
      <c r="AE150" s="24"/>
      <c r="AF150" s="24"/>
      <c r="AG150" s="24"/>
      <c r="AH150" s="24"/>
    </row>
    <row r="151" spans="12:40" x14ac:dyDescent="0.2">
      <c r="M151" s="52"/>
      <c r="N151" s="52"/>
      <c r="O151" s="52"/>
      <c r="P151" s="52"/>
      <c r="Q151" s="52"/>
      <c r="R151" s="52"/>
      <c r="S151" s="23"/>
      <c r="T151" s="23"/>
      <c r="U151" s="23"/>
      <c r="V151" s="23"/>
      <c r="W151" s="23"/>
      <c r="X151" s="23"/>
      <c r="Y151" s="23"/>
    </row>
    <row r="152" spans="12:40" x14ac:dyDescent="0.2">
      <c r="L152" s="61"/>
      <c r="M152" s="23"/>
      <c r="N152" s="23"/>
      <c r="O152" s="23"/>
      <c r="P152" s="23"/>
      <c r="Q152" s="23"/>
      <c r="R152" s="23"/>
    </row>
    <row r="153" spans="12:40" ht="16" thickBot="1" x14ac:dyDescent="0.25">
      <c r="L153" s="61"/>
      <c r="M153" s="23"/>
      <c r="N153" s="23"/>
      <c r="O153" s="23"/>
      <c r="P153" s="55"/>
      <c r="Q153" s="23"/>
      <c r="R153" s="23"/>
    </row>
    <row r="154" spans="12:40" x14ac:dyDescent="0.2">
      <c r="L154" s="68"/>
      <c r="M154" s="39"/>
      <c r="N154" s="39"/>
      <c r="O154" s="39"/>
      <c r="P154" s="39"/>
      <c r="Q154" s="39"/>
      <c r="R154" s="39"/>
    </row>
    <row r="155" spans="12:40" x14ac:dyDescent="0.2">
      <c r="L155" s="61"/>
      <c r="M155" s="26"/>
      <c r="N155" s="20"/>
      <c r="O155" s="22"/>
      <c r="P155" s="22"/>
      <c r="Q155" s="28"/>
      <c r="R155" s="28"/>
    </row>
    <row r="156" spans="12:40" x14ac:dyDescent="0.2">
      <c r="L156" s="61"/>
      <c r="M156" s="25"/>
      <c r="O156" s="23"/>
      <c r="P156" s="23"/>
      <c r="Q156" s="23"/>
      <c r="R156" s="23"/>
    </row>
    <row r="157" spans="12:40" ht="16" thickBot="1" x14ac:dyDescent="0.25">
      <c r="L157" s="61"/>
      <c r="M157" s="27"/>
      <c r="N157" s="21"/>
      <c r="O157" s="24"/>
      <c r="P157" s="24"/>
      <c r="Q157" s="24"/>
      <c r="R157" s="24"/>
    </row>
    <row r="158" spans="12:40" x14ac:dyDescent="0.2">
      <c r="L158" s="62"/>
      <c r="M158" s="63"/>
      <c r="N158" s="23"/>
    </row>
    <row r="159" spans="12:40" x14ac:dyDescent="0.2">
      <c r="M159" s="61"/>
      <c r="N159" s="23"/>
    </row>
    <row r="160" spans="12:40" x14ac:dyDescent="0.2">
      <c r="M160" s="61"/>
      <c r="N160" s="23"/>
    </row>
    <row r="161" spans="12:19" x14ac:dyDescent="0.2">
      <c r="M161" s="61"/>
      <c r="N161" s="23"/>
    </row>
    <row r="162" spans="12:19" ht="16" thickBot="1" x14ac:dyDescent="0.25">
      <c r="M162" s="61"/>
      <c r="N162" s="23"/>
    </row>
    <row r="163" spans="12:19" x14ac:dyDescent="0.2">
      <c r="L163" s="68"/>
      <c r="M163" s="39"/>
      <c r="N163" s="39"/>
      <c r="O163" s="39"/>
      <c r="P163" s="39"/>
      <c r="Q163" s="39"/>
      <c r="R163" s="39"/>
      <c r="S163" s="39"/>
    </row>
    <row r="164" spans="12:19" x14ac:dyDescent="0.2">
      <c r="L164" s="61"/>
      <c r="M164" s="26"/>
      <c r="N164" s="22"/>
      <c r="O164" s="22"/>
      <c r="P164" s="22"/>
      <c r="Q164" s="22"/>
      <c r="R164" s="22"/>
      <c r="S164" s="22"/>
    </row>
    <row r="165" spans="12:19" ht="16" thickBot="1" x14ac:dyDescent="0.25">
      <c r="L165" s="61"/>
      <c r="M165" s="27"/>
      <c r="N165" s="24"/>
      <c r="O165" s="24"/>
      <c r="P165" s="29"/>
      <c r="Q165" s="29"/>
      <c r="R165" s="24"/>
      <c r="S165" s="24"/>
    </row>
    <row r="166" spans="12:19" x14ac:dyDescent="0.2">
      <c r="L166" s="61"/>
      <c r="M166" s="23"/>
      <c r="N166" s="23"/>
    </row>
    <row r="167" spans="12:19" x14ac:dyDescent="0.2">
      <c r="L167" s="61"/>
      <c r="M167" s="23"/>
      <c r="N167" s="23"/>
    </row>
    <row r="168" spans="12:19" x14ac:dyDescent="0.2">
      <c r="L168" s="61"/>
      <c r="M168" s="23"/>
      <c r="N168" s="23"/>
    </row>
    <row r="169" spans="12:19" x14ac:dyDescent="0.2">
      <c r="L169" s="61"/>
      <c r="M169" s="23"/>
      <c r="N169" s="23"/>
    </row>
    <row r="170" spans="12:19" x14ac:dyDescent="0.2">
      <c r="L170" s="61"/>
      <c r="M170" s="23"/>
      <c r="N170" s="23"/>
    </row>
    <row r="171" spans="12:19" x14ac:dyDescent="0.2">
      <c r="L171" s="61"/>
      <c r="M171" s="23"/>
    </row>
    <row r="172" spans="12:19" x14ac:dyDescent="0.2">
      <c r="L172" s="61"/>
      <c r="M172" s="23"/>
    </row>
    <row r="173" spans="12:19" x14ac:dyDescent="0.2">
      <c r="L173" s="61"/>
      <c r="M173" s="23"/>
    </row>
    <row r="174" spans="12:19" ht="16" thickBot="1" x14ac:dyDescent="0.25">
      <c r="L174" s="61"/>
      <c r="M174" s="23"/>
    </row>
    <row r="175" spans="12:19" x14ac:dyDescent="0.2">
      <c r="L175" s="52"/>
      <c r="M175" s="39"/>
      <c r="N175" s="39"/>
      <c r="O175" s="39"/>
      <c r="P175" s="39"/>
      <c r="Q175" s="39"/>
      <c r="R175" s="39"/>
      <c r="S175" s="39"/>
    </row>
    <row r="176" spans="12:19" ht="16" thickBot="1" x14ac:dyDescent="0.25">
      <c r="L176" s="61"/>
      <c r="M176" s="34"/>
      <c r="N176" s="35"/>
      <c r="O176" s="35"/>
      <c r="P176" s="46"/>
      <c r="Q176" s="46"/>
      <c r="R176" s="46"/>
      <c r="S176" s="35"/>
    </row>
    <row r="177" spans="12:22" x14ac:dyDescent="0.2">
      <c r="L177" s="61"/>
      <c r="M177" s="23"/>
      <c r="O177" s="23"/>
      <c r="P177" s="23"/>
      <c r="Q177" s="23"/>
      <c r="R177" s="23"/>
    </row>
    <row r="178" spans="12:22" x14ac:dyDescent="0.2">
      <c r="M178" s="61"/>
      <c r="O178" s="23"/>
      <c r="P178" s="23"/>
      <c r="Q178" s="23"/>
      <c r="R178" s="23"/>
    </row>
    <row r="179" spans="12:22" x14ac:dyDescent="0.2">
      <c r="L179" s="65"/>
      <c r="M179" s="60"/>
      <c r="N179" s="44"/>
      <c r="O179" s="44"/>
      <c r="P179" s="44"/>
      <c r="Q179" s="44"/>
      <c r="R179" s="44"/>
      <c r="S179" s="44"/>
      <c r="T179" s="44"/>
      <c r="U179" s="44"/>
      <c r="V179" s="44"/>
    </row>
    <row r="182" spans="12:22" ht="16" thickBot="1" x14ac:dyDescent="0.25">
      <c r="M182" s="52"/>
      <c r="N182" s="52"/>
      <c r="O182" s="52"/>
      <c r="P182" s="52"/>
      <c r="Q182" s="52"/>
    </row>
    <row r="183" spans="12:22" x14ac:dyDescent="0.2">
      <c r="L183" s="61"/>
      <c r="M183" s="36"/>
      <c r="N183" s="37"/>
      <c r="O183" s="23"/>
      <c r="P183" s="23"/>
      <c r="Q183" s="55"/>
    </row>
    <row r="184" spans="12:22" x14ac:dyDescent="0.2">
      <c r="L184" s="61"/>
      <c r="M184" s="25"/>
      <c r="N184" s="23"/>
      <c r="O184" s="23"/>
      <c r="P184" s="23"/>
      <c r="Q184" s="23"/>
      <c r="R184" s="52"/>
      <c r="S184" s="52"/>
    </row>
    <row r="185" spans="12:22" x14ac:dyDescent="0.2">
      <c r="L185" s="61"/>
      <c r="M185" s="25"/>
      <c r="N185" s="23"/>
      <c r="O185" s="23"/>
      <c r="P185" s="23"/>
      <c r="Q185" s="23"/>
      <c r="R185" s="23"/>
      <c r="S185" s="23"/>
    </row>
    <row r="186" spans="12:22" x14ac:dyDescent="0.2">
      <c r="L186" s="63"/>
      <c r="M186" s="25"/>
      <c r="N186" s="23"/>
      <c r="O186" s="23"/>
      <c r="P186" s="23"/>
      <c r="Q186" s="55"/>
      <c r="R186" s="23"/>
      <c r="S186" s="23"/>
    </row>
    <row r="187" spans="12:22" x14ac:dyDescent="0.2">
      <c r="L187" s="61"/>
      <c r="M187" s="25"/>
      <c r="N187" s="23"/>
    </row>
    <row r="188" spans="12:22" x14ac:dyDescent="0.2">
      <c r="L188" s="61"/>
      <c r="M188" s="25"/>
      <c r="N188" s="23"/>
    </row>
    <row r="189" spans="12:22" x14ac:dyDescent="0.2">
      <c r="L189" s="61"/>
      <c r="M189" s="25"/>
      <c r="N189" s="23"/>
    </row>
    <row r="190" spans="12:22" x14ac:dyDescent="0.2">
      <c r="L190" s="61"/>
      <c r="M190" s="25"/>
      <c r="N190" s="23"/>
    </row>
    <row r="191" spans="12:22" x14ac:dyDescent="0.2">
      <c r="L191" s="61"/>
      <c r="M191" s="25"/>
      <c r="N191" s="23"/>
      <c r="O191" s="52"/>
      <c r="P191" s="52"/>
      <c r="Q191" s="52"/>
      <c r="R191" s="52"/>
    </row>
    <row r="192" spans="12:22" x14ac:dyDescent="0.2">
      <c r="L192" s="61"/>
      <c r="M192" s="25"/>
      <c r="N192" s="23"/>
      <c r="O192" s="23"/>
      <c r="P192" s="23"/>
      <c r="Q192" s="23"/>
      <c r="R192" s="23"/>
    </row>
    <row r="193" spans="12:25" x14ac:dyDescent="0.2">
      <c r="L193" s="61"/>
      <c r="M193" s="25"/>
      <c r="N193" s="23"/>
      <c r="O193" s="23"/>
      <c r="P193" s="55"/>
      <c r="Q193" s="23"/>
      <c r="R193" s="23"/>
    </row>
    <row r="194" spans="12:25" x14ac:dyDescent="0.2">
      <c r="L194" s="61"/>
      <c r="M194" s="25"/>
      <c r="N194" s="23"/>
    </row>
    <row r="195" spans="12:25" ht="16" thickBot="1" x14ac:dyDescent="0.25">
      <c r="L195" s="61"/>
      <c r="M195" s="27"/>
      <c r="N195" s="24"/>
    </row>
    <row r="196" spans="12:25" x14ac:dyDescent="0.2">
      <c r="N196" s="52"/>
      <c r="O196" s="52"/>
      <c r="P196" s="52"/>
      <c r="Q196" s="52"/>
      <c r="R196" s="52"/>
      <c r="S196" s="52"/>
    </row>
    <row r="197" spans="12:25" x14ac:dyDescent="0.2">
      <c r="M197" s="61"/>
      <c r="N197" s="23"/>
      <c r="O197" s="23"/>
      <c r="P197" s="23"/>
      <c r="Q197" s="55"/>
      <c r="R197" s="23"/>
      <c r="S197" s="23"/>
    </row>
    <row r="199" spans="12:25" ht="16" thickBot="1" x14ac:dyDescent="0.25"/>
    <row r="200" spans="12:25" x14ac:dyDescent="0.2">
      <c r="L200" s="68"/>
      <c r="M200" s="39"/>
      <c r="N200" s="39"/>
      <c r="O200" s="39"/>
      <c r="P200" s="39"/>
      <c r="Q200" s="39"/>
      <c r="R200" s="39"/>
    </row>
    <row r="201" spans="12:25" x14ac:dyDescent="0.2">
      <c r="L201" s="64"/>
      <c r="M201" s="26"/>
      <c r="N201" s="20"/>
      <c r="O201" s="22"/>
      <c r="P201" s="22"/>
      <c r="Q201" s="28"/>
      <c r="R201" s="28"/>
    </row>
    <row r="202" spans="12:25" x14ac:dyDescent="0.2">
      <c r="L202" s="61"/>
      <c r="M202" s="25"/>
      <c r="O202" s="23"/>
      <c r="P202" s="23"/>
      <c r="Q202" s="23"/>
      <c r="R202" s="23"/>
      <c r="S202" s="52"/>
      <c r="T202" s="52"/>
      <c r="U202" s="52"/>
      <c r="V202" s="52"/>
      <c r="W202" s="52"/>
      <c r="X202" s="52"/>
      <c r="Y202" s="52"/>
    </row>
    <row r="203" spans="12:25" ht="16" thickBot="1" x14ac:dyDescent="0.25">
      <c r="L203" s="61"/>
      <c r="M203" s="27"/>
      <c r="N203" s="21"/>
      <c r="O203" s="24"/>
      <c r="P203" s="24"/>
      <c r="Q203" s="24"/>
      <c r="R203" s="24"/>
      <c r="S203" s="23"/>
      <c r="T203" s="23"/>
      <c r="U203" s="23"/>
      <c r="V203" s="23"/>
      <c r="W203" s="23"/>
      <c r="X203" s="23"/>
      <c r="Y203" s="23"/>
    </row>
    <row r="204" spans="12:25" x14ac:dyDescent="0.2">
      <c r="L204" s="62"/>
      <c r="M204" s="148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</row>
    <row r="205" spans="12:25" x14ac:dyDescent="0.2"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</row>
    <row r="206" spans="12:25" x14ac:dyDescent="0.2"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</row>
    <row r="207" spans="12:25" x14ac:dyDescent="0.2">
      <c r="M207" s="61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</row>
    <row r="208" spans="12:25" ht="16" thickBot="1" x14ac:dyDescent="0.25">
      <c r="M208" s="61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</row>
    <row r="209" spans="12:25" x14ac:dyDescent="0.2">
      <c r="L209" s="68"/>
      <c r="M209" s="39"/>
      <c r="N209" s="39"/>
      <c r="O209" s="39"/>
      <c r="P209" s="39"/>
      <c r="Q209" s="39"/>
      <c r="R209" s="39"/>
      <c r="S209" s="39"/>
      <c r="T209" s="23"/>
      <c r="U209" s="23"/>
      <c r="V209" s="23"/>
      <c r="W209" s="23"/>
      <c r="X209" s="23"/>
      <c r="Y209" s="23"/>
    </row>
    <row r="210" spans="12:25" x14ac:dyDescent="0.2">
      <c r="L210" s="61"/>
      <c r="M210" s="26"/>
      <c r="N210" s="22"/>
      <c r="O210" s="22"/>
      <c r="P210" s="22"/>
      <c r="Q210" s="22"/>
      <c r="R210" s="22"/>
      <c r="S210" s="22"/>
      <c r="T210" s="23"/>
      <c r="U210" s="23"/>
      <c r="V210" s="23"/>
      <c r="W210" s="23"/>
      <c r="X210" s="23"/>
      <c r="Y210" s="23"/>
    </row>
    <row r="211" spans="12:25" ht="16" thickBot="1" x14ac:dyDescent="0.25">
      <c r="L211" s="61"/>
      <c r="M211" s="27"/>
      <c r="N211" s="24"/>
      <c r="O211" s="24"/>
      <c r="P211" s="29"/>
      <c r="Q211" s="29"/>
      <c r="R211" s="24"/>
      <c r="S211" s="24"/>
      <c r="T211" s="23"/>
      <c r="U211" s="23"/>
      <c r="V211" s="23"/>
      <c r="W211" s="23"/>
      <c r="X211" s="23"/>
      <c r="Y211" s="23"/>
    </row>
    <row r="212" spans="12:25" x14ac:dyDescent="0.2">
      <c r="M212" s="61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</row>
    <row r="213" spans="12:25" x14ac:dyDescent="0.2">
      <c r="M213" s="61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</row>
    <row r="214" spans="12:25" x14ac:dyDescent="0.2">
      <c r="M214" s="61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</row>
    <row r="215" spans="12:25" x14ac:dyDescent="0.2">
      <c r="M215" s="61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</row>
    <row r="216" spans="12:25" x14ac:dyDescent="0.2">
      <c r="M216" s="61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</row>
    <row r="217" spans="12:25" x14ac:dyDescent="0.2">
      <c r="M217" s="61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</row>
    <row r="218" spans="12:25" x14ac:dyDescent="0.2">
      <c r="M218" s="61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</row>
    <row r="219" spans="12:25" x14ac:dyDescent="0.2">
      <c r="M219" s="61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</row>
    <row r="220" spans="12:25" ht="16" thickBot="1" x14ac:dyDescent="0.25">
      <c r="M220" s="61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</row>
    <row r="221" spans="12:25" x14ac:dyDescent="0.2">
      <c r="L221" s="68"/>
      <c r="M221" s="39"/>
      <c r="N221" s="39"/>
      <c r="O221" s="39"/>
      <c r="P221" s="39"/>
      <c r="Q221" s="39"/>
      <c r="R221" s="39"/>
      <c r="S221" s="39"/>
      <c r="T221" s="23"/>
      <c r="U221" s="23"/>
      <c r="V221" s="23"/>
      <c r="W221" s="23"/>
      <c r="X221" s="23"/>
      <c r="Y221" s="23"/>
    </row>
    <row r="222" spans="12:25" ht="16" thickBot="1" x14ac:dyDescent="0.25">
      <c r="L222" s="61"/>
      <c r="M222" s="34"/>
      <c r="N222" s="35"/>
      <c r="O222" s="35"/>
      <c r="P222" s="46"/>
      <c r="Q222" s="46"/>
      <c r="R222" s="35"/>
      <c r="S222" s="35"/>
      <c r="T222" s="23"/>
      <c r="U222" s="23"/>
      <c r="V222" s="23"/>
      <c r="W222" s="23"/>
      <c r="X222" s="23"/>
      <c r="Y222" s="23"/>
    </row>
    <row r="223" spans="12:25" x14ac:dyDescent="0.2">
      <c r="M223" s="61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</row>
    <row r="224" spans="12:25" x14ac:dyDescent="0.2">
      <c r="M224" s="61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</row>
    <row r="225" spans="12:25" x14ac:dyDescent="0.2">
      <c r="L225" s="65"/>
      <c r="M225" s="64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</row>
    <row r="226" spans="12:25" ht="16" thickBot="1" x14ac:dyDescent="0.25">
      <c r="M226" s="61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</row>
    <row r="227" spans="12:25" x14ac:dyDescent="0.2">
      <c r="L227" s="68"/>
      <c r="M227" s="39"/>
      <c r="N227" s="39"/>
      <c r="O227" s="39"/>
      <c r="P227" s="39"/>
      <c r="Q227" s="39"/>
      <c r="R227" s="23"/>
      <c r="S227" s="23"/>
      <c r="T227" s="23"/>
      <c r="U227" s="23"/>
      <c r="V227" s="23"/>
      <c r="W227" s="23"/>
      <c r="X227" s="23"/>
      <c r="Y227" s="23"/>
    </row>
    <row r="228" spans="12:25" x14ac:dyDescent="0.2">
      <c r="M228" s="22"/>
      <c r="N228" s="22"/>
      <c r="O228" s="22"/>
      <c r="P228" s="22"/>
      <c r="Q228" s="22"/>
      <c r="R228" s="23"/>
      <c r="S228" s="23"/>
      <c r="T228" s="23"/>
      <c r="U228" s="23"/>
      <c r="V228" s="23"/>
      <c r="W228" s="23"/>
      <c r="X228" s="23"/>
      <c r="Y228" s="23"/>
    </row>
    <row r="229" spans="12:25" x14ac:dyDescent="0.2"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</row>
    <row r="230" spans="12:25" ht="16" thickBot="1" x14ac:dyDescent="0.25">
      <c r="M230" s="24"/>
      <c r="N230" s="24"/>
      <c r="O230" s="24"/>
      <c r="P230" s="24"/>
      <c r="Q230" s="24"/>
      <c r="R230" s="23"/>
      <c r="S230" s="23"/>
      <c r="T230" s="23"/>
      <c r="U230" s="23"/>
      <c r="V230" s="23"/>
      <c r="W230" s="23"/>
      <c r="X230" s="23"/>
      <c r="Y230" s="23"/>
    </row>
    <row r="231" spans="12:25" x14ac:dyDescent="0.2">
      <c r="M231" s="61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</row>
    <row r="232" spans="12:25" x14ac:dyDescent="0.2">
      <c r="M232" s="61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</row>
    <row r="233" spans="12:25" x14ac:dyDescent="0.2">
      <c r="M233" s="61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</row>
    <row r="234" spans="12:25" x14ac:dyDescent="0.2">
      <c r="M234" s="61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</row>
    <row r="235" spans="12:25" x14ac:dyDescent="0.2">
      <c r="M235" s="61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</row>
    <row r="236" spans="12:25" x14ac:dyDescent="0.2">
      <c r="M236" s="61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</row>
    <row r="237" spans="12:25" x14ac:dyDescent="0.2">
      <c r="M237" s="61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</row>
    <row r="238" spans="12:25" x14ac:dyDescent="0.2">
      <c r="M238" s="61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</row>
    <row r="239" spans="12:25" x14ac:dyDescent="0.2">
      <c r="M239" s="61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</row>
    <row r="240" spans="12:25" x14ac:dyDescent="0.2">
      <c r="M240" s="61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</row>
    <row r="241" spans="13:25" x14ac:dyDescent="0.2">
      <c r="M241" s="61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</row>
    <row r="242" spans="13:25" x14ac:dyDescent="0.2">
      <c r="M242" s="61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</row>
    <row r="243" spans="13:25" x14ac:dyDescent="0.2">
      <c r="M243" s="61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</row>
    <row r="244" spans="13:25" x14ac:dyDescent="0.2">
      <c r="M244" s="61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</row>
    <row r="245" spans="13:25" x14ac:dyDescent="0.2">
      <c r="M245" s="61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</row>
    <row r="246" spans="13:25" x14ac:dyDescent="0.2">
      <c r="M246" s="61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</row>
    <row r="247" spans="13:25" x14ac:dyDescent="0.2">
      <c r="M247" s="61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</row>
    <row r="248" spans="13:25" x14ac:dyDescent="0.2">
      <c r="M248" s="61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</row>
    <row r="249" spans="13:25" x14ac:dyDescent="0.2">
      <c r="M249" s="61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</row>
    <row r="250" spans="13:25" x14ac:dyDescent="0.2">
      <c r="M250" s="61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</row>
    <row r="251" spans="13:25" x14ac:dyDescent="0.2">
      <c r="M251" s="61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</row>
    <row r="252" spans="13:25" x14ac:dyDescent="0.2">
      <c r="M252" s="61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</row>
    <row r="253" spans="13:25" x14ac:dyDescent="0.2">
      <c r="M253" s="61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</row>
    <row r="254" spans="13:25" x14ac:dyDescent="0.2">
      <c r="M254" s="61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</row>
    <row r="255" spans="13:25" x14ac:dyDescent="0.2">
      <c r="M255" s="61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</row>
    <row r="256" spans="13:25" x14ac:dyDescent="0.2">
      <c r="M256" s="61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</row>
    <row r="257" spans="13:25" x14ac:dyDescent="0.2">
      <c r="M257" s="61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</row>
    <row r="258" spans="13:25" x14ac:dyDescent="0.2">
      <c r="M258" s="61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</row>
    <row r="259" spans="13:25" x14ac:dyDescent="0.2">
      <c r="M259" s="61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</row>
    <row r="260" spans="13:25" x14ac:dyDescent="0.2">
      <c r="M260" s="61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</row>
    <row r="261" spans="13:25" x14ac:dyDescent="0.2">
      <c r="M261" s="61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</row>
    <row r="262" spans="13:25" x14ac:dyDescent="0.2">
      <c r="M262" s="61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</row>
    <row r="263" spans="13:25" x14ac:dyDescent="0.2">
      <c r="M263" s="61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</row>
    <row r="264" spans="13:25" x14ac:dyDescent="0.2">
      <c r="M264" s="61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</row>
    <row r="267" spans="13:25" x14ac:dyDescent="0.2">
      <c r="M267" s="65"/>
    </row>
    <row r="271" spans="13:25" x14ac:dyDescent="0.2">
      <c r="M271" s="61"/>
      <c r="N271" s="23"/>
    </row>
    <row r="272" spans="13:25" x14ac:dyDescent="0.2">
      <c r="M272" s="61"/>
      <c r="N272" s="23"/>
    </row>
    <row r="273" spans="13:18" x14ac:dyDescent="0.2">
      <c r="M273" s="61"/>
      <c r="N273" s="23"/>
    </row>
    <row r="274" spans="13:18" x14ac:dyDescent="0.2">
      <c r="M274" s="61"/>
      <c r="N274" s="23"/>
    </row>
    <row r="275" spans="13:18" x14ac:dyDescent="0.2">
      <c r="M275" s="61"/>
      <c r="N275" s="23"/>
    </row>
    <row r="276" spans="13:18" x14ac:dyDescent="0.2">
      <c r="M276" s="61"/>
      <c r="N276" s="23"/>
    </row>
    <row r="277" spans="13:18" x14ac:dyDescent="0.2">
      <c r="M277" s="61"/>
      <c r="N277" s="23"/>
    </row>
    <row r="278" spans="13:18" x14ac:dyDescent="0.2">
      <c r="M278" s="61"/>
      <c r="N278" s="23"/>
    </row>
    <row r="279" spans="13:18" x14ac:dyDescent="0.2">
      <c r="M279" s="61"/>
      <c r="N279" s="23"/>
    </row>
    <row r="280" spans="13:18" x14ac:dyDescent="0.2">
      <c r="M280" s="61"/>
      <c r="N280" s="23"/>
    </row>
    <row r="281" spans="13:18" x14ac:dyDescent="0.2">
      <c r="M281" s="61"/>
      <c r="N281" s="23"/>
    </row>
    <row r="282" spans="13:18" x14ac:dyDescent="0.2">
      <c r="M282" s="61"/>
      <c r="N282" s="23"/>
    </row>
    <row r="283" spans="13:18" x14ac:dyDescent="0.2">
      <c r="M283" s="61"/>
      <c r="N283" s="23"/>
    </row>
    <row r="288" spans="13:18" x14ac:dyDescent="0.2">
      <c r="N288" s="52"/>
      <c r="O288" s="52"/>
      <c r="P288" s="52"/>
      <c r="Q288" s="52"/>
      <c r="R288" s="52"/>
    </row>
    <row r="289" spans="13:19" x14ac:dyDescent="0.2">
      <c r="M289" s="61"/>
      <c r="O289" s="23"/>
      <c r="P289" s="23"/>
      <c r="Q289" s="23"/>
      <c r="R289" s="56"/>
    </row>
    <row r="290" spans="13:19" x14ac:dyDescent="0.2">
      <c r="M290" s="61"/>
      <c r="O290" s="23"/>
      <c r="P290" s="23"/>
      <c r="Q290" s="23"/>
      <c r="R290" s="23"/>
    </row>
    <row r="291" spans="13:19" x14ac:dyDescent="0.2">
      <c r="M291" s="61"/>
      <c r="O291" s="23"/>
      <c r="P291" s="23"/>
      <c r="Q291" s="23"/>
      <c r="R291" s="23"/>
    </row>
    <row r="292" spans="13:19" x14ac:dyDescent="0.2">
      <c r="M292" s="62"/>
    </row>
    <row r="297" spans="13:19" x14ac:dyDescent="0.2">
      <c r="N297" s="52"/>
      <c r="O297" s="52"/>
      <c r="P297" s="52"/>
      <c r="Q297" s="52"/>
      <c r="R297" s="52"/>
      <c r="S297" s="52"/>
    </row>
    <row r="298" spans="13:19" x14ac:dyDescent="0.2">
      <c r="M298" s="61"/>
      <c r="N298" s="23"/>
      <c r="O298" s="23"/>
      <c r="P298" s="23"/>
      <c r="Q298" s="23"/>
      <c r="R298" s="23"/>
      <c r="S298" s="23"/>
    </row>
    <row r="299" spans="13:19" x14ac:dyDescent="0.2">
      <c r="M299" s="61"/>
      <c r="N299" s="23"/>
      <c r="O299" s="23"/>
      <c r="P299" s="23"/>
      <c r="Q299" s="56"/>
      <c r="R299" s="23"/>
      <c r="S299" s="23"/>
    </row>
    <row r="309" spans="13:25" x14ac:dyDescent="0.2">
      <c r="N309" s="52"/>
      <c r="O309" s="52"/>
      <c r="P309" s="52"/>
      <c r="Q309" s="52"/>
      <c r="R309" s="52"/>
      <c r="S309" s="52"/>
    </row>
    <row r="310" spans="13:25" x14ac:dyDescent="0.2">
      <c r="M310" s="61"/>
      <c r="N310" s="23"/>
      <c r="O310" s="23"/>
      <c r="P310" s="23"/>
      <c r="Q310" s="56"/>
      <c r="R310" s="23"/>
      <c r="S310" s="23"/>
    </row>
    <row r="315" spans="13:25" x14ac:dyDescent="0.2">
      <c r="N315" s="52"/>
      <c r="O315" s="52"/>
      <c r="P315" s="52"/>
      <c r="Q315" s="52"/>
      <c r="R315" s="52"/>
      <c r="S315" s="52"/>
      <c r="T315" s="52"/>
      <c r="U315" s="52"/>
      <c r="V315" s="52"/>
      <c r="W315" s="52"/>
      <c r="X315" s="52"/>
      <c r="Y315" s="52"/>
    </row>
    <row r="316" spans="13:25" x14ac:dyDescent="0.2">
      <c r="M316" s="61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</row>
    <row r="317" spans="13:25" x14ac:dyDescent="0.2">
      <c r="M317" s="61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</row>
    <row r="318" spans="13:25" x14ac:dyDescent="0.2">
      <c r="M318" s="61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</row>
    <row r="319" spans="13:25" x14ac:dyDescent="0.2">
      <c r="M319" s="61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</row>
    <row r="320" spans="13:25" x14ac:dyDescent="0.2">
      <c r="M320" s="61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</row>
    <row r="321" spans="13:25" x14ac:dyDescent="0.2">
      <c r="M321" s="61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</row>
    <row r="322" spans="13:25" x14ac:dyDescent="0.2">
      <c r="M322" s="61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</row>
    <row r="323" spans="13:25" x14ac:dyDescent="0.2">
      <c r="M323" s="61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</row>
    <row r="324" spans="13:25" x14ac:dyDescent="0.2">
      <c r="M324" s="61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</row>
    <row r="325" spans="13:25" x14ac:dyDescent="0.2">
      <c r="M325" s="61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</row>
    <row r="326" spans="13:25" x14ac:dyDescent="0.2">
      <c r="M326" s="61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</row>
    <row r="327" spans="13:25" x14ac:dyDescent="0.2">
      <c r="M327" s="61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</row>
    <row r="328" spans="13:25" x14ac:dyDescent="0.2">
      <c r="M328" s="61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</row>
    <row r="329" spans="13:25" x14ac:dyDescent="0.2">
      <c r="M329" s="61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</row>
    <row r="330" spans="13:25" x14ac:dyDescent="0.2">
      <c r="M330" s="61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</row>
    <row r="331" spans="13:25" x14ac:dyDescent="0.2">
      <c r="M331" s="61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</row>
    <row r="332" spans="13:25" x14ac:dyDescent="0.2">
      <c r="M332" s="61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</row>
    <row r="333" spans="13:25" x14ac:dyDescent="0.2">
      <c r="M333" s="61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</row>
    <row r="334" spans="13:25" x14ac:dyDescent="0.2">
      <c r="M334" s="61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</row>
    <row r="335" spans="13:25" x14ac:dyDescent="0.2">
      <c r="M335" s="61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</row>
    <row r="336" spans="13:25" x14ac:dyDescent="0.2">
      <c r="M336" s="61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</row>
    <row r="337" spans="13:25" x14ac:dyDescent="0.2">
      <c r="M337" s="61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</row>
    <row r="338" spans="13:25" x14ac:dyDescent="0.2">
      <c r="M338" s="61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</row>
    <row r="339" spans="13:25" x14ac:dyDescent="0.2">
      <c r="M339" s="61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</row>
    <row r="340" spans="13:25" x14ac:dyDescent="0.2">
      <c r="M340" s="61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</row>
    <row r="341" spans="13:25" x14ac:dyDescent="0.2">
      <c r="M341" s="61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</row>
    <row r="342" spans="13:25" x14ac:dyDescent="0.2">
      <c r="M342" s="61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</row>
    <row r="343" spans="13:25" x14ac:dyDescent="0.2">
      <c r="M343" s="61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</row>
    <row r="344" spans="13:25" x14ac:dyDescent="0.2">
      <c r="M344" s="61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</row>
    <row r="345" spans="13:25" x14ac:dyDescent="0.2">
      <c r="M345" s="61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</row>
    <row r="346" spans="13:25" x14ac:dyDescent="0.2">
      <c r="M346" s="61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</row>
    <row r="347" spans="13:25" x14ac:dyDescent="0.2">
      <c r="M347" s="61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</row>
    <row r="348" spans="13:25" x14ac:dyDescent="0.2">
      <c r="M348" s="61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</row>
    <row r="349" spans="13:25" x14ac:dyDescent="0.2">
      <c r="M349" s="61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</row>
    <row r="350" spans="13:25" x14ac:dyDescent="0.2">
      <c r="M350" s="61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</row>
    <row r="351" spans="13:25" x14ac:dyDescent="0.2">
      <c r="M351" s="61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</row>
    <row r="352" spans="13:25" x14ac:dyDescent="0.2">
      <c r="M352" s="61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</row>
    <row r="353" spans="13:25" x14ac:dyDescent="0.2">
      <c r="M353" s="61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</row>
    <row r="354" spans="13:25" x14ac:dyDescent="0.2">
      <c r="M354" s="61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</row>
    <row r="355" spans="13:25" x14ac:dyDescent="0.2">
      <c r="M355" s="61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</row>
    <row r="356" spans="13:25" x14ac:dyDescent="0.2">
      <c r="M356" s="61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</row>
    <row r="357" spans="13:25" x14ac:dyDescent="0.2">
      <c r="M357" s="61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</row>
    <row r="358" spans="13:25" x14ac:dyDescent="0.2">
      <c r="M358" s="61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</row>
    <row r="359" spans="13:25" x14ac:dyDescent="0.2">
      <c r="M359" s="61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</row>
    <row r="360" spans="13:25" x14ac:dyDescent="0.2">
      <c r="M360" s="61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</row>
    <row r="361" spans="13:25" x14ac:dyDescent="0.2">
      <c r="M361" s="61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</row>
    <row r="362" spans="13:25" x14ac:dyDescent="0.2">
      <c r="M362" s="61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</row>
    <row r="363" spans="13:25" x14ac:dyDescent="0.2">
      <c r="M363" s="61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</row>
    <row r="364" spans="13:25" x14ac:dyDescent="0.2">
      <c r="M364" s="61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</row>
    <row r="365" spans="13:25" x14ac:dyDescent="0.2">
      <c r="M365" s="61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</row>
    <row r="366" spans="13:25" x14ac:dyDescent="0.2">
      <c r="M366" s="61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</row>
    <row r="367" spans="13:25" x14ac:dyDescent="0.2">
      <c r="M367" s="61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</row>
    <row r="368" spans="13:25" x14ac:dyDescent="0.2">
      <c r="M368" s="61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</row>
    <row r="369" spans="13:25" x14ac:dyDescent="0.2">
      <c r="M369" s="61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</row>
    <row r="370" spans="13:25" x14ac:dyDescent="0.2">
      <c r="M370" s="61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</row>
    <row r="371" spans="13:25" x14ac:dyDescent="0.2">
      <c r="M371" s="61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</row>
    <row r="372" spans="13:25" x14ac:dyDescent="0.2">
      <c r="M372" s="61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</row>
    <row r="373" spans="13:25" x14ac:dyDescent="0.2">
      <c r="M373" s="61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</row>
    <row r="374" spans="13:25" x14ac:dyDescent="0.2">
      <c r="M374" s="61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</row>
    <row r="375" spans="13:25" x14ac:dyDescent="0.2">
      <c r="M375" s="61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</row>
    <row r="376" spans="13:25" x14ac:dyDescent="0.2">
      <c r="M376" s="61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</row>
    <row r="377" spans="13:25" x14ac:dyDescent="0.2">
      <c r="M377" s="61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</row>
    <row r="380" spans="13:25" x14ac:dyDescent="0.2">
      <c r="M380" s="65"/>
    </row>
    <row r="384" spans="13:25" x14ac:dyDescent="0.2">
      <c r="M384" s="61"/>
      <c r="N384" s="23"/>
    </row>
    <row r="385" spans="13:14" x14ac:dyDescent="0.2">
      <c r="M385" s="61"/>
      <c r="N385" s="23"/>
    </row>
    <row r="386" spans="13:14" x14ac:dyDescent="0.2">
      <c r="M386" s="61"/>
      <c r="N386" s="23"/>
    </row>
    <row r="387" spans="13:14" x14ac:dyDescent="0.2">
      <c r="M387" s="61"/>
      <c r="N387" s="23"/>
    </row>
    <row r="388" spans="13:14" x14ac:dyDescent="0.2">
      <c r="M388" s="61"/>
      <c r="N388" s="23"/>
    </row>
    <row r="389" spans="13:14" x14ac:dyDescent="0.2">
      <c r="M389" s="61"/>
      <c r="N389" s="23"/>
    </row>
    <row r="390" spans="13:14" x14ac:dyDescent="0.2">
      <c r="M390" s="61"/>
      <c r="N390" s="23"/>
    </row>
    <row r="391" spans="13:14" x14ac:dyDescent="0.2">
      <c r="M391" s="61"/>
      <c r="N391" s="23"/>
    </row>
    <row r="392" spans="13:14" x14ac:dyDescent="0.2">
      <c r="M392" s="61"/>
      <c r="N392" s="23"/>
    </row>
    <row r="393" spans="13:14" x14ac:dyDescent="0.2">
      <c r="M393" s="61"/>
      <c r="N393" s="23"/>
    </row>
    <row r="394" spans="13:14" x14ac:dyDescent="0.2">
      <c r="M394" s="61"/>
      <c r="N394" s="23"/>
    </row>
    <row r="395" spans="13:14" x14ac:dyDescent="0.2">
      <c r="M395" s="61"/>
      <c r="N395" s="23"/>
    </row>
    <row r="396" spans="13:14" x14ac:dyDescent="0.2">
      <c r="M396" s="61"/>
      <c r="N396" s="23"/>
    </row>
    <row r="401" spans="13:19" x14ac:dyDescent="0.2">
      <c r="N401" s="52"/>
      <c r="O401" s="52"/>
      <c r="P401" s="52"/>
      <c r="Q401" s="52"/>
      <c r="R401" s="52"/>
    </row>
    <row r="402" spans="13:19" x14ac:dyDescent="0.2">
      <c r="M402" s="61"/>
      <c r="O402" s="23"/>
      <c r="P402" s="23"/>
      <c r="Q402" s="23"/>
      <c r="R402" s="55"/>
    </row>
    <row r="403" spans="13:19" x14ac:dyDescent="0.2">
      <c r="M403" s="61"/>
      <c r="O403" s="23"/>
      <c r="P403" s="23"/>
      <c r="Q403" s="23"/>
      <c r="R403" s="23"/>
    </row>
    <row r="404" spans="13:19" x14ac:dyDescent="0.2">
      <c r="M404" s="61"/>
      <c r="O404" s="23"/>
      <c r="P404" s="23"/>
      <c r="Q404" s="23"/>
      <c r="R404" s="23"/>
    </row>
    <row r="405" spans="13:19" x14ac:dyDescent="0.2">
      <c r="M405" s="62"/>
    </row>
    <row r="410" spans="13:19" x14ac:dyDescent="0.2">
      <c r="N410" s="52"/>
      <c r="O410" s="52"/>
      <c r="P410" s="52"/>
      <c r="Q410" s="52"/>
      <c r="R410" s="52"/>
      <c r="S410" s="52"/>
    </row>
    <row r="411" spans="13:19" x14ac:dyDescent="0.2">
      <c r="M411" s="61"/>
      <c r="N411" s="23"/>
      <c r="O411" s="23"/>
      <c r="P411" s="23"/>
      <c r="Q411" s="23"/>
      <c r="R411" s="23"/>
      <c r="S411" s="23"/>
    </row>
    <row r="412" spans="13:19" x14ac:dyDescent="0.2">
      <c r="M412" s="61"/>
      <c r="N412" s="23"/>
      <c r="O412" s="23"/>
      <c r="P412" s="23"/>
      <c r="Q412" s="55"/>
      <c r="R412" s="23"/>
      <c r="S412" s="23"/>
    </row>
    <row r="422" spans="13:25" x14ac:dyDescent="0.2">
      <c r="N422" s="52"/>
      <c r="O422" s="52"/>
      <c r="P422" s="52"/>
      <c r="Q422" s="52"/>
      <c r="R422" s="52"/>
      <c r="S422" s="52"/>
    </row>
    <row r="423" spans="13:25" x14ac:dyDescent="0.2">
      <c r="M423" s="61"/>
      <c r="N423" s="23"/>
      <c r="O423" s="23"/>
      <c r="P423" s="23"/>
      <c r="Q423" s="55"/>
      <c r="R423" s="23"/>
      <c r="S423" s="23"/>
    </row>
    <row r="428" spans="13:25" x14ac:dyDescent="0.2">
      <c r="N428" s="52"/>
      <c r="O428" s="52"/>
      <c r="P428" s="52"/>
      <c r="Q428" s="52"/>
      <c r="R428" s="52"/>
      <c r="S428" s="52"/>
      <c r="T428" s="52"/>
      <c r="U428" s="52"/>
      <c r="V428" s="52"/>
      <c r="W428" s="52"/>
      <c r="X428" s="52"/>
      <c r="Y428" s="52"/>
    </row>
    <row r="429" spans="13:25" x14ac:dyDescent="0.2">
      <c r="M429" s="61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</row>
    <row r="430" spans="13:25" x14ac:dyDescent="0.2">
      <c r="M430" s="61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</row>
    <row r="431" spans="13:25" x14ac:dyDescent="0.2">
      <c r="M431" s="61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</row>
    <row r="432" spans="13:25" x14ac:dyDescent="0.2">
      <c r="M432" s="61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</row>
    <row r="433" spans="13:25" x14ac:dyDescent="0.2">
      <c r="M433" s="61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</row>
    <row r="434" spans="13:25" x14ac:dyDescent="0.2">
      <c r="M434" s="61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</row>
    <row r="435" spans="13:25" x14ac:dyDescent="0.2">
      <c r="M435" s="61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</row>
    <row r="436" spans="13:25" x14ac:dyDescent="0.2">
      <c r="M436" s="61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</row>
    <row r="437" spans="13:25" x14ac:dyDescent="0.2">
      <c r="M437" s="61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</row>
    <row r="438" spans="13:25" x14ac:dyDescent="0.2">
      <c r="M438" s="61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</row>
    <row r="439" spans="13:25" x14ac:dyDescent="0.2">
      <c r="M439" s="61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</row>
    <row r="440" spans="13:25" x14ac:dyDescent="0.2">
      <c r="M440" s="61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</row>
    <row r="441" spans="13:25" x14ac:dyDescent="0.2">
      <c r="M441" s="61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</row>
    <row r="442" spans="13:25" x14ac:dyDescent="0.2">
      <c r="M442" s="61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</row>
    <row r="443" spans="13:25" x14ac:dyDescent="0.2">
      <c r="M443" s="61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</row>
    <row r="444" spans="13:25" x14ac:dyDescent="0.2">
      <c r="M444" s="61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</row>
    <row r="445" spans="13:25" x14ac:dyDescent="0.2">
      <c r="M445" s="61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</row>
    <row r="446" spans="13:25" x14ac:dyDescent="0.2">
      <c r="M446" s="61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</row>
    <row r="447" spans="13:25" x14ac:dyDescent="0.2">
      <c r="M447" s="61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</row>
    <row r="448" spans="13:25" x14ac:dyDescent="0.2">
      <c r="M448" s="61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</row>
    <row r="449" spans="13:25" x14ac:dyDescent="0.2">
      <c r="M449" s="61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</row>
    <row r="450" spans="13:25" x14ac:dyDescent="0.2">
      <c r="M450" s="61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</row>
    <row r="451" spans="13:25" x14ac:dyDescent="0.2">
      <c r="M451" s="61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</row>
    <row r="452" spans="13:25" x14ac:dyDescent="0.2">
      <c r="M452" s="61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</row>
    <row r="453" spans="13:25" x14ac:dyDescent="0.2">
      <c r="M453" s="61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</row>
    <row r="454" spans="13:25" x14ac:dyDescent="0.2">
      <c r="M454" s="61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</row>
    <row r="455" spans="13:25" x14ac:dyDescent="0.2">
      <c r="M455" s="61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</row>
    <row r="456" spans="13:25" x14ac:dyDescent="0.2">
      <c r="M456" s="61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</row>
    <row r="457" spans="13:25" x14ac:dyDescent="0.2">
      <c r="M457" s="61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</row>
    <row r="458" spans="13:25" x14ac:dyDescent="0.2">
      <c r="M458" s="61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</row>
    <row r="459" spans="13:25" x14ac:dyDescent="0.2">
      <c r="M459" s="61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</row>
    <row r="460" spans="13:25" x14ac:dyDescent="0.2">
      <c r="M460" s="61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</row>
    <row r="461" spans="13:25" x14ac:dyDescent="0.2">
      <c r="M461" s="61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</row>
    <row r="462" spans="13:25" x14ac:dyDescent="0.2">
      <c r="M462" s="61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</row>
    <row r="463" spans="13:25" x14ac:dyDescent="0.2">
      <c r="M463" s="61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</row>
    <row r="464" spans="13:25" x14ac:dyDescent="0.2">
      <c r="M464" s="61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</row>
    <row r="465" spans="13:25" x14ac:dyDescent="0.2">
      <c r="M465" s="61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</row>
    <row r="466" spans="13:25" x14ac:dyDescent="0.2">
      <c r="M466" s="61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</row>
    <row r="467" spans="13:25" x14ac:dyDescent="0.2">
      <c r="M467" s="61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</row>
    <row r="468" spans="13:25" x14ac:dyDescent="0.2">
      <c r="M468" s="61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</row>
    <row r="469" spans="13:25" x14ac:dyDescent="0.2">
      <c r="M469" s="61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</row>
    <row r="470" spans="13:25" x14ac:dyDescent="0.2">
      <c r="M470" s="61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</row>
    <row r="471" spans="13:25" x14ac:dyDescent="0.2">
      <c r="M471" s="61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</row>
    <row r="472" spans="13:25" x14ac:dyDescent="0.2">
      <c r="M472" s="61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</row>
    <row r="473" spans="13:25" x14ac:dyDescent="0.2">
      <c r="M473" s="61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</row>
    <row r="474" spans="13:25" x14ac:dyDescent="0.2">
      <c r="M474" s="61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</row>
    <row r="475" spans="13:25" x14ac:dyDescent="0.2">
      <c r="M475" s="61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</row>
    <row r="476" spans="13:25" x14ac:dyDescent="0.2">
      <c r="M476" s="61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</row>
    <row r="477" spans="13:25" x14ac:dyDescent="0.2">
      <c r="M477" s="61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</row>
    <row r="478" spans="13:25" x14ac:dyDescent="0.2">
      <c r="M478" s="61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</row>
    <row r="479" spans="13:25" x14ac:dyDescent="0.2">
      <c r="M479" s="61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</row>
    <row r="480" spans="13:25" x14ac:dyDescent="0.2">
      <c r="M480" s="61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</row>
    <row r="481" spans="13:25" x14ac:dyDescent="0.2">
      <c r="M481" s="61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</row>
    <row r="482" spans="13:25" x14ac:dyDescent="0.2">
      <c r="M482" s="61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</row>
    <row r="483" spans="13:25" x14ac:dyDescent="0.2">
      <c r="M483" s="61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</row>
    <row r="484" spans="13:25" x14ac:dyDescent="0.2">
      <c r="M484" s="61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</row>
    <row r="485" spans="13:25" x14ac:dyDescent="0.2">
      <c r="M485" s="61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</row>
    <row r="486" spans="13:25" x14ac:dyDescent="0.2">
      <c r="M486" s="61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</row>
    <row r="487" spans="13:25" x14ac:dyDescent="0.2">
      <c r="M487" s="61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</row>
    <row r="488" spans="13:25" x14ac:dyDescent="0.2">
      <c r="M488" s="61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</row>
    <row r="489" spans="13:25" x14ac:dyDescent="0.2">
      <c r="M489" s="61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</row>
    <row r="490" spans="13:25" x14ac:dyDescent="0.2">
      <c r="M490" s="61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</row>
    <row r="493" spans="13:25" x14ac:dyDescent="0.2">
      <c r="M493" s="65"/>
    </row>
    <row r="495" spans="13:25" x14ac:dyDescent="0.2">
      <c r="N495" s="52"/>
      <c r="O495" s="52"/>
      <c r="P495" s="52"/>
      <c r="Q495" s="52"/>
    </row>
    <row r="496" spans="13:25" x14ac:dyDescent="0.2">
      <c r="N496" s="23"/>
      <c r="O496" s="23"/>
      <c r="P496" s="23"/>
      <c r="Q496" s="23"/>
    </row>
    <row r="497" spans="14:17" x14ac:dyDescent="0.2">
      <c r="N497" s="23"/>
      <c r="O497" s="23"/>
      <c r="P497" s="23"/>
      <c r="Q497" s="23"/>
    </row>
    <row r="498" spans="14:17" x14ac:dyDescent="0.2">
      <c r="N498" s="23"/>
      <c r="O498" s="23"/>
      <c r="P498" s="57"/>
      <c r="Q498" s="23"/>
    </row>
  </sheetData>
  <mergeCells count="1">
    <mergeCell ref="F24:I24"/>
  </mergeCells>
  <pageMargins left="0.7" right="0.7" top="0.75" bottom="0.75" header="0.3" footer="0.3"/>
  <ignoredErrors>
    <ignoredError sqref="A22 A1"/>
  </ignoredErrors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8"/>
  <dimension ref="A1:BV13"/>
  <sheetViews>
    <sheetView tabSelected="1" topLeftCell="A6" workbookViewId="0"/>
  </sheetViews>
  <sheetFormatPr baseColWidth="10" defaultColWidth="8.83203125" defaultRowHeight="15" x14ac:dyDescent="0.2"/>
  <cols>
    <col min="8" max="9" width="11.33203125" customWidth="1"/>
    <col min="10" max="10" width="11.83203125" bestFit="1" customWidth="1"/>
    <col min="19" max="20" width="11.33203125" customWidth="1"/>
    <col min="21" max="21" width="11.83203125" bestFit="1" customWidth="1"/>
  </cols>
  <sheetData>
    <row r="1" spans="1:74" x14ac:dyDescent="0.2">
      <c r="B1" s="81" t="s">
        <v>154</v>
      </c>
      <c r="C1" s="82"/>
      <c r="D1" s="82"/>
      <c r="E1" s="82"/>
      <c r="BV1" s="82"/>
    </row>
    <row r="2" spans="1:74" x14ac:dyDescent="0.2">
      <c r="B2" s="83" t="s">
        <v>176</v>
      </c>
      <c r="C2" s="82"/>
      <c r="D2" s="82"/>
      <c r="E2" s="82"/>
      <c r="BV2" s="82"/>
    </row>
    <row r="3" spans="1:74" x14ac:dyDescent="0.2">
      <c r="A3" s="83"/>
      <c r="B3" s="83"/>
      <c r="C3" s="82"/>
      <c r="D3" s="82"/>
      <c r="E3" s="82"/>
      <c r="BV3" s="82"/>
    </row>
    <row r="5" spans="1:74" s="71" customFormat="1" x14ac:dyDescent="0.2"/>
    <row r="7" spans="1:74" s="5" customFormat="1" x14ac:dyDescent="0.2">
      <c r="B7" s="7" t="s">
        <v>127</v>
      </c>
      <c r="M7" s="7" t="s">
        <v>134</v>
      </c>
    </row>
    <row r="8" spans="1:74" x14ac:dyDescent="0.2">
      <c r="H8" s="67" t="s">
        <v>166</v>
      </c>
      <c r="I8" s="68" t="s">
        <v>147</v>
      </c>
      <c r="J8" s="68" t="s">
        <v>150</v>
      </c>
      <c r="S8" s="67" t="s">
        <v>166</v>
      </c>
      <c r="T8" s="68" t="s">
        <v>147</v>
      </c>
      <c r="U8" s="68" t="s">
        <v>150</v>
      </c>
    </row>
    <row r="9" spans="1:74" ht="18" x14ac:dyDescent="0.35">
      <c r="B9" s="11" t="s">
        <v>128</v>
      </c>
      <c r="C9" s="11" t="s">
        <v>131</v>
      </c>
      <c r="D9" s="11" t="s">
        <v>132</v>
      </c>
      <c r="E9" s="11" t="s">
        <v>130</v>
      </c>
      <c r="F9" s="11" t="s">
        <v>129</v>
      </c>
      <c r="G9" s="11" t="s">
        <v>133</v>
      </c>
      <c r="H9" s="11" t="s">
        <v>149</v>
      </c>
      <c r="I9" s="11" t="s">
        <v>148</v>
      </c>
      <c r="J9" s="11" t="s">
        <v>151</v>
      </c>
      <c r="M9" s="11" t="s">
        <v>128</v>
      </c>
      <c r="N9" s="11" t="s">
        <v>131</v>
      </c>
      <c r="O9" s="11" t="s">
        <v>132</v>
      </c>
      <c r="P9" s="11" t="s">
        <v>130</v>
      </c>
      <c r="Q9" s="11" t="s">
        <v>129</v>
      </c>
      <c r="R9" s="11" t="s">
        <v>133</v>
      </c>
      <c r="S9" s="11" t="s">
        <v>146</v>
      </c>
      <c r="T9" s="11" t="s">
        <v>148</v>
      </c>
      <c r="U9" s="11" t="s">
        <v>151</v>
      </c>
    </row>
    <row r="10" spans="1:74" s="5" customFormat="1" x14ac:dyDescent="0.2">
      <c r="B10" s="5">
        <v>2</v>
      </c>
      <c r="C10" s="6">
        <f>'Fama-Bliss-XLSTAT'!P70</f>
        <v>0</v>
      </c>
      <c r="D10" s="6">
        <f>'Fama-Bliss-XLSTAT'!P71</f>
        <v>0</v>
      </c>
      <c r="E10" s="5">
        <f>'Fama-Bliss-XLSTAT'!R70</f>
        <v>0</v>
      </c>
      <c r="F10" s="5">
        <f>'Fama-Bliss-XLSTAT'!R71</f>
        <v>0</v>
      </c>
      <c r="G10" s="49">
        <f>'Fama-Bliss-XLSTAT'!P46</f>
        <v>0</v>
      </c>
      <c r="H10" s="6">
        <f>'Fama-Bliss-XLSTAT'!D90</f>
        <v>0.22018929980000035</v>
      </c>
      <c r="I10" s="6">
        <f>C10+D10*H10</f>
        <v>0</v>
      </c>
      <c r="J10" s="6">
        <f>T10-I10</f>
        <v>0</v>
      </c>
      <c r="M10" s="5">
        <v>2</v>
      </c>
      <c r="N10" s="6">
        <f>'CP-XLSTAT'!N72</f>
        <v>0</v>
      </c>
      <c r="O10" s="6">
        <f>'CP-XLSTAT'!N73</f>
        <v>0</v>
      </c>
      <c r="P10" s="5">
        <f>'CP-XLSTAT'!P72</f>
        <v>0</v>
      </c>
      <c r="Q10" s="5">
        <f>'CP-XLSTAT'!P73</f>
        <v>0</v>
      </c>
      <c r="R10" s="49">
        <f>'CP-XLSTAT'!N48</f>
        <v>0</v>
      </c>
      <c r="S10" s="6">
        <f>'CP-XLSTAT'!D90</f>
        <v>8.6269133350617144E-3</v>
      </c>
      <c r="T10" s="6">
        <f>N10+O10*S10</f>
        <v>0</v>
      </c>
      <c r="U10" s="6">
        <f>T10-I10</f>
        <v>0</v>
      </c>
    </row>
    <row r="11" spans="1:74" s="5" customFormat="1" x14ac:dyDescent="0.2">
      <c r="B11" s="5">
        <v>3</v>
      </c>
      <c r="C11" s="6">
        <f>'Fama-Bliss-XLSTAT'!AE70</f>
        <v>0</v>
      </c>
      <c r="D11" s="6">
        <f>'Fama-Bliss-XLSTAT'!AE71</f>
        <v>0</v>
      </c>
      <c r="E11" s="5">
        <f>'Fama-Bliss-XLSTAT'!AG70</f>
        <v>0</v>
      </c>
      <c r="F11" s="5">
        <f>'Fama-Bliss-XLSTAT'!AG71</f>
        <v>0</v>
      </c>
      <c r="G11" s="49">
        <f>'Fama-Bliss-XLSTAT'!AE46</f>
        <v>0</v>
      </c>
      <c r="H11" s="6">
        <f>'Fama-Bliss-XLSTAT'!E90</f>
        <v>0.65349975760000967</v>
      </c>
      <c r="I11" s="6">
        <f t="shared" ref="I11:I13" si="0">C11+D11*H11</f>
        <v>0</v>
      </c>
      <c r="J11" s="6">
        <f t="shared" ref="J11:J13" si="1">T11-I11</f>
        <v>0</v>
      </c>
      <c r="M11" s="5">
        <v>3</v>
      </c>
      <c r="N11" s="6">
        <f>'CP-XLSTAT'!N118</f>
        <v>0</v>
      </c>
      <c r="O11" s="6">
        <f>'CP-XLSTAT'!N119</f>
        <v>0</v>
      </c>
      <c r="P11" s="5">
        <f>'CP-XLSTAT'!P118</f>
        <v>0</v>
      </c>
      <c r="Q11" s="5">
        <f>'CP-XLSTAT'!P119</f>
        <v>0</v>
      </c>
      <c r="R11" s="49">
        <f>'CP-XLSTAT'!N94</f>
        <v>0</v>
      </c>
      <c r="S11" s="6">
        <f>S10</f>
        <v>8.6269133350617144E-3</v>
      </c>
      <c r="T11" s="6">
        <f t="shared" ref="T11:T13" si="2">N11+O11*S11</f>
        <v>0</v>
      </c>
      <c r="U11" s="6">
        <f t="shared" ref="U11:U13" si="3">T11-I11</f>
        <v>0</v>
      </c>
    </row>
    <row r="12" spans="1:74" s="5" customFormat="1" x14ac:dyDescent="0.2">
      <c r="B12" s="5">
        <v>4</v>
      </c>
      <c r="C12" s="6">
        <f>'Fama-Bliss-XLSTAT'!AT70</f>
        <v>0</v>
      </c>
      <c r="D12" s="6">
        <f>'Fama-Bliss-XLSTAT'!AT71</f>
        <v>0</v>
      </c>
      <c r="E12" s="5">
        <f>'Fama-Bliss-XLSTAT'!AV70</f>
        <v>0</v>
      </c>
      <c r="F12" s="5">
        <f>'Fama-Bliss-XLSTAT'!AV71</f>
        <v>0</v>
      </c>
      <c r="G12" s="49">
        <f>'Fama-Bliss-XLSTAT'!AT46</f>
        <v>0</v>
      </c>
      <c r="H12" s="6">
        <f>'Fama-Bliss-XLSTAT'!F90</f>
        <v>1.0768729657999976</v>
      </c>
      <c r="I12" s="6">
        <f t="shared" si="0"/>
        <v>0</v>
      </c>
      <c r="J12" s="6">
        <f t="shared" si="1"/>
        <v>0</v>
      </c>
      <c r="M12" s="5">
        <v>4</v>
      </c>
      <c r="N12" s="6">
        <f>'CP-XLSTAT'!N164</f>
        <v>0</v>
      </c>
      <c r="O12" s="6">
        <f>'CP-XLSTAT'!N165</f>
        <v>0</v>
      </c>
      <c r="P12" s="5">
        <f>'CP-XLSTAT'!P164</f>
        <v>0</v>
      </c>
      <c r="Q12" s="5">
        <f>'CP-XLSTAT'!P165</f>
        <v>0</v>
      </c>
      <c r="R12" s="49">
        <f>'CP-XLSTAT'!N140</f>
        <v>0</v>
      </c>
      <c r="S12" s="6">
        <f t="shared" ref="S12:S13" si="4">S11</f>
        <v>8.6269133350617144E-3</v>
      </c>
      <c r="T12" s="6">
        <f t="shared" si="2"/>
        <v>0</v>
      </c>
      <c r="U12" s="6">
        <f t="shared" si="3"/>
        <v>0</v>
      </c>
    </row>
    <row r="13" spans="1:74" s="5" customFormat="1" x14ac:dyDescent="0.2">
      <c r="B13" s="5">
        <v>5</v>
      </c>
      <c r="C13" s="6">
        <f>'Fama-Bliss-XLSTAT'!BI70</f>
        <v>0</v>
      </c>
      <c r="D13" s="6">
        <f>'Fama-Bliss-XLSTAT'!BI71</f>
        <v>0</v>
      </c>
      <c r="E13" s="5">
        <f>'Fama-Bliss-XLSTAT'!BK70</f>
        <v>0</v>
      </c>
      <c r="F13" s="5">
        <f>'Fama-Bliss-XLSTAT'!BK71</f>
        <v>0</v>
      </c>
      <c r="G13" s="49">
        <f>'Fama-Bliss-XLSTAT'!BI46</f>
        <v>0</v>
      </c>
      <c r="H13" s="6">
        <f>'Fama-Bliss-XLSTAT'!G90</f>
        <v>1.2139202628000012</v>
      </c>
      <c r="I13" s="6">
        <f t="shared" si="0"/>
        <v>0</v>
      </c>
      <c r="J13" s="6">
        <f t="shared" si="1"/>
        <v>0</v>
      </c>
      <c r="M13" s="5">
        <v>5</v>
      </c>
      <c r="N13" s="6">
        <f>'CP-XLSTAT'!N210</f>
        <v>0</v>
      </c>
      <c r="O13" s="6">
        <f>'CP-XLSTAT'!N211</f>
        <v>0</v>
      </c>
      <c r="P13" s="5">
        <f>'CP-XLSTAT'!P210</f>
        <v>0</v>
      </c>
      <c r="Q13" s="5">
        <f>'CP-XLSTAT'!P211</f>
        <v>0</v>
      </c>
      <c r="R13" s="49">
        <f>'CP-XLSTAT'!N186</f>
        <v>0</v>
      </c>
      <c r="S13" s="6">
        <f t="shared" si="4"/>
        <v>8.6269133350617144E-3</v>
      </c>
      <c r="T13" s="6">
        <f t="shared" si="2"/>
        <v>0</v>
      </c>
      <c r="U13" s="6">
        <f t="shared" si="3"/>
        <v>0</v>
      </c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9"/>
  <dimension ref="B2:U511"/>
  <sheetViews>
    <sheetView workbookViewId="0"/>
  </sheetViews>
  <sheetFormatPr baseColWidth="10" defaultColWidth="8.83203125" defaultRowHeight="15" x14ac:dyDescent="0.2"/>
  <sheetData>
    <row r="2" spans="2:21" x14ac:dyDescent="0.2">
      <c r="B2" s="4">
        <v>0.68799988018800085</v>
      </c>
      <c r="C2" s="4">
        <v>-4.7309112890391893E-2</v>
      </c>
      <c r="D2" s="4">
        <v>-2.9473144133225302E-3</v>
      </c>
      <c r="E2" s="4">
        <v>-4.1303177364719994E-3</v>
      </c>
      <c r="F2" s="4">
        <v>0.117809439913257</v>
      </c>
      <c r="G2" s="4">
        <v>2.9367411050040523E-2</v>
      </c>
      <c r="H2" s="4">
        <v>4.7880244216947322E-3</v>
      </c>
      <c r="I2" s="4">
        <v>-6.6747795543963236E-3</v>
      </c>
      <c r="J2" s="4">
        <v>-4.343782834270905E-3</v>
      </c>
      <c r="K2" s="4">
        <v>-3.4415762358137267E-4</v>
      </c>
      <c r="L2" s="4">
        <v>13.190213828183648</v>
      </c>
      <c r="M2" s="4">
        <v>28.986420845062248</v>
      </c>
      <c r="N2" s="4">
        <v>22.177743132439954</v>
      </c>
      <c r="O2" s="4">
        <v>-15.365237891425721</v>
      </c>
      <c r="P2" s="4">
        <v>14.65486545982437</v>
      </c>
      <c r="Q2" s="4">
        <v>11.223377707511712</v>
      </c>
      <c r="R2" s="4">
        <v>1.3028775587064567</v>
      </c>
      <c r="S2" s="4">
        <v>1.8082638383240692</v>
      </c>
      <c r="T2" s="4">
        <v>0.62849496953080997</v>
      </c>
      <c r="U2" s="4">
        <v>-0.31837040716398279</v>
      </c>
    </row>
    <row r="3" spans="2:21" x14ac:dyDescent="0.2">
      <c r="B3" s="4">
        <v>0.18964132049902704</v>
      </c>
      <c r="C3" s="4">
        <v>-0.11060699470764218</v>
      </c>
      <c r="D3" s="4">
        <v>1.4837853090840302E-2</v>
      </c>
      <c r="E3" s="4">
        <v>3.1063126460550233E-2</v>
      </c>
      <c r="F3" s="4">
        <v>2.9283823951324939E-2</v>
      </c>
      <c r="G3" s="4">
        <v>-3.3976929680321288E-2</v>
      </c>
      <c r="H3" s="4">
        <v>4.1548610309777188E-3</v>
      </c>
      <c r="I3" s="4">
        <v>5.7691060575971818E-3</v>
      </c>
      <c r="J3" s="4">
        <v>3.1632864853866193E-3</v>
      </c>
      <c r="K3" s="4">
        <v>-6.6146724107961981E-4</v>
      </c>
      <c r="L3" s="4">
        <v>14.216972681088114</v>
      </c>
      <c r="M3" s="4">
        <v>18.414148872953881</v>
      </c>
      <c r="N3" s="4">
        <v>3.0207951357294207</v>
      </c>
      <c r="O3" s="4">
        <v>15.214865620539406</v>
      </c>
      <c r="P3" s="4">
        <v>-15.413442289097267</v>
      </c>
      <c r="Q3" s="4">
        <v>-24.959336878765274</v>
      </c>
      <c r="R3" s="4">
        <v>-10.852319346631598</v>
      </c>
      <c r="S3" s="4">
        <v>-17.880464309746962</v>
      </c>
      <c r="T3" s="4">
        <v>-2.315348810022742</v>
      </c>
      <c r="U3" s="4">
        <v>1.7669784206370551</v>
      </c>
    </row>
    <row r="4" spans="2:21" x14ac:dyDescent="0.2">
      <c r="B4" s="4">
        <v>0.13136522605310103</v>
      </c>
      <c r="C4" s="4">
        <v>-0.14851307663803126</v>
      </c>
      <c r="D4" s="4">
        <v>-4.0094728992407493E-2</v>
      </c>
      <c r="E4" s="4">
        <v>0.21031495724818028</v>
      </c>
      <c r="F4" s="4">
        <v>2.7718100551344348E-2</v>
      </c>
      <c r="G4" s="4">
        <v>-2.373548343993746E-2</v>
      </c>
      <c r="H4" s="4">
        <v>1.3028870582068598E-2</v>
      </c>
      <c r="I4" s="4">
        <v>-1.9659848283730282E-3</v>
      </c>
      <c r="J4" s="4">
        <v>-1.7833646307141744E-4</v>
      </c>
      <c r="K4" s="4">
        <v>-4.9748104581448245E-4</v>
      </c>
      <c r="L4" s="4">
        <v>14.680516520814338</v>
      </c>
      <c r="M4" s="4">
        <v>11.183171459629397</v>
      </c>
      <c r="N4" s="4">
        <v>-9.9151456612903388</v>
      </c>
      <c r="O4" s="4">
        <v>13.78391413669778</v>
      </c>
      <c r="P4" s="4">
        <v>-12.298386980976916</v>
      </c>
      <c r="Q4" s="4">
        <v>0.94410833969072305</v>
      </c>
      <c r="R4" s="4">
        <v>16.907506812459999</v>
      </c>
      <c r="S4" s="4">
        <v>31.009571558947894</v>
      </c>
      <c r="T4" s="4">
        <v>6.5150793328248184</v>
      </c>
      <c r="U4" s="4">
        <v>-4.1710423795586022</v>
      </c>
    </row>
    <row r="5" spans="2:21" x14ac:dyDescent="0.2">
      <c r="B5" s="4">
        <v>-0.24075522855614406</v>
      </c>
      <c r="C5" s="4">
        <v>2.8635266553782525E-3</v>
      </c>
      <c r="D5" s="4">
        <v>1.4993322807402723E-2</v>
      </c>
      <c r="E5" s="4">
        <v>-0.32514363179281536</v>
      </c>
      <c r="F5" s="4">
        <v>-0.16325297341407738</v>
      </c>
      <c r="G5" s="4">
        <v>6.7555475323696088E-2</v>
      </c>
      <c r="H5" s="4">
        <v>-2.7976341053967523E-2</v>
      </c>
      <c r="I5" s="4">
        <v>7.7848875635144303E-3</v>
      </c>
      <c r="J5" s="4">
        <v>5.6716599082534402E-3</v>
      </c>
      <c r="K5" s="4">
        <v>1.5244656768511938E-3</v>
      </c>
      <c r="L5" s="4">
        <v>14.720787958576969</v>
      </c>
      <c r="M5" s="4">
        <v>4.0712646817150153</v>
      </c>
      <c r="N5" s="4">
        <v>-19.766241687499278</v>
      </c>
      <c r="O5" s="4">
        <v>6.3770718755602003</v>
      </c>
      <c r="P5" s="4">
        <v>-2.7065856520191645</v>
      </c>
      <c r="Q5" s="4">
        <v>27.115214847516707</v>
      </c>
      <c r="R5" s="4">
        <v>0.96994446311405291</v>
      </c>
      <c r="S5" s="4">
        <v>-14.705547326826794</v>
      </c>
      <c r="T5" s="4">
        <v>-19.655509854603405</v>
      </c>
      <c r="U5" s="4">
        <v>8.80843391607673</v>
      </c>
    </row>
    <row r="6" spans="2:21" x14ac:dyDescent="0.2">
      <c r="B6" s="4">
        <v>0.38261618860207541</v>
      </c>
      <c r="C6" s="4">
        <v>0.34198828024672434</v>
      </c>
      <c r="D6" s="4">
        <v>-5.3115215022268389E-2</v>
      </c>
      <c r="E6" s="4">
        <v>3.9905833236284445E-2</v>
      </c>
      <c r="F6" s="4">
        <v>-1.801560000162886E-2</v>
      </c>
      <c r="G6" s="4">
        <v>4.3981157096628233E-2</v>
      </c>
      <c r="H6" s="4">
        <v>1.2505633207643779E-2</v>
      </c>
      <c r="I6" s="4">
        <v>1.7070030295522872E-3</v>
      </c>
      <c r="J6" s="4">
        <v>-1.389278542672771E-2</v>
      </c>
      <c r="K6" s="4">
        <v>5.5182653577485737E-4</v>
      </c>
      <c r="L6" s="4">
        <v>14.842518285642777</v>
      </c>
      <c r="M6" s="4">
        <v>-0.77890823315855051</v>
      </c>
      <c r="N6" s="4">
        <v>-19.676404994861429</v>
      </c>
      <c r="O6" s="4">
        <v>-6.9105523642761622</v>
      </c>
      <c r="P6" s="4">
        <v>8.7208885276864816</v>
      </c>
      <c r="Q6" s="4">
        <v>3.4093807268104843</v>
      </c>
      <c r="R6" s="4">
        <v>-16.897217408184854</v>
      </c>
      <c r="S6" s="4">
        <v>-5.3472104606139652</v>
      </c>
      <c r="T6" s="4">
        <v>28.943876160564855</v>
      </c>
      <c r="U6" s="4">
        <v>-13.89143877889704</v>
      </c>
    </row>
    <row r="7" spans="2:21" x14ac:dyDescent="0.2">
      <c r="B7" s="4">
        <v>-5.1301260397363685E-2</v>
      </c>
      <c r="C7" s="4">
        <v>-7.5972469786412714E-2</v>
      </c>
      <c r="D7" s="4">
        <v>-3.9597410710460988E-2</v>
      </c>
      <c r="E7" s="4">
        <v>-4.8484006774937388E-2</v>
      </c>
      <c r="F7" s="4">
        <v>0.11627241343409321</v>
      </c>
      <c r="G7" s="4">
        <v>5.2532398914332826E-2</v>
      </c>
      <c r="H7" s="4">
        <v>-7.3343835237821276E-4</v>
      </c>
      <c r="I7" s="4">
        <v>-1.6761533853007833E-2</v>
      </c>
      <c r="J7" s="4">
        <v>-1.0482753681745709E-2</v>
      </c>
      <c r="K7" s="4">
        <v>3.0591258182565357E-3</v>
      </c>
      <c r="L7" s="4">
        <v>14.728149710074334</v>
      </c>
      <c r="M7" s="4">
        <v>-5.0269940607789456</v>
      </c>
      <c r="N7" s="4">
        <v>-13.223058540536528</v>
      </c>
      <c r="O7" s="4">
        <v>-17.941058969329138</v>
      </c>
      <c r="P7" s="4">
        <v>13.520434465540518</v>
      </c>
      <c r="Q7" s="4">
        <v>-20.555522946785786</v>
      </c>
      <c r="R7" s="4">
        <v>-5.3237004993195596</v>
      </c>
      <c r="S7" s="4">
        <v>12.99467681108074</v>
      </c>
      <c r="T7" s="4">
        <v>-14.523681118617077</v>
      </c>
      <c r="U7" s="4">
        <v>18.328605728447648</v>
      </c>
    </row>
    <row r="8" spans="2:21" x14ac:dyDescent="0.2">
      <c r="B8" s="4">
        <v>-0.2021755817875851</v>
      </c>
      <c r="C8" s="4">
        <v>-0.14587180996788673</v>
      </c>
      <c r="D8" s="4">
        <v>0.22306331881867647</v>
      </c>
      <c r="E8" s="4">
        <v>0.18359725072805227</v>
      </c>
      <c r="F8" s="4">
        <v>-1.6510164018972897E-2</v>
      </c>
      <c r="G8" s="4">
        <v>4.4914690032321784E-2</v>
      </c>
      <c r="H8" s="4">
        <v>5.014010891849845E-3</v>
      </c>
      <c r="I8" s="4">
        <v>-1.0602171389687788E-3</v>
      </c>
      <c r="J8" s="4">
        <v>1.2592128504611642E-2</v>
      </c>
      <c r="K8" s="4">
        <v>2.0239205343022732E-3</v>
      </c>
      <c r="L8" s="4">
        <v>14.737167598143213</v>
      </c>
      <c r="M8" s="4">
        <v>-10.487530426953262</v>
      </c>
      <c r="N8" s="4">
        <v>1.1041230979771945</v>
      </c>
      <c r="O8" s="4">
        <v>-15.827284668882355</v>
      </c>
      <c r="P8" s="4">
        <v>-5.4320008801904116</v>
      </c>
      <c r="Q8" s="4">
        <v>-8.0758480930710341</v>
      </c>
      <c r="R8" s="4">
        <v>25.406087666542909</v>
      </c>
      <c r="S8" s="4">
        <v>-13.216284707619177</v>
      </c>
      <c r="T8" s="4">
        <v>-7.0872047589377827</v>
      </c>
      <c r="U8" s="4">
        <v>-23.331133540713552</v>
      </c>
    </row>
    <row r="9" spans="2:21" x14ac:dyDescent="0.2">
      <c r="B9" s="4">
        <v>0.4023462201198344</v>
      </c>
      <c r="C9" s="4">
        <v>9.417278551786E-2</v>
      </c>
      <c r="D9" s="4">
        <v>0.11816412466670824</v>
      </c>
      <c r="E9" s="4">
        <v>4.9415730157043314E-2</v>
      </c>
      <c r="F9" s="4">
        <v>4.3680607911114576E-2</v>
      </c>
      <c r="G9" s="4">
        <v>-7.1510335395084754E-3</v>
      </c>
      <c r="H9" s="4">
        <v>-1.1614963334865992E-3</v>
      </c>
      <c r="I9" s="4">
        <v>4.267708934265306E-3</v>
      </c>
      <c r="J9" s="4">
        <v>5.9256980158114547E-3</v>
      </c>
      <c r="K9" s="4">
        <v>-1.7347062079836122E-3</v>
      </c>
      <c r="L9" s="4">
        <v>14.47918918604358</v>
      </c>
      <c r="M9" s="4">
        <v>-14.511771823497741</v>
      </c>
      <c r="N9" s="4">
        <v>13.51943356867427</v>
      </c>
      <c r="O9" s="4">
        <v>-9.3125014015537371</v>
      </c>
      <c r="P9" s="4">
        <v>-20.020202719831655</v>
      </c>
      <c r="Q9" s="4">
        <v>7.0405099329695631</v>
      </c>
      <c r="R9" s="4">
        <v>3.170167115142196</v>
      </c>
      <c r="S9" s="4">
        <v>-3.3764187205062934</v>
      </c>
      <c r="T9" s="4">
        <v>17.527673067828484</v>
      </c>
      <c r="U9" s="4">
        <v>24.8907037301942</v>
      </c>
    </row>
    <row r="10" spans="2:21" x14ac:dyDescent="0.2">
      <c r="B10" s="4">
        <v>0.64903881015622689</v>
      </c>
      <c r="C10" s="4">
        <v>-0.57800081493671418</v>
      </c>
      <c r="D10" s="4">
        <v>6.8517715367792872E-2</v>
      </c>
      <c r="E10" s="4">
        <v>-0.16724805525328421</v>
      </c>
      <c r="F10" s="4">
        <v>6.2138566320405424E-2</v>
      </c>
      <c r="G10" s="4">
        <v>-0.12790435413700163</v>
      </c>
      <c r="H10" s="4">
        <v>-2.2921815551425924E-2</v>
      </c>
      <c r="I10" s="4">
        <v>-8.7893033094485155E-3</v>
      </c>
      <c r="J10" s="4">
        <v>1.2680994982984698E-2</v>
      </c>
      <c r="K10" s="4">
        <v>-4.7777900028092812E-4</v>
      </c>
      <c r="L10" s="4">
        <v>14.496389798306641</v>
      </c>
      <c r="M10" s="4">
        <v>-15.256338529806735</v>
      </c>
      <c r="N10" s="4">
        <v>15.609901613957199</v>
      </c>
      <c r="O10" s="4">
        <v>3.7143849727855307</v>
      </c>
      <c r="P10" s="4">
        <v>-7.0551469105573839</v>
      </c>
      <c r="Q10" s="4">
        <v>6.9032022861131219</v>
      </c>
      <c r="R10" s="4">
        <v>-24.775061424695043</v>
      </c>
      <c r="S10" s="4">
        <v>13.397592945293125</v>
      </c>
      <c r="T10" s="4">
        <v>-14.958440037040006</v>
      </c>
      <c r="U10" s="4">
        <v>-16.537226569207355</v>
      </c>
    </row>
    <row r="11" spans="2:21" x14ac:dyDescent="0.2">
      <c r="B11" s="4">
        <v>0.80547933811002392</v>
      </c>
      <c r="C11" s="4">
        <v>0.47036695823498281</v>
      </c>
      <c r="D11" s="4">
        <v>0.24011796613653383</v>
      </c>
      <c r="E11" s="4">
        <v>0.80563839528221848</v>
      </c>
      <c r="F11" s="4">
        <v>-0.10460790713207142</v>
      </c>
      <c r="G11" s="4">
        <v>0.4381905928093443</v>
      </c>
      <c r="H11" s="4">
        <v>-4.7411637941008222E-2</v>
      </c>
      <c r="I11" s="4">
        <v>2.137957333645308E-2</v>
      </c>
      <c r="J11" s="4">
        <v>1.5957615881859594E-2</v>
      </c>
      <c r="K11" s="4">
        <v>-3.402458489927207E-3</v>
      </c>
      <c r="L11" s="4">
        <v>14.346142956557353</v>
      </c>
      <c r="M11" s="4">
        <v>-13.718056784615422</v>
      </c>
      <c r="N11" s="4">
        <v>10.424241655487279</v>
      </c>
      <c r="O11" s="4">
        <v>25.873239219499791</v>
      </c>
      <c r="P11" s="4">
        <v>27.174779047673447</v>
      </c>
      <c r="Q11" s="4">
        <v>-2.5836981963314876</v>
      </c>
      <c r="R11" s="4">
        <v>9.9435686166612083</v>
      </c>
      <c r="S11" s="4">
        <v>-4.947977712279644</v>
      </c>
      <c r="T11" s="4">
        <v>4.8888594790220843</v>
      </c>
      <c r="U11" s="4">
        <v>4.8828066956084051</v>
      </c>
    </row>
    <row r="12" spans="2:21" x14ac:dyDescent="0.2">
      <c r="B12" s="4">
        <v>1.4995980154968511</v>
      </c>
      <c r="C12" s="4">
        <v>-0.37509638787419142</v>
      </c>
      <c r="D12" s="4">
        <v>0.13492091182167032</v>
      </c>
      <c r="E12" s="4">
        <v>0.27169198315830839</v>
      </c>
      <c r="F12" s="4">
        <v>0.20189670406076388</v>
      </c>
      <c r="G12" s="4">
        <v>-0.1171653818209361</v>
      </c>
      <c r="H12" s="4">
        <v>3.4379898088387002E-3</v>
      </c>
      <c r="I12" s="4">
        <v>-5.1311262276457674E-3</v>
      </c>
      <c r="J12" s="4">
        <v>1.4215760847024737E-4</v>
      </c>
      <c r="K12" s="4">
        <v>2.9136061797870277E-3</v>
      </c>
    </row>
    <row r="13" spans="2:21" x14ac:dyDescent="0.2">
      <c r="B13" s="4">
        <v>-1.4035098665182943</v>
      </c>
      <c r="C13" s="4">
        <v>0.13430931488214254</v>
      </c>
      <c r="D13" s="4">
        <v>-0.17325953887857859</v>
      </c>
      <c r="E13" s="4">
        <v>-0.22055707336488312</v>
      </c>
      <c r="F13" s="4">
        <v>-8.5746077842506235E-2</v>
      </c>
      <c r="G13" s="4">
        <v>-0.17185544924201626</v>
      </c>
      <c r="H13" s="4">
        <v>1.760071229019497E-2</v>
      </c>
      <c r="I13" s="4">
        <v>-9.8421936619598558E-3</v>
      </c>
      <c r="J13" s="4">
        <v>-1.0481707275278937E-2</v>
      </c>
      <c r="K13" s="4">
        <v>1.803230281899419E-3</v>
      </c>
    </row>
    <row r="14" spans="2:21" x14ac:dyDescent="0.2">
      <c r="B14" s="4">
        <v>-0.51191177979014946</v>
      </c>
      <c r="C14" s="4">
        <v>-5.8949881843115753E-2</v>
      </c>
      <c r="D14" s="4">
        <v>0.10500069322919536</v>
      </c>
      <c r="E14" s="4">
        <v>-0.21414208330884574</v>
      </c>
      <c r="F14" s="4">
        <v>1.4517249025088923E-2</v>
      </c>
      <c r="G14" s="4">
        <v>-3.9756335310887261E-3</v>
      </c>
      <c r="H14" s="4">
        <v>2.7529408419542439E-3</v>
      </c>
      <c r="I14" s="4">
        <v>2.4663635441892644E-2</v>
      </c>
      <c r="J14" s="4">
        <v>9.9874714219428209E-4</v>
      </c>
      <c r="K14" s="4">
        <v>3.4503290943197268E-3</v>
      </c>
    </row>
    <row r="15" spans="2:21" x14ac:dyDescent="0.2">
      <c r="B15" s="4">
        <v>3.3625387068405656E-2</v>
      </c>
      <c r="C15" s="4">
        <v>-0.17591610780021821</v>
      </c>
      <c r="D15" s="4">
        <v>0.19045628019550725</v>
      </c>
      <c r="E15" s="4">
        <v>0.12717448791164118</v>
      </c>
      <c r="F15" s="4">
        <v>-3.6232739045335291E-2</v>
      </c>
      <c r="G15" s="4">
        <v>-0.21367196961162446</v>
      </c>
      <c r="H15" s="4">
        <v>-5.8009929723809202E-3</v>
      </c>
      <c r="I15" s="4">
        <v>-7.5234443865767331E-3</v>
      </c>
      <c r="J15" s="4">
        <v>-6.0901428063656381E-3</v>
      </c>
      <c r="K15" s="4">
        <v>1.247663154156894E-3</v>
      </c>
    </row>
    <row r="16" spans="2:21" x14ac:dyDescent="0.2">
      <c r="B16" s="4">
        <v>-1.6993771809482823</v>
      </c>
      <c r="C16" s="4">
        <v>-4.0375032963904461E-2</v>
      </c>
      <c r="D16" s="4">
        <v>-0.74104624136239194</v>
      </c>
      <c r="E16" s="4">
        <v>-0.47255999379194891</v>
      </c>
      <c r="F16" s="4">
        <v>-0.10890563924992541</v>
      </c>
      <c r="G16" s="4">
        <v>-9.3394015659527846E-2</v>
      </c>
      <c r="H16" s="4">
        <v>4.5616542035137486E-2</v>
      </c>
      <c r="I16" s="4">
        <v>-1.8110151610461332E-2</v>
      </c>
      <c r="J16" s="4">
        <v>-2.0939018763454719E-3</v>
      </c>
      <c r="K16" s="4">
        <v>-6.1683196992361657E-3</v>
      </c>
    </row>
    <row r="17" spans="2:11" x14ac:dyDescent="0.2">
      <c r="B17" s="4">
        <v>-1.9323917754488447</v>
      </c>
      <c r="C17" s="4">
        <v>-0.14718333990946195</v>
      </c>
      <c r="D17" s="4">
        <v>0.23746839557348109</v>
      </c>
      <c r="E17" s="4">
        <v>8.2882330042628113E-2</v>
      </c>
      <c r="F17" s="4">
        <v>-3.4468934908398086E-2</v>
      </c>
      <c r="G17" s="4">
        <v>0.14381771748842423</v>
      </c>
      <c r="H17" s="4">
        <v>-1.5395898194958868E-2</v>
      </c>
      <c r="I17" s="4">
        <v>2.9790902673573719E-2</v>
      </c>
      <c r="J17" s="4">
        <v>-1.0494470097885837E-2</v>
      </c>
      <c r="K17" s="4">
        <v>-2.6755496348339794E-3</v>
      </c>
    </row>
    <row r="18" spans="2:11" x14ac:dyDescent="0.2">
      <c r="B18" s="4">
        <v>5.7047792285977887E-2</v>
      </c>
      <c r="C18" s="4">
        <v>-0.12223472416307103</v>
      </c>
      <c r="D18" s="4">
        <v>0.26996183891748732</v>
      </c>
      <c r="E18" s="4">
        <v>0.16902378796647444</v>
      </c>
      <c r="F18" s="4">
        <v>0.38316908407763944</v>
      </c>
      <c r="G18" s="4">
        <v>0.19593959094180424</v>
      </c>
      <c r="H18" s="4">
        <v>-5.69367423848727E-3</v>
      </c>
      <c r="I18" s="4">
        <v>-2.5055018101448563E-2</v>
      </c>
      <c r="J18" s="4">
        <v>-4.686286853387212E-3</v>
      </c>
      <c r="K18" s="4">
        <v>9.4695493444191866E-3</v>
      </c>
    </row>
    <row r="19" spans="2:11" x14ac:dyDescent="0.2">
      <c r="B19" s="4">
        <v>-0.49898839737058925</v>
      </c>
      <c r="C19" s="4">
        <v>0.24535297178886878</v>
      </c>
      <c r="D19" s="4">
        <v>-0.43954194828070869</v>
      </c>
      <c r="E19" s="4">
        <v>-0.32626244750077243</v>
      </c>
      <c r="F19" s="4">
        <v>-0.16412510234942282</v>
      </c>
      <c r="G19" s="4">
        <v>-0.22506205174514601</v>
      </c>
      <c r="H19" s="4">
        <v>3.1680940503168137E-2</v>
      </c>
      <c r="I19" s="4">
        <v>1.4552895156453433E-4</v>
      </c>
      <c r="J19" s="4">
        <v>2.5291876337589943E-2</v>
      </c>
      <c r="K19" s="4">
        <v>-9.9462628605468777E-3</v>
      </c>
    </row>
    <row r="20" spans="2:11" x14ac:dyDescent="0.2">
      <c r="B20" s="4">
        <v>-2.1653845854696043</v>
      </c>
      <c r="C20" s="4">
        <v>-0.35831191748985358</v>
      </c>
      <c r="D20" s="4">
        <v>0.19151800781192885</v>
      </c>
      <c r="E20" s="4">
        <v>0.20535045264682852</v>
      </c>
      <c r="F20" s="4">
        <v>0.23584112059532536</v>
      </c>
      <c r="G20" s="4">
        <v>-1.9585734673304291E-2</v>
      </c>
      <c r="H20" s="4">
        <v>8.2831700625763689E-3</v>
      </c>
      <c r="I20" s="4">
        <v>-1.0595211324913572E-2</v>
      </c>
      <c r="J20" s="4">
        <v>1.1140072900164282E-3</v>
      </c>
      <c r="K20" s="4">
        <v>2.1144657988329891E-4</v>
      </c>
    </row>
    <row r="21" spans="2:11" x14ac:dyDescent="0.2">
      <c r="B21" s="4">
        <v>-0.99384143340824616</v>
      </c>
      <c r="C21" s="4">
        <v>0.32250932282444428</v>
      </c>
      <c r="D21" s="4">
        <v>0.16644195356461072</v>
      </c>
      <c r="E21" s="4">
        <v>-0.15361696096846411</v>
      </c>
      <c r="F21" s="4">
        <v>-0.35127996962021213</v>
      </c>
      <c r="G21" s="4">
        <v>3.5893928546819963E-2</v>
      </c>
      <c r="H21" s="4">
        <v>-3.8563712883919007E-2</v>
      </c>
      <c r="I21" s="4">
        <v>2.6076294801586918E-2</v>
      </c>
      <c r="J21" s="4">
        <v>-2.5212768313885157E-2</v>
      </c>
      <c r="K21" s="4">
        <v>2.2459211258218486E-4</v>
      </c>
    </row>
    <row r="22" spans="2:11" x14ac:dyDescent="0.2">
      <c r="B22" s="4">
        <v>-0.4730109844824909</v>
      </c>
      <c r="C22" s="4">
        <v>6.6769572187989387E-2</v>
      </c>
      <c r="D22" s="4">
        <v>0.1230738591628292</v>
      </c>
      <c r="E22" s="4">
        <v>-3.4539526545435198E-2</v>
      </c>
      <c r="F22" s="4">
        <v>-5.7581850515610218E-2</v>
      </c>
      <c r="G22" s="4">
        <v>-6.5536960120517532E-3</v>
      </c>
      <c r="H22" s="4">
        <v>-7.0227825220297293E-3</v>
      </c>
      <c r="I22" s="4">
        <v>-1.9971792941857356E-3</v>
      </c>
      <c r="J22" s="4">
        <v>-5.0418088890371339E-3</v>
      </c>
      <c r="K22" s="4">
        <v>1.5676773466644282E-3</v>
      </c>
    </row>
    <row r="23" spans="2:11" x14ac:dyDescent="0.2">
      <c r="B23" s="4">
        <v>-0.92410447447867183</v>
      </c>
      <c r="C23" s="4">
        <v>-0.13018127618982744</v>
      </c>
      <c r="D23" s="4">
        <v>-0.30988510277740705</v>
      </c>
      <c r="E23" s="4">
        <v>-0.39412209396192388</v>
      </c>
      <c r="F23" s="4">
        <v>-0.21275249884749367</v>
      </c>
      <c r="G23" s="4">
        <v>3.5648518611055502E-2</v>
      </c>
      <c r="H23" s="4">
        <v>1.2986741705507492E-2</v>
      </c>
      <c r="I23" s="4">
        <v>-3.2183267945945067E-2</v>
      </c>
      <c r="J23" s="4">
        <v>6.4359094573167271E-3</v>
      </c>
      <c r="K23" s="4">
        <v>-1.7019069565744466E-3</v>
      </c>
    </row>
    <row r="24" spans="2:11" x14ac:dyDescent="0.2">
      <c r="B24" s="4">
        <v>0.63753341343289038</v>
      </c>
      <c r="C24" s="4">
        <v>-0.76128830395333591</v>
      </c>
      <c r="D24" s="4">
        <v>0.52678377811430155</v>
      </c>
      <c r="E24" s="4">
        <v>2.973097945971068E-2</v>
      </c>
      <c r="F24" s="4">
        <v>-0.15615723509297647</v>
      </c>
      <c r="G24" s="4">
        <v>-4.431505640364676E-2</v>
      </c>
      <c r="H24" s="4">
        <v>6.5387314283780543E-2</v>
      </c>
      <c r="I24" s="4">
        <v>-5.9680668022864111E-3</v>
      </c>
      <c r="J24" s="4">
        <v>1.6201871738859581E-2</v>
      </c>
      <c r="K24" s="4">
        <v>2.5267718544980107E-3</v>
      </c>
    </row>
    <row r="25" spans="2:11" x14ac:dyDescent="0.2">
      <c r="B25" s="4">
        <v>-0.97398765914323415</v>
      </c>
      <c r="C25" s="4">
        <v>4.8382463389091017E-2</v>
      </c>
      <c r="D25" s="4">
        <v>0.14124345542797878</v>
      </c>
      <c r="E25" s="4">
        <v>0.19183269032557632</v>
      </c>
      <c r="F25" s="4">
        <v>0.24315844506752982</v>
      </c>
      <c r="G25" s="4">
        <v>-0.11037706392325493</v>
      </c>
      <c r="H25" s="4">
        <v>-5.0525997808725305E-2</v>
      </c>
      <c r="I25" s="4">
        <v>4.4731725409126441E-2</v>
      </c>
      <c r="J25" s="4">
        <v>-3.2733128961434085E-2</v>
      </c>
      <c r="K25" s="4">
        <v>-3.9584189547870819E-3</v>
      </c>
    </row>
    <row r="26" spans="2:11" x14ac:dyDescent="0.2">
      <c r="B26" s="4">
        <v>-0.21146265798573072</v>
      </c>
      <c r="C26" s="4">
        <v>8.2577479812826676E-2</v>
      </c>
      <c r="D26" s="4">
        <v>-2.8930004636605836E-2</v>
      </c>
      <c r="E26" s="4">
        <v>-0.16750676403973225</v>
      </c>
      <c r="F26" s="4">
        <v>0.20862435108967783</v>
      </c>
      <c r="G26" s="4">
        <v>0.11395839294767256</v>
      </c>
      <c r="H26" s="4">
        <v>-2.9823216026768341E-2</v>
      </c>
      <c r="I26" s="4">
        <v>-2.9482809388659711E-2</v>
      </c>
      <c r="J26" s="4">
        <v>3.099698328165756E-3</v>
      </c>
      <c r="K26" s="4">
        <v>1.2809226547639656E-3</v>
      </c>
    </row>
    <row r="27" spans="2:11" x14ac:dyDescent="0.2">
      <c r="B27" s="4">
        <v>0.2899566583599586</v>
      </c>
      <c r="C27" s="4">
        <v>0.39364691832958315</v>
      </c>
      <c r="D27" s="4">
        <v>0.25261949346666063</v>
      </c>
      <c r="E27" s="4">
        <v>0.17746865620140942</v>
      </c>
      <c r="F27" s="4">
        <v>2.3671232601040624E-2</v>
      </c>
      <c r="G27" s="4">
        <v>-8.264808164228668E-2</v>
      </c>
      <c r="H27" s="4">
        <v>2.6773032530572401E-2</v>
      </c>
      <c r="I27" s="4">
        <v>4.8580528318008159E-2</v>
      </c>
      <c r="J27" s="4">
        <v>-1.2126712312450128E-2</v>
      </c>
      <c r="K27" s="4">
        <v>6.2561599917146937E-3</v>
      </c>
    </row>
    <row r="28" spans="2:11" x14ac:dyDescent="0.2">
      <c r="B28" s="4">
        <v>0.61550364386007728</v>
      </c>
      <c r="C28" s="4">
        <v>1.2537330953282862E-3</v>
      </c>
      <c r="D28" s="4">
        <v>-0.38109020922474918</v>
      </c>
      <c r="E28" s="4">
        <v>-6.6355089134585724E-2</v>
      </c>
      <c r="F28" s="4">
        <v>0.11004350066880106</v>
      </c>
      <c r="G28" s="4">
        <v>-0.15072098560100364</v>
      </c>
      <c r="H28" s="4">
        <v>-6.9645739876917356E-3</v>
      </c>
      <c r="I28" s="4">
        <v>-1.0788480625699209E-2</v>
      </c>
      <c r="J28" s="4">
        <v>1.4496023759008299E-2</v>
      </c>
      <c r="K28" s="4">
        <v>7.3175821702616906E-3</v>
      </c>
    </row>
    <row r="29" spans="2:11" x14ac:dyDescent="0.2">
      <c r="B29" s="4">
        <v>0.73330100837407497</v>
      </c>
      <c r="C29" s="4">
        <v>2.8670392510721197E-2</v>
      </c>
      <c r="D29" s="4">
        <v>-0.29745629488743552</v>
      </c>
      <c r="E29" s="4">
        <v>-0.11299326705248477</v>
      </c>
      <c r="F29" s="4">
        <v>-0.33605604768478903</v>
      </c>
      <c r="G29" s="4">
        <v>0.24197724638469645</v>
      </c>
      <c r="H29" s="4">
        <v>-1.2017358660584667E-2</v>
      </c>
      <c r="I29" s="4">
        <v>-3.7956382986599493E-2</v>
      </c>
      <c r="J29" s="4">
        <v>5.7244210952165564E-3</v>
      </c>
      <c r="K29" s="4">
        <v>-1.5708686261436365E-2</v>
      </c>
    </row>
    <row r="30" spans="2:11" x14ac:dyDescent="0.2">
      <c r="B30" s="4">
        <v>0.2693821467195322</v>
      </c>
      <c r="C30" s="4">
        <v>-0.23529378755642399</v>
      </c>
      <c r="D30" s="4">
        <v>0.16729667647263063</v>
      </c>
      <c r="E30" s="4">
        <v>4.1934078787420739E-2</v>
      </c>
      <c r="F30" s="4">
        <v>1.2780162199552466E-2</v>
      </c>
      <c r="G30" s="4">
        <v>8.4137404338259461E-2</v>
      </c>
      <c r="H30" s="4">
        <v>4.1242813706365185E-3</v>
      </c>
      <c r="I30" s="4">
        <v>-2.6362365259600423E-2</v>
      </c>
      <c r="J30" s="4">
        <v>3.2632702058797312E-3</v>
      </c>
      <c r="K30" s="4">
        <v>4.9751028298427365E-3</v>
      </c>
    </row>
    <row r="31" spans="2:11" x14ac:dyDescent="0.2">
      <c r="B31" s="4">
        <v>0.67956532400669789</v>
      </c>
      <c r="C31" s="4">
        <v>-0.14098572162255615</v>
      </c>
      <c r="D31" s="4">
        <v>-0.16030122898878565</v>
      </c>
      <c r="E31" s="4">
        <v>4.1430991866501399E-2</v>
      </c>
      <c r="F31" s="4">
        <v>-8.350219031157062E-2</v>
      </c>
      <c r="G31" s="4">
        <v>1.6170250343298102E-2</v>
      </c>
      <c r="H31" s="4">
        <v>2.9863217606556022E-2</v>
      </c>
      <c r="I31" s="4">
        <v>1.961367466143793E-2</v>
      </c>
      <c r="J31" s="4">
        <v>1.317159655806345E-2</v>
      </c>
      <c r="K31" s="4">
        <v>5.0357668120875644E-4</v>
      </c>
    </row>
    <row r="32" spans="2:11" x14ac:dyDescent="0.2">
      <c r="B32" s="4">
        <v>1.1027296820103081</v>
      </c>
      <c r="C32" s="4">
        <v>2.2857981787334843E-2</v>
      </c>
      <c r="D32" s="4">
        <v>-0.33278065536719531</v>
      </c>
      <c r="E32" s="4">
        <v>4.2702076739173228E-2</v>
      </c>
      <c r="F32" s="4">
        <v>-2.7931590325416148E-2</v>
      </c>
      <c r="G32" s="4">
        <v>0.14584687558058371</v>
      </c>
      <c r="H32" s="4">
        <v>2.4004659386454379E-3</v>
      </c>
      <c r="I32" s="4">
        <v>1.5272933784186357E-2</v>
      </c>
      <c r="J32" s="4">
        <v>-3.2647652649314771E-3</v>
      </c>
      <c r="K32" s="4">
        <v>7.4392082739822944E-3</v>
      </c>
    </row>
    <row r="33" spans="2:11" x14ac:dyDescent="0.2">
      <c r="B33" s="4">
        <v>1.5349774713398088</v>
      </c>
      <c r="C33" s="4">
        <v>0.13483965451700194</v>
      </c>
      <c r="D33" s="4">
        <v>0.31889928982139809</v>
      </c>
      <c r="E33" s="4">
        <v>1.8674462126695643E-2</v>
      </c>
      <c r="F33" s="4">
        <v>-2.1949866077897982E-2</v>
      </c>
      <c r="G33" s="4">
        <v>-0.1714802186208936</v>
      </c>
      <c r="H33" s="4">
        <v>1.8956289031803825E-2</v>
      </c>
      <c r="I33" s="4">
        <v>-4.6368084754874186E-3</v>
      </c>
      <c r="J33" s="4">
        <v>1.4734109839810728E-2</v>
      </c>
      <c r="K33" s="4">
        <v>-5.4509975602292735E-3</v>
      </c>
    </row>
    <row r="34" spans="2:11" x14ac:dyDescent="0.2">
      <c r="B34" s="4">
        <v>7.4886660403696292E-2</v>
      </c>
      <c r="C34" s="4">
        <v>-5.675618998941475E-2</v>
      </c>
      <c r="D34" s="4">
        <v>-0.44290625603398465</v>
      </c>
      <c r="E34" s="4">
        <v>-0.13879806088753574</v>
      </c>
      <c r="F34" s="4">
        <v>0.20365800081141758</v>
      </c>
      <c r="G34" s="4">
        <v>0.12086482808220524</v>
      </c>
      <c r="H34" s="4">
        <v>-4.983446564002468E-2</v>
      </c>
      <c r="I34" s="4">
        <v>1.0192383408460787E-2</v>
      </c>
      <c r="J34" s="4">
        <v>-2.9877470884904493E-2</v>
      </c>
      <c r="K34" s="4">
        <v>-3.9116846623933324E-3</v>
      </c>
    </row>
    <row r="35" spans="2:11" x14ac:dyDescent="0.2">
      <c r="B35" s="4">
        <v>0.2846292725168344</v>
      </c>
      <c r="C35" s="4">
        <v>0.24406823524577476</v>
      </c>
      <c r="D35" s="4">
        <v>-0.14541147268096377</v>
      </c>
      <c r="E35" s="4">
        <v>-0.15521522747079788</v>
      </c>
      <c r="F35" s="4">
        <v>0.12668286773173157</v>
      </c>
      <c r="G35" s="4">
        <v>-2.43149223772967E-2</v>
      </c>
      <c r="H35" s="4">
        <v>-2.2116689948302789E-2</v>
      </c>
      <c r="I35" s="4">
        <v>-3.5956155269436782E-2</v>
      </c>
      <c r="J35" s="4">
        <v>1.385159608480868E-2</v>
      </c>
      <c r="K35" s="4">
        <v>6.6865286257131399E-3</v>
      </c>
    </row>
    <row r="36" spans="2:11" x14ac:dyDescent="0.2">
      <c r="B36" s="4">
        <v>0.22362741453252333</v>
      </c>
      <c r="C36" s="4">
        <v>5.20597302555251E-2</v>
      </c>
      <c r="D36" s="4">
        <v>0.11679009773069854</v>
      </c>
      <c r="E36" s="4">
        <v>0.14017853377137326</v>
      </c>
      <c r="F36" s="4">
        <v>-0.12178398822340544</v>
      </c>
      <c r="G36" s="4">
        <v>-0.29097688634501656</v>
      </c>
      <c r="H36" s="4">
        <v>1.5437137258895927E-2</v>
      </c>
      <c r="I36" s="4">
        <v>4.9962674034736469E-2</v>
      </c>
      <c r="J36" s="4">
        <v>2.0690291006221165E-2</v>
      </c>
      <c r="K36" s="4">
        <v>-5.8345809133500594E-3</v>
      </c>
    </row>
    <row r="37" spans="2:11" x14ac:dyDescent="0.2">
      <c r="B37" s="4">
        <v>0.6365038575973242</v>
      </c>
      <c r="C37" s="4">
        <v>-0.31447069527512017</v>
      </c>
      <c r="D37" s="4">
        <v>-1.6123672729795174E-2</v>
      </c>
      <c r="E37" s="4">
        <v>1.2824527635431293E-2</v>
      </c>
      <c r="F37" s="4">
        <v>1.2610431336483504E-2</v>
      </c>
      <c r="G37" s="4">
        <v>7.3336106501155685E-2</v>
      </c>
      <c r="H37" s="4">
        <v>-3.3857540439639184E-3</v>
      </c>
      <c r="I37" s="4">
        <v>5.6261933129938939E-4</v>
      </c>
      <c r="J37" s="4">
        <v>-5.8782451360783194E-3</v>
      </c>
      <c r="K37" s="4">
        <v>-2.0331359397653985E-3</v>
      </c>
    </row>
    <row r="38" spans="2:11" x14ac:dyDescent="0.2">
      <c r="B38" s="4">
        <v>0.82929149354202358</v>
      </c>
      <c r="C38" s="4">
        <v>0.14741155621204796</v>
      </c>
      <c r="D38" s="4">
        <v>8.091633044096147E-2</v>
      </c>
      <c r="E38" s="4">
        <v>0.14335488275364122</v>
      </c>
      <c r="F38" s="4">
        <v>0.14159697289779091</v>
      </c>
      <c r="G38" s="4">
        <v>6.1098802557728454E-2</v>
      </c>
      <c r="H38" s="4">
        <v>1.5608885414124817E-2</v>
      </c>
      <c r="I38" s="4">
        <v>-1.250865991336072E-2</v>
      </c>
      <c r="J38" s="4">
        <v>-4.9383794919818165E-4</v>
      </c>
      <c r="K38" s="4">
        <v>4.3811373766940262E-4</v>
      </c>
    </row>
    <row r="39" spans="2:11" x14ac:dyDescent="0.2">
      <c r="B39" s="4">
        <v>0.98968602318538534</v>
      </c>
      <c r="C39" s="4">
        <v>0.20075798810836934</v>
      </c>
      <c r="D39" s="4">
        <v>-4.1447281748334931E-2</v>
      </c>
      <c r="E39" s="4">
        <v>-0.11689024096880918</v>
      </c>
      <c r="F39" s="4">
        <v>6.7840115997296099E-2</v>
      </c>
      <c r="G39" s="4">
        <v>0.18875451287754635</v>
      </c>
      <c r="H39" s="4">
        <v>-2.4158979966321078E-3</v>
      </c>
      <c r="I39" s="4">
        <v>-2.9684075147614689E-2</v>
      </c>
      <c r="J39" s="4">
        <v>-1.8751082149277832E-2</v>
      </c>
      <c r="K39" s="4">
        <v>6.5554852051518016E-3</v>
      </c>
    </row>
    <row r="40" spans="2:11" x14ac:dyDescent="0.2">
      <c r="B40" s="4">
        <v>-0.89444113330917574</v>
      </c>
      <c r="C40" s="4">
        <v>8.0228548928234347E-2</v>
      </c>
      <c r="D40" s="4">
        <v>0.30266964223038034</v>
      </c>
      <c r="E40" s="4">
        <v>-6.8837436512708003E-2</v>
      </c>
      <c r="F40" s="4">
        <v>-4.2516363792223781E-2</v>
      </c>
      <c r="G40" s="4">
        <v>9.5108517285190305E-2</v>
      </c>
      <c r="H40" s="4">
        <v>-1.245918988692103E-2</v>
      </c>
      <c r="I40" s="4">
        <v>9.0534548845986832E-3</v>
      </c>
      <c r="J40" s="4">
        <v>-1.2498822229253049E-2</v>
      </c>
      <c r="K40" s="4">
        <v>-1.386157553587774E-3</v>
      </c>
    </row>
    <row r="41" spans="2:11" x14ac:dyDescent="0.2">
      <c r="B41" s="4">
        <v>-0.45172610839017291</v>
      </c>
      <c r="C41" s="4">
        <v>0.33940672451403409</v>
      </c>
      <c r="D41" s="4">
        <v>-3.207334268351799E-2</v>
      </c>
      <c r="E41" s="4">
        <v>-4.0255455159576459E-2</v>
      </c>
      <c r="F41" s="4">
        <v>-0.14952812718551178</v>
      </c>
      <c r="G41" s="4">
        <v>-0.15295057939260295</v>
      </c>
      <c r="H41" s="4">
        <v>-8.5277391906837558E-4</v>
      </c>
      <c r="I41" s="4">
        <v>-2.09218785279812E-3</v>
      </c>
      <c r="J41" s="4">
        <v>9.7318056618325571E-3</v>
      </c>
      <c r="K41" s="4">
        <v>-4.4041397300096452E-3</v>
      </c>
    </row>
    <row r="42" spans="2:11" x14ac:dyDescent="0.2">
      <c r="B42" s="4">
        <v>1.6315141973009635</v>
      </c>
      <c r="C42" s="4">
        <v>0.55799789658674659</v>
      </c>
      <c r="D42" s="4">
        <v>-5.5540556207198347E-2</v>
      </c>
      <c r="E42" s="4">
        <v>5.1829476742442267E-2</v>
      </c>
      <c r="F42" s="4">
        <v>0.1357835226561214</v>
      </c>
      <c r="G42" s="4">
        <v>-0.45257245602501495</v>
      </c>
      <c r="H42" s="4">
        <v>4.2304658797922876E-2</v>
      </c>
      <c r="I42" s="4">
        <v>5.2026558041505994E-2</v>
      </c>
      <c r="J42" s="4">
        <v>-1.3568470647518134E-2</v>
      </c>
      <c r="K42" s="4">
        <v>9.1237485410715774E-3</v>
      </c>
    </row>
    <row r="43" spans="2:11" x14ac:dyDescent="0.2">
      <c r="B43" s="4">
        <v>0.48613639383533797</v>
      </c>
      <c r="C43" s="4">
        <v>4.6338876178263426E-2</v>
      </c>
      <c r="D43" s="4">
        <v>-0.15764508547381284</v>
      </c>
      <c r="E43" s="4">
        <v>0.11733498790108193</v>
      </c>
      <c r="F43" s="4">
        <v>2.0712869662761407E-2</v>
      </c>
      <c r="G43" s="4">
        <v>0.12141788034777955</v>
      </c>
      <c r="H43" s="4">
        <v>3.453484687772632E-3</v>
      </c>
      <c r="I43" s="4">
        <v>-1.8561466542815402E-2</v>
      </c>
      <c r="J43" s="4">
        <v>-5.5994111748976115E-3</v>
      </c>
      <c r="K43" s="4">
        <v>-3.5603446645758475E-3</v>
      </c>
    </row>
    <row r="44" spans="2:11" x14ac:dyDescent="0.2">
      <c r="B44" s="4">
        <v>-1.264758591344199</v>
      </c>
      <c r="C44" s="4">
        <v>-0.18642331744931953</v>
      </c>
      <c r="D44" s="4">
        <v>0.1491196303466181</v>
      </c>
      <c r="E44" s="4">
        <v>-0.10113118992257465</v>
      </c>
      <c r="F44" s="4">
        <v>-0.17002617379972934</v>
      </c>
      <c r="G44" s="4">
        <v>0.23510465680170045</v>
      </c>
      <c r="H44" s="4">
        <v>-4.0749753963855009E-2</v>
      </c>
      <c r="I44" s="4">
        <v>-2.4357037798154915E-2</v>
      </c>
      <c r="J44" s="4">
        <v>3.2110719715721089E-2</v>
      </c>
      <c r="K44" s="4">
        <v>-3.7009383339093012E-3</v>
      </c>
    </row>
    <row r="45" spans="2:11" x14ac:dyDescent="0.2">
      <c r="B45" s="4">
        <v>0.24089114484948793</v>
      </c>
      <c r="C45" s="4">
        <v>4.7138615972025934E-2</v>
      </c>
      <c r="D45" s="4">
        <v>0.11003375394871678</v>
      </c>
      <c r="E45" s="4">
        <v>0.10019357841309613</v>
      </c>
      <c r="F45" s="4">
        <v>-4.1379426202417476E-2</v>
      </c>
      <c r="G45" s="4">
        <v>-0.19676179379962558</v>
      </c>
      <c r="H45" s="4">
        <v>1.8779901389282164E-2</v>
      </c>
      <c r="I45" s="4">
        <v>2.596014682522467E-2</v>
      </c>
      <c r="J45" s="4">
        <v>-7.9473636027002567E-3</v>
      </c>
      <c r="K45" s="4">
        <v>6.2868392408995527E-3</v>
      </c>
    </row>
    <row r="46" spans="2:11" x14ac:dyDescent="0.2">
      <c r="B46" s="4">
        <v>0.90870728309230864</v>
      </c>
      <c r="C46" s="4">
        <v>-0.40667101228693264</v>
      </c>
      <c r="D46" s="4">
        <v>-0.15225510518134311</v>
      </c>
      <c r="E46" s="4">
        <v>0.39117375869121157</v>
      </c>
      <c r="F46" s="4">
        <v>0.21995696531196451</v>
      </c>
      <c r="G46" s="4">
        <v>0.29284055648277013</v>
      </c>
      <c r="H46" s="4">
        <v>3.2872645450629158E-2</v>
      </c>
      <c r="I46" s="4">
        <v>3.6157958252216022E-3</v>
      </c>
      <c r="J46" s="4">
        <v>-1.6758799115832977E-3</v>
      </c>
      <c r="K46" s="4">
        <v>-5.6694527299684114E-3</v>
      </c>
    </row>
    <row r="47" spans="2:11" x14ac:dyDescent="0.2">
      <c r="B47" s="4">
        <v>2.1007261923999243</v>
      </c>
      <c r="C47" s="4">
        <v>0.49644548252506154</v>
      </c>
      <c r="D47" s="4">
        <v>-0.5169886519048088</v>
      </c>
      <c r="E47" s="4">
        <v>-0.23868885218814256</v>
      </c>
      <c r="F47" s="4">
        <v>-0.12991868909301901</v>
      </c>
      <c r="G47" s="4">
        <v>4.0238152087257166E-2</v>
      </c>
      <c r="H47" s="4">
        <v>-3.1045688004237307E-2</v>
      </c>
      <c r="I47" s="4">
        <v>1.0732390346419804E-3</v>
      </c>
      <c r="J47" s="4">
        <v>1.502824992058713E-3</v>
      </c>
      <c r="K47" s="4">
        <v>-8.2666125399690914E-4</v>
      </c>
    </row>
    <row r="48" spans="2:11" x14ac:dyDescent="0.2">
      <c r="B48" s="4">
        <v>-1.1487946498895765</v>
      </c>
      <c r="C48" s="4">
        <v>5.7472312596165273E-3</v>
      </c>
      <c r="D48" s="4">
        <v>0.44979786797974763</v>
      </c>
      <c r="E48" s="4">
        <v>-1.0731370311266065E-2</v>
      </c>
      <c r="F48" s="4">
        <v>-0.19862743160539142</v>
      </c>
      <c r="G48" s="4">
        <v>-4.9343377255170427E-2</v>
      </c>
      <c r="H48" s="4">
        <v>-1.3958904237621122E-2</v>
      </c>
      <c r="I48" s="4">
        <v>-1.3022696215093039E-2</v>
      </c>
      <c r="J48" s="4">
        <v>1.0855775710668638E-3</v>
      </c>
      <c r="K48" s="4">
        <v>-2.0934374531324158E-3</v>
      </c>
    </row>
    <row r="49" spans="2:11" x14ac:dyDescent="0.2">
      <c r="B49" s="4">
        <v>-0.80272092153739805</v>
      </c>
      <c r="C49" s="4">
        <v>-0.37263531917812587</v>
      </c>
      <c r="D49" s="4">
        <v>-0.10485938086640165</v>
      </c>
      <c r="E49" s="4">
        <v>-0.12424539860019039</v>
      </c>
      <c r="F49" s="4">
        <v>4.4531559700752246E-2</v>
      </c>
      <c r="G49" s="4">
        <v>0.12998484737411364</v>
      </c>
      <c r="H49" s="4">
        <v>1.333515438833905E-2</v>
      </c>
      <c r="I49" s="4">
        <v>1.4183863171663324E-2</v>
      </c>
      <c r="J49" s="4">
        <v>-8.5398724519022608E-3</v>
      </c>
      <c r="K49" s="4">
        <v>4.8110459719890005E-3</v>
      </c>
    </row>
    <row r="50" spans="2:11" x14ac:dyDescent="0.2">
      <c r="B50" s="4">
        <v>1.4584850124376603</v>
      </c>
      <c r="C50" s="4">
        <v>-0.42989140807617465</v>
      </c>
      <c r="D50" s="4">
        <v>-3.4131928104533568E-2</v>
      </c>
      <c r="E50" s="4">
        <v>0.33572152188741133</v>
      </c>
      <c r="F50" s="4">
        <v>-3.45421983987199E-2</v>
      </c>
      <c r="G50" s="4">
        <v>0.19414646185114323</v>
      </c>
      <c r="H50" s="4">
        <v>-5.7333041402914649E-3</v>
      </c>
      <c r="I50" s="4">
        <v>1.4579479170403186E-2</v>
      </c>
      <c r="J50" s="4">
        <v>1.166612156815432E-2</v>
      </c>
      <c r="K50" s="4">
        <v>-3.6471040379772411E-3</v>
      </c>
    </row>
    <row r="51" spans="2:11" x14ac:dyDescent="0.2">
      <c r="B51" s="4">
        <v>1.9454297188815581</v>
      </c>
      <c r="C51" s="4">
        <v>-0.18138165669771639</v>
      </c>
      <c r="D51" s="4">
        <v>0.51552994651905404</v>
      </c>
      <c r="E51" s="4">
        <v>-8.6914549324426077E-2</v>
      </c>
      <c r="F51" s="4">
        <v>7.0721972556927165E-2</v>
      </c>
      <c r="G51" s="4">
        <v>-0.38731290386232603</v>
      </c>
      <c r="H51" s="4">
        <v>-2.1508786534910129E-2</v>
      </c>
      <c r="I51" s="4">
        <v>-3.6543470758939912E-2</v>
      </c>
      <c r="J51" s="4">
        <v>2.165781319884002E-3</v>
      </c>
      <c r="K51" s="4">
        <v>2.2360341891239908E-3</v>
      </c>
    </row>
    <row r="52" spans="2:11" x14ac:dyDescent="0.2">
      <c r="B52" s="4">
        <v>0.42861181467291309</v>
      </c>
      <c r="C52" s="4">
        <v>6.9388448180331144E-2</v>
      </c>
      <c r="D52" s="4">
        <v>0.12468061629393716</v>
      </c>
      <c r="E52" s="4">
        <v>-0.13937923379602141</v>
      </c>
      <c r="F52" s="4">
        <v>0.12308351619051916</v>
      </c>
      <c r="G52" s="4">
        <v>-1.6447651616876245E-2</v>
      </c>
      <c r="H52" s="4">
        <v>1.6170161430629774E-2</v>
      </c>
      <c r="I52" s="4">
        <v>5.2654607951876939E-3</v>
      </c>
      <c r="J52" s="4">
        <v>-1.0616443894272467E-2</v>
      </c>
      <c r="K52" s="4">
        <v>-2.2907567749306554E-3</v>
      </c>
    </row>
    <row r="53" spans="2:11" x14ac:dyDescent="0.2">
      <c r="B53" s="4">
        <v>-0.55088584250198558</v>
      </c>
      <c r="C53" s="4">
        <v>6.7183511423451497E-2</v>
      </c>
      <c r="D53" s="4">
        <v>-9.9122242548856737E-2</v>
      </c>
      <c r="E53" s="4">
        <v>0.11459559448014962</v>
      </c>
      <c r="F53" s="4">
        <v>5.015557868414397E-2</v>
      </c>
      <c r="G53" s="4">
        <v>0.13264738728168113</v>
      </c>
      <c r="H53" s="4">
        <v>-1.0242611040149719E-2</v>
      </c>
      <c r="I53" s="4">
        <v>2.0354033889748713E-2</v>
      </c>
      <c r="J53" s="4">
        <v>1.1163819497478458E-2</v>
      </c>
      <c r="K53" s="4">
        <v>3.7914045384911835E-3</v>
      </c>
    </row>
    <row r="54" spans="2:11" x14ac:dyDescent="0.2">
      <c r="B54" s="4">
        <v>1.6648968060425491</v>
      </c>
      <c r="C54" s="4">
        <v>0.22864852447889991</v>
      </c>
      <c r="D54" s="4">
        <v>-0.36190724533635843</v>
      </c>
      <c r="E54" s="4">
        <v>-0.10832505650065907</v>
      </c>
      <c r="F54" s="4">
        <v>0.10367728764921988</v>
      </c>
      <c r="G54" s="4">
        <v>-0.19691790384769489</v>
      </c>
      <c r="H54" s="4">
        <v>2.7266165828145006E-2</v>
      </c>
      <c r="I54" s="4">
        <v>-3.0820247624369888E-2</v>
      </c>
      <c r="J54" s="4">
        <v>-1.0306015286639511E-2</v>
      </c>
      <c r="K54" s="4">
        <v>-5.5686798388066491E-3</v>
      </c>
    </row>
    <row r="55" spans="2:11" x14ac:dyDescent="0.2">
      <c r="B55" s="4">
        <v>0.20126617172317782</v>
      </c>
      <c r="C55" s="4">
        <v>9.5942068486431373E-2</v>
      </c>
      <c r="D55" s="4">
        <v>0.1049874677729357</v>
      </c>
      <c r="E55" s="4">
        <v>6.6710787836595759E-2</v>
      </c>
      <c r="F55" s="4">
        <v>1.8063089868802021E-3</v>
      </c>
      <c r="G55" s="4">
        <v>0.19997413140189441</v>
      </c>
      <c r="H55" s="4">
        <v>1.3352398932481344E-2</v>
      </c>
      <c r="I55" s="4">
        <v>1.2439282029020666E-2</v>
      </c>
      <c r="J55" s="4">
        <v>5.2637493962655723E-3</v>
      </c>
      <c r="K55" s="4">
        <v>9.8681471394368122E-4</v>
      </c>
    </row>
    <row r="56" spans="2:11" x14ac:dyDescent="0.2">
      <c r="B56" s="4">
        <v>-2.4307613427754</v>
      </c>
      <c r="C56" s="4">
        <v>0.15796313058876549</v>
      </c>
      <c r="D56" s="4">
        <v>-7.2289524476779082E-2</v>
      </c>
      <c r="E56" s="4">
        <v>-0.2476933434180823</v>
      </c>
      <c r="F56" s="4">
        <v>9.2292508091007738E-3</v>
      </c>
      <c r="G56" s="4">
        <v>0.23166886358029068</v>
      </c>
      <c r="H56" s="4">
        <v>-1.1748178834056586E-2</v>
      </c>
      <c r="I56" s="4">
        <v>-1.6833936330871817E-2</v>
      </c>
      <c r="J56" s="4">
        <v>-1.8201395317974843E-2</v>
      </c>
      <c r="K56" s="4">
        <v>4.9584128936229904E-3</v>
      </c>
    </row>
    <row r="57" spans="2:11" x14ac:dyDescent="0.2">
      <c r="B57" s="4">
        <v>0.88678875216322239</v>
      </c>
      <c r="C57" s="4">
        <v>0.12913354333732516</v>
      </c>
      <c r="D57" s="4">
        <v>0.11650326823003208</v>
      </c>
      <c r="E57" s="4">
        <v>-4.6669120031788053E-2</v>
      </c>
      <c r="F57" s="4">
        <v>-0.14157531238482149</v>
      </c>
      <c r="G57" s="4">
        <v>-0.18873685932783757</v>
      </c>
      <c r="H57" s="4">
        <v>-1.4507697790511555E-2</v>
      </c>
      <c r="I57" s="4">
        <v>1.0044503433296097E-2</v>
      </c>
      <c r="J57" s="4">
        <v>1.0652688891786668E-2</v>
      </c>
      <c r="K57" s="4">
        <v>-1.2034447431993316E-3</v>
      </c>
    </row>
    <row r="58" spans="2:11" x14ac:dyDescent="0.2">
      <c r="B58" s="4">
        <v>-0.30324444085837216</v>
      </c>
      <c r="C58" s="4">
        <v>-5.4441375727596442E-2</v>
      </c>
      <c r="D58" s="4">
        <v>0.258592708601671</v>
      </c>
      <c r="E58" s="4">
        <v>0.28734240082687068</v>
      </c>
      <c r="F58" s="4">
        <v>-0.25725752272853325</v>
      </c>
      <c r="G58" s="4">
        <v>-0.29736099765784302</v>
      </c>
      <c r="H58" s="4">
        <v>2.1685260139050109E-3</v>
      </c>
      <c r="I58" s="4">
        <v>-1.3437433016545283E-2</v>
      </c>
      <c r="J58" s="4">
        <v>1.800177135321657E-2</v>
      </c>
      <c r="K58" s="4">
        <v>-1.3139167617649922E-4</v>
      </c>
    </row>
    <row r="59" spans="2:11" x14ac:dyDescent="0.2">
      <c r="B59" s="4">
        <v>0.71680567099353976</v>
      </c>
      <c r="C59" s="4">
        <v>-0.30686883761246964</v>
      </c>
      <c r="D59" s="4">
        <v>6.5509692929605359E-2</v>
      </c>
      <c r="E59" s="4">
        <v>-0.10296068766788545</v>
      </c>
      <c r="F59" s="4">
        <v>0.10991167526982197</v>
      </c>
      <c r="G59" s="4">
        <v>-0.2550493263059051</v>
      </c>
      <c r="H59" s="4">
        <v>-8.4436409591241036E-3</v>
      </c>
      <c r="I59" s="4">
        <v>2.765030377759577E-2</v>
      </c>
      <c r="J59" s="4">
        <v>-1.2959665933249943E-2</v>
      </c>
      <c r="K59" s="4">
        <v>3.0224377571517473E-3</v>
      </c>
    </row>
    <row r="60" spans="2:11" x14ac:dyDescent="0.2">
      <c r="B60" s="4">
        <v>0.87666281692019699</v>
      </c>
      <c r="C60" s="4">
        <v>-0.12622299724081543</v>
      </c>
      <c r="D60" s="4">
        <v>0.11209855215337673</v>
      </c>
      <c r="E60" s="4">
        <v>-8.2200507136905618E-2</v>
      </c>
      <c r="F60" s="4">
        <v>0.23527506943327925</v>
      </c>
      <c r="G60" s="4">
        <v>0.19483549421958052</v>
      </c>
      <c r="H60" s="4">
        <v>1.2821398258452516E-2</v>
      </c>
      <c r="I60" s="4">
        <v>7.4744145384352534E-3</v>
      </c>
      <c r="J60" s="4">
        <v>-4.7905853444945232E-3</v>
      </c>
      <c r="K60" s="4">
        <v>1.1088313310871178E-3</v>
      </c>
    </row>
    <row r="61" spans="2:11" x14ac:dyDescent="0.2">
      <c r="B61" s="4">
        <v>0.97912579926370447</v>
      </c>
      <c r="C61" s="4">
        <v>-0.50468445516393068</v>
      </c>
      <c r="D61" s="4">
        <v>0.19403443251619543</v>
      </c>
      <c r="E61" s="4">
        <v>0.1721787054199316</v>
      </c>
      <c r="F61" s="4">
        <v>2.0707030463925191E-2</v>
      </c>
      <c r="G61" s="4">
        <v>4.0377219627055802E-2</v>
      </c>
      <c r="H61" s="4">
        <v>1.5052713829791517E-3</v>
      </c>
      <c r="I61" s="4">
        <v>-5.6020630337837276E-3</v>
      </c>
      <c r="J61" s="4">
        <v>-1.4703338197713483E-2</v>
      </c>
      <c r="K61" s="4">
        <v>-6.9129133582459612E-4</v>
      </c>
    </row>
    <row r="62" spans="2:11" x14ac:dyDescent="0.2">
      <c r="B62" s="4">
        <v>0.89362544928397192</v>
      </c>
      <c r="C62" s="4">
        <v>0.37061147195996824</v>
      </c>
      <c r="D62" s="4">
        <v>2.4538488620567855E-2</v>
      </c>
      <c r="E62" s="4">
        <v>0.16967445105583029</v>
      </c>
      <c r="F62" s="4">
        <v>-7.2603494337206934E-2</v>
      </c>
      <c r="G62" s="4">
        <v>-6.4525696394345716E-2</v>
      </c>
      <c r="H62" s="4">
        <v>-1.5164925812335259E-2</v>
      </c>
      <c r="I62" s="4">
        <v>-6.1397621546950866E-3</v>
      </c>
      <c r="J62" s="4">
        <v>1.6411639281761967E-2</v>
      </c>
      <c r="K62" s="4">
        <v>-5.7151122278177296E-3</v>
      </c>
    </row>
    <row r="63" spans="2:11" x14ac:dyDescent="0.2">
      <c r="B63" s="4">
        <v>-0.52955047692069912</v>
      </c>
      <c r="C63" s="4">
        <v>0.57208119760247678</v>
      </c>
      <c r="D63" s="4">
        <v>-0.31290413502855724</v>
      </c>
      <c r="E63" s="4">
        <v>-0.44618850414402045</v>
      </c>
      <c r="F63" s="4">
        <v>-0.28759989718772505</v>
      </c>
      <c r="G63" s="4">
        <v>6.426295127002323E-3</v>
      </c>
      <c r="H63" s="4">
        <v>2.016164027298688E-3</v>
      </c>
      <c r="I63" s="4">
        <v>-2.0458955376071305E-3</v>
      </c>
      <c r="J63" s="4">
        <v>5.6746580410516178E-3</v>
      </c>
      <c r="K63" s="4">
        <v>-3.7319250868678693E-3</v>
      </c>
    </row>
    <row r="64" spans="2:11" x14ac:dyDescent="0.2">
      <c r="B64" s="4">
        <v>1.0519726826974218</v>
      </c>
      <c r="C64" s="4">
        <v>-0.25820369736110954</v>
      </c>
      <c r="D64" s="4">
        <v>-5.9628510635479644E-2</v>
      </c>
      <c r="E64" s="4">
        <v>0.54442969397754193</v>
      </c>
      <c r="F64" s="4">
        <v>0.31068826141481198</v>
      </c>
      <c r="G64" s="4">
        <v>9.8403305706462371E-2</v>
      </c>
      <c r="H64" s="4">
        <v>-1.1922457613516471E-2</v>
      </c>
      <c r="I64" s="4">
        <v>-2.2418341686102943E-2</v>
      </c>
      <c r="J64" s="4">
        <v>1.0413816424937612E-2</v>
      </c>
      <c r="K64" s="4">
        <v>3.4768884192959326E-3</v>
      </c>
    </row>
    <row r="65" spans="2:11" x14ac:dyDescent="0.2">
      <c r="B65" s="4">
        <v>6.0408063165901721E-2</v>
      </c>
      <c r="C65" s="4">
        <v>-0.28780960854634452</v>
      </c>
      <c r="D65" s="4">
        <v>-0.30449008723443416</v>
      </c>
      <c r="E65" s="4">
        <v>-0.82455925286044796</v>
      </c>
      <c r="F65" s="4">
        <v>-0.34368329500026018</v>
      </c>
      <c r="G65" s="4">
        <v>0.2576961654374576</v>
      </c>
      <c r="H65" s="4">
        <v>-3.8057368897088501E-3</v>
      </c>
      <c r="I65" s="4">
        <v>3.3901780537720375E-2</v>
      </c>
      <c r="J65" s="4">
        <v>-1.3208827250442343E-2</v>
      </c>
      <c r="K65" s="4">
        <v>-6.4632585017381557E-4</v>
      </c>
    </row>
    <row r="66" spans="2:11" x14ac:dyDescent="0.2">
      <c r="B66" s="4">
        <v>-5.1854304447236439</v>
      </c>
      <c r="C66" s="4">
        <v>0.98570786840992719</v>
      </c>
      <c r="D66" s="4">
        <v>0.90326944379038376</v>
      </c>
      <c r="E66" s="4">
        <v>0.90958932217535804</v>
      </c>
      <c r="F66" s="4">
        <v>0.13836591926169894</v>
      </c>
      <c r="G66" s="4">
        <v>-0.33344886507446236</v>
      </c>
      <c r="H66" s="4">
        <v>-1.7937147328565585E-2</v>
      </c>
      <c r="I66" s="4">
        <v>5.3002203736129978E-3</v>
      </c>
      <c r="J66" s="4">
        <v>3.5715702696913133E-2</v>
      </c>
      <c r="K66" s="4">
        <v>-4.8528876661932873E-3</v>
      </c>
    </row>
    <row r="67" spans="2:11" x14ac:dyDescent="0.2">
      <c r="B67" s="4">
        <v>-3.8605837417800597</v>
      </c>
      <c r="C67" s="4">
        <v>4.8961163986834151E-2</v>
      </c>
      <c r="D67" s="4">
        <v>-0.389515181385374</v>
      </c>
      <c r="E67" s="4">
        <v>-0.6237133659570272</v>
      </c>
      <c r="F67" s="4">
        <v>-7.1775787243729516E-2</v>
      </c>
      <c r="G67" s="4">
        <v>7.853072940766509E-2</v>
      </c>
      <c r="H67" s="4">
        <v>7.0555468640167804E-2</v>
      </c>
      <c r="I67" s="4">
        <v>-3.3462727920170604E-2</v>
      </c>
      <c r="J67" s="4">
        <v>-3.5269037583176267E-2</v>
      </c>
      <c r="K67" s="4">
        <v>9.4185378417077845E-3</v>
      </c>
    </row>
    <row r="68" spans="2:11" x14ac:dyDescent="0.2">
      <c r="B68" s="4">
        <v>-2.1771105045811754</v>
      </c>
      <c r="C68" s="4">
        <v>-1.8325367630948395</v>
      </c>
      <c r="D68" s="4">
        <v>-0.27726174755883826</v>
      </c>
      <c r="E68" s="4">
        <v>0.49294624343531362</v>
      </c>
      <c r="F68" s="4">
        <v>-0.14512348572148359</v>
      </c>
      <c r="G68" s="4">
        <v>-3.822948775166353E-2</v>
      </c>
      <c r="H68" s="4">
        <v>-3.6651317950015493E-2</v>
      </c>
      <c r="I68" s="4">
        <v>6.425958851975503E-3</v>
      </c>
      <c r="J68" s="4">
        <v>-1.2638186192771141E-3</v>
      </c>
      <c r="K68" s="4">
        <v>-4.3503453956973137E-3</v>
      </c>
    </row>
    <row r="69" spans="2:11" x14ac:dyDescent="0.2">
      <c r="B69" s="4">
        <v>-2.0100131768242817</v>
      </c>
      <c r="C69" s="4">
        <v>0.16861464428711342</v>
      </c>
      <c r="D69" s="4">
        <v>0.23790290217496518</v>
      </c>
      <c r="E69" s="4">
        <v>-8.9562133758540885E-2</v>
      </c>
      <c r="F69" s="4">
        <v>0.10131730918307796</v>
      </c>
      <c r="G69" s="4">
        <v>1.687424910855316E-2</v>
      </c>
      <c r="H69" s="4">
        <v>3.7617800409620074E-3</v>
      </c>
      <c r="I69" s="4">
        <v>1.7941583071780485E-2</v>
      </c>
      <c r="J69" s="4">
        <v>-6.8528113742242838E-3</v>
      </c>
      <c r="K69" s="4">
        <v>-4.2200807433366953E-3</v>
      </c>
    </row>
    <row r="70" spans="2:11" x14ac:dyDescent="0.2">
      <c r="B70" s="4">
        <v>-0.61264144707463564</v>
      </c>
      <c r="C70" s="4">
        <v>-0.21199883797471439</v>
      </c>
      <c r="D70" s="4">
        <v>-0.5066005214033219</v>
      </c>
      <c r="E70" s="4">
        <v>-0.10393997532634155</v>
      </c>
      <c r="F70" s="4">
        <v>0.14769614177097448</v>
      </c>
      <c r="G70" s="4">
        <v>0.12302900751388612</v>
      </c>
      <c r="H70" s="4">
        <v>-7.2345269279171249E-3</v>
      </c>
      <c r="I70" s="4">
        <v>1.1000063068224453E-2</v>
      </c>
      <c r="J70" s="4">
        <v>1.6068065604192788E-3</v>
      </c>
      <c r="K70" s="4">
        <v>-1.7945765847289276E-3</v>
      </c>
    </row>
    <row r="71" spans="2:11" x14ac:dyDescent="0.2">
      <c r="B71" s="4">
        <v>-1.4374260956423619</v>
      </c>
      <c r="C71" s="4">
        <v>0.17663873089028823</v>
      </c>
      <c r="D71" s="4">
        <v>0.40083365849684321</v>
      </c>
      <c r="E71" s="4">
        <v>-6.1042392302419014E-2</v>
      </c>
      <c r="F71" s="4">
        <v>0.25830376697668161</v>
      </c>
      <c r="G71" s="4">
        <v>-8.103514373300728E-3</v>
      </c>
      <c r="H71" s="4">
        <v>-2.3350167983258372E-2</v>
      </c>
      <c r="I71" s="4">
        <v>-3.6753256960198849E-2</v>
      </c>
      <c r="J71" s="4">
        <v>-6.1178016064858841E-3</v>
      </c>
      <c r="K71" s="4">
        <v>4.7899760709394883E-3</v>
      </c>
    </row>
    <row r="72" spans="2:11" x14ac:dyDescent="0.2">
      <c r="B72" s="4">
        <v>-1.1223373948330839</v>
      </c>
      <c r="C72" s="4">
        <v>-0.31614852722289705</v>
      </c>
      <c r="D72" s="4">
        <v>-0.35980851802774988</v>
      </c>
      <c r="E72" s="4">
        <v>0.16109502971355774</v>
      </c>
      <c r="F72" s="4">
        <v>1.6025377244799403E-2</v>
      </c>
      <c r="G72" s="4">
        <v>-0.29844728374758289</v>
      </c>
      <c r="H72" s="4">
        <v>2.8372774564800488E-2</v>
      </c>
      <c r="I72" s="4">
        <v>3.4934157947282975E-2</v>
      </c>
      <c r="J72" s="4">
        <v>2.3893204111668596E-2</v>
      </c>
      <c r="K72" s="4">
        <v>-2.8394949936811639E-4</v>
      </c>
    </row>
    <row r="73" spans="2:11" x14ac:dyDescent="0.2">
      <c r="B73" s="4">
        <v>1.618379614750487</v>
      </c>
      <c r="C73" s="4">
        <v>-1.0128363609578499</v>
      </c>
      <c r="D73" s="4">
        <v>0.24638839042741581</v>
      </c>
      <c r="E73" s="4">
        <v>-0.46278871151516915</v>
      </c>
      <c r="F73" s="4">
        <v>-0.19770068833261201</v>
      </c>
      <c r="G73" s="4">
        <v>0.16219209887031055</v>
      </c>
      <c r="H73" s="4">
        <v>1.4452345469367738E-2</v>
      </c>
      <c r="I73" s="4">
        <v>-3.1918125778109478E-2</v>
      </c>
      <c r="J73" s="4">
        <v>-1.2304569259325951E-2</v>
      </c>
      <c r="K73" s="4">
        <v>-6.2957767466811565E-3</v>
      </c>
    </row>
    <row r="74" spans="2:11" x14ac:dyDescent="0.2">
      <c r="B74" s="4">
        <v>1.9925642580076497</v>
      </c>
      <c r="C74" s="4">
        <v>0.12131181614478703</v>
      </c>
      <c r="D74" s="4">
        <v>0.23224677856265263</v>
      </c>
      <c r="E74" s="4">
        <v>0.19368417283628403</v>
      </c>
      <c r="F74" s="4">
        <v>-0.17598660240396127</v>
      </c>
      <c r="G74" s="4">
        <v>-0.26082420156243602</v>
      </c>
      <c r="H74" s="4">
        <v>3.6951591893038455E-2</v>
      </c>
      <c r="I74" s="4">
        <v>1.0356653070891971E-2</v>
      </c>
      <c r="J74" s="4">
        <v>-1.0575972856856278E-2</v>
      </c>
      <c r="K74" s="4">
        <v>1.1076060984501064E-2</v>
      </c>
    </row>
    <row r="75" spans="2:11" x14ac:dyDescent="0.2">
      <c r="B75" s="4">
        <v>7.6232400730158094</v>
      </c>
      <c r="C75" s="4">
        <v>0.60508837491109446</v>
      </c>
      <c r="D75" s="4">
        <v>-0.53209329724598242</v>
      </c>
      <c r="E75" s="4">
        <v>1.3212747446368769E-2</v>
      </c>
      <c r="F75" s="4">
        <v>9.9181194539713163E-2</v>
      </c>
      <c r="G75" s="4">
        <v>0.71355927965175625</v>
      </c>
      <c r="H75" s="4">
        <v>9.0136180581701312E-3</v>
      </c>
      <c r="I75" s="4">
        <v>2.5036814459023803E-2</v>
      </c>
      <c r="J75" s="4">
        <v>2.5264343866705733E-2</v>
      </c>
      <c r="K75" s="4">
        <v>9.7767348616658849E-3</v>
      </c>
    </row>
    <row r="76" spans="2:11" x14ac:dyDescent="0.2">
      <c r="B76" s="4">
        <v>0.59510630769723116</v>
      </c>
      <c r="C76" s="4">
        <v>0.39387732994727637</v>
      </c>
      <c r="D76" s="4">
        <v>0.18862464509826093</v>
      </c>
      <c r="E76" s="4">
        <v>1.833038035500283E-2</v>
      </c>
      <c r="F76" s="4">
        <v>0.12432807716168325</v>
      </c>
      <c r="G76" s="4">
        <v>-6.2883828017793464E-2</v>
      </c>
      <c r="H76" s="4">
        <v>-2.9878062815171084E-2</v>
      </c>
      <c r="I76" s="4">
        <v>-8.3848637716956859E-3</v>
      </c>
      <c r="J76" s="4">
        <v>-6.3953273202934022E-3</v>
      </c>
      <c r="K76" s="4">
        <v>-6.884363958643426E-3</v>
      </c>
    </row>
    <row r="77" spans="2:11" x14ac:dyDescent="0.2">
      <c r="B77" s="4">
        <v>-0.13822211158662509</v>
      </c>
      <c r="C77" s="4">
        <v>7.4294873924795737E-2</v>
      </c>
      <c r="D77" s="4">
        <v>-0.19964955457853945</v>
      </c>
      <c r="E77" s="4">
        <v>-0.37231520438660193</v>
      </c>
      <c r="F77" s="4">
        <v>0.14522682021817673</v>
      </c>
      <c r="G77" s="4">
        <v>-0.49284530499996526</v>
      </c>
      <c r="H77" s="4">
        <v>-4.7301960053889154E-2</v>
      </c>
      <c r="I77" s="4">
        <v>2.1748619324666219E-3</v>
      </c>
      <c r="J77" s="4">
        <v>1.4466482976985143E-2</v>
      </c>
      <c r="K77" s="4">
        <v>-1.8066102315003336E-3</v>
      </c>
    </row>
    <row r="78" spans="2:11" x14ac:dyDescent="0.2">
      <c r="B78" s="4">
        <v>-0.31427056928165931</v>
      </c>
      <c r="C78" s="4">
        <v>0.70665179438928127</v>
      </c>
      <c r="D78" s="4">
        <v>0.27247915078664914</v>
      </c>
      <c r="E78" s="4">
        <v>-0.18838764701615826</v>
      </c>
      <c r="F78" s="4">
        <v>-0.48055829911410941</v>
      </c>
      <c r="G78" s="4">
        <v>-6.190697560456359E-2</v>
      </c>
      <c r="H78" s="4">
        <v>1.27828847197335E-2</v>
      </c>
      <c r="I78" s="4">
        <v>1.1344254397281052E-2</v>
      </c>
      <c r="J78" s="4">
        <v>-4.7130435243966047E-2</v>
      </c>
      <c r="K78" s="4">
        <v>1.1603539160322286E-2</v>
      </c>
    </row>
    <row r="79" spans="2:11" x14ac:dyDescent="0.2">
      <c r="B79" s="4">
        <v>0.18443885865398396</v>
      </c>
      <c r="C79" s="4">
        <v>-1.1668973216727312</v>
      </c>
      <c r="D79" s="4">
        <v>0.31412627200846577</v>
      </c>
      <c r="E79" s="4">
        <v>0.19603718206403392</v>
      </c>
      <c r="F79" s="4">
        <v>0.53841256589585851</v>
      </c>
      <c r="G79" s="4">
        <v>1.7172441617813491E-2</v>
      </c>
      <c r="H79" s="4">
        <v>1.2582352077680424E-2</v>
      </c>
      <c r="I79" s="4">
        <v>-6.2544133050959514E-3</v>
      </c>
      <c r="J79" s="4">
        <v>2.4002094334610806E-2</v>
      </c>
      <c r="K79" s="4">
        <v>-9.3505198815274134E-3</v>
      </c>
    </row>
    <row r="80" spans="2:11" x14ac:dyDescent="0.2">
      <c r="B80" s="4">
        <v>1.3255746864031825</v>
      </c>
      <c r="C80" s="4">
        <v>-0.3225794753461575</v>
      </c>
      <c r="D80" s="4">
        <v>-0.19747141728755044</v>
      </c>
      <c r="E80" s="4">
        <v>-1.8607324656506663E-4</v>
      </c>
      <c r="F80" s="4">
        <v>-9.6490863013313569E-2</v>
      </c>
      <c r="G80" s="4">
        <v>6.6874005492792321E-2</v>
      </c>
      <c r="H80" s="4">
        <v>1.1881943180137204E-2</v>
      </c>
      <c r="I80" s="4">
        <v>-2.1325317669569917E-2</v>
      </c>
      <c r="J80" s="4">
        <v>1.0412992959073601E-2</v>
      </c>
      <c r="K80" s="4">
        <v>-7.1532687338705502E-3</v>
      </c>
    </row>
    <row r="81" spans="2:11" x14ac:dyDescent="0.2">
      <c r="B81" s="4">
        <v>-0.42853067377895437</v>
      </c>
      <c r="C81" s="4">
        <v>1.2262349468638669</v>
      </c>
      <c r="D81" s="4">
        <v>2.3335222595390778E-2</v>
      </c>
      <c r="E81" s="4">
        <v>0.35199110858805455</v>
      </c>
      <c r="F81" s="4">
        <v>-0.32996512594191074</v>
      </c>
      <c r="G81" s="4">
        <v>-1.7310877827055822E-2</v>
      </c>
      <c r="H81" s="4">
        <v>1.5360990190595676E-2</v>
      </c>
      <c r="I81" s="4">
        <v>-1.931385932675149E-2</v>
      </c>
      <c r="J81" s="4">
        <v>-3.0773717153169053E-2</v>
      </c>
      <c r="K81" s="4">
        <v>1.093191762370721E-2</v>
      </c>
    </row>
    <row r="82" spans="2:11" x14ac:dyDescent="0.2">
      <c r="B82" s="4">
        <v>1.0903771088326697</v>
      </c>
      <c r="C82" s="4">
        <v>-1.1308635309282306E-2</v>
      </c>
      <c r="D82" s="4">
        <v>-0.43488987064988144</v>
      </c>
      <c r="E82" s="4">
        <v>7.4478281941168734E-2</v>
      </c>
      <c r="F82" s="4">
        <v>0.20247816424514095</v>
      </c>
      <c r="G82" s="4">
        <v>0.17217382577754917</v>
      </c>
      <c r="H82" s="4">
        <v>-3.9080913933712887E-2</v>
      </c>
      <c r="I82" s="4">
        <v>1.7249353684590289E-2</v>
      </c>
      <c r="J82" s="4">
        <v>2.5505428097041382E-2</v>
      </c>
      <c r="K82" s="4">
        <v>-1.1160470427235017E-2</v>
      </c>
    </row>
    <row r="83" spans="2:11" x14ac:dyDescent="0.2">
      <c r="B83" s="4">
        <v>1.1790481443811478</v>
      </c>
      <c r="C83" s="4">
        <v>-0.26316581612835765</v>
      </c>
      <c r="D83" s="4">
        <v>-6.5308862422729123E-3</v>
      </c>
      <c r="E83" s="4">
        <v>0.2383834588641133</v>
      </c>
      <c r="F83" s="4">
        <v>-0.26448808909739341</v>
      </c>
      <c r="G83" s="4">
        <v>1.6334505788838099E-3</v>
      </c>
      <c r="H83" s="4">
        <v>2.3178221786429973E-3</v>
      </c>
      <c r="I83" s="4">
        <v>-2.6817262913087551E-2</v>
      </c>
      <c r="J83" s="4">
        <v>6.4810836635327074E-3</v>
      </c>
      <c r="K83" s="4">
        <v>1.2116283783813206E-2</v>
      </c>
    </row>
    <row r="84" spans="2:11" x14ac:dyDescent="0.2">
      <c r="B84" s="4">
        <v>0.80063128115060489</v>
      </c>
      <c r="C84" s="4">
        <v>-0.13510249439742891</v>
      </c>
      <c r="D84" s="4">
        <v>0.11261612836191771</v>
      </c>
      <c r="E84" s="4">
        <v>-0.19412170316635716</v>
      </c>
      <c r="F84" s="4">
        <v>0.26240016716105996</v>
      </c>
      <c r="G84" s="4">
        <v>-6.3530243024010391E-2</v>
      </c>
      <c r="H84" s="4">
        <v>-8.6264909344795724E-3</v>
      </c>
      <c r="I84" s="4">
        <v>1.6445543388542854E-2</v>
      </c>
      <c r="J84" s="4">
        <v>-1.3776145036825685E-2</v>
      </c>
      <c r="K84" s="4">
        <v>-1.04667368419658E-2</v>
      </c>
    </row>
    <row r="85" spans="2:11" x14ac:dyDescent="0.2">
      <c r="B85" s="4">
        <v>1.5834249409443859</v>
      </c>
      <c r="C85" s="4">
        <v>-6.119122302735109E-3</v>
      </c>
      <c r="D85" s="4">
        <v>-2.5641456787802441E-2</v>
      </c>
      <c r="E85" s="4">
        <v>0.1386675360581866</v>
      </c>
      <c r="F85" s="4">
        <v>-8.9320360652500236E-2</v>
      </c>
      <c r="G85" s="4">
        <v>0.22272567182552461</v>
      </c>
      <c r="H85" s="4">
        <v>2.0517644491295943E-2</v>
      </c>
      <c r="I85" s="4">
        <v>2.3012831867733959E-2</v>
      </c>
      <c r="J85" s="4">
        <v>1.7575760638826234E-2</v>
      </c>
      <c r="K85" s="4">
        <v>1.1171657556532107E-2</v>
      </c>
    </row>
    <row r="86" spans="2:11" x14ac:dyDescent="0.2">
      <c r="B86" s="4">
        <v>-9.1399926826764871E-2</v>
      </c>
      <c r="C86" s="4">
        <v>5.2269803880310828E-2</v>
      </c>
      <c r="D86" s="4">
        <v>0.51695981205656816</v>
      </c>
      <c r="E86" s="4">
        <v>0.41645512942928492</v>
      </c>
      <c r="F86" s="4">
        <v>-4.1017075175938868E-2</v>
      </c>
      <c r="G86" s="4">
        <v>-0.41982978866786047</v>
      </c>
      <c r="H86" s="4">
        <v>-4.8551261410653836E-2</v>
      </c>
      <c r="I86" s="4">
        <v>-3.8850385179548086E-2</v>
      </c>
      <c r="J86" s="4">
        <v>-2.1540152072245806E-2</v>
      </c>
      <c r="K86" s="4">
        <v>-4.6666867389823395E-3</v>
      </c>
    </row>
    <row r="87" spans="2:11" x14ac:dyDescent="0.2">
      <c r="B87" s="4">
        <v>1.9196099995285867</v>
      </c>
      <c r="C87" s="4">
        <v>0.19010756742595358</v>
      </c>
      <c r="D87" s="4">
        <v>-6.9363321216700691E-2</v>
      </c>
      <c r="E87" s="4">
        <v>-0.495427965902213</v>
      </c>
      <c r="F87" s="4">
        <v>0.17981646251459005</v>
      </c>
      <c r="G87" s="4">
        <v>0.29341701735283532</v>
      </c>
      <c r="H87" s="4">
        <v>3.6620810708902315E-2</v>
      </c>
      <c r="I87" s="4">
        <v>1.9104413902507381E-3</v>
      </c>
      <c r="J87" s="4">
        <v>3.0893647375960669E-3</v>
      </c>
      <c r="K87" s="4">
        <v>1.137691583187817E-4</v>
      </c>
    </row>
    <row r="88" spans="2:11" x14ac:dyDescent="0.2">
      <c r="B88" s="4">
        <v>1.2228104771053896</v>
      </c>
      <c r="C88" s="4">
        <v>0.55750477525221021</v>
      </c>
      <c r="D88" s="4">
        <v>-0.38292340233263655</v>
      </c>
      <c r="E88" s="4">
        <v>-0.18141124333409803</v>
      </c>
      <c r="F88" s="4">
        <v>-0.13002645254376977</v>
      </c>
      <c r="G88" s="4">
        <v>2.7327342279972362E-2</v>
      </c>
      <c r="H88" s="4">
        <v>-1.6812365565361323E-2</v>
      </c>
      <c r="I88" s="4">
        <v>2.3020308758463226E-4</v>
      </c>
      <c r="J88" s="4">
        <v>6.6617230767851551E-4</v>
      </c>
      <c r="K88" s="4">
        <v>-3.7392214278757839E-3</v>
      </c>
    </row>
    <row r="89" spans="2:11" x14ac:dyDescent="0.2">
      <c r="B89" s="4">
        <v>-2.8145571509252938</v>
      </c>
      <c r="C89" s="4">
        <v>-0.27072241266756214</v>
      </c>
      <c r="D89" s="4">
        <v>0.20318676733169913</v>
      </c>
      <c r="E89" s="4">
        <v>-0.74035531604031679</v>
      </c>
      <c r="F89" s="4">
        <v>-6.8457813060054121E-2</v>
      </c>
      <c r="G89" s="4">
        <v>-9.5453449639890234E-2</v>
      </c>
      <c r="H89" s="4">
        <v>-8.6679537504294087E-3</v>
      </c>
      <c r="I89" s="4">
        <v>5.2016603691934817E-2</v>
      </c>
      <c r="J89" s="4">
        <v>-4.4084254754603574E-3</v>
      </c>
      <c r="K89" s="4">
        <v>5.4611144419308109E-3</v>
      </c>
    </row>
    <row r="90" spans="2:11" x14ac:dyDescent="0.2">
      <c r="B90" s="4">
        <v>2.9364949955828745</v>
      </c>
      <c r="C90" s="4">
        <v>0.47186511855157437</v>
      </c>
      <c r="D90" s="4">
        <v>-3.2447943335069201E-2</v>
      </c>
      <c r="E90" s="4">
        <v>0.33637159106277975</v>
      </c>
      <c r="F90" s="4">
        <v>-0.10286531528583889</v>
      </c>
      <c r="G90" s="4">
        <v>0.17573364345219089</v>
      </c>
      <c r="H90" s="4">
        <v>-1.1225454337536103E-2</v>
      </c>
      <c r="I90" s="4">
        <v>-3.1603905506289699E-2</v>
      </c>
      <c r="J90" s="4">
        <v>1.1975303686187468E-2</v>
      </c>
      <c r="K90" s="4">
        <v>-7.4825543055139585E-3</v>
      </c>
    </row>
    <row r="91" spans="2:11" x14ac:dyDescent="0.2">
      <c r="B91" s="4">
        <v>0.7678337553227621</v>
      </c>
      <c r="C91" s="4">
        <v>-0.30515808688119633</v>
      </c>
      <c r="D91" s="4">
        <v>-0.34090370796740815</v>
      </c>
      <c r="E91" s="4">
        <v>0.13544991161765085</v>
      </c>
      <c r="F91" s="4">
        <v>0.36524964032739721</v>
      </c>
      <c r="G91" s="4">
        <v>-0.10493130755857996</v>
      </c>
      <c r="H91" s="4">
        <v>5.6089736559814453E-2</v>
      </c>
      <c r="I91" s="4">
        <v>-1.7576219540005759E-2</v>
      </c>
      <c r="J91" s="4">
        <v>-1.0588765199754928E-2</v>
      </c>
      <c r="K91" s="4">
        <v>-5.2341441972913114E-3</v>
      </c>
    </row>
    <row r="92" spans="2:11" x14ac:dyDescent="0.2">
      <c r="B92" s="4">
        <v>-1.8453630933861034</v>
      </c>
      <c r="C92" s="4">
        <v>1.7762956614477026E-3</v>
      </c>
      <c r="D92" s="4">
        <v>0.15108246843575557</v>
      </c>
      <c r="E92" s="4">
        <v>0.23860243098461326</v>
      </c>
      <c r="F92" s="4">
        <v>-5.7549075799132668E-2</v>
      </c>
      <c r="G92" s="4">
        <v>-2.6336814598884269E-2</v>
      </c>
      <c r="H92" s="4">
        <v>-2.3631801218020689E-2</v>
      </c>
      <c r="I92" s="4">
        <v>-2.2985868777824418E-3</v>
      </c>
      <c r="J92" s="4">
        <v>-4.7794126606863507E-4</v>
      </c>
      <c r="K92" s="4">
        <v>7.9214773487740458E-3</v>
      </c>
    </row>
    <row r="93" spans="2:11" x14ac:dyDescent="0.2">
      <c r="B93" s="4">
        <v>-0.64122084870468565</v>
      </c>
      <c r="C93" s="4">
        <v>6.7265030437382883E-2</v>
      </c>
      <c r="D93" s="4">
        <v>0.34859725728132329</v>
      </c>
      <c r="E93" s="4">
        <v>-0.22374789062906278</v>
      </c>
      <c r="F93" s="4">
        <v>7.5816634592304658E-2</v>
      </c>
      <c r="G93" s="4">
        <v>-0.19557440149976649</v>
      </c>
      <c r="H93" s="4">
        <v>1.3937413683898555E-2</v>
      </c>
      <c r="I93" s="4">
        <v>3.3860968906258539E-2</v>
      </c>
      <c r="J93" s="4">
        <v>9.7978058510053631E-3</v>
      </c>
      <c r="K93" s="4">
        <v>4.3790065695794855E-3</v>
      </c>
    </row>
    <row r="94" spans="2:11" x14ac:dyDescent="0.2">
      <c r="B94" s="4">
        <v>-5.3387226332514732</v>
      </c>
      <c r="C94" s="4">
        <v>-0.35459549175385552</v>
      </c>
      <c r="D94" s="4">
        <v>-0.15172200525697066</v>
      </c>
      <c r="E94" s="4">
        <v>0.43185036042806219</v>
      </c>
      <c r="F94" s="4">
        <v>-0.17893382785755063</v>
      </c>
      <c r="G94" s="4">
        <v>0.2946615783759004</v>
      </c>
      <c r="H94" s="4">
        <v>-1.2219617335399419E-2</v>
      </c>
      <c r="I94" s="4">
        <v>-6.9458717003662088E-3</v>
      </c>
      <c r="J94" s="4">
        <v>1.6575927544460645E-3</v>
      </c>
      <c r="K94" s="4">
        <v>-9.5001012467032832E-3</v>
      </c>
    </row>
    <row r="95" spans="2:11" x14ac:dyDescent="0.2">
      <c r="B95" s="4">
        <v>2.2731303504215634</v>
      </c>
      <c r="C95" s="4">
        <v>-0.23227235925756504</v>
      </c>
      <c r="D95" s="4">
        <v>-0.13610802320036508</v>
      </c>
      <c r="E95" s="4">
        <v>-7.4900158095172018E-2</v>
      </c>
      <c r="F95" s="4">
        <v>-0.48964257150353541</v>
      </c>
      <c r="G95" s="4">
        <v>-0.35267758434813651</v>
      </c>
      <c r="H95" s="4">
        <v>-1.2142380441236514E-2</v>
      </c>
      <c r="I95" s="4">
        <v>-4.3908499069197943E-2</v>
      </c>
      <c r="J95" s="4">
        <v>-2.6573232515773721E-2</v>
      </c>
      <c r="K95" s="4">
        <v>7.0237373975442323E-3</v>
      </c>
    </row>
    <row r="96" spans="2:11" x14ac:dyDescent="0.2">
      <c r="B96" s="4">
        <v>7.1133153795761156E-2</v>
      </c>
      <c r="C96" s="4">
        <v>0.12233863883627413</v>
      </c>
      <c r="D96" s="4">
        <v>4.3505693634532154E-2</v>
      </c>
      <c r="E96" s="4">
        <v>0.32101913422050682</v>
      </c>
      <c r="F96" s="4">
        <v>0.51226018074985247</v>
      </c>
      <c r="G96" s="4">
        <v>0.4062902438794988</v>
      </c>
      <c r="H96" s="4">
        <v>-9.6882293840747837E-3</v>
      </c>
      <c r="I96" s="4">
        <v>5.4734282652666555E-2</v>
      </c>
      <c r="J96" s="4">
        <v>3.2879717607406191E-2</v>
      </c>
      <c r="K96" s="4">
        <v>2.9143799505089735E-3</v>
      </c>
    </row>
    <row r="97" spans="2:11" x14ac:dyDescent="0.2">
      <c r="B97" s="4">
        <v>-3.6769597675692904</v>
      </c>
      <c r="C97" s="4">
        <v>-0.96565747870431906</v>
      </c>
      <c r="D97" s="4">
        <v>-0.47012763946646796</v>
      </c>
      <c r="E97" s="4">
        <v>-0.16254168927275114</v>
      </c>
      <c r="F97" s="4">
        <v>-0.16378424938694255</v>
      </c>
      <c r="G97" s="4">
        <v>6.7401583608505927E-2</v>
      </c>
      <c r="H97" s="4">
        <v>7.3145358637647526E-2</v>
      </c>
      <c r="I97" s="4">
        <v>3.6247776550663004E-2</v>
      </c>
      <c r="J97" s="4">
        <v>-6.7889525813476081E-3</v>
      </c>
      <c r="K97" s="4">
        <v>1.9333200265455512E-4</v>
      </c>
    </row>
    <row r="98" spans="2:11" x14ac:dyDescent="0.2">
      <c r="B98" s="4">
        <v>-3.7043624917710809</v>
      </c>
      <c r="C98" s="4">
        <v>0.98539206060409146</v>
      </c>
      <c r="D98" s="4">
        <v>0.56584307998559591</v>
      </c>
      <c r="E98" s="4">
        <v>-4.7899387924113856E-2</v>
      </c>
      <c r="F98" s="4">
        <v>-0.27650026228823965</v>
      </c>
      <c r="G98" s="4">
        <v>3.3789861041840466E-2</v>
      </c>
      <c r="H98" s="4">
        <v>-3.095273818199951E-2</v>
      </c>
      <c r="I98" s="4">
        <v>-3.2191584171689103E-2</v>
      </c>
      <c r="J98" s="4">
        <v>4.8087478734111705E-2</v>
      </c>
      <c r="K98" s="4">
        <v>8.8798336138431206E-3</v>
      </c>
    </row>
    <row r="99" spans="2:11" x14ac:dyDescent="0.2">
      <c r="B99" s="4">
        <v>0.18425016353866347</v>
      </c>
      <c r="C99" s="4">
        <v>-0.21554282298582364</v>
      </c>
      <c r="D99" s="4">
        <v>0.20305433837962344</v>
      </c>
      <c r="E99" s="4">
        <v>-0.21064693605937496</v>
      </c>
      <c r="F99" s="4">
        <v>0.2120509393114593</v>
      </c>
      <c r="G99" s="4">
        <v>-0.44904004797196462</v>
      </c>
      <c r="H99" s="4">
        <v>4.6996461094076319E-2</v>
      </c>
      <c r="I99" s="4">
        <v>-4.3628458077000852E-2</v>
      </c>
      <c r="J99" s="4">
        <v>-6.3558912676226501E-2</v>
      </c>
      <c r="K99" s="4">
        <v>-6.682571787900553E-3</v>
      </c>
    </row>
    <row r="100" spans="2:11" x14ac:dyDescent="0.2">
      <c r="B100" s="4">
        <v>-0.31320496577267004</v>
      </c>
      <c r="C100" s="4">
        <v>-0.40174385039922961</v>
      </c>
      <c r="D100" s="4">
        <v>0.41240364819921344</v>
      </c>
      <c r="E100" s="4">
        <v>-0.293697732465935</v>
      </c>
      <c r="F100" s="4">
        <v>-7.328355128153613E-2</v>
      </c>
      <c r="G100" s="4">
        <v>-0.38297596871387585</v>
      </c>
      <c r="H100" s="4">
        <v>5.2355523864918308E-3</v>
      </c>
      <c r="I100" s="4">
        <v>5.0584513284491719E-2</v>
      </c>
      <c r="J100" s="4">
        <v>-4.352920802095897E-2</v>
      </c>
      <c r="K100" s="4">
        <v>3.359467587827205E-3</v>
      </c>
    </row>
    <row r="101" spans="2:11" x14ac:dyDescent="0.2">
      <c r="B101" s="4">
        <v>0.68409804149866515</v>
      </c>
      <c r="C101" s="4">
        <v>-5.8748214028023016E-3</v>
      </c>
      <c r="D101" s="4">
        <v>-0.610570873655498</v>
      </c>
      <c r="E101" s="4">
        <v>8.9047532574513852E-2</v>
      </c>
      <c r="F101" s="4">
        <v>7.6057433583581302E-2</v>
      </c>
      <c r="G101" s="4">
        <v>0.45371516627655378</v>
      </c>
      <c r="H101" s="4">
        <v>-3.9531906329083419E-2</v>
      </c>
      <c r="I101" s="4">
        <v>-2.8187415994248406E-2</v>
      </c>
      <c r="J101" s="4">
        <v>4.934551281637533E-2</v>
      </c>
      <c r="K101" s="4">
        <v>-2.5009335871939119E-2</v>
      </c>
    </row>
    <row r="102" spans="2:11" x14ac:dyDescent="0.2">
      <c r="B102" s="4">
        <v>1.0363449450227948</v>
      </c>
      <c r="C102" s="4">
        <v>-1.133919507705256E-2</v>
      </c>
      <c r="D102" s="4">
        <v>0.27659651198493418</v>
      </c>
      <c r="E102" s="4">
        <v>-5.0228349343464193E-2</v>
      </c>
      <c r="F102" s="4">
        <v>-0.1070859218304822</v>
      </c>
      <c r="G102" s="4">
        <v>5.9226168417080026E-2</v>
      </c>
      <c r="H102" s="4">
        <v>1.7258676487601095E-3</v>
      </c>
      <c r="I102" s="4">
        <v>-3.2498732438634137E-3</v>
      </c>
      <c r="J102" s="4">
        <v>-2.7712802950798066E-3</v>
      </c>
      <c r="K102" s="4">
        <v>2.7791089565230067E-4</v>
      </c>
    </row>
    <row r="103" spans="2:11" x14ac:dyDescent="0.2">
      <c r="B103" s="4">
        <v>-2.9162152726546919</v>
      </c>
      <c r="C103" s="4">
        <v>0.40963616702283234</v>
      </c>
      <c r="D103" s="4">
        <v>1.1415308955426688E-2</v>
      </c>
      <c r="E103" s="4">
        <v>0.3051698423353516</v>
      </c>
      <c r="F103" s="4">
        <v>0.30379504932794887</v>
      </c>
      <c r="G103" s="4">
        <v>-4.2731562447650077E-2</v>
      </c>
      <c r="H103" s="4">
        <v>-1.5652992590528353E-2</v>
      </c>
      <c r="I103" s="4">
        <v>1.7745635467757166E-2</v>
      </c>
      <c r="J103" s="4">
        <v>-6.7488862341499988E-3</v>
      </c>
      <c r="K103" s="4">
        <v>7.0518365409378437E-3</v>
      </c>
    </row>
    <row r="104" spans="2:11" x14ac:dyDescent="0.2">
      <c r="B104" s="4">
        <v>1.6743725230598676</v>
      </c>
      <c r="C104" s="4">
        <v>-0.27794179513108486</v>
      </c>
      <c r="D104" s="4">
        <v>-0.29433646166458577</v>
      </c>
      <c r="E104" s="4">
        <v>-6.8671644008264879E-2</v>
      </c>
      <c r="F104" s="4">
        <v>1.3292584957666912E-3</v>
      </c>
      <c r="G104" s="4">
        <v>0.19743959292215058</v>
      </c>
      <c r="H104" s="4">
        <v>1.8397266111381747E-2</v>
      </c>
      <c r="I104" s="4">
        <v>-1.0774600254941829E-2</v>
      </c>
      <c r="J104" s="4">
        <v>2.291390397222396E-2</v>
      </c>
      <c r="K104" s="4">
        <v>-7.5445414365019211E-4</v>
      </c>
    </row>
    <row r="105" spans="2:11" x14ac:dyDescent="0.2">
      <c r="B105" s="4">
        <v>-0.31463111441073671</v>
      </c>
      <c r="C105" s="4">
        <v>0.87604672877727974</v>
      </c>
      <c r="D105" s="4">
        <v>1.5965340694745988E-2</v>
      </c>
      <c r="E105" s="4">
        <v>-3.2493012980350816E-2</v>
      </c>
      <c r="F105" s="4">
        <v>-7.1850352984829557E-2</v>
      </c>
      <c r="G105" s="4">
        <v>-0.11523095892647775</v>
      </c>
      <c r="H105" s="4">
        <v>-1.0031296311965364E-2</v>
      </c>
      <c r="I105" s="4">
        <v>-4.6073769774998127E-3</v>
      </c>
      <c r="J105" s="4">
        <v>-8.5988706989440916E-3</v>
      </c>
      <c r="K105" s="4">
        <v>2.8696855455628456E-3</v>
      </c>
    </row>
    <row r="106" spans="2:11" x14ac:dyDescent="0.2">
      <c r="B106" s="4">
        <v>-1.1250203214272214</v>
      </c>
      <c r="C106" s="4">
        <v>0.15109046377504631</v>
      </c>
      <c r="D106" s="4">
        <v>0.13817743017533671</v>
      </c>
      <c r="E106" s="4">
        <v>0.26391235394033558</v>
      </c>
      <c r="F106" s="4">
        <v>0.10995174830160899</v>
      </c>
      <c r="G106" s="4">
        <v>-0.11882488146375561</v>
      </c>
      <c r="H106" s="4">
        <v>-1.6740578063323634E-2</v>
      </c>
      <c r="I106" s="4">
        <v>1.6641522457489764E-2</v>
      </c>
      <c r="J106" s="4">
        <v>-2.7067737025166572E-2</v>
      </c>
      <c r="K106" s="4">
        <v>1.0099269309062034E-2</v>
      </c>
    </row>
    <row r="107" spans="2:11" x14ac:dyDescent="0.2">
      <c r="B107" s="4">
        <v>-0.21625781967762395</v>
      </c>
      <c r="C107" s="4">
        <v>0.3058913347261738</v>
      </c>
      <c r="D107" s="4">
        <v>-0.76239798676844117</v>
      </c>
      <c r="E107" s="4">
        <v>-3.9516746267939544E-2</v>
      </c>
      <c r="F107" s="4">
        <v>0.10772148196358504</v>
      </c>
      <c r="G107" s="4">
        <v>3.7482331280014936E-2</v>
      </c>
      <c r="H107" s="4">
        <v>1.6913691057899752E-2</v>
      </c>
      <c r="I107" s="4">
        <v>-1.6055340605667993E-2</v>
      </c>
      <c r="J107" s="4">
        <v>3.2175288385321146E-2</v>
      </c>
      <c r="K107" s="4">
        <v>-1.273076943934175E-2</v>
      </c>
    </row>
    <row r="108" spans="2:11" x14ac:dyDescent="0.2">
      <c r="B108" s="4">
        <v>0.93913587177642144</v>
      </c>
      <c r="C108" s="4">
        <v>-0.43099459381403227</v>
      </c>
      <c r="D108" s="4">
        <v>-0.20481889722124297</v>
      </c>
      <c r="E108" s="4">
        <v>1.9679426992291714E-2</v>
      </c>
      <c r="F108" s="4">
        <v>0.15414680967367264</v>
      </c>
      <c r="G108" s="4">
        <v>-5.3176288488454612E-2</v>
      </c>
      <c r="H108" s="4">
        <v>7.8064893936426807E-3</v>
      </c>
      <c r="I108" s="4">
        <v>-1.6250611959373219E-4</v>
      </c>
      <c r="J108" s="4">
        <v>-6.2344746815482582E-3</v>
      </c>
      <c r="K108" s="4">
        <v>-1.6969188343886668E-3</v>
      </c>
    </row>
    <row r="109" spans="2:11" x14ac:dyDescent="0.2">
      <c r="B109" s="4">
        <v>0.96940666479349624</v>
      </c>
      <c r="C109" s="4">
        <v>-0.6839047835681431</v>
      </c>
      <c r="D109" s="4">
        <v>0.4456839781752473</v>
      </c>
      <c r="E109" s="4">
        <v>-0.23283700023248891</v>
      </c>
      <c r="F109" s="4">
        <v>-0.44848141173513745</v>
      </c>
      <c r="G109" s="4">
        <v>4.4107339948198987E-2</v>
      </c>
      <c r="H109" s="4">
        <v>-6.1970356388649991E-3</v>
      </c>
      <c r="I109" s="4">
        <v>-7.9525373993164054E-3</v>
      </c>
      <c r="J109" s="4">
        <v>8.7486196650192419E-3</v>
      </c>
      <c r="K109" s="4">
        <v>4.4032528918403349E-3</v>
      </c>
    </row>
    <row r="110" spans="2:11" x14ac:dyDescent="0.2">
      <c r="B110" s="4">
        <v>-0.1268842788422965</v>
      </c>
      <c r="C110" s="4">
        <v>-0.21214681107151798</v>
      </c>
      <c r="D110" s="4">
        <v>3.2715315459096908E-2</v>
      </c>
      <c r="E110" s="4">
        <v>-0.30792114890461336</v>
      </c>
      <c r="F110" s="4">
        <v>0.24066104857512499</v>
      </c>
      <c r="G110" s="4">
        <v>-0.15821530182768268</v>
      </c>
      <c r="H110" s="4">
        <v>-5.3793817533719916E-2</v>
      </c>
      <c r="I110" s="4">
        <v>3.2970094357075604E-2</v>
      </c>
      <c r="J110" s="4">
        <v>2.3624033387892835E-2</v>
      </c>
      <c r="K110" s="4">
        <v>7.7146657269022414E-3</v>
      </c>
    </row>
    <row r="111" spans="2:11" x14ac:dyDescent="0.2">
      <c r="B111" s="4">
        <v>0.5970544829730412</v>
      </c>
      <c r="C111" s="4">
        <v>1.6946467149726061E-2</v>
      </c>
      <c r="D111" s="4">
        <v>0.23722320029235577</v>
      </c>
      <c r="E111" s="4">
        <v>5.3014505773577051E-3</v>
      </c>
      <c r="F111" s="4">
        <v>-0.34459346704771671</v>
      </c>
      <c r="G111" s="4">
        <v>9.2520490164074168E-2</v>
      </c>
      <c r="H111" s="4">
        <v>3.9834950076828593E-2</v>
      </c>
      <c r="I111" s="4">
        <v>-2.0105364309202678E-2</v>
      </c>
      <c r="J111" s="4">
        <v>-3.9533178631277643E-2</v>
      </c>
      <c r="K111" s="4">
        <v>-1.2700425196380776E-2</v>
      </c>
    </row>
    <row r="112" spans="2:11" x14ac:dyDescent="0.2">
      <c r="B112" s="4">
        <v>-0.83081509777691775</v>
      </c>
      <c r="C112" s="4">
        <v>0.10198155645906339</v>
      </c>
      <c r="D112" s="4">
        <v>-0.15854514218339166</v>
      </c>
      <c r="E112" s="4">
        <v>-1.7238178113617865E-2</v>
      </c>
      <c r="F112" s="4">
        <v>0.16138550264022633</v>
      </c>
      <c r="G112" s="4">
        <v>-0.24717271979406469</v>
      </c>
      <c r="H112" s="4">
        <v>-3.4054685387832045E-2</v>
      </c>
      <c r="I112" s="4">
        <v>1.8707819571633057E-2</v>
      </c>
      <c r="J112" s="4">
        <v>1.2541713215418991E-2</v>
      </c>
      <c r="K112" s="4">
        <v>2.3123561515603915E-2</v>
      </c>
    </row>
    <row r="113" spans="2:11" x14ac:dyDescent="0.2">
      <c r="B113" s="4">
        <v>-0.27649722570393709</v>
      </c>
      <c r="C113" s="4">
        <v>0.25073829144161414</v>
      </c>
      <c r="D113" s="4">
        <v>-3.1592670566863566E-2</v>
      </c>
      <c r="E113" s="4">
        <v>0.38907609296038481</v>
      </c>
      <c r="F113" s="4">
        <v>0.30689412523479531</v>
      </c>
      <c r="G113" s="4">
        <v>0.24176158244274429</v>
      </c>
      <c r="H113" s="4">
        <v>2.2788969066213232E-2</v>
      </c>
      <c r="I113" s="4">
        <v>-1.5544401835179609E-2</v>
      </c>
      <c r="J113" s="4">
        <v>2.2111944442101985E-2</v>
      </c>
      <c r="K113" s="4">
        <v>-1.4867590118603551E-2</v>
      </c>
    </row>
    <row r="114" spans="2:11" x14ac:dyDescent="0.2">
      <c r="B114" s="4">
        <v>0.5352202282694527</v>
      </c>
      <c r="C114" s="4">
        <v>7.9026658721358681E-2</v>
      </c>
      <c r="D114" s="4">
        <v>-0.14303740695578901</v>
      </c>
      <c r="E114" s="4">
        <v>-3.8225373388553467E-2</v>
      </c>
      <c r="F114" s="4">
        <v>0.24290656646738271</v>
      </c>
      <c r="G114" s="4">
        <v>9.05202581931632E-2</v>
      </c>
      <c r="H114" s="4">
        <v>1.8132542975878393E-2</v>
      </c>
      <c r="I114" s="4">
        <v>-4.2446262578118444E-3</v>
      </c>
      <c r="J114" s="4">
        <v>-5.2382396669223381E-3</v>
      </c>
      <c r="K114" s="4">
        <v>-5.5627966862766788E-3</v>
      </c>
    </row>
    <row r="115" spans="2:11" x14ac:dyDescent="0.2">
      <c r="B115" s="4">
        <v>0.77929414290895216</v>
      </c>
      <c r="C115" s="4">
        <v>-0.15207616322828829</v>
      </c>
      <c r="D115" s="4">
        <v>0.20910619691070517</v>
      </c>
      <c r="E115" s="4">
        <v>-8.4879189606671582E-2</v>
      </c>
      <c r="F115" s="4">
        <v>-0.2163225034483999</v>
      </c>
      <c r="G115" s="4">
        <v>4.7813291066385556E-3</v>
      </c>
      <c r="H115" s="4">
        <v>-2.5816320750398688E-2</v>
      </c>
      <c r="I115" s="4">
        <v>7.9730714406966718E-3</v>
      </c>
      <c r="J115" s="4">
        <v>1.0899431456495238E-3</v>
      </c>
      <c r="K115" s="4">
        <v>3.1143567686544287E-3</v>
      </c>
    </row>
    <row r="116" spans="2:11" x14ac:dyDescent="0.2">
      <c r="B116" s="4">
        <v>0.83431252540640988</v>
      </c>
      <c r="C116" s="4">
        <v>-2.811252824456463E-2</v>
      </c>
      <c r="D116" s="4">
        <v>0.11530821489207679</v>
      </c>
      <c r="E116" s="4">
        <v>4.2532596533873632E-2</v>
      </c>
      <c r="F116" s="4">
        <v>-0.11574608011755648</v>
      </c>
      <c r="G116" s="4">
        <v>-2.4439494142153073E-2</v>
      </c>
      <c r="H116" s="4">
        <v>1.0806424948315871E-3</v>
      </c>
      <c r="I116" s="4">
        <v>1.831266263492876E-3</v>
      </c>
      <c r="J116" s="4">
        <v>-1.802441770911609E-2</v>
      </c>
      <c r="K116" s="4">
        <v>-5.6867591418660135E-4</v>
      </c>
    </row>
    <row r="117" spans="2:11" x14ac:dyDescent="0.2">
      <c r="B117" s="4">
        <v>-1.8895123013084618</v>
      </c>
      <c r="C117" s="4">
        <v>0.59047797580699257</v>
      </c>
      <c r="D117" s="4">
        <v>0.17316073935274293</v>
      </c>
      <c r="E117" s="4">
        <v>0.12470258727597393</v>
      </c>
      <c r="F117" s="4">
        <v>-5.4707838245548132E-2</v>
      </c>
      <c r="G117" s="4">
        <v>6.0247316935992223E-2</v>
      </c>
      <c r="H117" s="4">
        <v>7.2758007853568002E-3</v>
      </c>
      <c r="I117" s="4">
        <v>2.7126393221916362E-4</v>
      </c>
      <c r="J117" s="4">
        <v>-1.2215973557446965E-2</v>
      </c>
      <c r="K117" s="4">
        <v>1.2273689345603867E-4</v>
      </c>
    </row>
    <row r="118" spans="2:11" x14ac:dyDescent="0.2">
      <c r="B118" s="4">
        <v>-1.0013657921180177</v>
      </c>
      <c r="C118" s="4">
        <v>-5.4415933678762678E-2</v>
      </c>
      <c r="D118" s="4">
        <v>5.7243678387996606E-2</v>
      </c>
      <c r="E118" s="4">
        <v>-0.12843664162856278</v>
      </c>
      <c r="F118" s="4">
        <v>6.2595992707173576E-3</v>
      </c>
      <c r="G118" s="4">
        <v>0.21041153109458438</v>
      </c>
      <c r="H118" s="4">
        <v>-1.8163285244247199E-3</v>
      </c>
      <c r="I118" s="4">
        <v>-1.7793960759550014E-2</v>
      </c>
      <c r="J118" s="4">
        <v>5.8252912035649321E-3</v>
      </c>
      <c r="K118" s="4">
        <v>-4.3365583382469017E-3</v>
      </c>
    </row>
    <row r="119" spans="2:11" x14ac:dyDescent="0.2">
      <c r="B119" s="4">
        <v>0.42685572013768369</v>
      </c>
      <c r="C119" s="4">
        <v>6.2207076749726135E-2</v>
      </c>
      <c r="D119" s="4">
        <v>-0.17766332952850611</v>
      </c>
      <c r="E119" s="4">
        <v>9.6901379298063708E-2</v>
      </c>
      <c r="F119" s="4">
        <v>-0.16385094499925884</v>
      </c>
      <c r="G119" s="4">
        <v>3.8744155746473503E-2</v>
      </c>
      <c r="H119" s="4">
        <v>2.5142301704755413E-2</v>
      </c>
      <c r="I119" s="4">
        <v>8.2272778171617027E-3</v>
      </c>
      <c r="J119" s="4">
        <v>1.6134290381724502E-2</v>
      </c>
      <c r="K119" s="4">
        <v>8.4604675270505067E-3</v>
      </c>
    </row>
    <row r="120" spans="2:11" x14ac:dyDescent="0.2">
      <c r="B120" s="4">
        <v>-0.48729072704591753</v>
      </c>
      <c r="C120" s="4">
        <v>2.0913434505457709E-2</v>
      </c>
      <c r="D120" s="4">
        <v>0.14066002076094905</v>
      </c>
      <c r="E120" s="4">
        <v>-3.6731146055373934E-2</v>
      </c>
      <c r="F120" s="4">
        <v>8.0884136725931408E-2</v>
      </c>
      <c r="G120" s="4">
        <v>-6.1632004090055599E-2</v>
      </c>
      <c r="H120" s="4">
        <v>-1.4721390286092779E-2</v>
      </c>
      <c r="I120" s="4">
        <v>2.6902627910160791E-3</v>
      </c>
      <c r="J120" s="4">
        <v>-1.0619019304565356E-2</v>
      </c>
      <c r="K120" s="4">
        <v>-8.3841799947592787E-3</v>
      </c>
    </row>
    <row r="121" spans="2:11" x14ac:dyDescent="0.2">
      <c r="B121" s="4">
        <v>0.88760620595820316</v>
      </c>
      <c r="C121" s="4">
        <v>8.6320642324476476E-2</v>
      </c>
      <c r="D121" s="4">
        <v>-0.23952765020164676</v>
      </c>
      <c r="E121" s="4">
        <v>-7.8614745594267857E-2</v>
      </c>
      <c r="F121" s="4">
        <v>3.3602399222021712E-2</v>
      </c>
      <c r="G121" s="4">
        <v>7.6203553295184023E-2</v>
      </c>
      <c r="H121" s="4">
        <v>-4.5096882816813497E-3</v>
      </c>
      <c r="I121" s="4">
        <v>-5.4138025954520884E-3</v>
      </c>
      <c r="J121" s="4">
        <v>-7.1416353573338174E-3</v>
      </c>
      <c r="K121" s="4">
        <v>2.6143938129444856E-3</v>
      </c>
    </row>
    <row r="122" spans="2:11" x14ac:dyDescent="0.2">
      <c r="B122" s="4">
        <v>0.52023923660029592</v>
      </c>
      <c r="C122" s="4">
        <v>0.25606136294496723</v>
      </c>
      <c r="D122" s="4">
        <v>3.4070719861222752E-2</v>
      </c>
      <c r="E122" s="4">
        <v>0.15890807560984646</v>
      </c>
      <c r="F122" s="4">
        <v>-5.1665881560209001E-2</v>
      </c>
      <c r="G122" s="4">
        <v>-0.15982250758359304</v>
      </c>
      <c r="H122" s="4">
        <v>-6.5725699100010688E-3</v>
      </c>
      <c r="I122" s="4">
        <v>8.0887576819387731E-3</v>
      </c>
      <c r="J122" s="4">
        <v>2.1909468584663402E-3</v>
      </c>
      <c r="K122" s="4">
        <v>-7.8274889524636662E-4</v>
      </c>
    </row>
    <row r="123" spans="2:11" x14ac:dyDescent="0.2">
      <c r="B123" s="4">
        <v>-1.6161182483884506</v>
      </c>
      <c r="C123" s="4">
        <v>2.5644371678088879E-2</v>
      </c>
      <c r="D123" s="4">
        <v>0.15601626129768939</v>
      </c>
      <c r="E123" s="4">
        <v>-0.12316412153331568</v>
      </c>
      <c r="F123" s="4">
        <v>3.8758290998057887E-2</v>
      </c>
      <c r="G123" s="4">
        <v>-1.2722016216458942E-2</v>
      </c>
      <c r="H123" s="4">
        <v>5.2589043523302188E-3</v>
      </c>
      <c r="I123" s="4">
        <v>1.5936372778280997E-3</v>
      </c>
      <c r="J123" s="4">
        <v>-1.6903695699144491E-3</v>
      </c>
      <c r="K123" s="4">
        <v>-9.4517381766473898E-4</v>
      </c>
    </row>
    <row r="124" spans="2:11" x14ac:dyDescent="0.2">
      <c r="B124" s="4">
        <v>-0.21813280318489969</v>
      </c>
      <c r="C124" s="4">
        <v>-0.32247154244755261</v>
      </c>
      <c r="D124" s="4">
        <v>0.22366221523585045</v>
      </c>
      <c r="E124" s="4">
        <v>0.196577983488429</v>
      </c>
      <c r="F124" s="4">
        <v>0.19300729389083512</v>
      </c>
      <c r="G124" s="4">
        <v>-6.0869856455350084E-2</v>
      </c>
      <c r="H124" s="4">
        <v>-7.3355246121129306E-4</v>
      </c>
      <c r="I124" s="4">
        <v>8.2596776675205839E-3</v>
      </c>
      <c r="J124" s="4">
        <v>-6.3754247382613229E-3</v>
      </c>
      <c r="K124" s="4">
        <v>3.933498270616332E-3</v>
      </c>
    </row>
    <row r="125" spans="2:11" x14ac:dyDescent="0.2">
      <c r="B125" s="4">
        <v>-0.27338176615690823</v>
      </c>
      <c r="C125" s="4">
        <v>0.12643939901415788</v>
      </c>
      <c r="D125" s="4">
        <v>-0.16910597146469805</v>
      </c>
      <c r="E125" s="4">
        <v>-4.7541677339929464E-2</v>
      </c>
      <c r="F125" s="4">
        <v>4.8199978981307894E-2</v>
      </c>
      <c r="G125" s="4">
        <v>3.7459806397560309E-2</v>
      </c>
      <c r="H125" s="4">
        <v>1.4505793485733061E-3</v>
      </c>
      <c r="I125" s="4">
        <v>-7.1228669181210603E-3</v>
      </c>
      <c r="J125" s="4">
        <v>1.0164568776751964E-2</v>
      </c>
      <c r="K125" s="4">
        <v>-2.1613002703022707E-3</v>
      </c>
    </row>
    <row r="126" spans="2:11" x14ac:dyDescent="0.2">
      <c r="B126" s="4">
        <v>0.14458684603323554</v>
      </c>
      <c r="C126" s="4">
        <v>0.14977980205890817</v>
      </c>
      <c r="D126" s="4">
        <v>-0.22602578091889874</v>
      </c>
      <c r="E126" s="4">
        <v>-0.25366682365640159</v>
      </c>
      <c r="F126" s="4">
        <v>-6.9214904128479804E-2</v>
      </c>
      <c r="G126" s="4">
        <v>0.12266763652955456</v>
      </c>
      <c r="H126" s="4">
        <v>-2.0966366335648454E-2</v>
      </c>
      <c r="I126" s="4">
        <v>-3.3529046918291706E-2</v>
      </c>
      <c r="J126" s="4">
        <v>-2.0893478476012952E-3</v>
      </c>
      <c r="K126" s="4">
        <v>2.4109393739100795E-3</v>
      </c>
    </row>
    <row r="127" spans="2:11" x14ac:dyDescent="0.2">
      <c r="B127" s="4">
        <v>-5.9879461862913978E-2</v>
      </c>
      <c r="C127" s="4">
        <v>0.21966461103143128</v>
      </c>
      <c r="D127" s="4">
        <v>-4.2913327274613021E-2</v>
      </c>
      <c r="E127" s="4">
        <v>-5.2666007845348035E-2</v>
      </c>
      <c r="F127" s="4">
        <v>-4.3175610950503006E-2</v>
      </c>
      <c r="G127" s="4">
        <v>-3.8122055223090465E-2</v>
      </c>
      <c r="H127" s="4">
        <v>-1.3140336089920452E-3</v>
      </c>
      <c r="I127" s="4">
        <v>-5.4550535659379285E-4</v>
      </c>
      <c r="J127" s="4">
        <v>5.7613012121311893E-3</v>
      </c>
      <c r="K127" s="4">
        <v>6.8921001067851026E-4</v>
      </c>
    </row>
    <row r="128" spans="2:11" x14ac:dyDescent="0.2">
      <c r="B128" s="4">
        <v>3.3907197782812468E-2</v>
      </c>
      <c r="C128" s="4">
        <v>-0.1843171287809654</v>
      </c>
      <c r="D128" s="4">
        <v>0.42889155937330786</v>
      </c>
      <c r="E128" s="4">
        <v>9.332087064832599E-2</v>
      </c>
      <c r="F128" s="4">
        <v>6.1212769494819505E-2</v>
      </c>
      <c r="G128" s="4">
        <v>-0.23741001542839393</v>
      </c>
      <c r="H128" s="4">
        <v>3.5763309516607313E-2</v>
      </c>
      <c r="I128" s="4">
        <v>5.5352492098529049E-2</v>
      </c>
      <c r="J128" s="4">
        <v>-1.7472358814378749E-2</v>
      </c>
      <c r="K128" s="4">
        <v>9.4521805333166713E-3</v>
      </c>
    </row>
    <row r="129" spans="2:11" x14ac:dyDescent="0.2">
      <c r="B129" s="4">
        <v>5.3250436017079706E-3</v>
      </c>
      <c r="C129" s="4">
        <v>-0.20755176058177799</v>
      </c>
      <c r="D129" s="4">
        <v>-3.3995588767415312E-2</v>
      </c>
      <c r="E129" s="4">
        <v>2.4127150622343878E-2</v>
      </c>
      <c r="F129" s="4">
        <v>6.7331524606254856E-2</v>
      </c>
      <c r="G129" s="4">
        <v>0.12036759684074971</v>
      </c>
      <c r="H129" s="4">
        <v>-2.4387090312849146E-2</v>
      </c>
      <c r="I129" s="4">
        <v>-3.3668721428573474E-2</v>
      </c>
      <c r="J129" s="4">
        <v>8.1964942041720078E-3</v>
      </c>
      <c r="K129" s="4">
        <v>-7.9899006953908086E-3</v>
      </c>
    </row>
    <row r="130" spans="2:11" x14ac:dyDescent="0.2">
      <c r="B130" s="4">
        <v>0.36518912610418719</v>
      </c>
      <c r="C130" s="4">
        <v>-9.1879256231732487E-2</v>
      </c>
      <c r="D130" s="4">
        <v>8.4665567539885925E-2</v>
      </c>
      <c r="E130" s="4">
        <v>-3.641109064286658E-2</v>
      </c>
      <c r="F130" s="4">
        <v>-0.19782002749696445</v>
      </c>
      <c r="G130" s="4">
        <v>5.0015681498446145E-2</v>
      </c>
      <c r="H130" s="4">
        <v>2.0378819689731931E-2</v>
      </c>
      <c r="I130" s="4">
        <v>1.7123065626882756E-3</v>
      </c>
      <c r="J130" s="4">
        <v>-1.9849146386204143E-3</v>
      </c>
      <c r="K130" s="4">
        <v>-5.8706898979093789E-3</v>
      </c>
    </row>
    <row r="131" spans="2:11" x14ac:dyDescent="0.2">
      <c r="B131" s="4">
        <v>0.35830876309891618</v>
      </c>
      <c r="C131" s="4">
        <v>6.5833925027167645E-2</v>
      </c>
      <c r="D131" s="4">
        <v>-0.24811673382651647</v>
      </c>
      <c r="E131" s="4">
        <v>-5.5968653921764713E-2</v>
      </c>
      <c r="F131" s="4">
        <v>-1.5644339823150871E-2</v>
      </c>
      <c r="G131" s="4">
        <v>-1.2078733312159248E-2</v>
      </c>
      <c r="H131" s="4">
        <v>-6.9676314982186844E-3</v>
      </c>
      <c r="I131" s="4">
        <v>2.8838283197562464E-3</v>
      </c>
      <c r="J131" s="4">
        <v>5.4646405197885167E-3</v>
      </c>
      <c r="K131" s="4">
        <v>-1.3058217524280591E-3</v>
      </c>
    </row>
    <row r="132" spans="2:11" x14ac:dyDescent="0.2">
      <c r="B132" s="4">
        <v>0.19911290588752184</v>
      </c>
      <c r="C132" s="4">
        <v>-6.029906593223478E-3</v>
      </c>
      <c r="D132" s="4">
        <v>0.14658390164501739</v>
      </c>
      <c r="E132" s="4">
        <v>1.0349845756170052E-2</v>
      </c>
      <c r="F132" s="4">
        <v>2.9338929021659611E-2</v>
      </c>
      <c r="G132" s="4">
        <v>-2.7848032295615017E-2</v>
      </c>
      <c r="H132" s="4">
        <v>4.468985351126325E-3</v>
      </c>
      <c r="I132" s="4">
        <v>3.6254611746125674E-3</v>
      </c>
      <c r="J132" s="4">
        <v>-5.087837235839201E-3</v>
      </c>
      <c r="K132" s="4">
        <v>2.0111127187241624E-3</v>
      </c>
    </row>
    <row r="133" spans="2:11" x14ac:dyDescent="0.2">
      <c r="B133" s="4">
        <v>-5.0746972000453881E-2</v>
      </c>
      <c r="C133" s="4">
        <v>-0.11569297224215574</v>
      </c>
      <c r="D133" s="4">
        <v>7.658278745622818E-2</v>
      </c>
      <c r="E133" s="4">
        <v>4.3351609515935995E-2</v>
      </c>
      <c r="F133" s="4">
        <v>3.8130511350949691E-3</v>
      </c>
      <c r="G133" s="4">
        <v>4.0759419793332863E-2</v>
      </c>
      <c r="H133" s="4">
        <v>2.7348365017083572E-4</v>
      </c>
      <c r="I133" s="4">
        <v>-6.0023477583024632E-3</v>
      </c>
      <c r="J133" s="4">
        <v>7.7960313373520024E-5</v>
      </c>
      <c r="K133" s="4">
        <v>-1.473568631121362E-3</v>
      </c>
    </row>
    <row r="134" spans="2:11" x14ac:dyDescent="0.2">
      <c r="B134" s="4">
        <v>1.3291673983644812</v>
      </c>
      <c r="C134" s="4">
        <v>0.63687732717972112</v>
      </c>
      <c r="D134" s="4">
        <v>-0.28129105314901492</v>
      </c>
      <c r="E134" s="4">
        <v>0.13504974976881295</v>
      </c>
      <c r="F134" s="4">
        <v>-0.1306909392960475</v>
      </c>
      <c r="G134" s="4">
        <v>0.15306358125935129</v>
      </c>
      <c r="H134" s="4">
        <v>-5.6336796850164923E-3</v>
      </c>
      <c r="I134" s="4">
        <v>7.4794660092186204E-3</v>
      </c>
      <c r="J134" s="4">
        <v>1.7134723819454887E-2</v>
      </c>
      <c r="K134" s="4">
        <v>4.8196859971236447E-3</v>
      </c>
    </row>
    <row r="135" spans="2:11" x14ac:dyDescent="0.2">
      <c r="B135" s="4">
        <v>0.33925101863313406</v>
      </c>
      <c r="C135" s="4">
        <v>0.29812097693821943</v>
      </c>
      <c r="D135" s="4">
        <v>0.15588546603543796</v>
      </c>
      <c r="E135" s="4">
        <v>0.11403577488099666</v>
      </c>
      <c r="F135" s="4">
        <v>-7.8373128875619757E-2</v>
      </c>
      <c r="G135" s="4">
        <v>-8.0764539364619553E-2</v>
      </c>
      <c r="H135" s="4">
        <v>-1.5761037622625478E-2</v>
      </c>
      <c r="I135" s="4">
        <v>-1.5308884637202891E-2</v>
      </c>
      <c r="J135" s="4">
        <v>7.3803280334570941E-3</v>
      </c>
      <c r="K135" s="4">
        <v>5.6597860557319902E-3</v>
      </c>
    </row>
    <row r="136" spans="2:11" x14ac:dyDescent="0.2">
      <c r="B136" s="4">
        <v>1.7271653064403304E-2</v>
      </c>
      <c r="C136" s="4">
        <v>-0.10488049172632304</v>
      </c>
      <c r="D136" s="4">
        <v>-2.1408013180026868E-2</v>
      </c>
      <c r="E136" s="4">
        <v>8.5162455093399647E-2</v>
      </c>
      <c r="F136" s="4">
        <v>5.8084294181321924E-3</v>
      </c>
      <c r="G136" s="4">
        <v>-1.4848925399764753E-2</v>
      </c>
      <c r="H136" s="4">
        <v>-1.642391414906311E-2</v>
      </c>
      <c r="I136" s="4">
        <v>2.6554007160862754E-3</v>
      </c>
      <c r="J136" s="4">
        <v>-4.6091284899959471E-3</v>
      </c>
      <c r="K136" s="4">
        <v>-1.0302694831946053E-3</v>
      </c>
    </row>
    <row r="137" spans="2:11" x14ac:dyDescent="0.2">
      <c r="B137" s="4">
        <v>0.37378871974603806</v>
      </c>
      <c r="C137" s="4">
        <v>-9.0625502819294226E-2</v>
      </c>
      <c r="D137" s="4">
        <v>-2.0633065969896221E-2</v>
      </c>
      <c r="E137" s="4">
        <v>-8.9828940692306861E-2</v>
      </c>
      <c r="F137" s="4">
        <v>7.7076196261204266E-2</v>
      </c>
      <c r="G137" s="4">
        <v>0.16073800649277603</v>
      </c>
      <c r="H137" s="4">
        <v>1.5366903067861842E-2</v>
      </c>
      <c r="I137" s="4">
        <v>2.0200378278935067E-2</v>
      </c>
      <c r="J137" s="4">
        <v>1.0674614234116732E-2</v>
      </c>
      <c r="K137" s="4">
        <v>1.9751520523586569E-3</v>
      </c>
    </row>
    <row r="138" spans="2:11" x14ac:dyDescent="0.2">
      <c r="B138" s="4">
        <v>9.6810628680317937E-2</v>
      </c>
      <c r="C138" s="4">
        <v>0.30759545112221076</v>
      </c>
      <c r="D138" s="4">
        <v>-0.11232370582902332</v>
      </c>
      <c r="E138" s="4">
        <v>-1.4465061845851689E-2</v>
      </c>
      <c r="F138" s="4">
        <v>-3.8815197039264046E-2</v>
      </c>
      <c r="G138" s="4">
        <v>-9.3661107886532452E-2</v>
      </c>
      <c r="H138" s="4">
        <v>-1.0296350737158261E-2</v>
      </c>
      <c r="I138" s="4">
        <v>-1.7905222357522902E-2</v>
      </c>
      <c r="J138" s="4">
        <v>-9.828026176528136E-3</v>
      </c>
      <c r="K138" s="4">
        <v>-3.6756926028207542E-3</v>
      </c>
    </row>
    <row r="139" spans="2:11" x14ac:dyDescent="0.2">
      <c r="B139" s="4">
        <v>0.57678570350987257</v>
      </c>
      <c r="C139" s="4">
        <v>-0.20609198730832837</v>
      </c>
      <c r="D139" s="4">
        <v>-0.1517431771813062</v>
      </c>
      <c r="E139" s="4">
        <v>-0.13818423523077578</v>
      </c>
      <c r="F139" s="4">
        <v>-2.1988274327888534E-2</v>
      </c>
      <c r="G139" s="4">
        <v>-1.8203039101605589E-2</v>
      </c>
      <c r="H139" s="4">
        <v>3.5918076907892983E-2</v>
      </c>
      <c r="I139" s="4">
        <v>-9.2351259494295517E-4</v>
      </c>
      <c r="J139" s="4">
        <v>-3.0338599890461565E-3</v>
      </c>
      <c r="K139" s="4">
        <v>-6.4435456182063405E-4</v>
      </c>
    </row>
    <row r="140" spans="2:11" x14ac:dyDescent="0.2">
      <c r="B140" s="4">
        <v>-0.2658507224091447</v>
      </c>
      <c r="C140" s="4">
        <v>4.6040183210088945E-2</v>
      </c>
      <c r="D140" s="4">
        <v>-0.13315937545180367</v>
      </c>
      <c r="E140" s="4">
        <v>-2.3978057768704254E-2</v>
      </c>
      <c r="F140" s="4">
        <v>9.9865927234384227E-2</v>
      </c>
      <c r="G140" s="4">
        <v>-3.8437549902181595E-2</v>
      </c>
      <c r="H140" s="4">
        <v>-7.610839342919915E-3</v>
      </c>
      <c r="I140" s="4">
        <v>6.1901068380993979E-3</v>
      </c>
      <c r="J140" s="4">
        <v>-6.2360822122658555E-3</v>
      </c>
      <c r="K140" s="4">
        <v>-4.7750014457422297E-3</v>
      </c>
    </row>
    <row r="141" spans="2:11" x14ac:dyDescent="0.2">
      <c r="B141" s="4">
        <v>0.5405212317077599</v>
      </c>
      <c r="C141" s="4">
        <v>0.15739721220050729</v>
      </c>
      <c r="D141" s="4">
        <v>-1.3131069795183982E-2</v>
      </c>
      <c r="E141" s="4">
        <v>-2.551645831154958E-2</v>
      </c>
      <c r="F141" s="4">
        <v>-5.4138884609637165E-2</v>
      </c>
      <c r="G141" s="4">
        <v>-5.2557666606109575E-2</v>
      </c>
      <c r="H141" s="4">
        <v>-8.972128061496068E-3</v>
      </c>
      <c r="I141" s="4">
        <v>-1.0368422552025275E-2</v>
      </c>
      <c r="J141" s="4">
        <v>-3.8548793444292732E-3</v>
      </c>
      <c r="K141" s="4">
        <v>1.7305197699930904E-3</v>
      </c>
    </row>
    <row r="142" spans="2:11" x14ac:dyDescent="0.2">
      <c r="B142" s="4">
        <v>0.43575695432288586</v>
      </c>
      <c r="C142" s="4">
        <v>-0.41419573469152959</v>
      </c>
      <c r="D142" s="4">
        <v>-0.12517722787605257</v>
      </c>
      <c r="E142" s="4">
        <v>-0.11319372779127267</v>
      </c>
      <c r="F142" s="4">
        <v>-9.8859616161927497E-2</v>
      </c>
      <c r="G142" s="4">
        <v>6.7473998490085604E-2</v>
      </c>
      <c r="H142" s="4">
        <v>3.1149077600594469E-3</v>
      </c>
      <c r="I142" s="4">
        <v>1.7909721172368664E-2</v>
      </c>
      <c r="J142" s="4">
        <v>-2.3673891377972711E-3</v>
      </c>
      <c r="K142" s="4">
        <v>-2.0771276879009469E-3</v>
      </c>
    </row>
    <row r="143" spans="2:11" x14ac:dyDescent="0.2">
      <c r="B143" s="4">
        <v>-0.59632849959771517</v>
      </c>
      <c r="C143" s="4">
        <v>-0.10603951918375523</v>
      </c>
      <c r="D143" s="4">
        <v>0.11041185550614174</v>
      </c>
      <c r="E143" s="4">
        <v>6.0295195795193102E-2</v>
      </c>
      <c r="F143" s="4">
        <v>0.12474486481241773</v>
      </c>
      <c r="G143" s="4">
        <v>2.0107650170497E-2</v>
      </c>
      <c r="H143" s="4">
        <v>1.5529183089880546E-2</v>
      </c>
      <c r="I143" s="4">
        <v>-3.228791486662792E-3</v>
      </c>
      <c r="J143" s="4">
        <v>3.8208838092842882E-3</v>
      </c>
      <c r="K143" s="4">
        <v>-7.2887268752864554E-4</v>
      </c>
    </row>
    <row r="144" spans="2:11" x14ac:dyDescent="0.2">
      <c r="B144" s="4">
        <v>-0.43889916148433594</v>
      </c>
      <c r="C144" s="4">
        <v>0.3427417482194472</v>
      </c>
      <c r="D144" s="4">
        <v>7.8505492233934562E-2</v>
      </c>
      <c r="E144" s="4">
        <v>3.5817900753938852E-3</v>
      </c>
      <c r="F144" s="4">
        <v>-0.11973003883677508</v>
      </c>
      <c r="G144" s="4">
        <v>-3.3092483809170507E-2</v>
      </c>
      <c r="H144" s="4">
        <v>-1.1307704299438644E-2</v>
      </c>
      <c r="I144" s="4">
        <v>-7.5379196401518696E-3</v>
      </c>
      <c r="J144" s="4">
        <v>-1.3636082555551147E-3</v>
      </c>
      <c r="K144" s="4">
        <v>-5.6044706575876947E-4</v>
      </c>
    </row>
    <row r="145" spans="2:11" x14ac:dyDescent="0.2">
      <c r="B145" s="4">
        <v>-0.562499591992212</v>
      </c>
      <c r="C145" s="4">
        <v>-5.3732193186914398E-2</v>
      </c>
      <c r="D145" s="4">
        <v>0.20801100946294204</v>
      </c>
      <c r="E145" s="4">
        <v>6.5743662892964211E-2</v>
      </c>
      <c r="F145" s="4">
        <v>5.0138576037064134E-2</v>
      </c>
      <c r="G145" s="4">
        <v>-0.11168372315693907</v>
      </c>
      <c r="H145" s="4">
        <v>1.7633008605503844E-2</v>
      </c>
      <c r="I145" s="4">
        <v>-9.2715854763297766E-3</v>
      </c>
      <c r="J145" s="4">
        <v>-1.1482666682435168E-2</v>
      </c>
      <c r="K145" s="4">
        <v>9.7172041086499295E-3</v>
      </c>
    </row>
    <row r="146" spans="2:11" x14ac:dyDescent="0.2">
      <c r="B146" s="4">
        <v>-0.25132940935068782</v>
      </c>
      <c r="C146" s="4">
        <v>-4.8956998606621518E-2</v>
      </c>
      <c r="D146" s="4">
        <v>0.28308537579347731</v>
      </c>
      <c r="E146" s="4">
        <v>5.1764344328347946E-3</v>
      </c>
      <c r="F146" s="4">
        <v>7.248420806118111E-2</v>
      </c>
      <c r="G146" s="4">
        <v>-9.4657804660713454E-2</v>
      </c>
      <c r="H146" s="4">
        <v>-2.2401978092341864E-3</v>
      </c>
      <c r="I146" s="4">
        <v>2.3095546958757686E-2</v>
      </c>
      <c r="J146" s="4">
        <v>-4.4150289929715796E-3</v>
      </c>
      <c r="K146" s="4">
        <v>-3.1900319180880165E-3</v>
      </c>
    </row>
    <row r="147" spans="2:11" x14ac:dyDescent="0.2">
      <c r="B147" s="4">
        <v>0.18315110620331004</v>
      </c>
      <c r="C147" s="4">
        <v>4.6626669224031185E-2</v>
      </c>
      <c r="D147" s="4">
        <v>-0.1071010845569795</v>
      </c>
      <c r="E147" s="4">
        <v>2.5954847008245917E-2</v>
      </c>
      <c r="F147" s="4">
        <v>-3.224204927878957E-2</v>
      </c>
      <c r="G147" s="4">
        <v>1.9739343369695257E-2</v>
      </c>
      <c r="H147" s="4">
        <v>-5.4649013026954298E-3</v>
      </c>
      <c r="I147" s="4">
        <v>-7.0910900725475994E-3</v>
      </c>
      <c r="J147" s="4">
        <v>1.2581235821401274E-3</v>
      </c>
      <c r="K147" s="4">
        <v>-2.1683088750766889E-4</v>
      </c>
    </row>
    <row r="148" spans="2:11" x14ac:dyDescent="0.2">
      <c r="B148" s="4">
        <v>0.14836577318578167</v>
      </c>
      <c r="C148" s="4">
        <v>0.21730605949184659</v>
      </c>
      <c r="D148" s="4">
        <v>-0.12969931885170097</v>
      </c>
      <c r="E148" s="4">
        <v>-5.1987307910621595E-2</v>
      </c>
      <c r="F148" s="4">
        <v>-6.4761889800550518E-2</v>
      </c>
      <c r="G148" s="4">
        <v>-1.0251158938908177E-2</v>
      </c>
      <c r="H148" s="4">
        <v>4.3795447023432391E-3</v>
      </c>
      <c r="I148" s="4">
        <v>-9.288428240639959E-3</v>
      </c>
      <c r="J148" s="4">
        <v>9.0006248674194527E-3</v>
      </c>
      <c r="K148" s="4">
        <v>6.839992030203821E-4</v>
      </c>
    </row>
    <row r="149" spans="2:11" x14ac:dyDescent="0.2">
      <c r="B149" s="4">
        <v>0.10825580292425289</v>
      </c>
      <c r="C149" s="4">
        <v>3.7627522791230446E-2</v>
      </c>
      <c r="D149" s="4">
        <v>-0.11282758724349108</v>
      </c>
      <c r="E149" s="4">
        <v>-8.4390699507381709E-3</v>
      </c>
      <c r="F149" s="4">
        <v>3.7057495202455056E-2</v>
      </c>
      <c r="G149" s="4">
        <v>5.7242289504161929E-2</v>
      </c>
      <c r="H149" s="4">
        <v>-1.3169757314146099E-2</v>
      </c>
      <c r="I149" s="4">
        <v>1.5920596426196362E-3</v>
      </c>
      <c r="J149" s="4">
        <v>-1.3396508757945139E-3</v>
      </c>
      <c r="K149" s="4">
        <v>1.8668116402680609E-4</v>
      </c>
    </row>
    <row r="150" spans="2:11" x14ac:dyDescent="0.2">
      <c r="B150" s="4">
        <v>0.9834214389857997</v>
      </c>
      <c r="C150" s="4">
        <v>0.45968682872911037</v>
      </c>
      <c r="D150" s="4">
        <v>-2.8247448149884797E-2</v>
      </c>
      <c r="E150" s="4">
        <v>2.8643051858328786E-2</v>
      </c>
      <c r="F150" s="4">
        <v>-6.934799098160653E-2</v>
      </c>
      <c r="G150" s="4">
        <v>-5.7299287405821964E-2</v>
      </c>
      <c r="H150" s="4">
        <v>-9.7087284844167773E-3</v>
      </c>
      <c r="I150" s="4">
        <v>-2.3328550132978914E-3</v>
      </c>
      <c r="J150" s="4">
        <v>1.5163736979876646E-2</v>
      </c>
      <c r="K150" s="4">
        <v>-6.107886922052835E-3</v>
      </c>
    </row>
    <row r="151" spans="2:11" x14ac:dyDescent="0.2">
      <c r="B151" s="4">
        <v>-0.7260784656520386</v>
      </c>
      <c r="C151" s="4">
        <v>-0.11272960726513516</v>
      </c>
      <c r="D151" s="4">
        <v>0.13083099040424925</v>
      </c>
      <c r="E151" s="4">
        <v>0.12776323599599851</v>
      </c>
      <c r="F151" s="4">
        <v>0.14442550149024139</v>
      </c>
      <c r="G151" s="4">
        <v>9.9848563243039035E-2</v>
      </c>
      <c r="H151" s="4">
        <v>7.1614419642957979E-3</v>
      </c>
      <c r="I151" s="4">
        <v>2.2443604133775713E-3</v>
      </c>
      <c r="J151" s="4">
        <v>-5.3515577110137269E-3</v>
      </c>
      <c r="K151" s="4">
        <v>1.6962694796934216E-4</v>
      </c>
    </row>
    <row r="152" spans="2:11" x14ac:dyDescent="0.2">
      <c r="B152" s="4">
        <v>-0.14870063121205659</v>
      </c>
      <c r="C152" s="4">
        <v>0.1108499765555825</v>
      </c>
      <c r="D152" s="4">
        <v>2.5007911731441197E-2</v>
      </c>
      <c r="E152" s="4">
        <v>9.3598493586212292E-2</v>
      </c>
      <c r="F152" s="4">
        <v>-3.3207690216701113E-3</v>
      </c>
      <c r="G152" s="4">
        <v>6.0360624312415278E-3</v>
      </c>
      <c r="H152" s="4">
        <v>-6.9673599407687132E-3</v>
      </c>
      <c r="I152" s="4">
        <v>-1.7464466264708399E-3</v>
      </c>
      <c r="J152" s="4">
        <v>6.6899148559195626E-3</v>
      </c>
      <c r="K152" s="4">
        <v>-1.0585165405593618E-3</v>
      </c>
    </row>
    <row r="153" spans="2:11" x14ac:dyDescent="0.2">
      <c r="B153" s="4">
        <v>0.4540088708381762</v>
      </c>
      <c r="C153" s="4">
        <v>0.2606705942309529</v>
      </c>
      <c r="D153" s="4">
        <v>-3.4265671323173631E-2</v>
      </c>
      <c r="E153" s="4">
        <v>2.16995544838515E-2</v>
      </c>
      <c r="F153" s="4">
        <v>2.3161284381762435E-2</v>
      </c>
      <c r="G153" s="4">
        <v>3.364177155788968E-2</v>
      </c>
      <c r="H153" s="4">
        <v>2.5833022102745878E-2</v>
      </c>
      <c r="I153" s="4">
        <v>3.298902455855329E-3</v>
      </c>
      <c r="J153" s="4">
        <v>-3.1543483500111554E-3</v>
      </c>
      <c r="K153" s="4">
        <v>-1.1574267869565763E-3</v>
      </c>
    </row>
    <row r="154" spans="2:11" x14ac:dyDescent="0.2">
      <c r="B154" s="4">
        <v>-0.15482518420717817</v>
      </c>
      <c r="C154" s="4">
        <v>-0.11403829347457219</v>
      </c>
      <c r="D154" s="4">
        <v>-8.2646413519101361E-2</v>
      </c>
      <c r="E154" s="4">
        <v>-0.11296208300174514</v>
      </c>
      <c r="F154" s="4">
        <v>2.4943107455133069E-2</v>
      </c>
      <c r="G154" s="4">
        <v>-2.7307135980630557E-3</v>
      </c>
      <c r="H154" s="4">
        <v>-8.7029328786602054E-3</v>
      </c>
      <c r="I154" s="4">
        <v>-8.1232755380711147E-3</v>
      </c>
      <c r="J154" s="4">
        <v>8.5086843289007596E-4</v>
      </c>
      <c r="K154" s="4">
        <v>-5.4619601149973041E-4</v>
      </c>
    </row>
    <row r="155" spans="2:11" x14ac:dyDescent="0.2">
      <c r="B155" s="4">
        <v>-6.9850981529338885E-2</v>
      </c>
      <c r="C155" s="4">
        <v>-0.12724504691448749</v>
      </c>
      <c r="D155" s="4">
        <v>-9.0400581991885009E-3</v>
      </c>
      <c r="E155" s="4">
        <v>-2.9085380874903196E-2</v>
      </c>
      <c r="F155" s="4">
        <v>2.690020234384111E-2</v>
      </c>
      <c r="G155" s="4">
        <v>1.3170443319363621E-2</v>
      </c>
      <c r="H155" s="4">
        <v>1.6120818632538783E-3</v>
      </c>
      <c r="I155" s="4">
        <v>4.3636479801117111E-5</v>
      </c>
      <c r="J155" s="4">
        <v>-3.3319146245957987E-3</v>
      </c>
      <c r="K155" s="4">
        <v>1.7290924052482748E-3</v>
      </c>
    </row>
    <row r="156" spans="2:11" x14ac:dyDescent="0.2">
      <c r="B156" s="4">
        <v>-0.10839352494351218</v>
      </c>
      <c r="C156" s="4">
        <v>-3.5155514358674735E-2</v>
      </c>
      <c r="D156" s="4">
        <v>-2.7364422769629516E-2</v>
      </c>
      <c r="E156" s="4">
        <v>1.0348400825264711E-2</v>
      </c>
      <c r="F156" s="4">
        <v>5.0051658264269449E-3</v>
      </c>
      <c r="G156" s="4">
        <v>1.7772465164098292E-2</v>
      </c>
      <c r="H156" s="4">
        <v>6.3172388829076185E-4</v>
      </c>
      <c r="I156" s="4">
        <v>-2.3742172837577782E-3</v>
      </c>
      <c r="J156" s="4">
        <v>-1.6702167243261296E-3</v>
      </c>
      <c r="K156" s="4">
        <v>4.3525255844382543E-4</v>
      </c>
    </row>
    <row r="157" spans="2:11" x14ac:dyDescent="0.2">
      <c r="B157" s="4">
        <v>-0.4316986974155837</v>
      </c>
      <c r="C157" s="4">
        <v>-0.19556386746482748</v>
      </c>
      <c r="D157" s="4">
        <v>0.11020539329448885</v>
      </c>
      <c r="E157" s="4">
        <v>-7.0077651460267731E-2</v>
      </c>
      <c r="F157" s="4">
        <v>-1.2928919422195501E-2</v>
      </c>
      <c r="G157" s="4">
        <v>-3.6596650177237455E-2</v>
      </c>
      <c r="H157" s="4">
        <v>-4.8088591512435493E-3</v>
      </c>
      <c r="I157" s="4">
        <v>1.1933829944309285E-2</v>
      </c>
      <c r="J157" s="4">
        <v>-3.0804551893200945E-3</v>
      </c>
      <c r="K157" s="4">
        <v>3.8449736010007529E-3</v>
      </c>
    </row>
    <row r="158" spans="2:11" x14ac:dyDescent="0.2">
      <c r="B158" s="4">
        <v>0.32902443570160034</v>
      </c>
      <c r="C158" s="4">
        <v>-0.1049041748026999</v>
      </c>
      <c r="D158" s="4">
        <v>1.1916163382361429E-2</v>
      </c>
      <c r="E158" s="4">
        <v>-4.9086892665856724E-2</v>
      </c>
      <c r="F158" s="4">
        <v>-0.1102930269247326</v>
      </c>
      <c r="G158" s="4">
        <v>4.6407730490419935E-2</v>
      </c>
      <c r="H158" s="4">
        <v>1.6010514848489631E-3</v>
      </c>
      <c r="I158" s="4">
        <v>-7.460396908177157E-3</v>
      </c>
      <c r="J158" s="4">
        <v>-1.1826238276740947E-3</v>
      </c>
      <c r="K158" s="4">
        <v>7.0121618758227442E-4</v>
      </c>
    </row>
    <row r="159" spans="2:11" x14ac:dyDescent="0.2">
      <c r="B159" s="4">
        <v>0.49597892061572302</v>
      </c>
      <c r="C159" s="4">
        <v>0.10404483618820883</v>
      </c>
      <c r="D159" s="4">
        <v>-0.11902777161111876</v>
      </c>
      <c r="E159" s="4">
        <v>1.0546197215601713E-3</v>
      </c>
      <c r="F159" s="4">
        <v>-7.0908116345475475E-2</v>
      </c>
      <c r="G159" s="4">
        <v>-9.6065572626205256E-2</v>
      </c>
      <c r="H159" s="4">
        <v>-1.1295025918518307E-2</v>
      </c>
      <c r="I159" s="4">
        <v>-1.2720834698730686E-3</v>
      </c>
      <c r="J159" s="4">
        <v>4.1040430468437339E-4</v>
      </c>
      <c r="K159" s="4">
        <v>-2.3020934027121625E-3</v>
      </c>
    </row>
    <row r="160" spans="2:11" x14ac:dyDescent="0.2">
      <c r="B160" s="4">
        <v>0.86903728323872931</v>
      </c>
      <c r="C160" s="4">
        <v>0.14329979612152888</v>
      </c>
      <c r="D160" s="4">
        <v>-2.5372349373664824E-2</v>
      </c>
      <c r="E160" s="4">
        <v>-4.0319090059796761E-3</v>
      </c>
      <c r="F160" s="4">
        <v>5.3717318040034257E-3</v>
      </c>
      <c r="G160" s="4">
        <v>3.5695417705011036E-2</v>
      </c>
      <c r="H160" s="4">
        <v>-6.8436347971311557E-3</v>
      </c>
      <c r="I160" s="4">
        <v>-1.09995872758155E-3</v>
      </c>
      <c r="J160" s="4">
        <v>5.0568584510958707E-3</v>
      </c>
      <c r="K160" s="4">
        <v>-1.6387989472604174E-3</v>
      </c>
    </row>
    <row r="161" spans="2:11" x14ac:dyDescent="0.2">
      <c r="B161" s="4">
        <v>0.20272563939501811</v>
      </c>
      <c r="C161" s="4">
        <v>-0.1443149816193848</v>
      </c>
      <c r="D161" s="4">
        <v>0.17488538205341903</v>
      </c>
      <c r="E161" s="4">
        <v>8.0320530106710274E-3</v>
      </c>
      <c r="F161" s="4">
        <v>1.9699319098247021E-2</v>
      </c>
      <c r="G161" s="4">
        <v>3.3826124403911542E-2</v>
      </c>
      <c r="H161" s="4">
        <v>7.9935603441635E-3</v>
      </c>
      <c r="I161" s="4">
        <v>5.304567344400524E-4</v>
      </c>
      <c r="J161" s="4">
        <v>2.1306796032899296E-3</v>
      </c>
      <c r="K161" s="4">
        <v>-8.190491809953581E-4</v>
      </c>
    </row>
    <row r="162" spans="2:11" x14ac:dyDescent="0.2">
      <c r="B162" s="4">
        <v>0.4850769297141912</v>
      </c>
      <c r="C162" s="4">
        <v>-0.13129165726938086</v>
      </c>
      <c r="D162" s="4">
        <v>2.4087030803511916E-2</v>
      </c>
      <c r="E162" s="4">
        <v>-6.449002983799508E-2</v>
      </c>
      <c r="F162" s="4">
        <v>7.5596709123489968E-3</v>
      </c>
      <c r="G162" s="4">
        <v>-0.11925404284144546</v>
      </c>
      <c r="H162" s="4">
        <v>2.0852149685859165E-3</v>
      </c>
      <c r="I162" s="4">
        <v>8.0800845980605312E-3</v>
      </c>
      <c r="J162" s="4">
        <v>-6.1428058930386668E-3</v>
      </c>
      <c r="K162" s="4">
        <v>2.0804900945753367E-3</v>
      </c>
    </row>
    <row r="163" spans="2:11" x14ac:dyDescent="0.2">
      <c r="B163" s="4">
        <v>3.2299551096495689</v>
      </c>
      <c r="C163" s="4">
        <v>-0.21228466567540499</v>
      </c>
      <c r="D163" s="4">
        <v>-0.14269820202821765</v>
      </c>
      <c r="E163" s="4">
        <v>-0.14743895997275944</v>
      </c>
      <c r="F163" s="4">
        <v>3.0376020937997711E-2</v>
      </c>
      <c r="G163" s="4">
        <v>6.3055442063130712E-2</v>
      </c>
      <c r="H163" s="4">
        <v>-1.40237964007366E-2</v>
      </c>
      <c r="I163" s="4">
        <v>-3.5060848108053526E-3</v>
      </c>
      <c r="J163" s="4">
        <v>3.3146061869385906E-4</v>
      </c>
      <c r="K163" s="4">
        <v>3.2636161618553512E-3</v>
      </c>
    </row>
    <row r="164" spans="2:11" x14ac:dyDescent="0.2">
      <c r="B164" s="4">
        <v>0.13807257422826844</v>
      </c>
      <c r="C164" s="4">
        <v>2.1294971512968094E-2</v>
      </c>
      <c r="D164" s="4">
        <v>0.10969854457752697</v>
      </c>
      <c r="E164" s="4">
        <v>4.7545014473978749E-2</v>
      </c>
      <c r="F164" s="4">
        <v>5.4959519311093746E-2</v>
      </c>
      <c r="G164" s="4">
        <v>1.8859015010064904E-2</v>
      </c>
      <c r="H164" s="4">
        <v>-1.8325504083563336E-4</v>
      </c>
      <c r="I164" s="4">
        <v>4.0687701892331675E-3</v>
      </c>
      <c r="J164" s="4">
        <v>2.4780313108271564E-3</v>
      </c>
      <c r="K164" s="4">
        <v>-7.9596908232602924E-4</v>
      </c>
    </row>
    <row r="165" spans="2:11" x14ac:dyDescent="0.2">
      <c r="B165" s="4">
        <v>0.45931576979960598</v>
      </c>
      <c r="C165" s="4">
        <v>-0.17747024010678727</v>
      </c>
      <c r="D165" s="4">
        <v>8.0857655343880536E-2</v>
      </c>
      <c r="E165" s="4">
        <v>0.13145251652037912</v>
      </c>
      <c r="F165" s="4">
        <v>2.6779263315217395E-2</v>
      </c>
      <c r="G165" s="4">
        <v>3.7953540570617013E-2</v>
      </c>
      <c r="H165" s="4">
        <v>1.2389053783921602E-2</v>
      </c>
      <c r="I165" s="4">
        <v>-1.2271073958022551E-2</v>
      </c>
      <c r="J165" s="4">
        <v>-2.831089644249002E-3</v>
      </c>
      <c r="K165" s="4">
        <v>-2.7964639654148304E-3</v>
      </c>
    </row>
    <row r="166" spans="2:11" x14ac:dyDescent="0.2">
      <c r="B166" s="4">
        <v>-1.3437288700246264</v>
      </c>
      <c r="C166" s="4">
        <v>0.51572207938806147</v>
      </c>
      <c r="D166" s="4">
        <v>-3.4708074210165633E-2</v>
      </c>
      <c r="E166" s="4">
        <v>5.3734682829644706E-2</v>
      </c>
      <c r="F166" s="4">
        <v>-0.13338564082971799</v>
      </c>
      <c r="G166" s="4">
        <v>-6.4482757539114005E-2</v>
      </c>
      <c r="H166" s="4">
        <v>-1.2738836160884186E-2</v>
      </c>
      <c r="I166" s="4">
        <v>1.451869814293724E-3</v>
      </c>
      <c r="J166" s="4">
        <v>1.3087677513616391E-2</v>
      </c>
      <c r="K166" s="4">
        <v>-4.0441166282751588E-3</v>
      </c>
    </row>
    <row r="167" spans="2:11" x14ac:dyDescent="0.2">
      <c r="B167" s="4">
        <v>0.53602432305701275</v>
      </c>
      <c r="C167" s="4">
        <v>-9.5658790790586687E-3</v>
      </c>
      <c r="D167" s="4">
        <v>-9.6779524955794768E-2</v>
      </c>
      <c r="E167" s="4">
        <v>-7.9060691728587956E-2</v>
      </c>
      <c r="F167" s="4">
        <v>8.7802114560549566E-2</v>
      </c>
      <c r="G167" s="4">
        <v>1.0955184949211738E-2</v>
      </c>
      <c r="H167" s="4">
        <v>9.9178492443212935E-3</v>
      </c>
      <c r="I167" s="4">
        <v>-2.8176926919191585E-4</v>
      </c>
      <c r="J167" s="4">
        <v>-4.8643311351351422E-3</v>
      </c>
      <c r="K167" s="4">
        <v>1.0043249112847829E-3</v>
      </c>
    </row>
    <row r="168" spans="2:11" x14ac:dyDescent="0.2">
      <c r="B168" s="4">
        <v>0.83276314075380831</v>
      </c>
      <c r="C168" s="4">
        <v>-0.21401534743127928</v>
      </c>
      <c r="D168" s="4">
        <v>-0.12104264115262561</v>
      </c>
      <c r="E168" s="4">
        <v>-2.2525956097844045E-2</v>
      </c>
      <c r="F168" s="4">
        <v>-0.1243373861328851</v>
      </c>
      <c r="G168" s="4">
        <v>6.6998326473840339E-2</v>
      </c>
      <c r="H168" s="4">
        <v>-1.7728928822445564E-2</v>
      </c>
      <c r="I168" s="4">
        <v>5.9996472473468278E-4</v>
      </c>
      <c r="J168" s="4">
        <v>-9.4454186953934222E-3</v>
      </c>
      <c r="K168" s="4">
        <v>4.8531765073691379E-3</v>
      </c>
    </row>
    <row r="169" spans="2:11" x14ac:dyDescent="0.2">
      <c r="B169" s="4">
        <v>0.56442375117398569</v>
      </c>
      <c r="C169" s="4">
        <v>-0.37711056910962748</v>
      </c>
      <c r="D169" s="4">
        <v>-4.8264470431481452E-2</v>
      </c>
      <c r="E169" s="4">
        <v>-4.2855947076790329E-2</v>
      </c>
      <c r="F169" s="4">
        <v>6.9044587223307655E-2</v>
      </c>
      <c r="G169" s="4">
        <v>-4.4862174008749513E-2</v>
      </c>
      <c r="H169" s="4">
        <v>3.919767128520712E-4</v>
      </c>
      <c r="I169" s="4">
        <v>-7.276524697830287E-3</v>
      </c>
      <c r="J169" s="4">
        <v>-3.8165323274626296E-3</v>
      </c>
      <c r="K169" s="4">
        <v>3.0962886814977623E-3</v>
      </c>
    </row>
    <row r="170" spans="2:11" x14ac:dyDescent="0.2">
      <c r="B170" s="4">
        <v>0.83892393539761345</v>
      </c>
      <c r="C170" s="4">
        <v>1.5953826482818994E-2</v>
      </c>
      <c r="D170" s="4">
        <v>0.19149129211686675</v>
      </c>
      <c r="E170" s="4">
        <v>9.814677059363891E-2</v>
      </c>
      <c r="F170" s="4">
        <v>0.12709400347748984</v>
      </c>
      <c r="G170" s="4">
        <v>4.5393538846238937E-2</v>
      </c>
      <c r="H170" s="4">
        <v>1.1081104951435243E-2</v>
      </c>
      <c r="I170" s="4">
        <v>2.3479334721249431E-4</v>
      </c>
      <c r="J170" s="4">
        <v>4.3347674713946696E-3</v>
      </c>
      <c r="K170" s="4">
        <v>-3.4477182945913277E-3</v>
      </c>
    </row>
    <row r="171" spans="2:11" x14ac:dyDescent="0.2">
      <c r="B171" s="4">
        <v>3.9288464443255333</v>
      </c>
      <c r="C171" s="4">
        <v>-0.24598463797195419</v>
      </c>
      <c r="D171" s="4">
        <v>-0.31552393001798079</v>
      </c>
      <c r="E171" s="4">
        <v>-1.5853633454658133E-2</v>
      </c>
      <c r="F171" s="4">
        <v>-0.39228466808230683</v>
      </c>
      <c r="G171" s="4">
        <v>-3.4238464196244503E-2</v>
      </c>
      <c r="H171" s="4">
        <v>-3.5026735225055346E-2</v>
      </c>
      <c r="I171" s="4">
        <v>-6.5486776122999999E-3</v>
      </c>
      <c r="J171" s="4">
        <v>-1.2473717865025611E-2</v>
      </c>
      <c r="K171" s="4">
        <v>5.4225757690497317E-3</v>
      </c>
    </row>
    <row r="172" spans="2:11" x14ac:dyDescent="0.2">
      <c r="B172" s="4">
        <v>-2.3851830537568177</v>
      </c>
      <c r="C172" s="4">
        <v>1.6536262529847763</v>
      </c>
      <c r="D172" s="4">
        <v>0.36050428197220102</v>
      </c>
      <c r="E172" s="4">
        <v>-6.696228230403869E-3</v>
      </c>
      <c r="F172" s="4">
        <v>7.3663337159177904E-3</v>
      </c>
      <c r="G172" s="4">
        <v>-0.32884069610246741</v>
      </c>
      <c r="H172" s="4">
        <v>3.385580983670336E-2</v>
      </c>
      <c r="I172" s="4">
        <v>5.5429061572394647E-3</v>
      </c>
      <c r="J172" s="4">
        <v>4.6186473663769788E-2</v>
      </c>
      <c r="K172" s="4">
        <v>-2.6511192709093561E-2</v>
      </c>
    </row>
    <row r="173" spans="2:11" x14ac:dyDescent="0.2">
      <c r="B173" s="4">
        <v>-1.0459095523235298</v>
      </c>
      <c r="C173" s="4">
        <v>-0.23005995743211161</v>
      </c>
      <c r="D173" s="4">
        <v>6.7006656895091957E-2</v>
      </c>
      <c r="E173" s="4">
        <v>7.0165130851279567E-2</v>
      </c>
      <c r="F173" s="4">
        <v>0.17667401727399307</v>
      </c>
      <c r="G173" s="4">
        <v>0.2201494095013502</v>
      </c>
      <c r="H173" s="4">
        <v>6.8665683951541984E-3</v>
      </c>
      <c r="I173" s="4">
        <v>2.2838443688639451E-2</v>
      </c>
      <c r="J173" s="4">
        <v>-1.169428323568358E-2</v>
      </c>
      <c r="K173" s="4">
        <v>1.1945552398538955E-2</v>
      </c>
    </row>
    <row r="174" spans="2:11" x14ac:dyDescent="0.2">
      <c r="B174" s="4">
        <v>0.10695211546696685</v>
      </c>
      <c r="C174" s="4">
        <v>-0.71857542692808341</v>
      </c>
      <c r="D174" s="4">
        <v>-0.15222119386735475</v>
      </c>
      <c r="E174" s="4">
        <v>-0.22594027429063479</v>
      </c>
      <c r="F174" s="4">
        <v>0.17868895746746891</v>
      </c>
      <c r="G174" s="4">
        <v>0.2051670974837406</v>
      </c>
      <c r="H174" s="4">
        <v>1.5077162237882183E-3</v>
      </c>
      <c r="I174" s="4">
        <v>-1.1316834776154404E-2</v>
      </c>
      <c r="J174" s="4">
        <v>-1.7164697762022663E-2</v>
      </c>
      <c r="K174" s="4">
        <v>6.9947030036637487E-3</v>
      </c>
    </row>
    <row r="175" spans="2:11" x14ac:dyDescent="0.2">
      <c r="B175" s="4">
        <v>-3.7361105435729356</v>
      </c>
      <c r="C175" s="4">
        <v>0.64282201324220389</v>
      </c>
      <c r="D175" s="4">
        <v>-0.10064718477184995</v>
      </c>
      <c r="E175" s="4">
        <v>-5.4733062739709147E-2</v>
      </c>
      <c r="F175" s="4">
        <v>1.0337717501487547E-2</v>
      </c>
      <c r="G175" s="4">
        <v>-0.23281132704972418</v>
      </c>
      <c r="H175" s="4">
        <v>2.5122105226482346E-2</v>
      </c>
      <c r="I175" s="4">
        <v>6.7812085800649687E-3</v>
      </c>
      <c r="J175" s="4">
        <v>-6.2496063569171057E-3</v>
      </c>
      <c r="K175" s="4">
        <v>-6.809500839074987E-3</v>
      </c>
    </row>
    <row r="176" spans="2:11" x14ac:dyDescent="0.2">
      <c r="B176" s="4">
        <v>-1.8521086042183745</v>
      </c>
      <c r="C176" s="4">
        <v>-0.47134535244155917</v>
      </c>
      <c r="D176" s="4">
        <v>0.32431218713880167</v>
      </c>
      <c r="E176" s="4">
        <v>8.4960300765473465E-2</v>
      </c>
      <c r="F176" s="4">
        <v>-9.3208707827700132E-2</v>
      </c>
      <c r="G176" s="4">
        <v>0.15991856544275621</v>
      </c>
      <c r="H176" s="4">
        <v>-1.681895570197435E-2</v>
      </c>
      <c r="I176" s="4">
        <v>4.5825508875394069E-3</v>
      </c>
      <c r="J176" s="4">
        <v>3.8021437331860479E-3</v>
      </c>
      <c r="K176" s="4">
        <v>4.7084718564005344E-3</v>
      </c>
    </row>
    <row r="177" spans="2:11" x14ac:dyDescent="0.2">
      <c r="B177" s="4">
        <v>0.73753338099249166</v>
      </c>
      <c r="C177" s="4">
        <v>-0.21126635685745418</v>
      </c>
      <c r="D177" s="4">
        <v>-0.16488651911718247</v>
      </c>
      <c r="E177" s="4">
        <v>-2.8905852308120802E-2</v>
      </c>
      <c r="F177" s="4">
        <v>0.14776664051986349</v>
      </c>
      <c r="G177" s="4">
        <v>5.3961169343009945E-3</v>
      </c>
      <c r="H177" s="4">
        <v>-1.4624575234208628E-3</v>
      </c>
      <c r="I177" s="4">
        <v>-1.0465697326691272E-3</v>
      </c>
      <c r="J177" s="4">
        <v>-1.0963782671885151E-3</v>
      </c>
      <c r="K177" s="4">
        <v>6.817315986929022E-3</v>
      </c>
    </row>
    <row r="178" spans="2:11" x14ac:dyDescent="0.2">
      <c r="B178" s="4">
        <v>-3.3336366177209951</v>
      </c>
      <c r="C178" s="4">
        <v>-0.11852373748506119</v>
      </c>
      <c r="D178" s="4">
        <v>0.18096283543364236</v>
      </c>
      <c r="E178" s="4">
        <v>0.2003454096712679</v>
      </c>
      <c r="F178" s="4">
        <v>-5.0498775568243164E-2</v>
      </c>
      <c r="G178" s="4">
        <v>-1.1107195581096189E-3</v>
      </c>
      <c r="H178" s="4">
        <v>8.1439523571405267E-3</v>
      </c>
      <c r="I178" s="4">
        <v>1.3938005076056946E-3</v>
      </c>
      <c r="J178" s="4">
        <v>-1.213642934637907E-2</v>
      </c>
      <c r="K178" s="4">
        <v>-1.1552771790826681E-3</v>
      </c>
    </row>
    <row r="179" spans="2:11" x14ac:dyDescent="0.2">
      <c r="B179" s="4">
        <v>1.2374776978247495</v>
      </c>
      <c r="C179" s="4">
        <v>-1.1233500121827946</v>
      </c>
      <c r="D179" s="4">
        <v>-0.22667093815809999</v>
      </c>
      <c r="E179" s="4">
        <v>-0.11321784864724624</v>
      </c>
      <c r="F179" s="4">
        <v>0.12711876114596699</v>
      </c>
      <c r="G179" s="4">
        <v>0.11273214869743871</v>
      </c>
      <c r="H179" s="4">
        <v>6.3595702250488122E-3</v>
      </c>
      <c r="I179" s="4">
        <v>-6.2825929325091671E-3</v>
      </c>
      <c r="J179" s="4">
        <v>1.5179753084263729E-2</v>
      </c>
      <c r="K179" s="4">
        <v>-5.6334165473842139E-3</v>
      </c>
    </row>
    <row r="180" spans="2:11" x14ac:dyDescent="0.2">
      <c r="B180" s="4">
        <v>-0.21139967075662139</v>
      </c>
      <c r="C180" s="4">
        <v>-0.32237063365107377</v>
      </c>
      <c r="D180" s="4">
        <v>-0.1485442152260851</v>
      </c>
      <c r="E180" s="4">
        <v>0.1330644741576206</v>
      </c>
      <c r="F180" s="4">
        <v>4.9207741336725383E-2</v>
      </c>
      <c r="G180" s="4">
        <v>-6.0251987790309804E-2</v>
      </c>
      <c r="H180" s="4">
        <v>-1.5899689153537944E-2</v>
      </c>
      <c r="I180" s="4">
        <v>1.8385553018946416E-2</v>
      </c>
      <c r="J180" s="4">
        <v>-1.3532580588627794E-3</v>
      </c>
      <c r="K180" s="4">
        <v>-1.231943644873621E-3</v>
      </c>
    </row>
    <row r="181" spans="2:11" x14ac:dyDescent="0.2">
      <c r="B181" s="4">
        <v>4.5773766637063771</v>
      </c>
      <c r="C181" s="4">
        <v>0.34909526872182239</v>
      </c>
      <c r="D181" s="4">
        <v>0.29723798939147961</v>
      </c>
      <c r="E181" s="4">
        <v>0.44393598696530423</v>
      </c>
      <c r="F181" s="4">
        <v>-0.27445523638257874</v>
      </c>
      <c r="G181" s="4">
        <v>-0.338572894314566</v>
      </c>
      <c r="H181" s="4">
        <v>-2.2750686598256891E-2</v>
      </c>
      <c r="I181" s="4">
        <v>-4.6448548126704597E-2</v>
      </c>
      <c r="J181" s="4">
        <v>-2.05623084827221E-2</v>
      </c>
      <c r="K181" s="4">
        <v>1.2069396871494961E-2</v>
      </c>
    </row>
    <row r="182" spans="2:11" x14ac:dyDescent="0.2">
      <c r="B182" s="4">
        <v>-0.78672872479921663</v>
      </c>
      <c r="C182" s="4">
        <v>0.86806186819347453</v>
      </c>
      <c r="D182" s="4">
        <v>-0.15585718755346276</v>
      </c>
      <c r="E182" s="4">
        <v>-0.15885365259671261</v>
      </c>
      <c r="F182" s="4">
        <v>-3.4972093550156631E-2</v>
      </c>
      <c r="G182" s="4">
        <v>8.0684923062542598E-3</v>
      </c>
      <c r="H182" s="4">
        <v>1.1051558439173176E-3</v>
      </c>
      <c r="I182" s="4">
        <v>4.7427517032773399E-3</v>
      </c>
      <c r="J182" s="4">
        <v>1.8682823958880729E-2</v>
      </c>
      <c r="K182" s="4">
        <v>-5.7131423677111775E-3</v>
      </c>
    </row>
    <row r="183" spans="2:11" x14ac:dyDescent="0.2">
      <c r="B183" s="4">
        <v>1.5257071798373218</v>
      </c>
      <c r="C183" s="4">
        <v>-7.7858061187674021E-2</v>
      </c>
      <c r="D183" s="4">
        <v>-0.14023976871940089</v>
      </c>
      <c r="E183" s="4">
        <v>-0.18179757967422491</v>
      </c>
      <c r="F183" s="4">
        <v>8.9495260377139396E-2</v>
      </c>
      <c r="G183" s="4">
        <v>0.10632919951186824</v>
      </c>
      <c r="H183" s="4">
        <v>2.0888919714721534E-3</v>
      </c>
      <c r="I183" s="4">
        <v>2.4311414480933347E-4</v>
      </c>
      <c r="J183" s="4">
        <v>-5.7020591135462607E-3</v>
      </c>
      <c r="K183" s="4">
        <v>1.2925552657682071E-3</v>
      </c>
    </row>
    <row r="184" spans="2:11" x14ac:dyDescent="0.2">
      <c r="B184" s="4">
        <v>0.39178266111965082</v>
      </c>
      <c r="C184" s="4">
        <v>-0.13640312500776069</v>
      </c>
      <c r="D184" s="4">
        <v>1.01243454781664E-2</v>
      </c>
      <c r="E184" s="4">
        <v>-2.8991091235685423E-2</v>
      </c>
      <c r="F184" s="4">
        <v>-0.17541198001621641</v>
      </c>
      <c r="G184" s="4">
        <v>-8.144922345368627E-2</v>
      </c>
      <c r="H184" s="4">
        <v>-1.3079897845827597E-2</v>
      </c>
      <c r="I184" s="4">
        <v>-2.0536528470397721E-3</v>
      </c>
      <c r="J184" s="4">
        <v>2.280402789120714E-3</v>
      </c>
      <c r="K184" s="4">
        <v>1.9163347023652367E-3</v>
      </c>
    </row>
    <row r="185" spans="2:11" x14ac:dyDescent="0.2">
      <c r="B185" s="4">
        <v>1.8483735218638311</v>
      </c>
      <c r="C185" s="4">
        <v>-0.37514500809936979</v>
      </c>
      <c r="D185" s="4">
        <v>-0.15197632226319729</v>
      </c>
      <c r="E185" s="4">
        <v>0.19697718888697235</v>
      </c>
      <c r="F185" s="4">
        <v>0.23464952369009232</v>
      </c>
      <c r="G185" s="4">
        <v>0.22118901105636907</v>
      </c>
      <c r="H185" s="4">
        <v>1.911756340281277E-2</v>
      </c>
      <c r="I185" s="4">
        <v>-1.093839168356571E-2</v>
      </c>
      <c r="J185" s="4">
        <v>-3.8299705170940553E-3</v>
      </c>
      <c r="K185" s="4">
        <v>-5.5423305425289992E-4</v>
      </c>
    </row>
    <row r="186" spans="2:11" x14ac:dyDescent="0.2">
      <c r="B186" s="4">
        <v>0.6326939189201809</v>
      </c>
      <c r="C186" s="4">
        <v>0.70070407659149891</v>
      </c>
      <c r="D186" s="4">
        <v>0.3650954632661102</v>
      </c>
      <c r="E186" s="4">
        <v>-5.5703534825444524E-2</v>
      </c>
      <c r="F186" s="4">
        <v>5.2590795545523594E-2</v>
      </c>
      <c r="G186" s="4">
        <v>-0.15568035507660455</v>
      </c>
      <c r="H186" s="4">
        <v>1.581087679780582E-3</v>
      </c>
      <c r="I186" s="4">
        <v>1.0739658203387277E-2</v>
      </c>
      <c r="J186" s="4">
        <v>1.5208323623215805E-2</v>
      </c>
      <c r="K186" s="4">
        <v>-7.8524714160780849E-3</v>
      </c>
    </row>
    <row r="187" spans="2:11" x14ac:dyDescent="0.2">
      <c r="B187" s="4">
        <v>0.66753245481526646</v>
      </c>
      <c r="C187" s="4">
        <v>3.7894431066249852E-2</v>
      </c>
      <c r="D187" s="4">
        <v>-0.11416440818282114</v>
      </c>
      <c r="E187" s="4">
        <v>-0.20028216569857032</v>
      </c>
      <c r="F187" s="4">
        <v>-0.20983846159255515</v>
      </c>
      <c r="G187" s="4">
        <v>2.4393927048322585E-2</v>
      </c>
      <c r="H187" s="4">
        <v>-1.220228405137168E-2</v>
      </c>
      <c r="I187" s="4">
        <v>-3.159011373407183E-3</v>
      </c>
      <c r="J187" s="4">
        <v>2.4672868964628459E-6</v>
      </c>
      <c r="K187" s="4">
        <v>-6.3559369962601039E-4</v>
      </c>
    </row>
    <row r="188" spans="2:11" x14ac:dyDescent="0.2">
      <c r="B188" s="4">
        <v>-2.3762712255788858</v>
      </c>
      <c r="C188" s="4">
        <v>-0.27347372355778343</v>
      </c>
      <c r="D188" s="4">
        <v>0.19496240968099254</v>
      </c>
      <c r="E188" s="4">
        <v>-1.4350216586339001E-2</v>
      </c>
      <c r="F188" s="4">
        <v>0.11916082596556325</v>
      </c>
      <c r="G188" s="4">
        <v>2.635196116497204E-2</v>
      </c>
      <c r="H188" s="4">
        <v>1.5434721004023644E-2</v>
      </c>
      <c r="I188" s="4">
        <v>1.4389510809791849E-2</v>
      </c>
      <c r="J188" s="4">
        <v>-9.3339276708109837E-3</v>
      </c>
      <c r="K188" s="4">
        <v>4.9106442792306026E-3</v>
      </c>
    </row>
    <row r="189" spans="2:11" x14ac:dyDescent="0.2">
      <c r="B189" s="4">
        <v>0.5082908805151356</v>
      </c>
      <c r="C189" s="4">
        <v>7.491239410733766E-2</v>
      </c>
      <c r="D189" s="4">
        <v>-9.5321606016655416E-2</v>
      </c>
      <c r="E189" s="4">
        <v>-0.36088932960426973</v>
      </c>
      <c r="F189" s="4">
        <v>5.3548890776537406E-2</v>
      </c>
      <c r="G189" s="4">
        <v>-0.10351368593446567</v>
      </c>
      <c r="H189" s="4">
        <v>1.8585479988793969E-2</v>
      </c>
      <c r="I189" s="4">
        <v>1.3588196111496321E-2</v>
      </c>
      <c r="J189" s="4">
        <v>-3.5656542176801395E-4</v>
      </c>
      <c r="K189" s="4">
        <v>3.4991026480122346E-3</v>
      </c>
    </row>
    <row r="190" spans="2:11" x14ac:dyDescent="0.2">
      <c r="B190" s="4">
        <v>1.0144401115203163</v>
      </c>
      <c r="C190" s="4">
        <v>-0.2369421042679051</v>
      </c>
      <c r="D190" s="4">
        <v>0.17025667787964169</v>
      </c>
      <c r="E190" s="4">
        <v>6.6680861476457257E-2</v>
      </c>
      <c r="F190" s="4">
        <v>-0.11856859181215232</v>
      </c>
      <c r="G190" s="4">
        <v>4.6019887390528071E-2</v>
      </c>
      <c r="H190" s="4">
        <v>-3.2613372743955878E-2</v>
      </c>
      <c r="I190" s="4">
        <v>6.5022035068887252E-3</v>
      </c>
      <c r="J190" s="4">
        <v>-1.9948919694129956E-3</v>
      </c>
      <c r="K190" s="4">
        <v>8.2063570076468457E-4</v>
      </c>
    </row>
    <row r="191" spans="2:11" x14ac:dyDescent="0.2">
      <c r="B191" s="4">
        <v>1.1048144729139311</v>
      </c>
      <c r="C191" s="4">
        <v>8.3144851932783898E-2</v>
      </c>
      <c r="D191" s="4">
        <v>0.14667470654432191</v>
      </c>
      <c r="E191" s="4">
        <v>-5.1482352880715086E-2</v>
      </c>
      <c r="F191" s="4">
        <v>4.3952829891597454E-2</v>
      </c>
      <c r="G191" s="4">
        <v>-8.816906165146593E-2</v>
      </c>
      <c r="H191" s="4">
        <v>-6.940573725936771E-3</v>
      </c>
      <c r="I191" s="4">
        <v>1.3526054505416973E-2</v>
      </c>
      <c r="J191" s="4">
        <v>1.199553858950668E-2</v>
      </c>
      <c r="K191" s="4">
        <v>8.594517751452954E-4</v>
      </c>
    </row>
    <row r="192" spans="2:11" x14ac:dyDescent="0.2">
      <c r="B192" s="4">
        <v>0.14622873762504984</v>
      </c>
      <c r="C192" s="4">
        <v>0.66576852681186094</v>
      </c>
      <c r="D192" s="4">
        <v>-0.13694676882300358</v>
      </c>
      <c r="E192" s="4">
        <v>0.14933295712712666</v>
      </c>
      <c r="F192" s="4">
        <v>-7.080419963099796E-2</v>
      </c>
      <c r="G192" s="4">
        <v>0.24210517546036128</v>
      </c>
      <c r="H192" s="4">
        <v>-5.4333350645370971E-3</v>
      </c>
      <c r="I192" s="4">
        <v>-2.2229770678385833E-2</v>
      </c>
      <c r="J192" s="4">
        <v>1.0008537050593827E-2</v>
      </c>
      <c r="K192" s="4">
        <v>-1.2105766839013054E-2</v>
      </c>
    </row>
    <row r="193" spans="2:11" x14ac:dyDescent="0.2">
      <c r="B193" s="4">
        <v>-1.86959549239636</v>
      </c>
      <c r="C193" s="4">
        <v>0.24742444265728369</v>
      </c>
      <c r="D193" s="4">
        <v>-0.17557273883412927</v>
      </c>
      <c r="E193" s="4">
        <v>9.0628594462201895E-2</v>
      </c>
      <c r="F193" s="4">
        <v>-0.15812885304419272</v>
      </c>
      <c r="G193" s="4">
        <v>-0.17263904773948466</v>
      </c>
      <c r="H193" s="4">
        <v>2.0233971711971208E-4</v>
      </c>
      <c r="I193" s="4">
        <v>-8.3055263675515436E-3</v>
      </c>
      <c r="J193" s="4">
        <v>-1.9933032474780886E-4</v>
      </c>
      <c r="K193" s="4">
        <v>-1.7420765527658075E-3</v>
      </c>
    </row>
    <row r="194" spans="2:11" x14ac:dyDescent="0.2">
      <c r="B194" s="4">
        <v>-2.7178696073892499</v>
      </c>
      <c r="C194" s="4">
        <v>0.3226068478652887</v>
      </c>
      <c r="D194" s="4">
        <v>-0.17039949947112956</v>
      </c>
      <c r="E194" s="4">
        <v>0.21444100195101293</v>
      </c>
      <c r="F194" s="4">
        <v>0.15786697975768413</v>
      </c>
      <c r="G194" s="4">
        <v>0.44997823833513723</v>
      </c>
      <c r="H194" s="4">
        <v>4.1445471776245961E-2</v>
      </c>
      <c r="I194" s="4">
        <v>-1.3953534077211249E-3</v>
      </c>
      <c r="J194" s="4">
        <v>-2.3951997080592032E-2</v>
      </c>
      <c r="K194" s="4">
        <v>1.2762423803604982E-3</v>
      </c>
    </row>
    <row r="195" spans="2:11" x14ac:dyDescent="0.2">
      <c r="B195" s="4">
        <v>-0.2690442300515648</v>
      </c>
      <c r="C195" s="4">
        <v>-0.14966931853091159</v>
      </c>
      <c r="D195" s="4">
        <v>0.37386128584586981</v>
      </c>
      <c r="E195" s="4">
        <v>-3.1774545525572413E-2</v>
      </c>
      <c r="F195" s="4">
        <v>0.23383880441974414</v>
      </c>
      <c r="G195" s="4">
        <v>-0.24440334092697372</v>
      </c>
      <c r="H195" s="4">
        <v>-2.037001731952688E-4</v>
      </c>
      <c r="I195" s="4">
        <v>1.188323148632546E-2</v>
      </c>
      <c r="J195" s="4">
        <v>2.3185889196458018E-2</v>
      </c>
      <c r="K195" s="4">
        <v>-1.7744502461205424E-4</v>
      </c>
    </row>
    <row r="196" spans="2:11" x14ac:dyDescent="0.2">
      <c r="B196" s="4">
        <v>0.33380038714301913</v>
      </c>
      <c r="C196" s="4">
        <v>-0.11253340322906262</v>
      </c>
      <c r="D196" s="4">
        <v>-0.49558243961655346</v>
      </c>
      <c r="E196" s="4">
        <v>6.3718194826738933E-2</v>
      </c>
      <c r="F196" s="4">
        <v>-5.8855354016963041E-2</v>
      </c>
      <c r="G196" s="4">
        <v>0.1414410549276261</v>
      </c>
      <c r="H196" s="4">
        <v>-1.850314534121747E-2</v>
      </c>
      <c r="I196" s="4">
        <v>-1.6059848735107959E-2</v>
      </c>
      <c r="J196" s="4">
        <v>-1.1886701838809742E-2</v>
      </c>
      <c r="K196" s="4">
        <v>7.4505785195636311E-3</v>
      </c>
    </row>
    <row r="197" spans="2:11" x14ac:dyDescent="0.2">
      <c r="B197" s="4">
        <v>0.9352844926163868</v>
      </c>
      <c r="C197" s="4">
        <v>0.42144572579282308</v>
      </c>
      <c r="D197" s="4">
        <v>0.27359909318077347</v>
      </c>
      <c r="E197" s="4">
        <v>7.0403021939621876E-2</v>
      </c>
      <c r="F197" s="4">
        <v>8.9838989729531998E-2</v>
      </c>
      <c r="G197" s="4">
        <v>2.5893695695988223E-3</v>
      </c>
      <c r="H197" s="4">
        <v>3.1962273379280627E-2</v>
      </c>
      <c r="I197" s="4">
        <v>3.021609570868565E-2</v>
      </c>
      <c r="J197" s="4">
        <v>-4.2044500994941665E-5</v>
      </c>
      <c r="K197" s="4">
        <v>-5.3732156601097648E-4</v>
      </c>
    </row>
    <row r="198" spans="2:11" x14ac:dyDescent="0.2">
      <c r="B198" s="4">
        <v>0.89741200176716274</v>
      </c>
      <c r="C198" s="4">
        <v>-9.1548706281431885E-2</v>
      </c>
      <c r="D198" s="4">
        <v>0.15071098941629615</v>
      </c>
      <c r="E198" s="4">
        <v>0.16705812343014337</v>
      </c>
      <c r="F198" s="4">
        <v>-3.2447923404807975E-2</v>
      </c>
      <c r="G198" s="4">
        <v>-3.7593217164110668E-2</v>
      </c>
      <c r="H198" s="4">
        <v>2.453227282923108E-2</v>
      </c>
      <c r="I198" s="4">
        <v>-3.857357246454674E-3</v>
      </c>
      <c r="J198" s="4">
        <v>-9.8461483515738697E-3</v>
      </c>
      <c r="K198" s="4">
        <v>-3.8800844963027539E-3</v>
      </c>
    </row>
    <row r="199" spans="2:11" x14ac:dyDescent="0.2">
      <c r="B199" s="4">
        <v>5.4806674668712034</v>
      </c>
      <c r="C199" s="4">
        <v>-0.92860526725796733</v>
      </c>
      <c r="D199" s="4">
        <v>0.57175210982022129</v>
      </c>
      <c r="E199" s="4">
        <v>8.5533455431165473E-2</v>
      </c>
      <c r="F199" s="4">
        <v>0.10763160954595542</v>
      </c>
      <c r="G199" s="4">
        <v>0.24126469446477927</v>
      </c>
      <c r="H199" s="4">
        <v>-4.3515246479979598E-2</v>
      </c>
      <c r="I199" s="4">
        <v>8.0893561373006143E-3</v>
      </c>
      <c r="J199" s="4">
        <v>1.9784918783819518E-2</v>
      </c>
      <c r="K199" s="4">
        <v>6.2888229338764834E-3</v>
      </c>
    </row>
    <row r="200" spans="2:11" x14ac:dyDescent="0.2">
      <c r="B200" s="4">
        <v>-1.9271214542526893</v>
      </c>
      <c r="C200" s="4">
        <v>0.41395359221406258</v>
      </c>
      <c r="D200" s="4">
        <v>-0.6981227856409733</v>
      </c>
      <c r="E200" s="4">
        <v>-0.33171072661101403</v>
      </c>
      <c r="F200" s="4">
        <v>0.5303716029599167</v>
      </c>
      <c r="G200" s="4">
        <v>-1.3432209905204827E-2</v>
      </c>
      <c r="H200" s="4">
        <v>6.2911568788967913E-3</v>
      </c>
      <c r="I200" s="4">
        <v>-3.4147544971075569E-2</v>
      </c>
      <c r="J200" s="4">
        <v>7.2260385823731278E-3</v>
      </c>
      <c r="K200" s="4">
        <v>-5.2984932159335319E-3</v>
      </c>
    </row>
    <row r="201" spans="2:11" x14ac:dyDescent="0.2">
      <c r="B201" s="4">
        <v>2.2226285407869049</v>
      </c>
      <c r="C201" s="4">
        <v>-7.626892278824221E-2</v>
      </c>
      <c r="D201" s="4">
        <v>0.2124335662065362</v>
      </c>
      <c r="E201" s="4">
        <v>-8.0203636404981626E-2</v>
      </c>
      <c r="F201" s="4">
        <v>-0.27780850008349617</v>
      </c>
      <c r="G201" s="4">
        <v>-0.52069330381802248</v>
      </c>
      <c r="H201" s="4">
        <v>1.1947952558975367E-2</v>
      </c>
      <c r="I201" s="4">
        <v>1.3429143935025008E-2</v>
      </c>
      <c r="J201" s="4">
        <v>-2.1890931891331997E-2</v>
      </c>
      <c r="K201" s="4">
        <v>-8.2713820839803408E-3</v>
      </c>
    </row>
    <row r="202" spans="2:11" x14ac:dyDescent="0.2">
      <c r="B202" s="4">
        <v>-1.1840789712116819</v>
      </c>
      <c r="C202" s="4">
        <v>-0.31329662690464777</v>
      </c>
      <c r="D202" s="4">
        <v>0.48291959529175865</v>
      </c>
      <c r="E202" s="4">
        <v>0.19241535678219779</v>
      </c>
      <c r="F202" s="4">
        <v>-3.4288197795013187E-2</v>
      </c>
      <c r="G202" s="4">
        <v>-0.12062321149213302</v>
      </c>
      <c r="H202" s="4">
        <v>-4.1932934298633991E-3</v>
      </c>
      <c r="I202" s="4">
        <v>5.5264492408230274E-3</v>
      </c>
      <c r="J202" s="4">
        <v>3.1915296351835779E-2</v>
      </c>
      <c r="K202" s="4">
        <v>4.1605192686191865E-3</v>
      </c>
    </row>
    <row r="203" spans="2:11" x14ac:dyDescent="0.2">
      <c r="B203" s="4">
        <v>-0.84715939212391589</v>
      </c>
      <c r="C203" s="4">
        <v>-0.23143190335159325</v>
      </c>
      <c r="D203" s="4">
        <v>-0.61175206896946832</v>
      </c>
      <c r="E203" s="4">
        <v>1.0651251899699165E-2</v>
      </c>
      <c r="F203" s="4">
        <v>0.20436452918699344</v>
      </c>
      <c r="G203" s="4">
        <v>0.26095620685320314</v>
      </c>
      <c r="H203" s="4">
        <v>2.3620035132677884E-2</v>
      </c>
      <c r="I203" s="4">
        <v>-2.5879608376812413E-2</v>
      </c>
      <c r="J203" s="4">
        <v>-4.3765156983278687E-2</v>
      </c>
      <c r="K203" s="4">
        <v>2.8453394884334206E-3</v>
      </c>
    </row>
    <row r="204" spans="2:11" x14ac:dyDescent="0.2">
      <c r="B204" s="4">
        <v>2.6242147308808259</v>
      </c>
      <c r="C204" s="4">
        <v>-0.42107397455243484</v>
      </c>
      <c r="D204" s="4">
        <v>1.4651155382338788E-2</v>
      </c>
      <c r="E204" s="4">
        <v>-0.18244101067611027</v>
      </c>
      <c r="F204" s="4">
        <v>1.9433091725051197E-4</v>
      </c>
      <c r="G204" s="4">
        <v>8.4775187402482313E-2</v>
      </c>
      <c r="H204" s="4">
        <v>-1.1553859879267762E-2</v>
      </c>
      <c r="I204" s="4">
        <v>2.7139390121449E-3</v>
      </c>
      <c r="J204" s="4">
        <v>-4.5787983472603336E-3</v>
      </c>
      <c r="K204" s="4">
        <v>4.353799427215599E-3</v>
      </c>
    </row>
    <row r="205" spans="2:11" x14ac:dyDescent="0.2">
      <c r="B205" s="4">
        <v>3.5151980919442227</v>
      </c>
      <c r="C205" s="4">
        <v>0.12833075713198652</v>
      </c>
      <c r="D205" s="4">
        <v>-0.45940023279161701</v>
      </c>
      <c r="E205" s="4">
        <v>0.24628711465442593</v>
      </c>
      <c r="F205" s="4">
        <v>-0.48153932621656592</v>
      </c>
      <c r="G205" s="4">
        <v>-0.42485504297770971</v>
      </c>
      <c r="H205" s="4">
        <v>-5.2863493812128674E-2</v>
      </c>
      <c r="I205" s="4">
        <v>-2.7021758652937097E-2</v>
      </c>
      <c r="J205" s="4">
        <v>-8.7778391079788264E-3</v>
      </c>
      <c r="K205" s="4">
        <v>-1.0329784396371259E-2</v>
      </c>
    </row>
    <row r="206" spans="2:11" x14ac:dyDescent="0.2">
      <c r="B206" s="4">
        <v>0.68040886466210015</v>
      </c>
      <c r="C206" s="4">
        <v>0.71367212970620697</v>
      </c>
      <c r="D206" s="4">
        <v>-5.1363625640534066E-2</v>
      </c>
      <c r="E206" s="4">
        <v>-0.53052690805584535</v>
      </c>
      <c r="F206" s="4">
        <v>0.19499075455390649</v>
      </c>
      <c r="G206" s="4">
        <v>0.52229852125667764</v>
      </c>
      <c r="H206" s="4">
        <v>2.1036868029757599E-2</v>
      </c>
      <c r="I206" s="4">
        <v>3.4639755089706445E-2</v>
      </c>
      <c r="J206" s="4">
        <v>2.16857526138679E-2</v>
      </c>
      <c r="K206" s="4">
        <v>7.6592381436851372E-3</v>
      </c>
    </row>
    <row r="207" spans="2:11" x14ac:dyDescent="0.2">
      <c r="B207" s="4">
        <v>0.93252989207637837</v>
      </c>
      <c r="C207" s="4">
        <v>1.0973865773262256E-2</v>
      </c>
      <c r="D207" s="4">
        <v>0.40431272870051044</v>
      </c>
      <c r="E207" s="4">
        <v>0.21630877643798244</v>
      </c>
      <c r="F207" s="4">
        <v>-0.12671942717372847</v>
      </c>
      <c r="G207" s="4">
        <v>-0.20156178978293618</v>
      </c>
      <c r="H207" s="4">
        <v>1.4747027589896079E-2</v>
      </c>
      <c r="I207" s="4">
        <v>7.7975406979280855E-3</v>
      </c>
      <c r="J207" s="4">
        <v>1.2821793117776049E-2</v>
      </c>
      <c r="K207" s="4">
        <v>8.4967586648066525E-4</v>
      </c>
    </row>
    <row r="208" spans="2:11" x14ac:dyDescent="0.2">
      <c r="B208" s="4">
        <v>4.1242971361250245</v>
      </c>
      <c r="C208" s="4">
        <v>-2.3095471983694815</v>
      </c>
      <c r="D208" s="4">
        <v>0.3660672203900987</v>
      </c>
      <c r="E208" s="4">
        <v>0.28526068554730843</v>
      </c>
      <c r="F208" s="4">
        <v>0.30595897792838644</v>
      </c>
      <c r="G208" s="4">
        <v>0.20265128831550727</v>
      </c>
      <c r="H208" s="4">
        <v>-3.6110440347491959E-2</v>
      </c>
      <c r="I208" s="4">
        <v>-4.113341297241685E-2</v>
      </c>
      <c r="J208" s="4">
        <v>-7.1131984100563624E-3</v>
      </c>
      <c r="K208" s="4">
        <v>8.3631943751108096E-3</v>
      </c>
    </row>
    <row r="209" spans="2:11" x14ac:dyDescent="0.2">
      <c r="B209" s="4">
        <v>-4.113522245168765</v>
      </c>
      <c r="C209" s="4">
        <v>1.3034241050717104</v>
      </c>
      <c r="D209" s="4">
        <v>8.2887688215448133E-2</v>
      </c>
      <c r="E209" s="4">
        <v>-0.39603650847903099</v>
      </c>
      <c r="F209" s="4">
        <v>-0.21737693477210168</v>
      </c>
      <c r="G209" s="4">
        <v>-6.1100691790512687E-3</v>
      </c>
      <c r="H209" s="4">
        <v>1.3750757535854525E-2</v>
      </c>
      <c r="I209" s="4">
        <v>3.6749842939595857E-2</v>
      </c>
      <c r="J209" s="4">
        <v>5.1822012909337129E-3</v>
      </c>
      <c r="K209" s="4">
        <v>-6.6029862092193189E-3</v>
      </c>
    </row>
    <row r="210" spans="2:11" x14ac:dyDescent="0.2">
      <c r="B210" s="4">
        <v>2.2137006299299786</v>
      </c>
      <c r="C210" s="4">
        <v>0.31682572566943173</v>
      </c>
      <c r="D210" s="4">
        <v>0.21845243075433501</v>
      </c>
      <c r="E210" s="4">
        <v>4.7122753786620251E-2</v>
      </c>
      <c r="F210" s="4">
        <v>0.12146090786898335</v>
      </c>
      <c r="G210" s="4">
        <v>-0.25402773634756148</v>
      </c>
      <c r="H210" s="4">
        <v>1.6651404989525945E-2</v>
      </c>
      <c r="I210" s="4">
        <v>-3.8471266476173042E-3</v>
      </c>
      <c r="J210" s="4">
        <v>1.8878713437945838E-2</v>
      </c>
      <c r="K210" s="4">
        <v>-1.0963308760033173E-2</v>
      </c>
    </row>
    <row r="211" spans="2:11" x14ac:dyDescent="0.2">
      <c r="B211" s="4">
        <v>4.0405988549271541</v>
      </c>
      <c r="C211" s="4">
        <v>-1.2538574054464204</v>
      </c>
      <c r="D211" s="4">
        <v>1.3613882780634893E-2</v>
      </c>
      <c r="E211" s="4">
        <v>-0.52632127210247415</v>
      </c>
      <c r="F211" s="4">
        <v>0.22160895883200488</v>
      </c>
      <c r="G211" s="4">
        <v>0.4855096227202168</v>
      </c>
      <c r="H211" s="4">
        <v>-2.3026032941505362E-2</v>
      </c>
      <c r="I211" s="4">
        <v>2.1601540652578825E-3</v>
      </c>
      <c r="J211" s="4">
        <v>-2.5214601633150993E-2</v>
      </c>
      <c r="K211" s="4">
        <v>1.1214996526994349E-2</v>
      </c>
    </row>
    <row r="212" spans="2:11" x14ac:dyDescent="0.2">
      <c r="B212" s="4">
        <v>-0.58262312709625208</v>
      </c>
      <c r="C212" s="4">
        <v>-7.0450191815311522E-2</v>
      </c>
      <c r="D212" s="4">
        <v>0.15467830908250829</v>
      </c>
      <c r="E212" s="4">
        <v>0.38589888003574274</v>
      </c>
      <c r="F212" s="4">
        <v>0.18775998643722577</v>
      </c>
      <c r="G212" s="4">
        <v>-0.14114801230862048</v>
      </c>
      <c r="H212" s="4">
        <v>3.3040532033053023E-2</v>
      </c>
      <c r="I212" s="4">
        <v>-1.6315836950075015E-3</v>
      </c>
      <c r="J212" s="4">
        <v>-7.930477193380253E-4</v>
      </c>
      <c r="K212" s="4">
        <v>2.7935352622058792E-3</v>
      </c>
    </row>
    <row r="213" spans="2:11" x14ac:dyDescent="0.2">
      <c r="B213" s="4">
        <v>-7.1936313427575831</v>
      </c>
      <c r="C213" s="4">
        <v>0.34972768590070147</v>
      </c>
      <c r="D213" s="4">
        <v>-0.15619744161343266</v>
      </c>
      <c r="E213" s="4">
        <v>0.11312775475985951</v>
      </c>
      <c r="F213" s="4">
        <v>-0.26177262996639517</v>
      </c>
      <c r="G213" s="4">
        <v>0.11399205005038797</v>
      </c>
      <c r="H213" s="4">
        <v>-6.6864858699022273E-3</v>
      </c>
      <c r="I213" s="4">
        <v>-1.205389362499831E-2</v>
      </c>
      <c r="J213" s="4">
        <v>1.9279109691365794E-2</v>
      </c>
      <c r="K213" s="4">
        <v>6.6199566182169713E-3</v>
      </c>
    </row>
    <row r="214" spans="2:11" x14ac:dyDescent="0.2">
      <c r="B214" s="4">
        <v>-1.15364087015727</v>
      </c>
      <c r="C214" s="4">
        <v>-0.67146044697113494</v>
      </c>
      <c r="D214" s="4">
        <v>-0.15585311540549976</v>
      </c>
      <c r="E214" s="4">
        <v>0.12139748717041753</v>
      </c>
      <c r="F214" s="4">
        <v>-0.23694759870059115</v>
      </c>
      <c r="G214" s="4">
        <v>0.13353029568313426</v>
      </c>
      <c r="H214" s="4">
        <v>-2.096703462078413E-3</v>
      </c>
      <c r="I214" s="4">
        <v>2.9693390427468193E-2</v>
      </c>
      <c r="J214" s="4">
        <v>8.9535479922655987E-3</v>
      </c>
      <c r="K214" s="4">
        <v>4.9765898764088238E-4</v>
      </c>
    </row>
    <row r="215" spans="2:11" x14ac:dyDescent="0.2">
      <c r="B215" s="4">
        <v>5.345061270588773</v>
      </c>
      <c r="C215" s="4">
        <v>-0.25424658768631692</v>
      </c>
      <c r="D215" s="4">
        <v>6.1006832236769656E-2</v>
      </c>
      <c r="E215" s="4">
        <v>-0.20798579539799811</v>
      </c>
      <c r="F215" s="4">
        <v>0.24265127503631687</v>
      </c>
      <c r="G215" s="4">
        <v>-0.37082890220496517</v>
      </c>
      <c r="H215" s="4">
        <v>1.537146252970854E-3</v>
      </c>
      <c r="I215" s="4">
        <v>-2.3328302851155711E-2</v>
      </c>
      <c r="J215" s="4">
        <v>-3.0164171825069148E-2</v>
      </c>
      <c r="K215" s="4">
        <v>-1.0878655506403191E-2</v>
      </c>
    </row>
    <row r="216" spans="2:11" x14ac:dyDescent="0.2">
      <c r="B216" s="4">
        <v>-0.46434343191873007</v>
      </c>
      <c r="C216" s="4">
        <v>0.52735546996097959</v>
      </c>
      <c r="D216" s="4">
        <v>-0.42891833841493487</v>
      </c>
      <c r="E216" s="4">
        <v>0.14404363759326164</v>
      </c>
      <c r="F216" s="4">
        <v>-8.1563001312244185E-2</v>
      </c>
      <c r="G216" s="4">
        <v>0.394687905713272</v>
      </c>
      <c r="H216" s="4">
        <v>1.5370164305686329E-2</v>
      </c>
      <c r="I216" s="4">
        <v>3.1203800712047185E-2</v>
      </c>
      <c r="J216" s="4">
        <v>3.9411149821393064E-3</v>
      </c>
      <c r="K216" s="4">
        <v>-1.2678017444140114E-3</v>
      </c>
    </row>
    <row r="217" spans="2:11" x14ac:dyDescent="0.2">
      <c r="B217" s="4">
        <v>-1.1634453393345239</v>
      </c>
      <c r="C217" s="4">
        <v>-0.77000533269348204</v>
      </c>
      <c r="D217" s="4">
        <v>-1.4586094400209065E-2</v>
      </c>
      <c r="E217" s="4">
        <v>-8.586107618827464E-2</v>
      </c>
      <c r="F217" s="4">
        <v>-5.0541742146159592E-2</v>
      </c>
      <c r="G217" s="4">
        <v>-0.35396069963073234</v>
      </c>
      <c r="H217" s="4">
        <v>-1.5440119888413142E-2</v>
      </c>
      <c r="I217" s="4">
        <v>-1.3231390091589757E-2</v>
      </c>
      <c r="J217" s="4">
        <v>-1.2690225634802491E-3</v>
      </c>
      <c r="K217" s="4">
        <v>-9.9964800943132715E-4</v>
      </c>
    </row>
    <row r="218" spans="2:11" x14ac:dyDescent="0.2">
      <c r="B218" s="4">
        <v>-1.7325429162582731</v>
      </c>
      <c r="C218" s="4">
        <v>-0.2008438148741987</v>
      </c>
      <c r="D218" s="4">
        <v>0.22632133125503523</v>
      </c>
      <c r="E218" s="4">
        <v>-9.854879686432072E-2</v>
      </c>
      <c r="F218" s="4">
        <v>1.4336949899726689E-2</v>
      </c>
      <c r="G218" s="4">
        <v>0.14790661407506112</v>
      </c>
      <c r="H218" s="4">
        <v>1.8502856733473221E-2</v>
      </c>
      <c r="I218" s="4">
        <v>7.4246852694181019E-3</v>
      </c>
      <c r="J218" s="4">
        <v>1.4554240455332875E-3</v>
      </c>
      <c r="K218" s="4">
        <v>-3.3275957384391345E-3</v>
      </c>
    </row>
    <row r="219" spans="2:11" x14ac:dyDescent="0.2">
      <c r="B219" s="4">
        <v>-0.89542415207004644</v>
      </c>
      <c r="C219" s="4">
        <v>0.27378751015389474</v>
      </c>
      <c r="D219" s="4">
        <v>0.14560894872546978</v>
      </c>
      <c r="E219" s="4">
        <v>2.4748674478926844E-2</v>
      </c>
      <c r="F219" s="4">
        <v>-6.3294860213202464E-2</v>
      </c>
      <c r="G219" s="4">
        <v>-0.14859513394453364</v>
      </c>
      <c r="H219" s="4">
        <v>-9.5183385065288027E-3</v>
      </c>
      <c r="I219" s="4">
        <v>-1.9226555308304201E-2</v>
      </c>
      <c r="J219" s="4">
        <v>-5.9634373818119504E-4</v>
      </c>
      <c r="K219" s="4">
        <v>-7.6647740152164157E-4</v>
      </c>
    </row>
    <row r="220" spans="2:11" x14ac:dyDescent="0.2">
      <c r="B220" s="4">
        <v>-2.5678434737693006</v>
      </c>
      <c r="C220" s="4">
        <v>0.26990493393804627</v>
      </c>
      <c r="D220" s="4">
        <v>0.22807828197206101</v>
      </c>
      <c r="E220" s="4">
        <v>0.36745685655780241</v>
      </c>
      <c r="F220" s="4">
        <v>6.1678983676131845E-2</v>
      </c>
      <c r="G220" s="4">
        <v>-0.30543162562254589</v>
      </c>
      <c r="H220" s="4">
        <v>-2.8039931488303012E-3</v>
      </c>
      <c r="I220" s="4">
        <v>1.7111458565429304E-3</v>
      </c>
      <c r="J220" s="4">
        <v>-3.5504540294568773E-2</v>
      </c>
      <c r="K220" s="4">
        <v>2.0058963385306178E-2</v>
      </c>
    </row>
    <row r="221" spans="2:11" x14ac:dyDescent="0.2">
      <c r="B221" s="4">
        <v>-0.98580839285263311</v>
      </c>
      <c r="C221" s="4">
        <v>0.15585059123992706</v>
      </c>
      <c r="D221" s="4">
        <v>-0.15835044609147422</v>
      </c>
      <c r="E221" s="4">
        <v>-0.2406395373147156</v>
      </c>
      <c r="F221" s="4">
        <v>7.449281116696245E-2</v>
      </c>
      <c r="G221" s="4">
        <v>0.28892635076738127</v>
      </c>
      <c r="H221" s="4">
        <v>1.3348259394043136E-2</v>
      </c>
      <c r="I221" s="4">
        <v>1.226428912585996E-3</v>
      </c>
      <c r="J221" s="4">
        <v>3.9190966958439377E-2</v>
      </c>
      <c r="K221" s="4">
        <v>-1.4958465005403276E-2</v>
      </c>
    </row>
    <row r="222" spans="2:11" x14ac:dyDescent="0.2">
      <c r="B222" s="4">
        <v>-7.9442826472802128</v>
      </c>
      <c r="C222" s="4">
        <v>0.30841652136558301</v>
      </c>
      <c r="D222" s="4">
        <v>0.10286070535415978</v>
      </c>
      <c r="E222" s="4">
        <v>-6.4549259838327877E-2</v>
      </c>
      <c r="F222" s="4">
        <v>-4.3935731646508283E-2</v>
      </c>
      <c r="G222" s="4">
        <v>-7.1973029787078299E-2</v>
      </c>
      <c r="H222" s="4">
        <v>-1.9507489881741984E-2</v>
      </c>
      <c r="I222" s="4">
        <v>6.4848855343965636E-3</v>
      </c>
      <c r="J222" s="4">
        <v>-1.2493695778051138E-2</v>
      </c>
      <c r="K222" s="4">
        <v>-1.8742770492478408E-3</v>
      </c>
    </row>
    <row r="223" spans="2:11" x14ac:dyDescent="0.2">
      <c r="B223" s="4">
        <v>-3.439494830417901E-2</v>
      </c>
      <c r="C223" s="4">
        <v>-0.39535085104092804</v>
      </c>
      <c r="D223" s="4">
        <v>-0.43431352268625811</v>
      </c>
      <c r="E223" s="4">
        <v>-0.28018093746767536</v>
      </c>
      <c r="F223" s="4">
        <v>0.29462194613677789</v>
      </c>
      <c r="G223" s="4">
        <v>0.11754835162969524</v>
      </c>
      <c r="H223" s="4">
        <v>-5.7864472998242607E-2</v>
      </c>
      <c r="I223" s="4">
        <v>-6.3935772198337515E-2</v>
      </c>
      <c r="J223" s="4">
        <v>1.5280245173715543E-2</v>
      </c>
      <c r="K223" s="4">
        <v>1.070039792438889E-2</v>
      </c>
    </row>
    <row r="224" spans="2:11" x14ac:dyDescent="0.2">
      <c r="B224" s="4">
        <v>-3.4555521668000617</v>
      </c>
      <c r="C224" s="4">
        <v>-0.73921615011474573</v>
      </c>
      <c r="D224" s="4">
        <v>0.85398078960127632</v>
      </c>
      <c r="E224" s="4">
        <v>0.10429410347044762</v>
      </c>
      <c r="F224" s="4">
        <v>-0.28086091753439923</v>
      </c>
      <c r="G224" s="4">
        <v>-0.24718511824144521</v>
      </c>
      <c r="H224" s="4">
        <v>0.10666057099810301</v>
      </c>
      <c r="I224" s="4">
        <v>3.2521164002369811E-2</v>
      </c>
      <c r="J224" s="4">
        <v>-1.3898501290410932E-2</v>
      </c>
      <c r="K224" s="4">
        <v>-2.658165828251487E-3</v>
      </c>
    </row>
    <row r="225" spans="2:11" x14ac:dyDescent="0.2">
      <c r="B225" s="4">
        <v>-3.1765090887046785</v>
      </c>
      <c r="C225" s="4">
        <v>-0.12650647212408939</v>
      </c>
      <c r="D225" s="4">
        <v>-0.41800343258032657</v>
      </c>
      <c r="E225" s="4">
        <v>0.20241470279968216</v>
      </c>
      <c r="F225" s="4">
        <v>-5.0956078916572119E-3</v>
      </c>
      <c r="G225" s="4">
        <v>4.5357198162825622E-2</v>
      </c>
      <c r="H225" s="4">
        <v>-5.6082547569761533E-2</v>
      </c>
      <c r="I225" s="4">
        <v>3.7191344125129464E-2</v>
      </c>
      <c r="J225" s="4">
        <v>-3.3500885880386418E-3</v>
      </c>
      <c r="K225" s="4">
        <v>-1.3635247994607483E-2</v>
      </c>
    </row>
    <row r="226" spans="2:11" x14ac:dyDescent="0.2">
      <c r="B226" s="4">
        <v>-1.7542286519108288</v>
      </c>
      <c r="C226" s="4">
        <v>1.0053687005766814</v>
      </c>
      <c r="D226" s="4">
        <v>-0.16990590928105875</v>
      </c>
      <c r="E226" s="4">
        <v>0.21158763971349598</v>
      </c>
      <c r="F226" s="4">
        <v>-0.21080937720334147</v>
      </c>
      <c r="G226" s="4">
        <v>7.0281175542254951E-2</v>
      </c>
      <c r="H226" s="4">
        <v>-4.429886741860377E-3</v>
      </c>
      <c r="I226" s="4">
        <v>4.4360545957904405E-3</v>
      </c>
      <c r="J226" s="4">
        <v>-3.0077062623653074E-4</v>
      </c>
      <c r="K226" s="4">
        <v>1.9554371453042608E-3</v>
      </c>
    </row>
    <row r="227" spans="2:11" x14ac:dyDescent="0.2">
      <c r="B227" s="4">
        <v>7.1420637180989432</v>
      </c>
      <c r="C227" s="4">
        <v>-1.2942505377923519</v>
      </c>
      <c r="D227" s="4">
        <v>-0.48801853820455937</v>
      </c>
      <c r="E227" s="4">
        <v>-0.24739118223706644</v>
      </c>
      <c r="F227" s="4">
        <v>0.4229366096444151</v>
      </c>
      <c r="G227" s="4">
        <v>-3.5872227840765034E-2</v>
      </c>
      <c r="H227" s="4">
        <v>-1.1261739605728278E-2</v>
      </c>
      <c r="I227" s="4">
        <v>6.6658252912292978E-3</v>
      </c>
      <c r="J227" s="4">
        <v>2.9207189018050157E-2</v>
      </c>
      <c r="K227" s="4">
        <v>3.3580007420848782E-3</v>
      </c>
    </row>
    <row r="228" spans="2:11" x14ac:dyDescent="0.2">
      <c r="B228" s="4">
        <v>1.2506638005747159</v>
      </c>
      <c r="C228" s="4">
        <v>0.53539047540154738</v>
      </c>
      <c r="D228" s="4">
        <v>8.5696581725973081E-2</v>
      </c>
      <c r="E228" s="4">
        <v>0.25731451921054671</v>
      </c>
      <c r="F228" s="4">
        <v>0.30338854215401651</v>
      </c>
      <c r="G228" s="4">
        <v>-4.3328927181450823E-2</v>
      </c>
      <c r="H228" s="4">
        <v>3.8210214287662331E-2</v>
      </c>
      <c r="I228" s="4">
        <v>-2.1400650761759819E-2</v>
      </c>
      <c r="J228" s="4">
        <v>2.7603371787439029E-2</v>
      </c>
      <c r="K228" s="4">
        <v>2.8024202532127293E-3</v>
      </c>
    </row>
    <row r="229" spans="2:11" x14ac:dyDescent="0.2">
      <c r="B229" s="4">
        <v>5.9221215914477785</v>
      </c>
      <c r="C229" s="4">
        <v>0.3403549433079483</v>
      </c>
      <c r="D229" s="4">
        <v>-2.8498160356798864E-3</v>
      </c>
      <c r="E229" s="4">
        <v>-0.12608699542910379</v>
      </c>
      <c r="F229" s="4">
        <v>-0.29908022219938385</v>
      </c>
      <c r="G229" s="4">
        <v>-0.21119903392745279</v>
      </c>
      <c r="H229" s="4">
        <v>-2.1889189519063466E-2</v>
      </c>
      <c r="I229" s="4">
        <v>2.0981239456290273E-3</v>
      </c>
      <c r="J229" s="4">
        <v>-3.0035615806115499E-2</v>
      </c>
      <c r="K229" s="4">
        <v>9.108689183140813E-3</v>
      </c>
    </row>
    <row r="230" spans="2:11" x14ac:dyDescent="0.2">
      <c r="B230" s="4">
        <v>0.66298227427418621</v>
      </c>
      <c r="C230" s="4">
        <v>-0.35177013988739964</v>
      </c>
      <c r="D230" s="4">
        <v>0.34151431596084819</v>
      </c>
      <c r="E230" s="4">
        <v>-5.2883689759457383E-2</v>
      </c>
      <c r="F230" s="4">
        <v>-0.15361001918912451</v>
      </c>
      <c r="G230" s="4">
        <v>7.0653124013749805E-2</v>
      </c>
      <c r="H230" s="4">
        <v>-4.8454727653666407E-3</v>
      </c>
      <c r="I230" s="4">
        <v>8.2545849333132901E-3</v>
      </c>
      <c r="J230" s="4">
        <v>-1.8508326464175537E-2</v>
      </c>
      <c r="K230" s="4">
        <v>-3.5253742363987144E-3</v>
      </c>
    </row>
    <row r="231" spans="2:11" x14ac:dyDescent="0.2">
      <c r="B231" s="4">
        <v>-6.8692843082998731</v>
      </c>
      <c r="C231" s="4">
        <v>0.89763679642293626</v>
      </c>
      <c r="D231" s="4">
        <v>-0.3152260906287121</v>
      </c>
      <c r="E231" s="4">
        <v>0.44129147067953645</v>
      </c>
      <c r="F231" s="4">
        <v>-0.17841355377321796</v>
      </c>
      <c r="G231" s="4">
        <v>1.826610511169904E-2</v>
      </c>
      <c r="H231" s="4">
        <v>-2.7369871285127779E-3</v>
      </c>
      <c r="I231" s="4">
        <v>-1.1670409789960352E-2</v>
      </c>
      <c r="J231" s="4">
        <v>-5.3727474309422166E-3</v>
      </c>
      <c r="K231" s="4">
        <v>-1.557606052111338E-3</v>
      </c>
    </row>
    <row r="232" spans="2:11" x14ac:dyDescent="0.2">
      <c r="B232" s="4">
        <v>-0.30279171668191307</v>
      </c>
      <c r="C232" s="4">
        <v>0.27431451492504738</v>
      </c>
      <c r="D232" s="4">
        <v>0.17619534292429911</v>
      </c>
      <c r="E232" s="4">
        <v>-7.1091888575335146E-2</v>
      </c>
      <c r="F232" s="4">
        <v>-1.1337348095624367E-2</v>
      </c>
      <c r="G232" s="4">
        <v>4.2613917172435803E-2</v>
      </c>
      <c r="H232" s="4">
        <v>1.5014470323687658E-3</v>
      </c>
      <c r="I232" s="4">
        <v>6.1048061443768273E-3</v>
      </c>
      <c r="J232" s="4">
        <v>-6.1496752815329951E-3</v>
      </c>
      <c r="K232" s="4">
        <v>5.5935843708201894E-4</v>
      </c>
    </row>
    <row r="233" spans="2:11" x14ac:dyDescent="0.2">
      <c r="B233" s="4">
        <v>-3.1060313284675702</v>
      </c>
      <c r="C233" s="4">
        <v>-0.19906331489856405</v>
      </c>
      <c r="D233" s="4">
        <v>0.21845448807398138</v>
      </c>
      <c r="E233" s="4">
        <v>-0.11017267521534488</v>
      </c>
      <c r="F233" s="4">
        <v>0.17400997977298363</v>
      </c>
      <c r="G233" s="4">
        <v>0.29311981164172518</v>
      </c>
      <c r="H233" s="4">
        <v>-2.9987217129418624E-3</v>
      </c>
      <c r="I233" s="4">
        <v>1.4195273932765399E-2</v>
      </c>
      <c r="J233" s="4">
        <v>6.7027766579668673E-3</v>
      </c>
      <c r="K233" s="4">
        <v>-7.0627506137033438E-3</v>
      </c>
    </row>
    <row r="234" spans="2:11" x14ac:dyDescent="0.2">
      <c r="B234" s="4">
        <v>0.54053932535329507</v>
      </c>
      <c r="C234" s="4">
        <v>6.7344368529175913E-2</v>
      </c>
      <c r="D234" s="4">
        <v>-7.0337874313060433E-2</v>
      </c>
      <c r="E234" s="4">
        <v>8.5415702503248397E-2</v>
      </c>
      <c r="F234" s="4">
        <v>-7.6875402985455685E-2</v>
      </c>
      <c r="G234" s="4">
        <v>-4.9095644387732999E-2</v>
      </c>
      <c r="H234" s="4">
        <v>5.0190201228564602E-3</v>
      </c>
      <c r="I234" s="4">
        <v>1.0766550605167825E-2</v>
      </c>
      <c r="J234" s="4">
        <v>2.1372405770532618E-3</v>
      </c>
      <c r="K234" s="4">
        <v>-6.082887910224175E-4</v>
      </c>
    </row>
    <row r="235" spans="2:11" x14ac:dyDescent="0.2">
      <c r="B235" s="4">
        <v>-2.3622557687515577</v>
      </c>
      <c r="C235" s="4">
        <v>-0.40514910505177554</v>
      </c>
      <c r="D235" s="4">
        <v>-0.55756205381167556</v>
      </c>
      <c r="E235" s="4">
        <v>-0.17364191263595391</v>
      </c>
      <c r="F235" s="4">
        <v>4.9223951681064339E-2</v>
      </c>
      <c r="G235" s="4">
        <v>9.5063415985927824E-2</v>
      </c>
      <c r="H235" s="4">
        <v>1.318079272260634E-2</v>
      </c>
      <c r="I235" s="4">
        <v>2.1674148254090006E-3</v>
      </c>
      <c r="J235" s="4">
        <v>-2.5512722018494571E-3</v>
      </c>
      <c r="K235" s="4">
        <v>9.1239428743746952E-4</v>
      </c>
    </row>
    <row r="236" spans="2:11" x14ac:dyDescent="0.2">
      <c r="B236" s="4">
        <v>0.88253756283924722</v>
      </c>
      <c r="C236" s="4">
        <v>-1.3293169964517038</v>
      </c>
      <c r="D236" s="4">
        <v>9.7719932624359115E-2</v>
      </c>
      <c r="E236" s="4">
        <v>-3.0867547391785922E-2</v>
      </c>
      <c r="F236" s="4">
        <v>8.6350390512445141E-2</v>
      </c>
      <c r="G236" s="4">
        <v>-0.30676511703834919</v>
      </c>
      <c r="H236" s="4">
        <v>-2.172457845395432E-2</v>
      </c>
      <c r="I236" s="4">
        <v>-4.0428636598471471E-4</v>
      </c>
      <c r="J236" s="4">
        <v>1.6823326451585897E-2</v>
      </c>
      <c r="K236" s="4">
        <v>-2.8185343724721158E-3</v>
      </c>
    </row>
    <row r="237" spans="2:11" x14ac:dyDescent="0.2">
      <c r="B237" s="4">
        <v>-0.20688912776101215</v>
      </c>
      <c r="C237" s="4">
        <v>0.41079509101088429</v>
      </c>
      <c r="D237" s="4">
        <v>0.13604573274965695</v>
      </c>
      <c r="E237" s="4">
        <v>0.171286914522951</v>
      </c>
      <c r="F237" s="4">
        <v>-0.19927983815673678</v>
      </c>
      <c r="G237" s="4">
        <v>-9.3696789535998609E-2</v>
      </c>
      <c r="H237" s="4">
        <v>1.7071284083626044E-3</v>
      </c>
      <c r="I237" s="4">
        <v>-2.4423471389012253E-3</v>
      </c>
      <c r="J237" s="4">
        <v>-1.339407320277697E-2</v>
      </c>
      <c r="K237" s="4">
        <v>8.6295418134165402E-4</v>
      </c>
    </row>
    <row r="238" spans="2:11" x14ac:dyDescent="0.2">
      <c r="B238" s="4">
        <v>3.8048673556195043</v>
      </c>
      <c r="C238" s="4">
        <v>0.27767798049011438</v>
      </c>
      <c r="D238" s="4">
        <v>-0.59381603401422911</v>
      </c>
      <c r="E238" s="4">
        <v>-2.2615295786750436E-2</v>
      </c>
      <c r="F238" s="4">
        <v>-0.1528292869071409</v>
      </c>
      <c r="G238" s="4">
        <v>0.19154428243682728</v>
      </c>
      <c r="H238" s="4">
        <v>1.8617582503792109E-2</v>
      </c>
      <c r="I238" s="4">
        <v>1.1186728226091009E-2</v>
      </c>
      <c r="J238" s="4">
        <v>9.8127374471126049E-4</v>
      </c>
      <c r="K238" s="4">
        <v>7.9705751310986254E-4</v>
      </c>
    </row>
    <row r="239" spans="2:11" x14ac:dyDescent="0.2">
      <c r="B239" s="4">
        <v>-2.2001805242971169</v>
      </c>
      <c r="C239" s="4">
        <v>-0.1821850070512773</v>
      </c>
      <c r="D239" s="4">
        <v>0.28689969218556177</v>
      </c>
      <c r="E239" s="4">
        <v>-0.17506226345199322</v>
      </c>
      <c r="F239" s="4">
        <v>0.16766643353857183</v>
      </c>
      <c r="G239" s="4">
        <v>-6.8682001919290928E-2</v>
      </c>
      <c r="H239" s="4">
        <v>-1.4208015944565423E-2</v>
      </c>
      <c r="I239" s="4">
        <v>-5.9416794463192204E-3</v>
      </c>
      <c r="J239" s="4">
        <v>1.1225039793391718E-2</v>
      </c>
      <c r="K239" s="4">
        <v>-1.9200147391605241E-3</v>
      </c>
    </row>
    <row r="240" spans="2:11" x14ac:dyDescent="0.2">
      <c r="B240" s="4">
        <v>-0.56777994246161123</v>
      </c>
      <c r="C240" s="4">
        <v>0.60963768426343767</v>
      </c>
      <c r="D240" s="4">
        <v>0.48472704639107078</v>
      </c>
      <c r="E240" s="4">
        <v>4.9776632759688806E-2</v>
      </c>
      <c r="F240" s="4">
        <v>-5.9684466218570653E-2</v>
      </c>
      <c r="G240" s="4">
        <v>-0.10530414201448039</v>
      </c>
      <c r="H240" s="4">
        <v>2.6398339756628013E-3</v>
      </c>
      <c r="I240" s="4">
        <v>-9.0363205497530595E-3</v>
      </c>
      <c r="J240" s="4">
        <v>-1.5144212787366775E-2</v>
      </c>
      <c r="K240" s="4">
        <v>3.0970747285952462E-3</v>
      </c>
    </row>
    <row r="241" spans="2:11" x14ac:dyDescent="0.2">
      <c r="B241" s="4">
        <v>2.5783699255306738</v>
      </c>
      <c r="C241" s="4">
        <v>0.43276695953111805</v>
      </c>
      <c r="D241" s="4">
        <v>-0.31321001712168439</v>
      </c>
      <c r="E241" s="4">
        <v>0.12325601134377485</v>
      </c>
      <c r="F241" s="4">
        <v>-0.32477426040403035</v>
      </c>
      <c r="G241" s="4">
        <v>-3.3865582333711029E-2</v>
      </c>
      <c r="H241" s="4">
        <v>-2.458567121921388E-3</v>
      </c>
      <c r="I241" s="4">
        <v>-3.6409843443064291E-2</v>
      </c>
      <c r="J241" s="4">
        <v>-7.9876379792541384E-3</v>
      </c>
      <c r="K241" s="4">
        <v>2.9775579894668587E-3</v>
      </c>
    </row>
    <row r="242" spans="2:11" x14ac:dyDescent="0.2">
      <c r="B242" s="4">
        <v>-0.84202826424851207</v>
      </c>
      <c r="C242" s="4">
        <v>-0.73137113264814024</v>
      </c>
      <c r="D242" s="4">
        <v>5.8694964871399191E-2</v>
      </c>
      <c r="E242" s="4">
        <v>-0.14694984971288685</v>
      </c>
      <c r="F242" s="4">
        <v>4.29090702914766E-2</v>
      </c>
      <c r="G242" s="4">
        <v>-7.3498376781520658E-2</v>
      </c>
      <c r="H242" s="4">
        <v>2.73265408810331E-2</v>
      </c>
      <c r="I242" s="4">
        <v>9.7950780668368763E-4</v>
      </c>
      <c r="J242" s="4">
        <v>1.0321820227421015E-2</v>
      </c>
      <c r="K242" s="4">
        <v>1.5234157919507565E-3</v>
      </c>
    </row>
    <row r="243" spans="2:11" x14ac:dyDescent="0.2">
      <c r="B243" s="4">
        <v>2.3101722133260871</v>
      </c>
      <c r="C243" s="4">
        <v>0.79748295575234662</v>
      </c>
      <c r="D243" s="4">
        <v>0.22807167975950285</v>
      </c>
      <c r="E243" s="4">
        <v>-2.9462450009065066E-2</v>
      </c>
      <c r="F243" s="4">
        <v>-5.5820192980981495E-2</v>
      </c>
      <c r="G243" s="4">
        <v>0.15678746049586281</v>
      </c>
      <c r="H243" s="4">
        <v>1.4828214900220913E-2</v>
      </c>
      <c r="I243" s="4">
        <v>-1.6470082023877914E-2</v>
      </c>
      <c r="J243" s="4">
        <v>-8.2037763576715882E-4</v>
      </c>
      <c r="K243" s="4">
        <v>1.0587823959545962E-3</v>
      </c>
    </row>
    <row r="244" spans="2:11" x14ac:dyDescent="0.2">
      <c r="B244" s="4">
        <v>0.14119466152050009</v>
      </c>
      <c r="C244" s="4">
        <v>0.46627862583363283</v>
      </c>
      <c r="D244" s="4">
        <v>-0.48370423412468289</v>
      </c>
      <c r="E244" s="4">
        <v>0.20345227923518983</v>
      </c>
      <c r="F244" s="4">
        <v>-2.1700403025919851E-3</v>
      </c>
      <c r="G244" s="4">
        <v>-1.0201815737852586E-2</v>
      </c>
      <c r="H244" s="4">
        <v>-5.2307546453414545E-2</v>
      </c>
      <c r="I244" s="4">
        <v>8.9491533390164326E-3</v>
      </c>
      <c r="J244" s="4">
        <v>-6.3295100435463904E-3</v>
      </c>
      <c r="K244" s="4">
        <v>-4.5683767485294651E-4</v>
      </c>
    </row>
    <row r="245" spans="2:11" x14ac:dyDescent="0.2">
      <c r="B245" s="4">
        <v>8.1951514508635994E-3</v>
      </c>
      <c r="C245" s="4">
        <v>-0.19756590812772828</v>
      </c>
      <c r="D245" s="4">
        <v>0.25375548348303589</v>
      </c>
      <c r="E245" s="4">
        <v>-0.17449868993177559</v>
      </c>
      <c r="F245" s="4">
        <v>8.2406316177872654E-2</v>
      </c>
      <c r="G245" s="4">
        <v>0.10989987617252306</v>
      </c>
      <c r="H245" s="4">
        <v>4.524631929895348E-2</v>
      </c>
      <c r="I245" s="4">
        <v>3.8603292771892173E-3</v>
      </c>
      <c r="J245" s="4">
        <v>1.4851086785689556E-2</v>
      </c>
      <c r="K245" s="4">
        <v>-5.2878485095681415E-4</v>
      </c>
    </row>
    <row r="246" spans="2:11" x14ac:dyDescent="0.2">
      <c r="B246" s="4">
        <v>-0.78960267999548028</v>
      </c>
      <c r="C246" s="4">
        <v>9.6268312928367822E-2</v>
      </c>
      <c r="D246" s="4">
        <v>0.17039794611778381</v>
      </c>
      <c r="E246" s="4">
        <v>-6.9610778970336032E-2</v>
      </c>
      <c r="F246" s="4">
        <v>3.1454115925283008E-2</v>
      </c>
      <c r="G246" s="4">
        <v>0.10457369875432904</v>
      </c>
      <c r="H246" s="4">
        <v>1.6419232756607605E-2</v>
      </c>
      <c r="I246" s="4">
        <v>-1.4761407408234056E-3</v>
      </c>
      <c r="J246" s="4">
        <v>8.2516455239385663E-3</v>
      </c>
      <c r="K246" s="4">
        <v>1.0841994542757573E-3</v>
      </c>
    </row>
    <row r="247" spans="2:11" x14ac:dyDescent="0.2">
      <c r="B247" s="4">
        <v>1.120279722262318</v>
      </c>
      <c r="C247" s="4">
        <v>0.21364585221893662</v>
      </c>
      <c r="D247" s="4">
        <v>-0.24080973678245091</v>
      </c>
      <c r="E247" s="4">
        <v>5.4001545624933311E-2</v>
      </c>
      <c r="F247" s="4">
        <v>0.28066208354774125</v>
      </c>
      <c r="G247" s="4">
        <v>0.18354044048829699</v>
      </c>
      <c r="H247" s="4">
        <v>-2.43499651565246E-2</v>
      </c>
      <c r="I247" s="4">
        <v>5.0074119533167559E-2</v>
      </c>
      <c r="J247" s="4">
        <v>-2.1019212562305743E-2</v>
      </c>
      <c r="K247" s="4">
        <v>-1.8408523900935543E-3</v>
      </c>
    </row>
    <row r="248" spans="2:11" x14ac:dyDescent="0.2">
      <c r="B248" s="4">
        <v>2.3247847826989099</v>
      </c>
      <c r="C248" s="4">
        <v>0.6436757932984819</v>
      </c>
      <c r="D248" s="4">
        <v>0.23014824518592275</v>
      </c>
      <c r="E248" s="4">
        <v>-0.18895733766647801</v>
      </c>
      <c r="F248" s="4">
        <v>-0.28312045064250524</v>
      </c>
      <c r="G248" s="4">
        <v>-0.15717119253971223</v>
      </c>
      <c r="H248" s="4">
        <v>-1.8913671164990577E-2</v>
      </c>
      <c r="I248" s="4">
        <v>-4.1573380076923558E-2</v>
      </c>
      <c r="J248" s="4">
        <v>7.9265552409297155E-3</v>
      </c>
      <c r="K248" s="4">
        <v>-2.6322173525315396E-3</v>
      </c>
    </row>
    <row r="249" spans="2:11" x14ac:dyDescent="0.2">
      <c r="B249" s="4">
        <v>1.9103137398178331</v>
      </c>
      <c r="C249" s="4">
        <v>-0.19734982281361832</v>
      </c>
      <c r="D249" s="4">
        <v>-0.11460461002208083</v>
      </c>
      <c r="E249" s="4">
        <v>4.4787335378225053E-2</v>
      </c>
      <c r="F249" s="4">
        <v>0.14833118414824453</v>
      </c>
      <c r="G249" s="4">
        <v>5.0430565475606121E-3</v>
      </c>
      <c r="H249" s="4">
        <v>3.6511128029559844E-3</v>
      </c>
      <c r="I249" s="4">
        <v>5.8856349223831601E-3</v>
      </c>
      <c r="J249" s="4">
        <v>1.3591158708436159E-3</v>
      </c>
      <c r="K249" s="4">
        <v>3.2619896160109463E-4</v>
      </c>
    </row>
    <row r="250" spans="2:11" x14ac:dyDescent="0.2">
      <c r="B250" s="4">
        <v>1.3554078673355807</v>
      </c>
      <c r="C250" s="4">
        <v>1.1707275348423549</v>
      </c>
      <c r="D250" s="4">
        <v>-5.4923173686718472E-2</v>
      </c>
      <c r="E250" s="4">
        <v>0.16668431828294036</v>
      </c>
      <c r="F250" s="4">
        <v>-4.7418844827424408E-2</v>
      </c>
      <c r="G250" s="4">
        <v>-1.9234438994458656E-3</v>
      </c>
      <c r="H250" s="4">
        <v>-9.540981049680557E-3</v>
      </c>
      <c r="I250" s="4">
        <v>5.005221606729243E-3</v>
      </c>
      <c r="J250" s="4">
        <v>-8.7423975280211564E-4</v>
      </c>
      <c r="K250" s="4">
        <v>4.2269233875547691E-3</v>
      </c>
    </row>
    <row r="251" spans="2:11" x14ac:dyDescent="0.2">
      <c r="B251" s="4">
        <v>-0.9684687039219062</v>
      </c>
      <c r="C251" s="4">
        <v>-0.30605324358969277</v>
      </c>
      <c r="D251" s="4">
        <v>-6.4278011403902718E-3</v>
      </c>
      <c r="E251" s="4">
        <v>-0.12610869745682096</v>
      </c>
      <c r="F251" s="4">
        <v>6.6592261653250648E-2</v>
      </c>
      <c r="G251" s="4">
        <v>-6.6542692543748547E-2</v>
      </c>
      <c r="H251" s="4">
        <v>2.5863148857024781E-3</v>
      </c>
      <c r="I251" s="4">
        <v>-1.6393225489258988E-2</v>
      </c>
      <c r="J251" s="4">
        <v>-1.0312222249813494E-2</v>
      </c>
      <c r="K251" s="4">
        <v>-5.961554655679489E-3</v>
      </c>
    </row>
    <row r="252" spans="2:11" x14ac:dyDescent="0.2">
      <c r="B252" s="4">
        <v>0.52710861576688095</v>
      </c>
      <c r="C252" s="4">
        <v>0.89396573884664021</v>
      </c>
      <c r="D252" s="4">
        <v>0.30547957265355236</v>
      </c>
      <c r="E252" s="4">
        <v>2.9657037917178029E-2</v>
      </c>
      <c r="F252" s="4">
        <v>0.10478302414539128</v>
      </c>
      <c r="G252" s="4">
        <v>0.14126050317088545</v>
      </c>
      <c r="H252" s="4">
        <v>5.5118298165293175E-3</v>
      </c>
      <c r="I252" s="4">
        <v>1.4233636457989156E-2</v>
      </c>
      <c r="J252" s="4">
        <v>1.5553277927385213E-2</v>
      </c>
      <c r="K252" s="4">
        <v>6.444075091948484E-3</v>
      </c>
    </row>
    <row r="253" spans="2:11" x14ac:dyDescent="0.2">
      <c r="B253" s="4">
        <v>1.951195045057837</v>
      </c>
      <c r="C253" s="4">
        <v>0.85155962651516537</v>
      </c>
      <c r="D253" s="4">
        <v>0.1111881055880951</v>
      </c>
      <c r="E253" s="4">
        <v>-3.1729718136462498E-2</v>
      </c>
      <c r="F253" s="4">
        <v>-0.11736950978339271</v>
      </c>
      <c r="G253" s="4">
        <v>-0.2606547563130836</v>
      </c>
      <c r="H253" s="4">
        <v>-2.6805112301433773E-2</v>
      </c>
      <c r="I253" s="4">
        <v>2.6997270995535595E-2</v>
      </c>
      <c r="J253" s="4">
        <v>1.0086714551770603E-2</v>
      </c>
      <c r="K253" s="4">
        <v>-1.9355023085040314E-2</v>
      </c>
    </row>
    <row r="254" spans="2:11" x14ac:dyDescent="0.2">
      <c r="B254" s="4">
        <v>7.1728954900950548</v>
      </c>
      <c r="C254" s="4">
        <v>-0.73998737090510702</v>
      </c>
      <c r="D254" s="4">
        <v>0.40251451101114072</v>
      </c>
      <c r="E254" s="4">
        <v>2.8163487535396353E-2</v>
      </c>
      <c r="F254" s="4">
        <v>-0.24328006751629008</v>
      </c>
      <c r="G254" s="4">
        <v>0.10100919341982033</v>
      </c>
      <c r="H254" s="4">
        <v>3.7255151790507667E-2</v>
      </c>
      <c r="I254" s="4">
        <v>2.2384463781276148E-2</v>
      </c>
      <c r="J254" s="4">
        <v>1.7470591090440405E-3</v>
      </c>
      <c r="K254" s="4">
        <v>5.1058299867218623E-3</v>
      </c>
    </row>
    <row r="255" spans="2:11" x14ac:dyDescent="0.2">
      <c r="B255" s="4">
        <v>-3.4228368040759038</v>
      </c>
      <c r="C255" s="4">
        <v>1.9417888312183968</v>
      </c>
      <c r="D255" s="4">
        <v>-0.15058417665741725</v>
      </c>
      <c r="E255" s="4">
        <v>-4.3992812749978349E-2</v>
      </c>
      <c r="F255" s="4">
        <v>0.19391263393602007</v>
      </c>
      <c r="G255" s="4">
        <v>0.28189096185847173</v>
      </c>
      <c r="H255" s="4">
        <v>1.024553844964987E-2</v>
      </c>
      <c r="I255" s="4">
        <v>-6.2078848454174954E-2</v>
      </c>
      <c r="J255" s="4">
        <v>-1.7006310110920915E-2</v>
      </c>
      <c r="K255" s="4">
        <v>1.5201572664647866E-2</v>
      </c>
    </row>
    <row r="256" spans="2:11" x14ac:dyDescent="0.2">
      <c r="B256" s="4">
        <v>-4.9269328689630587</v>
      </c>
      <c r="C256" s="4">
        <v>-0.91974184703157424</v>
      </c>
      <c r="D256" s="4">
        <v>-0.57991407303907649</v>
      </c>
      <c r="E256" s="4">
        <v>0.62394103081835806</v>
      </c>
      <c r="F256" s="4">
        <v>-0.61339573256533475</v>
      </c>
      <c r="G256" s="4">
        <v>-0.39284268136951578</v>
      </c>
      <c r="H256" s="4">
        <v>2.7935332421726085E-2</v>
      </c>
      <c r="I256" s="4">
        <v>5.3114979771244207E-2</v>
      </c>
      <c r="J256" s="4">
        <v>-1.373150745210028E-2</v>
      </c>
      <c r="K256" s="4">
        <v>-1.0625460286283063E-2</v>
      </c>
    </row>
    <row r="257" spans="2:11" x14ac:dyDescent="0.2">
      <c r="B257" s="4">
        <v>-0.52217325760235489</v>
      </c>
      <c r="C257" s="4">
        <v>-0.74204171632236593</v>
      </c>
      <c r="D257" s="4">
        <v>0.77448676463280397</v>
      </c>
      <c r="E257" s="4">
        <v>-0.76410662621449954</v>
      </c>
      <c r="F257" s="4">
        <v>0.73174492740001362</v>
      </c>
      <c r="G257" s="4">
        <v>0.28049103371800699</v>
      </c>
      <c r="H257" s="4">
        <v>-6.1344840988086916E-2</v>
      </c>
      <c r="I257" s="4">
        <v>-6.9018880629832746E-2</v>
      </c>
      <c r="J257" s="4">
        <v>2.3039203616073683E-2</v>
      </c>
      <c r="K257" s="4">
        <v>4.5308221677234925E-3</v>
      </c>
    </row>
    <row r="258" spans="2:11" x14ac:dyDescent="0.2">
      <c r="B258" s="4">
        <v>-2.0086250643907913E-2</v>
      </c>
      <c r="C258" s="4">
        <v>0.51027020586864835</v>
      </c>
      <c r="D258" s="4">
        <v>-8.960117880400785E-2</v>
      </c>
      <c r="E258" s="4">
        <v>0.37364465464168384</v>
      </c>
      <c r="F258" s="4">
        <v>-0.24732345142209172</v>
      </c>
      <c r="G258" s="4">
        <v>-0.32589640815098647</v>
      </c>
      <c r="H258" s="4">
        <v>2.9008802194794677E-2</v>
      </c>
      <c r="I258" s="4">
        <v>6.5877250218531372E-2</v>
      </c>
      <c r="J258" s="4">
        <v>2.8160578552212372E-2</v>
      </c>
      <c r="K258" s="4">
        <v>-1.6168159811121782E-2</v>
      </c>
    </row>
    <row r="259" spans="2:11" x14ac:dyDescent="0.2">
      <c r="B259" s="4">
        <v>-0.12737987622929081</v>
      </c>
      <c r="C259" s="4">
        <v>-0.43333868466368852</v>
      </c>
      <c r="D259" s="4">
        <v>0.25225410535922616</v>
      </c>
      <c r="E259" s="4">
        <v>-0.33926531216641953</v>
      </c>
      <c r="F259" s="4">
        <v>0.39438572257960219</v>
      </c>
      <c r="G259" s="4">
        <v>0.32191342846605636</v>
      </c>
      <c r="H259" s="4">
        <v>-3.7251734885166143E-2</v>
      </c>
      <c r="I259" s="4">
        <v>-7.4430349603190948E-2</v>
      </c>
      <c r="J259" s="4">
        <v>-2.275373049637738E-2</v>
      </c>
      <c r="K259" s="4">
        <v>1.5552653646929825E-2</v>
      </c>
    </row>
    <row r="260" spans="2:11" x14ac:dyDescent="0.2">
      <c r="B260" s="4">
        <v>6.7688404862223887E-3</v>
      </c>
      <c r="C260" s="4">
        <v>-0.55112763751403138</v>
      </c>
      <c r="D260" s="4">
        <v>8.3311530678565726E-2</v>
      </c>
      <c r="E260" s="4">
        <v>-0.30417842657290561</v>
      </c>
      <c r="F260" s="4">
        <v>0.19750947914413716</v>
      </c>
      <c r="G260" s="4">
        <v>0.12850681155516358</v>
      </c>
      <c r="H260" s="4">
        <v>2.5739744373535947E-2</v>
      </c>
      <c r="I260" s="4">
        <v>1.7610141730627207E-2</v>
      </c>
      <c r="J260" s="4">
        <v>2.0984891263738101E-3</v>
      </c>
      <c r="K260" s="4">
        <v>-2.0304132160250715E-3</v>
      </c>
    </row>
    <row r="261" spans="2:11" x14ac:dyDescent="0.2">
      <c r="B261" s="4">
        <v>0.37480625171522003</v>
      </c>
      <c r="C261" s="4">
        <v>9.9743942396527951E-2</v>
      </c>
      <c r="D261" s="4">
        <v>-9.4541839336605413E-2</v>
      </c>
      <c r="E261" s="4">
        <v>0.30600686355582668</v>
      </c>
      <c r="F261" s="4">
        <v>-0.15222057100478853</v>
      </c>
      <c r="G261" s="4">
        <v>0.11642488819022277</v>
      </c>
      <c r="H261" s="4">
        <v>1.0153773562114367E-2</v>
      </c>
      <c r="I261" s="4">
        <v>9.465198390198281E-3</v>
      </c>
      <c r="J261" s="4">
        <v>-2.1602192160243587E-3</v>
      </c>
      <c r="K261" s="4">
        <v>9.6797443688393572E-3</v>
      </c>
    </row>
    <row r="262" spans="2:11" x14ac:dyDescent="0.2">
      <c r="B262" s="4">
        <v>5.8351754067074868</v>
      </c>
      <c r="C262" s="4">
        <v>0.20045174168214186</v>
      </c>
      <c r="D262" s="4">
        <v>-0.30118250402224955</v>
      </c>
      <c r="E262" s="4">
        <v>-0.12402391517866242</v>
      </c>
      <c r="F262" s="4">
        <v>-8.5111014043411537E-2</v>
      </c>
      <c r="G262" s="4">
        <v>-0.26623089286060514</v>
      </c>
      <c r="H262" s="4">
        <v>-2.0760402465313934E-2</v>
      </c>
      <c r="I262" s="4">
        <v>-2.4838545404361916E-2</v>
      </c>
      <c r="J262" s="4">
        <v>-7.902494607698032E-4</v>
      </c>
      <c r="K262" s="4">
        <v>-4.9110355543007054E-3</v>
      </c>
    </row>
    <row r="263" spans="2:11" x14ac:dyDescent="0.2">
      <c r="B263" s="4">
        <v>3.6234621408558527</v>
      </c>
      <c r="C263" s="4">
        <v>-0.14857692260652908</v>
      </c>
      <c r="D263" s="4">
        <v>0.38337163305728289</v>
      </c>
      <c r="E263" s="4">
        <v>-1.860166984452746E-2</v>
      </c>
      <c r="F263" s="4">
        <v>0.19282228302984308</v>
      </c>
      <c r="G263" s="4">
        <v>1.7818601519987518E-2</v>
      </c>
      <c r="H263" s="4">
        <v>-7.331753421331428E-3</v>
      </c>
      <c r="I263" s="4">
        <v>-9.9603077054158037E-3</v>
      </c>
      <c r="J263" s="4">
        <v>6.6353509874730538E-3</v>
      </c>
      <c r="K263" s="4">
        <v>-2.3573947965725124E-3</v>
      </c>
    </row>
    <row r="264" spans="2:11" x14ac:dyDescent="0.2">
      <c r="B264" s="4">
        <v>-1.5861578144246313</v>
      </c>
      <c r="C264" s="4">
        <v>-0.77534020593822006</v>
      </c>
      <c r="D264" s="4">
        <v>-0.54901116222099944</v>
      </c>
      <c r="E264" s="4">
        <v>1.2496012285243493E-2</v>
      </c>
      <c r="F264" s="4">
        <v>-0.3455821738977381</v>
      </c>
      <c r="G264" s="4">
        <v>-0.11361122334913629</v>
      </c>
      <c r="H264" s="4">
        <v>9.9583955612548031E-3</v>
      </c>
      <c r="I264" s="4">
        <v>5.1738939097745094E-2</v>
      </c>
      <c r="J264" s="4">
        <v>2.1040714913949563E-3</v>
      </c>
      <c r="K264" s="4">
        <v>-5.9813171537771706E-3</v>
      </c>
    </row>
    <row r="265" spans="2:11" x14ac:dyDescent="0.2">
      <c r="B265" s="4">
        <v>1.5660624329966446</v>
      </c>
      <c r="C265" s="4">
        <v>-1.1818899796173856</v>
      </c>
      <c r="D265" s="4">
        <v>-0.46525573266388282</v>
      </c>
      <c r="E265" s="4">
        <v>0.73525025430590518</v>
      </c>
      <c r="F265" s="4">
        <v>-0.45725394487204341</v>
      </c>
      <c r="G265" s="4">
        <v>-0.22514705375063593</v>
      </c>
      <c r="H265" s="4">
        <v>-2.9980303235276336E-2</v>
      </c>
      <c r="I265" s="4">
        <v>-4.1387876777165905E-2</v>
      </c>
      <c r="J265" s="4">
        <v>-3.1889281151983133E-2</v>
      </c>
      <c r="K265" s="4">
        <v>1.5604585650681157E-2</v>
      </c>
    </row>
    <row r="266" spans="2:11" x14ac:dyDescent="0.2">
      <c r="B266" s="4">
        <v>0.89740940351829346</v>
      </c>
      <c r="C266" s="4">
        <v>7.9770780701715227E-2</v>
      </c>
      <c r="D266" s="4">
        <v>0.18672950785320958</v>
      </c>
      <c r="E266" s="4">
        <v>-0.33917867424223824</v>
      </c>
      <c r="F266" s="4">
        <v>0.28066600913522272</v>
      </c>
      <c r="G266" s="4">
        <v>7.3557133908635955E-2</v>
      </c>
      <c r="H266" s="4">
        <v>-1.9733609623592144E-3</v>
      </c>
      <c r="I266" s="4">
        <v>9.1950688226311843E-3</v>
      </c>
      <c r="J266" s="4">
        <v>9.4527814876754837E-3</v>
      </c>
      <c r="K266" s="4">
        <v>-5.5533120115189719E-3</v>
      </c>
    </row>
    <row r="267" spans="2:11" x14ac:dyDescent="0.2">
      <c r="B267" s="4">
        <v>2.1764367944900025</v>
      </c>
      <c r="C267" s="4">
        <v>2.2977612389057041</v>
      </c>
      <c r="D267" s="4">
        <v>0.48384374580016121</v>
      </c>
      <c r="E267" s="4">
        <v>0.57276705946461792</v>
      </c>
      <c r="F267" s="4">
        <v>5.4528676277817344E-2</v>
      </c>
      <c r="G267" s="4">
        <v>-0.21924099466344074</v>
      </c>
      <c r="H267" s="4">
        <v>4.973971795868061E-2</v>
      </c>
      <c r="I267" s="4">
        <v>7.0687806804490397E-2</v>
      </c>
      <c r="J267" s="4">
        <v>3.5420457715378474E-2</v>
      </c>
      <c r="K267" s="4">
        <v>-1.0465863274398416E-2</v>
      </c>
    </row>
    <row r="268" spans="2:11" x14ac:dyDescent="0.2">
      <c r="B268" s="4">
        <v>-6.0153743860344839</v>
      </c>
      <c r="C268" s="4">
        <v>-3.0089622834678957</v>
      </c>
      <c r="D268" s="4">
        <v>-1.2049161606936667</v>
      </c>
      <c r="E268" s="4">
        <v>-0.14798638980044618</v>
      </c>
      <c r="F268" s="4">
        <v>-0.17008508109448137</v>
      </c>
      <c r="G268" s="4">
        <v>0.45546318731028129</v>
      </c>
      <c r="H268" s="4">
        <v>-3.9221294811166374E-2</v>
      </c>
      <c r="I268" s="4">
        <v>-0.10134184383705196</v>
      </c>
      <c r="J268" s="4">
        <v>-4.3080058481651695E-2</v>
      </c>
      <c r="K268" s="4">
        <v>7.3355491025577455E-3</v>
      </c>
    </row>
    <row r="269" spans="2:11" x14ac:dyDescent="0.2">
      <c r="B269" s="4">
        <v>-0.74214897120024037</v>
      </c>
      <c r="C269" s="4">
        <v>0.87799568172741005</v>
      </c>
      <c r="D269" s="4">
        <v>1.2441666186037192</v>
      </c>
      <c r="E269" s="4">
        <v>-0.80037167366405693</v>
      </c>
      <c r="F269" s="4">
        <v>0.79637057723244964</v>
      </c>
      <c r="G269" s="4">
        <v>0.23080752815718047</v>
      </c>
      <c r="H269" s="4">
        <v>3.9556262833423263E-2</v>
      </c>
      <c r="I269" s="4">
        <v>5.6018269971709597E-2</v>
      </c>
      <c r="J269" s="4">
        <v>1.6995186755993673E-2</v>
      </c>
      <c r="K269" s="4">
        <v>8.3622477066545246E-4</v>
      </c>
    </row>
    <row r="270" spans="2:11" x14ac:dyDescent="0.2">
      <c r="B270" s="4">
        <v>-2.8971067963010833</v>
      </c>
      <c r="C270" s="4">
        <v>0.71034274055133628</v>
      </c>
      <c r="D270" s="4">
        <v>0.1480360716051605</v>
      </c>
      <c r="E270" s="4">
        <v>0.19296596613021094</v>
      </c>
      <c r="F270" s="4">
        <v>-0.16490212484802294</v>
      </c>
      <c r="G270" s="4">
        <v>-0.39412516517364155</v>
      </c>
      <c r="H270" s="4">
        <v>-1.7684710616276987E-2</v>
      </c>
      <c r="I270" s="4">
        <v>-1.0893396552109408E-2</v>
      </c>
      <c r="J270" s="4">
        <v>8.9535233006705801E-3</v>
      </c>
      <c r="K270" s="4">
        <v>-8.2107442339299491E-4</v>
      </c>
    </row>
    <row r="271" spans="2:11" x14ac:dyDescent="0.2">
      <c r="B271" s="4">
        <v>-1.827138078030017</v>
      </c>
      <c r="C271" s="4">
        <v>-0.48143511039948234</v>
      </c>
      <c r="D271" s="4">
        <v>-0.6709307060313876</v>
      </c>
      <c r="E271" s="4">
        <v>-0.3613154859629748</v>
      </c>
      <c r="F271" s="4">
        <v>-1.4436592988592055E-2</v>
      </c>
      <c r="G271" s="4">
        <v>0.51066266840836771</v>
      </c>
      <c r="H271" s="4">
        <v>1.5743743592415732E-2</v>
      </c>
      <c r="I271" s="4">
        <v>1.0507468081468463E-2</v>
      </c>
      <c r="J271" s="4">
        <v>-3.1474916055488647E-2</v>
      </c>
      <c r="K271" s="4">
        <v>7.1538226127066118E-3</v>
      </c>
    </row>
    <row r="272" spans="2:11" x14ac:dyDescent="0.2">
      <c r="B272" s="4">
        <v>-2.7235583423035723</v>
      </c>
      <c r="C272" s="4">
        <v>-2.1419361459117874</v>
      </c>
      <c r="D272" s="4">
        <v>0.1233608057169792</v>
      </c>
      <c r="E272" s="4">
        <v>0.45491120987359412</v>
      </c>
      <c r="F272" s="4">
        <v>0.10049606735634546</v>
      </c>
      <c r="G272" s="4">
        <v>-0.16616940662659538</v>
      </c>
      <c r="H272" s="4">
        <v>-8.6264886296540007E-3</v>
      </c>
      <c r="I272" s="4">
        <v>1.533711714686369E-2</v>
      </c>
      <c r="J272" s="4">
        <v>4.5155849780422674E-3</v>
      </c>
      <c r="K272" s="4">
        <v>-7.7501544404531527E-3</v>
      </c>
    </row>
    <row r="273" spans="2:11" x14ac:dyDescent="0.2">
      <c r="B273" s="4">
        <v>-2.5128111471891046</v>
      </c>
      <c r="C273" s="4">
        <v>0.46218955100668663</v>
      </c>
      <c r="D273" s="4">
        <v>0.17120054526243864</v>
      </c>
      <c r="E273" s="4">
        <v>0.24755162487204493</v>
      </c>
      <c r="F273" s="4">
        <v>0.19840862969899165</v>
      </c>
      <c r="G273" s="4">
        <v>-0.25286009358629513</v>
      </c>
      <c r="H273" s="4">
        <v>6.3299904203102568E-3</v>
      </c>
      <c r="I273" s="4">
        <v>-2.038079994458885E-3</v>
      </c>
      <c r="J273" s="4">
        <v>1.5131737172692542E-2</v>
      </c>
      <c r="K273" s="4">
        <v>-1.5074100906240578E-3</v>
      </c>
    </row>
    <row r="274" spans="2:11" x14ac:dyDescent="0.2">
      <c r="B274" s="4">
        <v>3.1807165061113372</v>
      </c>
      <c r="C274" s="4">
        <v>-0.84975057292814471</v>
      </c>
      <c r="D274" s="4">
        <v>-5.5536972527697882E-2</v>
      </c>
      <c r="E274" s="4">
        <v>-0.25136550105640304</v>
      </c>
      <c r="F274" s="4">
        <v>-0.28309445177487902</v>
      </c>
      <c r="G274" s="4">
        <v>0.11040542327186231</v>
      </c>
      <c r="H274" s="4">
        <v>3.3645729184524271E-3</v>
      </c>
      <c r="I274" s="4">
        <v>3.1537672164465894E-3</v>
      </c>
      <c r="J274" s="4">
        <v>-7.5817986850011459E-3</v>
      </c>
      <c r="K274" s="4">
        <v>-5.3601862647256913E-3</v>
      </c>
    </row>
    <row r="275" spans="2:11" x14ac:dyDescent="0.2">
      <c r="B275" s="4">
        <v>4.2796985896791098</v>
      </c>
      <c r="C275" s="4">
        <v>-1.1245891255242495</v>
      </c>
      <c r="D275" s="4">
        <v>-0.62873789971712901</v>
      </c>
      <c r="E275" s="4">
        <v>-9.0690426284529876E-2</v>
      </c>
      <c r="F275" s="4">
        <v>-6.7785863770713065E-2</v>
      </c>
      <c r="G275" s="4">
        <v>-8.1019721944284293E-2</v>
      </c>
      <c r="H275" s="4">
        <v>3.6426475686043812E-2</v>
      </c>
      <c r="I275" s="4">
        <v>-3.0773566736854142E-3</v>
      </c>
      <c r="J275" s="4">
        <v>1.3457956955346512E-2</v>
      </c>
      <c r="K275" s="4">
        <v>5.8534948893116858E-3</v>
      </c>
    </row>
    <row r="276" spans="2:11" x14ac:dyDescent="0.2">
      <c r="B276" s="4">
        <v>-4.1727395546730399</v>
      </c>
      <c r="C276" s="4">
        <v>0.32675102942590001</v>
      </c>
      <c r="D276" s="4">
        <v>0.27079810999532661</v>
      </c>
      <c r="E276" s="4">
        <v>9.7582716586610663E-2</v>
      </c>
      <c r="F276" s="4">
        <v>0.18515020267855989</v>
      </c>
      <c r="G276" s="4">
        <v>0.14835539895275468</v>
      </c>
      <c r="H276" s="4">
        <v>-3.5430591451836808E-2</v>
      </c>
      <c r="I276" s="4">
        <v>2.2883527031704907E-2</v>
      </c>
      <c r="J276" s="4">
        <v>-1.758632761491933E-2</v>
      </c>
      <c r="K276" s="4">
        <v>-3.9127904194897712E-3</v>
      </c>
    </row>
    <row r="277" spans="2:11" x14ac:dyDescent="0.2">
      <c r="B277" s="4">
        <v>1.9285537852286592</v>
      </c>
      <c r="C277" s="4">
        <v>1.429744058579808</v>
      </c>
      <c r="D277" s="4">
        <v>2.7719663683638342E-2</v>
      </c>
      <c r="E277" s="4">
        <v>0.17517168268758654</v>
      </c>
      <c r="F277" s="4">
        <v>0.26639476621921782</v>
      </c>
      <c r="G277" s="4">
        <v>-0.24417355934768106</v>
      </c>
      <c r="H277" s="4">
        <v>1.5233530651756063E-2</v>
      </c>
      <c r="I277" s="4">
        <v>-3.8282821496162141E-2</v>
      </c>
      <c r="J277" s="4">
        <v>3.2813511896762543E-2</v>
      </c>
      <c r="K277" s="4">
        <v>4.6597842535622287E-3</v>
      </c>
    </row>
    <row r="278" spans="2:11" x14ac:dyDescent="0.2">
      <c r="B278" s="4">
        <v>2.8710734335218651</v>
      </c>
      <c r="C278" s="4">
        <v>-0.16045280615705379</v>
      </c>
      <c r="D278" s="4">
        <v>-0.2344957117746895</v>
      </c>
      <c r="E278" s="4">
        <v>-0.18552330646579535</v>
      </c>
      <c r="F278" s="4">
        <v>-0.30445384470399611</v>
      </c>
      <c r="G278" s="4">
        <v>9.251614048075266E-3</v>
      </c>
      <c r="H278" s="4">
        <v>-2.6835059915061708E-2</v>
      </c>
      <c r="I278" s="4">
        <v>7.9869179910378764E-3</v>
      </c>
      <c r="J278" s="4">
        <v>-8.7439887516233931E-3</v>
      </c>
      <c r="K278" s="4">
        <v>1.5267087083122115E-3</v>
      </c>
    </row>
    <row r="279" spans="2:11" x14ac:dyDescent="0.2">
      <c r="B279" s="4">
        <v>0.69054381578334645</v>
      </c>
      <c r="C279" s="4">
        <v>-1.3936545379763509E-2</v>
      </c>
      <c r="D279" s="4">
        <v>0.28415198608203851</v>
      </c>
      <c r="E279" s="4">
        <v>0.18488766000753834</v>
      </c>
      <c r="F279" s="4">
        <v>-5.0351119511424458E-2</v>
      </c>
      <c r="G279" s="4">
        <v>0.13756349590726785</v>
      </c>
      <c r="H279" s="4">
        <v>6.88830419165248E-3</v>
      </c>
      <c r="I279" s="4">
        <v>1.4244100310823219E-2</v>
      </c>
      <c r="J279" s="4">
        <v>-2.0886540195170278E-2</v>
      </c>
      <c r="K279" s="4">
        <v>-1.0269162585932606E-3</v>
      </c>
    </row>
    <row r="280" spans="2:11" x14ac:dyDescent="0.2">
      <c r="B280" s="4">
        <v>1.9444026025377503</v>
      </c>
      <c r="C280" s="4">
        <v>-0.26264368415776024</v>
      </c>
      <c r="D280" s="4">
        <v>-6.5370173274007737E-2</v>
      </c>
      <c r="E280" s="4">
        <v>-0.18788796613917355</v>
      </c>
      <c r="F280" s="4">
        <v>-0.37776580297373308</v>
      </c>
      <c r="G280" s="4">
        <v>0.2371752110903407</v>
      </c>
      <c r="H280" s="4">
        <v>1.2396412768770033E-2</v>
      </c>
      <c r="I280" s="4">
        <v>3.3441373929089517E-2</v>
      </c>
      <c r="J280" s="4">
        <v>1.322187436690417E-2</v>
      </c>
      <c r="K280" s="4">
        <v>1.1423872366032485E-2</v>
      </c>
    </row>
    <row r="281" spans="2:11" x14ac:dyDescent="0.2">
      <c r="B281" s="4">
        <v>-7.1752311122974683</v>
      </c>
      <c r="C281" s="4">
        <v>-0.49519050912861728</v>
      </c>
      <c r="D281" s="4">
        <v>0.16572221298246739</v>
      </c>
      <c r="E281" s="4">
        <v>0.18230580277777306</v>
      </c>
      <c r="F281" s="4">
        <v>0.68997517558853005</v>
      </c>
      <c r="G281" s="4">
        <v>3.417323812296353E-2</v>
      </c>
      <c r="H281" s="4">
        <v>-8.1945969050505104E-3</v>
      </c>
      <c r="I281" s="4">
        <v>-2.1215564586991559E-2</v>
      </c>
      <c r="J281" s="4">
        <v>-2.725834578300431E-2</v>
      </c>
      <c r="K281" s="4">
        <v>-7.6792081579422355E-3</v>
      </c>
    </row>
    <row r="282" spans="2:11" x14ac:dyDescent="0.2">
      <c r="B282" s="4">
        <v>1.1340202018849672</v>
      </c>
      <c r="C282" s="4">
        <v>7.867775851371335E-2</v>
      </c>
      <c r="D282" s="4">
        <v>-0.41152800877737616</v>
      </c>
      <c r="E282" s="4">
        <v>0.21015068287881733</v>
      </c>
      <c r="F282" s="4">
        <v>5.8950970734418101E-2</v>
      </c>
      <c r="G282" s="4">
        <v>-0.17015557418100435</v>
      </c>
      <c r="H282" s="4">
        <v>4.8521836651830519E-2</v>
      </c>
      <c r="I282" s="4">
        <v>2.2245725735850898E-3</v>
      </c>
      <c r="J282" s="4">
        <v>2.2726857888562855E-2</v>
      </c>
      <c r="K282" s="4">
        <v>-3.1395618743364148E-3</v>
      </c>
    </row>
    <row r="283" spans="2:11" x14ac:dyDescent="0.2">
      <c r="B283" s="4">
        <v>-2.8097641860394562</v>
      </c>
      <c r="C283" s="4">
        <v>-0.26546330686662806</v>
      </c>
      <c r="D283" s="4">
        <v>0.33147062833256213</v>
      </c>
      <c r="E283" s="4">
        <v>-0.17204303109560504</v>
      </c>
      <c r="F283" s="4">
        <v>-0.23161204060889104</v>
      </c>
      <c r="G283" s="4">
        <v>-0.12432992931694503</v>
      </c>
      <c r="H283" s="4">
        <v>-6.2063534531345312E-2</v>
      </c>
      <c r="I283" s="4">
        <v>-7.8753175695809308E-3</v>
      </c>
      <c r="J283" s="4">
        <v>-9.6085038716789625E-3</v>
      </c>
      <c r="K283" s="4">
        <v>-3.8563671195885169E-3</v>
      </c>
    </row>
    <row r="284" spans="2:11" x14ac:dyDescent="0.2">
      <c r="B284" s="4">
        <v>-1.1364436996001883</v>
      </c>
      <c r="C284" s="4">
        <v>-1.1638714344022041</v>
      </c>
      <c r="D284" s="4">
        <v>0.32854175085852388</v>
      </c>
      <c r="E284" s="4">
        <v>-0.18328244730903179</v>
      </c>
      <c r="F284" s="4">
        <v>0.12188798589911269</v>
      </c>
      <c r="G284" s="4">
        <v>-4.4219369190676754E-2</v>
      </c>
      <c r="H284" s="4">
        <v>-5.8890766058065517E-3</v>
      </c>
      <c r="I284" s="4">
        <v>-2.7242957732205239E-3</v>
      </c>
      <c r="J284" s="4">
        <v>3.7955497925477242E-4</v>
      </c>
      <c r="K284" s="4">
        <v>-5.3607697905598013E-3</v>
      </c>
    </row>
    <row r="285" spans="2:11" x14ac:dyDescent="0.2">
      <c r="B285" s="4">
        <v>1.3181694852744128</v>
      </c>
      <c r="C285" s="4">
        <v>1.0670294317000935</v>
      </c>
      <c r="D285" s="4">
        <v>-0.49740237927328246</v>
      </c>
      <c r="E285" s="4">
        <v>2.2188497405499674E-2</v>
      </c>
      <c r="F285" s="4">
        <v>-0.25388801985421239</v>
      </c>
      <c r="G285" s="4">
        <v>-2.2524631093120685E-2</v>
      </c>
      <c r="H285" s="4">
        <v>7.6944645141030438E-3</v>
      </c>
      <c r="I285" s="4">
        <v>9.2764275790382187E-3</v>
      </c>
      <c r="J285" s="4">
        <v>6.4238483493244472E-3</v>
      </c>
      <c r="K285" s="4">
        <v>2.8906133570362493E-3</v>
      </c>
    </row>
    <row r="286" spans="2:11" x14ac:dyDescent="0.2">
      <c r="B286" s="4">
        <v>-0.46046865919404834</v>
      </c>
      <c r="C286" s="4">
        <v>5.8076078330013027E-2</v>
      </c>
      <c r="D286" s="4">
        <v>9.755110843919261E-2</v>
      </c>
      <c r="E286" s="4">
        <v>0.12717634194412927</v>
      </c>
      <c r="F286" s="4">
        <v>-0.12675838607748557</v>
      </c>
      <c r="G286" s="4">
        <v>4.3343468554936114E-2</v>
      </c>
      <c r="H286" s="4">
        <v>7.9767052925616509E-3</v>
      </c>
      <c r="I286" s="4">
        <v>-1.11864135946231E-3</v>
      </c>
      <c r="J286" s="4">
        <v>-8.6829511126858445E-3</v>
      </c>
      <c r="K286" s="4">
        <v>-8.658622172787266E-4</v>
      </c>
    </row>
    <row r="287" spans="2:11" x14ac:dyDescent="0.2">
      <c r="B287" s="4">
        <v>-0.57732686955937007</v>
      </c>
      <c r="C287" s="4">
        <v>0.244562768086377</v>
      </c>
      <c r="D287" s="4">
        <v>-0.11999811314088595</v>
      </c>
      <c r="E287" s="4">
        <v>0.16771008118600114</v>
      </c>
      <c r="F287" s="4">
        <v>0.14531085639030805</v>
      </c>
      <c r="G287" s="4">
        <v>-7.4865425252305454E-2</v>
      </c>
      <c r="H287" s="4">
        <v>-5.0468345276133706E-3</v>
      </c>
      <c r="I287" s="4">
        <v>-6.2305658596046698E-4</v>
      </c>
      <c r="J287" s="4">
        <v>5.0448723485282043E-3</v>
      </c>
      <c r="K287" s="4">
        <v>3.4441325918757228E-3</v>
      </c>
    </row>
    <row r="288" spans="2:11" x14ac:dyDescent="0.2">
      <c r="B288" s="4">
        <v>3.8909513630577934</v>
      </c>
      <c r="C288" s="4">
        <v>0.22823560359553099</v>
      </c>
      <c r="D288" s="4">
        <v>-0.12799461225248268</v>
      </c>
      <c r="E288" s="4">
        <v>-0.15973480749906116</v>
      </c>
      <c r="F288" s="4">
        <v>-0.18890187838324279</v>
      </c>
      <c r="G288" s="4">
        <v>0.13670427869756879</v>
      </c>
      <c r="H288" s="4">
        <v>1.6179287682985283E-2</v>
      </c>
      <c r="I288" s="4">
        <v>1.0288601588198996E-2</v>
      </c>
      <c r="J288" s="4">
        <v>-7.3578656062358097E-3</v>
      </c>
      <c r="K288" s="4">
        <v>1.0838903710279025E-3</v>
      </c>
    </row>
    <row r="289" spans="2:11" x14ac:dyDescent="0.2">
      <c r="B289" s="4">
        <v>-1.8411068444251957</v>
      </c>
      <c r="C289" s="4">
        <v>-0.15407701411906721</v>
      </c>
      <c r="D289" s="4">
        <v>0.25153889062560086</v>
      </c>
      <c r="E289" s="4">
        <v>9.8542576997053738E-2</v>
      </c>
      <c r="F289" s="4">
        <v>-3.9207821638635683E-2</v>
      </c>
      <c r="G289" s="4">
        <v>3.7694313126687772E-2</v>
      </c>
      <c r="H289" s="4">
        <v>-5.9013684076602707E-3</v>
      </c>
      <c r="I289" s="4">
        <v>-6.2732941937680446E-3</v>
      </c>
      <c r="J289" s="4">
        <v>1.1542314227362116E-3</v>
      </c>
      <c r="K289" s="4">
        <v>3.2679713037394226E-4</v>
      </c>
    </row>
    <row r="290" spans="2:11" x14ac:dyDescent="0.2">
      <c r="B290" s="4">
        <v>-1.72742432723309</v>
      </c>
      <c r="C290" s="4">
        <v>-4.9617474069553302E-2</v>
      </c>
      <c r="D290" s="4">
        <v>5.03829791989455E-2</v>
      </c>
      <c r="E290" s="4">
        <v>-0.13016100658141522</v>
      </c>
      <c r="F290" s="4">
        <v>6.0228080547247737E-2</v>
      </c>
      <c r="G290" s="4">
        <v>1.4028670062748825E-2</v>
      </c>
      <c r="H290" s="4">
        <v>1.7679743209472677E-3</v>
      </c>
      <c r="I290" s="4">
        <v>-3.7043320064143064E-3</v>
      </c>
      <c r="J290" s="4">
        <v>-3.6875803074232558E-4</v>
      </c>
      <c r="K290" s="4">
        <v>-3.1930178186402752E-3</v>
      </c>
    </row>
    <row r="291" spans="2:11" x14ac:dyDescent="0.2">
      <c r="B291" s="4">
        <v>-1.3243339090692019</v>
      </c>
      <c r="C291" s="4">
        <v>0.20199062194800102</v>
      </c>
      <c r="D291" s="4">
        <v>0.21694055216355654</v>
      </c>
      <c r="E291" s="4">
        <v>0.13837103803514644</v>
      </c>
      <c r="F291" s="4">
        <v>8.7554944603094945E-2</v>
      </c>
      <c r="G291" s="4">
        <v>0.14790144662468632</v>
      </c>
      <c r="H291" s="4">
        <v>-8.9795586940237919E-3</v>
      </c>
      <c r="I291" s="4">
        <v>1.8384532677019415E-2</v>
      </c>
      <c r="J291" s="4">
        <v>1.7246536788791504E-3</v>
      </c>
      <c r="K291" s="4">
        <v>6.0313444089038328E-3</v>
      </c>
    </row>
    <row r="292" spans="2:11" x14ac:dyDescent="0.2">
      <c r="B292" s="4">
        <v>-1.3876404188558304</v>
      </c>
      <c r="C292" s="4">
        <v>0.26798646727458475</v>
      </c>
      <c r="D292" s="4">
        <v>-9.5147430723543286E-2</v>
      </c>
      <c r="E292" s="4">
        <v>-3.710875601004425E-2</v>
      </c>
      <c r="F292" s="4">
        <v>0.15609815500793436</v>
      </c>
      <c r="G292" s="4">
        <v>-0.31860928607893907</v>
      </c>
      <c r="H292" s="4">
        <v>-1.1939627735550807E-2</v>
      </c>
      <c r="I292" s="4">
        <v>-3.1536949988924728E-2</v>
      </c>
      <c r="J292" s="4">
        <v>3.8105238834946972E-3</v>
      </c>
      <c r="K292" s="4">
        <v>-3.7983711527920325E-3</v>
      </c>
    </row>
    <row r="293" spans="2:11" x14ac:dyDescent="0.2">
      <c r="B293" s="4">
        <v>-2.0788137081002978</v>
      </c>
      <c r="C293" s="4">
        <v>0.31168661676048504</v>
      </c>
      <c r="D293" s="4">
        <v>0.14020131159596835</v>
      </c>
      <c r="E293" s="4">
        <v>-9.7245399835966997E-3</v>
      </c>
      <c r="F293" s="4">
        <v>-7.693208586108051E-2</v>
      </c>
      <c r="G293" s="4">
        <v>0.15720337269531354</v>
      </c>
      <c r="H293" s="4">
        <v>-1.5042296390327136E-3</v>
      </c>
      <c r="I293" s="4">
        <v>8.784760579245765E-3</v>
      </c>
      <c r="J293" s="4">
        <v>-6.3678056950164773E-3</v>
      </c>
      <c r="K293" s="4">
        <v>-7.1689407599991069E-6</v>
      </c>
    </row>
    <row r="294" spans="2:11" x14ac:dyDescent="0.2">
      <c r="B294" s="4">
        <v>-4.4647435609555934</v>
      </c>
      <c r="C294" s="4">
        <v>0.74162821089518394</v>
      </c>
      <c r="D294" s="4">
        <v>-7.028496626543565E-2</v>
      </c>
      <c r="E294" s="4">
        <v>-6.1125076440664783E-2</v>
      </c>
      <c r="F294" s="4">
        <v>-0.27951419483245155</v>
      </c>
      <c r="G294" s="4">
        <v>-9.3178895778720308E-2</v>
      </c>
      <c r="H294" s="4">
        <v>-2.3569681264766855E-3</v>
      </c>
      <c r="I294" s="4">
        <v>-3.7310182424429733E-3</v>
      </c>
      <c r="J294" s="4">
        <v>6.7140437055879156E-4</v>
      </c>
      <c r="K294" s="4">
        <v>-1.4974530645328857E-3</v>
      </c>
    </row>
    <row r="295" spans="2:11" x14ac:dyDescent="0.2">
      <c r="B295" s="4">
        <v>-0.30567714761197617</v>
      </c>
      <c r="C295" s="4">
        <v>-0.20902854639164142</v>
      </c>
      <c r="D295" s="4">
        <v>-0.26292511556339471</v>
      </c>
      <c r="E295" s="4">
        <v>-8.7184766019198848E-2</v>
      </c>
      <c r="F295" s="4">
        <v>0.33998236638515034</v>
      </c>
      <c r="G295" s="4">
        <v>-7.6375322814930605E-2</v>
      </c>
      <c r="H295" s="4">
        <v>5.7771742432847295E-3</v>
      </c>
      <c r="I295" s="4">
        <v>-1.7776146481413686E-2</v>
      </c>
      <c r="J295" s="4">
        <v>1.826362895272024E-2</v>
      </c>
      <c r="K295" s="4">
        <v>2.7081483681439468E-3</v>
      </c>
    </row>
    <row r="296" spans="2:11" x14ac:dyDescent="0.2">
      <c r="B296" s="4">
        <v>5.6905804034542404</v>
      </c>
      <c r="C296" s="4">
        <v>-0.84125688575779123</v>
      </c>
      <c r="D296" s="4">
        <v>0.13927228707970429</v>
      </c>
      <c r="E296" s="4">
        <v>-0.20660053182109225</v>
      </c>
      <c r="F296" s="4">
        <v>-0.35794344570862541</v>
      </c>
      <c r="G296" s="4">
        <v>-4.4826888546956899E-2</v>
      </c>
      <c r="H296" s="4">
        <v>3.3347525779135592E-2</v>
      </c>
      <c r="I296" s="4">
        <v>-1.9025984500862072E-3</v>
      </c>
      <c r="J296" s="4">
        <v>-5.6244358574562741E-3</v>
      </c>
      <c r="K296" s="4">
        <v>-3.3453128287568596E-3</v>
      </c>
    </row>
    <row r="297" spans="2:11" x14ac:dyDescent="0.2">
      <c r="B297" s="4">
        <v>-0.23745721714518719</v>
      </c>
      <c r="C297" s="4">
        <v>-0.43842513938886746</v>
      </c>
      <c r="D297" s="4">
        <v>0.37190704603534663</v>
      </c>
      <c r="E297" s="4">
        <v>0.1577841676145868</v>
      </c>
      <c r="F297" s="4">
        <v>0.12868097803672676</v>
      </c>
      <c r="G297" s="4">
        <v>7.7840901107484983E-2</v>
      </c>
      <c r="H297" s="4">
        <v>-1.5748002427082776E-2</v>
      </c>
      <c r="I297" s="4">
        <v>1.27229942888967E-2</v>
      </c>
      <c r="J297" s="4">
        <v>-9.8728108631739447E-3</v>
      </c>
      <c r="K297" s="4">
        <v>-6.1636969649435545E-3</v>
      </c>
    </row>
    <row r="298" spans="2:11" x14ac:dyDescent="0.2">
      <c r="B298" s="4">
        <v>-0.68092277053195127</v>
      </c>
      <c r="C298" s="4">
        <v>-0.23174442237634255</v>
      </c>
      <c r="D298" s="4">
        <v>-0.1708444768797473</v>
      </c>
      <c r="E298" s="4">
        <v>0.17671677180373033</v>
      </c>
      <c r="F298" s="4">
        <v>5.496739050376221E-3</v>
      </c>
      <c r="G298" s="4">
        <v>-7.0647494708816219E-2</v>
      </c>
      <c r="H298" s="4">
        <v>-1.9054696902135695E-2</v>
      </c>
      <c r="I298" s="4">
        <v>3.3806564498679247E-3</v>
      </c>
      <c r="J298" s="4">
        <v>-4.7834354188262679E-3</v>
      </c>
      <c r="K298" s="4">
        <v>3.530972336714417E-3</v>
      </c>
    </row>
    <row r="299" spans="2:11" x14ac:dyDescent="0.2">
      <c r="B299" s="4">
        <v>0.19951569468816996</v>
      </c>
      <c r="C299" s="4">
        <v>0.38994363330419302</v>
      </c>
      <c r="D299" s="4">
        <v>0.13482625290658731</v>
      </c>
      <c r="E299" s="4">
        <v>-3.9055356771508405E-2</v>
      </c>
      <c r="F299" s="4">
        <v>-8.4021446694469162E-2</v>
      </c>
      <c r="G299" s="4">
        <v>0.21546017524806937</v>
      </c>
      <c r="H299" s="4">
        <v>2.2894104678049348E-2</v>
      </c>
      <c r="I299" s="4">
        <v>2.6367330531509177E-3</v>
      </c>
      <c r="J299" s="4">
        <v>1.1250115776724861E-2</v>
      </c>
      <c r="K299" s="4">
        <v>1.0949353852431679E-3</v>
      </c>
    </row>
    <row r="300" spans="2:11" x14ac:dyDescent="0.2">
      <c r="B300" s="4">
        <v>0.27481870320544693</v>
      </c>
      <c r="C300" s="4">
        <v>0.71993732569744684</v>
      </c>
      <c r="D300" s="4">
        <v>-2.2056924979114732E-2</v>
      </c>
      <c r="E300" s="4">
        <v>1.6858938817432424E-2</v>
      </c>
      <c r="F300" s="4">
        <v>2.164484261123659E-2</v>
      </c>
      <c r="G300" s="4">
        <v>-2.4186328083029434E-2</v>
      </c>
      <c r="H300" s="4">
        <v>-1.7464938231130732E-2</v>
      </c>
      <c r="I300" s="4">
        <v>1.2950564391581534E-3</v>
      </c>
      <c r="J300" s="4">
        <v>-3.7901290491519626E-3</v>
      </c>
      <c r="K300" s="4">
        <v>1.3752903043068557E-3</v>
      </c>
    </row>
    <row r="301" spans="2:11" x14ac:dyDescent="0.2">
      <c r="B301" s="4">
        <v>-1.0894359762353176</v>
      </c>
      <c r="C301" s="4">
        <v>0.44465589094446833</v>
      </c>
      <c r="D301" s="4">
        <v>-0.12333647209882675</v>
      </c>
      <c r="E301" s="4">
        <v>7.8306956885581327E-2</v>
      </c>
      <c r="F301" s="4">
        <v>-0.10192515945732279</v>
      </c>
      <c r="G301" s="4">
        <v>-3.4090873311844988E-2</v>
      </c>
      <c r="H301" s="4">
        <v>-7.9929924365162493E-3</v>
      </c>
      <c r="I301" s="4">
        <v>-4.6250627346019964E-4</v>
      </c>
      <c r="J301" s="4">
        <v>-1.6429495203276702E-4</v>
      </c>
      <c r="K301" s="4">
        <v>2.7518492224810486E-3</v>
      </c>
    </row>
    <row r="302" spans="2:11" x14ac:dyDescent="0.2">
      <c r="B302" s="4">
        <v>2.5788879485040446</v>
      </c>
      <c r="C302" s="4">
        <v>0.20636467604067926</v>
      </c>
      <c r="D302" s="4">
        <v>3.6905159085617954E-3</v>
      </c>
      <c r="E302" s="4">
        <v>4.82511512257233E-2</v>
      </c>
      <c r="F302" s="4">
        <v>-4.3312900006335732E-2</v>
      </c>
      <c r="G302" s="4">
        <v>-2.1986872031691199E-2</v>
      </c>
      <c r="H302" s="4">
        <v>-5.4132657602163426E-3</v>
      </c>
      <c r="I302" s="4">
        <v>-8.6085702658320502E-3</v>
      </c>
      <c r="J302" s="4">
        <v>3.7777073182662501E-3</v>
      </c>
      <c r="K302" s="4">
        <v>3.027163022441466E-3</v>
      </c>
    </row>
    <row r="303" spans="2:11" x14ac:dyDescent="0.2">
      <c r="B303" s="4">
        <v>0.32913734887927515</v>
      </c>
      <c r="C303" s="4">
        <v>0.45708991423133938</v>
      </c>
      <c r="D303" s="4">
        <v>-0.24476715987238484</v>
      </c>
      <c r="E303" s="4">
        <v>-0.2231903559505993</v>
      </c>
      <c r="F303" s="4">
        <v>1.1124874816453445E-2</v>
      </c>
      <c r="G303" s="4">
        <v>-1.6895216769464757E-2</v>
      </c>
      <c r="H303" s="4">
        <v>1.3325059569814324E-2</v>
      </c>
      <c r="I303" s="4">
        <v>-1.3533961456292669E-3</v>
      </c>
      <c r="J303" s="4">
        <v>-4.8190495778732689E-3</v>
      </c>
      <c r="K303" s="4">
        <v>-2.7426957648398653E-3</v>
      </c>
    </row>
    <row r="304" spans="2:11" x14ac:dyDescent="0.2">
      <c r="B304" s="4">
        <v>1.2327353882292078</v>
      </c>
      <c r="C304" s="4">
        <v>0.21936746136872221</v>
      </c>
      <c r="D304" s="4">
        <v>-2.0867702012757703E-2</v>
      </c>
      <c r="E304" s="4">
        <v>2.2865898065262694E-2</v>
      </c>
      <c r="F304" s="4">
        <v>8.319871689427949E-2</v>
      </c>
      <c r="G304" s="4">
        <v>2.8626622200780584E-2</v>
      </c>
      <c r="H304" s="4">
        <v>-7.1849014270797197E-4</v>
      </c>
      <c r="I304" s="4">
        <v>8.9957435747138798E-4</v>
      </c>
      <c r="J304" s="4">
        <v>-4.2419292408986089E-4</v>
      </c>
      <c r="K304" s="4">
        <v>2.1710117006566647E-3</v>
      </c>
    </row>
    <row r="305" spans="2:11" x14ac:dyDescent="0.2">
      <c r="B305" s="4">
        <v>2.2050783895982558</v>
      </c>
      <c r="C305" s="4">
        <v>-0.22156281009478962</v>
      </c>
      <c r="D305" s="4">
        <v>1.2014039236955001E-2</v>
      </c>
      <c r="E305" s="4">
        <v>-9.5892588050906599E-2</v>
      </c>
      <c r="F305" s="4">
        <v>2.4902494507637256E-2</v>
      </c>
      <c r="G305" s="4">
        <v>1.7318916641911614E-2</v>
      </c>
      <c r="H305" s="4">
        <v>5.8235457284220391E-3</v>
      </c>
      <c r="I305" s="4">
        <v>-4.3724406878626097E-4</v>
      </c>
      <c r="J305" s="4">
        <v>1.3003603161218225E-3</v>
      </c>
      <c r="K305" s="4">
        <v>-1.3804205187940039E-3</v>
      </c>
    </row>
    <row r="306" spans="2:11" x14ac:dyDescent="0.2">
      <c r="B306" s="4">
        <v>-0.67542482383910074</v>
      </c>
      <c r="C306" s="4">
        <v>-3.1094835373048084E-3</v>
      </c>
      <c r="D306" s="4">
        <v>-0.13472279784786959</v>
      </c>
      <c r="E306" s="4">
        <v>-1.8341734357477171E-2</v>
      </c>
      <c r="F306" s="4">
        <v>4.6499647732463643E-2</v>
      </c>
      <c r="G306" s="4">
        <v>0.11088318099519297</v>
      </c>
      <c r="H306" s="4">
        <v>1.2693153258434422E-2</v>
      </c>
      <c r="I306" s="4">
        <v>1.8726928548543458E-2</v>
      </c>
      <c r="J306" s="4">
        <v>-5.2790672757165704E-3</v>
      </c>
      <c r="K306" s="4">
        <v>2.8697719244204938E-3</v>
      </c>
    </row>
    <row r="307" spans="2:11" x14ac:dyDescent="0.2">
      <c r="B307" s="4">
        <v>1.1142329827046746</v>
      </c>
      <c r="C307" s="4">
        <v>-0.26479271772495927</v>
      </c>
      <c r="D307" s="4">
        <v>0.31013256460677485</v>
      </c>
      <c r="E307" s="4">
        <v>0.21834295008204491</v>
      </c>
      <c r="F307" s="4">
        <v>2.0172165477060449E-2</v>
      </c>
      <c r="G307" s="4">
        <v>-6.9108571019811174E-2</v>
      </c>
      <c r="H307" s="4">
        <v>-2.1738031250998657E-2</v>
      </c>
      <c r="I307" s="4">
        <v>-9.8203343984866898E-3</v>
      </c>
      <c r="J307" s="4">
        <v>7.2112953622672435E-3</v>
      </c>
      <c r="K307" s="4">
        <v>4.6365218190367902E-4</v>
      </c>
    </row>
    <row r="308" spans="2:11" x14ac:dyDescent="0.2">
      <c r="B308" s="4">
        <v>1.5255854545248571</v>
      </c>
      <c r="C308" s="4">
        <v>4.8913613941358236E-2</v>
      </c>
      <c r="D308" s="4">
        <v>-4.2968561979317366E-2</v>
      </c>
      <c r="E308" s="4">
        <v>-0.17795443549526524</v>
      </c>
      <c r="F308" s="4">
        <v>-1.2947575543361799E-2</v>
      </c>
      <c r="G308" s="4">
        <v>2.8792957802709938E-2</v>
      </c>
      <c r="H308" s="4">
        <v>1.3651247018355869E-2</v>
      </c>
      <c r="I308" s="4">
        <v>-4.8654123128624941E-3</v>
      </c>
      <c r="J308" s="4">
        <v>5.6121263694148605E-4</v>
      </c>
      <c r="K308" s="4">
        <v>-2.2505042916412042E-3</v>
      </c>
    </row>
    <row r="309" spans="2:11" x14ac:dyDescent="0.2">
      <c r="B309" s="4">
        <v>0.71735583550384785</v>
      </c>
      <c r="C309" s="4">
        <v>-0.31528142194928349</v>
      </c>
      <c r="D309" s="4">
        <v>-5.3074447214430109E-2</v>
      </c>
      <c r="E309" s="4">
        <v>-2.8568041597501464E-2</v>
      </c>
      <c r="F309" s="4">
        <v>6.2253283097663502E-2</v>
      </c>
      <c r="G309" s="4">
        <v>-6.258383953545664E-2</v>
      </c>
      <c r="H309" s="4">
        <v>-2.2023918972756927E-3</v>
      </c>
      <c r="I309" s="4">
        <v>-3.5740831799176368E-3</v>
      </c>
      <c r="J309" s="4">
        <v>-1.7864199845705692E-3</v>
      </c>
      <c r="K309" s="4">
        <v>-1.994156176690581E-3</v>
      </c>
    </row>
    <row r="310" spans="2:11" x14ac:dyDescent="0.2">
      <c r="B310" s="4">
        <v>0.45883252151535192</v>
      </c>
      <c r="C310" s="4">
        <v>-0.1762150640920695</v>
      </c>
      <c r="D310" s="4">
        <v>-0.18658182368689388</v>
      </c>
      <c r="E310" s="4">
        <v>-1.1055489131286346E-2</v>
      </c>
      <c r="F310" s="4">
        <v>-7.9522597402109985E-2</v>
      </c>
      <c r="G310" s="4">
        <v>7.0100471495760736E-2</v>
      </c>
      <c r="H310" s="4">
        <v>2.0985563893217499E-2</v>
      </c>
      <c r="I310" s="4">
        <v>2.7066502522922354E-3</v>
      </c>
      <c r="J310" s="4">
        <v>-1.4950897098808481E-3</v>
      </c>
      <c r="K310" s="4">
        <v>4.6529445140787344E-3</v>
      </c>
    </row>
    <row r="311" spans="2:11" x14ac:dyDescent="0.2">
      <c r="B311" s="4">
        <v>0.61582020549823457</v>
      </c>
      <c r="C311" s="4">
        <v>-0.13838249199731573</v>
      </c>
      <c r="D311" s="4">
        <v>-4.8526585281450353E-2</v>
      </c>
      <c r="E311" s="4">
        <v>0.16860574783145763</v>
      </c>
      <c r="F311" s="4">
        <v>-4.5943205013489578E-3</v>
      </c>
      <c r="G311" s="4">
        <v>-0.22945367929552712</v>
      </c>
      <c r="H311" s="4">
        <v>-3.5933154369385427E-2</v>
      </c>
      <c r="I311" s="4">
        <v>-1.9234948774731638E-2</v>
      </c>
      <c r="J311" s="4">
        <v>-3.8431537665210429E-4</v>
      </c>
      <c r="K311" s="4">
        <v>-1.1696044211368748E-3</v>
      </c>
    </row>
    <row r="312" spans="2:11" x14ac:dyDescent="0.2">
      <c r="B312" s="4">
        <v>1.8555664541478418</v>
      </c>
      <c r="C312" s="4">
        <v>0.37240068254277958</v>
      </c>
      <c r="D312" s="4">
        <v>-8.1594718477023456E-3</v>
      </c>
      <c r="E312" s="4">
        <v>0.14300840736366993</v>
      </c>
      <c r="F312" s="4">
        <v>-2.6074807994055243E-4</v>
      </c>
      <c r="G312" s="4">
        <v>5.2075935191472994E-2</v>
      </c>
      <c r="H312" s="4">
        <v>4.8252796394254727E-3</v>
      </c>
      <c r="I312" s="4">
        <v>-6.8978635369212364E-3</v>
      </c>
      <c r="J312" s="4">
        <v>-5.9987070662851933E-3</v>
      </c>
      <c r="K312" s="4">
        <v>4.6501086649481755E-3</v>
      </c>
    </row>
    <row r="313" spans="2:11" x14ac:dyDescent="0.2">
      <c r="B313" s="4">
        <v>2.2622099788221242</v>
      </c>
      <c r="C313" s="4">
        <v>0.29061520037413208</v>
      </c>
      <c r="D313" s="4">
        <v>-2.0104155548296344E-2</v>
      </c>
      <c r="E313" s="4">
        <v>-0.19051050284022789</v>
      </c>
      <c r="F313" s="4">
        <v>-5.485612524242018E-2</v>
      </c>
      <c r="G313" s="4">
        <v>-5.4881267569734868E-3</v>
      </c>
      <c r="H313" s="4">
        <v>-6.5725366626644115E-3</v>
      </c>
      <c r="I313" s="4">
        <v>-1.6138250699952346E-2</v>
      </c>
      <c r="J313" s="4">
        <v>2.00193421724643E-3</v>
      </c>
      <c r="K313" s="4">
        <v>9.149922398510765E-4</v>
      </c>
    </row>
    <row r="314" spans="2:11" x14ac:dyDescent="0.2">
      <c r="B314" s="4">
        <v>-0.62341917067831332</v>
      </c>
      <c r="C314" s="4">
        <v>-6.1223116973952552E-2</v>
      </c>
      <c r="D314" s="4">
        <v>-0.26150604057599486</v>
      </c>
      <c r="E314" s="4">
        <v>4.5428221658506303E-2</v>
      </c>
      <c r="F314" s="4">
        <v>1.8870416300430376E-2</v>
      </c>
      <c r="G314" s="4">
        <v>7.8439952628481316E-2</v>
      </c>
      <c r="H314" s="4">
        <v>2.2736515208033062E-2</v>
      </c>
      <c r="I314" s="4">
        <v>3.3640055773020587E-2</v>
      </c>
      <c r="J314" s="4">
        <v>-4.2270187070566961E-3</v>
      </c>
      <c r="K314" s="4">
        <v>2.3081027603819886E-4</v>
      </c>
    </row>
    <row r="315" spans="2:11" x14ac:dyDescent="0.2">
      <c r="B315" s="4">
        <v>1.0439038390612124E-2</v>
      </c>
      <c r="C315" s="4">
        <v>0.84623162807120256</v>
      </c>
      <c r="D315" s="4">
        <v>0.41931562906612402</v>
      </c>
      <c r="E315" s="4">
        <v>-3.4773754028854575E-2</v>
      </c>
      <c r="F315" s="4">
        <v>-1.0156507462891047E-2</v>
      </c>
      <c r="G315" s="4">
        <v>5.4530357256580619E-2</v>
      </c>
      <c r="H315" s="4">
        <v>-3.1853512907262238E-2</v>
      </c>
      <c r="I315" s="4">
        <v>-5.2629218849627679E-2</v>
      </c>
      <c r="J315" s="4">
        <v>8.2906014569876681E-3</v>
      </c>
      <c r="K315" s="4">
        <v>-5.712497580510679E-3</v>
      </c>
    </row>
    <row r="316" spans="2:11" x14ac:dyDescent="0.2">
      <c r="B316" s="4">
        <v>1.0409163052011348</v>
      </c>
      <c r="C316" s="4">
        <v>0.57876500228679018</v>
      </c>
      <c r="D316" s="4">
        <v>0.19011365764673693</v>
      </c>
      <c r="E316" s="4">
        <v>3.9582699015181716E-2</v>
      </c>
      <c r="F316" s="4">
        <v>-2.0911368975008629E-2</v>
      </c>
      <c r="G316" s="4">
        <v>5.7998169138829048E-2</v>
      </c>
      <c r="H316" s="4">
        <v>3.1206736186127296E-2</v>
      </c>
      <c r="I316" s="4">
        <v>3.0964211362436416E-2</v>
      </c>
      <c r="J316" s="4">
        <v>-6.1316889266236187E-3</v>
      </c>
      <c r="K316" s="4">
        <v>-3.4919880939398239E-4</v>
      </c>
    </row>
    <row r="317" spans="2:11" x14ac:dyDescent="0.2">
      <c r="B317" s="4">
        <v>5.4028020576087803</v>
      </c>
      <c r="C317" s="4">
        <v>0.23911731841944331</v>
      </c>
      <c r="D317" s="4">
        <v>-0.20531482335969414</v>
      </c>
      <c r="E317" s="4">
        <v>-0.45600394327762839</v>
      </c>
      <c r="F317" s="4">
        <v>-0.27866192459288319</v>
      </c>
      <c r="G317" s="4">
        <v>-0.10295296884412686</v>
      </c>
      <c r="H317" s="4">
        <v>-1.5491552868051248E-2</v>
      </c>
      <c r="I317" s="4">
        <v>1.2942282478482919E-2</v>
      </c>
      <c r="J317" s="4">
        <v>9.3753115209111951E-3</v>
      </c>
      <c r="K317" s="4">
        <v>1.9513030749996976E-3</v>
      </c>
    </row>
    <row r="318" spans="2:11" x14ac:dyDescent="0.2">
      <c r="B318" s="4">
        <v>-0.70629485286388871</v>
      </c>
      <c r="C318" s="4">
        <v>1.3719971677560789</v>
      </c>
      <c r="D318" s="4">
        <v>-0.31021475973147417</v>
      </c>
      <c r="E318" s="4">
        <v>0.36410664859537656</v>
      </c>
      <c r="F318" s="4">
        <v>-5.8627931683844774E-2</v>
      </c>
      <c r="G318" s="4">
        <v>2.4652607679483601E-2</v>
      </c>
      <c r="H318" s="4">
        <v>3.525898770232986E-2</v>
      </c>
      <c r="I318" s="4">
        <v>1.5979608340524004E-2</v>
      </c>
      <c r="J318" s="4">
        <v>9.9642323485900977E-3</v>
      </c>
      <c r="K318" s="4">
        <v>3.5216409367349341E-4</v>
      </c>
    </row>
    <row r="319" spans="2:11" x14ac:dyDescent="0.2">
      <c r="B319" s="4">
        <v>2.9475350675268941</v>
      </c>
      <c r="C319" s="4">
        <v>-0.42678829787591666</v>
      </c>
      <c r="D319" s="4">
        <v>0.17033525489329149</v>
      </c>
      <c r="E319" s="4">
        <v>-3.7905186830659868E-2</v>
      </c>
      <c r="F319" s="4">
        <v>0.30858621528478047</v>
      </c>
      <c r="G319" s="4">
        <v>-0.15244412393786824</v>
      </c>
      <c r="H319" s="4">
        <v>-2.0687423203257331E-2</v>
      </c>
      <c r="I319" s="4">
        <v>9.8018835167350601E-3</v>
      </c>
      <c r="J319" s="4">
        <v>1.8022166910521354E-3</v>
      </c>
      <c r="K319" s="4">
        <v>-2.2596073675823738E-4</v>
      </c>
    </row>
    <row r="320" spans="2:11" x14ac:dyDescent="0.2">
      <c r="B320" s="4">
        <v>-2.5975025316804721</v>
      </c>
      <c r="C320" s="4">
        <v>0.43471891301743198</v>
      </c>
      <c r="D320" s="4">
        <v>-5.231658618294581E-2</v>
      </c>
      <c r="E320" s="4">
        <v>0.22996591303670644</v>
      </c>
      <c r="F320" s="4">
        <v>-3.1596886239625123E-2</v>
      </c>
      <c r="G320" s="4">
        <v>0.26248784293228067</v>
      </c>
      <c r="H320" s="4">
        <v>-3.1167699380361558E-2</v>
      </c>
      <c r="I320" s="4">
        <v>2.278416883947916E-2</v>
      </c>
      <c r="J320" s="4">
        <v>-1.3858144207088589E-2</v>
      </c>
      <c r="K320" s="4">
        <v>-5.6317474153505997E-3</v>
      </c>
    </row>
    <row r="321" spans="2:11" x14ac:dyDescent="0.2">
      <c r="B321" s="4">
        <v>1.5724852068924897</v>
      </c>
      <c r="C321" s="4">
        <v>-0.49305870696033904</v>
      </c>
      <c r="D321" s="4">
        <v>0.42752780918096717</v>
      </c>
      <c r="E321" s="4">
        <v>0.17993817839304327</v>
      </c>
      <c r="F321" s="4">
        <v>4.239391648635802E-2</v>
      </c>
      <c r="G321" s="4">
        <v>0.28006313117929471</v>
      </c>
      <c r="H321" s="4">
        <v>7.9566345428547472E-2</v>
      </c>
      <c r="I321" s="4">
        <v>-4.8252027807892221E-2</v>
      </c>
      <c r="J321" s="4">
        <v>-2.2038630691081196E-2</v>
      </c>
      <c r="K321" s="4">
        <v>-1.0230892761396109E-2</v>
      </c>
    </row>
    <row r="322" spans="2:11" x14ac:dyDescent="0.2">
      <c r="B322" s="4">
        <v>-0.97093486382150973</v>
      </c>
      <c r="C322" s="4">
        <v>-0.29807916380777166</v>
      </c>
      <c r="D322" s="4">
        <v>-7.0773018188653947E-2</v>
      </c>
      <c r="E322" s="4">
        <v>-0.45713610419422301</v>
      </c>
      <c r="F322" s="4">
        <v>0.24256216354782684</v>
      </c>
      <c r="G322" s="4">
        <v>-1.5823367116477079E-2</v>
      </c>
      <c r="H322" s="4">
        <v>-5.9039881277120038E-2</v>
      </c>
      <c r="I322" s="4">
        <v>-2.4031269431345401E-2</v>
      </c>
      <c r="J322" s="4">
        <v>3.2816035705550833E-2</v>
      </c>
      <c r="K322" s="4">
        <v>1.0309405284647813E-2</v>
      </c>
    </row>
    <row r="323" spans="2:11" x14ac:dyDescent="0.2">
      <c r="B323" s="4">
        <v>1.0516269780842908</v>
      </c>
      <c r="C323" s="4">
        <v>-6.7802965325800213E-2</v>
      </c>
      <c r="D323" s="4">
        <v>-9.2928566439834923E-2</v>
      </c>
      <c r="E323" s="4">
        <v>9.9337752960946935E-2</v>
      </c>
      <c r="F323" s="4">
        <v>-6.7332602766538699E-2</v>
      </c>
      <c r="G323" s="4">
        <v>3.9082491774084592E-2</v>
      </c>
      <c r="H323" s="4">
        <v>1.0711078365335734E-2</v>
      </c>
      <c r="I323" s="4">
        <v>2.575615184952204E-3</v>
      </c>
      <c r="J323" s="4">
        <v>3.1388785355784296E-3</v>
      </c>
      <c r="K323" s="4">
        <v>-6.2762113884437384E-3</v>
      </c>
    </row>
    <row r="324" spans="2:11" x14ac:dyDescent="0.2">
      <c r="B324" s="4">
        <v>-2.1795679420347223</v>
      </c>
      <c r="C324" s="4">
        <v>0.81435366105919316</v>
      </c>
      <c r="D324" s="4">
        <v>0.38120790832501394</v>
      </c>
      <c r="E324" s="4">
        <v>-0.11595285043967427</v>
      </c>
      <c r="F324" s="4">
        <v>-0.22078569765334621</v>
      </c>
      <c r="G324" s="4">
        <v>-2.5247335951719903E-2</v>
      </c>
      <c r="H324" s="4">
        <v>1.97007206335604E-2</v>
      </c>
      <c r="I324" s="4">
        <v>1.3476394591829607E-2</v>
      </c>
      <c r="J324" s="4">
        <v>-4.2528686424731177E-2</v>
      </c>
      <c r="K324" s="4">
        <v>3.9471303477850951E-3</v>
      </c>
    </row>
    <row r="325" spans="2:11" x14ac:dyDescent="0.2">
      <c r="B325" s="4">
        <v>-3.1190562496844154</v>
      </c>
      <c r="C325" s="4">
        <v>-0.46404532835714962</v>
      </c>
      <c r="D325" s="4">
        <v>0.11059335776831723</v>
      </c>
      <c r="E325" s="4">
        <v>-0.22958739693634464</v>
      </c>
      <c r="F325" s="4">
        <v>-1.2143061790045186E-2</v>
      </c>
      <c r="G325" s="4">
        <v>-0.45200187634410283</v>
      </c>
      <c r="H325" s="4">
        <v>-2.5868503564537036E-2</v>
      </c>
      <c r="I325" s="4">
        <v>1.9014642553268922E-2</v>
      </c>
      <c r="J325" s="4">
        <v>4.8517541474667539E-2</v>
      </c>
      <c r="K325" s="4">
        <v>-3.569669336162504E-4</v>
      </c>
    </row>
    <row r="326" spans="2:11" x14ac:dyDescent="0.2">
      <c r="B326" s="4">
        <v>1.9772767739415409</v>
      </c>
      <c r="C326" s="4">
        <v>5.3200069757974026E-2</v>
      </c>
      <c r="D326" s="4">
        <v>-0.29365941092385051</v>
      </c>
      <c r="E326" s="4">
        <v>0.12950950058118152</v>
      </c>
      <c r="F326" s="4">
        <v>1.7745998611962355E-2</v>
      </c>
      <c r="G326" s="4">
        <v>0.15202166934827424</v>
      </c>
      <c r="H326" s="4">
        <v>3.3164883948034095E-2</v>
      </c>
      <c r="I326" s="4">
        <v>1.6243361595997159E-2</v>
      </c>
      <c r="J326" s="4">
        <v>-8.6606885544218901E-3</v>
      </c>
      <c r="K326" s="4">
        <v>3.5782481039335779E-3</v>
      </c>
    </row>
    <row r="327" spans="2:11" x14ac:dyDescent="0.2">
      <c r="B327" s="4">
        <v>3.0643167354017273</v>
      </c>
      <c r="C327" s="4">
        <v>0.55498184067268053</v>
      </c>
      <c r="D327" s="4">
        <v>-0.14122250755732749</v>
      </c>
      <c r="E327" s="4">
        <v>-7.8738373145793683E-2</v>
      </c>
      <c r="F327" s="4">
        <v>-6.3661479082246925E-2</v>
      </c>
      <c r="G327" s="4">
        <v>-2.9866151923737604E-2</v>
      </c>
      <c r="H327" s="4">
        <v>1.0961471320837803E-2</v>
      </c>
      <c r="I327" s="4">
        <v>1.0300155605339105E-2</v>
      </c>
      <c r="J327" s="4">
        <v>1.1032363780543676E-2</v>
      </c>
      <c r="K327" s="4">
        <v>-2.8277997633080449E-5</v>
      </c>
    </row>
    <row r="328" spans="2:11" x14ac:dyDescent="0.2">
      <c r="B328" s="4">
        <v>1.9177184844981223</v>
      </c>
      <c r="C328" s="4">
        <v>0.44808075821111421</v>
      </c>
      <c r="D328" s="4">
        <v>7.9091659808521647E-2</v>
      </c>
      <c r="E328" s="4">
        <v>0.14104603254941184</v>
      </c>
      <c r="F328" s="4">
        <v>5.1351439490686206E-2</v>
      </c>
      <c r="G328" s="4">
        <v>-0.28676678902120306</v>
      </c>
      <c r="H328" s="4">
        <v>-8.9941021337334396E-3</v>
      </c>
      <c r="I328" s="4">
        <v>1.3339080847168156E-2</v>
      </c>
      <c r="J328" s="4">
        <v>1.4409762271028047E-2</v>
      </c>
      <c r="K328" s="4">
        <v>-3.4781919031190156E-3</v>
      </c>
    </row>
    <row r="329" spans="2:11" x14ac:dyDescent="0.2">
      <c r="B329" s="4">
        <v>12.348958532044195</v>
      </c>
      <c r="C329" s="4">
        <v>-0.29139771955290872</v>
      </c>
      <c r="D329" s="4">
        <v>1.6193565782834839E-2</v>
      </c>
      <c r="E329" s="4">
        <v>-0.20289533587227979</v>
      </c>
      <c r="F329" s="4">
        <v>0.34249047472671135</v>
      </c>
      <c r="G329" s="4">
        <v>0.22889571722688482</v>
      </c>
      <c r="H329" s="4">
        <v>1.866607346136084E-2</v>
      </c>
      <c r="I329" s="4">
        <v>-3.9511034236138923E-3</v>
      </c>
      <c r="J329" s="4">
        <v>-8.1865901460229876E-4</v>
      </c>
      <c r="K329" s="4">
        <v>5.7316360324443658E-3</v>
      </c>
    </row>
    <row r="330" spans="2:11" x14ac:dyDescent="0.2">
      <c r="B330" s="4">
        <v>-6.424451123685186</v>
      </c>
      <c r="C330" s="4">
        <v>0.18229027071278292</v>
      </c>
      <c r="D330" s="4">
        <v>5.1182972790784001E-2</v>
      </c>
      <c r="E330" s="4">
        <v>0.35243721735728845</v>
      </c>
      <c r="F330" s="4">
        <v>0.27728204734806122</v>
      </c>
      <c r="G330" s="4">
        <v>0.89385745899708025</v>
      </c>
      <c r="H330" s="4">
        <v>-0.10398581154821621</v>
      </c>
      <c r="I330" s="4">
        <v>-8.16220983292162E-2</v>
      </c>
      <c r="J330" s="4">
        <v>-1.825224139935816E-2</v>
      </c>
      <c r="K330" s="4">
        <v>-1.9149593646026319E-2</v>
      </c>
    </row>
    <row r="331" spans="2:11" x14ac:dyDescent="0.2">
      <c r="B331" s="4">
        <v>0.48822594009855147</v>
      </c>
      <c r="C331" s="4">
        <v>9.9743811223868798E-4</v>
      </c>
      <c r="D331" s="4">
        <v>0.47337719932064809</v>
      </c>
      <c r="E331" s="4">
        <v>-0.82963564730842709</v>
      </c>
      <c r="F331" s="4">
        <v>0.21101606552679769</v>
      </c>
      <c r="G331" s="4">
        <v>-0.21313432039365596</v>
      </c>
      <c r="H331" s="4">
        <v>7.141359637705931E-2</v>
      </c>
      <c r="I331" s="4">
        <v>1.4566204796328034E-2</v>
      </c>
      <c r="J331" s="4">
        <v>1.1830986756052634E-2</v>
      </c>
      <c r="K331" s="4">
        <v>2.1239271493402372E-2</v>
      </c>
    </row>
    <row r="332" spans="2:11" x14ac:dyDescent="0.2">
      <c r="B332" s="4">
        <v>3.5119612187435862</v>
      </c>
      <c r="C332" s="4">
        <v>-0.98497505298271426</v>
      </c>
      <c r="D332" s="4">
        <v>0.14417067190305843</v>
      </c>
      <c r="E332" s="4">
        <v>0.48731324363578599</v>
      </c>
      <c r="F332" s="4">
        <v>-6.2325191760697826E-2</v>
      </c>
      <c r="G332" s="4">
        <v>0.10643847518770989</v>
      </c>
      <c r="H332" s="4">
        <v>7.0431663338870465E-3</v>
      </c>
      <c r="I332" s="4">
        <v>-2.1466914989634434E-2</v>
      </c>
      <c r="J332" s="4">
        <v>-2.1077158269667624E-2</v>
      </c>
      <c r="K332" s="4">
        <v>-1.0976807941009761E-2</v>
      </c>
    </row>
    <row r="333" spans="2:11" x14ac:dyDescent="0.2">
      <c r="B333" s="4">
        <v>15.867276363731067</v>
      </c>
      <c r="C333" s="4">
        <v>8.0418093843696054E-2</v>
      </c>
      <c r="D333" s="4">
        <v>-0.94255188750215679</v>
      </c>
      <c r="E333" s="4">
        <v>-0.61422631423649388</v>
      </c>
      <c r="F333" s="4">
        <v>-0.29010931875458057</v>
      </c>
      <c r="G333" s="4">
        <v>-0.72372885673104947</v>
      </c>
      <c r="H333" s="4">
        <v>6.2024405438086065E-2</v>
      </c>
      <c r="I333" s="4">
        <v>5.6403862782664474E-2</v>
      </c>
      <c r="J333" s="4">
        <v>2.7947292368628262E-2</v>
      </c>
      <c r="K333" s="4">
        <v>4.0953335197127247E-3</v>
      </c>
    </row>
    <row r="334" spans="2:11" x14ac:dyDescent="0.2">
      <c r="B334" s="4">
        <v>0.23231225498733615</v>
      </c>
      <c r="C334" s="4">
        <v>2.3956231754510875</v>
      </c>
      <c r="D334" s="4">
        <v>0.1154755170972793</v>
      </c>
      <c r="E334" s="4">
        <v>0.82992358614942552</v>
      </c>
      <c r="F334" s="4">
        <v>0.51449640830394516</v>
      </c>
      <c r="G334" s="4">
        <v>0.51993817157802302</v>
      </c>
      <c r="H334" s="4">
        <v>-0.21029982723133814</v>
      </c>
      <c r="I334" s="4">
        <v>3.8445221524880613E-2</v>
      </c>
      <c r="J334" s="4">
        <v>-4.4288871897198705E-2</v>
      </c>
      <c r="K334" s="4">
        <v>1.2255450796699564E-3</v>
      </c>
    </row>
    <row r="335" spans="2:11" x14ac:dyDescent="0.2">
      <c r="B335" s="4">
        <v>-22.028810641188571</v>
      </c>
      <c r="C335" s="4">
        <v>-4.0095362214220822</v>
      </c>
      <c r="D335" s="4">
        <v>0.26646265685978077</v>
      </c>
      <c r="E335" s="4">
        <v>5.0751686282823907E-2</v>
      </c>
      <c r="F335" s="4">
        <v>5.4269169449394118E-2</v>
      </c>
      <c r="G335" s="4">
        <v>-1.7445549240882752E-2</v>
      </c>
      <c r="H335" s="4">
        <v>9.7353152811128579E-2</v>
      </c>
      <c r="I335" s="4">
        <v>-9.2974709432620622E-2</v>
      </c>
      <c r="J335" s="4">
        <v>4.3897559445677761E-2</v>
      </c>
      <c r="K335" s="4">
        <v>3.3742038790486638E-4</v>
      </c>
    </row>
    <row r="336" spans="2:11" x14ac:dyDescent="0.2">
      <c r="B336" s="4">
        <v>-9.0474655550148366</v>
      </c>
      <c r="C336" s="4">
        <v>-2.8921479247927802</v>
      </c>
      <c r="D336" s="4">
        <v>0.79323247489464854</v>
      </c>
      <c r="E336" s="4">
        <v>0.33842693749423358</v>
      </c>
      <c r="F336" s="4">
        <v>-6.61054901726396E-2</v>
      </c>
      <c r="G336" s="4">
        <v>-0.62482471346685475</v>
      </c>
      <c r="H336" s="4">
        <v>2.0022436427082731E-2</v>
      </c>
      <c r="I336" s="4">
        <v>5.1436451103817102E-2</v>
      </c>
      <c r="J336" s="4">
        <v>-3.9777719651265954E-2</v>
      </c>
      <c r="K336" s="4">
        <v>4.0469728976848859E-3</v>
      </c>
    </row>
    <row r="337" spans="2:11" x14ac:dyDescent="0.2">
      <c r="B337" s="4">
        <v>-0.88940292915482577</v>
      </c>
      <c r="C337" s="4">
        <v>1.2591503393789305E-2</v>
      </c>
      <c r="D337" s="4">
        <v>-0.30263126878215429</v>
      </c>
      <c r="E337" s="4">
        <v>-0.43026535491061202</v>
      </c>
      <c r="F337" s="4">
        <v>0.14896946225803842</v>
      </c>
      <c r="G337" s="4">
        <v>0.24877029615585183</v>
      </c>
      <c r="H337" s="4">
        <v>-1.6116113062868354E-2</v>
      </c>
      <c r="I337" s="4">
        <v>-4.360172300635113E-2</v>
      </c>
      <c r="J337" s="4">
        <v>2.8776443928983544E-3</v>
      </c>
      <c r="K337" s="4">
        <v>1.9142517888099575E-3</v>
      </c>
    </row>
    <row r="338" spans="2:11" x14ac:dyDescent="0.2">
      <c r="B338" s="4">
        <v>4.7366925167090903</v>
      </c>
      <c r="C338" s="4">
        <v>-0.2135387843773216</v>
      </c>
      <c r="D338" s="4">
        <v>-0.11918243645309218</v>
      </c>
      <c r="E338" s="4">
        <v>5.7226235172036621E-2</v>
      </c>
      <c r="F338" s="4">
        <v>0.35910575705446746</v>
      </c>
      <c r="G338" s="4">
        <v>2.5869645639883133E-2</v>
      </c>
      <c r="H338" s="4">
        <v>3.14702278105468E-2</v>
      </c>
      <c r="I338" s="4">
        <v>-3.1822518524381574E-2</v>
      </c>
      <c r="J338" s="4">
        <v>2.7523313705806917E-2</v>
      </c>
      <c r="K338" s="4">
        <v>4.2182813028008893E-3</v>
      </c>
    </row>
    <row r="339" spans="2:11" x14ac:dyDescent="0.2">
      <c r="B339" s="4">
        <v>11.212633706231967</v>
      </c>
      <c r="C339" s="4">
        <v>0.4096595972839574</v>
      </c>
      <c r="D339" s="4">
        <v>-6.0547789161437826E-2</v>
      </c>
      <c r="E339" s="4">
        <v>8.1985016668170541E-2</v>
      </c>
      <c r="F339" s="4">
        <v>-0.41606373755013981</v>
      </c>
      <c r="G339" s="4">
        <v>-0.21187375655109303</v>
      </c>
      <c r="H339" s="4">
        <v>-5.2670802340018218E-3</v>
      </c>
      <c r="I339" s="4">
        <v>3.1266625624168695E-2</v>
      </c>
      <c r="J339" s="4">
        <v>-2.1313053109364644E-2</v>
      </c>
      <c r="K339" s="4">
        <v>-3.1538677416650786E-3</v>
      </c>
    </row>
    <row r="340" spans="2:11" x14ac:dyDescent="0.2">
      <c r="B340" s="4">
        <v>3.5096318126791863</v>
      </c>
      <c r="C340" s="4">
        <v>1.1463239621844581</v>
      </c>
      <c r="D340" s="4">
        <v>0.40787652737091035</v>
      </c>
      <c r="E340" s="4">
        <v>-0.27824637314360851</v>
      </c>
      <c r="F340" s="4">
        <v>-0.17007955731781288</v>
      </c>
      <c r="G340" s="4">
        <v>0.33915672656648782</v>
      </c>
      <c r="H340" s="4">
        <v>-6.6365221995524411E-3</v>
      </c>
      <c r="I340" s="4">
        <v>1.2069013852787526E-2</v>
      </c>
      <c r="J340" s="4">
        <v>1.0652215843246326E-3</v>
      </c>
      <c r="K340" s="4">
        <v>-3.9947717564712574E-3</v>
      </c>
    </row>
    <row r="341" spans="2:11" x14ac:dyDescent="0.2">
      <c r="B341" s="4">
        <v>5.7936701408198843</v>
      </c>
      <c r="C341" s="4">
        <v>1.114854188869588</v>
      </c>
      <c r="D341" s="4">
        <v>-2.6820206234097879E-2</v>
      </c>
      <c r="E341" s="4">
        <v>0.36984963865624138</v>
      </c>
      <c r="F341" s="4">
        <v>0.47563035946969673</v>
      </c>
      <c r="G341" s="4">
        <v>-4.7989624037110913E-2</v>
      </c>
      <c r="H341" s="4">
        <v>5.2436731786363391E-3</v>
      </c>
      <c r="I341" s="4">
        <v>1.7067392161325596E-2</v>
      </c>
      <c r="J341" s="4">
        <v>1.0958098636109827E-2</v>
      </c>
      <c r="K341" s="4">
        <v>1.2315470369984505E-2</v>
      </c>
    </row>
    <row r="342" spans="2:11" x14ac:dyDescent="0.2">
      <c r="B342" s="4">
        <v>4.404283181666071</v>
      </c>
      <c r="C342" s="4">
        <v>2.0732567520024197</v>
      </c>
      <c r="D342" s="4">
        <v>0.94131011451719138</v>
      </c>
      <c r="E342" s="4">
        <v>-0.37359226522781114</v>
      </c>
      <c r="F342" s="4">
        <v>0.10386743727579049</v>
      </c>
      <c r="G342" s="4">
        <v>-0.12531201705557821</v>
      </c>
      <c r="H342" s="4">
        <v>-6.6229808225373568E-2</v>
      </c>
      <c r="I342" s="4">
        <v>-3.6805261626892474E-2</v>
      </c>
      <c r="J342" s="4">
        <v>2.769184006314351E-3</v>
      </c>
      <c r="K342" s="4">
        <v>-7.9342240716928168E-3</v>
      </c>
    </row>
    <row r="343" spans="2:11" x14ac:dyDescent="0.2">
      <c r="B343" s="4">
        <v>-5.5505394815209748</v>
      </c>
      <c r="C343" s="4">
        <v>-0.1180023066684775</v>
      </c>
      <c r="D343" s="4">
        <v>0.55588404114075862</v>
      </c>
      <c r="E343" s="4">
        <v>-0.6121328501484361</v>
      </c>
      <c r="F343" s="4">
        <v>0.13717763671186503</v>
      </c>
      <c r="G343" s="4">
        <v>0.87963261538898396</v>
      </c>
      <c r="H343" s="4">
        <v>0.12838621516955881</v>
      </c>
      <c r="I343" s="4">
        <v>4.6918065363653123E-2</v>
      </c>
      <c r="J343" s="4">
        <v>-2.5322650072956854E-2</v>
      </c>
      <c r="K343" s="4">
        <v>-1.2411525793816262E-2</v>
      </c>
    </row>
    <row r="344" spans="2:11" x14ac:dyDescent="0.2">
      <c r="B344" s="4">
        <v>2.122709273390925</v>
      </c>
      <c r="C344" s="4">
        <v>0.32215140131573528</v>
      </c>
      <c r="D344" s="4">
        <v>0.40245042281025928</v>
      </c>
      <c r="E344" s="4">
        <v>0.40660702551370664</v>
      </c>
      <c r="F344" s="4">
        <v>0.11740366521963372</v>
      </c>
      <c r="G344" s="4">
        <v>-0.52961329197852514</v>
      </c>
      <c r="H344" s="4">
        <v>-6.8120469054486765E-2</v>
      </c>
      <c r="I344" s="4">
        <v>-8.4874269086986087E-2</v>
      </c>
      <c r="J344" s="4">
        <v>2.5667786390749039E-2</v>
      </c>
      <c r="K344" s="4">
        <v>1.2966624598464784E-2</v>
      </c>
    </row>
    <row r="345" spans="2:11" x14ac:dyDescent="0.2">
      <c r="B345" s="4">
        <v>5.0696567456150667</v>
      </c>
      <c r="C345" s="4">
        <v>-2.1500948059999048</v>
      </c>
      <c r="D345" s="4">
        <v>-0.56446583214575941</v>
      </c>
      <c r="E345" s="4">
        <v>-0.10971355546773921</v>
      </c>
      <c r="F345" s="4">
        <v>-0.14688263032082938</v>
      </c>
      <c r="G345" s="4">
        <v>-0.55066369730199172</v>
      </c>
      <c r="H345" s="4">
        <v>-3.5113600196176022E-2</v>
      </c>
      <c r="I345" s="4">
        <v>-3.5035923029696658E-2</v>
      </c>
      <c r="J345" s="4">
        <v>1.6323687467100709E-2</v>
      </c>
      <c r="K345" s="4">
        <v>-2.1522689051562363E-2</v>
      </c>
    </row>
    <row r="346" spans="2:11" x14ac:dyDescent="0.2">
      <c r="B346" s="4">
        <v>-4.6735224360559737</v>
      </c>
      <c r="C346" s="4">
        <v>-2.7629709419209991</v>
      </c>
      <c r="D346" s="4">
        <v>-0.53881860124490255</v>
      </c>
      <c r="E346" s="4">
        <v>0.54586539989978999</v>
      </c>
      <c r="F346" s="4">
        <v>3.9235028735214374E-2</v>
      </c>
      <c r="G346" s="4">
        <v>0.41602226805893705</v>
      </c>
      <c r="H346" s="4">
        <v>2.9066214984785364E-2</v>
      </c>
      <c r="I346" s="4">
        <v>9.712919714987045E-2</v>
      </c>
      <c r="J346" s="4">
        <v>-1.6412285469660393E-2</v>
      </c>
      <c r="K346" s="4">
        <v>2.4272633273761179E-2</v>
      </c>
    </row>
    <row r="347" spans="2:11" x14ac:dyDescent="0.2">
      <c r="B347" s="4">
        <v>9.9579217231524755</v>
      </c>
      <c r="C347" s="4">
        <v>1.9796463762041898</v>
      </c>
      <c r="D347" s="4">
        <v>0.33240579417337968</v>
      </c>
      <c r="E347" s="4">
        <v>-0.28086429266714674</v>
      </c>
      <c r="F347" s="4">
        <v>-0.14844514631202729</v>
      </c>
      <c r="G347" s="4">
        <v>0.60695167014597662</v>
      </c>
      <c r="H347" s="4">
        <v>3.5466819201925209E-2</v>
      </c>
      <c r="I347" s="4">
        <v>-2.3676586171671742E-2</v>
      </c>
      <c r="J347" s="4">
        <v>-1.3028393665254668E-2</v>
      </c>
      <c r="K347" s="4">
        <v>-1.4800463697247312E-2</v>
      </c>
    </row>
    <row r="348" spans="2:11" x14ac:dyDescent="0.2">
      <c r="B348" s="4">
        <v>-2.9853024309588783</v>
      </c>
      <c r="C348" s="4">
        <v>1.2959965049613384</v>
      </c>
      <c r="D348" s="4">
        <v>-0.22386373283297673</v>
      </c>
      <c r="E348" s="4">
        <v>-0.47534169047528751</v>
      </c>
      <c r="F348" s="4">
        <v>-0.16392300469198848</v>
      </c>
      <c r="G348" s="4">
        <v>-0.48910057955471981</v>
      </c>
      <c r="H348" s="4">
        <v>-2.6610005939244012E-2</v>
      </c>
      <c r="I348" s="4">
        <v>-3.6944356356867547E-2</v>
      </c>
      <c r="J348" s="4">
        <v>5.9638210863507228E-3</v>
      </c>
      <c r="K348" s="4">
        <v>1.667536120793623E-2</v>
      </c>
    </row>
    <row r="349" spans="2:11" x14ac:dyDescent="0.2">
      <c r="B349" s="4">
        <v>0.55541419150545612</v>
      </c>
      <c r="C349" s="4">
        <v>-1.94386182593087</v>
      </c>
      <c r="D349" s="4">
        <v>-0.14589008829304873</v>
      </c>
      <c r="E349" s="4">
        <v>-0.2438407599747838</v>
      </c>
      <c r="F349" s="4">
        <v>-0.39812940324764984</v>
      </c>
      <c r="G349" s="4">
        <v>0.65028656224293424</v>
      </c>
      <c r="H349" s="4">
        <v>-6.4342560557972148E-2</v>
      </c>
      <c r="I349" s="4">
        <v>5.7822484380381019E-2</v>
      </c>
      <c r="J349" s="4">
        <v>3.958904022388985E-2</v>
      </c>
      <c r="K349" s="4">
        <v>-2.6664496587120959E-2</v>
      </c>
    </row>
    <row r="350" spans="2:11" x14ac:dyDescent="0.2">
      <c r="B350" s="4">
        <v>6.3056990761742515</v>
      </c>
      <c r="C350" s="4">
        <v>0.82164963817597347</v>
      </c>
      <c r="D350" s="4">
        <v>-0.90633877011222885</v>
      </c>
      <c r="E350" s="4">
        <v>0.8817579091323875</v>
      </c>
      <c r="F350" s="4">
        <v>1.5615586059976575E-2</v>
      </c>
      <c r="G350" s="4">
        <v>-0.29499237757705388</v>
      </c>
      <c r="H350" s="4">
        <v>8.3757715842271388E-2</v>
      </c>
      <c r="I350" s="4">
        <v>-2.7831373780520016E-2</v>
      </c>
      <c r="J350" s="4">
        <v>-3.8530665591693235E-2</v>
      </c>
      <c r="K350" s="4">
        <v>-4.3394712375783559E-4</v>
      </c>
    </row>
    <row r="351" spans="2:11" x14ac:dyDescent="0.2">
      <c r="B351" s="4">
        <v>4.9766893090508608</v>
      </c>
      <c r="C351" s="4">
        <v>-0.97873536426345575</v>
      </c>
      <c r="D351" s="4">
        <v>-0.20203879504161548</v>
      </c>
      <c r="E351" s="4">
        <v>-0.87599480408948394</v>
      </c>
      <c r="F351" s="4">
        <v>1.0441233741169378</v>
      </c>
      <c r="G351" s="4">
        <v>-0.64301587123685544</v>
      </c>
      <c r="H351" s="4">
        <v>2.7511916814429951E-2</v>
      </c>
      <c r="I351" s="4">
        <v>-6.012778228421012E-4</v>
      </c>
      <c r="J351" s="4">
        <v>-7.2400692355718957E-2</v>
      </c>
      <c r="K351" s="4">
        <v>-2.1954092384368243E-3</v>
      </c>
    </row>
    <row r="352" spans="2:11" x14ac:dyDescent="0.2">
      <c r="B352" s="4">
        <v>0.9907231652964873</v>
      </c>
      <c r="C352" s="4">
        <v>-3.1322422623638277</v>
      </c>
      <c r="D352" s="4">
        <v>0.94766289765248768</v>
      </c>
      <c r="E352" s="4">
        <v>-0.11823355116834049</v>
      </c>
      <c r="F352" s="4">
        <v>-1.2328743175712189</v>
      </c>
      <c r="G352" s="4">
        <v>0.40814705531543644</v>
      </c>
      <c r="H352" s="4">
        <v>-0.1540047211315915</v>
      </c>
      <c r="I352" s="4">
        <v>5.7968814515308824E-2</v>
      </c>
      <c r="J352" s="4">
        <v>9.1761728758379874E-2</v>
      </c>
      <c r="K352" s="4">
        <v>3.408378332402185E-2</v>
      </c>
    </row>
    <row r="353" spans="2:11" x14ac:dyDescent="0.2">
      <c r="B353" s="4">
        <v>-10.545459108925305</v>
      </c>
      <c r="C353" s="4">
        <v>-0.21669588869678155</v>
      </c>
      <c r="D353" s="4">
        <v>0.24869355097068027</v>
      </c>
      <c r="E353" s="4">
        <v>1.1784275740940193</v>
      </c>
      <c r="F353" s="4">
        <v>0.80309447022882885</v>
      </c>
      <c r="G353" s="4">
        <v>-0.30905944451906986</v>
      </c>
      <c r="H353" s="4">
        <v>0.14285328426146626</v>
      </c>
      <c r="I353" s="4">
        <v>-6.2894216055146626E-2</v>
      </c>
      <c r="J353" s="4">
        <v>1.5620255361892116E-3</v>
      </c>
      <c r="K353" s="4">
        <v>-8.989524113170535E-4</v>
      </c>
    </row>
    <row r="354" spans="2:11" x14ac:dyDescent="0.2">
      <c r="B354" s="4">
        <v>-15.448329338055279</v>
      </c>
      <c r="C354" s="4">
        <v>-0.37429976675108539</v>
      </c>
      <c r="D354" s="4">
        <v>-1.1106022798624415</v>
      </c>
      <c r="E354" s="4">
        <v>-1.3539490711431301</v>
      </c>
      <c r="F354" s="4">
        <v>0.24277477804490988</v>
      </c>
      <c r="G354" s="4">
        <v>-0.76852939768703288</v>
      </c>
      <c r="H354" s="4">
        <v>-6.4810036259328796E-2</v>
      </c>
      <c r="I354" s="4">
        <v>5.4857792546985085E-2</v>
      </c>
      <c r="J354" s="4">
        <v>-5.3956522116837061E-3</v>
      </c>
      <c r="K354" s="4">
        <v>-5.290689184302937E-3</v>
      </c>
    </row>
    <row r="355" spans="2:11" x14ac:dyDescent="0.2">
      <c r="B355" s="4">
        <v>9.7103293682409362</v>
      </c>
      <c r="C355" s="4">
        <v>0.13041180093552418</v>
      </c>
      <c r="D355" s="4">
        <v>0.19951306323069845</v>
      </c>
      <c r="E355" s="4">
        <v>1.1144095775851282</v>
      </c>
      <c r="F355" s="4">
        <v>-0.60221581100171451</v>
      </c>
      <c r="G355" s="4">
        <v>0.43720924039633635</v>
      </c>
      <c r="H355" s="4">
        <v>1.7834655004070814E-2</v>
      </c>
      <c r="I355" s="4">
        <v>-3.3195669252337322E-2</v>
      </c>
      <c r="J355" s="4">
        <v>-2.0411171754947059E-2</v>
      </c>
      <c r="K355" s="4">
        <v>-6.3755707084423652E-3</v>
      </c>
    </row>
    <row r="356" spans="2:11" x14ac:dyDescent="0.2">
      <c r="B356" s="4">
        <v>2.3074616820869993</v>
      </c>
      <c r="C356" s="4">
        <v>1.3074586460803521</v>
      </c>
      <c r="D356" s="4">
        <v>0.74433703164192011</v>
      </c>
      <c r="E356" s="4">
        <v>-0.21693467244992531</v>
      </c>
      <c r="F356" s="4">
        <v>0.10330842010106676</v>
      </c>
      <c r="G356" s="4">
        <v>-5.6134094111179589E-2</v>
      </c>
      <c r="H356" s="4">
        <v>9.650742791189661E-3</v>
      </c>
      <c r="I356" s="4">
        <v>9.1667963059213261E-3</v>
      </c>
      <c r="J356" s="4">
        <v>-1.8636997826148735E-2</v>
      </c>
      <c r="K356" s="4">
        <v>1.3390204056642076E-2</v>
      </c>
    </row>
    <row r="357" spans="2:11" x14ac:dyDescent="0.2">
      <c r="B357" s="4">
        <v>-0.32965413040226538</v>
      </c>
      <c r="C357" s="4">
        <v>0.96360809724418828</v>
      </c>
      <c r="D357" s="4">
        <v>-0.72540508643828527</v>
      </c>
      <c r="E357" s="4">
        <v>0.35598818840447949</v>
      </c>
      <c r="F357" s="4">
        <v>-0.26749697387308813</v>
      </c>
      <c r="G357" s="4">
        <v>0.3050746341097178</v>
      </c>
      <c r="H357" s="4">
        <v>-3.0515548714780349E-2</v>
      </c>
      <c r="I357" s="4">
        <v>-4.3579962524898624E-2</v>
      </c>
      <c r="J357" s="4">
        <v>4.0372033061680359E-3</v>
      </c>
      <c r="K357" s="4">
        <v>-8.9923097088179856E-3</v>
      </c>
    </row>
    <row r="358" spans="2:11" x14ac:dyDescent="0.2">
      <c r="B358" s="4">
        <v>1.4117797016823996</v>
      </c>
      <c r="C358" s="4">
        <v>-0.46389457755327479</v>
      </c>
      <c r="D358" s="4">
        <v>0.31842537158699796</v>
      </c>
      <c r="E358" s="4">
        <v>-0.7962068901178333</v>
      </c>
      <c r="F358" s="4">
        <v>0.16396020324381991</v>
      </c>
      <c r="G358" s="4">
        <v>0.17268774063739364</v>
      </c>
      <c r="H358" s="4">
        <v>-4.1050652053303271E-3</v>
      </c>
      <c r="I358" s="4">
        <v>5.2428216014393299E-2</v>
      </c>
      <c r="J358" s="4">
        <v>7.4537864205024822E-3</v>
      </c>
      <c r="K358" s="4">
        <v>-1.265048830921222E-3</v>
      </c>
    </row>
    <row r="359" spans="2:11" x14ac:dyDescent="0.2">
      <c r="B359" s="4">
        <v>-3.4760713088695416</v>
      </c>
      <c r="C359" s="4">
        <v>0.56984128550707536</v>
      </c>
      <c r="D359" s="4">
        <v>-0.70147462184595943</v>
      </c>
      <c r="E359" s="4">
        <v>0.53695984825019583</v>
      </c>
      <c r="F359" s="4">
        <v>-7.616538006573155E-2</v>
      </c>
      <c r="G359" s="4">
        <v>-0.15784178225815199</v>
      </c>
      <c r="H359" s="4">
        <v>5.0512966207231322E-2</v>
      </c>
      <c r="I359" s="4">
        <v>-2.6562622252536108E-2</v>
      </c>
      <c r="J359" s="4">
        <v>6.9790586911851749E-3</v>
      </c>
      <c r="K359" s="4">
        <v>-1.6968710005161782E-3</v>
      </c>
    </row>
    <row r="360" spans="2:11" x14ac:dyDescent="0.2">
      <c r="B360" s="4">
        <v>-2.4215477601485147</v>
      </c>
      <c r="C360" s="4">
        <v>-1.3087078534640768</v>
      </c>
      <c r="D360" s="4">
        <v>0.20984957566544504</v>
      </c>
      <c r="E360" s="4">
        <v>0.17493047737635842</v>
      </c>
      <c r="F360" s="4">
        <v>0.30610244166865219</v>
      </c>
      <c r="G360" s="4">
        <v>-0.20513122362962183</v>
      </c>
      <c r="H360" s="4">
        <v>-2.0242726142767131E-2</v>
      </c>
      <c r="I360" s="4">
        <v>1.6123340519117495E-2</v>
      </c>
      <c r="J360" s="4">
        <v>4.7733205696760027E-3</v>
      </c>
      <c r="K360" s="4">
        <v>1.1266734230413243E-3</v>
      </c>
    </row>
    <row r="361" spans="2:11" x14ac:dyDescent="0.2">
      <c r="B361" s="4">
        <v>7.1359769284549133</v>
      </c>
      <c r="C361" s="4">
        <v>0.62526686231714923</v>
      </c>
      <c r="D361" s="4">
        <v>-6.2956502017198754E-2</v>
      </c>
      <c r="E361" s="4">
        <v>-1.0090271980853032E-4</v>
      </c>
      <c r="F361" s="4">
        <v>0.53131202452611992</v>
      </c>
      <c r="G361" s="4">
        <v>-6.541279083032453E-2</v>
      </c>
      <c r="H361" s="4">
        <v>4.0065597184640173E-2</v>
      </c>
      <c r="I361" s="4">
        <v>-1.8062348312890754E-2</v>
      </c>
      <c r="J361" s="4">
        <v>-4.8702212439056494E-2</v>
      </c>
      <c r="K361" s="4">
        <v>-3.7583135885449824E-3</v>
      </c>
    </row>
    <row r="362" spans="2:11" x14ac:dyDescent="0.2">
      <c r="B362" s="4">
        <v>-9.1015758432878791</v>
      </c>
      <c r="C362" s="4">
        <v>-1.5238947366714501</v>
      </c>
      <c r="D362" s="4">
        <v>-0.55855652834900116</v>
      </c>
      <c r="E362" s="4">
        <v>0.66788292660135407</v>
      </c>
      <c r="F362" s="4">
        <v>-0.19831753488656853</v>
      </c>
      <c r="G362" s="4">
        <v>-6.8131760892697707E-2</v>
      </c>
      <c r="H362" s="4">
        <v>3.0202657461908325E-2</v>
      </c>
      <c r="I362" s="4">
        <v>2.6727825152301748E-2</v>
      </c>
      <c r="J362" s="4">
        <v>3.2055893502673682E-2</v>
      </c>
      <c r="K362" s="4">
        <v>-1.154486925242877E-3</v>
      </c>
    </row>
    <row r="363" spans="2:11" x14ac:dyDescent="0.2">
      <c r="B363" s="4">
        <v>-6.1650364875772983</v>
      </c>
      <c r="C363" s="4">
        <v>-1.3175016472821477</v>
      </c>
      <c r="D363" s="4">
        <v>0.68071482719704846</v>
      </c>
      <c r="E363" s="4">
        <v>-0.3594267870556046</v>
      </c>
      <c r="F363" s="4">
        <v>-1.0232936233055618</v>
      </c>
      <c r="G363" s="4">
        <v>-0.34832248482303202</v>
      </c>
      <c r="H363" s="4">
        <v>-3.5937488353543871E-2</v>
      </c>
      <c r="I363" s="4">
        <v>-5.4883146063755148E-2</v>
      </c>
      <c r="J363" s="4">
        <v>-2.8252903084642548E-3</v>
      </c>
      <c r="K363" s="4">
        <v>5.0310275216559992E-3</v>
      </c>
    </row>
    <row r="364" spans="2:11" x14ac:dyDescent="0.2">
      <c r="B364" s="4">
        <v>-7.4112500304431652</v>
      </c>
      <c r="C364" s="4">
        <v>1.1702620163611348</v>
      </c>
      <c r="D364" s="4">
        <v>-1.4660124612276997</v>
      </c>
      <c r="E364" s="4">
        <v>0.56657255825987674</v>
      </c>
      <c r="F364" s="4">
        <v>0.11471256098055363</v>
      </c>
      <c r="G364" s="4">
        <v>0.24034252527303654</v>
      </c>
      <c r="H364" s="4">
        <v>1.119214374266431E-2</v>
      </c>
      <c r="I364" s="4">
        <v>7.9253569445429745E-2</v>
      </c>
      <c r="J364" s="4">
        <v>1.2592123532167834E-2</v>
      </c>
      <c r="K364" s="4">
        <v>1.691052762219753E-3</v>
      </c>
    </row>
    <row r="365" spans="2:11" x14ac:dyDescent="0.2">
      <c r="B365" s="4">
        <v>-6.0654600273098298</v>
      </c>
      <c r="C365" s="4">
        <v>1.3918580039172304</v>
      </c>
      <c r="D365" s="4">
        <v>0.21654442794151202</v>
      </c>
      <c r="E365" s="4">
        <v>-1.1897136587119406</v>
      </c>
      <c r="F365" s="4">
        <v>0.12424459152285466</v>
      </c>
      <c r="G365" s="4">
        <v>-0.2921900022776226</v>
      </c>
      <c r="H365" s="4">
        <v>-7.3714934777108651E-2</v>
      </c>
      <c r="I365" s="4">
        <v>-2.6164620985414451E-4</v>
      </c>
      <c r="J365" s="4">
        <v>5.4178761115292358E-3</v>
      </c>
      <c r="K365" s="4">
        <v>-4.8471761161367598E-3</v>
      </c>
    </row>
    <row r="366" spans="2:11" x14ac:dyDescent="0.2">
      <c r="B366" s="4">
        <v>-0.22922031633443909</v>
      </c>
      <c r="C366" s="4">
        <v>-0.47310067329707556</v>
      </c>
      <c r="D366" s="4">
        <v>1.6963460014081273</v>
      </c>
      <c r="E366" s="4">
        <v>3.0985859399446834E-2</v>
      </c>
      <c r="F366" s="4">
        <v>-0.34783744412067824</v>
      </c>
      <c r="G366" s="4">
        <v>0.52433756990789271</v>
      </c>
      <c r="H366" s="4">
        <v>8.4309143957590552E-2</v>
      </c>
      <c r="I366" s="4">
        <v>-2.7607106864435835E-2</v>
      </c>
      <c r="J366" s="4">
        <v>-6.1878632607997213E-3</v>
      </c>
      <c r="K366" s="4">
        <v>-1.9158081239401367E-2</v>
      </c>
    </row>
    <row r="367" spans="2:11" x14ac:dyDescent="0.2">
      <c r="B367" s="4">
        <v>-3.2078699375918687</v>
      </c>
      <c r="C367" s="4">
        <v>-0.53046885536859534</v>
      </c>
      <c r="D367" s="4">
        <v>-0.21089710781133394</v>
      </c>
      <c r="E367" s="4">
        <v>0.13373032340727356</v>
      </c>
      <c r="F367" s="4">
        <v>0.50233279934186992</v>
      </c>
      <c r="G367" s="4">
        <v>5.7917147784971035E-2</v>
      </c>
      <c r="H367" s="4">
        <v>-5.5188579607944946E-2</v>
      </c>
      <c r="I367" s="4">
        <v>-1.1111882362917878E-2</v>
      </c>
      <c r="J367" s="4">
        <v>-8.48016900755043E-3</v>
      </c>
      <c r="K367" s="4">
        <v>9.7037004809279476E-3</v>
      </c>
    </row>
    <row r="368" spans="2:11" x14ac:dyDescent="0.2">
      <c r="B368" s="4">
        <v>0.60411205652619404</v>
      </c>
      <c r="C368" s="4">
        <v>0.576116805264834</v>
      </c>
      <c r="D368" s="4">
        <v>-0.2624570923914063</v>
      </c>
      <c r="E368" s="4">
        <v>0.21782966953139823</v>
      </c>
      <c r="F368" s="4">
        <v>0.65671807899857781</v>
      </c>
      <c r="G368" s="4">
        <v>-0.26498539415082722</v>
      </c>
      <c r="H368" s="4">
        <v>1.2629303881132155E-2</v>
      </c>
      <c r="I368" s="4">
        <v>-1.9805144464932192E-3</v>
      </c>
      <c r="J368" s="4">
        <v>6.946629867819909E-2</v>
      </c>
      <c r="K368" s="4">
        <v>1.384174751210057E-2</v>
      </c>
    </row>
    <row r="369" spans="2:11" x14ac:dyDescent="0.2">
      <c r="B369" s="4">
        <v>-2.0522657872773125</v>
      </c>
      <c r="C369" s="4">
        <v>0.27307323460363364</v>
      </c>
      <c r="D369" s="4">
        <v>0.44504630455495681</v>
      </c>
      <c r="E369" s="4">
        <v>-6.2900324499835999E-2</v>
      </c>
      <c r="F369" s="4">
        <v>-0.77747814094921375</v>
      </c>
      <c r="G369" s="4">
        <v>0.44027755993278184</v>
      </c>
      <c r="H369" s="4">
        <v>4.245195283975026E-3</v>
      </c>
      <c r="I369" s="4">
        <v>1.2603630247224207E-2</v>
      </c>
      <c r="J369" s="4">
        <v>-6.6294818867902838E-2</v>
      </c>
      <c r="K369" s="4">
        <v>-1.1278315289788171E-2</v>
      </c>
    </row>
    <row r="370" spans="2:11" x14ac:dyDescent="0.2">
      <c r="B370" s="4">
        <v>2.7811475174421854</v>
      </c>
      <c r="C370" s="4">
        <v>1.0629123710139372</v>
      </c>
      <c r="D370" s="4">
        <v>-0.6198833919228327</v>
      </c>
      <c r="E370" s="4">
        <v>0.2045652541207979</v>
      </c>
      <c r="F370" s="4">
        <v>0.59159524649694883</v>
      </c>
      <c r="G370" s="4">
        <v>-0.18324097584483143</v>
      </c>
      <c r="H370" s="4">
        <v>2.0607038639015376E-2</v>
      </c>
      <c r="I370" s="4">
        <v>-1.9406003775396821E-2</v>
      </c>
      <c r="J370" s="4">
        <v>3.4742610556741362E-2</v>
      </c>
      <c r="K370" s="4">
        <v>6.9746085507773952E-3</v>
      </c>
    </row>
    <row r="371" spans="2:11" x14ac:dyDescent="0.2">
      <c r="B371" s="4">
        <v>-2.97272076262868</v>
      </c>
      <c r="C371" s="4">
        <v>-0.35114925730487706</v>
      </c>
      <c r="D371" s="4">
        <v>0.23517316216463</v>
      </c>
      <c r="E371" s="4">
        <v>-2.425605723019259E-3</v>
      </c>
      <c r="F371" s="4">
        <v>-0.37299085568544399</v>
      </c>
      <c r="G371" s="4">
        <v>5.9030910566438624E-2</v>
      </c>
      <c r="H371" s="4">
        <v>-4.038066399479659E-2</v>
      </c>
      <c r="I371" s="4">
        <v>3.5176495119103243E-2</v>
      </c>
      <c r="J371" s="4">
        <v>-3.3531970639717981E-2</v>
      </c>
      <c r="K371" s="4">
        <v>-2.5472555306917102E-3</v>
      </c>
    </row>
    <row r="372" spans="2:11" x14ac:dyDescent="0.2">
      <c r="B372" s="4">
        <v>4.0470494530662311</v>
      </c>
      <c r="C372" s="4">
        <v>-0.22970971382864303</v>
      </c>
      <c r="D372" s="4">
        <v>0.33151235659279338</v>
      </c>
      <c r="E372" s="4">
        <v>5.1763071921057342E-2</v>
      </c>
      <c r="F372" s="4">
        <v>-5.6696397298825751E-2</v>
      </c>
      <c r="G372" s="4">
        <v>0.17190329445601021</v>
      </c>
      <c r="H372" s="4">
        <v>1.2032734822000806E-3</v>
      </c>
      <c r="I372" s="4">
        <v>1.4030421772640262E-2</v>
      </c>
      <c r="J372" s="4">
        <v>-3.5085663673951541E-3</v>
      </c>
      <c r="K372" s="4">
        <v>7.7540544191486511E-4</v>
      </c>
    </row>
    <row r="373" spans="2:11" x14ac:dyDescent="0.2">
      <c r="B373" s="4">
        <v>1.02766835816105</v>
      </c>
      <c r="C373" s="4">
        <v>3.3998382384165665E-2</v>
      </c>
      <c r="D373" s="4">
        <v>-0.19872093881061745</v>
      </c>
      <c r="E373" s="4">
        <v>0.26795754435150115</v>
      </c>
      <c r="F373" s="4">
        <v>0.12449056581720711</v>
      </c>
      <c r="G373" s="4">
        <v>0.10417493362334135</v>
      </c>
      <c r="H373" s="4">
        <v>9.0787308634516003E-3</v>
      </c>
      <c r="I373" s="4">
        <v>2.3433127871860731E-2</v>
      </c>
      <c r="J373" s="4">
        <v>-5.1701051983137668E-3</v>
      </c>
      <c r="K373" s="4">
        <v>9.5702403956672462E-3</v>
      </c>
    </row>
    <row r="374" spans="2:11" x14ac:dyDescent="0.2">
      <c r="B374" s="4">
        <v>5.6484596974552757</v>
      </c>
      <c r="C374" s="4">
        <v>-1.084341091462409</v>
      </c>
      <c r="D374" s="4">
        <v>0.52739415210007579</v>
      </c>
      <c r="E374" s="4">
        <v>-0.14271239640477512</v>
      </c>
      <c r="F374" s="4">
        <v>-0.19251072814810768</v>
      </c>
      <c r="G374" s="4">
        <v>-0.14851446667944337</v>
      </c>
      <c r="H374" s="4">
        <v>1.2515497395268454E-2</v>
      </c>
      <c r="I374" s="4">
        <v>-2.6575582794583975E-2</v>
      </c>
      <c r="J374" s="4">
        <v>2.2565606044201745E-2</v>
      </c>
      <c r="K374" s="4">
        <v>-1.1067908172862699E-2</v>
      </c>
    </row>
    <row r="375" spans="2:11" x14ac:dyDescent="0.2">
      <c r="B375" s="4">
        <v>0.9686810370468848</v>
      </c>
      <c r="C375" s="4">
        <v>-0.31591735275096849</v>
      </c>
      <c r="D375" s="4">
        <v>-0.10861989332355655</v>
      </c>
      <c r="E375" s="4">
        <v>0.13206380461955911</v>
      </c>
      <c r="F375" s="4">
        <v>0.1881668858831079</v>
      </c>
      <c r="G375" s="4">
        <v>-4.3750079099980764E-2</v>
      </c>
      <c r="H375" s="4">
        <v>-1.8500247978455831E-2</v>
      </c>
      <c r="I375" s="4">
        <v>1.3454263437860776E-2</v>
      </c>
      <c r="J375" s="4">
        <v>-1.2910991823330331E-2</v>
      </c>
      <c r="K375" s="4">
        <v>-1.3254783679565941E-4</v>
      </c>
    </row>
    <row r="376" spans="2:11" x14ac:dyDescent="0.2">
      <c r="B376" s="4">
        <v>-4.335458877278934</v>
      </c>
      <c r="C376" s="4">
        <v>0.35949286226992233</v>
      </c>
      <c r="D376" s="4">
        <v>-0.49378698283294392</v>
      </c>
      <c r="E376" s="4">
        <v>0.11762278448943943</v>
      </c>
      <c r="F376" s="4">
        <v>0.37418118972371456</v>
      </c>
      <c r="G376" s="4">
        <v>-0.18436697657197806</v>
      </c>
      <c r="H376" s="4">
        <v>3.0364768449267648E-2</v>
      </c>
      <c r="I376" s="4">
        <v>-2.2585997052535497E-2</v>
      </c>
      <c r="J376" s="4">
        <v>1.4979683890216613E-2</v>
      </c>
      <c r="K376" s="4">
        <v>3.1689590999768336E-4</v>
      </c>
    </row>
    <row r="377" spans="2:11" x14ac:dyDescent="0.2">
      <c r="B377" s="4">
        <v>0.40028129117524114</v>
      </c>
      <c r="C377" s="4">
        <v>-0.81399600751116563</v>
      </c>
      <c r="D377" s="4">
        <v>1.4083956385437645E-2</v>
      </c>
      <c r="E377" s="4">
        <v>-0.47562629248728433</v>
      </c>
      <c r="F377" s="4">
        <v>-0.43214649138360067</v>
      </c>
      <c r="G377" s="4">
        <v>0.12839231744974619</v>
      </c>
      <c r="H377" s="4">
        <v>-1.8823723438042884E-2</v>
      </c>
      <c r="I377" s="4">
        <v>1.6324804459912634E-2</v>
      </c>
      <c r="J377" s="4">
        <v>-1.8792239750305317E-2</v>
      </c>
      <c r="K377" s="4">
        <v>-5.9586074724878235E-3</v>
      </c>
    </row>
    <row r="378" spans="2:11" x14ac:dyDescent="0.2">
      <c r="B378" s="4">
        <v>0.10108771555760822</v>
      </c>
      <c r="C378" s="4">
        <v>0.76783504159193361</v>
      </c>
      <c r="D378" s="4">
        <v>0.24164040156931268</v>
      </c>
      <c r="E378" s="4">
        <v>-0.13273386776056509</v>
      </c>
      <c r="F378" s="4">
        <v>-0.20197716468976493</v>
      </c>
      <c r="G378" s="4">
        <v>0.22778292031620373</v>
      </c>
      <c r="H378" s="4">
        <v>7.3512992065044844E-2</v>
      </c>
      <c r="I378" s="4">
        <v>-3.8474801491914977E-2</v>
      </c>
      <c r="J378" s="4">
        <v>2.7877387202495822E-2</v>
      </c>
      <c r="K378" s="4">
        <v>1.8053724494995874E-2</v>
      </c>
    </row>
    <row r="379" spans="2:11" x14ac:dyDescent="0.2">
      <c r="B379" s="4">
        <v>0.85250543608166696</v>
      </c>
      <c r="C379" s="4">
        <v>-0.11625391993142052</v>
      </c>
      <c r="D379" s="4">
        <v>0.13699594479327265</v>
      </c>
      <c r="E379" s="4">
        <v>0.38458719656723711</v>
      </c>
      <c r="F379" s="4">
        <v>0.17818854373772752</v>
      </c>
      <c r="G379" s="4">
        <v>5.3290707279230118E-2</v>
      </c>
      <c r="H379" s="4">
        <v>-7.5675079181634311E-2</v>
      </c>
      <c r="I379" s="4">
        <v>5.7410088138695331E-2</v>
      </c>
      <c r="J379" s="4">
        <v>-2.1395347119592151E-2</v>
      </c>
      <c r="K379" s="4">
        <v>-7.7037292977430753E-3</v>
      </c>
    </row>
    <row r="380" spans="2:11" x14ac:dyDescent="0.2">
      <c r="B380" s="4">
        <v>-1.552412169487662</v>
      </c>
      <c r="C380" s="4">
        <v>0.1220719708572945</v>
      </c>
      <c r="D380" s="4">
        <v>-0.14492274974082348</v>
      </c>
      <c r="E380" s="4">
        <v>-0.14517829849954311</v>
      </c>
      <c r="F380" s="4">
        <v>0.11272611654135815</v>
      </c>
      <c r="G380" s="4">
        <v>-1.0203753537597997E-3</v>
      </c>
      <c r="H380" s="4">
        <v>-7.634613701938504E-3</v>
      </c>
      <c r="I380" s="4">
        <v>-2.1963253368109885E-2</v>
      </c>
      <c r="J380" s="4">
        <v>-1.4079993380227541E-2</v>
      </c>
      <c r="K380" s="4">
        <v>4.0620796687716786E-4</v>
      </c>
    </row>
    <row r="381" spans="2:11" x14ac:dyDescent="0.2">
      <c r="B381" s="4">
        <v>2.6810141453581813</v>
      </c>
      <c r="C381" s="4">
        <v>-0.26531975498567878</v>
      </c>
      <c r="D381" s="4">
        <v>-5.2917887256324368E-2</v>
      </c>
      <c r="E381" s="4">
        <v>-6.882357658926859E-2</v>
      </c>
      <c r="F381" s="4">
        <v>3.3567980360394369E-3</v>
      </c>
      <c r="G381" s="4">
        <v>-2.590251854619024E-3</v>
      </c>
      <c r="H381" s="4">
        <v>1.5497201893797516E-2</v>
      </c>
      <c r="I381" s="4">
        <v>8.1122224939446305E-3</v>
      </c>
      <c r="J381" s="4">
        <v>2.6622146499704334E-3</v>
      </c>
      <c r="K381" s="4">
        <v>-2.8776796531483542E-3</v>
      </c>
    </row>
    <row r="382" spans="2:11" x14ac:dyDescent="0.2">
      <c r="B382" s="4">
        <v>4.0503107652665431</v>
      </c>
      <c r="C382" s="4">
        <v>-7.4135494509006764E-2</v>
      </c>
      <c r="D382" s="4">
        <v>0.19949065982385311</v>
      </c>
      <c r="E382" s="4">
        <v>4.6636462431294823E-2</v>
      </c>
      <c r="F382" s="4">
        <v>1.5518044470917937E-2</v>
      </c>
      <c r="G382" s="4">
        <v>-0.12815074545619989</v>
      </c>
      <c r="H382" s="4">
        <v>5.5191138649642686E-4</v>
      </c>
      <c r="I382" s="4">
        <v>-5.5482343283328184E-3</v>
      </c>
      <c r="J382" s="4">
        <v>8.4526179119180922E-3</v>
      </c>
      <c r="K382" s="4">
        <v>-4.1488048774087792E-3</v>
      </c>
    </row>
    <row r="383" spans="2:11" x14ac:dyDescent="0.2">
      <c r="B383" s="4">
        <v>1.3851296738817007</v>
      </c>
      <c r="C383" s="4">
        <v>-0.41202686668938249</v>
      </c>
      <c r="D383" s="4">
        <v>-0.26764384970021649</v>
      </c>
      <c r="E383" s="4">
        <v>0.15966397174969726</v>
      </c>
      <c r="F383" s="4">
        <v>0.19913507209865769</v>
      </c>
      <c r="G383" s="4">
        <v>0.20016578758477374</v>
      </c>
      <c r="H383" s="4">
        <v>1.0493935955057536E-2</v>
      </c>
      <c r="I383" s="4">
        <v>3.7905675025630678E-2</v>
      </c>
      <c r="J383" s="4">
        <v>-1.2412999470043028E-2</v>
      </c>
      <c r="K383" s="4">
        <v>1.0134383302487773E-2</v>
      </c>
    </row>
    <row r="384" spans="2:11" x14ac:dyDescent="0.2">
      <c r="B384" s="4">
        <v>7.611395674732151</v>
      </c>
      <c r="C384" s="4">
        <v>-1.4193437453533797</v>
      </c>
      <c r="D384" s="4">
        <v>-0.3709600486006282</v>
      </c>
      <c r="E384" s="4">
        <v>0.35831092466839098</v>
      </c>
      <c r="F384" s="4">
        <v>-5.0707497903122026E-2</v>
      </c>
      <c r="G384" s="4">
        <v>-0.50135841355433508</v>
      </c>
      <c r="H384" s="4">
        <v>-1.3822132737404597E-2</v>
      </c>
      <c r="I384" s="4">
        <v>-3.2810659401610806E-2</v>
      </c>
      <c r="J384" s="4">
        <v>8.387962229250057E-3</v>
      </c>
      <c r="K384" s="4">
        <v>-5.5485705441094425E-3</v>
      </c>
    </row>
    <row r="385" spans="2:11" x14ac:dyDescent="0.2">
      <c r="B385" s="4">
        <v>0.58783218498125067</v>
      </c>
      <c r="C385" s="4">
        <v>0.10314606896706126</v>
      </c>
      <c r="D385" s="4">
        <v>-0.23446691543373499</v>
      </c>
      <c r="E385" s="4">
        <v>-0.41820510771205432</v>
      </c>
      <c r="F385" s="4">
        <v>-3.9110517423138105E-2</v>
      </c>
      <c r="G385" s="4">
        <v>8.4196245289048482E-2</v>
      </c>
      <c r="H385" s="4">
        <v>7.9833776998072085E-3</v>
      </c>
      <c r="I385" s="4">
        <v>1.3458983064139214E-2</v>
      </c>
      <c r="J385" s="4">
        <v>1.0748017297349026E-2</v>
      </c>
      <c r="K385" s="4">
        <v>-1.7326501446538463E-3</v>
      </c>
    </row>
    <row r="386" spans="2:11" x14ac:dyDescent="0.2">
      <c r="B386" s="4">
        <v>-4.6390095980351438</v>
      </c>
      <c r="C386" s="4">
        <v>2.2999366292683816</v>
      </c>
      <c r="D386" s="4">
        <v>0.21367038708827391</v>
      </c>
      <c r="E386" s="4">
        <v>-0.11312395223899403</v>
      </c>
      <c r="F386" s="4">
        <v>-8.4357810834275362E-2</v>
      </c>
      <c r="G386" s="4">
        <v>0.31521098137991238</v>
      </c>
      <c r="H386" s="4">
        <v>3.0630221073018975E-2</v>
      </c>
      <c r="I386" s="4">
        <v>1.9322334193601968E-2</v>
      </c>
      <c r="J386" s="4">
        <v>-1.9195480694889272E-2</v>
      </c>
      <c r="K386" s="4">
        <v>7.1882967314776617E-3</v>
      </c>
    </row>
    <row r="387" spans="2:11" x14ac:dyDescent="0.2">
      <c r="B387" s="4">
        <v>-0.14035684117639829</v>
      </c>
      <c r="C387" s="4">
        <v>0.40013015743560504</v>
      </c>
      <c r="D387" s="4">
        <v>0.18797354219114248</v>
      </c>
      <c r="E387" s="4">
        <v>7.5175375051926979E-2</v>
      </c>
      <c r="F387" s="4">
        <v>-0.22677770291603028</v>
      </c>
      <c r="G387" s="4">
        <v>-0.15988207320556905</v>
      </c>
      <c r="H387" s="4">
        <v>-3.1360260782116164E-2</v>
      </c>
      <c r="I387" s="4">
        <v>-3.8917831072445744E-2</v>
      </c>
      <c r="J387" s="4">
        <v>9.3428177762808397E-3</v>
      </c>
      <c r="K387" s="4">
        <v>-1.0806826932825233E-3</v>
      </c>
    </row>
    <row r="388" spans="2:11" x14ac:dyDescent="0.2">
      <c r="B388" s="4">
        <v>-3.0251631565354549</v>
      </c>
      <c r="C388" s="4">
        <v>-0.67266740457357799</v>
      </c>
      <c r="D388" s="4">
        <v>-8.483094297087064E-2</v>
      </c>
      <c r="E388" s="4">
        <v>-0.16777675793823882</v>
      </c>
      <c r="F388" s="4">
        <v>4.9041803519718249E-2</v>
      </c>
      <c r="G388" s="4">
        <v>7.4421141932683482E-2</v>
      </c>
      <c r="H388" s="4">
        <v>1.0095348322013458E-2</v>
      </c>
      <c r="I388" s="4">
        <v>-6.9971617995322477E-3</v>
      </c>
      <c r="J388" s="4">
        <v>-5.761353043985425E-3</v>
      </c>
      <c r="K388" s="4">
        <v>-3.2660270484905487E-3</v>
      </c>
    </row>
    <row r="389" spans="2:11" x14ac:dyDescent="0.2">
      <c r="B389" s="4">
        <v>-6.4410862029403715</v>
      </c>
      <c r="C389" s="4">
        <v>0.51872531251481169</v>
      </c>
      <c r="D389" s="4">
        <v>-0.30107314672080726</v>
      </c>
      <c r="E389" s="4">
        <v>-0.14653206077185282</v>
      </c>
      <c r="F389" s="4">
        <v>-0.15043260091499466</v>
      </c>
      <c r="G389" s="4">
        <v>-0.12668819397608416</v>
      </c>
      <c r="H389" s="4">
        <v>-4.0110867142580282E-3</v>
      </c>
      <c r="I389" s="4">
        <v>1.8117138379453144E-2</v>
      </c>
      <c r="J389" s="4">
        <v>1.0704138908142431E-2</v>
      </c>
      <c r="K389" s="4">
        <v>-6.3631407689295786E-3</v>
      </c>
    </row>
    <row r="390" spans="2:11" x14ac:dyDescent="0.2">
      <c r="B390" s="4">
        <v>-3.2074948657146467</v>
      </c>
      <c r="C390" s="4">
        <v>-0.65631038869817782</v>
      </c>
      <c r="D390" s="4">
        <v>0.60391858546293498</v>
      </c>
      <c r="E390" s="4">
        <v>5.5945896811882244E-2</v>
      </c>
      <c r="F390" s="4">
        <v>-3.636966962609553E-2</v>
      </c>
      <c r="G390" s="4">
        <v>4.8054865659658247E-2</v>
      </c>
      <c r="H390" s="4">
        <v>4.3914338833426596E-2</v>
      </c>
      <c r="I390" s="4">
        <v>-2.6728299024324206E-2</v>
      </c>
      <c r="J390" s="4">
        <v>1.3914652149295431E-2</v>
      </c>
      <c r="K390" s="4">
        <v>3.5209319481603347E-3</v>
      </c>
    </row>
    <row r="391" spans="2:11" x14ac:dyDescent="0.2">
      <c r="B391" s="4">
        <v>-2.4105122167528887</v>
      </c>
      <c r="C391" s="4">
        <v>-0.6422750325535922</v>
      </c>
      <c r="D391" s="4">
        <v>-3.7510457284353725E-2</v>
      </c>
      <c r="E391" s="4">
        <v>0.25956731404931921</v>
      </c>
      <c r="F391" s="4">
        <v>0.37596535833888084</v>
      </c>
      <c r="G391" s="4">
        <v>-0.30214565334072269</v>
      </c>
      <c r="H391" s="4">
        <v>-7.625230632098963E-2</v>
      </c>
      <c r="I391" s="4">
        <v>2.657066282293637E-2</v>
      </c>
      <c r="J391" s="4">
        <v>-1.2610565259650453E-2</v>
      </c>
      <c r="K391" s="4">
        <v>-5.4517352078347816E-3</v>
      </c>
    </row>
    <row r="392" spans="2:11" x14ac:dyDescent="0.2">
      <c r="B392" s="4">
        <v>-1.4016735805465288</v>
      </c>
      <c r="C392" s="4">
        <v>0.62442058416690949</v>
      </c>
      <c r="D392" s="4">
        <v>8.1052917192441343E-2</v>
      </c>
      <c r="E392" s="4">
        <v>-0.4095117924785569</v>
      </c>
      <c r="F392" s="4">
        <v>-0.40868734499341419</v>
      </c>
      <c r="G392" s="4">
        <v>0.32717745378480018</v>
      </c>
      <c r="H392" s="4">
        <v>9.1305612943723385E-2</v>
      </c>
      <c r="I392" s="4">
        <v>-5.8447742701460713E-2</v>
      </c>
      <c r="J392" s="4">
        <v>1.64238099545168E-2</v>
      </c>
      <c r="K392" s="4">
        <v>1.0036674950013102E-2</v>
      </c>
    </row>
    <row r="393" spans="2:11" x14ac:dyDescent="0.2">
      <c r="B393" s="4">
        <v>5.1213841805745153</v>
      </c>
      <c r="C393" s="4">
        <v>-0.3926197431931262</v>
      </c>
      <c r="D393" s="4">
        <v>0.15220584165498657</v>
      </c>
      <c r="E393" s="4">
        <v>0.24975986259958663</v>
      </c>
      <c r="F393" s="4">
        <v>-4.7984812058611062E-3</v>
      </c>
      <c r="G393" s="4">
        <v>-4.6088828281921783E-2</v>
      </c>
      <c r="H393" s="4">
        <v>8.671879633997048E-3</v>
      </c>
      <c r="I393" s="4">
        <v>1.8199606755003522E-2</v>
      </c>
      <c r="J393" s="4">
        <v>9.227792214388875E-3</v>
      </c>
      <c r="K393" s="4">
        <v>9.4575324350749457E-4</v>
      </c>
    </row>
    <row r="394" spans="2:11" x14ac:dyDescent="0.2">
      <c r="B394" s="4">
        <v>-1.4167012037657971</v>
      </c>
      <c r="C394" s="4">
        <v>-0.13737973772954967</v>
      </c>
      <c r="D394" s="4">
        <v>-0.18490839475072562</v>
      </c>
      <c r="E394" s="4">
        <v>3.7285346302231397E-2</v>
      </c>
      <c r="F394" s="4">
        <v>-0.24555232452193293</v>
      </c>
      <c r="G394" s="4">
        <v>-0.22368654876642929</v>
      </c>
      <c r="H394" s="4">
        <v>2.1479011174725893E-2</v>
      </c>
      <c r="I394" s="4">
        <v>-3.4071281025010017E-2</v>
      </c>
      <c r="J394" s="4">
        <v>3.5324650135101767E-3</v>
      </c>
      <c r="K394" s="4">
        <v>3.6354537667057521E-3</v>
      </c>
    </row>
    <row r="395" spans="2:11" x14ac:dyDescent="0.2">
      <c r="B395" s="4">
        <v>-3.119710195842492</v>
      </c>
      <c r="C395" s="4">
        <v>5.0340026092559713E-2</v>
      </c>
      <c r="D395" s="4">
        <v>9.3392301611339087E-2</v>
      </c>
      <c r="E395" s="4">
        <v>-9.6028205838024377E-2</v>
      </c>
      <c r="F395" s="4">
        <v>0.17950857187706992</v>
      </c>
      <c r="G395" s="4">
        <v>0.21990920093332331</v>
      </c>
      <c r="H395" s="4">
        <v>-1.9812217600360595E-2</v>
      </c>
      <c r="I395" s="4">
        <v>3.1363228202732449E-2</v>
      </c>
      <c r="J395" s="4">
        <v>-6.7787330131638497E-3</v>
      </c>
      <c r="K395" s="4">
        <v>-5.043510825767105E-3</v>
      </c>
    </row>
    <row r="396" spans="2:11" x14ac:dyDescent="0.2">
      <c r="B396" s="4">
        <v>-7.1973807262097047</v>
      </c>
      <c r="C396" s="4">
        <v>1.0533713416915178</v>
      </c>
      <c r="D396" s="4">
        <v>-0.13937946557363176</v>
      </c>
      <c r="E396" s="4">
        <v>-7.6131131812657502E-2</v>
      </c>
      <c r="F396" s="4">
        <v>-0.31770609647469999</v>
      </c>
      <c r="G396" s="4">
        <v>-0.15743146417165788</v>
      </c>
      <c r="H396" s="4">
        <v>1.5410769499893884E-2</v>
      </c>
      <c r="I396" s="4">
        <v>-2.6126042585270813E-2</v>
      </c>
      <c r="J396" s="4">
        <v>5.1786883730758314E-3</v>
      </c>
      <c r="K396" s="4">
        <v>3.3277763452509456E-3</v>
      </c>
    </row>
    <row r="397" spans="2:11" x14ac:dyDescent="0.2">
      <c r="B397" s="4">
        <v>-0.89102775673704226</v>
      </c>
      <c r="C397" s="4">
        <v>-0.69586582047193435</v>
      </c>
      <c r="D397" s="4">
        <v>-0.1296452605427231</v>
      </c>
      <c r="E397" s="4">
        <v>-0.23155117290590682</v>
      </c>
      <c r="F397" s="4">
        <v>0.29630709830039187</v>
      </c>
      <c r="G397" s="4">
        <v>-4.8309382654314802E-2</v>
      </c>
      <c r="H397" s="4">
        <v>-6.2903484440345103E-2</v>
      </c>
      <c r="I397" s="4">
        <v>2.3108598845717053E-2</v>
      </c>
      <c r="J397" s="4">
        <v>-2.1309675750789285E-2</v>
      </c>
      <c r="K397" s="4">
        <v>-1.3383899690531425E-2</v>
      </c>
    </row>
    <row r="398" spans="2:11" x14ac:dyDescent="0.2">
      <c r="B398" s="4">
        <v>2.1669932787551036</v>
      </c>
      <c r="C398" s="4">
        <v>0.18208616187985346</v>
      </c>
      <c r="D398" s="4">
        <v>0.39508806629782189</v>
      </c>
      <c r="E398" s="4">
        <v>-7.4321192960656396E-2</v>
      </c>
      <c r="F398" s="4">
        <v>-0.26994780703672272</v>
      </c>
      <c r="G398" s="4">
        <v>-5.0571582340759154E-2</v>
      </c>
      <c r="H398" s="4">
        <v>4.9373765872740311E-2</v>
      </c>
      <c r="I398" s="4">
        <v>-2.1506417341161013E-2</v>
      </c>
      <c r="J398" s="4">
        <v>6.772825605465908E-3</v>
      </c>
      <c r="K398" s="4">
        <v>-1.3554826709322534E-3</v>
      </c>
    </row>
    <row r="399" spans="2:11" x14ac:dyDescent="0.2">
      <c r="B399" s="4">
        <v>-1.3922053292422749</v>
      </c>
      <c r="C399" s="4">
        <v>0.5684442601616807</v>
      </c>
      <c r="D399" s="4">
        <v>-0.43208276701187392</v>
      </c>
      <c r="E399" s="4">
        <v>0.32455965751330612</v>
      </c>
      <c r="F399" s="4">
        <v>-9.8864530633773817E-2</v>
      </c>
      <c r="G399" s="4">
        <v>0.26379367496731482</v>
      </c>
      <c r="H399" s="4">
        <v>1.7917274311763105E-2</v>
      </c>
      <c r="I399" s="4">
        <v>4.8196244359041771E-3</v>
      </c>
      <c r="J399" s="4">
        <v>1.7868747590564935E-2</v>
      </c>
      <c r="K399" s="4">
        <v>1.8307233330976117E-2</v>
      </c>
    </row>
    <row r="400" spans="2:11" x14ac:dyDescent="0.2">
      <c r="B400" s="4">
        <v>-0.40116183489286567</v>
      </c>
      <c r="C400" s="4">
        <v>-0.10115278932003562</v>
      </c>
      <c r="D400" s="4">
        <v>0.22747199746516797</v>
      </c>
      <c r="E400" s="4">
        <v>0.22828239888444146</v>
      </c>
      <c r="F400" s="4">
        <v>0.18389393237052992</v>
      </c>
      <c r="G400" s="4">
        <v>-0.16848934852229244</v>
      </c>
      <c r="H400" s="4">
        <v>-8.5636217031715839E-2</v>
      </c>
      <c r="I400" s="4">
        <v>3.79336700827856E-2</v>
      </c>
      <c r="J400" s="4">
        <v>-3.1903513335402985E-2</v>
      </c>
      <c r="K400" s="4">
        <v>-1.760002835636576E-2</v>
      </c>
    </row>
    <row r="401" spans="2:11" x14ac:dyDescent="0.2">
      <c r="B401" s="4">
        <v>-1.9127384412602371</v>
      </c>
      <c r="C401" s="4">
        <v>0.72977521811675305</v>
      </c>
      <c r="D401" s="4">
        <v>-9.7471682161422352E-2</v>
      </c>
      <c r="E401" s="4">
        <v>-5.2415695693315209E-2</v>
      </c>
      <c r="F401" s="4">
        <v>0.16402044429540366</v>
      </c>
      <c r="G401" s="4">
        <v>0.21752995013491358</v>
      </c>
      <c r="H401" s="4">
        <v>-3.4178341506077785E-2</v>
      </c>
      <c r="I401" s="4">
        <v>4.3741655377056293E-3</v>
      </c>
      <c r="J401" s="4">
        <v>-1.1997955155052756E-2</v>
      </c>
      <c r="K401" s="4">
        <v>3.5800086620730929E-3</v>
      </c>
    </row>
    <row r="402" spans="2:11" x14ac:dyDescent="0.2">
      <c r="B402" s="4">
        <v>-1.8829372699446278</v>
      </c>
      <c r="C402" s="4">
        <v>0.86733718132319226</v>
      </c>
      <c r="D402" s="4">
        <v>5.4284569493260777E-2</v>
      </c>
      <c r="E402" s="4">
        <v>5.5082619844112696E-2</v>
      </c>
      <c r="F402" s="4">
        <v>-0.12650197119437434</v>
      </c>
      <c r="G402" s="4">
        <v>-7.4692364564905812E-3</v>
      </c>
      <c r="H402" s="4">
        <v>-2.5073353381775318E-3</v>
      </c>
      <c r="I402" s="4">
        <v>8.575608891625482E-3</v>
      </c>
      <c r="J402" s="4">
        <v>6.7454373924528306E-3</v>
      </c>
      <c r="K402" s="4">
        <v>1.1941700388190381E-3</v>
      </c>
    </row>
    <row r="403" spans="2:11" x14ac:dyDescent="0.2">
      <c r="B403" s="4">
        <v>-3.2085234334817065</v>
      </c>
      <c r="C403" s="4">
        <v>1.1911624523584112</v>
      </c>
      <c r="D403" s="4">
        <v>-0.15082247795174747</v>
      </c>
      <c r="E403" s="4">
        <v>-0.11160084009440377</v>
      </c>
      <c r="F403" s="4">
        <v>-0.12481954703005321</v>
      </c>
      <c r="G403" s="4">
        <v>-0.20024133292094803</v>
      </c>
      <c r="H403" s="4">
        <v>-1.2019564678430754E-3</v>
      </c>
      <c r="I403" s="4">
        <v>-4.821196687950665E-3</v>
      </c>
      <c r="J403" s="4">
        <v>-3.5511984417133814E-3</v>
      </c>
      <c r="K403" s="4">
        <v>-1.5324837695196872E-3</v>
      </c>
    </row>
    <row r="404" spans="2:11" x14ac:dyDescent="0.2">
      <c r="B404" s="4">
        <v>0.12359317290746796</v>
      </c>
      <c r="C404" s="4">
        <v>-1.6692859779382247E-2</v>
      </c>
      <c r="D404" s="4">
        <v>8.1548046513891994E-3</v>
      </c>
      <c r="E404" s="4">
        <v>1.5441441505659436E-2</v>
      </c>
      <c r="F404" s="4">
        <v>-6.6550819009667625E-2</v>
      </c>
      <c r="G404" s="4">
        <v>-0.19821120236185927</v>
      </c>
      <c r="H404" s="4">
        <v>7.9979022815508897E-3</v>
      </c>
      <c r="I404" s="4">
        <v>7.7166036295055222E-3</v>
      </c>
      <c r="J404" s="4">
        <v>-6.0974042509376013E-3</v>
      </c>
      <c r="K404" s="4">
        <v>2.3252654772335899E-3</v>
      </c>
    </row>
    <row r="405" spans="2:11" x14ac:dyDescent="0.2">
      <c r="B405" s="4">
        <v>-3.1477222196207375</v>
      </c>
      <c r="C405" s="4">
        <v>1.5281850691945931</v>
      </c>
      <c r="D405" s="4">
        <v>-0.3475375683352766</v>
      </c>
      <c r="E405" s="4">
        <v>-2.3980579106951581E-2</v>
      </c>
      <c r="F405" s="4">
        <v>-0.21113946302376754</v>
      </c>
      <c r="G405" s="4">
        <v>0.13517388002543881</v>
      </c>
      <c r="H405" s="4">
        <v>-6.6198209136822238E-3</v>
      </c>
      <c r="I405" s="4">
        <v>-7.4581942460567744E-3</v>
      </c>
      <c r="J405" s="4">
        <v>6.9500040120085227E-3</v>
      </c>
      <c r="K405" s="4">
        <v>5.6769643848421098E-4</v>
      </c>
    </row>
    <row r="406" spans="2:11" x14ac:dyDescent="0.2">
      <c r="B406" s="4">
        <v>-4.7075291146943963</v>
      </c>
      <c r="C406" s="4">
        <v>0.41442533267618015</v>
      </c>
      <c r="D406" s="4">
        <v>3.3788353091000867E-2</v>
      </c>
      <c r="E406" s="4">
        <v>-4.3163272580452987E-2</v>
      </c>
      <c r="F406" s="4">
        <v>-0.29200490502741</v>
      </c>
      <c r="G406" s="4">
        <v>-0.18696179099989477</v>
      </c>
      <c r="H406" s="4">
        <v>1.9227963134422162E-2</v>
      </c>
      <c r="I406" s="4">
        <v>3.6594148445503868E-3</v>
      </c>
      <c r="J406" s="4">
        <v>-2.148660095601353E-2</v>
      </c>
      <c r="K406" s="4">
        <v>6.7770117804548616E-3</v>
      </c>
    </row>
    <row r="407" spans="2:11" x14ac:dyDescent="0.2">
      <c r="B407" s="4">
        <v>-0.57310035774092205</v>
      </c>
      <c r="C407" s="4">
        <v>-0.67407218143911085</v>
      </c>
      <c r="D407" s="4">
        <v>-0.10233079122653871</v>
      </c>
      <c r="E407" s="4">
        <v>-0.19939938553542524</v>
      </c>
      <c r="F407" s="4">
        <v>0.24320092563304488</v>
      </c>
      <c r="G407" s="4">
        <v>-6.8480034767977135E-2</v>
      </c>
      <c r="H407" s="4">
        <v>-1.6452609357289923E-2</v>
      </c>
      <c r="I407" s="4">
        <v>9.1068865960979919E-3</v>
      </c>
      <c r="J407" s="4">
        <v>1.939624686083281E-2</v>
      </c>
      <c r="K407" s="4">
        <v>-2.8021379306618893E-3</v>
      </c>
    </row>
    <row r="408" spans="2:11" x14ac:dyDescent="0.2">
      <c r="B408" s="4">
        <v>4.1078588746855278</v>
      </c>
      <c r="C408" s="4">
        <v>-1.4176893184022523</v>
      </c>
      <c r="D408" s="4">
        <v>0.27843410471917057</v>
      </c>
      <c r="E408" s="4">
        <v>0.14600961608671553</v>
      </c>
      <c r="F408" s="4">
        <v>-2.7855042616029915E-2</v>
      </c>
      <c r="G408" s="4">
        <v>0.31723210356622328</v>
      </c>
      <c r="H408" s="4">
        <v>4.93499035624924E-2</v>
      </c>
      <c r="I408" s="4">
        <v>-3.7626994736831426E-2</v>
      </c>
      <c r="J408" s="4">
        <v>2.0315607723013059E-2</v>
      </c>
      <c r="K408" s="4">
        <v>-1.7962601663224652E-3</v>
      </c>
    </row>
    <row r="409" spans="2:11" x14ac:dyDescent="0.2">
      <c r="B409" s="4">
        <v>-3.8858635107161055</v>
      </c>
      <c r="C409" s="4">
        <v>0.84438187742031201</v>
      </c>
      <c r="D409" s="4">
        <v>-0.13168733841311686</v>
      </c>
      <c r="E409" s="4">
        <v>-7.0933943731300617E-2</v>
      </c>
      <c r="F409" s="4">
        <v>-0.12595071353880258</v>
      </c>
      <c r="G409" s="4">
        <v>-0.10794272547047967</v>
      </c>
      <c r="H409" s="4">
        <v>-1.1473697939932257E-2</v>
      </c>
      <c r="I409" s="4">
        <v>4.2753601956221961E-3</v>
      </c>
      <c r="J409" s="4">
        <v>-9.2810668888026158E-3</v>
      </c>
      <c r="K409" s="4">
        <v>-2.602920524800335E-3</v>
      </c>
    </row>
    <row r="410" spans="2:11" x14ac:dyDescent="0.2">
      <c r="B410" s="4">
        <v>-1.5438113957174115</v>
      </c>
      <c r="C410" s="4">
        <v>5.8104010343638754E-2</v>
      </c>
      <c r="D410" s="4">
        <v>-6.0253025808223101E-2</v>
      </c>
      <c r="E410" s="4">
        <v>-6.1678154133047496E-2</v>
      </c>
      <c r="F410" s="4">
        <v>0.34250413826286558</v>
      </c>
      <c r="G410" s="4">
        <v>-0.31002770324779599</v>
      </c>
      <c r="H410" s="4">
        <v>-4.2883448308242769E-2</v>
      </c>
      <c r="I410" s="4">
        <v>3.9042625376377392E-2</v>
      </c>
      <c r="J410" s="4">
        <v>-4.8256351492198552E-3</v>
      </c>
      <c r="K410" s="4">
        <v>8.1744826717565916E-3</v>
      </c>
    </row>
    <row r="411" spans="2:11" x14ac:dyDescent="0.2">
      <c r="B411" s="4">
        <v>-4.8687001554654721</v>
      </c>
      <c r="C411" s="4">
        <v>0.47144169055673119</v>
      </c>
      <c r="D411" s="4">
        <v>-0.35173350497425715</v>
      </c>
      <c r="E411" s="4">
        <v>-7.1753192304033223E-2</v>
      </c>
      <c r="F411" s="4">
        <v>-0.38424630849835067</v>
      </c>
      <c r="G411" s="4">
        <v>0.27902565118461242</v>
      </c>
      <c r="H411" s="4">
        <v>-2.3158143359683792E-3</v>
      </c>
      <c r="I411" s="4">
        <v>-3.4390174400478889E-2</v>
      </c>
      <c r="J411" s="4">
        <v>-7.5061078317671852E-3</v>
      </c>
      <c r="K411" s="4">
        <v>-1.3071958918026918E-2</v>
      </c>
    </row>
    <row r="412" spans="2:11" x14ac:dyDescent="0.2">
      <c r="B412" s="4">
        <v>3.2249265747186668</v>
      </c>
      <c r="C412" s="4">
        <v>-1.161278995058507</v>
      </c>
      <c r="D412" s="4">
        <v>0.38124915746229843</v>
      </c>
      <c r="E412" s="4">
        <v>0.36602094848321587</v>
      </c>
      <c r="F412" s="4">
        <v>4.4096600220077893E-2</v>
      </c>
      <c r="G412" s="4">
        <v>2.1622178634798095E-2</v>
      </c>
      <c r="H412" s="4">
        <v>1.3359075590730591E-2</v>
      </c>
      <c r="I412" s="4">
        <v>2.2643930385596919E-2</v>
      </c>
      <c r="J412" s="4">
        <v>9.9900417689585642E-4</v>
      </c>
      <c r="K412" s="4">
        <v>-3.5383448083273999E-3</v>
      </c>
    </row>
    <row r="413" spans="2:11" x14ac:dyDescent="0.2">
      <c r="B413" s="4">
        <v>-1.6750671526307452</v>
      </c>
      <c r="C413" s="4">
        <v>0.62637053924298047</v>
      </c>
      <c r="D413" s="4">
        <v>-0.20330333879864321</v>
      </c>
      <c r="E413" s="4">
        <v>3.0112694706630649E-2</v>
      </c>
      <c r="F413" s="4">
        <v>0.19130032047757609</v>
      </c>
      <c r="G413" s="4">
        <v>1.4471433989832772E-2</v>
      </c>
      <c r="H413" s="4">
        <v>-1.9077619712265226E-2</v>
      </c>
      <c r="I413" s="4">
        <v>2.4000673550007689E-3</v>
      </c>
      <c r="J413" s="4">
        <v>-3.1225301381137592E-3</v>
      </c>
      <c r="K413" s="4">
        <v>5.2466107237705605E-3</v>
      </c>
    </row>
    <row r="414" spans="2:11" x14ac:dyDescent="0.2">
      <c r="B414" s="4">
        <v>-0.84934376250318677</v>
      </c>
      <c r="C414" s="4">
        <v>0.96868754599520557</v>
      </c>
      <c r="D414" s="4">
        <v>-8.1200456691171971E-2</v>
      </c>
      <c r="E414" s="4">
        <v>-0.16188599180178914</v>
      </c>
      <c r="F414" s="4">
        <v>-0.31217552615661354</v>
      </c>
      <c r="G414" s="4">
        <v>7.5003043432470162E-2</v>
      </c>
      <c r="H414" s="4">
        <v>1.0380277342314437E-2</v>
      </c>
      <c r="I414" s="4">
        <v>-8.6645472307555326E-3</v>
      </c>
      <c r="J414" s="4">
        <v>4.2567898520140032E-3</v>
      </c>
      <c r="K414" s="4">
        <v>-6.6302844895687653E-4</v>
      </c>
    </row>
    <row r="415" spans="2:11" x14ac:dyDescent="0.2">
      <c r="B415" s="4">
        <v>1.0691338565933493</v>
      </c>
      <c r="C415" s="4">
        <v>0.51481337708867292</v>
      </c>
      <c r="D415" s="4">
        <v>-7.106679066936411E-2</v>
      </c>
      <c r="E415" s="4">
        <v>0.22092644860695274</v>
      </c>
      <c r="F415" s="4">
        <v>0.20718594048737302</v>
      </c>
      <c r="G415" s="4">
        <v>-0.10652719582264751</v>
      </c>
      <c r="H415" s="4">
        <v>4.893009787874456E-3</v>
      </c>
      <c r="I415" s="4">
        <v>7.642259918473439E-3</v>
      </c>
      <c r="J415" s="4">
        <v>1.697304705050086E-3</v>
      </c>
      <c r="K415" s="4">
        <v>3.0298212869212782E-3</v>
      </c>
    </row>
    <row r="416" spans="2:11" x14ac:dyDescent="0.2">
      <c r="B416" s="4">
        <v>-0.66521289573129905</v>
      </c>
      <c r="C416" s="4">
        <v>-0.17425793990348837</v>
      </c>
      <c r="D416" s="4">
        <v>-3.7604618596814683E-5</v>
      </c>
      <c r="E416" s="4">
        <v>-0.32064465015391458</v>
      </c>
      <c r="F416" s="4">
        <v>-0.25384604880862149</v>
      </c>
      <c r="G416" s="4">
        <v>2.9910706310120303E-2</v>
      </c>
      <c r="H416" s="4">
        <v>-7.2748701146916749E-4</v>
      </c>
      <c r="I416" s="4">
        <v>-1.434286554907787E-2</v>
      </c>
      <c r="J416" s="4">
        <v>-2.4545582110897354E-3</v>
      </c>
      <c r="K416" s="4">
        <v>-3.4126987779566618E-3</v>
      </c>
    </row>
    <row r="417" spans="2:11" x14ac:dyDescent="0.2">
      <c r="B417" s="4">
        <v>5.3381910982081837E-2</v>
      </c>
      <c r="C417" s="4">
        <v>7.7088266388456853E-2</v>
      </c>
      <c r="D417" s="4">
        <v>-0.224852475765976</v>
      </c>
      <c r="E417" s="4">
        <v>0.16315740661490671</v>
      </c>
      <c r="F417" s="4">
        <v>-0.10514429912673998</v>
      </c>
      <c r="G417" s="4">
        <v>5.7103534647282277E-3</v>
      </c>
      <c r="H417" s="4">
        <v>-3.7219658912713882E-4</v>
      </c>
      <c r="I417" s="4">
        <v>1.6196177914671095E-2</v>
      </c>
      <c r="J417" s="4">
        <v>1.9495864805118149E-3</v>
      </c>
      <c r="K417" s="4">
        <v>1.1159363066944202E-3</v>
      </c>
    </row>
    <row r="418" spans="2:11" x14ac:dyDescent="0.2">
      <c r="B418" s="4">
        <v>1.5561316509961305</v>
      </c>
      <c r="C418" s="4">
        <v>-0.27650571124421852</v>
      </c>
      <c r="D418" s="4">
        <v>0.1678913081093906</v>
      </c>
      <c r="E418" s="4">
        <v>8.3658094045803599E-2</v>
      </c>
      <c r="F418" s="4">
        <v>0.26154510290160349</v>
      </c>
      <c r="G418" s="4">
        <v>-7.6809060040353636E-2</v>
      </c>
      <c r="H418" s="4">
        <v>-3.6461054157483877E-3</v>
      </c>
      <c r="I418" s="4">
        <v>2.7562130917637086E-3</v>
      </c>
      <c r="J418" s="4">
        <v>-9.0135581424379419E-4</v>
      </c>
      <c r="K418" s="4">
        <v>1.2474081697646613E-3</v>
      </c>
    </row>
    <row r="419" spans="2:11" x14ac:dyDescent="0.2">
      <c r="B419" s="4">
        <v>5.5410607879416425</v>
      </c>
      <c r="C419" s="4">
        <v>-1.5279599426751487</v>
      </c>
      <c r="D419" s="4">
        <v>-0.25375496578779488</v>
      </c>
      <c r="E419" s="4">
        <v>-3.0099475144573572E-2</v>
      </c>
      <c r="F419" s="4">
        <v>-0.13531702123500769</v>
      </c>
      <c r="G419" s="4">
        <v>-0.13275452430904286</v>
      </c>
      <c r="H419" s="4">
        <v>6.0270809825910534E-3</v>
      </c>
      <c r="I419" s="4">
        <v>-1.0007586100934345E-2</v>
      </c>
      <c r="J419" s="4">
        <v>6.2218416770087442E-5</v>
      </c>
      <c r="K419" s="4">
        <v>-3.1065721298007506E-3</v>
      </c>
    </row>
    <row r="420" spans="2:11" x14ac:dyDescent="0.2">
      <c r="B420" s="4">
        <v>1.9106949553892387</v>
      </c>
      <c r="C420" s="4">
        <v>-0.3037234492456839</v>
      </c>
      <c r="D420" s="4">
        <v>-0.27044356273242887</v>
      </c>
      <c r="E420" s="4">
        <v>0.15828788227664073</v>
      </c>
      <c r="F420" s="4">
        <v>6.7003296635989376E-3</v>
      </c>
      <c r="G420" s="4">
        <v>8.2033942347169805E-2</v>
      </c>
      <c r="H420" s="4">
        <v>9.1266706706295754E-4</v>
      </c>
      <c r="I420" s="4">
        <v>1.2636565883119569E-2</v>
      </c>
      <c r="J420" s="4">
        <v>-3.4827274171727865E-3</v>
      </c>
      <c r="K420" s="4">
        <v>2.3626013298586163E-3</v>
      </c>
    </row>
    <row r="421" spans="2:11" x14ac:dyDescent="0.2">
      <c r="B421" s="4">
        <v>-1.4494232677830634</v>
      </c>
      <c r="C421" s="4">
        <v>0.17945382357229572</v>
      </c>
      <c r="D421" s="4">
        <v>0.37574168534753577</v>
      </c>
      <c r="E421" s="4">
        <v>-5.847990092809404E-2</v>
      </c>
      <c r="F421" s="4">
        <v>0.24697044819771524</v>
      </c>
      <c r="G421" s="4">
        <v>0.10164883135994335</v>
      </c>
      <c r="H421" s="4">
        <v>1.9095191947289944E-3</v>
      </c>
      <c r="I421" s="4">
        <v>1.3346430563781188E-2</v>
      </c>
      <c r="J421" s="4">
        <v>3.9615659804867025E-3</v>
      </c>
      <c r="K421" s="4">
        <v>-2.0436473281072493E-3</v>
      </c>
    </row>
    <row r="422" spans="2:11" x14ac:dyDescent="0.2">
      <c r="B422" s="4">
        <v>1.0455618350245808</v>
      </c>
      <c r="C422" s="4">
        <v>-7.6169207480367915E-2</v>
      </c>
      <c r="D422" s="4">
        <v>3.3037997708292986E-2</v>
      </c>
      <c r="E422" s="4">
        <v>-0.22727736212427005</v>
      </c>
      <c r="F422" s="4">
        <v>0.11504588911359273</v>
      </c>
      <c r="G422" s="4">
        <v>-5.6677121330248655E-3</v>
      </c>
      <c r="H422" s="4">
        <v>-4.1196324942698193E-3</v>
      </c>
      <c r="I422" s="4">
        <v>-9.4751139877367243E-3</v>
      </c>
      <c r="J422" s="4">
        <v>6.6600805898817238E-3</v>
      </c>
      <c r="K422" s="4">
        <v>-2.0643252482527758E-4</v>
      </c>
    </row>
    <row r="423" spans="2:11" x14ac:dyDescent="0.2">
      <c r="B423" s="4">
        <v>2.0597113801467</v>
      </c>
      <c r="C423" s="4">
        <v>-0.34563793467953791</v>
      </c>
      <c r="D423" s="4">
        <v>-0.12702688715275498</v>
      </c>
      <c r="E423" s="4">
        <v>4.5328532672057796E-2</v>
      </c>
      <c r="F423" s="4">
        <v>1.2738366449721011E-3</v>
      </c>
      <c r="G423" s="4">
        <v>3.433406598450963E-2</v>
      </c>
      <c r="H423" s="4">
        <v>6.7258659898915127E-3</v>
      </c>
      <c r="I423" s="4">
        <v>6.9555891960624205E-3</v>
      </c>
      <c r="J423" s="4">
        <v>-1.5225077607855771E-3</v>
      </c>
      <c r="K423" s="4">
        <v>6.4801082227691336E-5</v>
      </c>
    </row>
    <row r="424" spans="2:11" x14ac:dyDescent="0.2">
      <c r="B424" s="4">
        <v>4.6024207467229772</v>
      </c>
      <c r="C424" s="4">
        <v>-0.81319180294876936</v>
      </c>
      <c r="D424" s="4">
        <v>0.19951281038307991</v>
      </c>
      <c r="E424" s="4">
        <v>0.15147088033394712</v>
      </c>
      <c r="F424" s="4">
        <v>-8.5388776048926682E-2</v>
      </c>
      <c r="G424" s="4">
        <v>-7.5085818307399743E-2</v>
      </c>
      <c r="H424" s="4">
        <v>6.6019725241532679E-3</v>
      </c>
      <c r="I424" s="4">
        <v>-2.1935446195053433E-2</v>
      </c>
      <c r="J424" s="4">
        <v>-5.5875064150744929E-3</v>
      </c>
      <c r="K424" s="4">
        <v>-1.6542857763785562E-3</v>
      </c>
    </row>
    <row r="425" spans="2:11" x14ac:dyDescent="0.2">
      <c r="B425" s="4">
        <v>-5.9900685025032123</v>
      </c>
      <c r="C425" s="4">
        <v>-0.46972153411158857</v>
      </c>
      <c r="D425" s="4">
        <v>-0.32977719278895501</v>
      </c>
      <c r="E425" s="4">
        <v>-0.18788276120524083</v>
      </c>
      <c r="F425" s="4">
        <v>-9.5768693736288976E-2</v>
      </c>
      <c r="G425" s="4">
        <v>0.13280463925109354</v>
      </c>
      <c r="H425" s="4">
        <v>5.416980323887842E-2</v>
      </c>
      <c r="I425" s="4">
        <v>2.50667585549538E-2</v>
      </c>
      <c r="J425" s="4">
        <v>1.05554568334512E-2</v>
      </c>
      <c r="K425" s="4">
        <v>1.2109607822451049E-3</v>
      </c>
    </row>
    <row r="426" spans="2:11" x14ac:dyDescent="0.2">
      <c r="B426" s="4">
        <v>-6.7837885658224018E-3</v>
      </c>
      <c r="C426" s="4">
        <v>0.40482207736119752</v>
      </c>
      <c r="D426" s="4">
        <v>0.42332097575256938</v>
      </c>
      <c r="E426" s="4">
        <v>0.26455029427109494</v>
      </c>
      <c r="F426" s="4">
        <v>0.15850069825179788</v>
      </c>
      <c r="G426" s="4">
        <v>-0.11299510080097873</v>
      </c>
      <c r="H426" s="4">
        <v>-5.7222774156316158E-2</v>
      </c>
      <c r="I426" s="4">
        <v>7.9154297019180947E-3</v>
      </c>
      <c r="J426" s="4">
        <v>-1.0049439603698291E-2</v>
      </c>
      <c r="K426" s="4">
        <v>-4.0200527058304441E-3</v>
      </c>
    </row>
    <row r="427" spans="2:11" x14ac:dyDescent="0.2">
      <c r="B427" s="4">
        <v>-4.9841475203431199E-2</v>
      </c>
      <c r="C427" s="4">
        <v>1.2525539920966227</v>
      </c>
      <c r="D427" s="4">
        <v>-0.1287077808799833</v>
      </c>
      <c r="E427" s="4">
        <v>0.16916742088260037</v>
      </c>
      <c r="F427" s="4">
        <v>-0.19584428799901638</v>
      </c>
      <c r="G427" s="4">
        <v>-6.3287971300125284E-2</v>
      </c>
      <c r="H427" s="4">
        <v>-1.7506996458542548E-2</v>
      </c>
      <c r="I427" s="4">
        <v>-2.2219969752999214E-2</v>
      </c>
      <c r="J427" s="4">
        <v>-3.7544759096531559E-3</v>
      </c>
      <c r="K427" s="4">
        <v>7.6427554874680488E-3</v>
      </c>
    </row>
    <row r="428" spans="2:11" x14ac:dyDescent="0.2">
      <c r="B428" s="4">
        <v>-3.881453556905802</v>
      </c>
      <c r="C428" s="4">
        <v>0.67180354682794396</v>
      </c>
      <c r="D428" s="4">
        <v>-0.17591685754906172</v>
      </c>
      <c r="E428" s="4">
        <v>-0.2446587267537168</v>
      </c>
      <c r="F428" s="4">
        <v>-0.17847964411783848</v>
      </c>
      <c r="G428" s="4">
        <v>4.4074641067030212E-2</v>
      </c>
      <c r="H428" s="4">
        <v>1.1275033788535921E-2</v>
      </c>
      <c r="I428" s="4">
        <v>-1.5462221642578988E-3</v>
      </c>
      <c r="J428" s="4">
        <v>2.0347695577598718E-3</v>
      </c>
      <c r="K428" s="4">
        <v>-2.7331193981834532E-3</v>
      </c>
    </row>
    <row r="429" spans="2:11" x14ac:dyDescent="0.2">
      <c r="B429" s="4">
        <v>-1.0285363919013131</v>
      </c>
      <c r="C429" s="4">
        <v>0.28374213111249863</v>
      </c>
      <c r="D429" s="4">
        <v>1.0405196575105477E-2</v>
      </c>
      <c r="E429" s="4">
        <v>-8.0286487103380065E-3</v>
      </c>
      <c r="F429" s="4">
        <v>5.2707591664028816E-2</v>
      </c>
      <c r="G429" s="4">
        <v>1.7240623505642521E-3</v>
      </c>
      <c r="H429" s="4">
        <v>-4.3953041712336384E-3</v>
      </c>
      <c r="I429" s="4">
        <v>3.5960826425924909E-3</v>
      </c>
      <c r="J429" s="4">
        <v>2.8430281529741704E-4</v>
      </c>
      <c r="K429" s="4">
        <v>7.7963494862064815E-4</v>
      </c>
    </row>
    <row r="430" spans="2:11" x14ac:dyDescent="0.2">
      <c r="B430" s="4">
        <v>2.1174540845477758</v>
      </c>
      <c r="C430" s="4">
        <v>-0.89385617509398785</v>
      </c>
      <c r="D430" s="4">
        <v>3.914819419090261E-2</v>
      </c>
      <c r="E430" s="4">
        <v>0.25263903304449586</v>
      </c>
      <c r="F430" s="4">
        <v>3.3017590246825358E-2</v>
      </c>
      <c r="G430" s="4">
        <v>-8.9712345860183965E-2</v>
      </c>
      <c r="H430" s="4">
        <v>-1.2890150517743055E-2</v>
      </c>
      <c r="I430" s="4">
        <v>-1.0345481964821856E-2</v>
      </c>
      <c r="J430" s="4">
        <v>-5.7359275649795224E-3</v>
      </c>
      <c r="K430" s="4">
        <v>2.4671798758698835E-3</v>
      </c>
    </row>
    <row r="431" spans="2:11" x14ac:dyDescent="0.2">
      <c r="B431" s="4">
        <v>2.2300785136290169</v>
      </c>
      <c r="C431" s="4">
        <v>-0.19998295442179964</v>
      </c>
      <c r="D431" s="4">
        <v>5.6409282726543643E-2</v>
      </c>
      <c r="E431" s="4">
        <v>-0.20203972467839204</v>
      </c>
      <c r="F431" s="4">
        <v>8.3818456139936118E-2</v>
      </c>
      <c r="G431" s="4">
        <v>0.14351793522595879</v>
      </c>
      <c r="H431" s="4">
        <v>2.0918891873641599E-2</v>
      </c>
      <c r="I431" s="4">
        <v>1.3171495065870878E-2</v>
      </c>
      <c r="J431" s="4">
        <v>4.973951683368452E-3</v>
      </c>
      <c r="K431" s="4">
        <v>-3.5905812180966079E-3</v>
      </c>
    </row>
    <row r="432" spans="2:11" x14ac:dyDescent="0.2">
      <c r="B432" s="4">
        <v>3.1130981570392291</v>
      </c>
      <c r="C432" s="4">
        <v>0.21954331933407287</v>
      </c>
      <c r="D432" s="4">
        <v>0.27639663818638593</v>
      </c>
      <c r="E432" s="4">
        <v>4.1484347263404747E-2</v>
      </c>
      <c r="F432" s="4">
        <v>9.1610251128158848E-2</v>
      </c>
      <c r="G432" s="4">
        <v>1.7704071236365717E-2</v>
      </c>
      <c r="H432" s="4">
        <v>-5.5225424118505798E-3</v>
      </c>
      <c r="I432" s="4">
        <v>-7.0738501603361328E-3</v>
      </c>
      <c r="J432" s="4">
        <v>3.021902687417798E-3</v>
      </c>
      <c r="K432" s="4">
        <v>1.9278661751165869E-3</v>
      </c>
    </row>
    <row r="433" spans="2:11" x14ac:dyDescent="0.2">
      <c r="B433" s="4">
        <v>-1.9077952922061909</v>
      </c>
      <c r="C433" s="4">
        <v>0.64771460377499135</v>
      </c>
      <c r="D433" s="4">
        <v>-0.32636099577177657</v>
      </c>
      <c r="E433" s="4">
        <v>-3.2260458937784404E-2</v>
      </c>
      <c r="F433" s="4">
        <v>-9.2548148484430229E-2</v>
      </c>
      <c r="G433" s="4">
        <v>-3.5818557876009433E-2</v>
      </c>
      <c r="H433" s="4">
        <v>-4.2377541250791465E-3</v>
      </c>
      <c r="I433" s="4">
        <v>-5.2123920375034306E-3</v>
      </c>
      <c r="J433" s="4">
        <v>-3.5852057647379949E-3</v>
      </c>
      <c r="K433" s="4">
        <v>2.6250203695958262E-3</v>
      </c>
    </row>
    <row r="434" spans="2:11" x14ac:dyDescent="0.2">
      <c r="B434" s="4">
        <v>2.5089165874786743</v>
      </c>
      <c r="C434" s="4">
        <v>0.14366355494272431</v>
      </c>
      <c r="D434" s="4">
        <v>4.7633222235205129E-2</v>
      </c>
      <c r="E434" s="4">
        <v>-0.11759762585525869</v>
      </c>
      <c r="F434" s="4">
        <v>5.8352830231887372E-2</v>
      </c>
      <c r="G434" s="4">
        <v>0.10502078716767861</v>
      </c>
      <c r="H434" s="4">
        <v>1.3416024753185629E-2</v>
      </c>
      <c r="I434" s="4">
        <v>9.8466116346843328E-3</v>
      </c>
      <c r="J434" s="4">
        <v>2.4908398236403394E-3</v>
      </c>
      <c r="K434" s="4">
        <v>-6.3613247290283359E-5</v>
      </c>
    </row>
    <row r="435" spans="2:11" x14ac:dyDescent="0.2">
      <c r="B435" s="4">
        <v>1.7494866893895544</v>
      </c>
      <c r="C435" s="4">
        <v>7.3733559248899655E-2</v>
      </c>
      <c r="D435" s="4">
        <v>1.7016199778083472E-2</v>
      </c>
      <c r="E435" s="4">
        <v>2.1474959339811302E-2</v>
      </c>
      <c r="F435" s="4">
        <v>-7.3237513160533937E-2</v>
      </c>
      <c r="G435" s="4">
        <v>-3.2334068322060108E-2</v>
      </c>
      <c r="H435" s="4">
        <v>-3.385045760115652E-3</v>
      </c>
      <c r="I435" s="4">
        <v>-1.7551703497958537E-2</v>
      </c>
      <c r="J435" s="4">
        <v>1.1338449780382927E-3</v>
      </c>
      <c r="K435" s="4">
        <v>1.9506581914104488E-3</v>
      </c>
    </row>
    <row r="436" spans="2:11" x14ac:dyDescent="0.2">
      <c r="B436" s="4">
        <v>-2.0561493373749968</v>
      </c>
      <c r="C436" s="4">
        <v>0.49918365598910297</v>
      </c>
      <c r="D436" s="4">
        <v>-0.10464234345052015</v>
      </c>
      <c r="E436" s="4">
        <v>-0.12116409578593426</v>
      </c>
      <c r="F436" s="4">
        <v>0.11311666261098979</v>
      </c>
      <c r="G436" s="4">
        <v>2.2285353355915992E-2</v>
      </c>
      <c r="H436" s="4">
        <v>3.7581444126910473E-3</v>
      </c>
      <c r="I436" s="4">
        <v>8.4088577347713328E-3</v>
      </c>
      <c r="J436" s="4">
        <v>1.9048343991912684E-3</v>
      </c>
      <c r="K436" s="4">
        <v>-8.6593249270194633E-4</v>
      </c>
    </row>
    <row r="437" spans="2:11" x14ac:dyDescent="0.2">
      <c r="B437" s="4">
        <v>-1.5073829232562697</v>
      </c>
      <c r="C437" s="4">
        <v>0.75467573816038358</v>
      </c>
      <c r="D437" s="4">
        <v>0.15274637513344413</v>
      </c>
      <c r="E437" s="4">
        <v>-3.4819648628396066E-2</v>
      </c>
      <c r="F437" s="4">
        <v>-0.13384356750362511</v>
      </c>
      <c r="G437" s="4">
        <v>6.1423562996749809E-2</v>
      </c>
      <c r="H437" s="4">
        <v>-4.5314417642204575E-3</v>
      </c>
      <c r="I437" s="4">
        <v>5.3584834275859647E-4</v>
      </c>
      <c r="J437" s="4">
        <v>1.703413243133837E-3</v>
      </c>
      <c r="K437" s="4">
        <v>2.7456854391714235E-3</v>
      </c>
    </row>
    <row r="438" spans="2:11" x14ac:dyDescent="0.2">
      <c r="B438" s="4">
        <v>3.8559020975787859</v>
      </c>
      <c r="C438" s="4">
        <v>-0.31949446964861195</v>
      </c>
      <c r="D438" s="4">
        <v>5.0124994102154735E-2</v>
      </c>
      <c r="E438" s="4">
        <v>-2.4282928806980245E-2</v>
      </c>
      <c r="F438" s="4">
        <v>5.34624857035019E-2</v>
      </c>
      <c r="G438" s="4">
        <v>3.2231602381356757E-2</v>
      </c>
      <c r="H438" s="4">
        <v>1.8483142096192159E-2</v>
      </c>
      <c r="I438" s="4">
        <v>-6.1066996107775936E-3</v>
      </c>
      <c r="J438" s="4">
        <v>9.9029557506462342E-3</v>
      </c>
      <c r="K438" s="4">
        <v>6.8058186078893777E-3</v>
      </c>
    </row>
    <row r="439" spans="2:11" x14ac:dyDescent="0.2">
      <c r="B439" s="4">
        <v>2.1921486887473471</v>
      </c>
      <c r="C439" s="4">
        <v>8.6517017054514145E-2</v>
      </c>
      <c r="D439" s="4">
        <v>2.6404325894414393E-2</v>
      </c>
      <c r="E439" s="4">
        <v>-2.9857879582139792E-2</v>
      </c>
      <c r="F439" s="4">
        <v>7.3427143602787182E-2</v>
      </c>
      <c r="G439" s="4">
        <v>-0.15482634493177247</v>
      </c>
      <c r="H439" s="4">
        <v>-3.3430623948408594E-2</v>
      </c>
      <c r="I439" s="4">
        <v>-3.1846035568009655E-2</v>
      </c>
      <c r="J439" s="4">
        <v>-1.0380530238405884E-2</v>
      </c>
      <c r="K439" s="4">
        <v>-5.2379549679685685E-3</v>
      </c>
    </row>
    <row r="440" spans="2:11" x14ac:dyDescent="0.2">
      <c r="B440" s="4">
        <v>-0.63840120605603456</v>
      </c>
      <c r="C440" s="4">
        <v>0.55812709431723373</v>
      </c>
      <c r="D440" s="4">
        <v>-4.8768192634807538E-3</v>
      </c>
      <c r="E440" s="4">
        <v>-9.488393601864327E-2</v>
      </c>
      <c r="F440" s="4">
        <v>-0.10370006369182434</v>
      </c>
      <c r="G440" s="4">
        <v>0.12953104128695056</v>
      </c>
      <c r="H440" s="4">
        <v>-8.4339983092811645E-5</v>
      </c>
      <c r="I440" s="4">
        <v>5.5008440804492735E-3</v>
      </c>
      <c r="J440" s="4">
        <v>9.3389048254562503E-4</v>
      </c>
      <c r="K440" s="4">
        <v>-3.0695843636343854E-3</v>
      </c>
    </row>
    <row r="441" spans="2:11" x14ac:dyDescent="0.2">
      <c r="B441" s="4">
        <v>2.7563677981375179</v>
      </c>
      <c r="C441" s="4">
        <v>-5.780498621357201E-2</v>
      </c>
      <c r="D441" s="4">
        <v>3.1880430626674658E-2</v>
      </c>
      <c r="E441" s="4">
        <v>-2.5674801626201098E-2</v>
      </c>
      <c r="F441" s="4">
        <v>-4.994285821167712E-2</v>
      </c>
      <c r="G441" s="4">
        <v>-2.530110219665099E-2</v>
      </c>
      <c r="H441" s="4">
        <v>-5.6853366520315425E-3</v>
      </c>
      <c r="I441" s="4">
        <v>1.6313282576229529E-4</v>
      </c>
      <c r="J441" s="4">
        <v>-6.2360085307114231E-3</v>
      </c>
      <c r="K441" s="4">
        <v>2.1603776067083435E-3</v>
      </c>
    </row>
    <row r="442" spans="2:11" x14ac:dyDescent="0.2">
      <c r="B442" s="4">
        <v>1.1381618975847201</v>
      </c>
      <c r="C442" s="4">
        <v>0.22636250470207378</v>
      </c>
      <c r="D442" s="4">
        <v>-0.23864412765246609</v>
      </c>
      <c r="E442" s="4">
        <v>4.9734317006525114E-2</v>
      </c>
      <c r="F442" s="4">
        <v>8.2337618684487704E-2</v>
      </c>
      <c r="G442" s="4">
        <v>-0.11399494276257793</v>
      </c>
      <c r="H442" s="4">
        <v>1.7898173890993616E-2</v>
      </c>
      <c r="I442" s="4">
        <v>-7.6809532973452516E-3</v>
      </c>
      <c r="J442" s="4">
        <v>3.2011356600680175E-3</v>
      </c>
      <c r="K442" s="4">
        <v>4.161822578093827E-4</v>
      </c>
    </row>
    <row r="443" spans="2:11" x14ac:dyDescent="0.2">
      <c r="B443" s="4">
        <v>-3.3025513099659296</v>
      </c>
      <c r="C443" s="4">
        <v>-0.17319893811945691</v>
      </c>
      <c r="D443" s="4">
        <v>-0.12709349648755827</v>
      </c>
      <c r="E443" s="4">
        <v>4.0428111138808634E-3</v>
      </c>
      <c r="F443" s="4">
        <v>-0.12305914948171245</v>
      </c>
      <c r="G443" s="4">
        <v>5.5942816827185105E-2</v>
      </c>
      <c r="H443" s="4">
        <v>-1.4435300676984415E-2</v>
      </c>
      <c r="I443" s="4">
        <v>-1.1439712365893619E-2</v>
      </c>
      <c r="J443" s="4">
        <v>4.5031635239324436E-3</v>
      </c>
      <c r="K443" s="4">
        <v>-1.4069731595232862E-3</v>
      </c>
    </row>
    <row r="444" spans="2:11" x14ac:dyDescent="0.2">
      <c r="B444" s="4">
        <v>-2.6316947189320854</v>
      </c>
      <c r="C444" s="4">
        <v>0.78792109458019732</v>
      </c>
      <c r="D444" s="4">
        <v>0.52949169628129888</v>
      </c>
      <c r="E444" s="4">
        <v>-0.15027384449867745</v>
      </c>
      <c r="F444" s="4">
        <v>0.10109650120015114</v>
      </c>
      <c r="G444" s="4">
        <v>-1.2414745331147312E-2</v>
      </c>
      <c r="H444" s="4">
        <v>6.5733985076557519E-3</v>
      </c>
      <c r="I444" s="4">
        <v>1.5192705298335775E-2</v>
      </c>
      <c r="J444" s="4">
        <v>6.3839350078896805E-3</v>
      </c>
      <c r="K444" s="4">
        <v>-5.5059047305481348E-3</v>
      </c>
    </row>
    <row r="445" spans="2:11" x14ac:dyDescent="0.2">
      <c r="B445" s="4">
        <v>-5.0133571850222429</v>
      </c>
      <c r="C445" s="4">
        <v>0.55120943301142877</v>
      </c>
      <c r="D445" s="4">
        <v>-9.9190840817808448E-2</v>
      </c>
      <c r="E445" s="4">
        <v>0.20814270032488594</v>
      </c>
      <c r="F445" s="4">
        <v>-4.5976740627747086E-3</v>
      </c>
      <c r="G445" s="4">
        <v>-8.716393900461486E-2</v>
      </c>
      <c r="H445" s="4">
        <v>7.7014461653257885E-3</v>
      </c>
      <c r="I445" s="4">
        <v>3.9227807795911944E-4</v>
      </c>
      <c r="J445" s="4">
        <v>-1.8286813619456806E-3</v>
      </c>
      <c r="K445" s="4">
        <v>-1.9803025370156769E-3</v>
      </c>
    </row>
    <row r="446" spans="2:11" x14ac:dyDescent="0.2">
      <c r="B446" s="4">
        <v>-3.4489353151808975</v>
      </c>
      <c r="C446" s="4">
        <v>0.43867997935007863</v>
      </c>
      <c r="D446" s="4">
        <v>0.25255570601748234</v>
      </c>
      <c r="E446" s="4">
        <v>-0.33462814545617608</v>
      </c>
      <c r="F446" s="4">
        <v>-3.1860803091012378E-2</v>
      </c>
      <c r="G446" s="4">
        <v>2.9474515871412157E-2</v>
      </c>
      <c r="H446" s="4">
        <v>-2.0950067685209108E-2</v>
      </c>
      <c r="I446" s="4">
        <v>-1.8129876030238564E-3</v>
      </c>
      <c r="J446" s="4">
        <v>2.0409712523405559E-3</v>
      </c>
      <c r="K446" s="4">
        <v>5.8970288751844097E-3</v>
      </c>
    </row>
    <row r="447" spans="2:11" x14ac:dyDescent="0.2">
      <c r="B447" s="4">
        <v>4.8983407288199627</v>
      </c>
      <c r="C447" s="4">
        <v>-1.2018488030020487</v>
      </c>
      <c r="D447" s="4">
        <v>-0.58808524397243078</v>
      </c>
      <c r="E447" s="4">
        <v>0.16579376811562954</v>
      </c>
      <c r="F447" s="4">
        <v>-4.7721432234669466E-2</v>
      </c>
      <c r="G447" s="4">
        <v>0.21904361230325753</v>
      </c>
      <c r="H447" s="4">
        <v>2.1787076924384995E-2</v>
      </c>
      <c r="I447" s="4">
        <v>1.4046851708581424E-2</v>
      </c>
      <c r="J447" s="4">
        <v>-1.1100862905437282E-2</v>
      </c>
      <c r="K447" s="4">
        <v>3.2241492874111985E-4</v>
      </c>
    </row>
    <row r="448" spans="2:11" x14ac:dyDescent="0.2">
      <c r="B448" s="4">
        <v>0.66862110646900852</v>
      </c>
      <c r="C448" s="4">
        <v>5.5007810120403379E-2</v>
      </c>
      <c r="D448" s="4">
        <v>7.8902770016531412E-2</v>
      </c>
      <c r="E448" s="4">
        <v>2.5957936175448924E-2</v>
      </c>
      <c r="F448" s="4">
        <v>-2.4334208985160817E-2</v>
      </c>
      <c r="G448" s="4">
        <v>-0.16467949870635176</v>
      </c>
      <c r="H448" s="4">
        <v>3.8169415545313541E-4</v>
      </c>
      <c r="I448" s="4">
        <v>-1.1323003504291398E-2</v>
      </c>
      <c r="J448" s="4">
        <v>-2.1195118780295849E-3</v>
      </c>
      <c r="K448" s="4">
        <v>-9.6694256277082434E-4</v>
      </c>
    </row>
    <row r="449" spans="2:11" x14ac:dyDescent="0.2">
      <c r="B449" s="4">
        <v>-3.7767592184124541</v>
      </c>
      <c r="C449" s="4">
        <v>0.40308126507844022</v>
      </c>
      <c r="D449" s="4">
        <v>0.33694325128132996</v>
      </c>
      <c r="E449" s="4">
        <v>-0.16110586148957456</v>
      </c>
      <c r="F449" s="4">
        <v>7.7585141006342839E-2</v>
      </c>
      <c r="G449" s="4">
        <v>-8.4804191816341516E-3</v>
      </c>
      <c r="H449" s="4">
        <v>-7.7502341060190745E-3</v>
      </c>
      <c r="I449" s="4">
        <v>1.7813243913980245E-2</v>
      </c>
      <c r="J449" s="4">
        <v>7.3265584227754522E-3</v>
      </c>
      <c r="K449" s="4">
        <v>4.5630742304002565E-3</v>
      </c>
    </row>
    <row r="450" spans="2:11" x14ac:dyDescent="0.2">
      <c r="B450" s="4">
        <v>-0.81791113211724165</v>
      </c>
      <c r="C450" s="4">
        <v>2.124786695590888E-2</v>
      </c>
      <c r="D450" s="4">
        <v>-1.533745094734245E-2</v>
      </c>
      <c r="E450" s="4">
        <v>0.15463872591270714</v>
      </c>
      <c r="F450" s="4">
        <v>-0.10107597669744049</v>
      </c>
      <c r="G450" s="4">
        <v>8.8821389520240841E-3</v>
      </c>
      <c r="H450" s="4">
        <v>1.2224748013233611E-2</v>
      </c>
      <c r="I450" s="4">
        <v>-1.5190869271571364E-2</v>
      </c>
      <c r="J450" s="4">
        <v>-5.3938091172285347E-4</v>
      </c>
      <c r="K450" s="4">
        <v>-2.4415418783213121E-3</v>
      </c>
    </row>
    <row r="451" spans="2:11" x14ac:dyDescent="0.2">
      <c r="B451" s="4">
        <v>0.7355919293076113</v>
      </c>
      <c r="C451" s="4">
        <v>-0.17843884882852945</v>
      </c>
      <c r="D451" s="4">
        <v>-0.22914482891978313</v>
      </c>
      <c r="E451" s="4">
        <v>-4.4679157196534404E-2</v>
      </c>
      <c r="F451" s="4">
        <v>-3.1808406153148325E-2</v>
      </c>
      <c r="G451" s="4">
        <v>-1.9654660557820579E-2</v>
      </c>
      <c r="H451" s="4">
        <v>-1.2261725016245804E-2</v>
      </c>
      <c r="I451" s="4">
        <v>1.6800337642834479E-2</v>
      </c>
      <c r="J451" s="4">
        <v>-2.9389381809285533E-3</v>
      </c>
      <c r="K451" s="4">
        <v>1.1089039430190368E-3</v>
      </c>
    </row>
    <row r="452" spans="2:11" x14ac:dyDescent="0.2">
      <c r="B452" s="4">
        <v>2.7150590358917071</v>
      </c>
      <c r="C452" s="4">
        <v>-0.65439265328716278</v>
      </c>
      <c r="D452" s="4">
        <v>0.18185082443998737</v>
      </c>
      <c r="E452" s="4">
        <v>0.14057840605581814</v>
      </c>
      <c r="F452" s="4">
        <v>0.16068138049515202</v>
      </c>
      <c r="G452" s="4">
        <v>1.9196512230652482E-2</v>
      </c>
      <c r="H452" s="4">
        <v>5.6449041103388692E-3</v>
      </c>
      <c r="I452" s="4">
        <v>-5.9540687320835005E-3</v>
      </c>
      <c r="J452" s="4">
        <v>-4.392544686558645E-3</v>
      </c>
      <c r="K452" s="4">
        <v>-1.2551381585695202E-3</v>
      </c>
    </row>
    <row r="453" spans="2:11" x14ac:dyDescent="0.2">
      <c r="B453" s="4">
        <v>0.65437815541806965</v>
      </c>
      <c r="C453" s="4">
        <v>-0.38684681628305978</v>
      </c>
      <c r="D453" s="4">
        <v>-6.9660216922399057E-2</v>
      </c>
      <c r="E453" s="4">
        <v>-2.5879551531585214E-2</v>
      </c>
      <c r="F453" s="4">
        <v>4.7036321551722722E-2</v>
      </c>
      <c r="G453" s="4">
        <v>0.15144747722223406</v>
      </c>
      <c r="H453" s="4">
        <v>9.5344628356107044E-3</v>
      </c>
      <c r="I453" s="4">
        <v>3.5510936938620234E-3</v>
      </c>
      <c r="J453" s="4">
        <v>5.5497942237082831E-3</v>
      </c>
      <c r="K453" s="4">
        <v>1.7364705707882029E-3</v>
      </c>
    </row>
    <row r="454" spans="2:11" x14ac:dyDescent="0.2">
      <c r="B454" s="4">
        <v>1.3830041904028305</v>
      </c>
      <c r="C454" s="4">
        <v>-0.21208239684814006</v>
      </c>
      <c r="D454" s="4">
        <v>-0.30806591254646415</v>
      </c>
      <c r="E454" s="4">
        <v>-1.201611888927284E-2</v>
      </c>
      <c r="F454" s="4">
        <v>-6.00793453608938E-2</v>
      </c>
      <c r="G454" s="4">
        <v>-0.14496461221921034</v>
      </c>
      <c r="H454" s="4">
        <v>-1.355971717150501E-2</v>
      </c>
      <c r="I454" s="4">
        <v>-8.2342500439422405E-4</v>
      </c>
      <c r="J454" s="4">
        <v>3.4292816845153408E-3</v>
      </c>
      <c r="K454" s="4">
        <v>-2.1830658936293004E-3</v>
      </c>
    </row>
    <row r="455" spans="2:11" x14ac:dyDescent="0.2">
      <c r="B455" s="4">
        <v>2.1231673491807559</v>
      </c>
      <c r="C455" s="4">
        <v>-0.53181077556803458</v>
      </c>
      <c r="D455" s="4">
        <v>0.16560367996672984</v>
      </c>
      <c r="E455" s="4">
        <v>4.7718317966000422E-2</v>
      </c>
      <c r="F455" s="4">
        <v>2.4875968494256821E-2</v>
      </c>
      <c r="G455" s="4">
        <v>2.2968979515839646E-2</v>
      </c>
      <c r="H455" s="4">
        <v>1.672752423902461E-2</v>
      </c>
      <c r="I455" s="4">
        <v>2.057036290551545E-3</v>
      </c>
      <c r="J455" s="4">
        <v>-4.4878434379885352E-3</v>
      </c>
      <c r="K455" s="4">
        <v>-3.7943638314558519E-3</v>
      </c>
    </row>
    <row r="456" spans="2:11" x14ac:dyDescent="0.2">
      <c r="B456" s="4">
        <v>-3.1335311987529728</v>
      </c>
      <c r="C456" s="4">
        <v>0.58108164478982449</v>
      </c>
      <c r="D456" s="4">
        <v>0.1816802519335125</v>
      </c>
      <c r="E456" s="4">
        <v>1.3359338289697378E-3</v>
      </c>
      <c r="F456" s="4">
        <v>4.5694961097381526E-2</v>
      </c>
      <c r="G456" s="4">
        <v>9.4739320615756975E-2</v>
      </c>
      <c r="H456" s="4">
        <v>-3.2549654881683736E-3</v>
      </c>
      <c r="I456" s="4">
        <v>4.1712698787819674E-3</v>
      </c>
      <c r="J456" s="4">
        <v>2.1021979648117761E-3</v>
      </c>
      <c r="K456" s="4">
        <v>2.9723233754756829E-3</v>
      </c>
    </row>
    <row r="457" spans="2:11" x14ac:dyDescent="0.2">
      <c r="B457" s="4">
        <v>-1.6563572133559594</v>
      </c>
      <c r="C457" s="4">
        <v>0.34281837406355703</v>
      </c>
      <c r="D457" s="4">
        <v>0.12254896266617864</v>
      </c>
      <c r="E457" s="4">
        <v>-3.5157865119866488E-2</v>
      </c>
      <c r="F457" s="4">
        <v>2.3034636865210192E-2</v>
      </c>
      <c r="G457" s="4">
        <v>-6.5063427349437264E-2</v>
      </c>
      <c r="H457" s="4">
        <v>-1.4146658951265791E-2</v>
      </c>
      <c r="I457" s="4">
        <v>-1.3041699791017035E-2</v>
      </c>
      <c r="J457" s="4">
        <v>-4.2803030927744548E-3</v>
      </c>
      <c r="K457" s="4">
        <v>-7.058499432275535E-4</v>
      </c>
    </row>
    <row r="458" spans="2:11" x14ac:dyDescent="0.2">
      <c r="B458" s="4">
        <v>-2.0571821458533761</v>
      </c>
      <c r="C458" s="4">
        <v>0.13677569765963232</v>
      </c>
      <c r="D458" s="4">
        <v>4.7293871638959359E-2</v>
      </c>
      <c r="E458" s="4">
        <v>4.1563129823903804E-2</v>
      </c>
      <c r="F458" s="4">
        <v>-8.4537231339882214E-3</v>
      </c>
      <c r="G458" s="4">
        <v>-4.6144222659532309E-2</v>
      </c>
      <c r="H458" s="4">
        <v>-1.4083854908251978E-3</v>
      </c>
      <c r="I458" s="4">
        <v>2.9883075697017601E-3</v>
      </c>
      <c r="J458" s="4">
        <v>-4.1483450864750783E-3</v>
      </c>
      <c r="K458" s="4">
        <v>1.6782323117243863E-3</v>
      </c>
    </row>
    <row r="459" spans="2:11" x14ac:dyDescent="0.2">
      <c r="B459" s="4">
        <v>1.5670201586287005</v>
      </c>
      <c r="C459" s="4">
        <v>-1.2945880201970699</v>
      </c>
      <c r="D459" s="4">
        <v>0.26982562121696424</v>
      </c>
      <c r="E459" s="4">
        <v>5.291120717214183E-2</v>
      </c>
      <c r="F459" s="4">
        <v>0.21122913902401899</v>
      </c>
      <c r="G459" s="4">
        <v>8.2734684055581265E-2</v>
      </c>
      <c r="H459" s="4">
        <v>-9.683246793553691E-3</v>
      </c>
      <c r="I459" s="4">
        <v>-9.7653337434275983E-3</v>
      </c>
      <c r="J459" s="4">
        <v>-6.9270526275787216E-4</v>
      </c>
      <c r="K459" s="4">
        <v>-2.1279379425897197E-3</v>
      </c>
    </row>
    <row r="460" spans="2:11" x14ac:dyDescent="0.2">
      <c r="B460" s="4">
        <v>-0.52916931954581958</v>
      </c>
      <c r="C460" s="4">
        <v>2.2629539223096549E-2</v>
      </c>
      <c r="D460" s="4">
        <v>-0.15135575349847244</v>
      </c>
      <c r="E460" s="4">
        <v>0.11863224559262883</v>
      </c>
      <c r="F460" s="4">
        <v>-0.11294991074998488</v>
      </c>
      <c r="G460" s="4">
        <v>-2.6482554906085969E-2</v>
      </c>
      <c r="H460" s="4">
        <v>1.0303751928657349E-2</v>
      </c>
      <c r="I460" s="4">
        <v>2.6582879408378692E-2</v>
      </c>
      <c r="J460" s="4">
        <v>5.0462011037765006E-3</v>
      </c>
      <c r="K460" s="4">
        <v>-2.2077623974787065E-3</v>
      </c>
    </row>
    <row r="461" spans="2:11" x14ac:dyDescent="0.2">
      <c r="B461" s="4">
        <v>-1.6146547066941592</v>
      </c>
      <c r="C461" s="4">
        <v>0.45467371040143612</v>
      </c>
      <c r="D461" s="4">
        <v>0.14567203839123932</v>
      </c>
      <c r="E461" s="4">
        <v>-7.6053557392879679E-3</v>
      </c>
      <c r="F461" s="4">
        <v>-4.453101596101345E-2</v>
      </c>
      <c r="G461" s="4">
        <v>-6.6210601321121082E-2</v>
      </c>
      <c r="H461" s="4">
        <v>8.4041639193760951E-4</v>
      </c>
      <c r="I461" s="4">
        <v>-1.16672003803631E-3</v>
      </c>
      <c r="J461" s="4">
        <v>-3.9777168282992912E-3</v>
      </c>
      <c r="K461" s="4">
        <v>1.6503862665826065E-3</v>
      </c>
    </row>
    <row r="462" spans="2:11" x14ac:dyDescent="0.2">
      <c r="B462" s="4">
        <v>-1.7747665010706739</v>
      </c>
      <c r="C462" s="4">
        <v>0.57380238297194275</v>
      </c>
      <c r="D462" s="4">
        <v>-9.4936700787641454E-3</v>
      </c>
      <c r="E462" s="4">
        <v>-1.8741321880640767E-2</v>
      </c>
      <c r="F462" s="4">
        <v>-0.14636622972739635</v>
      </c>
      <c r="G462" s="4">
        <v>-5.9199747154524689E-2</v>
      </c>
      <c r="H462" s="4">
        <v>1.0550451667431382E-2</v>
      </c>
      <c r="I462" s="4">
        <v>3.1314274174953629E-3</v>
      </c>
      <c r="J462" s="4">
        <v>-1.0182993814382056E-2</v>
      </c>
      <c r="K462" s="4">
        <v>5.0753688212986899E-3</v>
      </c>
    </row>
    <row r="463" spans="2:11" x14ac:dyDescent="0.2">
      <c r="B463" s="4">
        <v>-2.2388689477164236</v>
      </c>
      <c r="C463" s="4">
        <v>-0.28129770388938058</v>
      </c>
      <c r="D463" s="4">
        <v>-0.20253115332192168</v>
      </c>
      <c r="E463" s="4">
        <v>6.1989716342648195E-2</v>
      </c>
      <c r="F463" s="4">
        <v>7.4717917396548594E-2</v>
      </c>
      <c r="G463" s="4">
        <v>-6.4875276223827813E-2</v>
      </c>
      <c r="H463" s="4">
        <v>-8.5991136279463514E-3</v>
      </c>
      <c r="I463" s="4">
        <v>4.5765437157198477E-3</v>
      </c>
      <c r="J463" s="4">
        <v>5.0539292486055905E-3</v>
      </c>
      <c r="K463" s="4">
        <v>-3.4754558984345985E-3</v>
      </c>
    </row>
    <row r="464" spans="2:11" x14ac:dyDescent="0.2">
      <c r="B464" s="4">
        <v>-1.1210921329931978</v>
      </c>
      <c r="C464" s="4">
        <v>-0.43524541564655816</v>
      </c>
      <c r="D464" s="4">
        <v>-2.5621477963030652E-2</v>
      </c>
      <c r="E464" s="4">
        <v>-0.12471769747417538</v>
      </c>
      <c r="F464" s="4">
        <v>-0.13948334954854522</v>
      </c>
      <c r="G464" s="4">
        <v>0.14260001431864647</v>
      </c>
      <c r="H464" s="4">
        <v>7.7128040733839007E-3</v>
      </c>
      <c r="I464" s="4">
        <v>-1.1079035252546533E-2</v>
      </c>
      <c r="J464" s="4">
        <v>9.4593565692783141E-3</v>
      </c>
      <c r="K464" s="4">
        <v>-6.6641267021425778E-3</v>
      </c>
    </row>
    <row r="465" spans="2:11" x14ac:dyDescent="0.2">
      <c r="B465" s="4">
        <v>-0.20805063315958799</v>
      </c>
      <c r="C465" s="4">
        <v>-0.33022483141439346</v>
      </c>
      <c r="D465" s="4">
        <v>-3.0562374844481641E-2</v>
      </c>
      <c r="E465" s="4">
        <v>3.6140963706935349E-2</v>
      </c>
      <c r="F465" s="4">
        <v>5.2876654005256513E-2</v>
      </c>
      <c r="G465" s="4">
        <v>4.0315271614217142E-2</v>
      </c>
      <c r="H465" s="4">
        <v>-4.5049889400726253E-3</v>
      </c>
      <c r="I465" s="4">
        <v>5.3026758905663027E-3</v>
      </c>
      <c r="J465" s="4">
        <v>-1.566508930741562E-3</v>
      </c>
      <c r="K465" s="4">
        <v>-2.9936684077800431E-4</v>
      </c>
    </row>
    <row r="466" spans="2:11" x14ac:dyDescent="0.2">
      <c r="B466" s="4">
        <v>0.12946954436135139</v>
      </c>
      <c r="C466" s="4">
        <v>-0.90676752115320891</v>
      </c>
      <c r="D466" s="4">
        <v>-0.24898790196579912</v>
      </c>
      <c r="E466" s="4">
        <v>0.22839685287983397</v>
      </c>
      <c r="F466" s="4">
        <v>4.7959933957918012E-2</v>
      </c>
      <c r="G466" s="4">
        <v>1.3758466318615901E-2</v>
      </c>
      <c r="H466" s="4">
        <v>-1.0498473765037099E-2</v>
      </c>
      <c r="I466" s="4">
        <v>1.0340449690825881E-2</v>
      </c>
      <c r="J466" s="4">
        <v>-8.2702809670446211E-3</v>
      </c>
      <c r="K466" s="4">
        <v>3.9111566861655374E-3</v>
      </c>
    </row>
    <row r="467" spans="2:11" x14ac:dyDescent="0.2">
      <c r="B467" s="4">
        <v>-1.3520506869054256</v>
      </c>
      <c r="C467" s="4">
        <v>6.7528259805158072E-2</v>
      </c>
      <c r="D467" s="4">
        <v>0.27042438984362738</v>
      </c>
      <c r="E467" s="4">
        <v>-0.17751579482709579</v>
      </c>
      <c r="F467" s="4">
        <v>-8.0509441895858805E-2</v>
      </c>
      <c r="G467" s="4">
        <v>-0.13862905322285715</v>
      </c>
      <c r="H467" s="4">
        <v>1.6538183165009664E-2</v>
      </c>
      <c r="I467" s="4">
        <v>-8.0062876974530683E-3</v>
      </c>
      <c r="J467" s="4">
        <v>5.3275225691978151E-3</v>
      </c>
      <c r="K467" s="4">
        <v>-7.8589164886120957E-3</v>
      </c>
    </row>
    <row r="468" spans="2:11" x14ac:dyDescent="0.2">
      <c r="B468" s="4">
        <v>0.2448820189378331</v>
      </c>
      <c r="C468" s="4">
        <v>6.6517046129926663E-2</v>
      </c>
      <c r="D468" s="4">
        <v>2.1897025690652876E-2</v>
      </c>
      <c r="E468" s="4">
        <v>0.20455286497947836</v>
      </c>
      <c r="F468" s="4">
        <v>-2.3578681107538559E-2</v>
      </c>
      <c r="G468" s="4">
        <v>0.11084742695923867</v>
      </c>
      <c r="H468" s="4">
        <v>-9.0949027635638894E-3</v>
      </c>
      <c r="I468" s="4">
        <v>1.3036831085069978E-2</v>
      </c>
      <c r="J468" s="4">
        <v>5.0620676721114203E-3</v>
      </c>
      <c r="K468" s="4">
        <v>3.9403748526788745E-3</v>
      </c>
    </row>
    <row r="469" spans="2:11" x14ac:dyDescent="0.2">
      <c r="B469" s="4">
        <v>1.1904456282531373</v>
      </c>
      <c r="C469" s="4">
        <v>-0.61890807648996993</v>
      </c>
      <c r="D469" s="4">
        <v>0.1428453344075469</v>
      </c>
      <c r="E469" s="4">
        <v>-0.12998303268920203</v>
      </c>
      <c r="F469" s="4">
        <v>0.19226959068909608</v>
      </c>
      <c r="G469" s="4">
        <v>-0.11478464606194232</v>
      </c>
      <c r="H469" s="4">
        <v>4.0445324391216418E-3</v>
      </c>
      <c r="I469" s="4">
        <v>-2.4997690384594203E-3</v>
      </c>
      <c r="J469" s="4">
        <v>-6.3065115358764221E-3</v>
      </c>
      <c r="K469" s="4">
        <v>-3.9310666929894926E-3</v>
      </c>
    </row>
    <row r="470" spans="2:11" x14ac:dyDescent="0.2">
      <c r="B470" s="4">
        <v>-1.2711896979543325</v>
      </c>
      <c r="C470" s="4">
        <v>0.1583980902224052</v>
      </c>
      <c r="D470" s="4">
        <v>1.925246676885153E-2</v>
      </c>
      <c r="E470" s="4">
        <v>3.6537958095089342E-2</v>
      </c>
      <c r="F470" s="4">
        <v>-4.4752506884337823E-2</v>
      </c>
      <c r="G470" s="4">
        <v>2.0196570225358926E-2</v>
      </c>
      <c r="H470" s="4">
        <v>-6.7994288887930649E-3</v>
      </c>
      <c r="I470" s="4">
        <v>-8.9804268257681705E-3</v>
      </c>
      <c r="J470" s="4">
        <v>-1.6996034923193993E-3</v>
      </c>
      <c r="K470" s="4">
        <v>1.6526216511619646E-3</v>
      </c>
    </row>
    <row r="471" spans="2:11" x14ac:dyDescent="0.2">
      <c r="B471" s="4">
        <v>-3.143572916074052</v>
      </c>
      <c r="C471" s="4">
        <v>0.37072284398486016</v>
      </c>
      <c r="D471" s="4">
        <v>3.3238273520849168E-2</v>
      </c>
      <c r="E471" s="4">
        <v>-8.5610193818970295E-2</v>
      </c>
      <c r="F471" s="4">
        <v>5.2613379885594592E-2</v>
      </c>
      <c r="G471" s="4">
        <v>0.22220302463171712</v>
      </c>
      <c r="H471" s="4">
        <v>-1.9078455020047323E-2</v>
      </c>
      <c r="I471" s="4">
        <v>-2.5075056822850543E-2</v>
      </c>
      <c r="J471" s="4">
        <v>-3.4932118675843698E-3</v>
      </c>
      <c r="K471" s="4">
        <v>5.774861961929393E-3</v>
      </c>
    </row>
    <row r="472" spans="2:11" x14ac:dyDescent="0.2">
      <c r="B472" s="4">
        <v>-2.6150780028170035</v>
      </c>
      <c r="C472" s="4">
        <v>0.56452174368090013</v>
      </c>
      <c r="D472" s="4">
        <v>-6.5023666571288025E-2</v>
      </c>
      <c r="E472" s="4">
        <v>-0.17042138737967541</v>
      </c>
      <c r="F472" s="4">
        <v>-0.16662642972549818</v>
      </c>
      <c r="G472" s="4">
        <v>-0.11076838632162654</v>
      </c>
      <c r="H472" s="4">
        <v>1.2226361578799283E-2</v>
      </c>
      <c r="I472" s="4">
        <v>-1.097887498469562E-2</v>
      </c>
      <c r="J472" s="4">
        <v>5.5850564193944653E-4</v>
      </c>
      <c r="K472" s="4">
        <v>-4.0905300681421683E-3</v>
      </c>
    </row>
    <row r="473" spans="2:11" x14ac:dyDescent="0.2">
      <c r="B473" s="4">
        <v>-1.7612656830916531</v>
      </c>
      <c r="C473" s="4">
        <v>-1.3011968182136856E-2</v>
      </c>
      <c r="D473" s="4">
        <v>0.16431866719523966</v>
      </c>
      <c r="E473" s="4">
        <v>0.12945781450500374</v>
      </c>
      <c r="F473" s="4">
        <v>-3.7613000196869993E-2</v>
      </c>
      <c r="G473" s="4">
        <v>-0.13123268608000341</v>
      </c>
      <c r="H473" s="4">
        <v>3.695794662160112E-3</v>
      </c>
      <c r="I473" s="4">
        <v>2.2885066811128636E-2</v>
      </c>
      <c r="J473" s="4">
        <v>-1.6755505089630226E-3</v>
      </c>
      <c r="K473" s="4">
        <v>-1.1560050192060164E-3</v>
      </c>
    </row>
    <row r="474" spans="2:11" x14ac:dyDescent="0.2">
      <c r="B474" s="4">
        <v>-1.8154419520109184</v>
      </c>
      <c r="C474" s="4">
        <v>-0.39608968701466374</v>
      </c>
      <c r="D474" s="4">
        <v>9.3481154037474826E-2</v>
      </c>
      <c r="E474" s="4">
        <v>0.19474653844845519</v>
      </c>
      <c r="F474" s="4">
        <v>-2.6624090165827858E-2</v>
      </c>
      <c r="G474" s="4">
        <v>9.5963441250289161E-2</v>
      </c>
      <c r="H474" s="4">
        <v>-5.8408427835187002E-3</v>
      </c>
      <c r="I474" s="4">
        <v>1.3387585172468944E-2</v>
      </c>
      <c r="J474" s="4">
        <v>6.7130555183184028E-3</v>
      </c>
      <c r="K474" s="4">
        <v>-5.6115959884085016E-4</v>
      </c>
    </row>
    <row r="475" spans="2:11" x14ac:dyDescent="0.2">
      <c r="B475" s="4">
        <v>-4.4955478731018568</v>
      </c>
      <c r="C475" s="4">
        <v>0.47922165151462931</v>
      </c>
      <c r="D475" s="4">
        <v>-7.7235857845748129E-2</v>
      </c>
      <c r="E475" s="4">
        <v>-0.19412631083673293</v>
      </c>
      <c r="F475" s="4">
        <v>-0.26321826764001743</v>
      </c>
      <c r="G475" s="4">
        <v>-1.2780049857256788E-2</v>
      </c>
      <c r="H475" s="4">
        <v>4.0128212948062188E-2</v>
      </c>
      <c r="I475" s="4">
        <v>-4.0667955166807108E-2</v>
      </c>
      <c r="J475" s="4">
        <v>1.5383736322361698E-2</v>
      </c>
      <c r="K475" s="4">
        <v>9.7790760811031809E-3</v>
      </c>
    </row>
    <row r="476" spans="2:11" x14ac:dyDescent="0.2">
      <c r="B476" s="4">
        <v>2.7801553601320306</v>
      </c>
      <c r="C476" s="4">
        <v>-1.2764532174160297</v>
      </c>
      <c r="D476" s="4">
        <v>-9.3389462202288637E-2</v>
      </c>
      <c r="E476" s="4">
        <v>-0.17738047790619652</v>
      </c>
      <c r="F476" s="4">
        <v>0.31121811913882208</v>
      </c>
      <c r="G476" s="4">
        <v>-0.21583906989461366</v>
      </c>
      <c r="H476" s="4">
        <v>-2.3855519578343518E-2</v>
      </c>
      <c r="I476" s="4">
        <v>2.6288139774300542E-2</v>
      </c>
      <c r="J476" s="4">
        <v>-2.5085159120714712E-2</v>
      </c>
      <c r="K476" s="4">
        <v>-1.5527078142260481E-2</v>
      </c>
    </row>
    <row r="477" spans="2:11" x14ac:dyDescent="0.2">
      <c r="B477" s="4">
        <v>0.86521771343920628</v>
      </c>
      <c r="C477" s="4">
        <v>-0.2465530031268586</v>
      </c>
      <c r="D477" s="4">
        <v>2.8335841181489501E-2</v>
      </c>
      <c r="E477" s="4">
        <v>0.27442626983726309</v>
      </c>
      <c r="F477" s="4">
        <v>0.15311453051858367</v>
      </c>
      <c r="G477" s="4">
        <v>0.21996733197540116</v>
      </c>
      <c r="H477" s="4">
        <v>-2.5475426786622877E-2</v>
      </c>
      <c r="I477" s="4">
        <v>3.1392749978891147E-3</v>
      </c>
      <c r="J477" s="4">
        <v>-1.6698844555004208E-3</v>
      </c>
      <c r="K477" s="4">
        <v>4.5214113901788644E-3</v>
      </c>
    </row>
    <row r="478" spans="2:11" x14ac:dyDescent="0.2">
      <c r="B478" s="4">
        <v>2.2482133231560537</v>
      </c>
      <c r="C478" s="4">
        <v>-0.63161858480178579</v>
      </c>
      <c r="D478" s="4">
        <v>-0.2084469671074913</v>
      </c>
      <c r="E478" s="4">
        <v>-0.29899769930365094</v>
      </c>
      <c r="F478" s="4">
        <v>-9.5509144944326847E-3</v>
      </c>
      <c r="G478" s="4">
        <v>-6.0465477718254508E-2</v>
      </c>
      <c r="H478" s="4">
        <v>2.0308276026666034E-2</v>
      </c>
      <c r="I478" s="4">
        <v>-1.615274839128129E-2</v>
      </c>
      <c r="J478" s="4">
        <v>2.6146694062751568E-3</v>
      </c>
      <c r="K478" s="4">
        <v>-5.1077229171874227E-3</v>
      </c>
    </row>
    <row r="479" spans="2:11" x14ac:dyDescent="0.2">
      <c r="B479" s="4">
        <v>-1.1599719914694631</v>
      </c>
      <c r="C479" s="4">
        <v>-0.2950118692570235</v>
      </c>
      <c r="D479" s="4">
        <v>6.7627324612702641E-2</v>
      </c>
      <c r="E479" s="4">
        <v>0.28858421121857675</v>
      </c>
      <c r="F479" s="4">
        <v>0.13694036036529125</v>
      </c>
      <c r="G479" s="4">
        <v>3.8916663338207737E-2</v>
      </c>
      <c r="H479" s="4">
        <v>-1.5740948629250365E-2</v>
      </c>
      <c r="I479" s="4">
        <v>3.031339907312515E-2</v>
      </c>
      <c r="J479" s="4">
        <v>-2.8406280982545204E-3</v>
      </c>
      <c r="K479" s="4">
        <v>2.397384420497826E-3</v>
      </c>
    </row>
    <row r="480" spans="2:11" x14ac:dyDescent="0.2">
      <c r="B480" s="4">
        <v>-1.7370178884663234</v>
      </c>
      <c r="C480" s="4">
        <v>0.63182726189552751</v>
      </c>
      <c r="D480" s="4">
        <v>2.3737599133569019E-2</v>
      </c>
      <c r="E480" s="4">
        <v>0.13637797821652378</v>
      </c>
      <c r="F480" s="4">
        <v>4.3538900043064502E-3</v>
      </c>
      <c r="G480" s="4">
        <v>-3.2563942830065806E-2</v>
      </c>
      <c r="H480" s="4">
        <v>-1.2789673344922481E-2</v>
      </c>
      <c r="I480" s="4">
        <v>3.328963873633217E-5</v>
      </c>
      <c r="J480" s="4">
        <v>-2.0700664437680945E-3</v>
      </c>
      <c r="K480" s="4">
        <v>3.8149119966123515E-3</v>
      </c>
    </row>
    <row r="481" spans="2:11" x14ac:dyDescent="0.2">
      <c r="B481" s="4">
        <v>-2.3650957221964868</v>
      </c>
      <c r="C481" s="4">
        <v>0.57215866650562019</v>
      </c>
      <c r="D481" s="4">
        <v>0.16013640435101126</v>
      </c>
      <c r="E481" s="4">
        <v>-8.7139935846186234E-2</v>
      </c>
      <c r="F481" s="4">
        <v>-0.20014256621781609</v>
      </c>
      <c r="G481" s="4">
        <v>-9.6285442241180713E-2</v>
      </c>
      <c r="H481" s="4">
        <v>8.3887188756417552E-3</v>
      </c>
      <c r="I481" s="4">
        <v>-3.9087177783189483E-3</v>
      </c>
      <c r="J481" s="4">
        <v>1.1476074276398322E-5</v>
      </c>
      <c r="K481" s="4">
        <v>-1.7551648517774353E-3</v>
      </c>
    </row>
    <row r="482" spans="2:11" x14ac:dyDescent="0.2">
      <c r="B482" s="4">
        <v>-3.3043465439728026</v>
      </c>
      <c r="C482" s="4">
        <v>0.32707347259271941</v>
      </c>
      <c r="D482" s="4">
        <v>-9.1589244111778184E-2</v>
      </c>
      <c r="E482" s="4">
        <v>-8.8719577141016609E-2</v>
      </c>
      <c r="F482" s="4">
        <v>-0.10909806056822327</v>
      </c>
      <c r="G482" s="4">
        <v>5.8542728314123098E-2</v>
      </c>
      <c r="H482" s="4">
        <v>-2.3147973922680969E-3</v>
      </c>
      <c r="I482" s="4">
        <v>-1.2832920485976455E-2</v>
      </c>
      <c r="J482" s="4">
        <v>-6.8431411322820187E-4</v>
      </c>
      <c r="K482" s="4">
        <v>-2.9148091395116767E-4</v>
      </c>
    </row>
    <row r="483" spans="2:11" x14ac:dyDescent="0.2">
      <c r="B483" s="4">
        <v>-1.6349281892901684</v>
      </c>
      <c r="C483" s="4">
        <v>0.42600048544517083</v>
      </c>
      <c r="D483" s="4">
        <v>0.21438047235265378</v>
      </c>
      <c r="E483" s="4">
        <v>1.3507733689346046E-2</v>
      </c>
      <c r="F483" s="4">
        <v>-4.5437144840381104E-2</v>
      </c>
      <c r="G483" s="4">
        <v>-1.937918712332419E-2</v>
      </c>
      <c r="H483" s="4">
        <v>-3.0674399335215768E-3</v>
      </c>
      <c r="I483" s="4">
        <v>-8.0559062040065441E-3</v>
      </c>
      <c r="J483" s="4">
        <v>-2.42802947613427E-3</v>
      </c>
      <c r="K483" s="4">
        <v>1.8075289227905528E-3</v>
      </c>
    </row>
    <row r="484" spans="2:11" x14ac:dyDescent="0.2">
      <c r="B484" s="4">
        <v>-2.541048059375703</v>
      </c>
      <c r="C484" s="4">
        <v>7.2431298346205819E-2</v>
      </c>
      <c r="D484" s="4">
        <v>-0.19413822483667376</v>
      </c>
      <c r="E484" s="4">
        <v>0.24327412753295002</v>
      </c>
      <c r="F484" s="4">
        <v>-4.9551257173675888E-2</v>
      </c>
      <c r="G484" s="4">
        <v>-8.7924121145497705E-2</v>
      </c>
      <c r="H484" s="4">
        <v>-6.4573192694133037E-3</v>
      </c>
      <c r="I484" s="4">
        <v>2.7348915185523928E-2</v>
      </c>
      <c r="J484" s="4">
        <v>-9.8491425341159871E-4</v>
      </c>
      <c r="K484" s="4">
        <v>8.6204523887423634E-4</v>
      </c>
    </row>
    <row r="485" spans="2:11" x14ac:dyDescent="0.2">
      <c r="B485" s="4">
        <v>4.5052455845556318</v>
      </c>
      <c r="C485" s="4">
        <v>-0.92233754811134694</v>
      </c>
      <c r="D485" s="4">
        <v>-8.8290715918139431E-2</v>
      </c>
      <c r="E485" s="4">
        <v>8.916339581530517E-3</v>
      </c>
      <c r="F485" s="4">
        <v>0.11962843963942997</v>
      </c>
      <c r="G485" s="4">
        <v>0.11494488740239521</v>
      </c>
      <c r="H485" s="4">
        <v>1.0238856861251075E-2</v>
      </c>
      <c r="I485" s="4">
        <v>1.2573447189483552E-2</v>
      </c>
      <c r="J485" s="4">
        <v>6.210258769691784E-3</v>
      </c>
      <c r="K485" s="4">
        <v>-3.2785185175589009E-3</v>
      </c>
    </row>
    <row r="486" spans="2:11" x14ac:dyDescent="0.2">
      <c r="B486" s="4">
        <v>2.1361035917431064</v>
      </c>
      <c r="C486" s="4">
        <v>-7.9047245563526103E-2</v>
      </c>
      <c r="D486" s="4">
        <v>3.0182452060363518E-2</v>
      </c>
      <c r="E486" s="4">
        <v>-0.26964552117178553</v>
      </c>
      <c r="F486" s="4">
        <v>3.5914822659767302E-2</v>
      </c>
      <c r="G486" s="4">
        <v>-7.1530271618119645E-2</v>
      </c>
      <c r="H486" s="4">
        <v>1.5198617698824933E-2</v>
      </c>
      <c r="I486" s="4">
        <v>-6.782368121811609E-3</v>
      </c>
      <c r="J486" s="4">
        <v>1.9746246630010511E-3</v>
      </c>
      <c r="K486" s="4">
        <v>-3.4087786148638255E-3</v>
      </c>
    </row>
    <row r="487" spans="2:11" x14ac:dyDescent="0.2">
      <c r="B487" s="4">
        <v>-1.8586599151101026</v>
      </c>
      <c r="C487" s="4">
        <v>0.11638818126319565</v>
      </c>
      <c r="D487" s="4">
        <v>-0.14146559184271443</v>
      </c>
      <c r="E487" s="4">
        <v>7.3500621072956893E-2</v>
      </c>
      <c r="F487" s="4">
        <v>0.10874625452371793</v>
      </c>
      <c r="G487" s="4">
        <v>-3.8305019744044877E-2</v>
      </c>
      <c r="H487" s="4">
        <v>-2.0192129474051652E-2</v>
      </c>
      <c r="I487" s="4">
        <v>-3.473725853772253E-3</v>
      </c>
      <c r="J487" s="4">
        <v>-3.2349112397447965E-3</v>
      </c>
      <c r="K487" s="4">
        <v>4.4259952607639047E-3</v>
      </c>
    </row>
    <row r="488" spans="2:11" x14ac:dyDescent="0.2">
      <c r="B488" s="4">
        <v>-2.6688623814369916</v>
      </c>
      <c r="C488" s="4">
        <v>0.8216147633511327</v>
      </c>
      <c r="D488" s="4">
        <v>-0.15880484323245125</v>
      </c>
      <c r="E488" s="4">
        <v>0.256174875396455</v>
      </c>
      <c r="F488" s="4">
        <v>-0.13110981836432842</v>
      </c>
      <c r="G488" s="4">
        <v>3.6857825688555883E-2</v>
      </c>
      <c r="H488" s="4">
        <v>-4.2059874630426793E-3</v>
      </c>
      <c r="I488" s="4">
        <v>7.8506785512219481E-3</v>
      </c>
      <c r="J488" s="4">
        <v>-1.1907322130839889E-3</v>
      </c>
      <c r="K488" s="4">
        <v>3.0122842525035082E-3</v>
      </c>
    </row>
    <row r="489" spans="2:11" x14ac:dyDescent="0.2">
      <c r="B489" s="4">
        <v>-2.0573051650146601</v>
      </c>
      <c r="C489" s="4">
        <v>0.85566018476179495</v>
      </c>
      <c r="D489" s="4">
        <v>0.26657119950282759</v>
      </c>
      <c r="E489" s="4">
        <v>-6.930387496174821E-2</v>
      </c>
      <c r="F489" s="4">
        <v>-0.17447921094372132</v>
      </c>
      <c r="G489" s="4">
        <v>5.9085593713566413E-2</v>
      </c>
      <c r="H489" s="4">
        <v>-1.6651310653084551E-3</v>
      </c>
      <c r="I489" s="4">
        <v>-5.7960962419154787E-3</v>
      </c>
      <c r="J489" s="4">
        <v>1.736159403457379E-3</v>
      </c>
      <c r="K489" s="4">
        <v>7.7042219782367171E-4</v>
      </c>
    </row>
    <row r="490" spans="2:11" x14ac:dyDescent="0.2">
      <c r="B490" s="4">
        <v>-3.8047613175494718E-3</v>
      </c>
      <c r="C490" s="4">
        <v>-2.7767113410057168E-2</v>
      </c>
      <c r="D490" s="4">
        <v>-0.20211003535363736</v>
      </c>
      <c r="E490" s="4">
        <v>-0.14855038339230889</v>
      </c>
      <c r="F490" s="4">
        <v>-0.14172381333413997</v>
      </c>
      <c r="G490" s="4">
        <v>-0.16145942606600261</v>
      </c>
      <c r="H490" s="4">
        <v>1.472637877525705E-2</v>
      </c>
      <c r="I490" s="4">
        <v>4.1094973229661113E-4</v>
      </c>
      <c r="J490" s="4">
        <v>-2.1866723995198623E-3</v>
      </c>
      <c r="K490" s="4">
        <v>-2.6371133827051293E-3</v>
      </c>
    </row>
    <row r="491" spans="2:11" x14ac:dyDescent="0.2">
      <c r="B491" s="4">
        <v>-0.85058684551829788</v>
      </c>
      <c r="C491" s="4">
        <v>0.29966593020823123</v>
      </c>
      <c r="D491" s="4">
        <v>0.16255031460074051</v>
      </c>
      <c r="E491" s="4">
        <v>5.8255052063716312E-2</v>
      </c>
      <c r="F491" s="4">
        <v>7.1633741187645721E-3</v>
      </c>
      <c r="G491" s="4">
        <v>9.6997797936196964E-3</v>
      </c>
      <c r="H491" s="4">
        <v>-1.5771783165570137E-3</v>
      </c>
      <c r="I491" s="4">
        <v>3.0848314398810935E-3</v>
      </c>
      <c r="J491" s="4">
        <v>-1.6895651655475417E-3</v>
      </c>
      <c r="K491" s="4">
        <v>1.7085694502448666E-3</v>
      </c>
    </row>
    <row r="492" spans="2:11" x14ac:dyDescent="0.2">
      <c r="B492" s="4">
        <v>2.0626462129093071</v>
      </c>
      <c r="C492" s="4">
        <v>-3.4009512454758258E-2</v>
      </c>
      <c r="D492" s="4">
        <v>-0.34229950219544469</v>
      </c>
      <c r="E492" s="4">
        <v>7.2762730263170095E-2</v>
      </c>
      <c r="F492" s="4">
        <v>1.2526068975702413E-2</v>
      </c>
      <c r="G492" s="4">
        <v>3.1845711599901315E-2</v>
      </c>
      <c r="H492" s="4">
        <v>-4.2051803710836194E-4</v>
      </c>
      <c r="I492" s="4">
        <v>8.8543170054138885E-3</v>
      </c>
      <c r="J492" s="4">
        <v>5.6938161115162103E-3</v>
      </c>
      <c r="K492" s="4">
        <v>-5.90191693345757E-4</v>
      </c>
    </row>
    <row r="493" spans="2:11" x14ac:dyDescent="0.2">
      <c r="B493" s="4">
        <v>-1.8556438008253906</v>
      </c>
      <c r="C493" s="4">
        <v>0.80403835102135357</v>
      </c>
      <c r="D493" s="4">
        <v>-0.15010353643440724</v>
      </c>
      <c r="E493" s="4">
        <v>-6.5803894458838566E-2</v>
      </c>
      <c r="F493" s="4">
        <v>-9.5649287434785554E-2</v>
      </c>
      <c r="G493" s="4">
        <v>2.1395986747180244E-2</v>
      </c>
      <c r="H493" s="4">
        <v>5.8337092356680132E-4</v>
      </c>
      <c r="I493" s="4">
        <v>-1.7763272085748604E-3</v>
      </c>
      <c r="J493" s="4">
        <v>1.4613971201979782E-3</v>
      </c>
      <c r="K493" s="4">
        <v>9.5158942494281604E-4</v>
      </c>
    </row>
    <row r="494" spans="2:11" x14ac:dyDescent="0.2">
      <c r="B494" s="4">
        <v>0.58966431664353314</v>
      </c>
      <c r="C494" s="4">
        <v>-0.32338703683322412</v>
      </c>
      <c r="D494" s="4">
        <v>-0.12196784914000226</v>
      </c>
      <c r="E494" s="4">
        <v>1.6174249642090056E-2</v>
      </c>
      <c r="F494" s="4">
        <v>0.17619553582854508</v>
      </c>
      <c r="G494" s="4">
        <v>3.9615219395649187E-2</v>
      </c>
      <c r="H494" s="4">
        <v>-1.0559457877815249E-3</v>
      </c>
      <c r="I494" s="4">
        <v>-4.0768245291462482E-3</v>
      </c>
      <c r="J494" s="4">
        <v>5.2513472731904442E-4</v>
      </c>
      <c r="K494" s="4">
        <v>7.818130713925824E-4</v>
      </c>
    </row>
    <row r="495" spans="2:11" x14ac:dyDescent="0.2">
      <c r="B495" s="4">
        <v>-2.127643299566794</v>
      </c>
      <c r="C495" s="4">
        <v>0.85208734933142161</v>
      </c>
      <c r="D495" s="4">
        <v>-6.7013279121662911E-2</v>
      </c>
      <c r="E495" s="4">
        <v>-0.12499126345476037</v>
      </c>
      <c r="F495" s="4">
        <v>-0.17842046675186377</v>
      </c>
      <c r="G495" s="4">
        <v>-3.1495448736990089E-2</v>
      </c>
      <c r="H495" s="4">
        <v>-6.9899119190663668E-4</v>
      </c>
      <c r="I495" s="4">
        <v>-6.300403980132028E-3</v>
      </c>
      <c r="J495" s="4">
        <v>1.7341924948872367E-4</v>
      </c>
      <c r="K495" s="4">
        <v>5.7009457907670341E-4</v>
      </c>
    </row>
    <row r="496" spans="2:11" x14ac:dyDescent="0.2">
      <c r="B496" s="4">
        <v>-2.5936003946770494E-2</v>
      </c>
      <c r="C496" s="4">
        <v>-7.7420369077580917E-2</v>
      </c>
      <c r="D496" s="4">
        <v>1.2926401351799755E-2</v>
      </c>
      <c r="E496" s="4">
        <v>3.4578816154530928E-2</v>
      </c>
      <c r="F496" s="4">
        <v>-0.19167662627883902</v>
      </c>
      <c r="G496" s="4">
        <v>2.8355904131114107E-2</v>
      </c>
      <c r="H496" s="4">
        <v>4.8140726248996502E-3</v>
      </c>
      <c r="I496" s="4">
        <v>7.7813072105528984E-3</v>
      </c>
      <c r="J496" s="4">
        <v>1.3575022253019986E-3</v>
      </c>
      <c r="K496" s="4">
        <v>-1.9919075199385803E-3</v>
      </c>
    </row>
    <row r="497" spans="2:11" x14ac:dyDescent="0.2">
      <c r="B497" s="4">
        <v>0.45311845442607546</v>
      </c>
      <c r="C497" s="4">
        <v>9.4059711864133172E-2</v>
      </c>
      <c r="D497" s="4">
        <v>-7.5939436637722804E-2</v>
      </c>
      <c r="E497" s="4">
        <v>-9.1707428176373881E-2</v>
      </c>
      <c r="F497" s="4">
        <v>3.0551189660301511E-2</v>
      </c>
      <c r="G497" s="4">
        <v>-6.7129420687264702E-3</v>
      </c>
      <c r="H497" s="4">
        <v>1.7912768761910276E-3</v>
      </c>
      <c r="I497" s="4">
        <v>-3.0685070053272819E-3</v>
      </c>
      <c r="J497" s="4">
        <v>-1.8432125633995732E-5</v>
      </c>
      <c r="K497" s="4">
        <v>-2.1411282642465684E-4</v>
      </c>
    </row>
    <row r="498" spans="2:11" x14ac:dyDescent="0.2">
      <c r="B498" s="4">
        <v>1.7665680520065377</v>
      </c>
      <c r="C498" s="4">
        <v>-0.54171754972677355</v>
      </c>
      <c r="D498" s="4">
        <v>0.18850218123396251</v>
      </c>
      <c r="E498" s="4">
        <v>9.3184264078902485E-2</v>
      </c>
      <c r="F498" s="4">
        <v>8.4122364748555056E-2</v>
      </c>
      <c r="G498" s="4">
        <v>6.7089146711371631E-2</v>
      </c>
      <c r="H498" s="4">
        <v>5.8475741676640718E-4</v>
      </c>
      <c r="I498" s="4">
        <v>5.5485685632107639E-3</v>
      </c>
      <c r="J498" s="4">
        <v>1.3505533556604592E-3</v>
      </c>
      <c r="K498" s="4">
        <v>-3.516943997003949E-4</v>
      </c>
    </row>
    <row r="499" spans="2:11" x14ac:dyDescent="0.2">
      <c r="B499" s="4">
        <v>-7.0177189057986117E-2</v>
      </c>
      <c r="C499" s="4">
        <v>-0.23242417273270824</v>
      </c>
      <c r="D499" s="4">
        <v>5.564968168136503E-3</v>
      </c>
      <c r="E499" s="4">
        <v>0.31450530542071781</v>
      </c>
      <c r="F499" s="4">
        <v>-0.12736515186101144</v>
      </c>
      <c r="G499" s="4">
        <v>7.606890357108223E-2</v>
      </c>
      <c r="H499" s="4">
        <v>-1.2269759071754644E-2</v>
      </c>
      <c r="I499" s="4">
        <v>1.4521777846375461E-2</v>
      </c>
      <c r="J499" s="4">
        <v>8.1313490652526084E-3</v>
      </c>
      <c r="K499" s="4">
        <v>5.9201762741701962E-3</v>
      </c>
    </row>
    <row r="500" spans="2:11" x14ac:dyDescent="0.2">
      <c r="B500" s="4">
        <v>-0.99647726160649586</v>
      </c>
      <c r="C500" s="4">
        <v>0.35220907945203778</v>
      </c>
      <c r="D500" s="4">
        <v>-0.24610867294511787</v>
      </c>
      <c r="E500" s="4">
        <v>-0.26795967006034516</v>
      </c>
      <c r="F500" s="4">
        <v>0.11521556306862285</v>
      </c>
      <c r="G500" s="4">
        <v>-0.12633802995922599</v>
      </c>
      <c r="H500" s="4">
        <v>1.1069189566129616E-2</v>
      </c>
      <c r="I500" s="4">
        <v>-1.0501884172344999E-2</v>
      </c>
      <c r="J500" s="4">
        <v>-9.9783474773982028E-3</v>
      </c>
      <c r="K500" s="4">
        <v>-5.1353389515079711E-3</v>
      </c>
    </row>
    <row r="501" spans="2:11" x14ac:dyDescent="0.2">
      <c r="B501" s="4">
        <v>4.0544672265537285</v>
      </c>
      <c r="C501" s="4">
        <v>-0.56196939606105512</v>
      </c>
      <c r="D501" s="4">
        <v>0.12942354061607036</v>
      </c>
      <c r="E501" s="4">
        <v>-3.1162878160567696E-2</v>
      </c>
      <c r="F501" s="4">
        <v>9.143384878468383E-2</v>
      </c>
      <c r="G501" s="4">
        <v>-2.2100630895709747E-3</v>
      </c>
      <c r="H501" s="4">
        <v>7.1326798290562935E-3</v>
      </c>
      <c r="I501" s="4">
        <v>3.5382478604095284E-3</v>
      </c>
      <c r="J501" s="4">
        <v>2.4033608365986508E-3</v>
      </c>
      <c r="K501" s="4">
        <v>-1.9202430915673152E-3</v>
      </c>
    </row>
    <row r="502" spans="2:11" x14ac:dyDescent="0.2">
      <c r="B502" s="4">
        <v>3.8821453901872838</v>
      </c>
      <c r="C502" s="4">
        <v>-1.2651899007631169</v>
      </c>
      <c r="D502" s="4">
        <v>-0.1600106597142521</v>
      </c>
      <c r="E502" s="4">
        <v>1.8881281091604737E-2</v>
      </c>
      <c r="F502" s="4">
        <v>4.6366407954492046E-2</v>
      </c>
      <c r="G502" s="4">
        <v>-0.13344101166226616</v>
      </c>
      <c r="H502" s="4">
        <v>-9.004126270854997E-4</v>
      </c>
      <c r="I502" s="4">
        <v>-6.5795318566878574E-3</v>
      </c>
      <c r="J502" s="4">
        <v>-9.2299953323139619E-4</v>
      </c>
      <c r="K502" s="4">
        <v>-1.0467956501008715E-3</v>
      </c>
    </row>
    <row r="503" spans="2:11" x14ac:dyDescent="0.2">
      <c r="B503" s="4">
        <v>3.248434950392002</v>
      </c>
      <c r="C503" s="4">
        <v>-4.6606930608736621E-2</v>
      </c>
      <c r="D503" s="4">
        <v>-1.777173560098716E-2</v>
      </c>
      <c r="E503" s="4">
        <v>-3.5403656627155375E-2</v>
      </c>
      <c r="F503" s="4">
        <v>-1.4320748260874854E-2</v>
      </c>
      <c r="G503" s="4">
        <v>5.2584886479816406E-2</v>
      </c>
      <c r="H503" s="4">
        <v>1.1342721874339736E-2</v>
      </c>
      <c r="I503" s="4">
        <v>1.2346691303402788E-3</v>
      </c>
      <c r="J503" s="4">
        <v>2.2655623918071566E-3</v>
      </c>
      <c r="K503" s="4">
        <v>-1.0443360048428367E-3</v>
      </c>
    </row>
    <row r="504" spans="2:11" x14ac:dyDescent="0.2">
      <c r="B504" s="4">
        <v>1.441850522491489</v>
      </c>
      <c r="C504" s="4">
        <v>0.38480687358672905</v>
      </c>
      <c r="D504" s="4">
        <v>-5.6169786784495045E-2</v>
      </c>
      <c r="E504" s="4">
        <v>-5.4787209581452466E-2</v>
      </c>
      <c r="F504" s="4">
        <v>6.7525716657703752E-2</v>
      </c>
      <c r="G504" s="4">
        <v>3.1351670842173322E-2</v>
      </c>
      <c r="H504" s="4">
        <v>-1.0623433897478135E-3</v>
      </c>
      <c r="I504" s="4">
        <v>2.9064323719618255E-3</v>
      </c>
      <c r="J504" s="4">
        <v>2.8774252398110893E-3</v>
      </c>
      <c r="K504" s="4">
        <v>1.7209649684337563E-3</v>
      </c>
    </row>
    <row r="505" spans="2:11" x14ac:dyDescent="0.2">
      <c r="B505" s="4">
        <v>0.92680644531959322</v>
      </c>
      <c r="C505" s="4">
        <v>-0.28499530157749314</v>
      </c>
      <c r="D505" s="4">
        <v>0.114205862262825</v>
      </c>
      <c r="E505" s="4">
        <v>0.23672600531887952</v>
      </c>
      <c r="F505" s="4">
        <v>-6.9590553889323947E-2</v>
      </c>
      <c r="G505" s="4">
        <v>9.9371663558526849E-2</v>
      </c>
      <c r="H505" s="4">
        <v>5.6153149956708996E-3</v>
      </c>
      <c r="I505" s="4">
        <v>1.1573387092059868E-2</v>
      </c>
      <c r="J505" s="4">
        <v>-1.8410256069841225E-3</v>
      </c>
      <c r="K505" s="4">
        <v>1.4846546934127363E-3</v>
      </c>
    </row>
    <row r="506" spans="2:11" x14ac:dyDescent="0.2">
      <c r="B506" s="4">
        <v>-1.4263842908807245</v>
      </c>
      <c r="C506" s="4">
        <v>0.55118458847947371</v>
      </c>
      <c r="D506" s="4">
        <v>-7.0199677912199984E-2</v>
      </c>
      <c r="E506" s="4">
        <v>-0.12226246895421714</v>
      </c>
      <c r="F506" s="4">
        <v>1.0525199668088934E-2</v>
      </c>
      <c r="G506" s="4">
        <v>-3.085166275206825E-2</v>
      </c>
      <c r="H506" s="4">
        <v>-4.6783701780855006E-3</v>
      </c>
      <c r="I506" s="4">
        <v>-8.7321949824143777E-3</v>
      </c>
      <c r="J506" s="4">
        <v>-1.1392351809549474E-3</v>
      </c>
      <c r="K506" s="4">
        <v>1.6220579163783738E-4</v>
      </c>
    </row>
    <row r="507" spans="2:11" x14ac:dyDescent="0.2">
      <c r="B507" s="4">
        <v>0.89395074624880089</v>
      </c>
      <c r="C507" s="4">
        <v>0.18898704751984038</v>
      </c>
      <c r="D507" s="4">
        <v>-0.10553258137193292</v>
      </c>
      <c r="E507" s="4">
        <v>-7.2452263167854719E-2</v>
      </c>
      <c r="F507" s="4">
        <v>5.0883871173220629E-2</v>
      </c>
      <c r="G507" s="4">
        <v>4.5353048981706903E-2</v>
      </c>
      <c r="H507" s="4">
        <v>1.8628087078264954E-3</v>
      </c>
      <c r="I507" s="4">
        <v>-8.9388966787772083E-4</v>
      </c>
      <c r="J507" s="4">
        <v>-6.576632070406412E-4</v>
      </c>
      <c r="K507" s="4">
        <v>1.6221003797512101E-3</v>
      </c>
    </row>
    <row r="508" spans="2:11" x14ac:dyDescent="0.2">
      <c r="B508" s="4">
        <v>2.9632490599594337</v>
      </c>
      <c r="C508" s="4">
        <v>-0.6542737776061186</v>
      </c>
      <c r="D508" s="4">
        <v>1.1080228595914447E-2</v>
      </c>
      <c r="E508" s="4">
        <v>0.14790089919056393</v>
      </c>
      <c r="F508" s="4">
        <v>-1.2599981174361164E-2</v>
      </c>
      <c r="G508" s="4">
        <v>-7.5641050535519158E-2</v>
      </c>
      <c r="H508" s="4">
        <v>-2.4739658754062556E-3</v>
      </c>
      <c r="I508" s="4">
        <v>-2.9158638012534662E-3</v>
      </c>
      <c r="J508" s="4">
        <v>-9.800663659989702E-4</v>
      </c>
      <c r="K508" s="4">
        <v>7.8092465466411654E-5</v>
      </c>
    </row>
    <row r="509" spans="2:11" x14ac:dyDescent="0.2">
      <c r="B509" s="4">
        <v>1.5168838455091003</v>
      </c>
      <c r="C509" s="4">
        <v>6.9736091893890337E-2</v>
      </c>
      <c r="D509" s="4">
        <v>0.11931057352946792</v>
      </c>
      <c r="E509" s="4">
        <v>-0.19470950303296319</v>
      </c>
      <c r="F509" s="4">
        <v>0.1955441636794906</v>
      </c>
      <c r="G509" s="4">
        <v>0.15443439463734399</v>
      </c>
      <c r="H509" s="4">
        <v>1.2763394462905675E-2</v>
      </c>
      <c r="I509" s="4">
        <v>1.170155197962822E-2</v>
      </c>
      <c r="J509" s="4">
        <v>2.8388045355087436E-3</v>
      </c>
      <c r="K509" s="4">
        <v>-1.0968560812947266E-3</v>
      </c>
    </row>
    <row r="510" spans="2:11" x14ac:dyDescent="0.2">
      <c r="B510" s="4">
        <v>3.4025240426188441</v>
      </c>
      <c r="C510" s="4">
        <v>0.63251366828099076</v>
      </c>
      <c r="D510" s="4">
        <v>-0.21119962103080822</v>
      </c>
      <c r="E510" s="4">
        <v>-9.5140493838889492E-2</v>
      </c>
      <c r="F510" s="4">
        <v>-0.19012208128140837</v>
      </c>
      <c r="G510" s="4">
        <v>-0.21187137699641689</v>
      </c>
      <c r="H510" s="4">
        <v>-1.3478562613302667E-2</v>
      </c>
      <c r="I510" s="4">
        <v>-3.2628183333435139E-2</v>
      </c>
      <c r="J510" s="4">
        <v>7.4621380017769832E-3</v>
      </c>
      <c r="K510" s="4">
        <v>2.6190672272082263E-3</v>
      </c>
    </row>
    <row r="511" spans="2:11" x14ac:dyDescent="0.2">
      <c r="B511" s="4">
        <v>0.97941921593101455</v>
      </c>
      <c r="C511" s="4">
        <v>0.36822888484140442</v>
      </c>
      <c r="D511" s="4">
        <v>-0.38785412566872757</v>
      </c>
      <c r="E511" s="4">
        <v>-5.0476367632213094E-3</v>
      </c>
      <c r="F511" s="4">
        <v>-0.23311288133575137</v>
      </c>
      <c r="G511" s="4">
        <v>-6.7982767012384579E-2</v>
      </c>
      <c r="H511" s="4">
        <v>-1.2586991295565408E-2</v>
      </c>
      <c r="I511" s="4">
        <v>-1.4121049117119993E-2</v>
      </c>
      <c r="J511" s="4">
        <v>1.7100771330542854E-3</v>
      </c>
      <c r="K511" s="4">
        <v>5.15780586261498E-3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7"/>
  <dimension ref="A1:D3000"/>
  <sheetViews>
    <sheetView workbookViewId="0"/>
  </sheetViews>
  <sheetFormatPr baseColWidth="10" defaultColWidth="8.83203125" defaultRowHeight="15" x14ac:dyDescent="0.2"/>
  <sheetData>
    <row r="1" spans="1:4" x14ac:dyDescent="0.2">
      <c r="A1" s="4">
        <v>8.3333333333333329E-2</v>
      </c>
      <c r="B1" s="4">
        <v>1.7649999999999999</v>
      </c>
      <c r="C1" s="4">
        <v>8.3333333333333329E-2</v>
      </c>
      <c r="D1" s="4">
        <v>1.7649999999999999</v>
      </c>
    </row>
    <row r="2" spans="1:4" x14ac:dyDescent="0.2">
      <c r="A2" s="4">
        <v>8.4972768700678006E-2</v>
      </c>
      <c r="B2" s="4">
        <v>1.7650155221605157</v>
      </c>
      <c r="C2" s="4">
        <v>0.25</v>
      </c>
      <c r="D2" s="4">
        <v>1.768</v>
      </c>
    </row>
    <row r="3" spans="1:4" x14ac:dyDescent="0.2">
      <c r="A3" s="4">
        <v>8.6612204068022669E-2</v>
      </c>
      <c r="B3" s="4">
        <v>1.7650310524424135</v>
      </c>
      <c r="C3" s="4">
        <v>1</v>
      </c>
      <c r="D3" s="4">
        <v>1.839</v>
      </c>
    </row>
    <row r="4" spans="1:4" x14ac:dyDescent="0.2">
      <c r="A4" s="4">
        <v>8.8251639435367346E-2</v>
      </c>
      <c r="B4" s="4">
        <v>1.7650465989670754</v>
      </c>
      <c r="C4" s="4">
        <v>2</v>
      </c>
      <c r="D4" s="4">
        <v>1.909</v>
      </c>
    </row>
    <row r="5" spans="1:4" x14ac:dyDescent="0.2">
      <c r="A5" s="4">
        <v>8.9891074802712009E-2</v>
      </c>
      <c r="B5" s="4">
        <v>1.7650621698558835</v>
      </c>
      <c r="C5" s="4">
        <v>3</v>
      </c>
      <c r="D5" s="4">
        <v>1.9750000000000001</v>
      </c>
    </row>
    <row r="6" spans="1:4" x14ac:dyDescent="0.2">
      <c r="A6" s="4">
        <v>9.1530510170056686E-2</v>
      </c>
      <c r="B6" s="4">
        <v>1.7650777732302199</v>
      </c>
      <c r="C6" s="4">
        <v>4</v>
      </c>
      <c r="D6" s="4">
        <v>1.913</v>
      </c>
    </row>
    <row r="7" spans="1:4" x14ac:dyDescent="0.2">
      <c r="A7" s="4">
        <v>9.316994553740135E-2</v>
      </c>
      <c r="B7" s="4">
        <v>1.7650934172114667</v>
      </c>
      <c r="C7" s="4">
        <v>5</v>
      </c>
      <c r="D7" s="4">
        <v>2.0169999999999999</v>
      </c>
    </row>
    <row r="8" spans="1:4" x14ac:dyDescent="0.2">
      <c r="A8" s="4">
        <v>9.4809380904746027E-2</v>
      </c>
      <c r="B8" s="4">
        <v>1.7651091099210057</v>
      </c>
      <c r="C8" s="4">
        <v>0</v>
      </c>
      <c r="D8" s="4">
        <v>0</v>
      </c>
    </row>
    <row r="9" spans="1:4" x14ac:dyDescent="0.2">
      <c r="A9" s="4">
        <v>9.644881627209069E-2</v>
      </c>
      <c r="B9" s="4">
        <v>1.7651248594802191</v>
      </c>
      <c r="C9" s="4">
        <v>0</v>
      </c>
      <c r="D9" s="4">
        <v>0</v>
      </c>
    </row>
    <row r="10" spans="1:4" x14ac:dyDescent="0.2">
      <c r="A10" s="4">
        <v>9.8088251639435367E-2</v>
      </c>
      <c r="B10" s="4">
        <v>1.7651406740104891</v>
      </c>
      <c r="C10" s="4">
        <v>0</v>
      </c>
      <c r="D10" s="4">
        <v>0</v>
      </c>
    </row>
    <row r="11" spans="1:4" x14ac:dyDescent="0.2">
      <c r="A11" s="4">
        <v>9.972768700678003E-2</v>
      </c>
      <c r="B11" s="4">
        <v>1.7651565616331975</v>
      </c>
      <c r="C11" s="4">
        <v>0</v>
      </c>
      <c r="D11" s="4">
        <v>0</v>
      </c>
    </row>
    <row r="12" spans="1:4" x14ac:dyDescent="0.2">
      <c r="A12" s="4">
        <v>0.10136712237412471</v>
      </c>
      <c r="B12" s="4">
        <v>1.7651725304697266</v>
      </c>
      <c r="C12" s="4">
        <v>0</v>
      </c>
      <c r="D12" s="4">
        <v>0</v>
      </c>
    </row>
    <row r="13" spans="1:4" x14ac:dyDescent="0.2">
      <c r="A13" s="4">
        <v>0.10300655774146937</v>
      </c>
      <c r="B13" s="4">
        <v>1.7651885886414584</v>
      </c>
      <c r="C13" s="4">
        <v>0</v>
      </c>
      <c r="D13" s="4">
        <v>0</v>
      </c>
    </row>
    <row r="14" spans="1:4" x14ac:dyDescent="0.2">
      <c r="A14" s="4">
        <v>0.10464599310881405</v>
      </c>
      <c r="B14" s="4">
        <v>1.7652047442697749</v>
      </c>
      <c r="C14" s="4">
        <v>0</v>
      </c>
      <c r="D14" s="4">
        <v>0</v>
      </c>
    </row>
    <row r="15" spans="1:4" x14ac:dyDescent="0.2">
      <c r="A15" s="4">
        <v>0.10628542847615871</v>
      </c>
      <c r="B15" s="4">
        <v>1.765221005476058</v>
      </c>
      <c r="C15" s="4">
        <v>0</v>
      </c>
      <c r="D15" s="4">
        <v>0</v>
      </c>
    </row>
    <row r="16" spans="1:4" x14ac:dyDescent="0.2">
      <c r="A16" s="4">
        <v>0.10792486384350339</v>
      </c>
      <c r="B16" s="4">
        <v>1.7652373803816901</v>
      </c>
      <c r="C16" s="4">
        <v>0</v>
      </c>
      <c r="D16" s="4">
        <v>0</v>
      </c>
    </row>
    <row r="17" spans="1:4" x14ac:dyDescent="0.2">
      <c r="A17" s="4">
        <v>0.10956429921084805</v>
      </c>
      <c r="B17" s="4">
        <v>1.765253877108053</v>
      </c>
      <c r="C17" s="4">
        <v>0</v>
      </c>
      <c r="D17" s="4">
        <v>0</v>
      </c>
    </row>
    <row r="18" spans="1:4" x14ac:dyDescent="0.2">
      <c r="A18" s="4">
        <v>0.11120373457819273</v>
      </c>
      <c r="B18" s="4">
        <v>1.7652705037765291</v>
      </c>
      <c r="C18" s="4">
        <v>0</v>
      </c>
      <c r="D18" s="4">
        <v>0</v>
      </c>
    </row>
    <row r="19" spans="1:4" x14ac:dyDescent="0.2">
      <c r="A19" s="4">
        <v>0.11284316994553739</v>
      </c>
      <c r="B19" s="4">
        <v>1.7652872685085002</v>
      </c>
      <c r="C19" s="4">
        <v>0</v>
      </c>
      <c r="D19" s="4">
        <v>0</v>
      </c>
    </row>
    <row r="20" spans="1:4" x14ac:dyDescent="0.2">
      <c r="A20" s="4">
        <v>0.11448260531288207</v>
      </c>
      <c r="B20" s="4">
        <v>1.7653041794253481</v>
      </c>
      <c r="C20" s="4">
        <v>0</v>
      </c>
      <c r="D20" s="4">
        <v>0</v>
      </c>
    </row>
    <row r="21" spans="1:4" x14ac:dyDescent="0.2">
      <c r="A21" s="4">
        <v>0.11612204068022673</v>
      </c>
      <c r="B21" s="4">
        <v>1.7653212446484554</v>
      </c>
      <c r="C21" s="4">
        <v>0</v>
      </c>
      <c r="D21" s="4">
        <v>0</v>
      </c>
    </row>
    <row r="22" spans="1:4" x14ac:dyDescent="0.2">
      <c r="A22" s="4">
        <v>0.11776147604757141</v>
      </c>
      <c r="B22" s="4">
        <v>1.7653384722992038</v>
      </c>
      <c r="C22" s="4">
        <v>0</v>
      </c>
      <c r="D22" s="4">
        <v>0</v>
      </c>
    </row>
    <row r="23" spans="1:4" x14ac:dyDescent="0.2">
      <c r="A23" s="4">
        <v>0.11940091141491607</v>
      </c>
      <c r="B23" s="4">
        <v>1.7653558704989754</v>
      </c>
      <c r="C23" s="4">
        <v>0</v>
      </c>
      <c r="D23" s="4">
        <v>0</v>
      </c>
    </row>
    <row r="24" spans="1:4" x14ac:dyDescent="0.2">
      <c r="A24" s="4">
        <v>0.12104034678226075</v>
      </c>
      <c r="B24" s="4">
        <v>1.7653734473691525</v>
      </c>
      <c r="C24" s="4">
        <v>0</v>
      </c>
      <c r="D24" s="4">
        <v>0</v>
      </c>
    </row>
    <row r="25" spans="1:4" x14ac:dyDescent="0.2">
      <c r="A25" s="4">
        <v>0.12267978214960543</v>
      </c>
      <c r="B25" s="4">
        <v>1.7653912110311167</v>
      </c>
      <c r="C25" s="4">
        <v>0</v>
      </c>
      <c r="D25" s="4">
        <v>0</v>
      </c>
    </row>
    <row r="26" spans="1:4" x14ac:dyDescent="0.2">
      <c r="A26" s="4">
        <v>0.12431921751695009</v>
      </c>
      <c r="B26" s="4">
        <v>1.7654091696062506</v>
      </c>
      <c r="C26" s="4">
        <v>0</v>
      </c>
      <c r="D26" s="4">
        <v>0</v>
      </c>
    </row>
    <row r="27" spans="1:4" x14ac:dyDescent="0.2">
      <c r="A27" s="4">
        <v>0.12595865288429475</v>
      </c>
      <c r="B27" s="4">
        <v>1.7654273312159359</v>
      </c>
      <c r="C27" s="4">
        <v>0</v>
      </c>
      <c r="D27" s="4">
        <v>0</v>
      </c>
    </row>
    <row r="28" spans="1:4" x14ac:dyDescent="0.2">
      <c r="A28" s="4">
        <v>0.12759808825163943</v>
      </c>
      <c r="B28" s="4">
        <v>1.7654457039815548</v>
      </c>
      <c r="C28" s="4">
        <v>0</v>
      </c>
      <c r="D28" s="4">
        <v>0</v>
      </c>
    </row>
    <row r="29" spans="1:4" x14ac:dyDescent="0.2">
      <c r="A29" s="4">
        <v>0.12923752361898411</v>
      </c>
      <c r="B29" s="4">
        <v>1.7654642960244893</v>
      </c>
      <c r="C29" s="4">
        <v>0</v>
      </c>
      <c r="D29" s="4">
        <v>0</v>
      </c>
    </row>
    <row r="30" spans="1:4" x14ac:dyDescent="0.2">
      <c r="A30" s="4">
        <v>0.13087695898632878</v>
      </c>
      <c r="B30" s="4">
        <v>1.7654831154661215</v>
      </c>
      <c r="C30" s="4">
        <v>0</v>
      </c>
      <c r="D30" s="4">
        <v>0</v>
      </c>
    </row>
    <row r="31" spans="1:4" x14ac:dyDescent="0.2">
      <c r="A31" s="4">
        <v>0.13251639435367343</v>
      </c>
      <c r="B31" s="4">
        <v>1.7655021704278333</v>
      </c>
      <c r="C31" s="4">
        <v>0</v>
      </c>
      <c r="D31" s="4">
        <v>0</v>
      </c>
    </row>
    <row r="32" spans="1:4" x14ac:dyDescent="0.2">
      <c r="A32" s="4">
        <v>0.13415582972101811</v>
      </c>
      <c r="B32" s="4">
        <v>1.765521469031007</v>
      </c>
      <c r="C32" s="4">
        <v>0</v>
      </c>
      <c r="D32" s="4">
        <v>0</v>
      </c>
    </row>
    <row r="33" spans="1:4" x14ac:dyDescent="0.2">
      <c r="A33" s="4">
        <v>0.13579526508836279</v>
      </c>
      <c r="B33" s="4">
        <v>1.7655410193970247</v>
      </c>
      <c r="C33" s="4">
        <v>0</v>
      </c>
      <c r="D33" s="4">
        <v>0</v>
      </c>
    </row>
    <row r="34" spans="1:4" x14ac:dyDescent="0.2">
      <c r="A34" s="4">
        <v>0.13743470045570746</v>
      </c>
      <c r="B34" s="4">
        <v>1.7655608296472682</v>
      </c>
      <c r="C34" s="4">
        <v>0</v>
      </c>
      <c r="D34" s="4">
        <v>0</v>
      </c>
    </row>
    <row r="35" spans="1:4" x14ac:dyDescent="0.2">
      <c r="A35" s="4">
        <v>0.13907413582305211</v>
      </c>
      <c r="B35" s="4">
        <v>1.7655809079031197</v>
      </c>
      <c r="C35" s="4">
        <v>0</v>
      </c>
      <c r="D35" s="4">
        <v>0</v>
      </c>
    </row>
    <row r="36" spans="1:4" x14ac:dyDescent="0.2">
      <c r="A36" s="4">
        <v>0.14071357119039679</v>
      </c>
      <c r="B36" s="4">
        <v>1.7656012622859614</v>
      </c>
      <c r="C36" s="4">
        <v>0</v>
      </c>
      <c r="D36" s="4">
        <v>0</v>
      </c>
    </row>
    <row r="37" spans="1:4" x14ac:dyDescent="0.2">
      <c r="A37" s="4">
        <v>0.14235300655774147</v>
      </c>
      <c r="B37" s="4">
        <v>1.765621900917175</v>
      </c>
      <c r="C37" s="4">
        <v>0</v>
      </c>
      <c r="D37" s="4">
        <v>0</v>
      </c>
    </row>
    <row r="38" spans="1:4" x14ac:dyDescent="0.2">
      <c r="A38" s="4">
        <v>0.14399244192508615</v>
      </c>
      <c r="B38" s="4">
        <v>1.7656428319181428</v>
      </c>
      <c r="C38" s="4">
        <v>0</v>
      </c>
      <c r="D38" s="4">
        <v>0</v>
      </c>
    </row>
    <row r="39" spans="1:4" x14ac:dyDescent="0.2">
      <c r="A39" s="4">
        <v>0.14563187729243079</v>
      </c>
      <c r="B39" s="4">
        <v>1.7656640634102467</v>
      </c>
      <c r="C39" s="4">
        <v>0</v>
      </c>
      <c r="D39" s="4">
        <v>0</v>
      </c>
    </row>
    <row r="40" spans="1:4" x14ac:dyDescent="0.2">
      <c r="A40" s="4">
        <v>0.14727131265977547</v>
      </c>
      <c r="B40" s="4">
        <v>1.7656856035148691</v>
      </c>
      <c r="C40" s="4">
        <v>0</v>
      </c>
      <c r="D40" s="4">
        <v>0</v>
      </c>
    </row>
    <row r="41" spans="1:4" x14ac:dyDescent="0.2">
      <c r="A41" s="4">
        <v>0.14891074802712015</v>
      </c>
      <c r="B41" s="4">
        <v>1.7657074603533918</v>
      </c>
      <c r="C41" s="4">
        <v>0</v>
      </c>
      <c r="D41" s="4">
        <v>0</v>
      </c>
    </row>
    <row r="42" spans="1:4" x14ac:dyDescent="0.2">
      <c r="A42" s="4">
        <v>0.15055018339446483</v>
      </c>
      <c r="B42" s="4">
        <v>1.7657296420471968</v>
      </c>
      <c r="C42" s="4">
        <v>0</v>
      </c>
      <c r="D42" s="4">
        <v>0</v>
      </c>
    </row>
    <row r="43" spans="1:4" x14ac:dyDescent="0.2">
      <c r="A43" s="4">
        <v>0.15218961876180948</v>
      </c>
      <c r="B43" s="4">
        <v>1.7657521567176664</v>
      </c>
      <c r="C43" s="4">
        <v>0</v>
      </c>
      <c r="D43" s="4">
        <v>0</v>
      </c>
    </row>
    <row r="44" spans="1:4" x14ac:dyDescent="0.2">
      <c r="A44" s="4">
        <v>0.15382905412915415</v>
      </c>
      <c r="B44" s="4">
        <v>1.7657750124861826</v>
      </c>
      <c r="C44" s="4">
        <v>0</v>
      </c>
      <c r="D44" s="4">
        <v>0</v>
      </c>
    </row>
    <row r="45" spans="1:4" x14ac:dyDescent="0.2">
      <c r="A45" s="4">
        <v>0.15546848949649883</v>
      </c>
      <c r="B45" s="4">
        <v>1.7657982174741271</v>
      </c>
      <c r="C45" s="4">
        <v>0</v>
      </c>
      <c r="D45" s="4">
        <v>0</v>
      </c>
    </row>
    <row r="46" spans="1:4" x14ac:dyDescent="0.2">
      <c r="A46" s="4">
        <v>0.15710792486384351</v>
      </c>
      <c r="B46" s="4">
        <v>1.7658217798028826</v>
      </c>
      <c r="C46" s="4">
        <v>0</v>
      </c>
      <c r="D46" s="4">
        <v>0</v>
      </c>
    </row>
    <row r="47" spans="1:4" x14ac:dyDescent="0.2">
      <c r="A47" s="4">
        <v>0.15874736023118816</v>
      </c>
      <c r="B47" s="4">
        <v>1.7658457075938305</v>
      </c>
      <c r="C47" s="4">
        <v>0</v>
      </c>
      <c r="D47" s="4">
        <v>0</v>
      </c>
    </row>
    <row r="48" spans="1:4" x14ac:dyDescent="0.2">
      <c r="A48" s="4">
        <v>0.16038679559853283</v>
      </c>
      <c r="B48" s="4">
        <v>1.7658700089683532</v>
      </c>
      <c r="C48" s="4">
        <v>0</v>
      </c>
      <c r="D48" s="4">
        <v>0</v>
      </c>
    </row>
    <row r="49" spans="1:4" x14ac:dyDescent="0.2">
      <c r="A49" s="4">
        <v>0.16202623096587751</v>
      </c>
      <c r="B49" s="4">
        <v>1.7658946920478329</v>
      </c>
      <c r="C49" s="4">
        <v>0</v>
      </c>
      <c r="D49" s="4">
        <v>0</v>
      </c>
    </row>
    <row r="50" spans="1:4" x14ac:dyDescent="0.2">
      <c r="A50" s="4">
        <v>0.16366566633322219</v>
      </c>
      <c r="B50" s="4">
        <v>1.7659197649536513</v>
      </c>
      <c r="C50" s="4">
        <v>0</v>
      </c>
      <c r="D50" s="4">
        <v>0</v>
      </c>
    </row>
    <row r="51" spans="1:4" x14ac:dyDescent="0.2">
      <c r="A51" s="4">
        <v>0.16530510170056686</v>
      </c>
      <c r="B51" s="4">
        <v>1.7659452358071908</v>
      </c>
      <c r="C51" s="4">
        <v>0</v>
      </c>
      <c r="D51" s="4">
        <v>0</v>
      </c>
    </row>
    <row r="52" spans="1:4" x14ac:dyDescent="0.2">
      <c r="A52" s="4">
        <v>0.16694453706791151</v>
      </c>
      <c r="B52" s="4">
        <v>1.7659711127298332</v>
      </c>
      <c r="C52" s="4">
        <v>0</v>
      </c>
      <c r="D52" s="4">
        <v>0</v>
      </c>
    </row>
    <row r="53" spans="1:4" x14ac:dyDescent="0.2">
      <c r="A53" s="4">
        <v>0.16858397243525619</v>
      </c>
      <c r="B53" s="4">
        <v>1.7659974038429609</v>
      </c>
      <c r="C53" s="4">
        <v>0</v>
      </c>
      <c r="D53" s="4">
        <v>0</v>
      </c>
    </row>
    <row r="54" spans="1:4" x14ac:dyDescent="0.2">
      <c r="A54" s="4">
        <v>0.17022340780260087</v>
      </c>
      <c r="B54" s="4">
        <v>1.7660241172679554</v>
      </c>
      <c r="C54" s="4">
        <v>0</v>
      </c>
      <c r="D54" s="4">
        <v>0</v>
      </c>
    </row>
    <row r="55" spans="1:4" x14ac:dyDescent="0.2">
      <c r="A55" s="4">
        <v>0.17186284316994554</v>
      </c>
      <c r="B55" s="4">
        <v>1.7660512611261994</v>
      </c>
      <c r="C55" s="4">
        <v>0</v>
      </c>
      <c r="D55" s="4">
        <v>0</v>
      </c>
    </row>
    <row r="56" spans="1:4" x14ac:dyDescent="0.2">
      <c r="A56" s="4">
        <v>0.17350227853729019</v>
      </c>
      <c r="B56" s="4">
        <v>1.7660788435390744</v>
      </c>
      <c r="C56" s="4">
        <v>0</v>
      </c>
      <c r="D56" s="4">
        <v>0</v>
      </c>
    </row>
    <row r="57" spans="1:4" x14ac:dyDescent="0.2">
      <c r="A57" s="4">
        <v>0.17514171390463487</v>
      </c>
      <c r="B57" s="4">
        <v>1.7661068726279627</v>
      </c>
      <c r="C57" s="4">
        <v>0</v>
      </c>
      <c r="D57" s="4">
        <v>0</v>
      </c>
    </row>
    <row r="58" spans="1:4" x14ac:dyDescent="0.2">
      <c r="A58" s="4">
        <v>0.17678114927197955</v>
      </c>
      <c r="B58" s="4">
        <v>1.7661353565142466</v>
      </c>
      <c r="C58" s="4">
        <v>0</v>
      </c>
      <c r="D58" s="4">
        <v>0</v>
      </c>
    </row>
    <row r="59" spans="1:4" x14ac:dyDescent="0.2">
      <c r="A59" s="4">
        <v>0.17842058463932423</v>
      </c>
      <c r="B59" s="4">
        <v>1.7661643033193077</v>
      </c>
      <c r="C59" s="4">
        <v>0</v>
      </c>
      <c r="D59" s="4">
        <v>0</v>
      </c>
    </row>
    <row r="60" spans="1:4" x14ac:dyDescent="0.2">
      <c r="A60" s="4">
        <v>0.18006002000666887</v>
      </c>
      <c r="B60" s="4">
        <v>1.7661937211645284</v>
      </c>
      <c r="C60" s="4">
        <v>0</v>
      </c>
      <c r="D60" s="4">
        <v>0</v>
      </c>
    </row>
    <row r="61" spans="1:4" x14ac:dyDescent="0.2">
      <c r="A61" s="4">
        <v>0.18169945537401355</v>
      </c>
      <c r="B61" s="4">
        <v>1.7662236181712905</v>
      </c>
      <c r="C61" s="4">
        <v>0</v>
      </c>
      <c r="D61" s="4">
        <v>0</v>
      </c>
    </row>
    <row r="62" spans="1:4" x14ac:dyDescent="0.2">
      <c r="A62" s="4">
        <v>0.18333889074135823</v>
      </c>
      <c r="B62" s="4">
        <v>1.7662540024609763</v>
      </c>
      <c r="C62" s="4">
        <v>0</v>
      </c>
      <c r="D62" s="4">
        <v>0</v>
      </c>
    </row>
    <row r="63" spans="1:4" x14ac:dyDescent="0.2">
      <c r="A63" s="4">
        <v>0.18497832610870291</v>
      </c>
      <c r="B63" s="4">
        <v>1.7662848821549679</v>
      </c>
      <c r="C63" s="4">
        <v>0</v>
      </c>
      <c r="D63" s="4">
        <v>0</v>
      </c>
    </row>
    <row r="64" spans="1:4" x14ac:dyDescent="0.2">
      <c r="A64" s="4">
        <v>0.18661776147604756</v>
      </c>
      <c r="B64" s="4">
        <v>1.7663162653746471</v>
      </c>
      <c r="C64" s="4">
        <v>0</v>
      </c>
      <c r="D64" s="4">
        <v>0</v>
      </c>
    </row>
    <row r="65" spans="1:4" x14ac:dyDescent="0.2">
      <c r="A65" s="4">
        <v>0.18825719684339223</v>
      </c>
      <c r="B65" s="4">
        <v>1.7663481602413962</v>
      </c>
      <c r="C65" s="4">
        <v>0</v>
      </c>
      <c r="D65" s="4">
        <v>0</v>
      </c>
    </row>
    <row r="66" spans="1:4" x14ac:dyDescent="0.2">
      <c r="A66" s="4">
        <v>0.18989663221073691</v>
      </c>
      <c r="B66" s="4">
        <v>1.7663805748765971</v>
      </c>
      <c r="C66" s="4">
        <v>0</v>
      </c>
      <c r="D66" s="4">
        <v>0</v>
      </c>
    </row>
    <row r="67" spans="1:4" x14ac:dyDescent="0.2">
      <c r="A67" s="4">
        <v>0.19153606757808159</v>
      </c>
      <c r="B67" s="4">
        <v>1.7664135174016318</v>
      </c>
      <c r="C67" s="4">
        <v>0</v>
      </c>
      <c r="D67" s="4">
        <v>0</v>
      </c>
    </row>
    <row r="68" spans="1:4" x14ac:dyDescent="0.2">
      <c r="A68" s="4">
        <v>0.19317550294542624</v>
      </c>
      <c r="B68" s="4">
        <v>1.7664469959378826</v>
      </c>
      <c r="C68" s="4">
        <v>0</v>
      </c>
      <c r="D68" s="4">
        <v>0</v>
      </c>
    </row>
    <row r="69" spans="1:4" x14ac:dyDescent="0.2">
      <c r="A69" s="4">
        <v>0.19481493831277091</v>
      </c>
      <c r="B69" s="4">
        <v>1.7664810186067312</v>
      </c>
      <c r="C69" s="4">
        <v>0</v>
      </c>
      <c r="D69" s="4">
        <v>0</v>
      </c>
    </row>
    <row r="70" spans="1:4" x14ac:dyDescent="0.2">
      <c r="A70" s="4">
        <v>0.19645437368011559</v>
      </c>
      <c r="B70" s="4">
        <v>1.76651559352956</v>
      </c>
      <c r="C70" s="4">
        <v>0</v>
      </c>
      <c r="D70" s="4">
        <v>0</v>
      </c>
    </row>
    <row r="71" spans="1:4" x14ac:dyDescent="0.2">
      <c r="A71" s="4">
        <v>0.19809380904746027</v>
      </c>
      <c r="B71" s="4">
        <v>1.7665507288277511</v>
      </c>
      <c r="C71" s="4">
        <v>0</v>
      </c>
      <c r="D71" s="4">
        <v>0</v>
      </c>
    </row>
    <row r="72" spans="1:4" x14ac:dyDescent="0.2">
      <c r="A72" s="4">
        <v>0.19973324441480492</v>
      </c>
      <c r="B72" s="4">
        <v>1.7665864326226863</v>
      </c>
      <c r="C72" s="4">
        <v>0</v>
      </c>
      <c r="D72" s="4">
        <v>0</v>
      </c>
    </row>
    <row r="73" spans="1:4" x14ac:dyDescent="0.2">
      <c r="A73" s="4">
        <v>0.20137267978214959</v>
      </c>
      <c r="B73" s="4">
        <v>1.7666227130357479</v>
      </c>
      <c r="C73" s="4">
        <v>0</v>
      </c>
      <c r="D73" s="4">
        <v>0</v>
      </c>
    </row>
    <row r="74" spans="1:4" x14ac:dyDescent="0.2">
      <c r="A74" s="4">
        <v>0.20301211514949427</v>
      </c>
      <c r="B74" s="4">
        <v>1.7666595781883176</v>
      </c>
      <c r="C74" s="4">
        <v>0</v>
      </c>
      <c r="D74" s="4">
        <v>0</v>
      </c>
    </row>
    <row r="75" spans="1:4" x14ac:dyDescent="0.2">
      <c r="A75" s="4">
        <v>0.20465155051683895</v>
      </c>
      <c r="B75" s="4">
        <v>1.7666970362017778</v>
      </c>
      <c r="C75" s="4">
        <v>0</v>
      </c>
      <c r="D75" s="4">
        <v>0</v>
      </c>
    </row>
    <row r="76" spans="1:4" x14ac:dyDescent="0.2">
      <c r="A76" s="4">
        <v>0.20629098588418363</v>
      </c>
      <c r="B76" s="4">
        <v>1.7667350951975105</v>
      </c>
      <c r="C76" s="4">
        <v>0</v>
      </c>
      <c r="D76" s="4">
        <v>0</v>
      </c>
    </row>
    <row r="77" spans="1:4" x14ac:dyDescent="0.2">
      <c r="A77" s="4">
        <v>0.20793042125152827</v>
      </c>
      <c r="B77" s="4">
        <v>1.7667737632968976</v>
      </c>
      <c r="C77" s="4">
        <v>0</v>
      </c>
      <c r="D77" s="4">
        <v>0</v>
      </c>
    </row>
    <row r="78" spans="1:4" x14ac:dyDescent="0.2">
      <c r="A78" s="4">
        <v>0.20956985661887295</v>
      </c>
      <c r="B78" s="4">
        <v>1.7668130486213214</v>
      </c>
      <c r="C78" s="4">
        <v>0</v>
      </c>
      <c r="D78" s="4">
        <v>0</v>
      </c>
    </row>
    <row r="79" spans="1:4" x14ac:dyDescent="0.2">
      <c r="A79" s="4">
        <v>0.21120929198621763</v>
      </c>
      <c r="B79" s="4">
        <v>1.7668529592921638</v>
      </c>
      <c r="C79" s="4">
        <v>0</v>
      </c>
      <c r="D79" s="4">
        <v>0</v>
      </c>
    </row>
    <row r="80" spans="1:4" x14ac:dyDescent="0.2">
      <c r="A80" s="4">
        <v>0.21284872735356231</v>
      </c>
      <c r="B80" s="4">
        <v>1.7668935034308069</v>
      </c>
      <c r="C80" s="4">
        <v>0</v>
      </c>
      <c r="D80" s="4">
        <v>0</v>
      </c>
    </row>
    <row r="81" spans="1:4" x14ac:dyDescent="0.2">
      <c r="A81" s="4">
        <v>0.21448816272090696</v>
      </c>
      <c r="B81" s="4">
        <v>1.7669346891586326</v>
      </c>
      <c r="C81" s="4">
        <v>0</v>
      </c>
      <c r="D81" s="4">
        <v>0</v>
      </c>
    </row>
    <row r="82" spans="1:4" x14ac:dyDescent="0.2">
      <c r="A82" s="4">
        <v>0.21612759808825163</v>
      </c>
      <c r="B82" s="4">
        <v>1.7669765245970233</v>
      </c>
      <c r="C82" s="4">
        <v>0</v>
      </c>
      <c r="D82" s="4">
        <v>0</v>
      </c>
    </row>
    <row r="83" spans="1:4" x14ac:dyDescent="0.2">
      <c r="A83" s="4">
        <v>0.21776703345559631</v>
      </c>
      <c r="B83" s="4">
        <v>1.7670190178673608</v>
      </c>
      <c r="C83" s="4">
        <v>0</v>
      </c>
      <c r="D83" s="4">
        <v>0</v>
      </c>
    </row>
    <row r="84" spans="1:4" x14ac:dyDescent="0.2">
      <c r="A84" s="4">
        <v>0.21940646882294099</v>
      </c>
      <c r="B84" s="4">
        <v>1.7670621770910271</v>
      </c>
      <c r="C84" s="4">
        <v>0</v>
      </c>
      <c r="D84" s="4">
        <v>0</v>
      </c>
    </row>
    <row r="85" spans="1:4" x14ac:dyDescent="0.2">
      <c r="A85" s="4">
        <v>0.22104590419028564</v>
      </c>
      <c r="B85" s="4">
        <v>1.7671060103894045</v>
      </c>
      <c r="C85" s="4">
        <v>0</v>
      </c>
      <c r="D85" s="4">
        <v>0</v>
      </c>
    </row>
    <row r="86" spans="1:4" x14ac:dyDescent="0.2">
      <c r="A86" s="4">
        <v>0.22268533955763031</v>
      </c>
      <c r="B86" s="4">
        <v>1.7671505258838751</v>
      </c>
      <c r="C86" s="4">
        <v>0</v>
      </c>
      <c r="D86" s="4">
        <v>0</v>
      </c>
    </row>
    <row r="87" spans="1:4" x14ac:dyDescent="0.2">
      <c r="A87" s="4">
        <v>0.22432477492497499</v>
      </c>
      <c r="B87" s="4">
        <v>1.7671957316958207</v>
      </c>
      <c r="C87" s="4">
        <v>0</v>
      </c>
      <c r="D87" s="4">
        <v>0</v>
      </c>
    </row>
    <row r="88" spans="1:4" x14ac:dyDescent="0.2">
      <c r="A88" s="4">
        <v>0.22596421029231967</v>
      </c>
      <c r="B88" s="4">
        <v>1.7672416359466234</v>
      </c>
      <c r="C88" s="4">
        <v>0</v>
      </c>
      <c r="D88" s="4">
        <v>0</v>
      </c>
    </row>
    <row r="89" spans="1:4" x14ac:dyDescent="0.2">
      <c r="A89" s="4">
        <v>0.22760364565966432</v>
      </c>
      <c r="B89" s="4">
        <v>1.7672882467576654</v>
      </c>
      <c r="C89" s="4">
        <v>0</v>
      </c>
      <c r="D89" s="4">
        <v>0</v>
      </c>
    </row>
    <row r="90" spans="1:4" x14ac:dyDescent="0.2">
      <c r="A90" s="4">
        <v>0.22924308102700899</v>
      </c>
      <c r="B90" s="4">
        <v>1.7673355722503286</v>
      </c>
      <c r="C90" s="4">
        <v>0</v>
      </c>
      <c r="D90" s="4">
        <v>0</v>
      </c>
    </row>
    <row r="91" spans="1:4" x14ac:dyDescent="0.2">
      <c r="A91" s="4">
        <v>0.23088251639435367</v>
      </c>
      <c r="B91" s="4">
        <v>1.7673836205459952</v>
      </c>
      <c r="C91" s="4">
        <v>0</v>
      </c>
      <c r="D91" s="4">
        <v>0</v>
      </c>
    </row>
    <row r="92" spans="1:4" x14ac:dyDescent="0.2">
      <c r="A92" s="4">
        <v>0.23252195176169835</v>
      </c>
      <c r="B92" s="4">
        <v>1.7674323997660473</v>
      </c>
      <c r="C92" s="4">
        <v>0</v>
      </c>
      <c r="D92" s="4">
        <v>0</v>
      </c>
    </row>
    <row r="93" spans="1:4" x14ac:dyDescent="0.2">
      <c r="A93" s="4">
        <v>0.234161387129043</v>
      </c>
      <c r="B93" s="4">
        <v>1.7674819180318668</v>
      </c>
      <c r="C93" s="4">
        <v>0</v>
      </c>
      <c r="D93" s="4">
        <v>0</v>
      </c>
    </row>
    <row r="94" spans="1:4" x14ac:dyDescent="0.2">
      <c r="A94" s="4">
        <v>0.23580082249638767</v>
      </c>
      <c r="B94" s="4">
        <v>1.7675321834648359</v>
      </c>
      <c r="C94" s="4">
        <v>0</v>
      </c>
      <c r="D94" s="4">
        <v>0</v>
      </c>
    </row>
    <row r="95" spans="1:4" x14ac:dyDescent="0.2">
      <c r="A95" s="4">
        <v>0.23744025786373235</v>
      </c>
      <c r="B95" s="4">
        <v>1.7675832041863364</v>
      </c>
      <c r="C95" s="4">
        <v>0</v>
      </c>
      <c r="D95" s="4">
        <v>0</v>
      </c>
    </row>
    <row r="96" spans="1:4" x14ac:dyDescent="0.2">
      <c r="A96" s="4">
        <v>0.23907969323107703</v>
      </c>
      <c r="B96" s="4">
        <v>1.7676349883177507</v>
      </c>
      <c r="C96" s="4">
        <v>0</v>
      </c>
      <c r="D96" s="4">
        <v>0</v>
      </c>
    </row>
    <row r="97" spans="1:4" x14ac:dyDescent="0.2">
      <c r="A97" s="4">
        <v>0.24071912859842171</v>
      </c>
      <c r="B97" s="4">
        <v>1.7676875439804607</v>
      </c>
      <c r="C97" s="4">
        <v>0</v>
      </c>
      <c r="D97" s="4">
        <v>0</v>
      </c>
    </row>
    <row r="98" spans="1:4" x14ac:dyDescent="0.2">
      <c r="A98" s="4">
        <v>0.24235856396576635</v>
      </c>
      <c r="B98" s="4">
        <v>1.7677408792958484</v>
      </c>
      <c r="C98" s="4">
        <v>0</v>
      </c>
      <c r="D98" s="4">
        <v>0</v>
      </c>
    </row>
    <row r="99" spans="1:4" x14ac:dyDescent="0.2">
      <c r="A99" s="4">
        <v>0.24399799933311103</v>
      </c>
      <c r="B99" s="4">
        <v>1.7677950023852962</v>
      </c>
      <c r="C99" s="4">
        <v>0</v>
      </c>
      <c r="D99" s="4">
        <v>0</v>
      </c>
    </row>
    <row r="100" spans="1:4" x14ac:dyDescent="0.2">
      <c r="A100" s="4">
        <v>0.24563743470045571</v>
      </c>
      <c r="B100" s="4">
        <v>1.7678499213701857</v>
      </c>
      <c r="C100" s="4">
        <v>0</v>
      </c>
      <c r="D100" s="4">
        <v>0</v>
      </c>
    </row>
    <row r="101" spans="1:4" x14ac:dyDescent="0.2">
      <c r="A101" s="4">
        <v>0.24727687006780039</v>
      </c>
      <c r="B101" s="4">
        <v>1.767905644371899</v>
      </c>
      <c r="C101" s="4">
        <v>0</v>
      </c>
      <c r="D101" s="4">
        <v>0</v>
      </c>
    </row>
    <row r="102" spans="1:4" x14ac:dyDescent="0.2">
      <c r="A102" s="4">
        <v>0.24891630543514504</v>
      </c>
      <c r="B102" s="4">
        <v>1.7679621795118186</v>
      </c>
      <c r="C102" s="4">
        <v>0</v>
      </c>
      <c r="D102" s="4">
        <v>0</v>
      </c>
    </row>
    <row r="103" spans="1:4" x14ac:dyDescent="0.2">
      <c r="A103" s="4">
        <v>0.25055574080248971</v>
      </c>
      <c r="B103" s="4">
        <v>1.7680195348416383</v>
      </c>
      <c r="C103" s="4">
        <v>0</v>
      </c>
      <c r="D103" s="4">
        <v>0</v>
      </c>
    </row>
    <row r="104" spans="1:4" x14ac:dyDescent="0.2">
      <c r="A104" s="4">
        <v>0.25219517616983439</v>
      </c>
      <c r="B104" s="4">
        <v>1.7680777143969562</v>
      </c>
      <c r="C104" s="4">
        <v>0</v>
      </c>
      <c r="D104" s="4">
        <v>0</v>
      </c>
    </row>
    <row r="105" spans="1:4" x14ac:dyDescent="0.2">
      <c r="A105" s="4">
        <v>0.25383461153717907</v>
      </c>
      <c r="B105" s="4">
        <v>1.7681367160815791</v>
      </c>
      <c r="C105" s="4">
        <v>0</v>
      </c>
      <c r="D105" s="4">
        <v>0</v>
      </c>
    </row>
    <row r="106" spans="1:4" x14ac:dyDescent="0.2">
      <c r="A106" s="4">
        <v>0.25547404690452374</v>
      </c>
      <c r="B106" s="4">
        <v>1.7681965372825881</v>
      </c>
      <c r="C106" s="4">
        <v>0</v>
      </c>
      <c r="D106" s="4">
        <v>0</v>
      </c>
    </row>
    <row r="107" spans="1:4" x14ac:dyDescent="0.2">
      <c r="A107" s="4">
        <v>0.25711348227186842</v>
      </c>
      <c r="B107" s="4">
        <v>1.7682571753870642</v>
      </c>
      <c r="C107" s="4">
        <v>0</v>
      </c>
      <c r="D107" s="4">
        <v>0</v>
      </c>
    </row>
    <row r="108" spans="1:4" x14ac:dyDescent="0.2">
      <c r="A108" s="4">
        <v>0.25875291763921304</v>
      </c>
      <c r="B108" s="4">
        <v>1.7683186277820884</v>
      </c>
      <c r="C108" s="4">
        <v>0</v>
      </c>
      <c r="D108" s="4">
        <v>0</v>
      </c>
    </row>
    <row r="109" spans="1:4" x14ac:dyDescent="0.2">
      <c r="A109" s="4">
        <v>0.26039235300655772</v>
      </c>
      <c r="B109" s="4">
        <v>1.7683808918547417</v>
      </c>
      <c r="C109" s="4">
        <v>0</v>
      </c>
      <c r="D109" s="4">
        <v>0</v>
      </c>
    </row>
    <row r="110" spans="1:4" x14ac:dyDescent="0.2">
      <c r="A110" s="4">
        <v>0.2620317883739024</v>
      </c>
      <c r="B110" s="4">
        <v>1.7684439649921053</v>
      </c>
      <c r="C110" s="4">
        <v>0</v>
      </c>
      <c r="D110" s="4">
        <v>0</v>
      </c>
    </row>
    <row r="111" spans="1:4" x14ac:dyDescent="0.2">
      <c r="A111" s="4">
        <v>0.26367122374124707</v>
      </c>
      <c r="B111" s="4">
        <v>1.7685078445812601</v>
      </c>
      <c r="C111" s="4">
        <v>0</v>
      </c>
      <c r="D111" s="4">
        <v>0</v>
      </c>
    </row>
    <row r="112" spans="1:4" x14ac:dyDescent="0.2">
      <c r="A112" s="4">
        <v>0.26531065910859175</v>
      </c>
      <c r="B112" s="4">
        <v>1.768572528009287</v>
      </c>
      <c r="C112" s="4">
        <v>0</v>
      </c>
      <c r="D112" s="4">
        <v>0</v>
      </c>
    </row>
    <row r="113" spans="1:4" x14ac:dyDescent="0.2">
      <c r="A113" s="4">
        <v>0.26695009447593643</v>
      </c>
      <c r="B113" s="4">
        <v>1.7686380126632675</v>
      </c>
      <c r="C113" s="4">
        <v>0</v>
      </c>
      <c r="D113" s="4">
        <v>0</v>
      </c>
    </row>
    <row r="114" spans="1:4" x14ac:dyDescent="0.2">
      <c r="A114" s="4">
        <v>0.26858952984328111</v>
      </c>
      <c r="B114" s="4">
        <v>1.7687042959302821</v>
      </c>
      <c r="C114" s="4">
        <v>0</v>
      </c>
      <c r="D114" s="4">
        <v>0</v>
      </c>
    </row>
    <row r="115" spans="1:4" x14ac:dyDescent="0.2">
      <c r="A115" s="4">
        <v>0.27022896521062578</v>
      </c>
      <c r="B115" s="4">
        <v>1.7687713751974121</v>
      </c>
      <c r="C115" s="4">
        <v>0</v>
      </c>
      <c r="D115" s="4">
        <v>0</v>
      </c>
    </row>
    <row r="116" spans="1:4" x14ac:dyDescent="0.2">
      <c r="A116" s="4">
        <v>0.2718684005779704</v>
      </c>
      <c r="B116" s="4">
        <v>1.7688392478517385</v>
      </c>
      <c r="C116" s="4">
        <v>0</v>
      </c>
      <c r="D116" s="4">
        <v>0</v>
      </c>
    </row>
    <row r="117" spans="1:4" x14ac:dyDescent="0.2">
      <c r="A117" s="4">
        <v>0.27350783594531508</v>
      </c>
      <c r="B117" s="4">
        <v>1.7689079112803423</v>
      </c>
      <c r="C117" s="4">
        <v>0</v>
      </c>
      <c r="D117" s="4">
        <v>0</v>
      </c>
    </row>
    <row r="118" spans="1:4" x14ac:dyDescent="0.2">
      <c r="A118" s="4">
        <v>0.27514727131265976</v>
      </c>
      <c r="B118" s="4">
        <v>1.7689773628703045</v>
      </c>
      <c r="C118" s="4">
        <v>0</v>
      </c>
      <c r="D118" s="4">
        <v>0</v>
      </c>
    </row>
    <row r="119" spans="1:4" x14ac:dyDescent="0.2">
      <c r="A119" s="4">
        <v>0.27678670668000444</v>
      </c>
      <c r="B119" s="4">
        <v>1.7690476000087061</v>
      </c>
      <c r="C119" s="4">
        <v>0</v>
      </c>
      <c r="D119" s="4">
        <v>0</v>
      </c>
    </row>
    <row r="120" spans="1:4" x14ac:dyDescent="0.2">
      <c r="A120" s="4">
        <v>0.27842614204734911</v>
      </c>
      <c r="B120" s="4">
        <v>1.7691186200826283</v>
      </c>
      <c r="C120" s="4">
        <v>0</v>
      </c>
      <c r="D120" s="4">
        <v>0</v>
      </c>
    </row>
    <row r="121" spans="1:4" x14ac:dyDescent="0.2">
      <c r="A121" s="4">
        <v>0.28006557741469379</v>
      </c>
      <c r="B121" s="4">
        <v>1.769190420479152</v>
      </c>
      <c r="C121" s="4">
        <v>0</v>
      </c>
      <c r="D121" s="4">
        <v>0</v>
      </c>
    </row>
    <row r="122" spans="1:4" x14ac:dyDescent="0.2">
      <c r="A122" s="4">
        <v>0.28170501278203847</v>
      </c>
      <c r="B122" s="4">
        <v>1.7692629985853581</v>
      </c>
      <c r="C122" s="4">
        <v>0</v>
      </c>
      <c r="D122" s="4">
        <v>0</v>
      </c>
    </row>
    <row r="123" spans="1:4" x14ac:dyDescent="0.2">
      <c r="A123" s="4">
        <v>0.28334444814938314</v>
      </c>
      <c r="B123" s="4">
        <v>1.769336351788328</v>
      </c>
      <c r="C123" s="4">
        <v>0</v>
      </c>
      <c r="D123" s="4">
        <v>0</v>
      </c>
    </row>
    <row r="124" spans="1:4" x14ac:dyDescent="0.2">
      <c r="A124" s="4">
        <v>0.28498388351672782</v>
      </c>
      <c r="B124" s="4">
        <v>1.7694104774751425</v>
      </c>
      <c r="C124" s="4">
        <v>0</v>
      </c>
      <c r="D124" s="4">
        <v>0</v>
      </c>
    </row>
    <row r="125" spans="1:4" x14ac:dyDescent="0.2">
      <c r="A125" s="4">
        <v>0.28662331888407244</v>
      </c>
      <c r="B125" s="4">
        <v>1.7694853730328826</v>
      </c>
      <c r="C125" s="4">
        <v>0</v>
      </c>
      <c r="D125" s="4">
        <v>0</v>
      </c>
    </row>
    <row r="126" spans="1:4" x14ac:dyDescent="0.2">
      <c r="A126" s="4">
        <v>0.28826275425141712</v>
      </c>
      <c r="B126" s="4">
        <v>1.7695610358486291</v>
      </c>
      <c r="C126" s="4">
        <v>0</v>
      </c>
      <c r="D126" s="4">
        <v>0</v>
      </c>
    </row>
    <row r="127" spans="1:4" x14ac:dyDescent="0.2">
      <c r="A127" s="4">
        <v>0.2899021896187618</v>
      </c>
      <c r="B127" s="4">
        <v>1.7696374633094636</v>
      </c>
      <c r="C127" s="4">
        <v>0</v>
      </c>
      <c r="D127" s="4">
        <v>0</v>
      </c>
    </row>
    <row r="128" spans="1:4" x14ac:dyDescent="0.2">
      <c r="A128" s="4">
        <v>0.29154162498610647</v>
      </c>
      <c r="B128" s="4">
        <v>1.7697146528024668</v>
      </c>
      <c r="C128" s="4">
        <v>0</v>
      </c>
      <c r="D128" s="4">
        <v>0</v>
      </c>
    </row>
    <row r="129" spans="1:4" x14ac:dyDescent="0.2">
      <c r="A129" s="4">
        <v>0.29318106035345115</v>
      </c>
      <c r="B129" s="4">
        <v>1.7697926017147196</v>
      </c>
      <c r="C129" s="4">
        <v>0</v>
      </c>
      <c r="D129" s="4">
        <v>0</v>
      </c>
    </row>
    <row r="130" spans="1:4" x14ac:dyDescent="0.2">
      <c r="A130" s="4">
        <v>0.29482049572079583</v>
      </c>
      <c r="B130" s="4">
        <v>1.7698713074333035</v>
      </c>
      <c r="C130" s="4">
        <v>0</v>
      </c>
      <c r="D130" s="4">
        <v>0</v>
      </c>
    </row>
    <row r="131" spans="1:4" x14ac:dyDescent="0.2">
      <c r="A131" s="4">
        <v>0.2964599310881405</v>
      </c>
      <c r="B131" s="4">
        <v>1.7699507673452988</v>
      </c>
      <c r="C131" s="4">
        <v>0</v>
      </c>
      <c r="D131" s="4">
        <v>0</v>
      </c>
    </row>
    <row r="132" spans="1:4" x14ac:dyDescent="0.2">
      <c r="A132" s="4">
        <v>0.29809936645548518</v>
      </c>
      <c r="B132" s="4">
        <v>1.7700309788377873</v>
      </c>
      <c r="C132" s="4">
        <v>0</v>
      </c>
      <c r="D132" s="4">
        <v>0</v>
      </c>
    </row>
    <row r="133" spans="1:4" x14ac:dyDescent="0.2">
      <c r="A133" s="4">
        <v>0.2997388018228298</v>
      </c>
      <c r="B133" s="4">
        <v>1.7701119392978495</v>
      </c>
      <c r="C133" s="4">
        <v>0</v>
      </c>
      <c r="D133" s="4">
        <v>0</v>
      </c>
    </row>
    <row r="134" spans="1:4" x14ac:dyDescent="0.2">
      <c r="A134" s="4">
        <v>0.30137823719017448</v>
      </c>
      <c r="B134" s="4">
        <v>1.7701936461125665</v>
      </c>
      <c r="C134" s="4">
        <v>0</v>
      </c>
      <c r="D134" s="4">
        <v>0</v>
      </c>
    </row>
    <row r="135" spans="1:4" x14ac:dyDescent="0.2">
      <c r="A135" s="4">
        <v>0.30301767255751916</v>
      </c>
      <c r="B135" s="4">
        <v>1.7702760966690196</v>
      </c>
      <c r="C135" s="4">
        <v>0</v>
      </c>
      <c r="D135" s="4">
        <v>0</v>
      </c>
    </row>
    <row r="136" spans="1:4" x14ac:dyDescent="0.2">
      <c r="A136" s="4">
        <v>0.30465710792486383</v>
      </c>
      <c r="B136" s="4">
        <v>1.7703592883542896</v>
      </c>
      <c r="C136" s="4">
        <v>0</v>
      </c>
      <c r="D136" s="4">
        <v>0</v>
      </c>
    </row>
    <row r="137" spans="1:4" x14ac:dyDescent="0.2">
      <c r="A137" s="4">
        <v>0.30629654329220851</v>
      </c>
      <c r="B137" s="4">
        <v>1.7704432185554577</v>
      </c>
      <c r="C137" s="4">
        <v>0</v>
      </c>
      <c r="D137" s="4">
        <v>0</v>
      </c>
    </row>
    <row r="138" spans="1:4" x14ac:dyDescent="0.2">
      <c r="A138" s="4">
        <v>0.30793597865955319</v>
      </c>
      <c r="B138" s="4">
        <v>1.7705278846596046</v>
      </c>
      <c r="C138" s="4">
        <v>0</v>
      </c>
      <c r="D138" s="4">
        <v>0</v>
      </c>
    </row>
    <row r="139" spans="1:4" x14ac:dyDescent="0.2">
      <c r="A139" s="4">
        <v>0.30957541402689787</v>
      </c>
      <c r="B139" s="4">
        <v>1.7706132840538118</v>
      </c>
      <c r="C139" s="4">
        <v>0</v>
      </c>
      <c r="D139" s="4">
        <v>0</v>
      </c>
    </row>
    <row r="140" spans="1:4" x14ac:dyDescent="0.2">
      <c r="A140" s="4">
        <v>0.31121484939424254</v>
      </c>
      <c r="B140" s="4">
        <v>1.77069941412516</v>
      </c>
      <c r="C140" s="4">
        <v>0</v>
      </c>
      <c r="D140" s="4">
        <v>0</v>
      </c>
    </row>
    <row r="141" spans="1:4" x14ac:dyDescent="0.2">
      <c r="A141" s="4">
        <v>0.31285428476158716</v>
      </c>
      <c r="B141" s="4">
        <v>1.7707862722607302</v>
      </c>
      <c r="C141" s="4">
        <v>0</v>
      </c>
      <c r="D141" s="4">
        <v>0</v>
      </c>
    </row>
    <row r="142" spans="1:4" x14ac:dyDescent="0.2">
      <c r="A142" s="4">
        <v>0.31449372012893184</v>
      </c>
      <c r="B142" s="4">
        <v>1.7708738558476036</v>
      </c>
      <c r="C142" s="4">
        <v>0</v>
      </c>
      <c r="D142" s="4">
        <v>0</v>
      </c>
    </row>
    <row r="143" spans="1:4" x14ac:dyDescent="0.2">
      <c r="A143" s="4">
        <v>0.31613315549627652</v>
      </c>
      <c r="B143" s="4">
        <v>1.7709621622728611</v>
      </c>
      <c r="C143" s="4">
        <v>0</v>
      </c>
      <c r="D143" s="4">
        <v>0</v>
      </c>
    </row>
    <row r="144" spans="1:4" x14ac:dyDescent="0.2">
      <c r="A144" s="4">
        <v>0.3177725908636212</v>
      </c>
      <c r="B144" s="4">
        <v>1.7710511889235838</v>
      </c>
      <c r="C144" s="4">
        <v>0</v>
      </c>
      <c r="D144" s="4">
        <v>0</v>
      </c>
    </row>
    <row r="145" spans="1:4" x14ac:dyDescent="0.2">
      <c r="A145" s="4">
        <v>0.31941202623096587</v>
      </c>
      <c r="B145" s="4">
        <v>1.7711409331868528</v>
      </c>
      <c r="C145" s="4">
        <v>0</v>
      </c>
      <c r="D145" s="4">
        <v>0</v>
      </c>
    </row>
    <row r="146" spans="1:4" x14ac:dyDescent="0.2">
      <c r="A146" s="4">
        <v>0.32105146159831055</v>
      </c>
      <c r="B146" s="4">
        <v>1.7712313924497491</v>
      </c>
      <c r="C146" s="4">
        <v>0</v>
      </c>
      <c r="D146" s="4">
        <v>0</v>
      </c>
    </row>
    <row r="147" spans="1:4" x14ac:dyDescent="0.2">
      <c r="A147" s="4">
        <v>0.32269089696565523</v>
      </c>
      <c r="B147" s="4">
        <v>1.7713225640993535</v>
      </c>
      <c r="C147" s="4">
        <v>0</v>
      </c>
      <c r="D147" s="4">
        <v>0</v>
      </c>
    </row>
    <row r="148" spans="1:4" x14ac:dyDescent="0.2">
      <c r="A148" s="4">
        <v>0.3243303323329999</v>
      </c>
      <c r="B148" s="4">
        <v>1.7714144455227474</v>
      </c>
      <c r="C148" s="4">
        <v>0</v>
      </c>
      <c r="D148" s="4">
        <v>0</v>
      </c>
    </row>
    <row r="149" spans="1:4" x14ac:dyDescent="0.2">
      <c r="A149" s="4">
        <v>0.32596976770034458</v>
      </c>
      <c r="B149" s="4">
        <v>1.7715070341070116</v>
      </c>
      <c r="C149" s="4">
        <v>0</v>
      </c>
      <c r="D149" s="4">
        <v>0</v>
      </c>
    </row>
    <row r="150" spans="1:4" x14ac:dyDescent="0.2">
      <c r="A150" s="4">
        <v>0.3276092030676892</v>
      </c>
      <c r="B150" s="4">
        <v>1.7716003272392271</v>
      </c>
      <c r="C150" s="4">
        <v>0</v>
      </c>
      <c r="D150" s="4">
        <v>0</v>
      </c>
    </row>
    <row r="151" spans="1:4" x14ac:dyDescent="0.2">
      <c r="A151" s="4">
        <v>0.32924863843503388</v>
      </c>
      <c r="B151" s="4">
        <v>1.7716943223064752</v>
      </c>
      <c r="C151" s="4">
        <v>0</v>
      </c>
      <c r="D151" s="4">
        <v>0</v>
      </c>
    </row>
    <row r="152" spans="1:4" x14ac:dyDescent="0.2">
      <c r="A152" s="4">
        <v>0.33088807380237856</v>
      </c>
      <c r="B152" s="4">
        <v>1.7717890166958363</v>
      </c>
      <c r="C152" s="4">
        <v>0</v>
      </c>
      <c r="D152" s="4">
        <v>0</v>
      </c>
    </row>
    <row r="153" spans="1:4" x14ac:dyDescent="0.2">
      <c r="A153" s="4">
        <v>0.33252750916972323</v>
      </c>
      <c r="B153" s="4">
        <v>1.7718844077943923</v>
      </c>
      <c r="C153" s="4">
        <v>0</v>
      </c>
      <c r="D153" s="4">
        <v>0</v>
      </c>
    </row>
    <row r="154" spans="1:4" x14ac:dyDescent="0.2">
      <c r="A154" s="4">
        <v>0.33416694453706791</v>
      </c>
      <c r="B154" s="4">
        <v>1.7719804929892236</v>
      </c>
      <c r="C154" s="4">
        <v>0</v>
      </c>
      <c r="D154" s="4">
        <v>0</v>
      </c>
    </row>
    <row r="155" spans="1:4" x14ac:dyDescent="0.2">
      <c r="A155" s="4">
        <v>0.33580637990441259</v>
      </c>
      <c r="B155" s="4">
        <v>1.7720772696674114</v>
      </c>
      <c r="C155" s="4">
        <v>0</v>
      </c>
      <c r="D155" s="4">
        <v>0</v>
      </c>
    </row>
    <row r="156" spans="1:4" x14ac:dyDescent="0.2">
      <c r="A156" s="4">
        <v>0.33744581527175727</v>
      </c>
      <c r="B156" s="4">
        <v>1.7721747352160369</v>
      </c>
      <c r="C156" s="4">
        <v>0</v>
      </c>
      <c r="D156" s="4">
        <v>0</v>
      </c>
    </row>
    <row r="157" spans="1:4" x14ac:dyDescent="0.2">
      <c r="A157" s="4">
        <v>0.33908525063910194</v>
      </c>
      <c r="B157" s="4">
        <v>1.7722728870221809</v>
      </c>
      <c r="C157" s="4">
        <v>0</v>
      </c>
      <c r="D157" s="4">
        <v>0</v>
      </c>
    </row>
    <row r="158" spans="1:4" x14ac:dyDescent="0.2">
      <c r="A158" s="4">
        <v>0.34072468600644656</v>
      </c>
      <c r="B158" s="4">
        <v>1.7723717224729243</v>
      </c>
      <c r="C158" s="4">
        <v>0</v>
      </c>
      <c r="D158" s="4">
        <v>0</v>
      </c>
    </row>
    <row r="159" spans="1:4" x14ac:dyDescent="0.2">
      <c r="A159" s="4">
        <v>0.34236412137379124</v>
      </c>
      <c r="B159" s="4">
        <v>1.7724712389553485</v>
      </c>
      <c r="C159" s="4">
        <v>0</v>
      </c>
      <c r="D159" s="4">
        <v>0</v>
      </c>
    </row>
    <row r="160" spans="1:4" x14ac:dyDescent="0.2">
      <c r="A160" s="4">
        <v>0.34400355674113592</v>
      </c>
      <c r="B160" s="4">
        <v>1.7725714338565344</v>
      </c>
      <c r="C160" s="4">
        <v>0</v>
      </c>
      <c r="D160" s="4">
        <v>0</v>
      </c>
    </row>
    <row r="161" spans="1:4" x14ac:dyDescent="0.2">
      <c r="A161" s="4">
        <v>0.3456429921084806</v>
      </c>
      <c r="B161" s="4">
        <v>1.7726723045635631</v>
      </c>
      <c r="C161" s="4">
        <v>0</v>
      </c>
      <c r="D161" s="4">
        <v>0</v>
      </c>
    </row>
    <row r="162" spans="1:4" x14ac:dyDescent="0.2">
      <c r="A162" s="4">
        <v>0.34728242747582527</v>
      </c>
      <c r="B162" s="4">
        <v>1.7727738484635154</v>
      </c>
      <c r="C162" s="4">
        <v>0</v>
      </c>
      <c r="D162" s="4">
        <v>0</v>
      </c>
    </row>
    <row r="163" spans="1:4" x14ac:dyDescent="0.2">
      <c r="A163" s="4">
        <v>0.34892186284316995</v>
      </c>
      <c r="B163" s="4">
        <v>1.7728760629434723</v>
      </c>
      <c r="C163" s="4">
        <v>0</v>
      </c>
      <c r="D163" s="4">
        <v>0</v>
      </c>
    </row>
    <row r="164" spans="1:4" x14ac:dyDescent="0.2">
      <c r="A164" s="4">
        <v>0.35056129821051463</v>
      </c>
      <c r="B164" s="4">
        <v>1.7729789453905151</v>
      </c>
      <c r="C164" s="4">
        <v>0</v>
      </c>
      <c r="D164" s="4">
        <v>0</v>
      </c>
    </row>
    <row r="165" spans="1:4" x14ac:dyDescent="0.2">
      <c r="A165" s="4">
        <v>0.3522007335778593</v>
      </c>
      <c r="B165" s="4">
        <v>1.7730824931917248</v>
      </c>
      <c r="C165" s="4">
        <v>0</v>
      </c>
      <c r="D165" s="4">
        <v>0</v>
      </c>
    </row>
    <row r="166" spans="1:4" x14ac:dyDescent="0.2">
      <c r="A166" s="4">
        <v>0.35384016894520393</v>
      </c>
      <c r="B166" s="4">
        <v>1.7731867037341822</v>
      </c>
      <c r="C166" s="4">
        <v>0</v>
      </c>
      <c r="D166" s="4">
        <v>0</v>
      </c>
    </row>
    <row r="167" spans="1:4" x14ac:dyDescent="0.2">
      <c r="A167" s="4">
        <v>0.3554796043125486</v>
      </c>
      <c r="B167" s="4">
        <v>1.7732915744049687</v>
      </c>
      <c r="C167" s="4">
        <v>0</v>
      </c>
      <c r="D167" s="4">
        <v>0</v>
      </c>
    </row>
    <row r="168" spans="1:4" x14ac:dyDescent="0.2">
      <c r="A168" s="4">
        <v>0.35711903967989328</v>
      </c>
      <c r="B168" s="4">
        <v>1.7733971025911648</v>
      </c>
      <c r="C168" s="4">
        <v>0</v>
      </c>
      <c r="D168" s="4">
        <v>0</v>
      </c>
    </row>
    <row r="169" spans="1:4" x14ac:dyDescent="0.2">
      <c r="A169" s="4">
        <v>0.35875847504723796</v>
      </c>
      <c r="B169" s="4">
        <v>1.773503285679852</v>
      </c>
      <c r="C169" s="4">
        <v>0</v>
      </c>
      <c r="D169" s="4">
        <v>0</v>
      </c>
    </row>
    <row r="170" spans="1:4" x14ac:dyDescent="0.2">
      <c r="A170" s="4">
        <v>0.36039791041458263</v>
      </c>
      <c r="B170" s="4">
        <v>1.7736101210581112</v>
      </c>
      <c r="C170" s="4">
        <v>0</v>
      </c>
      <c r="D170" s="4">
        <v>0</v>
      </c>
    </row>
    <row r="171" spans="1:4" x14ac:dyDescent="0.2">
      <c r="A171" s="4">
        <v>0.36203734578192731</v>
      </c>
      <c r="B171" s="4">
        <v>1.7737176061130233</v>
      </c>
      <c r="C171" s="4">
        <v>0</v>
      </c>
      <c r="D171" s="4">
        <v>0</v>
      </c>
    </row>
    <row r="172" spans="1:4" x14ac:dyDescent="0.2">
      <c r="A172" s="4">
        <v>0.36367678114927199</v>
      </c>
      <c r="B172" s="4">
        <v>1.7738257382316693</v>
      </c>
      <c r="C172" s="4">
        <v>0</v>
      </c>
      <c r="D172" s="4">
        <v>0</v>
      </c>
    </row>
    <row r="173" spans="1:4" x14ac:dyDescent="0.2">
      <c r="A173" s="4">
        <v>0.36531621651661667</v>
      </c>
      <c r="B173" s="4">
        <v>1.7739345148011305</v>
      </c>
      <c r="C173" s="4">
        <v>0</v>
      </c>
      <c r="D173" s="4">
        <v>0</v>
      </c>
    </row>
    <row r="174" spans="1:4" x14ac:dyDescent="0.2">
      <c r="A174" s="4">
        <v>0.36695565188396134</v>
      </c>
      <c r="B174" s="4">
        <v>1.7740439332084879</v>
      </c>
      <c r="C174" s="4">
        <v>0</v>
      </c>
      <c r="D174" s="4">
        <v>0</v>
      </c>
    </row>
    <row r="175" spans="1:4" x14ac:dyDescent="0.2">
      <c r="A175" s="4">
        <v>0.36859508725130596</v>
      </c>
      <c r="B175" s="4">
        <v>1.7741539908408221</v>
      </c>
      <c r="C175" s="4">
        <v>0</v>
      </c>
      <c r="D175" s="4">
        <v>0</v>
      </c>
    </row>
    <row r="176" spans="1:4" x14ac:dyDescent="0.2">
      <c r="A176" s="4">
        <v>0.37023452261865064</v>
      </c>
      <c r="B176" s="4">
        <v>1.7742646850852146</v>
      </c>
      <c r="C176" s="4">
        <v>0</v>
      </c>
      <c r="D176" s="4">
        <v>0</v>
      </c>
    </row>
    <row r="177" spans="1:4" x14ac:dyDescent="0.2">
      <c r="A177" s="4">
        <v>0.37187395798599532</v>
      </c>
      <c r="B177" s="4">
        <v>1.7743760133287463</v>
      </c>
      <c r="C177" s="4">
        <v>0</v>
      </c>
      <c r="D177" s="4">
        <v>0</v>
      </c>
    </row>
    <row r="178" spans="1:4" x14ac:dyDescent="0.2">
      <c r="A178" s="4">
        <v>0.37351339335334</v>
      </c>
      <c r="B178" s="4">
        <v>1.7744879729584981</v>
      </c>
      <c r="C178" s="4">
        <v>0</v>
      </c>
      <c r="D178" s="4">
        <v>0</v>
      </c>
    </row>
    <row r="179" spans="1:4" x14ac:dyDescent="0.2">
      <c r="A179" s="4">
        <v>0.37515282872068467</v>
      </c>
      <c r="B179" s="4">
        <v>1.7746005613615512</v>
      </c>
      <c r="C179" s="4">
        <v>0</v>
      </c>
      <c r="D179" s="4">
        <v>0</v>
      </c>
    </row>
    <row r="180" spans="1:4" x14ac:dyDescent="0.2">
      <c r="A180" s="4">
        <v>0.37679226408802935</v>
      </c>
      <c r="B180" s="4">
        <v>1.7747137759249865</v>
      </c>
      <c r="C180" s="4">
        <v>0</v>
      </c>
      <c r="D180" s="4">
        <v>0</v>
      </c>
    </row>
    <row r="181" spans="1:4" x14ac:dyDescent="0.2">
      <c r="A181" s="4">
        <v>0.37843169945537403</v>
      </c>
      <c r="B181" s="4">
        <v>1.7748276140358852</v>
      </c>
      <c r="C181" s="4">
        <v>0</v>
      </c>
      <c r="D181" s="4">
        <v>0</v>
      </c>
    </row>
    <row r="182" spans="1:4" x14ac:dyDescent="0.2">
      <c r="A182" s="4">
        <v>0.3800711348227187</v>
      </c>
      <c r="B182" s="4">
        <v>1.7749420730813281</v>
      </c>
      <c r="C182" s="4">
        <v>0</v>
      </c>
      <c r="D182" s="4">
        <v>0</v>
      </c>
    </row>
    <row r="183" spans="1:4" x14ac:dyDescent="0.2">
      <c r="A183" s="4">
        <v>0.38171057019006333</v>
      </c>
      <c r="B183" s="4">
        <v>1.7750571504483963</v>
      </c>
      <c r="C183" s="4">
        <v>0</v>
      </c>
      <c r="D183" s="4">
        <v>0</v>
      </c>
    </row>
    <row r="184" spans="1:4" x14ac:dyDescent="0.2">
      <c r="A184" s="4">
        <v>0.383350005557408</v>
      </c>
      <c r="B184" s="4">
        <v>1.7751728435241709</v>
      </c>
      <c r="C184" s="4">
        <v>0</v>
      </c>
      <c r="D184" s="4">
        <v>0</v>
      </c>
    </row>
    <row r="185" spans="1:4" x14ac:dyDescent="0.2">
      <c r="A185" s="4">
        <v>0.38498944092475268</v>
      </c>
      <c r="B185" s="4">
        <v>1.775289149695733</v>
      </c>
      <c r="C185" s="4">
        <v>0</v>
      </c>
      <c r="D185" s="4">
        <v>0</v>
      </c>
    </row>
    <row r="186" spans="1:4" x14ac:dyDescent="0.2">
      <c r="A186" s="4">
        <v>0.38662887629209736</v>
      </c>
      <c r="B186" s="4">
        <v>1.7754060663501634</v>
      </c>
      <c r="C186" s="4">
        <v>0</v>
      </c>
      <c r="D186" s="4">
        <v>0</v>
      </c>
    </row>
    <row r="187" spans="1:4" x14ac:dyDescent="0.2">
      <c r="A187" s="4">
        <v>0.38826831165944203</v>
      </c>
      <c r="B187" s="4">
        <v>1.7755235908745433</v>
      </c>
      <c r="C187" s="4">
        <v>0</v>
      </c>
      <c r="D187" s="4">
        <v>0</v>
      </c>
    </row>
    <row r="188" spans="1:4" x14ac:dyDescent="0.2">
      <c r="A188" s="4">
        <v>0.38990774702678671</v>
      </c>
      <c r="B188" s="4">
        <v>1.7756417206559538</v>
      </c>
      <c r="C188" s="4">
        <v>0</v>
      </c>
      <c r="D188" s="4">
        <v>0</v>
      </c>
    </row>
    <row r="189" spans="1:4" x14ac:dyDescent="0.2">
      <c r="A189" s="4">
        <v>0.39154718239413139</v>
      </c>
      <c r="B189" s="4">
        <v>1.7757604530814757</v>
      </c>
      <c r="C189" s="4">
        <v>0</v>
      </c>
      <c r="D189" s="4">
        <v>0</v>
      </c>
    </row>
    <row r="190" spans="1:4" x14ac:dyDescent="0.2">
      <c r="A190" s="4">
        <v>0.39318661776147606</v>
      </c>
      <c r="B190" s="4">
        <v>1.77587978553819</v>
      </c>
      <c r="C190" s="4">
        <v>0</v>
      </c>
      <c r="D190" s="4">
        <v>0</v>
      </c>
    </row>
    <row r="191" spans="1:4" x14ac:dyDescent="0.2">
      <c r="A191" s="4">
        <v>0.39482605312882069</v>
      </c>
      <c r="B191" s="4">
        <v>1.7759997154131781</v>
      </c>
      <c r="C191" s="4">
        <v>0</v>
      </c>
      <c r="D191" s="4">
        <v>0</v>
      </c>
    </row>
    <row r="192" spans="1:4" x14ac:dyDescent="0.2">
      <c r="A192" s="4">
        <v>0.39646548849616536</v>
      </c>
      <c r="B192" s="4">
        <v>1.7761202400935208</v>
      </c>
      <c r="C192" s="4">
        <v>0</v>
      </c>
      <c r="D192" s="4">
        <v>0</v>
      </c>
    </row>
    <row r="193" spans="1:4" x14ac:dyDescent="0.2">
      <c r="A193" s="4">
        <v>0.39810492386351004</v>
      </c>
      <c r="B193" s="4">
        <v>1.7762413569662989</v>
      </c>
      <c r="C193" s="4">
        <v>0</v>
      </c>
      <c r="D193" s="4">
        <v>0</v>
      </c>
    </row>
    <row r="194" spans="1:4" x14ac:dyDescent="0.2">
      <c r="A194" s="4">
        <v>0.39974435923085472</v>
      </c>
      <c r="B194" s="4">
        <v>1.7763630634185938</v>
      </c>
      <c r="C194" s="4">
        <v>0</v>
      </c>
      <c r="D194" s="4">
        <v>0</v>
      </c>
    </row>
    <row r="195" spans="1:4" x14ac:dyDescent="0.2">
      <c r="A195" s="4">
        <v>0.40138379459819939</v>
      </c>
      <c r="B195" s="4">
        <v>1.7764853568374865</v>
      </c>
      <c r="C195" s="4">
        <v>0</v>
      </c>
      <c r="D195" s="4">
        <v>0</v>
      </c>
    </row>
    <row r="196" spans="1:4" x14ac:dyDescent="0.2">
      <c r="A196" s="4">
        <v>0.40302322996554407</v>
      </c>
      <c r="B196" s="4">
        <v>1.7766082346100578</v>
      </c>
      <c r="C196" s="4">
        <v>0</v>
      </c>
      <c r="D196" s="4">
        <v>0</v>
      </c>
    </row>
    <row r="197" spans="1:4" x14ac:dyDescent="0.2">
      <c r="A197" s="4">
        <v>0.40466266533288875</v>
      </c>
      <c r="B197" s="4">
        <v>1.776731694123389</v>
      </c>
      <c r="C197" s="4">
        <v>0</v>
      </c>
      <c r="D197" s="4">
        <v>0</v>
      </c>
    </row>
    <row r="198" spans="1:4" x14ac:dyDescent="0.2">
      <c r="A198" s="4">
        <v>0.40630210070023343</v>
      </c>
      <c r="B198" s="4">
        <v>1.7768557327645609</v>
      </c>
      <c r="C198" s="4">
        <v>0</v>
      </c>
      <c r="D198" s="4">
        <v>0</v>
      </c>
    </row>
    <row r="199" spans="1:4" x14ac:dyDescent="0.2">
      <c r="A199" s="4">
        <v>0.4079415360675781</v>
      </c>
      <c r="B199" s="4">
        <v>1.7769803479206545</v>
      </c>
      <c r="C199" s="4">
        <v>0</v>
      </c>
      <c r="D199" s="4">
        <v>0</v>
      </c>
    </row>
    <row r="200" spans="1:4" x14ac:dyDescent="0.2">
      <c r="A200" s="4">
        <v>0.40958097143492272</v>
      </c>
      <c r="B200" s="4">
        <v>1.777105536978751</v>
      </c>
      <c r="C200" s="4">
        <v>0</v>
      </c>
      <c r="D200" s="4">
        <v>0</v>
      </c>
    </row>
    <row r="201" spans="1:4" x14ac:dyDescent="0.2">
      <c r="A201" s="4">
        <v>0.4112204068022674</v>
      </c>
      <c r="B201" s="4">
        <v>1.7772312973259314</v>
      </c>
      <c r="C201" s="4">
        <v>0</v>
      </c>
      <c r="D201" s="4">
        <v>0</v>
      </c>
    </row>
    <row r="202" spans="1:4" x14ac:dyDescent="0.2">
      <c r="A202" s="4">
        <v>0.41285984216961208</v>
      </c>
      <c r="B202" s="4">
        <v>1.7773576263492767</v>
      </c>
      <c r="C202" s="4">
        <v>0</v>
      </c>
      <c r="D202" s="4">
        <v>0</v>
      </c>
    </row>
    <row r="203" spans="1:4" x14ac:dyDescent="0.2">
      <c r="A203" s="4">
        <v>0.41449927753695676</v>
      </c>
      <c r="B203" s="4">
        <v>1.7774845214358679</v>
      </c>
      <c r="C203" s="4">
        <v>0</v>
      </c>
      <c r="D203" s="4">
        <v>0</v>
      </c>
    </row>
    <row r="204" spans="1:4" x14ac:dyDescent="0.2">
      <c r="A204" s="4">
        <v>0.41613871290430143</v>
      </c>
      <c r="B204" s="4">
        <v>1.7776119799727861</v>
      </c>
      <c r="C204" s="4">
        <v>0</v>
      </c>
      <c r="D204" s="4">
        <v>0</v>
      </c>
    </row>
    <row r="205" spans="1:4" x14ac:dyDescent="0.2">
      <c r="A205" s="4">
        <v>0.41777814827164611</v>
      </c>
      <c r="B205" s="4">
        <v>1.7777399993471121</v>
      </c>
      <c r="C205" s="4">
        <v>0</v>
      </c>
      <c r="D205" s="4">
        <v>0</v>
      </c>
    </row>
    <row r="206" spans="1:4" x14ac:dyDescent="0.2">
      <c r="A206" s="4">
        <v>0.41941758363899079</v>
      </c>
      <c r="B206" s="4">
        <v>1.7778685769459273</v>
      </c>
      <c r="C206" s="4">
        <v>0</v>
      </c>
      <c r="D206" s="4">
        <v>0</v>
      </c>
    </row>
    <row r="207" spans="1:4" x14ac:dyDescent="0.2">
      <c r="A207" s="4">
        <v>0.42105701900633546</v>
      </c>
      <c r="B207" s="4">
        <v>1.7779977101563125</v>
      </c>
      <c r="C207" s="4">
        <v>0</v>
      </c>
      <c r="D207" s="4">
        <v>0</v>
      </c>
    </row>
    <row r="208" spans="1:4" x14ac:dyDescent="0.2">
      <c r="A208" s="4">
        <v>0.42269645437368009</v>
      </c>
      <c r="B208" s="4">
        <v>1.7781273963653488</v>
      </c>
      <c r="C208" s="4">
        <v>0</v>
      </c>
      <c r="D208" s="4">
        <v>0</v>
      </c>
    </row>
    <row r="209" spans="1:4" x14ac:dyDescent="0.2">
      <c r="A209" s="4">
        <v>0.42433588974102476</v>
      </c>
      <c r="B209" s="4">
        <v>1.7782576329601172</v>
      </c>
      <c r="C209" s="4">
        <v>0</v>
      </c>
      <c r="D209" s="4">
        <v>0</v>
      </c>
    </row>
    <row r="210" spans="1:4" x14ac:dyDescent="0.2">
      <c r="A210" s="4">
        <v>0.42597532510836944</v>
      </c>
      <c r="B210" s="4">
        <v>1.7783884173276987</v>
      </c>
      <c r="C210" s="4">
        <v>0</v>
      </c>
      <c r="D210" s="4">
        <v>0</v>
      </c>
    </row>
    <row r="211" spans="1:4" x14ac:dyDescent="0.2">
      <c r="A211" s="4">
        <v>0.42761476047571412</v>
      </c>
      <c r="B211" s="4">
        <v>1.7785197468551743</v>
      </c>
      <c r="C211" s="4">
        <v>0</v>
      </c>
      <c r="D211" s="4">
        <v>0</v>
      </c>
    </row>
    <row r="212" spans="1:4" x14ac:dyDescent="0.2">
      <c r="A212" s="4">
        <v>0.42925419584305879</v>
      </c>
      <c r="B212" s="4">
        <v>1.7786516189296251</v>
      </c>
      <c r="C212" s="4">
        <v>0</v>
      </c>
      <c r="D212" s="4">
        <v>0</v>
      </c>
    </row>
    <row r="213" spans="1:4" x14ac:dyDescent="0.2">
      <c r="A213" s="4">
        <v>0.43089363121040347</v>
      </c>
      <c r="B213" s="4">
        <v>1.7787840309381322</v>
      </c>
      <c r="C213" s="4">
        <v>0</v>
      </c>
      <c r="D213" s="4">
        <v>0</v>
      </c>
    </row>
    <row r="214" spans="1:4" x14ac:dyDescent="0.2">
      <c r="A214" s="4">
        <v>0.43253306657774815</v>
      </c>
      <c r="B214" s="4">
        <v>1.7789169802677767</v>
      </c>
      <c r="C214" s="4">
        <v>0</v>
      </c>
      <c r="D214" s="4">
        <v>0</v>
      </c>
    </row>
    <row r="215" spans="1:4" x14ac:dyDescent="0.2">
      <c r="A215" s="4">
        <v>0.43417250194509283</v>
      </c>
      <c r="B215" s="4">
        <v>1.7790504643056393</v>
      </c>
      <c r="C215" s="4">
        <v>0</v>
      </c>
      <c r="D215" s="4">
        <v>0</v>
      </c>
    </row>
    <row r="216" spans="1:4" x14ac:dyDescent="0.2">
      <c r="A216" s="4">
        <v>0.43581193731243745</v>
      </c>
      <c r="B216" s="4">
        <v>1.7791844804388011</v>
      </c>
      <c r="C216" s="4">
        <v>0</v>
      </c>
      <c r="D216" s="4">
        <v>0</v>
      </c>
    </row>
    <row r="217" spans="1:4" x14ac:dyDescent="0.2">
      <c r="A217" s="4">
        <v>0.43745137267978212</v>
      </c>
      <c r="B217" s="4">
        <v>1.7793190260543434</v>
      </c>
      <c r="C217" s="4">
        <v>0</v>
      </c>
      <c r="D217" s="4">
        <v>0</v>
      </c>
    </row>
    <row r="218" spans="1:4" x14ac:dyDescent="0.2">
      <c r="A218" s="4">
        <v>0.4390908080471268</v>
      </c>
      <c r="B218" s="4">
        <v>1.779454098539347</v>
      </c>
      <c r="C218" s="4">
        <v>0</v>
      </c>
      <c r="D218" s="4">
        <v>0</v>
      </c>
    </row>
    <row r="219" spans="1:4" x14ac:dyDescent="0.2">
      <c r="A219" s="4">
        <v>0.44073024341447148</v>
      </c>
      <c r="B219" s="4">
        <v>1.7795896952808929</v>
      </c>
      <c r="C219" s="4">
        <v>0</v>
      </c>
      <c r="D219" s="4">
        <v>0</v>
      </c>
    </row>
    <row r="220" spans="1:4" x14ac:dyDescent="0.2">
      <c r="A220" s="4">
        <v>0.44236967878181616</v>
      </c>
      <c r="B220" s="4">
        <v>1.7797258136660623</v>
      </c>
      <c r="C220" s="4">
        <v>0</v>
      </c>
      <c r="D220" s="4">
        <v>0</v>
      </c>
    </row>
    <row r="221" spans="1:4" x14ac:dyDescent="0.2">
      <c r="A221" s="4">
        <v>0.44400911414916083</v>
      </c>
      <c r="B221" s="4">
        <v>1.7798624510819363</v>
      </c>
      <c r="C221" s="4">
        <v>0</v>
      </c>
      <c r="D221" s="4">
        <v>0</v>
      </c>
    </row>
    <row r="222" spans="1:4" x14ac:dyDescent="0.2">
      <c r="A222" s="4">
        <v>0.44564854951650551</v>
      </c>
      <c r="B222" s="4">
        <v>1.7799996049155957</v>
      </c>
      <c r="C222" s="4">
        <v>0</v>
      </c>
      <c r="D222" s="4">
        <v>0</v>
      </c>
    </row>
    <row r="223" spans="1:4" x14ac:dyDescent="0.2">
      <c r="A223" s="4">
        <v>0.44728798488385019</v>
      </c>
      <c r="B223" s="4">
        <v>1.7801372725541216</v>
      </c>
      <c r="C223" s="4">
        <v>0</v>
      </c>
      <c r="D223" s="4">
        <v>0</v>
      </c>
    </row>
    <row r="224" spans="1:4" x14ac:dyDescent="0.2">
      <c r="A224" s="4">
        <v>0.44892742025119486</v>
      </c>
      <c r="B224" s="4">
        <v>1.7802754513845949</v>
      </c>
      <c r="C224" s="4">
        <v>0</v>
      </c>
      <c r="D224" s="4">
        <v>0</v>
      </c>
    </row>
    <row r="225" spans="1:4" x14ac:dyDescent="0.2">
      <c r="A225" s="4">
        <v>0.45056685561853949</v>
      </c>
      <c r="B225" s="4">
        <v>1.780414138794097</v>
      </c>
      <c r="C225" s="4">
        <v>0</v>
      </c>
      <c r="D225" s="4">
        <v>0</v>
      </c>
    </row>
    <row r="226" spans="1:4" x14ac:dyDescent="0.2">
      <c r="A226" s="4">
        <v>0.45220629098588416</v>
      </c>
      <c r="B226" s="4">
        <v>1.7805533321697085</v>
      </c>
      <c r="C226" s="4">
        <v>0</v>
      </c>
      <c r="D226" s="4">
        <v>0</v>
      </c>
    </row>
    <row r="227" spans="1:4" x14ac:dyDescent="0.2">
      <c r="A227" s="4">
        <v>0.45384572635322884</v>
      </c>
      <c r="B227" s="4">
        <v>1.7806930288985108</v>
      </c>
      <c r="C227" s="4">
        <v>0</v>
      </c>
      <c r="D227" s="4">
        <v>0</v>
      </c>
    </row>
    <row r="228" spans="1:4" x14ac:dyDescent="0.2">
      <c r="A228" s="4">
        <v>0.45548516172057352</v>
      </c>
      <c r="B228" s="4">
        <v>1.7808332263675846</v>
      </c>
      <c r="C228" s="4">
        <v>0</v>
      </c>
      <c r="D228" s="4">
        <v>0</v>
      </c>
    </row>
    <row r="229" spans="1:4" x14ac:dyDescent="0.2">
      <c r="A229" s="4">
        <v>0.45712459708791819</v>
      </c>
      <c r="B229" s="4">
        <v>1.7809739219640113</v>
      </c>
      <c r="C229" s="4">
        <v>0</v>
      </c>
      <c r="D229" s="4">
        <v>0</v>
      </c>
    </row>
    <row r="230" spans="1:4" x14ac:dyDescent="0.2">
      <c r="A230" s="4">
        <v>0.45876403245526287</v>
      </c>
      <c r="B230" s="4">
        <v>1.7811151130748715</v>
      </c>
      <c r="C230" s="4">
        <v>0</v>
      </c>
      <c r="D230" s="4">
        <v>0</v>
      </c>
    </row>
    <row r="231" spans="1:4" x14ac:dyDescent="0.2">
      <c r="A231" s="4">
        <v>0.46040346782260755</v>
      </c>
      <c r="B231" s="4">
        <v>1.7812567970872466</v>
      </c>
      <c r="C231" s="4">
        <v>0</v>
      </c>
      <c r="D231" s="4">
        <v>0</v>
      </c>
    </row>
    <row r="232" spans="1:4" x14ac:dyDescent="0.2">
      <c r="A232" s="4">
        <v>0.46204290318995223</v>
      </c>
      <c r="B232" s="4">
        <v>1.7813989713882175</v>
      </c>
      <c r="C232" s="4">
        <v>0</v>
      </c>
      <c r="D232" s="4">
        <v>0</v>
      </c>
    </row>
    <row r="233" spans="1:4" x14ac:dyDescent="0.2">
      <c r="A233" s="4">
        <v>0.46368233855729685</v>
      </c>
      <c r="B233" s="4">
        <v>1.781541633364865</v>
      </c>
      <c r="C233" s="4">
        <v>0</v>
      </c>
      <c r="D233" s="4">
        <v>0</v>
      </c>
    </row>
    <row r="234" spans="1:4" x14ac:dyDescent="0.2">
      <c r="A234" s="4">
        <v>0.46532177392464152</v>
      </c>
      <c r="B234" s="4">
        <v>1.7816847804042704</v>
      </c>
      <c r="C234" s="4">
        <v>0</v>
      </c>
      <c r="D234" s="4">
        <v>0</v>
      </c>
    </row>
    <row r="235" spans="1:4" x14ac:dyDescent="0.2">
      <c r="A235" s="4">
        <v>0.4669612092919862</v>
      </c>
      <c r="B235" s="4">
        <v>1.7818284098935149</v>
      </c>
      <c r="C235" s="4">
        <v>0</v>
      </c>
      <c r="D235" s="4">
        <v>0</v>
      </c>
    </row>
    <row r="236" spans="1:4" x14ac:dyDescent="0.2">
      <c r="A236" s="4">
        <v>0.46860064465933088</v>
      </c>
      <c r="B236" s="4">
        <v>1.7819725192196789</v>
      </c>
      <c r="C236" s="4">
        <v>0</v>
      </c>
      <c r="D236" s="4">
        <v>0</v>
      </c>
    </row>
    <row r="237" spans="1:4" x14ac:dyDescent="0.2">
      <c r="A237" s="4">
        <v>0.47024008002667556</v>
      </c>
      <c r="B237" s="4">
        <v>1.7821171057698442</v>
      </c>
      <c r="C237" s="4">
        <v>0</v>
      </c>
      <c r="D237" s="4">
        <v>0</v>
      </c>
    </row>
    <row r="238" spans="1:4" x14ac:dyDescent="0.2">
      <c r="A238" s="4">
        <v>0.47187951539402023</v>
      </c>
      <c r="B238" s="4">
        <v>1.7822621669310912</v>
      </c>
      <c r="C238" s="4">
        <v>0</v>
      </c>
      <c r="D238" s="4">
        <v>0</v>
      </c>
    </row>
    <row r="239" spans="1:4" x14ac:dyDescent="0.2">
      <c r="A239" s="4">
        <v>0.47351895076136491</v>
      </c>
      <c r="B239" s="4">
        <v>1.7824077000905014</v>
      </c>
      <c r="C239" s="4">
        <v>0</v>
      </c>
      <c r="D239" s="4">
        <v>0</v>
      </c>
    </row>
    <row r="240" spans="1:4" x14ac:dyDescent="0.2">
      <c r="A240" s="4">
        <v>0.47515838612870959</v>
      </c>
      <c r="B240" s="4">
        <v>1.7825537026351554</v>
      </c>
      <c r="C240" s="4">
        <v>0</v>
      </c>
      <c r="D240" s="4">
        <v>0</v>
      </c>
    </row>
    <row r="241" spans="1:4" x14ac:dyDescent="0.2">
      <c r="A241" s="4">
        <v>0.47679782149605426</v>
      </c>
      <c r="B241" s="4">
        <v>1.7827001719521345</v>
      </c>
      <c r="C241" s="4">
        <v>0</v>
      </c>
      <c r="D241" s="4">
        <v>0</v>
      </c>
    </row>
    <row r="242" spans="1:4" x14ac:dyDescent="0.2">
      <c r="A242" s="4">
        <v>0.47843725686339889</v>
      </c>
      <c r="B242" s="4">
        <v>1.7828471054285198</v>
      </c>
      <c r="C242" s="4">
        <v>0</v>
      </c>
      <c r="D242" s="4">
        <v>0</v>
      </c>
    </row>
    <row r="243" spans="1:4" x14ac:dyDescent="0.2">
      <c r="A243" s="4">
        <v>0.48007669223074356</v>
      </c>
      <c r="B243" s="4">
        <v>1.7829945004513921</v>
      </c>
      <c r="C243" s="4">
        <v>0</v>
      </c>
      <c r="D243" s="4">
        <v>0</v>
      </c>
    </row>
    <row r="244" spans="1:4" x14ac:dyDescent="0.2">
      <c r="A244" s="4">
        <v>0.48171612759808824</v>
      </c>
      <c r="B244" s="4">
        <v>1.7831423544078324</v>
      </c>
      <c r="C244" s="4">
        <v>0</v>
      </c>
      <c r="D244" s="4">
        <v>0</v>
      </c>
    </row>
    <row r="245" spans="1:4" x14ac:dyDescent="0.2">
      <c r="A245" s="4">
        <v>0.48335556296543292</v>
      </c>
      <c r="B245" s="4">
        <v>1.783290664684922</v>
      </c>
      <c r="C245" s="4">
        <v>0</v>
      </c>
      <c r="D245" s="4">
        <v>0</v>
      </c>
    </row>
    <row r="246" spans="1:4" x14ac:dyDescent="0.2">
      <c r="A246" s="4">
        <v>0.48499499833277759</v>
      </c>
      <c r="B246" s="4">
        <v>1.7834394286697417</v>
      </c>
      <c r="C246" s="4">
        <v>0</v>
      </c>
      <c r="D246" s="4">
        <v>0</v>
      </c>
    </row>
    <row r="247" spans="1:4" x14ac:dyDescent="0.2">
      <c r="A247" s="4">
        <v>0.48663443370012227</v>
      </c>
      <c r="B247" s="4">
        <v>1.7835886437493729</v>
      </c>
      <c r="C247" s="4">
        <v>0</v>
      </c>
      <c r="D247" s="4">
        <v>0</v>
      </c>
    </row>
    <row r="248" spans="1:4" x14ac:dyDescent="0.2">
      <c r="A248" s="4">
        <v>0.48827386906746695</v>
      </c>
      <c r="B248" s="4">
        <v>1.7837383073108961</v>
      </c>
      <c r="C248" s="4">
        <v>0</v>
      </c>
      <c r="D248" s="4">
        <v>0</v>
      </c>
    </row>
    <row r="249" spans="1:4" x14ac:dyDescent="0.2">
      <c r="A249" s="4">
        <v>0.48991330443481163</v>
      </c>
      <c r="B249" s="4">
        <v>1.7838884167413924</v>
      </c>
      <c r="C249" s="4">
        <v>0</v>
      </c>
      <c r="D249" s="4">
        <v>0</v>
      </c>
    </row>
    <row r="250" spans="1:4" x14ac:dyDescent="0.2">
      <c r="A250" s="4">
        <v>0.49155273980215625</v>
      </c>
      <c r="B250" s="4">
        <v>1.7840389694279433</v>
      </c>
      <c r="C250" s="4">
        <v>0</v>
      </c>
      <c r="D250" s="4">
        <v>0</v>
      </c>
    </row>
    <row r="251" spans="1:4" x14ac:dyDescent="0.2">
      <c r="A251" s="4">
        <v>0.49319217516950092</v>
      </c>
      <c r="B251" s="4">
        <v>1.7841899627576294</v>
      </c>
      <c r="C251" s="4">
        <v>0</v>
      </c>
      <c r="D251" s="4">
        <v>0</v>
      </c>
    </row>
    <row r="252" spans="1:4" x14ac:dyDescent="0.2">
      <c r="A252" s="4">
        <v>0.4948316105368456</v>
      </c>
      <c r="B252" s="4">
        <v>1.7843413941175319</v>
      </c>
      <c r="C252" s="4">
        <v>0</v>
      </c>
      <c r="D252" s="4">
        <v>0</v>
      </c>
    </row>
    <row r="253" spans="1:4" x14ac:dyDescent="0.2">
      <c r="A253" s="4">
        <v>0.49647104590419028</v>
      </c>
      <c r="B253" s="4">
        <v>1.7844932608947319</v>
      </c>
      <c r="C253" s="4">
        <v>0</v>
      </c>
      <c r="D253" s="4">
        <v>0</v>
      </c>
    </row>
    <row r="254" spans="1:4" x14ac:dyDescent="0.2">
      <c r="A254" s="4">
        <v>0.49811048127153496</v>
      </c>
      <c r="B254" s="4">
        <v>1.7846455604763103</v>
      </c>
      <c r="C254" s="4">
        <v>0</v>
      </c>
      <c r="D254" s="4">
        <v>0</v>
      </c>
    </row>
    <row r="255" spans="1:4" x14ac:dyDescent="0.2">
      <c r="A255" s="4">
        <v>0.49974991663887963</v>
      </c>
      <c r="B255" s="4">
        <v>1.784798290249348</v>
      </c>
      <c r="C255" s="4">
        <v>0</v>
      </c>
      <c r="D255" s="4">
        <v>0</v>
      </c>
    </row>
    <row r="256" spans="1:4" x14ac:dyDescent="0.2">
      <c r="A256" s="4">
        <v>0.50138935200622425</v>
      </c>
      <c r="B256" s="4">
        <v>1.7849514476009263</v>
      </c>
      <c r="C256" s="4">
        <v>0</v>
      </c>
      <c r="D256" s="4">
        <v>0</v>
      </c>
    </row>
    <row r="257" spans="1:4" x14ac:dyDescent="0.2">
      <c r="A257" s="4">
        <v>0.50302878737356893</v>
      </c>
      <c r="B257" s="4">
        <v>1.7851050299181261</v>
      </c>
      <c r="C257" s="4">
        <v>0</v>
      </c>
      <c r="D257" s="4">
        <v>0</v>
      </c>
    </row>
    <row r="258" spans="1:4" x14ac:dyDescent="0.2">
      <c r="A258" s="4">
        <v>0.50466822274091361</v>
      </c>
      <c r="B258" s="4">
        <v>1.7852590345880284</v>
      </c>
      <c r="C258" s="4">
        <v>0</v>
      </c>
      <c r="D258" s="4">
        <v>0</v>
      </c>
    </row>
    <row r="259" spans="1:4" x14ac:dyDescent="0.2">
      <c r="A259" s="4">
        <v>0.50630765810825828</v>
      </c>
      <c r="B259" s="4">
        <v>1.7854134589977142</v>
      </c>
      <c r="C259" s="4">
        <v>0</v>
      </c>
      <c r="D259" s="4">
        <v>0</v>
      </c>
    </row>
    <row r="260" spans="1:4" x14ac:dyDescent="0.2">
      <c r="A260" s="4">
        <v>0.50794709347560296</v>
      </c>
      <c r="B260" s="4">
        <v>1.7855683005342646</v>
      </c>
      <c r="C260" s="4">
        <v>0</v>
      </c>
      <c r="D260" s="4">
        <v>0</v>
      </c>
    </row>
    <row r="261" spans="1:4" x14ac:dyDescent="0.2">
      <c r="A261" s="4">
        <v>0.50958652884294764</v>
      </c>
      <c r="B261" s="4">
        <v>1.7857235565847609</v>
      </c>
      <c r="C261" s="4">
        <v>0</v>
      </c>
      <c r="D261" s="4">
        <v>0</v>
      </c>
    </row>
    <row r="262" spans="1:4" x14ac:dyDescent="0.2">
      <c r="A262" s="4">
        <v>0.51122596421029232</v>
      </c>
      <c r="B262" s="4">
        <v>1.7858792245362836</v>
      </c>
      <c r="C262" s="4">
        <v>0</v>
      </c>
      <c r="D262" s="4">
        <v>0</v>
      </c>
    </row>
    <row r="263" spans="1:4" x14ac:dyDescent="0.2">
      <c r="A263" s="4">
        <v>0.51286539957763699</v>
      </c>
      <c r="B263" s="4">
        <v>1.7860353017759141</v>
      </c>
      <c r="C263" s="4">
        <v>0</v>
      </c>
      <c r="D263" s="4">
        <v>0</v>
      </c>
    </row>
    <row r="264" spans="1:4" x14ac:dyDescent="0.2">
      <c r="A264" s="4">
        <v>0.51450483494498167</v>
      </c>
      <c r="B264" s="4">
        <v>1.7861917856907332</v>
      </c>
      <c r="C264" s="4">
        <v>0</v>
      </c>
      <c r="D264" s="4">
        <v>0</v>
      </c>
    </row>
    <row r="265" spans="1:4" x14ac:dyDescent="0.2">
      <c r="A265" s="4">
        <v>0.51614427031232635</v>
      </c>
      <c r="B265" s="4">
        <v>1.786348673667822</v>
      </c>
      <c r="C265" s="4">
        <v>0</v>
      </c>
      <c r="D265" s="4">
        <v>0</v>
      </c>
    </row>
    <row r="266" spans="1:4" x14ac:dyDescent="0.2">
      <c r="A266" s="4">
        <v>0.51778370567967102</v>
      </c>
      <c r="B266" s="4">
        <v>1.7865059630942617</v>
      </c>
      <c r="C266" s="4">
        <v>0</v>
      </c>
      <c r="D266" s="4">
        <v>0</v>
      </c>
    </row>
    <row r="267" spans="1:4" x14ac:dyDescent="0.2">
      <c r="A267" s="4">
        <v>0.5194231410470157</v>
      </c>
      <c r="B267" s="4">
        <v>1.7866636513571332</v>
      </c>
      <c r="C267" s="4">
        <v>0</v>
      </c>
      <c r="D267" s="4">
        <v>0</v>
      </c>
    </row>
    <row r="268" spans="1:4" x14ac:dyDescent="0.2">
      <c r="A268" s="4">
        <v>0.52106257641436038</v>
      </c>
      <c r="B268" s="4">
        <v>1.7868217358435174</v>
      </c>
      <c r="C268" s="4">
        <v>0</v>
      </c>
      <c r="D268" s="4">
        <v>0</v>
      </c>
    </row>
    <row r="269" spans="1:4" x14ac:dyDescent="0.2">
      <c r="A269" s="4">
        <v>0.52270201178170506</v>
      </c>
      <c r="B269" s="4">
        <v>1.7869802139404958</v>
      </c>
      <c r="C269" s="4">
        <v>0</v>
      </c>
      <c r="D269" s="4">
        <v>0</v>
      </c>
    </row>
    <row r="270" spans="1:4" x14ac:dyDescent="0.2">
      <c r="A270" s="4">
        <v>0.52434144714904973</v>
      </c>
      <c r="B270" s="4">
        <v>1.7871390830351488</v>
      </c>
      <c r="C270" s="4">
        <v>0</v>
      </c>
      <c r="D270" s="4">
        <v>0</v>
      </c>
    </row>
    <row r="271" spans="1:4" x14ac:dyDescent="0.2">
      <c r="A271" s="4">
        <v>0.5259808825163943</v>
      </c>
      <c r="B271" s="4">
        <v>1.7872983405145577</v>
      </c>
      <c r="C271" s="4">
        <v>0</v>
      </c>
      <c r="D271" s="4">
        <v>0</v>
      </c>
    </row>
    <row r="272" spans="1:4" x14ac:dyDescent="0.2">
      <c r="A272" s="4">
        <v>0.52762031788373898</v>
      </c>
      <c r="B272" s="4">
        <v>1.7874579837658038</v>
      </c>
      <c r="C272" s="4">
        <v>0</v>
      </c>
      <c r="D272" s="4">
        <v>0</v>
      </c>
    </row>
    <row r="273" spans="1:4" x14ac:dyDescent="0.2">
      <c r="A273" s="4">
        <v>0.52925975325108365</v>
      </c>
      <c r="B273" s="4">
        <v>1.7876180101759676</v>
      </c>
      <c r="C273" s="4">
        <v>0</v>
      </c>
      <c r="D273" s="4">
        <v>0</v>
      </c>
    </row>
    <row r="274" spans="1:4" x14ac:dyDescent="0.2">
      <c r="A274" s="4">
        <v>0.53089918861842833</v>
      </c>
      <c r="B274" s="4">
        <v>1.7877784171321305</v>
      </c>
      <c r="C274" s="4">
        <v>0</v>
      </c>
      <c r="D274" s="4">
        <v>0</v>
      </c>
    </row>
    <row r="275" spans="1:4" x14ac:dyDescent="0.2">
      <c r="A275" s="4">
        <v>0.53253862398577301</v>
      </c>
      <c r="B275" s="4">
        <v>1.7879392020213736</v>
      </c>
      <c r="C275" s="4">
        <v>0</v>
      </c>
      <c r="D275" s="4">
        <v>0</v>
      </c>
    </row>
    <row r="276" spans="1:4" x14ac:dyDescent="0.2">
      <c r="A276" s="4">
        <v>0.53417805935311768</v>
      </c>
      <c r="B276" s="4">
        <v>1.7881003622307776</v>
      </c>
      <c r="C276" s="4">
        <v>0</v>
      </c>
      <c r="D276" s="4">
        <v>0</v>
      </c>
    </row>
    <row r="277" spans="1:4" x14ac:dyDescent="0.2">
      <c r="A277" s="4">
        <v>0.53581749472046236</v>
      </c>
      <c r="B277" s="4">
        <v>1.7882618951474236</v>
      </c>
      <c r="C277" s="4">
        <v>0</v>
      </c>
      <c r="D277" s="4">
        <v>0</v>
      </c>
    </row>
    <row r="278" spans="1:4" x14ac:dyDescent="0.2">
      <c r="A278" s="4">
        <v>0.53745693008780704</v>
      </c>
      <c r="B278" s="4">
        <v>1.788423798158393</v>
      </c>
      <c r="C278" s="4">
        <v>0</v>
      </c>
      <c r="D278" s="4">
        <v>0</v>
      </c>
    </row>
    <row r="279" spans="1:4" x14ac:dyDescent="0.2">
      <c r="A279" s="4">
        <v>0.53909636545515172</v>
      </c>
      <c r="B279" s="4">
        <v>1.7885860686507664</v>
      </c>
      <c r="C279" s="4">
        <v>0</v>
      </c>
      <c r="D279" s="4">
        <v>0</v>
      </c>
    </row>
    <row r="280" spans="1:4" x14ac:dyDescent="0.2">
      <c r="A280" s="4">
        <v>0.54073580082249639</v>
      </c>
      <c r="B280" s="4">
        <v>1.788748704011625</v>
      </c>
      <c r="C280" s="4">
        <v>0</v>
      </c>
      <c r="D280" s="4">
        <v>0</v>
      </c>
    </row>
    <row r="281" spans="1:4" x14ac:dyDescent="0.2">
      <c r="A281" s="4">
        <v>0.54237523618984107</v>
      </c>
      <c r="B281" s="4">
        <v>1.7889117016280498</v>
      </c>
      <c r="C281" s="4">
        <v>0</v>
      </c>
      <c r="D281" s="4">
        <v>0</v>
      </c>
    </row>
    <row r="282" spans="1:4" x14ac:dyDescent="0.2">
      <c r="A282" s="4">
        <v>0.54401467155718575</v>
      </c>
      <c r="B282" s="4">
        <v>1.7890750588871218</v>
      </c>
      <c r="C282" s="4">
        <v>0</v>
      </c>
      <c r="D282" s="4">
        <v>0</v>
      </c>
    </row>
    <row r="283" spans="1:4" x14ac:dyDescent="0.2">
      <c r="A283" s="4">
        <v>0.54565410692453042</v>
      </c>
      <c r="B283" s="4">
        <v>1.7892387731759221</v>
      </c>
      <c r="C283" s="4">
        <v>0</v>
      </c>
      <c r="D283" s="4">
        <v>0</v>
      </c>
    </row>
    <row r="284" spans="1:4" x14ac:dyDescent="0.2">
      <c r="A284" s="4">
        <v>0.5472935422918751</v>
      </c>
      <c r="B284" s="4">
        <v>1.7894028418815318</v>
      </c>
      <c r="C284" s="4">
        <v>0</v>
      </c>
      <c r="D284" s="4">
        <v>0</v>
      </c>
    </row>
    <row r="285" spans="1:4" x14ac:dyDescent="0.2">
      <c r="A285" s="4">
        <v>0.54893297765921978</v>
      </c>
      <c r="B285" s="4">
        <v>1.7895672623910317</v>
      </c>
      <c r="C285" s="4">
        <v>0</v>
      </c>
      <c r="D285" s="4">
        <v>0</v>
      </c>
    </row>
    <row r="286" spans="1:4" x14ac:dyDescent="0.2">
      <c r="A286" s="4">
        <v>0.55057241302656446</v>
      </c>
      <c r="B286" s="4">
        <v>1.7897320320915031</v>
      </c>
      <c r="C286" s="4">
        <v>0</v>
      </c>
      <c r="D286" s="4">
        <v>0</v>
      </c>
    </row>
    <row r="287" spans="1:4" x14ac:dyDescent="0.2">
      <c r="A287" s="4">
        <v>0.55221184839390902</v>
      </c>
      <c r="B287" s="4">
        <v>1.7898971483700268</v>
      </c>
      <c r="C287" s="4">
        <v>0</v>
      </c>
      <c r="D287" s="4">
        <v>0</v>
      </c>
    </row>
    <row r="288" spans="1:4" x14ac:dyDescent="0.2">
      <c r="A288" s="4">
        <v>0.5538512837612537</v>
      </c>
      <c r="B288" s="4">
        <v>1.7900626086136839</v>
      </c>
      <c r="C288" s="4">
        <v>0</v>
      </c>
      <c r="D288" s="4">
        <v>0</v>
      </c>
    </row>
    <row r="289" spans="1:4" x14ac:dyDescent="0.2">
      <c r="A289" s="4">
        <v>0.55549071912859838</v>
      </c>
      <c r="B289" s="4">
        <v>1.7902284102095556</v>
      </c>
      <c r="C289" s="4">
        <v>0</v>
      </c>
      <c r="D289" s="4">
        <v>0</v>
      </c>
    </row>
    <row r="290" spans="1:4" x14ac:dyDescent="0.2">
      <c r="A290" s="4">
        <v>0.55713015449594305</v>
      </c>
      <c r="B290" s="4">
        <v>1.7903945505447225</v>
      </c>
      <c r="C290" s="4">
        <v>0</v>
      </c>
      <c r="D290" s="4">
        <v>0</v>
      </c>
    </row>
    <row r="291" spans="1:4" x14ac:dyDescent="0.2">
      <c r="A291" s="4">
        <v>0.55876958986328773</v>
      </c>
      <c r="B291" s="4">
        <v>1.7905610270062662</v>
      </c>
      <c r="C291" s="4">
        <v>0</v>
      </c>
      <c r="D291" s="4">
        <v>0</v>
      </c>
    </row>
    <row r="292" spans="1:4" x14ac:dyDescent="0.2">
      <c r="A292" s="4">
        <v>0.56040902523063241</v>
      </c>
      <c r="B292" s="4">
        <v>1.7907278369812671</v>
      </c>
      <c r="C292" s="4">
        <v>0</v>
      </c>
      <c r="D292" s="4">
        <v>0</v>
      </c>
    </row>
    <row r="293" spans="1:4" x14ac:dyDescent="0.2">
      <c r="A293" s="4">
        <v>0.56204846059797708</v>
      </c>
      <c r="B293" s="4">
        <v>1.7908949778568068</v>
      </c>
      <c r="C293" s="4">
        <v>0</v>
      </c>
      <c r="D293" s="4">
        <v>0</v>
      </c>
    </row>
    <row r="294" spans="1:4" x14ac:dyDescent="0.2">
      <c r="A294" s="4">
        <v>0.56368789596532176</v>
      </c>
      <c r="B294" s="4">
        <v>1.7910624470199661</v>
      </c>
      <c r="C294" s="4">
        <v>0</v>
      </c>
      <c r="D294" s="4">
        <v>0</v>
      </c>
    </row>
    <row r="295" spans="1:4" x14ac:dyDescent="0.2">
      <c r="A295" s="4">
        <v>0.56532733133266644</v>
      </c>
      <c r="B295" s="4">
        <v>1.7912302418578261</v>
      </c>
      <c r="C295" s="4">
        <v>0</v>
      </c>
      <c r="D295" s="4">
        <v>0</v>
      </c>
    </row>
    <row r="296" spans="1:4" x14ac:dyDescent="0.2">
      <c r="A296" s="4">
        <v>0.56696676670001112</v>
      </c>
      <c r="B296" s="4">
        <v>1.7913983597574676</v>
      </c>
      <c r="C296" s="4">
        <v>0</v>
      </c>
      <c r="D296" s="4">
        <v>0</v>
      </c>
    </row>
    <row r="297" spans="1:4" x14ac:dyDescent="0.2">
      <c r="A297" s="4">
        <v>0.56860620206735579</v>
      </c>
      <c r="B297" s="4">
        <v>1.7915667981059717</v>
      </c>
      <c r="C297" s="4">
        <v>0</v>
      </c>
      <c r="D297" s="4">
        <v>0</v>
      </c>
    </row>
    <row r="298" spans="1:4" x14ac:dyDescent="0.2">
      <c r="A298" s="4">
        <v>0.57024563743470047</v>
      </c>
      <c r="B298" s="4">
        <v>1.7917355542904196</v>
      </c>
      <c r="C298" s="4">
        <v>0</v>
      </c>
      <c r="D298" s="4">
        <v>0</v>
      </c>
    </row>
    <row r="299" spans="1:4" x14ac:dyDescent="0.2">
      <c r="A299" s="4">
        <v>0.57188507280204515</v>
      </c>
      <c r="B299" s="4">
        <v>1.7919046256978923</v>
      </c>
      <c r="C299" s="4">
        <v>0</v>
      </c>
      <c r="D299" s="4">
        <v>0</v>
      </c>
    </row>
    <row r="300" spans="1:4" x14ac:dyDescent="0.2">
      <c r="A300" s="4">
        <v>0.57352450816938982</v>
      </c>
      <c r="B300" s="4">
        <v>1.7920740097154708</v>
      </c>
      <c r="C300" s="4">
        <v>0</v>
      </c>
      <c r="D300" s="4">
        <v>0</v>
      </c>
    </row>
    <row r="301" spans="1:4" x14ac:dyDescent="0.2">
      <c r="A301" s="4">
        <v>0.5751639435367345</v>
      </c>
      <c r="B301" s="4">
        <v>1.7922437037302361</v>
      </c>
      <c r="C301" s="4">
        <v>0</v>
      </c>
      <c r="D301" s="4">
        <v>0</v>
      </c>
    </row>
    <row r="302" spans="1:4" x14ac:dyDescent="0.2">
      <c r="A302" s="4">
        <v>0.57680337890407918</v>
      </c>
      <c r="B302" s="4">
        <v>1.7924137051292692</v>
      </c>
      <c r="C302" s="4">
        <v>0</v>
      </c>
      <c r="D302" s="4">
        <v>0</v>
      </c>
    </row>
    <row r="303" spans="1:4" x14ac:dyDescent="0.2">
      <c r="A303" s="4">
        <v>0.57844281427142386</v>
      </c>
      <c r="B303" s="4">
        <v>1.7925840112996512</v>
      </c>
      <c r="C303" s="4">
        <v>0</v>
      </c>
      <c r="D303" s="4">
        <v>0</v>
      </c>
    </row>
    <row r="304" spans="1:4" x14ac:dyDescent="0.2">
      <c r="A304" s="4">
        <v>0.58008224963876842</v>
      </c>
      <c r="B304" s="4">
        <v>1.7927546196284629</v>
      </c>
      <c r="C304" s="4">
        <v>0</v>
      </c>
      <c r="D304" s="4">
        <v>0</v>
      </c>
    </row>
    <row r="305" spans="1:4" x14ac:dyDescent="0.2">
      <c r="A305" s="4">
        <v>0.5817216850061131</v>
      </c>
      <c r="B305" s="4">
        <v>1.7929255275027858</v>
      </c>
      <c r="C305" s="4">
        <v>0</v>
      </c>
      <c r="D305" s="4">
        <v>0</v>
      </c>
    </row>
    <row r="306" spans="1:4" x14ac:dyDescent="0.2">
      <c r="A306" s="4">
        <v>0.58336112037345778</v>
      </c>
      <c r="B306" s="4">
        <v>1.7930967323097005</v>
      </c>
      <c r="C306" s="4">
        <v>0</v>
      </c>
      <c r="D306" s="4">
        <v>0</v>
      </c>
    </row>
    <row r="307" spans="1:4" x14ac:dyDescent="0.2">
      <c r="A307" s="4">
        <v>0.58500055574080245</v>
      </c>
      <c r="B307" s="4">
        <v>1.793268231436288</v>
      </c>
      <c r="C307" s="4">
        <v>0</v>
      </c>
      <c r="D307" s="4">
        <v>0</v>
      </c>
    </row>
    <row r="308" spans="1:4" x14ac:dyDescent="0.2">
      <c r="A308" s="4">
        <v>0.58663999110814713</v>
      </c>
      <c r="B308" s="4">
        <v>1.7934400222696298</v>
      </c>
      <c r="C308" s="4">
        <v>0</v>
      </c>
      <c r="D308" s="4">
        <v>0</v>
      </c>
    </row>
    <row r="309" spans="1:4" x14ac:dyDescent="0.2">
      <c r="A309" s="4">
        <v>0.58827942647549181</v>
      </c>
      <c r="B309" s="4">
        <v>1.7936121021968066</v>
      </c>
      <c r="C309" s="4">
        <v>0</v>
      </c>
      <c r="D309" s="4">
        <v>0</v>
      </c>
    </row>
    <row r="310" spans="1:4" x14ac:dyDescent="0.2">
      <c r="A310" s="4">
        <v>0.58991886184283648</v>
      </c>
      <c r="B310" s="4">
        <v>1.7937844686048992</v>
      </c>
      <c r="C310" s="4">
        <v>0</v>
      </c>
      <c r="D310" s="4">
        <v>0</v>
      </c>
    </row>
    <row r="311" spans="1:4" x14ac:dyDescent="0.2">
      <c r="A311" s="4">
        <v>0.59155829721018116</v>
      </c>
      <c r="B311" s="4">
        <v>1.7939571188809891</v>
      </c>
      <c r="C311" s="4">
        <v>0</v>
      </c>
      <c r="D311" s="4">
        <v>0</v>
      </c>
    </row>
    <row r="312" spans="1:4" x14ac:dyDescent="0.2">
      <c r="A312" s="4">
        <v>0.59319773257752584</v>
      </c>
      <c r="B312" s="4">
        <v>1.7941300504121571</v>
      </c>
      <c r="C312" s="4">
        <v>0</v>
      </c>
      <c r="D312" s="4">
        <v>0</v>
      </c>
    </row>
    <row r="313" spans="1:4" x14ac:dyDescent="0.2">
      <c r="A313" s="4">
        <v>0.59483716794487052</v>
      </c>
      <c r="B313" s="4">
        <v>1.7943032605854843</v>
      </c>
      <c r="C313" s="4">
        <v>0</v>
      </c>
      <c r="D313" s="4">
        <v>0</v>
      </c>
    </row>
    <row r="314" spans="1:4" x14ac:dyDescent="0.2">
      <c r="A314" s="4">
        <v>0.59647660331221519</v>
      </c>
      <c r="B314" s="4">
        <v>1.7944767467880516</v>
      </c>
      <c r="C314" s="4">
        <v>0</v>
      </c>
      <c r="D314" s="4">
        <v>0</v>
      </c>
    </row>
    <row r="315" spans="1:4" x14ac:dyDescent="0.2">
      <c r="A315" s="4">
        <v>0.59811603867955987</v>
      </c>
      <c r="B315" s="4">
        <v>1.7946505064069402</v>
      </c>
      <c r="C315" s="4">
        <v>0</v>
      </c>
      <c r="D315" s="4">
        <v>0</v>
      </c>
    </row>
    <row r="316" spans="1:4" x14ac:dyDescent="0.2">
      <c r="A316" s="4">
        <v>0.59975547404690455</v>
      </c>
      <c r="B316" s="4">
        <v>1.7948245368292308</v>
      </c>
      <c r="C316" s="4">
        <v>0</v>
      </c>
      <c r="D316" s="4">
        <v>0</v>
      </c>
    </row>
    <row r="317" spans="1:4" x14ac:dyDescent="0.2">
      <c r="A317" s="4">
        <v>0.60139490941424922</v>
      </c>
      <c r="B317" s="4">
        <v>1.794998835442005</v>
      </c>
      <c r="C317" s="4">
        <v>0</v>
      </c>
      <c r="D317" s="4">
        <v>0</v>
      </c>
    </row>
    <row r="318" spans="1:4" x14ac:dyDescent="0.2">
      <c r="A318" s="4">
        <v>0.6030343447815939</v>
      </c>
      <c r="B318" s="4">
        <v>1.7951733996323433</v>
      </c>
      <c r="C318" s="4">
        <v>0</v>
      </c>
      <c r="D318" s="4">
        <v>0</v>
      </c>
    </row>
    <row r="319" spans="1:4" x14ac:dyDescent="0.2">
      <c r="A319" s="4">
        <v>0.60467378014893858</v>
      </c>
      <c r="B319" s="4">
        <v>1.7953482267873271</v>
      </c>
      <c r="C319" s="4">
        <v>0</v>
      </c>
      <c r="D319" s="4">
        <v>0</v>
      </c>
    </row>
    <row r="320" spans="1:4" x14ac:dyDescent="0.2">
      <c r="A320" s="4">
        <v>0.60631321551628325</v>
      </c>
      <c r="B320" s="4">
        <v>1.795523314294037</v>
      </c>
      <c r="C320" s="4">
        <v>0</v>
      </c>
      <c r="D320" s="4">
        <v>0</v>
      </c>
    </row>
    <row r="321" spans="1:4" x14ac:dyDescent="0.2">
      <c r="A321" s="4">
        <v>0.60795265088362782</v>
      </c>
      <c r="B321" s="4">
        <v>1.7956986595395545</v>
      </c>
      <c r="C321" s="4">
        <v>0</v>
      </c>
      <c r="D321" s="4">
        <v>0</v>
      </c>
    </row>
    <row r="322" spans="1:4" x14ac:dyDescent="0.2">
      <c r="A322" s="4">
        <v>0.6095920862509725</v>
      </c>
      <c r="B322" s="4">
        <v>1.7958742599109603</v>
      </c>
      <c r="C322" s="4">
        <v>0</v>
      </c>
      <c r="D322" s="4">
        <v>0</v>
      </c>
    </row>
    <row r="323" spans="1:4" x14ac:dyDescent="0.2">
      <c r="A323" s="4">
        <v>0.61123152161831718</v>
      </c>
      <c r="B323" s="4">
        <v>1.7960501127953357</v>
      </c>
      <c r="C323" s="4">
        <v>0</v>
      </c>
      <c r="D323" s="4">
        <v>0</v>
      </c>
    </row>
    <row r="324" spans="1:4" x14ac:dyDescent="0.2">
      <c r="A324" s="4">
        <v>0.61287095698566185</v>
      </c>
      <c r="B324" s="4">
        <v>1.7962262155797615</v>
      </c>
      <c r="C324" s="4">
        <v>0</v>
      </c>
      <c r="D324" s="4">
        <v>0</v>
      </c>
    </row>
    <row r="325" spans="1:4" x14ac:dyDescent="0.2">
      <c r="A325" s="4">
        <v>0.61451039235300653</v>
      </c>
      <c r="B325" s="4">
        <v>1.7964025656513187</v>
      </c>
      <c r="C325" s="4">
        <v>0</v>
      </c>
      <c r="D325" s="4">
        <v>0</v>
      </c>
    </row>
    <row r="326" spans="1:4" x14ac:dyDescent="0.2">
      <c r="A326" s="4">
        <v>0.61614982772035121</v>
      </c>
      <c r="B326" s="4">
        <v>1.7965791603970884</v>
      </c>
      <c r="C326" s="4">
        <v>0</v>
      </c>
      <c r="D326" s="4">
        <v>0</v>
      </c>
    </row>
    <row r="327" spans="1:4" x14ac:dyDescent="0.2">
      <c r="A327" s="4">
        <v>0.61778926308769588</v>
      </c>
      <c r="B327" s="4">
        <v>1.7967559972041518</v>
      </c>
      <c r="C327" s="4">
        <v>0</v>
      </c>
      <c r="D327" s="4">
        <v>0</v>
      </c>
    </row>
    <row r="328" spans="1:4" x14ac:dyDescent="0.2">
      <c r="A328" s="4">
        <v>0.61942869845504056</v>
      </c>
      <c r="B328" s="4">
        <v>1.7969330734595899</v>
      </c>
      <c r="C328" s="4">
        <v>0</v>
      </c>
      <c r="D328" s="4">
        <v>0</v>
      </c>
    </row>
    <row r="329" spans="1:4" x14ac:dyDescent="0.2">
      <c r="A329" s="4">
        <v>0.62106813382238524</v>
      </c>
      <c r="B329" s="4">
        <v>1.7971103865504834</v>
      </c>
      <c r="C329" s="4">
        <v>0</v>
      </c>
      <c r="D329" s="4">
        <v>0</v>
      </c>
    </row>
    <row r="330" spans="1:4" x14ac:dyDescent="0.2">
      <c r="A330" s="4">
        <v>0.62270756918972991</v>
      </c>
      <c r="B330" s="4">
        <v>1.7972879338639136</v>
      </c>
      <c r="C330" s="4">
        <v>0</v>
      </c>
      <c r="D330" s="4">
        <v>0</v>
      </c>
    </row>
    <row r="331" spans="1:4" x14ac:dyDescent="0.2">
      <c r="A331" s="4">
        <v>0.62434700455707459</v>
      </c>
      <c r="B331" s="4">
        <v>1.7974657127869615</v>
      </c>
      <c r="C331" s="4">
        <v>0</v>
      </c>
      <c r="D331" s="4">
        <v>0</v>
      </c>
    </row>
    <row r="332" spans="1:4" x14ac:dyDescent="0.2">
      <c r="A332" s="4">
        <v>0.62598643992441927</v>
      </c>
      <c r="B332" s="4">
        <v>1.7976437207067082</v>
      </c>
      <c r="C332" s="4">
        <v>0</v>
      </c>
      <c r="D332" s="4">
        <v>0</v>
      </c>
    </row>
    <row r="333" spans="1:4" x14ac:dyDescent="0.2">
      <c r="A333" s="4">
        <v>0.62762587529176395</v>
      </c>
      <c r="B333" s="4">
        <v>1.7978219550102346</v>
      </c>
      <c r="C333" s="4">
        <v>0</v>
      </c>
      <c r="D333" s="4">
        <v>0</v>
      </c>
    </row>
    <row r="334" spans="1:4" x14ac:dyDescent="0.2">
      <c r="A334" s="4">
        <v>0.62926531065910862</v>
      </c>
      <c r="B334" s="4">
        <v>1.7980004130846217</v>
      </c>
      <c r="C334" s="4">
        <v>0</v>
      </c>
      <c r="D334" s="4">
        <v>0</v>
      </c>
    </row>
    <row r="335" spans="1:4" x14ac:dyDescent="0.2">
      <c r="A335" s="4">
        <v>0.6309047460264533</v>
      </c>
      <c r="B335" s="4">
        <v>1.7981790923169505</v>
      </c>
      <c r="C335" s="4">
        <v>0</v>
      </c>
      <c r="D335" s="4">
        <v>0</v>
      </c>
    </row>
    <row r="336" spans="1:4" x14ac:dyDescent="0.2">
      <c r="A336" s="4">
        <v>0.63254418139379798</v>
      </c>
      <c r="B336" s="4">
        <v>1.7983579900943023</v>
      </c>
      <c r="C336" s="4">
        <v>0</v>
      </c>
      <c r="D336" s="4">
        <v>0</v>
      </c>
    </row>
    <row r="337" spans="1:4" x14ac:dyDescent="0.2">
      <c r="A337" s="4">
        <v>0.63418361676114265</v>
      </c>
      <c r="B337" s="4">
        <v>1.7985371038037579</v>
      </c>
      <c r="C337" s="4">
        <v>0</v>
      </c>
      <c r="D337" s="4">
        <v>0</v>
      </c>
    </row>
    <row r="338" spans="1:4" x14ac:dyDescent="0.2">
      <c r="A338" s="4">
        <v>0.63582305212848722</v>
      </c>
      <c r="B338" s="4">
        <v>1.7987164308323984</v>
      </c>
      <c r="C338" s="4">
        <v>0</v>
      </c>
      <c r="D338" s="4">
        <v>0</v>
      </c>
    </row>
    <row r="339" spans="1:4" x14ac:dyDescent="0.2">
      <c r="A339" s="4">
        <v>0.6374624874958319</v>
      </c>
      <c r="B339" s="4">
        <v>1.7988959685673049</v>
      </c>
      <c r="C339" s="4">
        <v>0</v>
      </c>
      <c r="D339" s="4">
        <v>0</v>
      </c>
    </row>
    <row r="340" spans="1:4" x14ac:dyDescent="0.2">
      <c r="A340" s="4">
        <v>0.63910192286317657</v>
      </c>
      <c r="B340" s="4">
        <v>1.7990757143955582</v>
      </c>
      <c r="C340" s="4">
        <v>0</v>
      </c>
      <c r="D340" s="4">
        <v>0</v>
      </c>
    </row>
    <row r="341" spans="1:4" x14ac:dyDescent="0.2">
      <c r="A341" s="4">
        <v>0.64074135823052125</v>
      </c>
      <c r="B341" s="4">
        <v>1.7992556657042396</v>
      </c>
      <c r="C341" s="4">
        <v>0</v>
      </c>
      <c r="D341" s="4">
        <v>0</v>
      </c>
    </row>
    <row r="342" spans="1:4" x14ac:dyDescent="0.2">
      <c r="A342" s="4">
        <v>0.64238079359786593</v>
      </c>
      <c r="B342" s="4">
        <v>1.7994358198804299</v>
      </c>
      <c r="C342" s="4">
        <v>0</v>
      </c>
      <c r="D342" s="4">
        <v>0</v>
      </c>
    </row>
    <row r="343" spans="1:4" x14ac:dyDescent="0.2">
      <c r="A343" s="4">
        <v>0.64402022896521061</v>
      </c>
      <c r="B343" s="4">
        <v>1.7996161743112102</v>
      </c>
      <c r="C343" s="4">
        <v>0</v>
      </c>
      <c r="D343" s="4">
        <v>0</v>
      </c>
    </row>
    <row r="344" spans="1:4" x14ac:dyDescent="0.2">
      <c r="A344" s="4">
        <v>0.64565966433255528</v>
      </c>
      <c r="B344" s="4">
        <v>1.7997967263836616</v>
      </c>
      <c r="C344" s="4">
        <v>0</v>
      </c>
      <c r="D344" s="4">
        <v>0</v>
      </c>
    </row>
    <row r="345" spans="1:4" x14ac:dyDescent="0.2">
      <c r="A345" s="4">
        <v>0.64729909969989996</v>
      </c>
      <c r="B345" s="4">
        <v>1.7999774734848653</v>
      </c>
      <c r="C345" s="4">
        <v>0</v>
      </c>
      <c r="D345" s="4">
        <v>0</v>
      </c>
    </row>
    <row r="346" spans="1:4" x14ac:dyDescent="0.2">
      <c r="A346" s="4">
        <v>0.64893853506724464</v>
      </c>
      <c r="B346" s="4">
        <v>1.8001584130019019</v>
      </c>
      <c r="C346" s="4">
        <v>0</v>
      </c>
      <c r="D346" s="4">
        <v>0</v>
      </c>
    </row>
    <row r="347" spans="1:4" x14ac:dyDescent="0.2">
      <c r="A347" s="4">
        <v>0.65057797043458931</v>
      </c>
      <c r="B347" s="4">
        <v>1.8003395423218527</v>
      </c>
      <c r="C347" s="4">
        <v>0</v>
      </c>
      <c r="D347" s="4">
        <v>0</v>
      </c>
    </row>
    <row r="348" spans="1:4" x14ac:dyDescent="0.2">
      <c r="A348" s="4">
        <v>0.65221740580193399</v>
      </c>
      <c r="B348" s="4">
        <v>1.8005208588317987</v>
      </c>
      <c r="C348" s="4">
        <v>0</v>
      </c>
      <c r="D348" s="4">
        <v>0</v>
      </c>
    </row>
    <row r="349" spans="1:4" x14ac:dyDescent="0.2">
      <c r="A349" s="4">
        <v>0.65385684116927867</v>
      </c>
      <c r="B349" s="4">
        <v>1.8007023599188208</v>
      </c>
      <c r="C349" s="4">
        <v>0</v>
      </c>
      <c r="D349" s="4">
        <v>0</v>
      </c>
    </row>
    <row r="350" spans="1:4" x14ac:dyDescent="0.2">
      <c r="A350" s="4">
        <v>0.65549627653662335</v>
      </c>
      <c r="B350" s="4">
        <v>1.8008840429700004</v>
      </c>
      <c r="C350" s="4">
        <v>0</v>
      </c>
      <c r="D350" s="4">
        <v>0</v>
      </c>
    </row>
    <row r="351" spans="1:4" x14ac:dyDescent="0.2">
      <c r="A351" s="4">
        <v>0.65713571190396802</v>
      </c>
      <c r="B351" s="4">
        <v>1.8010659053724181</v>
      </c>
      <c r="C351" s="4">
        <v>0</v>
      </c>
      <c r="D351" s="4">
        <v>0</v>
      </c>
    </row>
    <row r="352" spans="1:4" x14ac:dyDescent="0.2">
      <c r="A352" s="4">
        <v>0.6587751472713127</v>
      </c>
      <c r="B352" s="4">
        <v>1.8012479445131551</v>
      </c>
      <c r="C352" s="4">
        <v>0</v>
      </c>
      <c r="D352" s="4">
        <v>0</v>
      </c>
    </row>
    <row r="353" spans="1:4" x14ac:dyDescent="0.2">
      <c r="A353" s="4">
        <v>0.66041458263865738</v>
      </c>
      <c r="B353" s="4">
        <v>1.8014301577792924</v>
      </c>
      <c r="C353" s="4">
        <v>0</v>
      </c>
      <c r="D353" s="4">
        <v>0</v>
      </c>
    </row>
    <row r="354" spans="1:4" x14ac:dyDescent="0.2">
      <c r="A354" s="4">
        <v>0.66205401800600194</v>
      </c>
      <c r="B354" s="4">
        <v>1.801612542557911</v>
      </c>
      <c r="C354" s="4">
        <v>0</v>
      </c>
      <c r="D354" s="4">
        <v>0</v>
      </c>
    </row>
    <row r="355" spans="1:4" x14ac:dyDescent="0.2">
      <c r="A355" s="4">
        <v>0.66369345337334662</v>
      </c>
      <c r="B355" s="4">
        <v>1.801795096236092</v>
      </c>
      <c r="C355" s="4">
        <v>0</v>
      </c>
      <c r="D355" s="4">
        <v>0</v>
      </c>
    </row>
    <row r="356" spans="1:4" x14ac:dyDescent="0.2">
      <c r="A356" s="4">
        <v>0.6653328887406913</v>
      </c>
      <c r="B356" s="4">
        <v>1.8019778162009163</v>
      </c>
      <c r="C356" s="4">
        <v>0</v>
      </c>
      <c r="D356" s="4">
        <v>0</v>
      </c>
    </row>
    <row r="357" spans="1:4" x14ac:dyDescent="0.2">
      <c r="A357" s="4">
        <v>0.66697232410803597</v>
      </c>
      <c r="B357" s="4">
        <v>1.8021606998394655</v>
      </c>
      <c r="C357" s="4">
        <v>0</v>
      </c>
      <c r="D357" s="4">
        <v>0</v>
      </c>
    </row>
    <row r="358" spans="1:4" x14ac:dyDescent="0.2">
      <c r="A358" s="4">
        <v>0.66861175947538065</v>
      </c>
      <c r="B358" s="4">
        <v>1.8023437445388197</v>
      </c>
      <c r="C358" s="4">
        <v>0</v>
      </c>
      <c r="D358" s="4">
        <v>0</v>
      </c>
    </row>
    <row r="359" spans="1:4" x14ac:dyDescent="0.2">
      <c r="A359" s="4">
        <v>0.67025119484272533</v>
      </c>
      <c r="B359" s="4">
        <v>1.8025269476860606</v>
      </c>
      <c r="C359" s="4">
        <v>0</v>
      </c>
      <c r="D359" s="4">
        <v>0</v>
      </c>
    </row>
    <row r="360" spans="1:4" x14ac:dyDescent="0.2">
      <c r="A360" s="4">
        <v>0.67189063021007001</v>
      </c>
      <c r="B360" s="4">
        <v>1.802710306668269</v>
      </c>
      <c r="C360" s="4">
        <v>0</v>
      </c>
      <c r="D360" s="4">
        <v>0</v>
      </c>
    </row>
    <row r="361" spans="1:4" x14ac:dyDescent="0.2">
      <c r="A361" s="4">
        <v>0.67353006557741468</v>
      </c>
      <c r="B361" s="4">
        <v>1.8028938188725261</v>
      </c>
      <c r="C361" s="4">
        <v>0</v>
      </c>
      <c r="D361" s="4">
        <v>0</v>
      </c>
    </row>
    <row r="362" spans="1:4" x14ac:dyDescent="0.2">
      <c r="A362" s="4">
        <v>0.67516950094475936</v>
      </c>
      <c r="B362" s="4">
        <v>1.8030774816859125</v>
      </c>
      <c r="C362" s="4">
        <v>0</v>
      </c>
      <c r="D362" s="4">
        <v>0</v>
      </c>
    </row>
    <row r="363" spans="1:4" x14ac:dyDescent="0.2">
      <c r="A363" s="4">
        <v>0.67680893631210404</v>
      </c>
      <c r="B363" s="4">
        <v>1.8032612924955098</v>
      </c>
      <c r="C363" s="4">
        <v>0</v>
      </c>
      <c r="D363" s="4">
        <v>0</v>
      </c>
    </row>
    <row r="364" spans="1:4" x14ac:dyDescent="0.2">
      <c r="A364" s="4">
        <v>0.67844837167944871</v>
      </c>
      <c r="B364" s="4">
        <v>1.8034452486883987</v>
      </c>
      <c r="C364" s="4">
        <v>0</v>
      </c>
      <c r="D364" s="4">
        <v>0</v>
      </c>
    </row>
    <row r="365" spans="1:4" x14ac:dyDescent="0.2">
      <c r="A365" s="4">
        <v>0.68008780704679339</v>
      </c>
      <c r="B365" s="4">
        <v>1.8036293476516601</v>
      </c>
      <c r="C365" s="4">
        <v>0</v>
      </c>
      <c r="D365" s="4">
        <v>0</v>
      </c>
    </row>
    <row r="366" spans="1:4" x14ac:dyDescent="0.2">
      <c r="A366" s="4">
        <v>0.68172724241413807</v>
      </c>
      <c r="B366" s="4">
        <v>1.8038135867723755</v>
      </c>
      <c r="C366" s="4">
        <v>0</v>
      </c>
      <c r="D366" s="4">
        <v>0</v>
      </c>
    </row>
    <row r="367" spans="1:4" x14ac:dyDescent="0.2">
      <c r="A367" s="4">
        <v>0.68336667778148275</v>
      </c>
      <c r="B367" s="4">
        <v>1.8039979634376253</v>
      </c>
      <c r="C367" s="4">
        <v>0</v>
      </c>
      <c r="D367" s="4">
        <v>0</v>
      </c>
    </row>
    <row r="368" spans="1:4" x14ac:dyDescent="0.2">
      <c r="A368" s="4">
        <v>0.68500611314882742</v>
      </c>
      <c r="B368" s="4">
        <v>1.804182475034491</v>
      </c>
      <c r="C368" s="4">
        <v>0</v>
      </c>
      <c r="D368" s="4">
        <v>0</v>
      </c>
    </row>
    <row r="369" spans="1:4" x14ac:dyDescent="0.2">
      <c r="A369" s="4">
        <v>0.6866455485161721</v>
      </c>
      <c r="B369" s="4">
        <v>1.8043671189500536</v>
      </c>
      <c r="C369" s="4">
        <v>0</v>
      </c>
      <c r="D369" s="4">
        <v>0</v>
      </c>
    </row>
    <row r="370" spans="1:4" x14ac:dyDescent="0.2">
      <c r="A370" s="4">
        <v>0.68828498388351678</v>
      </c>
      <c r="B370" s="4">
        <v>1.8045518925713939</v>
      </c>
      <c r="C370" s="4">
        <v>0</v>
      </c>
      <c r="D370" s="4">
        <v>0</v>
      </c>
    </row>
    <row r="371" spans="1:4" x14ac:dyDescent="0.2">
      <c r="A371" s="4">
        <v>0.68992441925086134</v>
      </c>
      <c r="B371" s="4">
        <v>1.8047367932855931</v>
      </c>
      <c r="C371" s="4">
        <v>0</v>
      </c>
      <c r="D371" s="4">
        <v>0</v>
      </c>
    </row>
    <row r="372" spans="1:4" x14ac:dyDescent="0.2">
      <c r="A372" s="4">
        <v>0.69156385461820602</v>
      </c>
      <c r="B372" s="4">
        <v>1.8049218184797322</v>
      </c>
      <c r="C372" s="4">
        <v>0</v>
      </c>
      <c r="D372" s="4">
        <v>0</v>
      </c>
    </row>
    <row r="373" spans="1:4" x14ac:dyDescent="0.2">
      <c r="A373" s="4">
        <v>0.6932032899855507</v>
      </c>
      <c r="B373" s="4">
        <v>1.8051069655408922</v>
      </c>
      <c r="C373" s="4">
        <v>0</v>
      </c>
      <c r="D373" s="4">
        <v>0</v>
      </c>
    </row>
    <row r="374" spans="1:4" x14ac:dyDescent="0.2">
      <c r="A374" s="4">
        <v>0.69484272535289537</v>
      </c>
      <c r="B374" s="4">
        <v>1.8052922318561542</v>
      </c>
      <c r="C374" s="4">
        <v>0</v>
      </c>
      <c r="D374" s="4">
        <v>0</v>
      </c>
    </row>
    <row r="375" spans="1:4" x14ac:dyDescent="0.2">
      <c r="A375" s="4">
        <v>0.69648216072024005</v>
      </c>
      <c r="B375" s="4">
        <v>1.8054776148125991</v>
      </c>
      <c r="C375" s="4">
        <v>0</v>
      </c>
      <c r="D375" s="4">
        <v>0</v>
      </c>
    </row>
    <row r="376" spans="1:4" x14ac:dyDescent="0.2">
      <c r="A376" s="4">
        <v>0.69812159608758473</v>
      </c>
      <c r="B376" s="4">
        <v>1.8056631117973079</v>
      </c>
      <c r="C376" s="4">
        <v>0</v>
      </c>
      <c r="D376" s="4">
        <v>0</v>
      </c>
    </row>
    <row r="377" spans="1:4" x14ac:dyDescent="0.2">
      <c r="A377" s="4">
        <v>0.69976103145492941</v>
      </c>
      <c r="B377" s="4">
        <v>1.8058487201973619</v>
      </c>
      <c r="C377" s="4">
        <v>0</v>
      </c>
      <c r="D377" s="4">
        <v>0</v>
      </c>
    </row>
    <row r="378" spans="1:4" x14ac:dyDescent="0.2">
      <c r="A378" s="4">
        <v>0.70140046682227408</v>
      </c>
      <c r="B378" s="4">
        <v>1.8060344373998418</v>
      </c>
      <c r="C378" s="4">
        <v>0</v>
      </c>
      <c r="D378" s="4">
        <v>0</v>
      </c>
    </row>
    <row r="379" spans="1:4" x14ac:dyDescent="0.2">
      <c r="A379" s="4">
        <v>0.70303990218961876</v>
      </c>
      <c r="B379" s="4">
        <v>1.806220260791829</v>
      </c>
      <c r="C379" s="4">
        <v>0</v>
      </c>
      <c r="D379" s="4">
        <v>0</v>
      </c>
    </row>
    <row r="380" spans="1:4" x14ac:dyDescent="0.2">
      <c r="A380" s="4">
        <v>0.70467933755696344</v>
      </c>
      <c r="B380" s="4">
        <v>1.8064061877604043</v>
      </c>
      <c r="C380" s="4">
        <v>0</v>
      </c>
      <c r="D380" s="4">
        <v>0</v>
      </c>
    </row>
    <row r="381" spans="1:4" x14ac:dyDescent="0.2">
      <c r="A381" s="4">
        <v>0.70631877292430811</v>
      </c>
      <c r="B381" s="4">
        <v>1.8065922156926486</v>
      </c>
      <c r="C381" s="4">
        <v>0</v>
      </c>
      <c r="D381" s="4">
        <v>0</v>
      </c>
    </row>
    <row r="382" spans="1:4" x14ac:dyDescent="0.2">
      <c r="A382" s="4">
        <v>0.70795820829165279</v>
      </c>
      <c r="B382" s="4">
        <v>1.8067783419756431</v>
      </c>
      <c r="C382" s="4">
        <v>0</v>
      </c>
      <c r="D382" s="4">
        <v>0</v>
      </c>
    </row>
    <row r="383" spans="1:4" x14ac:dyDescent="0.2">
      <c r="A383" s="4">
        <v>0.70959764365899747</v>
      </c>
      <c r="B383" s="4">
        <v>1.8069645639964689</v>
      </c>
      <c r="C383" s="4">
        <v>0</v>
      </c>
      <c r="D383" s="4">
        <v>0</v>
      </c>
    </row>
    <row r="384" spans="1:4" x14ac:dyDescent="0.2">
      <c r="A384" s="4">
        <v>0.71123707902634214</v>
      </c>
      <c r="B384" s="4">
        <v>1.8071508791422068</v>
      </c>
      <c r="C384" s="4">
        <v>0</v>
      </c>
      <c r="D384" s="4">
        <v>0</v>
      </c>
    </row>
    <row r="385" spans="1:4" x14ac:dyDescent="0.2">
      <c r="A385" s="4">
        <v>0.71287651439368682</v>
      </c>
      <c r="B385" s="4">
        <v>1.807337284799938</v>
      </c>
      <c r="C385" s="4">
        <v>0</v>
      </c>
      <c r="D385" s="4">
        <v>0</v>
      </c>
    </row>
    <row r="386" spans="1:4" x14ac:dyDescent="0.2">
      <c r="A386" s="4">
        <v>0.7145159497610315</v>
      </c>
      <c r="B386" s="4">
        <v>1.8075237783567435</v>
      </c>
      <c r="C386" s="4">
        <v>0</v>
      </c>
      <c r="D386" s="4">
        <v>0</v>
      </c>
    </row>
    <row r="387" spans="1:4" x14ac:dyDescent="0.2">
      <c r="A387" s="4">
        <v>0.71615538512837618</v>
      </c>
      <c r="B387" s="4">
        <v>1.8077103571997044</v>
      </c>
      <c r="C387" s="4">
        <v>0</v>
      </c>
      <c r="D387" s="4">
        <v>0</v>
      </c>
    </row>
    <row r="388" spans="1:4" x14ac:dyDescent="0.2">
      <c r="A388" s="4">
        <v>0.71779482049572074</v>
      </c>
      <c r="B388" s="4">
        <v>1.8078970187159016</v>
      </c>
      <c r="C388" s="4">
        <v>0</v>
      </c>
      <c r="D388" s="4">
        <v>0</v>
      </c>
    </row>
    <row r="389" spans="1:4" x14ac:dyDescent="0.2">
      <c r="A389" s="4">
        <v>0.71943425586306542</v>
      </c>
      <c r="B389" s="4">
        <v>1.8080837602924162</v>
      </c>
      <c r="C389" s="4">
        <v>0</v>
      </c>
      <c r="D389" s="4">
        <v>0</v>
      </c>
    </row>
    <row r="390" spans="1:4" x14ac:dyDescent="0.2">
      <c r="A390" s="4">
        <v>0.7210736912304101</v>
      </c>
      <c r="B390" s="4">
        <v>1.8082705793163292</v>
      </c>
      <c r="C390" s="4">
        <v>0</v>
      </c>
      <c r="D390" s="4">
        <v>0</v>
      </c>
    </row>
    <row r="391" spans="1:4" x14ac:dyDescent="0.2">
      <c r="A391" s="4">
        <v>0.72271312659775477</v>
      </c>
      <c r="B391" s="4">
        <v>1.8084574731747216</v>
      </c>
      <c r="C391" s="4">
        <v>0</v>
      </c>
      <c r="D391" s="4">
        <v>0</v>
      </c>
    </row>
    <row r="392" spans="1:4" x14ac:dyDescent="0.2">
      <c r="A392" s="4">
        <v>0.72435256196509945</v>
      </c>
      <c r="B392" s="4">
        <v>1.8086444392546746</v>
      </c>
      <c r="C392" s="4">
        <v>0</v>
      </c>
      <c r="D392" s="4">
        <v>0</v>
      </c>
    </row>
    <row r="393" spans="1:4" x14ac:dyDescent="0.2">
      <c r="A393" s="4">
        <v>0.72599199733244413</v>
      </c>
      <c r="B393" s="4">
        <v>1.808831474943269</v>
      </c>
      <c r="C393" s="4">
        <v>0</v>
      </c>
      <c r="D393" s="4">
        <v>0</v>
      </c>
    </row>
    <row r="394" spans="1:4" x14ac:dyDescent="0.2">
      <c r="A394" s="4">
        <v>0.7276314326997888</v>
      </c>
      <c r="B394" s="4">
        <v>1.809018577627586</v>
      </c>
      <c r="C394" s="4">
        <v>0</v>
      </c>
      <c r="D394" s="4">
        <v>0</v>
      </c>
    </row>
    <row r="395" spans="1:4" x14ac:dyDescent="0.2">
      <c r="A395" s="4">
        <v>0.72927086806713348</v>
      </c>
      <c r="B395" s="4">
        <v>1.8092057446947065</v>
      </c>
      <c r="C395" s="4">
        <v>0</v>
      </c>
      <c r="D395" s="4">
        <v>0</v>
      </c>
    </row>
    <row r="396" spans="1:4" x14ac:dyDescent="0.2">
      <c r="A396" s="4">
        <v>0.73091030343447816</v>
      </c>
      <c r="B396" s="4">
        <v>1.8093929735317116</v>
      </c>
      <c r="C396" s="4">
        <v>0</v>
      </c>
      <c r="D396" s="4">
        <v>0</v>
      </c>
    </row>
    <row r="397" spans="1:4" x14ac:dyDescent="0.2">
      <c r="A397" s="4">
        <v>0.73254973880182284</v>
      </c>
      <c r="B397" s="4">
        <v>1.8095802615256822</v>
      </c>
      <c r="C397" s="4">
        <v>0</v>
      </c>
      <c r="D397" s="4">
        <v>0</v>
      </c>
    </row>
    <row r="398" spans="1:4" x14ac:dyDescent="0.2">
      <c r="A398" s="4">
        <v>0.73418917416916751</v>
      </c>
      <c r="B398" s="4">
        <v>1.8097676060636996</v>
      </c>
      <c r="C398" s="4">
        <v>0</v>
      </c>
      <c r="D398" s="4">
        <v>0</v>
      </c>
    </row>
    <row r="399" spans="1:4" x14ac:dyDescent="0.2">
      <c r="A399" s="4">
        <v>0.73582860953651219</v>
      </c>
      <c r="B399" s="4">
        <v>1.8099550045328445</v>
      </c>
      <c r="C399" s="4">
        <v>0</v>
      </c>
      <c r="D399" s="4">
        <v>0</v>
      </c>
    </row>
    <row r="400" spans="1:4" x14ac:dyDescent="0.2">
      <c r="A400" s="4">
        <v>0.73746804490385687</v>
      </c>
      <c r="B400" s="4">
        <v>1.8101424543201983</v>
      </c>
      <c r="C400" s="4">
        <v>0</v>
      </c>
      <c r="D400" s="4">
        <v>0</v>
      </c>
    </row>
    <row r="401" spans="1:4" x14ac:dyDescent="0.2">
      <c r="A401" s="4">
        <v>0.73910748027120154</v>
      </c>
      <c r="B401" s="4">
        <v>1.8103299528128418</v>
      </c>
      <c r="C401" s="4">
        <v>0</v>
      </c>
      <c r="D401" s="4">
        <v>0</v>
      </c>
    </row>
    <row r="402" spans="1:4" x14ac:dyDescent="0.2">
      <c r="A402" s="4">
        <v>0.74074691563854622</v>
      </c>
      <c r="B402" s="4">
        <v>1.8105174973978559</v>
      </c>
      <c r="C402" s="4">
        <v>0</v>
      </c>
      <c r="D402" s="4">
        <v>0</v>
      </c>
    </row>
    <row r="403" spans="1:4" x14ac:dyDescent="0.2">
      <c r="A403" s="4">
        <v>0.7423863510058909</v>
      </c>
      <c r="B403" s="4">
        <v>1.8107050854623221</v>
      </c>
      <c r="C403" s="4">
        <v>0</v>
      </c>
      <c r="D403" s="4">
        <v>0</v>
      </c>
    </row>
    <row r="404" spans="1:4" x14ac:dyDescent="0.2">
      <c r="A404" s="4">
        <v>0.74402578637323546</v>
      </c>
      <c r="B404" s="4">
        <v>1.8108927143933209</v>
      </c>
      <c r="C404" s="4">
        <v>0</v>
      </c>
      <c r="D404" s="4">
        <v>0</v>
      </c>
    </row>
    <row r="405" spans="1:4" x14ac:dyDescent="0.2">
      <c r="A405" s="4">
        <v>0.74566522174058014</v>
      </c>
      <c r="B405" s="4">
        <v>1.8110803815779335</v>
      </c>
      <c r="C405" s="4">
        <v>0</v>
      </c>
      <c r="D405" s="4">
        <v>0</v>
      </c>
    </row>
    <row r="406" spans="1:4" x14ac:dyDescent="0.2">
      <c r="A406" s="4">
        <v>0.74730465710792482</v>
      </c>
      <c r="B406" s="4">
        <v>1.8112680844032412</v>
      </c>
      <c r="C406" s="4">
        <v>0</v>
      </c>
      <c r="D406" s="4">
        <v>0</v>
      </c>
    </row>
    <row r="407" spans="1:4" x14ac:dyDescent="0.2">
      <c r="A407" s="4">
        <v>0.7489440924752695</v>
      </c>
      <c r="B407" s="4">
        <v>1.8114558202563247</v>
      </c>
      <c r="C407" s="4">
        <v>0</v>
      </c>
      <c r="D407" s="4">
        <v>0</v>
      </c>
    </row>
    <row r="408" spans="1:4" x14ac:dyDescent="0.2">
      <c r="A408" s="4">
        <v>0.75058352784261417</v>
      </c>
      <c r="B408" s="4">
        <v>1.811643586524265</v>
      </c>
      <c r="C408" s="4">
        <v>0</v>
      </c>
      <c r="D408" s="4">
        <v>0</v>
      </c>
    </row>
    <row r="409" spans="1:4" x14ac:dyDescent="0.2">
      <c r="A409" s="4">
        <v>0.75222296320995885</v>
      </c>
      <c r="B409" s="4">
        <v>1.8118313805941435</v>
      </c>
      <c r="C409" s="4">
        <v>0</v>
      </c>
      <c r="D409" s="4">
        <v>0</v>
      </c>
    </row>
    <row r="410" spans="1:4" x14ac:dyDescent="0.2">
      <c r="A410" s="4">
        <v>0.75386239857730353</v>
      </c>
      <c r="B410" s="4">
        <v>1.8120191998530408</v>
      </c>
      <c r="C410" s="4">
        <v>0</v>
      </c>
      <c r="D410" s="4">
        <v>0</v>
      </c>
    </row>
    <row r="411" spans="1:4" x14ac:dyDescent="0.2">
      <c r="A411" s="4">
        <v>0.7555018339446482</v>
      </c>
      <c r="B411" s="4">
        <v>1.8122070416880383</v>
      </c>
      <c r="C411" s="4">
        <v>0</v>
      </c>
      <c r="D411" s="4">
        <v>0</v>
      </c>
    </row>
    <row r="412" spans="1:4" x14ac:dyDescent="0.2">
      <c r="A412" s="4">
        <v>0.75714126931199288</v>
      </c>
      <c r="B412" s="4">
        <v>1.8123949034862168</v>
      </c>
      <c r="C412" s="4">
        <v>0</v>
      </c>
      <c r="D412" s="4">
        <v>0</v>
      </c>
    </row>
    <row r="413" spans="1:4" x14ac:dyDescent="0.2">
      <c r="A413" s="4">
        <v>0.75878070467933756</v>
      </c>
      <c r="B413" s="4">
        <v>1.8125827826346572</v>
      </c>
      <c r="C413" s="4">
        <v>0</v>
      </c>
      <c r="D413" s="4">
        <v>0</v>
      </c>
    </row>
    <row r="414" spans="1:4" x14ac:dyDescent="0.2">
      <c r="A414" s="4">
        <v>0.76042014004668224</v>
      </c>
      <c r="B414" s="4">
        <v>1.812770676520441</v>
      </c>
      <c r="C414" s="4">
        <v>0</v>
      </c>
      <c r="D414" s="4">
        <v>0</v>
      </c>
    </row>
    <row r="415" spans="1:4" x14ac:dyDescent="0.2">
      <c r="A415" s="4">
        <v>0.76205957541402691</v>
      </c>
      <c r="B415" s="4">
        <v>1.8129585825306489</v>
      </c>
      <c r="C415" s="4">
        <v>0</v>
      </c>
      <c r="D415" s="4">
        <v>0</v>
      </c>
    </row>
    <row r="416" spans="1:4" x14ac:dyDescent="0.2">
      <c r="A416" s="4">
        <v>0.76369901078137159</v>
      </c>
      <c r="B416" s="4">
        <v>1.8131464980523617</v>
      </c>
      <c r="C416" s="4">
        <v>0</v>
      </c>
      <c r="D416" s="4">
        <v>0</v>
      </c>
    </row>
    <row r="417" spans="1:4" x14ac:dyDescent="0.2">
      <c r="A417" s="4">
        <v>0.76533844614871627</v>
      </c>
      <c r="B417" s="4">
        <v>1.8133344204726611</v>
      </c>
      <c r="C417" s="4">
        <v>0</v>
      </c>
      <c r="D417" s="4">
        <v>0</v>
      </c>
    </row>
    <row r="418" spans="1:4" x14ac:dyDescent="0.2">
      <c r="A418" s="4">
        <v>0.76697788151606094</v>
      </c>
      <c r="B418" s="4">
        <v>1.8135223471786275</v>
      </c>
      <c r="C418" s="4">
        <v>0</v>
      </c>
      <c r="D418" s="4">
        <v>0</v>
      </c>
    </row>
    <row r="419" spans="1:4" x14ac:dyDescent="0.2">
      <c r="A419" s="4">
        <v>0.76861731688340562</v>
      </c>
      <c r="B419" s="4">
        <v>1.8137102755573422</v>
      </c>
      <c r="C419" s="4">
        <v>0</v>
      </c>
      <c r="D419" s="4">
        <v>0</v>
      </c>
    </row>
    <row r="420" spans="1:4" x14ac:dyDescent="0.2">
      <c r="A420" s="4">
        <v>0.7702567522507503</v>
      </c>
      <c r="B420" s="4">
        <v>1.8138982029958861</v>
      </c>
      <c r="C420" s="4">
        <v>0</v>
      </c>
      <c r="D420" s="4">
        <v>0</v>
      </c>
    </row>
    <row r="421" spans="1:4" x14ac:dyDescent="0.2">
      <c r="A421" s="4">
        <v>0.77189618761809486</v>
      </c>
      <c r="B421" s="4">
        <v>1.8140861268813404</v>
      </c>
      <c r="C421" s="4">
        <v>0</v>
      </c>
      <c r="D421" s="4">
        <v>0</v>
      </c>
    </row>
    <row r="422" spans="1:4" x14ac:dyDescent="0.2">
      <c r="A422" s="4">
        <v>0.77353562298543954</v>
      </c>
      <c r="B422" s="4">
        <v>1.8142740446007861</v>
      </c>
      <c r="C422" s="4">
        <v>0</v>
      </c>
      <c r="D422" s="4">
        <v>0</v>
      </c>
    </row>
    <row r="423" spans="1:4" x14ac:dyDescent="0.2">
      <c r="A423" s="4">
        <v>0.77517505835278422</v>
      </c>
      <c r="B423" s="4">
        <v>1.8144619535413042</v>
      </c>
      <c r="C423" s="4">
        <v>0</v>
      </c>
      <c r="D423" s="4">
        <v>0</v>
      </c>
    </row>
    <row r="424" spans="1:4" x14ac:dyDescent="0.2">
      <c r="A424" s="4">
        <v>0.7768144937201289</v>
      </c>
      <c r="B424" s="4">
        <v>1.8146498510899756</v>
      </c>
      <c r="C424" s="4">
        <v>0</v>
      </c>
      <c r="D424" s="4">
        <v>0</v>
      </c>
    </row>
    <row r="425" spans="1:4" x14ac:dyDescent="0.2">
      <c r="A425" s="4">
        <v>0.77845392908747357</v>
      </c>
      <c r="B425" s="4">
        <v>1.8148377346338815</v>
      </c>
      <c r="C425" s="4">
        <v>0</v>
      </c>
      <c r="D425" s="4">
        <v>0</v>
      </c>
    </row>
    <row r="426" spans="1:4" x14ac:dyDescent="0.2">
      <c r="A426" s="4">
        <v>0.78009336445481825</v>
      </c>
      <c r="B426" s="4">
        <v>1.8150256015601027</v>
      </c>
      <c r="C426" s="4">
        <v>0</v>
      </c>
      <c r="D426" s="4">
        <v>0</v>
      </c>
    </row>
    <row r="427" spans="1:4" x14ac:dyDescent="0.2">
      <c r="A427" s="4">
        <v>0.78173279982216293</v>
      </c>
      <c r="B427" s="4">
        <v>1.8152134492557206</v>
      </c>
      <c r="C427" s="4">
        <v>0</v>
      </c>
      <c r="D427" s="4">
        <v>0</v>
      </c>
    </row>
    <row r="428" spans="1:4" x14ac:dyDescent="0.2">
      <c r="A428" s="4">
        <v>0.7833722351895076</v>
      </c>
      <c r="B428" s="4">
        <v>1.8154012751078161</v>
      </c>
      <c r="C428" s="4">
        <v>0</v>
      </c>
      <c r="D428" s="4">
        <v>0</v>
      </c>
    </row>
    <row r="429" spans="1:4" x14ac:dyDescent="0.2">
      <c r="A429" s="4">
        <v>0.78501167055685228</v>
      </c>
      <c r="B429" s="4">
        <v>1.8155890765034699</v>
      </c>
      <c r="C429" s="4">
        <v>0</v>
      </c>
      <c r="D429" s="4">
        <v>0</v>
      </c>
    </row>
    <row r="430" spans="1:4" x14ac:dyDescent="0.2">
      <c r="A430" s="4">
        <v>0.78665110592419696</v>
      </c>
      <c r="B430" s="4">
        <v>1.8157768508297636</v>
      </c>
      <c r="C430" s="4">
        <v>0</v>
      </c>
      <c r="D430" s="4">
        <v>0</v>
      </c>
    </row>
    <row r="431" spans="1:4" x14ac:dyDescent="0.2">
      <c r="A431" s="4">
        <v>0.78829054129154164</v>
      </c>
      <c r="B431" s="4">
        <v>1.8159645954737775</v>
      </c>
      <c r="C431" s="4">
        <v>0</v>
      </c>
      <c r="D431" s="4">
        <v>0</v>
      </c>
    </row>
    <row r="432" spans="1:4" x14ac:dyDescent="0.2">
      <c r="A432" s="4">
        <v>0.78992997665888631</v>
      </c>
      <c r="B432" s="4">
        <v>1.8161523078225934</v>
      </c>
      <c r="C432" s="4">
        <v>0</v>
      </c>
      <c r="D432" s="4">
        <v>0</v>
      </c>
    </row>
    <row r="433" spans="1:4" x14ac:dyDescent="0.2">
      <c r="A433" s="4">
        <v>0.79156941202623099</v>
      </c>
      <c r="B433" s="4">
        <v>1.8163399852632918</v>
      </c>
      <c r="C433" s="4">
        <v>0</v>
      </c>
      <c r="D433" s="4">
        <v>0</v>
      </c>
    </row>
    <row r="434" spans="1:4" x14ac:dyDescent="0.2">
      <c r="A434" s="4">
        <v>0.79320884739357567</v>
      </c>
      <c r="B434" s="4">
        <v>1.8165276251829541</v>
      </c>
      <c r="C434" s="4">
        <v>0</v>
      </c>
      <c r="D434" s="4">
        <v>0</v>
      </c>
    </row>
    <row r="435" spans="1:4" x14ac:dyDescent="0.2">
      <c r="A435" s="4">
        <v>0.79484828276092034</v>
      </c>
      <c r="B435" s="4">
        <v>1.8167152249686609</v>
      </c>
      <c r="C435" s="4">
        <v>0</v>
      </c>
      <c r="D435" s="4">
        <v>0</v>
      </c>
    </row>
    <row r="436" spans="1:4" x14ac:dyDescent="0.2">
      <c r="A436" s="4">
        <v>0.79648771812826502</v>
      </c>
      <c r="B436" s="4">
        <v>1.8169027820074934</v>
      </c>
      <c r="C436" s="4">
        <v>0</v>
      </c>
      <c r="D436" s="4">
        <v>0</v>
      </c>
    </row>
    <row r="437" spans="1:4" x14ac:dyDescent="0.2">
      <c r="A437" s="4">
        <v>0.7981271534956097</v>
      </c>
      <c r="B437" s="4">
        <v>1.817090293686533</v>
      </c>
      <c r="C437" s="4">
        <v>0</v>
      </c>
      <c r="D437" s="4">
        <v>0</v>
      </c>
    </row>
    <row r="438" spans="1:4" x14ac:dyDescent="0.2">
      <c r="A438" s="4">
        <v>0.79976658886295426</v>
      </c>
      <c r="B438" s="4">
        <v>1.8172777573928602</v>
      </c>
      <c r="C438" s="4">
        <v>0</v>
      </c>
      <c r="D438" s="4">
        <v>0</v>
      </c>
    </row>
    <row r="439" spans="1:4" x14ac:dyDescent="0.2">
      <c r="A439" s="4">
        <v>0.80140602423029894</v>
      </c>
      <c r="B439" s="4">
        <v>1.8174651705135563</v>
      </c>
      <c r="C439" s="4">
        <v>0</v>
      </c>
      <c r="D439" s="4">
        <v>0</v>
      </c>
    </row>
    <row r="440" spans="1:4" x14ac:dyDescent="0.2">
      <c r="A440" s="4">
        <v>0.80304545959764362</v>
      </c>
      <c r="B440" s="4">
        <v>1.8176525304357023</v>
      </c>
      <c r="C440" s="4">
        <v>0</v>
      </c>
      <c r="D440" s="4">
        <v>0</v>
      </c>
    </row>
    <row r="441" spans="1:4" x14ac:dyDescent="0.2">
      <c r="A441" s="4">
        <v>0.8046848949649883</v>
      </c>
      <c r="B441" s="4">
        <v>1.8178398345463791</v>
      </c>
      <c r="C441" s="4">
        <v>0</v>
      </c>
      <c r="D441" s="4">
        <v>0</v>
      </c>
    </row>
    <row r="442" spans="1:4" x14ac:dyDescent="0.2">
      <c r="A442" s="4">
        <v>0.80632433033233297</v>
      </c>
      <c r="B442" s="4">
        <v>1.8180270802326679</v>
      </c>
      <c r="C442" s="4">
        <v>0</v>
      </c>
      <c r="D442" s="4">
        <v>0</v>
      </c>
    </row>
    <row r="443" spans="1:4" x14ac:dyDescent="0.2">
      <c r="A443" s="4">
        <v>0.80796376569967765</v>
      </c>
      <c r="B443" s="4">
        <v>1.8182142648816497</v>
      </c>
      <c r="C443" s="4">
        <v>0</v>
      </c>
      <c r="D443" s="4">
        <v>0</v>
      </c>
    </row>
    <row r="444" spans="1:4" x14ac:dyDescent="0.2">
      <c r="A444" s="4">
        <v>0.80960320106702233</v>
      </c>
      <c r="B444" s="4">
        <v>1.8184013858804056</v>
      </c>
      <c r="C444" s="4">
        <v>0</v>
      </c>
      <c r="D444" s="4">
        <v>0</v>
      </c>
    </row>
    <row r="445" spans="1:4" x14ac:dyDescent="0.2">
      <c r="A445" s="4">
        <v>0.811242636434367</v>
      </c>
      <c r="B445" s="4">
        <v>1.8185884406160164</v>
      </c>
      <c r="C445" s="4">
        <v>0</v>
      </c>
      <c r="D445" s="4">
        <v>0</v>
      </c>
    </row>
    <row r="446" spans="1:4" x14ac:dyDescent="0.2">
      <c r="A446" s="4">
        <v>0.81288207180171168</v>
      </c>
      <c r="B446" s="4">
        <v>1.8187754264755631</v>
      </c>
      <c r="C446" s="4">
        <v>0</v>
      </c>
      <c r="D446" s="4">
        <v>0</v>
      </c>
    </row>
    <row r="447" spans="1:4" x14ac:dyDescent="0.2">
      <c r="A447" s="4">
        <v>0.81452150716905636</v>
      </c>
      <c r="B447" s="4">
        <v>1.8189623408461271</v>
      </c>
      <c r="C447" s="4">
        <v>0</v>
      </c>
      <c r="D447" s="4">
        <v>0</v>
      </c>
    </row>
    <row r="448" spans="1:4" x14ac:dyDescent="0.2">
      <c r="A448" s="4">
        <v>0.81616094253640104</v>
      </c>
      <c r="B448" s="4">
        <v>1.8191491811147893</v>
      </c>
      <c r="C448" s="4">
        <v>0</v>
      </c>
      <c r="D448" s="4">
        <v>0</v>
      </c>
    </row>
    <row r="449" spans="1:4" x14ac:dyDescent="0.2">
      <c r="A449" s="4">
        <v>0.81780037790374571</v>
      </c>
      <c r="B449" s="4">
        <v>1.8193359446686304</v>
      </c>
      <c r="C449" s="4">
        <v>0</v>
      </c>
      <c r="D449" s="4">
        <v>0</v>
      </c>
    </row>
    <row r="450" spans="1:4" x14ac:dyDescent="0.2">
      <c r="A450" s="4">
        <v>0.81943981327109039</v>
      </c>
      <c r="B450" s="4">
        <v>1.8195226288947317</v>
      </c>
      <c r="C450" s="4">
        <v>0</v>
      </c>
      <c r="D450" s="4">
        <v>0</v>
      </c>
    </row>
    <row r="451" spans="1:4" x14ac:dyDescent="0.2">
      <c r="A451" s="4">
        <v>0.82107924863843507</v>
      </c>
      <c r="B451" s="4">
        <v>1.8197092311801744</v>
      </c>
      <c r="C451" s="4">
        <v>0</v>
      </c>
      <c r="D451" s="4">
        <v>0</v>
      </c>
    </row>
    <row r="452" spans="1:4" x14ac:dyDescent="0.2">
      <c r="A452" s="4">
        <v>0.82271868400577974</v>
      </c>
      <c r="B452" s="4">
        <v>1.8198957489120391</v>
      </c>
      <c r="C452" s="4">
        <v>0</v>
      </c>
      <c r="D452" s="4">
        <v>0</v>
      </c>
    </row>
    <row r="453" spans="1:4" x14ac:dyDescent="0.2">
      <c r="A453" s="4">
        <v>0.82435811937312442</v>
      </c>
      <c r="B453" s="4">
        <v>1.8200821794774071</v>
      </c>
      <c r="C453" s="4">
        <v>0</v>
      </c>
      <c r="D453" s="4">
        <v>0</v>
      </c>
    </row>
    <row r="454" spans="1:4" x14ac:dyDescent="0.2">
      <c r="A454" s="4">
        <v>0.82599755474046899</v>
      </c>
      <c r="B454" s="4">
        <v>1.8202685202633595</v>
      </c>
      <c r="C454" s="4">
        <v>0</v>
      </c>
      <c r="D454" s="4">
        <v>0</v>
      </c>
    </row>
    <row r="455" spans="1:4" x14ac:dyDescent="0.2">
      <c r="A455" s="4">
        <v>0.82763699010781366</v>
      </c>
      <c r="B455" s="4">
        <v>1.8204547686569772</v>
      </c>
      <c r="C455" s="4">
        <v>0</v>
      </c>
      <c r="D455" s="4">
        <v>0</v>
      </c>
    </row>
    <row r="456" spans="1:4" x14ac:dyDescent="0.2">
      <c r="A456" s="4">
        <v>0.82927642547515834</v>
      </c>
      <c r="B456" s="4">
        <v>1.8206409220453412</v>
      </c>
      <c r="C456" s="4">
        <v>0</v>
      </c>
      <c r="D456" s="4">
        <v>0</v>
      </c>
    </row>
    <row r="457" spans="1:4" x14ac:dyDescent="0.2">
      <c r="A457" s="4">
        <v>0.83091586084250302</v>
      </c>
      <c r="B457" s="4">
        <v>1.8208269778155326</v>
      </c>
      <c r="C457" s="4">
        <v>0</v>
      </c>
      <c r="D457" s="4">
        <v>0</v>
      </c>
    </row>
    <row r="458" spans="1:4" x14ac:dyDescent="0.2">
      <c r="A458" s="4">
        <v>0.8325552962098477</v>
      </c>
      <c r="B458" s="4">
        <v>1.8210129333546325</v>
      </c>
      <c r="C458" s="4">
        <v>0</v>
      </c>
      <c r="D458" s="4">
        <v>0</v>
      </c>
    </row>
    <row r="459" spans="1:4" x14ac:dyDescent="0.2">
      <c r="A459" s="4">
        <v>0.83419473157719237</v>
      </c>
      <c r="B459" s="4">
        <v>1.8211987860497216</v>
      </c>
      <c r="C459" s="4">
        <v>0</v>
      </c>
      <c r="D459" s="4">
        <v>0</v>
      </c>
    </row>
    <row r="460" spans="1:4" x14ac:dyDescent="0.2">
      <c r="A460" s="4">
        <v>0.83583416694453705</v>
      </c>
      <c r="B460" s="4">
        <v>1.8213845332878813</v>
      </c>
      <c r="C460" s="4">
        <v>0</v>
      </c>
      <c r="D460" s="4">
        <v>0</v>
      </c>
    </row>
    <row r="461" spans="1:4" x14ac:dyDescent="0.2">
      <c r="A461" s="4">
        <v>0.83747360231188173</v>
      </c>
      <c r="B461" s="4">
        <v>1.8215701724561926</v>
      </c>
      <c r="C461" s="4">
        <v>0</v>
      </c>
      <c r="D461" s="4">
        <v>0</v>
      </c>
    </row>
    <row r="462" spans="1:4" x14ac:dyDescent="0.2">
      <c r="A462" s="4">
        <v>0.8391130376792264</v>
      </c>
      <c r="B462" s="4">
        <v>1.8217557009417362</v>
      </c>
      <c r="C462" s="4">
        <v>0</v>
      </c>
      <c r="D462" s="4">
        <v>0</v>
      </c>
    </row>
    <row r="463" spans="1:4" x14ac:dyDescent="0.2">
      <c r="A463" s="4">
        <v>0.84075247304657108</v>
      </c>
      <c r="B463" s="4">
        <v>1.8219411161315935</v>
      </c>
      <c r="C463" s="4">
        <v>0</v>
      </c>
      <c r="D463" s="4">
        <v>0</v>
      </c>
    </row>
    <row r="464" spans="1:4" x14ac:dyDescent="0.2">
      <c r="A464" s="4">
        <v>0.84239190841391576</v>
      </c>
      <c r="B464" s="4">
        <v>1.8221264154128454</v>
      </c>
      <c r="C464" s="4">
        <v>0</v>
      </c>
      <c r="D464" s="4">
        <v>0</v>
      </c>
    </row>
    <row r="465" spans="1:4" x14ac:dyDescent="0.2">
      <c r="A465" s="4">
        <v>0.84403134378126043</v>
      </c>
      <c r="B465" s="4">
        <v>1.8223115961725729</v>
      </c>
      <c r="C465" s="4">
        <v>0</v>
      </c>
      <c r="D465" s="4">
        <v>0</v>
      </c>
    </row>
    <row r="466" spans="1:4" x14ac:dyDescent="0.2">
      <c r="A466" s="4">
        <v>0.84567077914860511</v>
      </c>
      <c r="B466" s="4">
        <v>1.822496655797857</v>
      </c>
      <c r="C466" s="4">
        <v>0</v>
      </c>
      <c r="D466" s="4">
        <v>0</v>
      </c>
    </row>
    <row r="467" spans="1:4" x14ac:dyDescent="0.2">
      <c r="A467" s="4">
        <v>0.84731021451594979</v>
      </c>
      <c r="B467" s="4">
        <v>1.8226815916757788</v>
      </c>
      <c r="C467" s="4">
        <v>0</v>
      </c>
      <c r="D467" s="4">
        <v>0</v>
      </c>
    </row>
    <row r="468" spans="1:4" x14ac:dyDescent="0.2">
      <c r="A468" s="4">
        <v>0.84894964988329447</v>
      </c>
      <c r="B468" s="4">
        <v>1.8228664011934193</v>
      </c>
      <c r="C468" s="4">
        <v>0</v>
      </c>
      <c r="D468" s="4">
        <v>0</v>
      </c>
    </row>
    <row r="469" spans="1:4" x14ac:dyDescent="0.2">
      <c r="A469" s="4">
        <v>0.85058908525063914</v>
      </c>
      <c r="B469" s="4">
        <v>1.8230510817378596</v>
      </c>
      <c r="C469" s="4">
        <v>0</v>
      </c>
      <c r="D469" s="4">
        <v>0</v>
      </c>
    </row>
    <row r="470" spans="1:4" x14ac:dyDescent="0.2">
      <c r="A470" s="4">
        <v>0.85222852061798382</v>
      </c>
      <c r="B470" s="4">
        <v>1.8232356306961806</v>
      </c>
      <c r="C470" s="4">
        <v>0</v>
      </c>
      <c r="D470" s="4">
        <v>0</v>
      </c>
    </row>
    <row r="471" spans="1:4" x14ac:dyDescent="0.2">
      <c r="A471" s="4">
        <v>0.85386795598532839</v>
      </c>
      <c r="B471" s="4">
        <v>1.8234200454554632</v>
      </c>
      <c r="C471" s="4">
        <v>0</v>
      </c>
      <c r="D471" s="4">
        <v>0</v>
      </c>
    </row>
    <row r="472" spans="1:4" x14ac:dyDescent="0.2">
      <c r="A472" s="4">
        <v>0.85550739135267306</v>
      </c>
      <c r="B472" s="4">
        <v>1.8236043234027888</v>
      </c>
      <c r="C472" s="4">
        <v>0</v>
      </c>
      <c r="D472" s="4">
        <v>0</v>
      </c>
    </row>
    <row r="473" spans="1:4" x14ac:dyDescent="0.2">
      <c r="A473" s="4">
        <v>0.85714682672001774</v>
      </c>
      <c r="B473" s="4">
        <v>1.8237884619252382</v>
      </c>
      <c r="C473" s="4">
        <v>0</v>
      </c>
      <c r="D473" s="4">
        <v>0</v>
      </c>
    </row>
    <row r="474" spans="1:4" x14ac:dyDescent="0.2">
      <c r="A474" s="4">
        <v>0.85878626208736242</v>
      </c>
      <c r="B474" s="4">
        <v>1.8239724584098924</v>
      </c>
      <c r="C474" s="4">
        <v>0</v>
      </c>
      <c r="D474" s="4">
        <v>0</v>
      </c>
    </row>
    <row r="475" spans="1:4" x14ac:dyDescent="0.2">
      <c r="A475" s="4">
        <v>0.86042569745470709</v>
      </c>
      <c r="B475" s="4">
        <v>1.8241563102438327</v>
      </c>
      <c r="C475" s="4">
        <v>0</v>
      </c>
      <c r="D475" s="4">
        <v>0</v>
      </c>
    </row>
    <row r="476" spans="1:4" x14ac:dyDescent="0.2">
      <c r="A476" s="4">
        <v>0.86206513282205177</v>
      </c>
      <c r="B476" s="4">
        <v>1.8243400148141398</v>
      </c>
      <c r="C476" s="4">
        <v>0</v>
      </c>
      <c r="D476" s="4">
        <v>0</v>
      </c>
    </row>
    <row r="477" spans="1:4" x14ac:dyDescent="0.2">
      <c r="A477" s="4">
        <v>0.86370456818939645</v>
      </c>
      <c r="B477" s="4">
        <v>1.824523569507895</v>
      </c>
      <c r="C477" s="4">
        <v>0</v>
      </c>
      <c r="D477" s="4">
        <v>0</v>
      </c>
    </row>
    <row r="478" spans="1:4" x14ac:dyDescent="0.2">
      <c r="A478" s="4">
        <v>0.86534400355674113</v>
      </c>
      <c r="B478" s="4">
        <v>1.8247069717121789</v>
      </c>
      <c r="C478" s="4">
        <v>0</v>
      </c>
      <c r="D478" s="4">
        <v>0</v>
      </c>
    </row>
    <row r="479" spans="1:4" x14ac:dyDescent="0.2">
      <c r="A479" s="4">
        <v>0.8669834389240858</v>
      </c>
      <c r="B479" s="4">
        <v>1.824890218814073</v>
      </c>
      <c r="C479" s="4">
        <v>0</v>
      </c>
      <c r="D479" s="4">
        <v>0</v>
      </c>
    </row>
    <row r="480" spans="1:4" x14ac:dyDescent="0.2">
      <c r="A480" s="4">
        <v>0.86862287429143048</v>
      </c>
      <c r="B480" s="4">
        <v>1.8250733082006583</v>
      </c>
      <c r="C480" s="4">
        <v>0</v>
      </c>
      <c r="D480" s="4">
        <v>0</v>
      </c>
    </row>
    <row r="481" spans="1:4" x14ac:dyDescent="0.2">
      <c r="A481" s="4">
        <v>0.87026230965877516</v>
      </c>
      <c r="B481" s="4">
        <v>1.8252562372590155</v>
      </c>
      <c r="C481" s="4">
        <v>0</v>
      </c>
      <c r="D481" s="4">
        <v>0</v>
      </c>
    </row>
    <row r="482" spans="1:4" x14ac:dyDescent="0.2">
      <c r="A482" s="4">
        <v>0.87190174502611983</v>
      </c>
      <c r="B482" s="4">
        <v>1.8254390033762258</v>
      </c>
      <c r="C482" s="4">
        <v>0</v>
      </c>
      <c r="D482" s="4">
        <v>0</v>
      </c>
    </row>
    <row r="483" spans="1:4" x14ac:dyDescent="0.2">
      <c r="A483" s="4">
        <v>0.87354118039346451</v>
      </c>
      <c r="B483" s="4">
        <v>1.8256216039393702</v>
      </c>
      <c r="C483" s="4">
        <v>0</v>
      </c>
      <c r="D483" s="4">
        <v>0</v>
      </c>
    </row>
    <row r="484" spans="1:4" x14ac:dyDescent="0.2">
      <c r="A484" s="4">
        <v>0.87518061576080919</v>
      </c>
      <c r="B484" s="4">
        <v>1.8258040363355299</v>
      </c>
      <c r="C484" s="4">
        <v>0</v>
      </c>
      <c r="D484" s="4">
        <v>0</v>
      </c>
    </row>
    <row r="485" spans="1:4" x14ac:dyDescent="0.2">
      <c r="A485" s="4">
        <v>0.87682005112815387</v>
      </c>
      <c r="B485" s="4">
        <v>1.8259862979517858</v>
      </c>
      <c r="C485" s="4">
        <v>0</v>
      </c>
      <c r="D485" s="4">
        <v>0</v>
      </c>
    </row>
    <row r="486" spans="1:4" x14ac:dyDescent="0.2">
      <c r="A486" s="4">
        <v>0.87845948649549854</v>
      </c>
      <c r="B486" s="4">
        <v>1.8261683861752189</v>
      </c>
      <c r="C486" s="4">
        <v>0</v>
      </c>
      <c r="D486" s="4">
        <v>0</v>
      </c>
    </row>
    <row r="487" spans="1:4" x14ac:dyDescent="0.2">
      <c r="A487" s="4">
        <v>0.88009892186284322</v>
      </c>
      <c r="B487" s="4">
        <v>1.8263502983929103</v>
      </c>
      <c r="C487" s="4">
        <v>0</v>
      </c>
      <c r="D487" s="4">
        <v>0</v>
      </c>
    </row>
    <row r="488" spans="1:4" x14ac:dyDescent="0.2">
      <c r="A488" s="4">
        <v>0.88173835723018779</v>
      </c>
      <c r="B488" s="4">
        <v>1.8265320319919409</v>
      </c>
      <c r="C488" s="4">
        <v>0</v>
      </c>
      <c r="D488" s="4">
        <v>0</v>
      </c>
    </row>
    <row r="489" spans="1:4" x14ac:dyDescent="0.2">
      <c r="A489" s="4">
        <v>0.88337779259753246</v>
      </c>
      <c r="B489" s="4">
        <v>1.8267135843593918</v>
      </c>
      <c r="C489" s="4">
        <v>0</v>
      </c>
      <c r="D489" s="4">
        <v>0</v>
      </c>
    </row>
    <row r="490" spans="1:4" x14ac:dyDescent="0.2">
      <c r="A490" s="4">
        <v>0.88501722796487714</v>
      </c>
      <c r="B490" s="4">
        <v>1.8268949528823442</v>
      </c>
      <c r="C490" s="4">
        <v>0</v>
      </c>
      <c r="D490" s="4">
        <v>0</v>
      </c>
    </row>
    <row r="491" spans="1:4" x14ac:dyDescent="0.2">
      <c r="A491" s="4">
        <v>0.88665666333222182</v>
      </c>
      <c r="B491" s="4">
        <v>1.8270761349478788</v>
      </c>
      <c r="C491" s="4">
        <v>0</v>
      </c>
      <c r="D491" s="4">
        <v>0</v>
      </c>
    </row>
    <row r="492" spans="1:4" x14ac:dyDescent="0.2">
      <c r="A492" s="4">
        <v>0.88829609869956649</v>
      </c>
      <c r="B492" s="4">
        <v>1.8272571279430767</v>
      </c>
      <c r="C492" s="4">
        <v>0</v>
      </c>
      <c r="D492" s="4">
        <v>0</v>
      </c>
    </row>
    <row r="493" spans="1:4" x14ac:dyDescent="0.2">
      <c r="A493" s="4">
        <v>0.88993553406691117</v>
      </c>
      <c r="B493" s="4">
        <v>1.8274379292550194</v>
      </c>
      <c r="C493" s="4">
        <v>0</v>
      </c>
      <c r="D493" s="4">
        <v>0</v>
      </c>
    </row>
    <row r="494" spans="1:4" x14ac:dyDescent="0.2">
      <c r="A494" s="4">
        <v>0.89157496943425585</v>
      </c>
      <c r="B494" s="4">
        <v>1.8276185362707873</v>
      </c>
      <c r="C494" s="4">
        <v>0</v>
      </c>
      <c r="D494" s="4">
        <v>0</v>
      </c>
    </row>
    <row r="495" spans="1:4" x14ac:dyDescent="0.2">
      <c r="A495" s="4">
        <v>0.89321440480160053</v>
      </c>
      <c r="B495" s="4">
        <v>1.8277989463774618</v>
      </c>
      <c r="C495" s="4">
        <v>0</v>
      </c>
      <c r="D495" s="4">
        <v>0</v>
      </c>
    </row>
    <row r="496" spans="1:4" x14ac:dyDescent="0.2">
      <c r="A496" s="4">
        <v>0.8948538401689452</v>
      </c>
      <c r="B496" s="4">
        <v>1.8279791569621238</v>
      </c>
      <c r="C496" s="4">
        <v>0</v>
      </c>
      <c r="D496" s="4">
        <v>0</v>
      </c>
    </row>
    <row r="497" spans="1:4" x14ac:dyDescent="0.2">
      <c r="A497" s="4">
        <v>0.89649327553628988</v>
      </c>
      <c r="B497" s="4">
        <v>1.8281591654118543</v>
      </c>
      <c r="C497" s="4">
        <v>0</v>
      </c>
      <c r="D497" s="4">
        <v>0</v>
      </c>
    </row>
    <row r="498" spans="1:4" x14ac:dyDescent="0.2">
      <c r="A498" s="4">
        <v>0.89813271090363456</v>
      </c>
      <c r="B498" s="4">
        <v>1.8283389691137344</v>
      </c>
      <c r="C498" s="4">
        <v>0</v>
      </c>
      <c r="D498" s="4">
        <v>0</v>
      </c>
    </row>
    <row r="499" spans="1:4" x14ac:dyDescent="0.2">
      <c r="A499" s="4">
        <v>0.89977214627097923</v>
      </c>
      <c r="B499" s="4">
        <v>1.828518565454845</v>
      </c>
      <c r="C499" s="4">
        <v>0</v>
      </c>
      <c r="D499" s="4">
        <v>0</v>
      </c>
    </row>
    <row r="500" spans="1:4" x14ac:dyDescent="0.2">
      <c r="A500" s="4">
        <v>0.90141158163832391</v>
      </c>
      <c r="B500" s="4">
        <v>1.8286979518222675</v>
      </c>
      <c r="C500" s="4">
        <v>0</v>
      </c>
      <c r="D500" s="4">
        <v>0</v>
      </c>
    </row>
    <row r="501" spans="1:4" x14ac:dyDescent="0.2">
      <c r="A501" s="4">
        <v>0.90305101700566859</v>
      </c>
      <c r="B501" s="4">
        <v>1.8288771256030825</v>
      </c>
      <c r="C501" s="4">
        <v>0</v>
      </c>
      <c r="D501" s="4">
        <v>0</v>
      </c>
    </row>
    <row r="502" spans="1:4" x14ac:dyDescent="0.2">
      <c r="A502" s="4">
        <v>0.90469045237301327</v>
      </c>
      <c r="B502" s="4">
        <v>1.829056084184371</v>
      </c>
      <c r="C502" s="4">
        <v>0</v>
      </c>
      <c r="D502" s="4">
        <v>0</v>
      </c>
    </row>
    <row r="503" spans="1:4" x14ac:dyDescent="0.2">
      <c r="A503" s="4">
        <v>0.90632988774035794</v>
      </c>
      <c r="B503" s="4">
        <v>1.8292348249532144</v>
      </c>
      <c r="C503" s="4">
        <v>0</v>
      </c>
      <c r="D503" s="4">
        <v>0</v>
      </c>
    </row>
    <row r="504" spans="1:4" x14ac:dyDescent="0.2">
      <c r="A504" s="4">
        <v>0.90796932310770251</v>
      </c>
      <c r="B504" s="4">
        <v>1.8294133452966936</v>
      </c>
      <c r="C504" s="4">
        <v>0</v>
      </c>
      <c r="D504" s="4">
        <v>0</v>
      </c>
    </row>
    <row r="505" spans="1:4" x14ac:dyDescent="0.2">
      <c r="A505" s="4">
        <v>0.90960875847504719</v>
      </c>
      <c r="B505" s="4">
        <v>1.8295916426018897</v>
      </c>
      <c r="C505" s="4">
        <v>0</v>
      </c>
      <c r="D505" s="4">
        <v>0</v>
      </c>
    </row>
    <row r="506" spans="1:4" x14ac:dyDescent="0.2">
      <c r="A506" s="4">
        <v>0.91124819384239186</v>
      </c>
      <c r="B506" s="4">
        <v>1.8297697142558835</v>
      </c>
      <c r="C506" s="4">
        <v>0</v>
      </c>
      <c r="D506" s="4">
        <v>0</v>
      </c>
    </row>
    <row r="507" spans="1:4" x14ac:dyDescent="0.2">
      <c r="A507" s="4">
        <v>0.91288762920973654</v>
      </c>
      <c r="B507" s="4">
        <v>1.8299475576457562</v>
      </c>
      <c r="C507" s="4">
        <v>0</v>
      </c>
      <c r="D507" s="4">
        <v>0</v>
      </c>
    </row>
    <row r="508" spans="1:4" x14ac:dyDescent="0.2">
      <c r="A508" s="4">
        <v>0.91452706457708122</v>
      </c>
      <c r="B508" s="4">
        <v>1.8301251701585886</v>
      </c>
      <c r="C508" s="4">
        <v>0</v>
      </c>
      <c r="D508" s="4">
        <v>0</v>
      </c>
    </row>
    <row r="509" spans="1:4" x14ac:dyDescent="0.2">
      <c r="A509" s="4">
        <v>0.91616649994442589</v>
      </c>
      <c r="B509" s="4">
        <v>1.830302549181462</v>
      </c>
      <c r="C509" s="4">
        <v>0</v>
      </c>
      <c r="D509" s="4">
        <v>0</v>
      </c>
    </row>
    <row r="510" spans="1:4" x14ac:dyDescent="0.2">
      <c r="A510" s="4">
        <v>0.91780593531177057</v>
      </c>
      <c r="B510" s="4">
        <v>1.8304796921014574</v>
      </c>
      <c r="C510" s="4">
        <v>0</v>
      </c>
      <c r="D510" s="4">
        <v>0</v>
      </c>
    </row>
    <row r="511" spans="1:4" x14ac:dyDescent="0.2">
      <c r="A511" s="4">
        <v>0.91944537067911525</v>
      </c>
      <c r="B511" s="4">
        <v>1.8306565963056558</v>
      </c>
      <c r="C511" s="4">
        <v>0</v>
      </c>
      <c r="D511" s="4">
        <v>0</v>
      </c>
    </row>
    <row r="512" spans="1:4" x14ac:dyDescent="0.2">
      <c r="A512" s="4">
        <v>0.92108480604645993</v>
      </c>
      <c r="B512" s="4">
        <v>1.830833259181138</v>
      </c>
      <c r="C512" s="4">
        <v>0</v>
      </c>
      <c r="D512" s="4">
        <v>0</v>
      </c>
    </row>
    <row r="513" spans="1:4" x14ac:dyDescent="0.2">
      <c r="A513" s="4">
        <v>0.9227242414138046</v>
      </c>
      <c r="B513" s="4">
        <v>1.8310096781149854</v>
      </c>
      <c r="C513" s="4">
        <v>0</v>
      </c>
      <c r="D513" s="4">
        <v>0</v>
      </c>
    </row>
    <row r="514" spans="1:4" x14ac:dyDescent="0.2">
      <c r="A514" s="4">
        <v>0.92436367678114928</v>
      </c>
      <c r="B514" s="4">
        <v>1.8311858504942786</v>
      </c>
      <c r="C514" s="4">
        <v>0</v>
      </c>
      <c r="D514" s="4">
        <v>0</v>
      </c>
    </row>
    <row r="515" spans="1:4" x14ac:dyDescent="0.2">
      <c r="A515" s="4">
        <v>0.92600311214849396</v>
      </c>
      <c r="B515" s="4">
        <v>1.8313617737060992</v>
      </c>
      <c r="C515" s="4">
        <v>0</v>
      </c>
      <c r="D515" s="4">
        <v>0</v>
      </c>
    </row>
    <row r="516" spans="1:4" x14ac:dyDescent="0.2">
      <c r="A516" s="4">
        <v>0.92764254751583863</v>
      </c>
      <c r="B516" s="4">
        <v>1.8315374451375277</v>
      </c>
      <c r="C516" s="4">
        <v>0</v>
      </c>
      <c r="D516" s="4">
        <v>0</v>
      </c>
    </row>
    <row r="517" spans="1:4" x14ac:dyDescent="0.2">
      <c r="A517" s="4">
        <v>0.92928198288318331</v>
      </c>
      <c r="B517" s="4">
        <v>1.8317128621756453</v>
      </c>
      <c r="C517" s="4">
        <v>0</v>
      </c>
      <c r="D517" s="4">
        <v>0</v>
      </c>
    </row>
    <row r="518" spans="1:4" x14ac:dyDescent="0.2">
      <c r="A518" s="4">
        <v>0.93092141825052799</v>
      </c>
      <c r="B518" s="4">
        <v>1.8318880222075333</v>
      </c>
      <c r="C518" s="4">
        <v>0</v>
      </c>
      <c r="D518" s="4">
        <v>0</v>
      </c>
    </row>
    <row r="519" spans="1:4" x14ac:dyDescent="0.2">
      <c r="A519" s="4">
        <v>0.93256085361787266</v>
      </c>
      <c r="B519" s="4">
        <v>1.8320629226202723</v>
      </c>
      <c r="C519" s="4">
        <v>0</v>
      </c>
      <c r="D519" s="4">
        <v>0</v>
      </c>
    </row>
    <row r="520" spans="1:4" x14ac:dyDescent="0.2">
      <c r="A520" s="4">
        <v>0.93420028898521734</v>
      </c>
      <c r="B520" s="4">
        <v>1.8322375608009436</v>
      </c>
      <c r="C520" s="4">
        <v>0</v>
      </c>
      <c r="D520" s="4">
        <v>0</v>
      </c>
    </row>
    <row r="521" spans="1:4" x14ac:dyDescent="0.2">
      <c r="A521" s="4">
        <v>0.93583972435256191</v>
      </c>
      <c r="B521" s="4">
        <v>1.8324119341366281</v>
      </c>
      <c r="C521" s="4">
        <v>0</v>
      </c>
      <c r="D521" s="4">
        <v>0</v>
      </c>
    </row>
    <row r="522" spans="1:4" x14ac:dyDescent="0.2">
      <c r="A522" s="4">
        <v>0.93747915971990659</v>
      </c>
      <c r="B522" s="4">
        <v>1.8325860400144069</v>
      </c>
      <c r="C522" s="4">
        <v>0</v>
      </c>
      <c r="D522" s="4">
        <v>0</v>
      </c>
    </row>
    <row r="523" spans="1:4" x14ac:dyDescent="0.2">
      <c r="A523" s="4">
        <v>0.93911859508725126</v>
      </c>
      <c r="B523" s="4">
        <v>1.832759875821361</v>
      </c>
      <c r="C523" s="4">
        <v>0</v>
      </c>
      <c r="D523" s="4">
        <v>0</v>
      </c>
    </row>
    <row r="524" spans="1:4" x14ac:dyDescent="0.2">
      <c r="A524" s="4">
        <v>0.94075803045459594</v>
      </c>
      <c r="B524" s="4">
        <v>1.8329334389445715</v>
      </c>
      <c r="C524" s="4">
        <v>0</v>
      </c>
      <c r="D524" s="4">
        <v>0</v>
      </c>
    </row>
    <row r="525" spans="1:4" x14ac:dyDescent="0.2">
      <c r="A525" s="4">
        <v>0.94239746582194062</v>
      </c>
      <c r="B525" s="4">
        <v>1.8331067267711194</v>
      </c>
      <c r="C525" s="4">
        <v>0</v>
      </c>
      <c r="D525" s="4">
        <v>0</v>
      </c>
    </row>
    <row r="526" spans="1:4" x14ac:dyDescent="0.2">
      <c r="A526" s="4">
        <v>0.94403690118928529</v>
      </c>
      <c r="B526" s="4">
        <v>1.8332797366880855</v>
      </c>
      <c r="C526" s="4">
        <v>0</v>
      </c>
      <c r="D526" s="4">
        <v>0</v>
      </c>
    </row>
    <row r="527" spans="1:4" x14ac:dyDescent="0.2">
      <c r="A527" s="4">
        <v>0.94567633655662997</v>
      </c>
      <c r="B527" s="4">
        <v>1.8334524660825513</v>
      </c>
      <c r="C527" s="4">
        <v>0</v>
      </c>
      <c r="D527" s="4">
        <v>0</v>
      </c>
    </row>
    <row r="528" spans="1:4" x14ac:dyDescent="0.2">
      <c r="A528" s="4">
        <v>0.94731577192397465</v>
      </c>
      <c r="B528" s="4">
        <v>1.8336249123415973</v>
      </c>
      <c r="C528" s="4">
        <v>0</v>
      </c>
      <c r="D528" s="4">
        <v>0</v>
      </c>
    </row>
    <row r="529" spans="1:4" x14ac:dyDescent="0.2">
      <c r="A529" s="4">
        <v>0.94895520729131932</v>
      </c>
      <c r="B529" s="4">
        <v>1.833797072852305</v>
      </c>
      <c r="C529" s="4">
        <v>0</v>
      </c>
      <c r="D529" s="4">
        <v>0</v>
      </c>
    </row>
    <row r="530" spans="1:4" x14ac:dyDescent="0.2">
      <c r="A530" s="4">
        <v>0.950594642658664</v>
      </c>
      <c r="B530" s="4">
        <v>1.8339689450017551</v>
      </c>
      <c r="C530" s="4">
        <v>0</v>
      </c>
      <c r="D530" s="4">
        <v>0</v>
      </c>
    </row>
    <row r="531" spans="1:4" x14ac:dyDescent="0.2">
      <c r="A531" s="4">
        <v>0.95223407802600868</v>
      </c>
      <c r="B531" s="4">
        <v>1.8341405261770287</v>
      </c>
      <c r="C531" s="4">
        <v>0</v>
      </c>
      <c r="D531" s="4">
        <v>0</v>
      </c>
    </row>
    <row r="532" spans="1:4" x14ac:dyDescent="0.2">
      <c r="A532" s="4">
        <v>0.95387351339335336</v>
      </c>
      <c r="B532" s="4">
        <v>1.834311813765207</v>
      </c>
      <c r="C532" s="4">
        <v>0</v>
      </c>
      <c r="D532" s="4">
        <v>0</v>
      </c>
    </row>
    <row r="533" spans="1:4" x14ac:dyDescent="0.2">
      <c r="A533" s="4">
        <v>0.95551294876069803</v>
      </c>
      <c r="B533" s="4">
        <v>1.8344828051533708</v>
      </c>
      <c r="C533" s="4">
        <v>0</v>
      </c>
      <c r="D533" s="4">
        <v>0</v>
      </c>
    </row>
    <row r="534" spans="1:4" x14ac:dyDescent="0.2">
      <c r="A534" s="4">
        <v>0.95715238412804271</v>
      </c>
      <c r="B534" s="4">
        <v>1.8346534977286013</v>
      </c>
      <c r="C534" s="4">
        <v>0</v>
      </c>
      <c r="D534" s="4">
        <v>0</v>
      </c>
    </row>
    <row r="535" spans="1:4" x14ac:dyDescent="0.2">
      <c r="A535" s="4">
        <v>0.95879181949538739</v>
      </c>
      <c r="B535" s="4">
        <v>1.8348238888779795</v>
      </c>
      <c r="C535" s="4">
        <v>0</v>
      </c>
      <c r="D535" s="4">
        <v>0</v>
      </c>
    </row>
    <row r="536" spans="1:4" x14ac:dyDescent="0.2">
      <c r="A536" s="4">
        <v>0.96043125486273206</v>
      </c>
      <c r="B536" s="4">
        <v>1.8349939759885865</v>
      </c>
      <c r="C536" s="4">
        <v>0</v>
      </c>
      <c r="D536" s="4">
        <v>0</v>
      </c>
    </row>
    <row r="537" spans="1:4" x14ac:dyDescent="0.2">
      <c r="A537" s="4">
        <v>0.96207069023007674</v>
      </c>
      <c r="B537" s="4">
        <v>1.835163756447503</v>
      </c>
      <c r="C537" s="4">
        <v>0</v>
      </c>
      <c r="D537" s="4">
        <v>0</v>
      </c>
    </row>
    <row r="538" spans="1:4" x14ac:dyDescent="0.2">
      <c r="A538" s="4">
        <v>0.96371012559742131</v>
      </c>
      <c r="B538" s="4">
        <v>1.8353332276418104</v>
      </c>
      <c r="C538" s="4">
        <v>0</v>
      </c>
      <c r="D538" s="4">
        <v>0</v>
      </c>
    </row>
    <row r="539" spans="1:4" x14ac:dyDescent="0.2">
      <c r="A539" s="4">
        <v>0.96534956096476598</v>
      </c>
      <c r="B539" s="4">
        <v>1.8355023869585894</v>
      </c>
      <c r="C539" s="4">
        <v>0</v>
      </c>
      <c r="D539" s="4">
        <v>0</v>
      </c>
    </row>
    <row r="540" spans="1:4" x14ac:dyDescent="0.2">
      <c r="A540" s="4">
        <v>0.96698899633211066</v>
      </c>
      <c r="B540" s="4">
        <v>1.8356712317849213</v>
      </c>
      <c r="C540" s="4">
        <v>0</v>
      </c>
      <c r="D540" s="4">
        <v>0</v>
      </c>
    </row>
    <row r="541" spans="1:4" x14ac:dyDescent="0.2">
      <c r="A541" s="4">
        <v>0.96862843169945534</v>
      </c>
      <c r="B541" s="4">
        <v>1.8358397595078872</v>
      </c>
      <c r="C541" s="4">
        <v>0</v>
      </c>
      <c r="D541" s="4">
        <v>0</v>
      </c>
    </row>
    <row r="542" spans="1:4" x14ac:dyDescent="0.2">
      <c r="A542" s="4">
        <v>0.97026786706680002</v>
      </c>
      <c r="B542" s="4">
        <v>1.8360079675145677</v>
      </c>
      <c r="C542" s="4">
        <v>0</v>
      </c>
      <c r="D542" s="4">
        <v>0</v>
      </c>
    </row>
    <row r="543" spans="1:4" x14ac:dyDescent="0.2">
      <c r="A543" s="4">
        <v>0.97190730243414469</v>
      </c>
      <c r="B543" s="4">
        <v>1.8361758531920445</v>
      </c>
      <c r="C543" s="4">
        <v>0</v>
      </c>
      <c r="D543" s="4">
        <v>0</v>
      </c>
    </row>
    <row r="544" spans="1:4" x14ac:dyDescent="0.2">
      <c r="A544" s="4">
        <v>0.97354673780148937</v>
      </c>
      <c r="B544" s="4">
        <v>1.8363434139273977</v>
      </c>
      <c r="C544" s="4">
        <v>0</v>
      </c>
      <c r="D544" s="4">
        <v>0</v>
      </c>
    </row>
    <row r="545" spans="1:4" x14ac:dyDescent="0.2">
      <c r="A545" s="4">
        <v>0.97518617316883405</v>
      </c>
      <c r="B545" s="4">
        <v>1.8365106471077093</v>
      </c>
      <c r="C545" s="4">
        <v>0</v>
      </c>
      <c r="D545" s="4">
        <v>0</v>
      </c>
    </row>
    <row r="546" spans="1:4" x14ac:dyDescent="0.2">
      <c r="A546" s="4">
        <v>0.97682560853617872</v>
      </c>
      <c r="B546" s="4">
        <v>1.8366775501200596</v>
      </c>
      <c r="C546" s="4">
        <v>0</v>
      </c>
      <c r="D546" s="4">
        <v>0</v>
      </c>
    </row>
    <row r="547" spans="1:4" x14ac:dyDescent="0.2">
      <c r="A547" s="4">
        <v>0.9784650439035234</v>
      </c>
      <c r="B547" s="4">
        <v>1.8368441203515302</v>
      </c>
      <c r="C547" s="4">
        <v>0</v>
      </c>
      <c r="D547" s="4">
        <v>0</v>
      </c>
    </row>
    <row r="548" spans="1:4" x14ac:dyDescent="0.2">
      <c r="A548" s="4">
        <v>0.98010447927086808</v>
      </c>
      <c r="B548" s="4">
        <v>1.8370103551892016</v>
      </c>
      <c r="C548" s="4">
        <v>0</v>
      </c>
      <c r="D548" s="4">
        <v>0</v>
      </c>
    </row>
    <row r="549" spans="1:4" x14ac:dyDescent="0.2">
      <c r="A549" s="4">
        <v>0.98174391463821276</v>
      </c>
      <c r="B549" s="4">
        <v>1.8371762520201551</v>
      </c>
      <c r="C549" s="4">
        <v>0</v>
      </c>
      <c r="D549" s="4">
        <v>0</v>
      </c>
    </row>
    <row r="550" spans="1:4" x14ac:dyDescent="0.2">
      <c r="A550" s="4">
        <v>0.98338335000555743</v>
      </c>
      <c r="B550" s="4">
        <v>1.8373418082314719</v>
      </c>
      <c r="C550" s="4">
        <v>0</v>
      </c>
      <c r="D550" s="4">
        <v>0</v>
      </c>
    </row>
    <row r="551" spans="1:4" x14ac:dyDescent="0.2">
      <c r="A551" s="4">
        <v>0.98502278537290211</v>
      </c>
      <c r="B551" s="4">
        <v>1.8375070212102327</v>
      </c>
      <c r="C551" s="4">
        <v>0</v>
      </c>
      <c r="D551" s="4">
        <v>0</v>
      </c>
    </row>
    <row r="552" spans="1:4" x14ac:dyDescent="0.2">
      <c r="A552" s="4">
        <v>0.98666222074024679</v>
      </c>
      <c r="B552" s="4">
        <v>1.8376718883435186</v>
      </c>
      <c r="C552" s="4">
        <v>0</v>
      </c>
      <c r="D552" s="4">
        <v>0</v>
      </c>
    </row>
    <row r="553" spans="1:4" x14ac:dyDescent="0.2">
      <c r="A553" s="4">
        <v>0.98830165610759146</v>
      </c>
      <c r="B553" s="4">
        <v>1.8378364070184108</v>
      </c>
      <c r="C553" s="4">
        <v>0</v>
      </c>
      <c r="D553" s="4">
        <v>0</v>
      </c>
    </row>
    <row r="554" spans="1:4" x14ac:dyDescent="0.2">
      <c r="A554" s="4">
        <v>0.98994109147493614</v>
      </c>
      <c r="B554" s="4">
        <v>1.8380005746219901</v>
      </c>
      <c r="C554" s="4">
        <v>0</v>
      </c>
      <c r="D554" s="4">
        <v>0</v>
      </c>
    </row>
    <row r="555" spans="1:4" x14ac:dyDescent="0.2">
      <c r="A555" s="4">
        <v>0.99158052684228071</v>
      </c>
      <c r="B555" s="4">
        <v>1.8381643885413377</v>
      </c>
      <c r="C555" s="4">
        <v>0</v>
      </c>
      <c r="D555" s="4">
        <v>0</v>
      </c>
    </row>
    <row r="556" spans="1:4" x14ac:dyDescent="0.2">
      <c r="A556" s="4">
        <v>0.99321996220962538</v>
      </c>
      <c r="B556" s="4">
        <v>1.8383278461635346</v>
      </c>
      <c r="C556" s="4">
        <v>0</v>
      </c>
      <c r="D556" s="4">
        <v>0</v>
      </c>
    </row>
    <row r="557" spans="1:4" x14ac:dyDescent="0.2">
      <c r="A557" s="4">
        <v>0.99485939757697006</v>
      </c>
      <c r="B557" s="4">
        <v>1.8384909448756619</v>
      </c>
      <c r="C557" s="4">
        <v>0</v>
      </c>
      <c r="D557" s="4">
        <v>0</v>
      </c>
    </row>
    <row r="558" spans="1:4" x14ac:dyDescent="0.2">
      <c r="A558" s="4">
        <v>0.99649883294431474</v>
      </c>
      <c r="B558" s="4">
        <v>1.8386536820648003</v>
      </c>
      <c r="C558" s="4">
        <v>0</v>
      </c>
      <c r="D558" s="4">
        <v>0</v>
      </c>
    </row>
    <row r="559" spans="1:4" x14ac:dyDescent="0.2">
      <c r="A559" s="4">
        <v>0.99813826831165942</v>
      </c>
      <c r="B559" s="4">
        <v>1.8388160551180313</v>
      </c>
      <c r="C559" s="4">
        <v>0</v>
      </c>
      <c r="D559" s="4">
        <v>0</v>
      </c>
    </row>
    <row r="560" spans="1:4" x14ac:dyDescent="0.2">
      <c r="A560" s="4">
        <v>0.99977770367900409</v>
      </c>
      <c r="B560" s="4">
        <v>1.8389780614224356</v>
      </c>
      <c r="C560" s="4">
        <v>0</v>
      </c>
      <c r="D560" s="4">
        <v>0</v>
      </c>
    </row>
    <row r="561" spans="1:4" x14ac:dyDescent="0.2">
      <c r="A561" s="4">
        <v>1.0014171390463489</v>
      </c>
      <c r="B561" s="4">
        <v>1.8391396987605009</v>
      </c>
      <c r="C561" s="4">
        <v>0</v>
      </c>
      <c r="D561" s="4">
        <v>0</v>
      </c>
    </row>
    <row r="562" spans="1:4" x14ac:dyDescent="0.2">
      <c r="A562" s="4">
        <v>1.0030565744136934</v>
      </c>
      <c r="B562" s="4">
        <v>1.8393009673005367</v>
      </c>
      <c r="C562" s="4">
        <v>0</v>
      </c>
      <c r="D562" s="4">
        <v>0</v>
      </c>
    </row>
    <row r="563" spans="1:4" x14ac:dyDescent="0.2">
      <c r="A563" s="4">
        <v>1.004696009781038</v>
      </c>
      <c r="B563" s="4">
        <v>1.839461868101264</v>
      </c>
      <c r="C563" s="4">
        <v>0</v>
      </c>
      <c r="D563" s="4">
        <v>0</v>
      </c>
    </row>
    <row r="564" spans="1:4" x14ac:dyDescent="0.2">
      <c r="A564" s="4">
        <v>1.0063354451483828</v>
      </c>
      <c r="B564" s="4">
        <v>1.8396224022229291</v>
      </c>
      <c r="C564" s="4">
        <v>0</v>
      </c>
      <c r="D564" s="4">
        <v>0</v>
      </c>
    </row>
    <row r="565" spans="1:4" x14ac:dyDescent="0.2">
      <c r="A565" s="4">
        <v>1.0079748805157274</v>
      </c>
      <c r="B565" s="4">
        <v>1.8397825707257782</v>
      </c>
      <c r="C565" s="4">
        <v>0</v>
      </c>
      <c r="D565" s="4">
        <v>0</v>
      </c>
    </row>
    <row r="566" spans="1:4" x14ac:dyDescent="0.2">
      <c r="A566" s="4">
        <v>1.0096143158830722</v>
      </c>
      <c r="B566" s="4">
        <v>1.8399423746700583</v>
      </c>
      <c r="C566" s="4">
        <v>0</v>
      </c>
      <c r="D566" s="4">
        <v>0</v>
      </c>
    </row>
    <row r="567" spans="1:4" x14ac:dyDescent="0.2">
      <c r="A567" s="4">
        <v>1.0112537512504167</v>
      </c>
      <c r="B567" s="4">
        <v>1.8401018151160158</v>
      </c>
      <c r="C567" s="4">
        <v>0</v>
      </c>
      <c r="D567" s="4">
        <v>0</v>
      </c>
    </row>
    <row r="568" spans="1:4" x14ac:dyDescent="0.2">
      <c r="A568" s="4">
        <v>1.0128931866177615</v>
      </c>
      <c r="B568" s="4">
        <v>1.8402608931238973</v>
      </c>
      <c r="C568" s="4">
        <v>0</v>
      </c>
      <c r="D568" s="4">
        <v>0</v>
      </c>
    </row>
    <row r="569" spans="1:4" x14ac:dyDescent="0.2">
      <c r="A569" s="4">
        <v>1.0145326219851061</v>
      </c>
      <c r="B569" s="4">
        <v>1.8404196097539491</v>
      </c>
      <c r="C569" s="4">
        <v>0</v>
      </c>
      <c r="D569" s="4">
        <v>0</v>
      </c>
    </row>
    <row r="570" spans="1:4" x14ac:dyDescent="0.2">
      <c r="A570" s="4">
        <v>1.0161720573524509</v>
      </c>
      <c r="B570" s="4">
        <v>1.8405779660664183</v>
      </c>
      <c r="C570" s="4">
        <v>0</v>
      </c>
      <c r="D570" s="4">
        <v>0</v>
      </c>
    </row>
    <row r="571" spans="1:4" x14ac:dyDescent="0.2">
      <c r="A571" s="4">
        <v>1.0178114927197954</v>
      </c>
      <c r="B571" s="4">
        <v>1.840735963121551</v>
      </c>
      <c r="C571" s="4">
        <v>0</v>
      </c>
      <c r="D571" s="4">
        <v>0</v>
      </c>
    </row>
    <row r="572" spans="1:4" x14ac:dyDescent="0.2">
      <c r="A572" s="4">
        <v>1.0194509280871402</v>
      </c>
      <c r="B572" s="4">
        <v>1.8408936019795938</v>
      </c>
      <c r="C572" s="4">
        <v>0</v>
      </c>
      <c r="D572" s="4">
        <v>0</v>
      </c>
    </row>
    <row r="573" spans="1:4" x14ac:dyDescent="0.2">
      <c r="A573" s="4">
        <v>1.0210903634544848</v>
      </c>
      <c r="B573" s="4">
        <v>1.8410508837007933</v>
      </c>
      <c r="C573" s="4">
        <v>0</v>
      </c>
      <c r="D573" s="4">
        <v>0</v>
      </c>
    </row>
    <row r="574" spans="1:4" x14ac:dyDescent="0.2">
      <c r="A574" s="4">
        <v>1.0227297988218296</v>
      </c>
      <c r="B574" s="4">
        <v>1.8412078093453963</v>
      </c>
      <c r="C574" s="4">
        <v>0</v>
      </c>
      <c r="D574" s="4">
        <v>0</v>
      </c>
    </row>
    <row r="575" spans="1:4" x14ac:dyDescent="0.2">
      <c r="A575" s="4">
        <v>1.0243692341891741</v>
      </c>
      <c r="B575" s="4">
        <v>1.841364379973649</v>
      </c>
      <c r="C575" s="4">
        <v>0</v>
      </c>
      <c r="D575" s="4">
        <v>0</v>
      </c>
    </row>
    <row r="576" spans="1:4" x14ac:dyDescent="0.2">
      <c r="A576" s="4">
        <v>1.0260086695565189</v>
      </c>
      <c r="B576" s="4">
        <v>1.8415205966457979</v>
      </c>
      <c r="C576" s="4">
        <v>0</v>
      </c>
      <c r="D576" s="4">
        <v>0</v>
      </c>
    </row>
    <row r="577" spans="1:4" x14ac:dyDescent="0.2">
      <c r="A577" s="4">
        <v>1.0276481049238635</v>
      </c>
      <c r="B577" s="4">
        <v>1.8416764604220901</v>
      </c>
      <c r="C577" s="4">
        <v>0</v>
      </c>
      <c r="D577" s="4">
        <v>0</v>
      </c>
    </row>
    <row r="578" spans="1:4" x14ac:dyDescent="0.2">
      <c r="A578" s="4">
        <v>1.0292875402912083</v>
      </c>
      <c r="B578" s="4">
        <v>1.8418319723627716</v>
      </c>
      <c r="C578" s="4">
        <v>0</v>
      </c>
      <c r="D578" s="4">
        <v>0</v>
      </c>
    </row>
    <row r="579" spans="1:4" x14ac:dyDescent="0.2">
      <c r="A579" s="4">
        <v>1.0309269756585528</v>
      </c>
      <c r="B579" s="4">
        <v>1.8419871335280891</v>
      </c>
      <c r="C579" s="4">
        <v>0</v>
      </c>
      <c r="D579" s="4">
        <v>0</v>
      </c>
    </row>
    <row r="580" spans="1:4" x14ac:dyDescent="0.2">
      <c r="A580" s="4">
        <v>1.0325664110258974</v>
      </c>
      <c r="B580" s="4">
        <v>1.8421419449782892</v>
      </c>
      <c r="C580" s="4">
        <v>0</v>
      </c>
      <c r="D580" s="4">
        <v>0</v>
      </c>
    </row>
    <row r="581" spans="1:4" x14ac:dyDescent="0.2">
      <c r="A581" s="4">
        <v>1.0342058463932422</v>
      </c>
      <c r="B581" s="4">
        <v>1.8422964077736186</v>
      </c>
      <c r="C581" s="4">
        <v>0</v>
      </c>
      <c r="D581" s="4">
        <v>0</v>
      </c>
    </row>
    <row r="582" spans="1:4" x14ac:dyDescent="0.2">
      <c r="A582" s="4">
        <v>1.0358452817605868</v>
      </c>
      <c r="B582" s="4">
        <v>1.8424505229743235</v>
      </c>
      <c r="C582" s="4">
        <v>0</v>
      </c>
      <c r="D582" s="4">
        <v>0</v>
      </c>
    </row>
    <row r="583" spans="1:4" x14ac:dyDescent="0.2">
      <c r="A583" s="4">
        <v>1.0374847171279316</v>
      </c>
      <c r="B583" s="4">
        <v>1.8426042916406509</v>
      </c>
      <c r="C583" s="4">
        <v>0</v>
      </c>
      <c r="D583" s="4">
        <v>0</v>
      </c>
    </row>
    <row r="584" spans="1:4" x14ac:dyDescent="0.2">
      <c r="A584" s="4">
        <v>1.0391241524952761</v>
      </c>
      <c r="B584" s="4">
        <v>1.8427577148328471</v>
      </c>
      <c r="C584" s="4">
        <v>0</v>
      </c>
      <c r="D584" s="4">
        <v>0</v>
      </c>
    </row>
    <row r="585" spans="1:4" x14ac:dyDescent="0.2">
      <c r="A585" s="4">
        <v>1.0407635878626209</v>
      </c>
      <c r="B585" s="4">
        <v>1.8429107936111586</v>
      </c>
      <c r="C585" s="4">
        <v>0</v>
      </c>
      <c r="D585" s="4">
        <v>0</v>
      </c>
    </row>
    <row r="586" spans="1:4" x14ac:dyDescent="0.2">
      <c r="A586" s="4">
        <v>1.0424030232299655</v>
      </c>
      <c r="B586" s="4">
        <v>1.8430635290358319</v>
      </c>
      <c r="C586" s="4">
        <v>0</v>
      </c>
      <c r="D586" s="4">
        <v>0</v>
      </c>
    </row>
    <row r="587" spans="1:4" x14ac:dyDescent="0.2">
      <c r="A587" s="4">
        <v>1.0440424585973103</v>
      </c>
      <c r="B587" s="4">
        <v>1.8432159221671141</v>
      </c>
      <c r="C587" s="4">
        <v>0</v>
      </c>
      <c r="D587" s="4">
        <v>0</v>
      </c>
    </row>
    <row r="588" spans="1:4" x14ac:dyDescent="0.2">
      <c r="A588" s="4">
        <v>1.0456818939646548</v>
      </c>
      <c r="B588" s="4">
        <v>1.8433679740652509</v>
      </c>
      <c r="C588" s="4">
        <v>0</v>
      </c>
      <c r="D588" s="4">
        <v>0</v>
      </c>
    </row>
    <row r="589" spans="1:4" x14ac:dyDescent="0.2">
      <c r="A589" s="4">
        <v>1.0473213293319996</v>
      </c>
      <c r="B589" s="4">
        <v>1.8435196857904894</v>
      </c>
      <c r="C589" s="4">
        <v>0</v>
      </c>
      <c r="D589" s="4">
        <v>0</v>
      </c>
    </row>
    <row r="590" spans="1:4" x14ac:dyDescent="0.2">
      <c r="A590" s="4">
        <v>1.0489607646993442</v>
      </c>
      <c r="B590" s="4">
        <v>1.843671058403076</v>
      </c>
      <c r="C590" s="4">
        <v>0</v>
      </c>
      <c r="D590" s="4">
        <v>0</v>
      </c>
    </row>
    <row r="591" spans="1:4" x14ac:dyDescent="0.2">
      <c r="A591" s="4">
        <v>1.050600200066689</v>
      </c>
      <c r="B591" s="4">
        <v>1.8438220929632574</v>
      </c>
      <c r="C591" s="4">
        <v>0</v>
      </c>
      <c r="D591" s="4">
        <v>0</v>
      </c>
    </row>
    <row r="592" spans="1:4" x14ac:dyDescent="0.2">
      <c r="A592" s="4">
        <v>1.0522396354340335</v>
      </c>
      <c r="B592" s="4">
        <v>1.8439727905312802</v>
      </c>
      <c r="C592" s="4">
        <v>0</v>
      </c>
      <c r="D592" s="4">
        <v>0</v>
      </c>
    </row>
    <row r="593" spans="1:4" x14ac:dyDescent="0.2">
      <c r="A593" s="4">
        <v>1.0538790708013783</v>
      </c>
      <c r="B593" s="4">
        <v>1.8441231521673904</v>
      </c>
      <c r="C593" s="4">
        <v>0</v>
      </c>
      <c r="D593" s="4">
        <v>0</v>
      </c>
    </row>
    <row r="594" spans="1:4" x14ac:dyDescent="0.2">
      <c r="A594" s="4">
        <v>1.0555185061687229</v>
      </c>
      <c r="B594" s="4">
        <v>1.8442731789318352</v>
      </c>
      <c r="C594" s="4">
        <v>0</v>
      </c>
      <c r="D594" s="4">
        <v>0</v>
      </c>
    </row>
    <row r="595" spans="1:4" x14ac:dyDescent="0.2">
      <c r="A595" s="4">
        <v>1.0571579415360677</v>
      </c>
      <c r="B595" s="4">
        <v>1.844422871884861</v>
      </c>
      <c r="C595" s="4">
        <v>0</v>
      </c>
      <c r="D595" s="4">
        <v>0</v>
      </c>
    </row>
    <row r="596" spans="1:4" x14ac:dyDescent="0.2">
      <c r="A596" s="4">
        <v>1.0587973769034122</v>
      </c>
      <c r="B596" s="4">
        <v>1.8445722320867142</v>
      </c>
      <c r="C596" s="4">
        <v>0</v>
      </c>
      <c r="D596" s="4">
        <v>0</v>
      </c>
    </row>
    <row r="597" spans="1:4" x14ac:dyDescent="0.2">
      <c r="A597" s="4">
        <v>1.0604368122707568</v>
      </c>
      <c r="B597" s="4">
        <v>1.8447212605976413</v>
      </c>
      <c r="C597" s="4">
        <v>0</v>
      </c>
      <c r="D597" s="4">
        <v>0</v>
      </c>
    </row>
    <row r="598" spans="1:4" x14ac:dyDescent="0.2">
      <c r="A598" s="4">
        <v>1.0620762476381016</v>
      </c>
      <c r="B598" s="4">
        <v>1.8448699584778889</v>
      </c>
      <c r="C598" s="4">
        <v>0</v>
      </c>
      <c r="D598" s="4">
        <v>0</v>
      </c>
    </row>
    <row r="599" spans="1:4" x14ac:dyDescent="0.2">
      <c r="A599" s="4">
        <v>1.0637156830054462</v>
      </c>
      <c r="B599" s="4">
        <v>1.8450183267877038</v>
      </c>
      <c r="C599" s="4">
        <v>0</v>
      </c>
      <c r="D599" s="4">
        <v>0</v>
      </c>
    </row>
    <row r="600" spans="1:4" x14ac:dyDescent="0.2">
      <c r="A600" s="4">
        <v>1.065355118372791</v>
      </c>
      <c r="B600" s="4">
        <v>1.8451663665873324</v>
      </c>
      <c r="C600" s="4">
        <v>0</v>
      </c>
      <c r="D600" s="4">
        <v>0</v>
      </c>
    </row>
    <row r="601" spans="1:4" x14ac:dyDescent="0.2">
      <c r="A601" s="4">
        <v>1.0669945537401355</v>
      </c>
      <c r="B601" s="4">
        <v>1.845314078937021</v>
      </c>
      <c r="C601" s="4">
        <v>0</v>
      </c>
      <c r="D601" s="4">
        <v>0</v>
      </c>
    </row>
    <row r="602" spans="1:4" x14ac:dyDescent="0.2">
      <c r="A602" s="4">
        <v>1.0686339891074803</v>
      </c>
      <c r="B602" s="4">
        <v>1.8454614648970167</v>
      </c>
      <c r="C602" s="4">
        <v>0</v>
      </c>
      <c r="D602" s="4">
        <v>0</v>
      </c>
    </row>
    <row r="603" spans="1:4" x14ac:dyDescent="0.2">
      <c r="A603" s="4">
        <v>1.0702734244748249</v>
      </c>
      <c r="B603" s="4">
        <v>1.8456085255275656</v>
      </c>
      <c r="C603" s="4">
        <v>0</v>
      </c>
      <c r="D603" s="4">
        <v>0</v>
      </c>
    </row>
    <row r="604" spans="1:4" x14ac:dyDescent="0.2">
      <c r="A604" s="4">
        <v>1.0719128598421697</v>
      </c>
      <c r="B604" s="4">
        <v>1.8457552618889144</v>
      </c>
      <c r="C604" s="4">
        <v>0</v>
      </c>
      <c r="D604" s="4">
        <v>0</v>
      </c>
    </row>
    <row r="605" spans="1:4" x14ac:dyDescent="0.2">
      <c r="A605" s="4">
        <v>1.0735522952095142</v>
      </c>
      <c r="B605" s="4">
        <v>1.8459016750413095</v>
      </c>
      <c r="C605" s="4">
        <v>0</v>
      </c>
      <c r="D605" s="4">
        <v>0</v>
      </c>
    </row>
    <row r="606" spans="1:4" x14ac:dyDescent="0.2">
      <c r="A606" s="4">
        <v>1.075191730576859</v>
      </c>
      <c r="B606" s="4">
        <v>1.8460477660449977</v>
      </c>
      <c r="C606" s="4">
        <v>0</v>
      </c>
      <c r="D606" s="4">
        <v>0</v>
      </c>
    </row>
    <row r="607" spans="1:4" x14ac:dyDescent="0.2">
      <c r="A607" s="4">
        <v>1.0768311659442036</v>
      </c>
      <c r="B607" s="4">
        <v>1.8461935359602255</v>
      </c>
      <c r="C607" s="4">
        <v>0</v>
      </c>
      <c r="D607" s="4">
        <v>0</v>
      </c>
    </row>
    <row r="608" spans="1:4" x14ac:dyDescent="0.2">
      <c r="A608" s="4">
        <v>1.0784706013115484</v>
      </c>
      <c r="B608" s="4">
        <v>1.8463389858472394</v>
      </c>
      <c r="C608" s="4">
        <v>0</v>
      </c>
      <c r="D608" s="4">
        <v>0</v>
      </c>
    </row>
    <row r="609" spans="1:4" x14ac:dyDescent="0.2">
      <c r="A609" s="4">
        <v>1.0801100366788929</v>
      </c>
      <c r="B609" s="4">
        <v>1.846484116766286</v>
      </c>
      <c r="C609" s="4">
        <v>0</v>
      </c>
      <c r="D609" s="4">
        <v>0</v>
      </c>
    </row>
    <row r="610" spans="1:4" x14ac:dyDescent="0.2">
      <c r="A610" s="4">
        <v>1.0817494720462377</v>
      </c>
      <c r="B610" s="4">
        <v>1.8466289297776117</v>
      </c>
      <c r="C610" s="4">
        <v>0</v>
      </c>
      <c r="D610" s="4">
        <v>0</v>
      </c>
    </row>
    <row r="611" spans="1:4" x14ac:dyDescent="0.2">
      <c r="A611" s="4">
        <v>1.0833889074135823</v>
      </c>
      <c r="B611" s="4">
        <v>1.8467734259414632</v>
      </c>
      <c r="C611" s="4">
        <v>0</v>
      </c>
      <c r="D611" s="4">
        <v>0</v>
      </c>
    </row>
    <row r="612" spans="1:4" x14ac:dyDescent="0.2">
      <c r="A612" s="4">
        <v>1.0850283427809271</v>
      </c>
      <c r="B612" s="4">
        <v>1.846917606318087</v>
      </c>
      <c r="C612" s="4">
        <v>0</v>
      </c>
      <c r="D612" s="4">
        <v>0</v>
      </c>
    </row>
    <row r="613" spans="1:4" x14ac:dyDescent="0.2">
      <c r="A613" s="4">
        <v>1.0866677781482716</v>
      </c>
      <c r="B613" s="4">
        <v>1.8470614719677299</v>
      </c>
      <c r="C613" s="4">
        <v>0</v>
      </c>
      <c r="D613" s="4">
        <v>0</v>
      </c>
    </row>
    <row r="614" spans="1:4" x14ac:dyDescent="0.2">
      <c r="A614" s="4">
        <v>1.0883072135156162</v>
      </c>
      <c r="B614" s="4">
        <v>1.8472050239506379</v>
      </c>
      <c r="C614" s="4">
        <v>0</v>
      </c>
      <c r="D614" s="4">
        <v>0</v>
      </c>
    </row>
    <row r="615" spans="1:4" x14ac:dyDescent="0.2">
      <c r="A615" s="4">
        <v>1.089946648882961</v>
      </c>
      <c r="B615" s="4">
        <v>1.8473482633270579</v>
      </c>
      <c r="C615" s="4">
        <v>0</v>
      </c>
      <c r="D615" s="4">
        <v>0</v>
      </c>
    </row>
    <row r="616" spans="1:4" x14ac:dyDescent="0.2">
      <c r="A616" s="4">
        <v>1.0915860842503056</v>
      </c>
      <c r="B616" s="4">
        <v>1.8474911911572367</v>
      </c>
      <c r="C616" s="4">
        <v>0</v>
      </c>
      <c r="D616" s="4">
        <v>0</v>
      </c>
    </row>
    <row r="617" spans="1:4" x14ac:dyDescent="0.2">
      <c r="A617" s="4">
        <v>1.0932255196176504</v>
      </c>
      <c r="B617" s="4">
        <v>1.8476338085014203</v>
      </c>
      <c r="C617" s="4">
        <v>0</v>
      </c>
      <c r="D617" s="4">
        <v>0</v>
      </c>
    </row>
    <row r="618" spans="1:4" x14ac:dyDescent="0.2">
      <c r="A618" s="4">
        <v>1.0948649549849949</v>
      </c>
      <c r="B618" s="4">
        <v>1.8477761164198558</v>
      </c>
      <c r="C618" s="4">
        <v>0</v>
      </c>
      <c r="D618" s="4">
        <v>0</v>
      </c>
    </row>
    <row r="619" spans="1:4" x14ac:dyDescent="0.2">
      <c r="A619" s="4">
        <v>1.0965043903523397</v>
      </c>
      <c r="B619" s="4">
        <v>1.8479181159727893</v>
      </c>
      <c r="C619" s="4">
        <v>0</v>
      </c>
      <c r="D619" s="4">
        <v>0</v>
      </c>
    </row>
    <row r="620" spans="1:4" x14ac:dyDescent="0.2">
      <c r="A620" s="4">
        <v>1.0981438257196843</v>
      </c>
      <c r="B620" s="4">
        <v>1.8480598082204678</v>
      </c>
      <c r="C620" s="4">
        <v>0</v>
      </c>
      <c r="D620" s="4">
        <v>0</v>
      </c>
    </row>
    <row r="621" spans="1:4" x14ac:dyDescent="0.2">
      <c r="A621" s="4">
        <v>1.0997832610870291</v>
      </c>
      <c r="B621" s="4">
        <v>1.8482011942231373</v>
      </c>
      <c r="C621" s="4">
        <v>0</v>
      </c>
      <c r="D621" s="4">
        <v>0</v>
      </c>
    </row>
    <row r="622" spans="1:4" x14ac:dyDescent="0.2">
      <c r="A622" s="4">
        <v>1.1014226964543736</v>
      </c>
      <c r="B622" s="4">
        <v>1.8483422750410448</v>
      </c>
      <c r="C622" s="4">
        <v>0</v>
      </c>
      <c r="D622" s="4">
        <v>0</v>
      </c>
    </row>
    <row r="623" spans="1:4" x14ac:dyDescent="0.2">
      <c r="A623" s="4">
        <v>1.1030621318217184</v>
      </c>
      <c r="B623" s="4">
        <v>1.8484830517344368</v>
      </c>
      <c r="C623" s="4">
        <v>0</v>
      </c>
      <c r="D623" s="4">
        <v>0</v>
      </c>
    </row>
    <row r="624" spans="1:4" x14ac:dyDescent="0.2">
      <c r="A624" s="4">
        <v>1.104701567189063</v>
      </c>
      <c r="B624" s="4">
        <v>1.8486235253635597</v>
      </c>
      <c r="C624" s="4">
        <v>0</v>
      </c>
      <c r="D624" s="4">
        <v>0</v>
      </c>
    </row>
    <row r="625" spans="1:4" x14ac:dyDescent="0.2">
      <c r="A625" s="4">
        <v>1.1063410025564078</v>
      </c>
      <c r="B625" s="4">
        <v>1.8487636969886601</v>
      </c>
      <c r="C625" s="4">
        <v>0</v>
      </c>
      <c r="D625" s="4">
        <v>0</v>
      </c>
    </row>
    <row r="626" spans="1:4" x14ac:dyDescent="0.2">
      <c r="A626" s="4">
        <v>1.1079804379237523</v>
      </c>
      <c r="B626" s="4">
        <v>1.8489035676699845</v>
      </c>
      <c r="C626" s="4">
        <v>0</v>
      </c>
      <c r="D626" s="4">
        <v>0</v>
      </c>
    </row>
    <row r="627" spans="1:4" x14ac:dyDescent="0.2">
      <c r="A627" s="4">
        <v>1.1096198732910971</v>
      </c>
      <c r="B627" s="4">
        <v>1.8490431384677797</v>
      </c>
      <c r="C627" s="4">
        <v>0</v>
      </c>
      <c r="D627" s="4">
        <v>0</v>
      </c>
    </row>
    <row r="628" spans="1:4" x14ac:dyDescent="0.2">
      <c r="A628" s="4">
        <v>1.1112593086584417</v>
      </c>
      <c r="B628" s="4">
        <v>1.8491824104422918</v>
      </c>
      <c r="C628" s="4">
        <v>0</v>
      </c>
      <c r="D628" s="4">
        <v>0</v>
      </c>
    </row>
    <row r="629" spans="1:4" x14ac:dyDescent="0.2">
      <c r="A629" s="4">
        <v>1.1128987440257865</v>
      </c>
      <c r="B629" s="4">
        <v>1.8493213846537679</v>
      </c>
      <c r="C629" s="4">
        <v>0</v>
      </c>
      <c r="D629" s="4">
        <v>0</v>
      </c>
    </row>
    <row r="630" spans="1:4" x14ac:dyDescent="0.2">
      <c r="A630" s="4">
        <v>1.114538179393131</v>
      </c>
      <c r="B630" s="4">
        <v>1.8494600621624542</v>
      </c>
      <c r="C630" s="4">
        <v>0</v>
      </c>
      <c r="D630" s="4">
        <v>0</v>
      </c>
    </row>
    <row r="631" spans="1:4" x14ac:dyDescent="0.2">
      <c r="A631" s="4">
        <v>1.1161776147604756</v>
      </c>
      <c r="B631" s="4">
        <v>1.8495984440285973</v>
      </c>
      <c r="C631" s="4">
        <v>0</v>
      </c>
      <c r="D631" s="4">
        <v>0</v>
      </c>
    </row>
    <row r="632" spans="1:4" x14ac:dyDescent="0.2">
      <c r="A632" s="4">
        <v>1.1178170501278204</v>
      </c>
      <c r="B632" s="4">
        <v>1.8497365313124439</v>
      </c>
      <c r="C632" s="4">
        <v>0</v>
      </c>
      <c r="D632" s="4">
        <v>0</v>
      </c>
    </row>
    <row r="633" spans="1:4" x14ac:dyDescent="0.2">
      <c r="A633" s="4">
        <v>1.119456485495165</v>
      </c>
      <c r="B633" s="4">
        <v>1.8498743250742402</v>
      </c>
      <c r="C633" s="4">
        <v>0</v>
      </c>
      <c r="D633" s="4">
        <v>0</v>
      </c>
    </row>
    <row r="634" spans="1:4" x14ac:dyDescent="0.2">
      <c r="A634" s="4">
        <v>1.1210959208625098</v>
      </c>
      <c r="B634" s="4">
        <v>1.8500118263742333</v>
      </c>
      <c r="C634" s="4">
        <v>0</v>
      </c>
      <c r="D634" s="4">
        <v>0</v>
      </c>
    </row>
    <row r="635" spans="1:4" x14ac:dyDescent="0.2">
      <c r="A635" s="4">
        <v>1.1227353562298543</v>
      </c>
      <c r="B635" s="4">
        <v>1.8501490362726691</v>
      </c>
      <c r="C635" s="4">
        <v>0</v>
      </c>
      <c r="D635" s="4">
        <v>0</v>
      </c>
    </row>
    <row r="636" spans="1:4" x14ac:dyDescent="0.2">
      <c r="A636" s="4">
        <v>1.1243747915971991</v>
      </c>
      <c r="B636" s="4">
        <v>1.8502859558297948</v>
      </c>
      <c r="C636" s="4">
        <v>0</v>
      </c>
      <c r="D636" s="4">
        <v>0</v>
      </c>
    </row>
    <row r="637" spans="1:4" x14ac:dyDescent="0.2">
      <c r="A637" s="4">
        <v>1.1260142269645437</v>
      </c>
      <c r="B637" s="4">
        <v>1.8504225861058567</v>
      </c>
      <c r="C637" s="4">
        <v>0</v>
      </c>
      <c r="D637" s="4">
        <v>0</v>
      </c>
    </row>
    <row r="638" spans="1:4" x14ac:dyDescent="0.2">
      <c r="A638" s="4">
        <v>1.1276536623318885</v>
      </c>
      <c r="B638" s="4">
        <v>1.8505589281611012</v>
      </c>
      <c r="C638" s="4">
        <v>0</v>
      </c>
      <c r="D638" s="4">
        <v>0</v>
      </c>
    </row>
    <row r="639" spans="1:4" x14ac:dyDescent="0.2">
      <c r="A639" s="4">
        <v>1.129293097699233</v>
      </c>
      <c r="B639" s="4">
        <v>1.8506949830557748</v>
      </c>
      <c r="C639" s="4">
        <v>0</v>
      </c>
      <c r="D639" s="4">
        <v>0</v>
      </c>
    </row>
    <row r="640" spans="1:4" x14ac:dyDescent="0.2">
      <c r="A640" s="4">
        <v>1.1309325330665778</v>
      </c>
      <c r="B640" s="4">
        <v>1.8508307518501246</v>
      </c>
      <c r="C640" s="4">
        <v>0</v>
      </c>
      <c r="D640" s="4">
        <v>0</v>
      </c>
    </row>
    <row r="641" spans="1:4" x14ac:dyDescent="0.2">
      <c r="A641" s="4">
        <v>1.1325719684339224</v>
      </c>
      <c r="B641" s="4">
        <v>1.8509662356043965</v>
      </c>
      <c r="C641" s="4">
        <v>0</v>
      </c>
      <c r="D641" s="4">
        <v>0</v>
      </c>
    </row>
    <row r="642" spans="1:4" x14ac:dyDescent="0.2">
      <c r="A642" s="4">
        <v>1.1342114038012672</v>
      </c>
      <c r="B642" s="4">
        <v>1.8511014353788375</v>
      </c>
      <c r="C642" s="4">
        <v>0</v>
      </c>
      <c r="D642" s="4">
        <v>0</v>
      </c>
    </row>
    <row r="643" spans="1:4" x14ac:dyDescent="0.2">
      <c r="A643" s="4">
        <v>1.1358508391686117</v>
      </c>
      <c r="B643" s="4">
        <v>1.8512363522336939</v>
      </c>
      <c r="C643" s="4">
        <v>0</v>
      </c>
      <c r="D643" s="4">
        <v>0</v>
      </c>
    </row>
    <row r="644" spans="1:4" x14ac:dyDescent="0.2">
      <c r="A644" s="4">
        <v>1.1374902745359565</v>
      </c>
      <c r="B644" s="4">
        <v>1.8513709872292123</v>
      </c>
      <c r="C644" s="4">
        <v>0</v>
      </c>
      <c r="D644" s="4">
        <v>0</v>
      </c>
    </row>
    <row r="645" spans="1:4" x14ac:dyDescent="0.2">
      <c r="A645" s="4">
        <v>1.1391297099033011</v>
      </c>
      <c r="B645" s="4">
        <v>1.8515053414256393</v>
      </c>
      <c r="C645" s="4">
        <v>0</v>
      </c>
      <c r="D645" s="4">
        <v>0</v>
      </c>
    </row>
    <row r="646" spans="1:4" x14ac:dyDescent="0.2">
      <c r="A646" s="4">
        <v>1.1407691452706457</v>
      </c>
      <c r="B646" s="4">
        <v>1.8516394158832215</v>
      </c>
      <c r="C646" s="4">
        <v>0</v>
      </c>
      <c r="D646" s="4">
        <v>0</v>
      </c>
    </row>
    <row r="647" spans="1:4" x14ac:dyDescent="0.2">
      <c r="A647" s="4">
        <v>1.1424085806379904</v>
      </c>
      <c r="B647" s="4">
        <v>1.8517732116622052</v>
      </c>
      <c r="C647" s="4">
        <v>0</v>
      </c>
      <c r="D647" s="4">
        <v>0</v>
      </c>
    </row>
    <row r="648" spans="1:4" x14ac:dyDescent="0.2">
      <c r="A648" s="4">
        <v>1.144048016005335</v>
      </c>
      <c r="B648" s="4">
        <v>1.8519067298228373</v>
      </c>
      <c r="C648" s="4">
        <v>0</v>
      </c>
      <c r="D648" s="4">
        <v>0</v>
      </c>
    </row>
    <row r="649" spans="1:4" x14ac:dyDescent="0.2">
      <c r="A649" s="4">
        <v>1.1456874513726798</v>
      </c>
      <c r="B649" s="4">
        <v>1.8520399714253644</v>
      </c>
      <c r="C649" s="4">
        <v>0</v>
      </c>
      <c r="D649" s="4">
        <v>0</v>
      </c>
    </row>
    <row r="650" spans="1:4" x14ac:dyDescent="0.2">
      <c r="A650" s="4">
        <v>1.1473268867400244</v>
      </c>
      <c r="B650" s="4">
        <v>1.8521729375300326</v>
      </c>
      <c r="C650" s="4">
        <v>0</v>
      </c>
      <c r="D650" s="4">
        <v>0</v>
      </c>
    </row>
    <row r="651" spans="1:4" x14ac:dyDescent="0.2">
      <c r="A651" s="4">
        <v>1.1489663221073692</v>
      </c>
      <c r="B651" s="4">
        <v>1.8523056291970887</v>
      </c>
      <c r="C651" s="4">
        <v>0</v>
      </c>
      <c r="D651" s="4">
        <v>0</v>
      </c>
    </row>
    <row r="652" spans="1:4" x14ac:dyDescent="0.2">
      <c r="A652" s="4">
        <v>1.1506057574747137</v>
      </c>
      <c r="B652" s="4">
        <v>1.8524380474867794</v>
      </c>
      <c r="C652" s="4">
        <v>0</v>
      </c>
      <c r="D652" s="4">
        <v>0</v>
      </c>
    </row>
    <row r="653" spans="1:4" x14ac:dyDescent="0.2">
      <c r="A653" s="4">
        <v>1.1522451928420585</v>
      </c>
      <c r="B653" s="4">
        <v>1.852570193459351</v>
      </c>
      <c r="C653" s="4">
        <v>0</v>
      </c>
      <c r="D653" s="4">
        <v>0</v>
      </c>
    </row>
    <row r="654" spans="1:4" x14ac:dyDescent="0.2">
      <c r="A654" s="4">
        <v>1.1538846282094031</v>
      </c>
      <c r="B654" s="4">
        <v>1.8527020681750503</v>
      </c>
      <c r="C654" s="4">
        <v>0</v>
      </c>
      <c r="D654" s="4">
        <v>0</v>
      </c>
    </row>
    <row r="655" spans="1:4" x14ac:dyDescent="0.2">
      <c r="A655" s="4">
        <v>1.1555240635767479</v>
      </c>
      <c r="B655" s="4">
        <v>1.8528336726941237</v>
      </c>
      <c r="C655" s="4">
        <v>0</v>
      </c>
      <c r="D655" s="4">
        <v>0</v>
      </c>
    </row>
    <row r="656" spans="1:4" x14ac:dyDescent="0.2">
      <c r="A656" s="4">
        <v>1.1571634989440924</v>
      </c>
      <c r="B656" s="4">
        <v>1.8529650080768179</v>
      </c>
      <c r="C656" s="4">
        <v>0</v>
      </c>
      <c r="D656" s="4">
        <v>0</v>
      </c>
    </row>
    <row r="657" spans="1:4" x14ac:dyDescent="0.2">
      <c r="A657" s="4">
        <v>1.1588029343114372</v>
      </c>
      <c r="B657" s="4">
        <v>1.8530960753833792</v>
      </c>
      <c r="C657" s="4">
        <v>0</v>
      </c>
      <c r="D657" s="4">
        <v>0</v>
      </c>
    </row>
    <row r="658" spans="1:4" x14ac:dyDescent="0.2">
      <c r="A658" s="4">
        <v>1.1604423696787818</v>
      </c>
      <c r="B658" s="4">
        <v>1.8532268756740542</v>
      </c>
      <c r="C658" s="4">
        <v>0</v>
      </c>
      <c r="D658" s="4">
        <v>0</v>
      </c>
    </row>
    <row r="659" spans="1:4" x14ac:dyDescent="0.2">
      <c r="A659" s="4">
        <v>1.1620818050461266</v>
      </c>
      <c r="B659" s="4">
        <v>1.8533574100090897</v>
      </c>
      <c r="C659" s="4">
        <v>0</v>
      </c>
      <c r="D659" s="4">
        <v>0</v>
      </c>
    </row>
    <row r="660" spans="1:4" x14ac:dyDescent="0.2">
      <c r="A660" s="4">
        <v>1.1637212404134711</v>
      </c>
      <c r="B660" s="4">
        <v>1.8534876794487318</v>
      </c>
      <c r="C660" s="4">
        <v>0</v>
      </c>
      <c r="D660" s="4">
        <v>0</v>
      </c>
    </row>
    <row r="661" spans="1:4" x14ac:dyDescent="0.2">
      <c r="A661" s="4">
        <v>1.1653606757808159</v>
      </c>
      <c r="B661" s="4">
        <v>1.8536176850532278</v>
      </c>
      <c r="C661" s="4">
        <v>0</v>
      </c>
      <c r="D661" s="4">
        <v>0</v>
      </c>
    </row>
    <row r="662" spans="1:4" x14ac:dyDescent="0.2">
      <c r="A662" s="4">
        <v>1.1670001111481605</v>
      </c>
      <c r="B662" s="4">
        <v>1.8537474278828234</v>
      </c>
      <c r="C662" s="4">
        <v>0</v>
      </c>
      <c r="D662" s="4">
        <v>0</v>
      </c>
    </row>
    <row r="663" spans="1:4" x14ac:dyDescent="0.2">
      <c r="A663" s="4">
        <v>1.1686395465155051</v>
      </c>
      <c r="B663" s="4">
        <v>1.8538769089977658</v>
      </c>
      <c r="C663" s="4">
        <v>0</v>
      </c>
      <c r="D663" s="4">
        <v>0</v>
      </c>
    </row>
    <row r="664" spans="1:4" x14ac:dyDescent="0.2">
      <c r="A664" s="4">
        <v>1.1702789818828498</v>
      </c>
      <c r="B664" s="4">
        <v>1.8540061294583012</v>
      </c>
      <c r="C664" s="4">
        <v>0</v>
      </c>
      <c r="D664" s="4">
        <v>0</v>
      </c>
    </row>
    <row r="665" spans="1:4" x14ac:dyDescent="0.2">
      <c r="A665" s="4">
        <v>1.1719184172501944</v>
      </c>
      <c r="B665" s="4">
        <v>1.8541350903246763</v>
      </c>
      <c r="C665" s="4">
        <v>0</v>
      </c>
      <c r="D665" s="4">
        <v>0</v>
      </c>
    </row>
    <row r="666" spans="1:4" x14ac:dyDescent="0.2">
      <c r="A666" s="4">
        <v>1.1735578526175392</v>
      </c>
      <c r="B666" s="4">
        <v>1.8542637926571377</v>
      </c>
      <c r="C666" s="4">
        <v>0</v>
      </c>
      <c r="D666" s="4">
        <v>0</v>
      </c>
    </row>
    <row r="667" spans="1:4" x14ac:dyDescent="0.2">
      <c r="A667" s="4">
        <v>1.1751972879848838</v>
      </c>
      <c r="B667" s="4">
        <v>1.8543922375159316</v>
      </c>
      <c r="C667" s="4">
        <v>0</v>
      </c>
      <c r="D667" s="4">
        <v>0</v>
      </c>
    </row>
    <row r="668" spans="1:4" x14ac:dyDescent="0.2">
      <c r="A668" s="4">
        <v>1.1768367233522286</v>
      </c>
      <c r="B668" s="4">
        <v>1.8545204259613051</v>
      </c>
      <c r="C668" s="4">
        <v>0</v>
      </c>
      <c r="D668" s="4">
        <v>0</v>
      </c>
    </row>
    <row r="669" spans="1:4" x14ac:dyDescent="0.2">
      <c r="A669" s="4">
        <v>1.1784761587195731</v>
      </c>
      <c r="B669" s="4">
        <v>1.8546483590535043</v>
      </c>
      <c r="C669" s="4">
        <v>0</v>
      </c>
      <c r="D669" s="4">
        <v>0</v>
      </c>
    </row>
    <row r="670" spans="1:4" x14ac:dyDescent="0.2">
      <c r="A670" s="4">
        <v>1.1801155940869179</v>
      </c>
      <c r="B670" s="4">
        <v>1.8547760378527762</v>
      </c>
      <c r="C670" s="4">
        <v>0</v>
      </c>
      <c r="D670" s="4">
        <v>0</v>
      </c>
    </row>
    <row r="671" spans="1:4" x14ac:dyDescent="0.2">
      <c r="A671" s="4">
        <v>1.1817550294542625</v>
      </c>
      <c r="B671" s="4">
        <v>1.8549034634193668</v>
      </c>
      <c r="C671" s="4">
        <v>0</v>
      </c>
      <c r="D671" s="4">
        <v>0</v>
      </c>
    </row>
    <row r="672" spans="1:4" x14ac:dyDescent="0.2">
      <c r="A672" s="4">
        <v>1.1833944648216073</v>
      </c>
      <c r="B672" s="4">
        <v>1.8550306368135232</v>
      </c>
      <c r="C672" s="4">
        <v>0</v>
      </c>
      <c r="D672" s="4">
        <v>0</v>
      </c>
    </row>
    <row r="673" spans="1:4" x14ac:dyDescent="0.2">
      <c r="A673" s="4">
        <v>1.1850339001889518</v>
      </c>
      <c r="B673" s="4">
        <v>1.8551575590954914</v>
      </c>
      <c r="C673" s="4">
        <v>0</v>
      </c>
      <c r="D673" s="4">
        <v>0</v>
      </c>
    </row>
    <row r="674" spans="1:4" x14ac:dyDescent="0.2">
      <c r="A674" s="4">
        <v>1.1866733355562966</v>
      </c>
      <c r="B674" s="4">
        <v>1.8552842313255185</v>
      </c>
      <c r="C674" s="4">
        <v>0</v>
      </c>
      <c r="D674" s="4">
        <v>0</v>
      </c>
    </row>
    <row r="675" spans="1:4" x14ac:dyDescent="0.2">
      <c r="A675" s="4">
        <v>1.1883127709236412</v>
      </c>
      <c r="B675" s="4">
        <v>1.8554106545638507</v>
      </c>
      <c r="C675" s="4">
        <v>0</v>
      </c>
      <c r="D675" s="4">
        <v>0</v>
      </c>
    </row>
    <row r="676" spans="1:4" x14ac:dyDescent="0.2">
      <c r="A676" s="4">
        <v>1.189952206290986</v>
      </c>
      <c r="B676" s="4">
        <v>1.8555368298707346</v>
      </c>
      <c r="C676" s="4">
        <v>0</v>
      </c>
      <c r="D676" s="4">
        <v>0</v>
      </c>
    </row>
    <row r="677" spans="1:4" x14ac:dyDescent="0.2">
      <c r="A677" s="4">
        <v>1.1915916416583305</v>
      </c>
      <c r="B677" s="4">
        <v>1.8556627583064169</v>
      </c>
      <c r="C677" s="4">
        <v>0</v>
      </c>
      <c r="D677" s="4">
        <v>0</v>
      </c>
    </row>
    <row r="678" spans="1:4" x14ac:dyDescent="0.2">
      <c r="A678" s="4">
        <v>1.1932310770256753</v>
      </c>
      <c r="B678" s="4">
        <v>1.855788440931144</v>
      </c>
      <c r="C678" s="4">
        <v>0</v>
      </c>
      <c r="D678" s="4">
        <v>0</v>
      </c>
    </row>
    <row r="679" spans="1:4" x14ac:dyDescent="0.2">
      <c r="A679" s="4">
        <v>1.1948705123930199</v>
      </c>
      <c r="B679" s="4">
        <v>1.8559138788051626</v>
      </c>
      <c r="C679" s="4">
        <v>0</v>
      </c>
      <c r="D679" s="4">
        <v>0</v>
      </c>
    </row>
    <row r="680" spans="1:4" x14ac:dyDescent="0.2">
      <c r="A680" s="4">
        <v>1.1965099477603645</v>
      </c>
      <c r="B680" s="4">
        <v>1.8560390729887191</v>
      </c>
      <c r="C680" s="4">
        <v>0</v>
      </c>
      <c r="D680" s="4">
        <v>0</v>
      </c>
    </row>
    <row r="681" spans="1:4" x14ac:dyDescent="0.2">
      <c r="A681" s="4">
        <v>1.1981493831277092</v>
      </c>
      <c r="B681" s="4">
        <v>1.8561640245420601</v>
      </c>
      <c r="C681" s="4">
        <v>0</v>
      </c>
      <c r="D681" s="4">
        <v>0</v>
      </c>
    </row>
    <row r="682" spans="1:4" x14ac:dyDescent="0.2">
      <c r="A682" s="4">
        <v>1.1997888184950538</v>
      </c>
      <c r="B682" s="4">
        <v>1.856288734525432</v>
      </c>
      <c r="C682" s="4">
        <v>0</v>
      </c>
      <c r="D682" s="4">
        <v>0</v>
      </c>
    </row>
    <row r="683" spans="1:4" x14ac:dyDescent="0.2">
      <c r="A683" s="4">
        <v>1.2014282538623986</v>
      </c>
      <c r="B683" s="4">
        <v>1.8564132039990817</v>
      </c>
      <c r="C683" s="4">
        <v>0</v>
      </c>
      <c r="D683" s="4">
        <v>0</v>
      </c>
    </row>
    <row r="684" spans="1:4" x14ac:dyDescent="0.2">
      <c r="A684" s="4">
        <v>1.2030676892297432</v>
      </c>
      <c r="B684" s="4">
        <v>1.8565374340232557</v>
      </c>
      <c r="C684" s="4">
        <v>0</v>
      </c>
      <c r="D684" s="4">
        <v>0</v>
      </c>
    </row>
    <row r="685" spans="1:4" x14ac:dyDescent="0.2">
      <c r="A685" s="4">
        <v>1.204707124597088</v>
      </c>
      <c r="B685" s="4">
        <v>1.8566614256582004</v>
      </c>
      <c r="C685" s="4">
        <v>0</v>
      </c>
      <c r="D685" s="4">
        <v>0</v>
      </c>
    </row>
    <row r="686" spans="1:4" x14ac:dyDescent="0.2">
      <c r="A686" s="4">
        <v>1.2063465599644325</v>
      </c>
      <c r="B686" s="4">
        <v>1.8567851799641621</v>
      </c>
      <c r="C686" s="4">
        <v>0</v>
      </c>
      <c r="D686" s="4">
        <v>0</v>
      </c>
    </row>
    <row r="687" spans="1:4" x14ac:dyDescent="0.2">
      <c r="A687" s="4">
        <v>1.2079859953317773</v>
      </c>
      <c r="B687" s="4">
        <v>1.856908698001388</v>
      </c>
      <c r="C687" s="4">
        <v>0</v>
      </c>
      <c r="D687" s="4">
        <v>0</v>
      </c>
    </row>
    <row r="688" spans="1:4" x14ac:dyDescent="0.2">
      <c r="A688" s="4">
        <v>1.2096254306991219</v>
      </c>
      <c r="B688" s="4">
        <v>1.8570319808301241</v>
      </c>
      <c r="C688" s="4">
        <v>0</v>
      </c>
      <c r="D688" s="4">
        <v>0</v>
      </c>
    </row>
    <row r="689" spans="1:4" x14ac:dyDescent="0.2">
      <c r="A689" s="4">
        <v>1.2112648660664667</v>
      </c>
      <c r="B689" s="4">
        <v>1.8571550295106174</v>
      </c>
      <c r="C689" s="4">
        <v>0</v>
      </c>
      <c r="D689" s="4">
        <v>0</v>
      </c>
    </row>
    <row r="690" spans="1:4" x14ac:dyDescent="0.2">
      <c r="A690" s="4">
        <v>1.2129043014338112</v>
      </c>
      <c r="B690" s="4">
        <v>1.857277845103114</v>
      </c>
      <c r="C690" s="4">
        <v>0</v>
      </c>
      <c r="D690" s="4">
        <v>0</v>
      </c>
    </row>
    <row r="691" spans="1:4" x14ac:dyDescent="0.2">
      <c r="A691" s="4">
        <v>1.214543736801156</v>
      </c>
      <c r="B691" s="4">
        <v>1.8574004286678607</v>
      </c>
      <c r="C691" s="4">
        <v>0</v>
      </c>
      <c r="D691" s="4">
        <v>0</v>
      </c>
    </row>
    <row r="692" spans="1:4" x14ac:dyDescent="0.2">
      <c r="A692" s="4">
        <v>1.2161831721685006</v>
      </c>
      <c r="B692" s="4">
        <v>1.8575227812651038</v>
      </c>
      <c r="C692" s="4">
        <v>0</v>
      </c>
      <c r="D692" s="4">
        <v>0</v>
      </c>
    </row>
    <row r="693" spans="1:4" x14ac:dyDescent="0.2">
      <c r="A693" s="4">
        <v>1.2178226075358454</v>
      </c>
      <c r="B693" s="4">
        <v>1.8576449039550904</v>
      </c>
      <c r="C693" s="4">
        <v>0</v>
      </c>
      <c r="D693" s="4">
        <v>0</v>
      </c>
    </row>
    <row r="694" spans="1:4" x14ac:dyDescent="0.2">
      <c r="A694" s="4">
        <v>1.2194620429031899</v>
      </c>
      <c r="B694" s="4">
        <v>1.8577667977980665</v>
      </c>
      <c r="C694" s="4">
        <v>0</v>
      </c>
      <c r="D694" s="4">
        <v>0</v>
      </c>
    </row>
    <row r="695" spans="1:4" x14ac:dyDescent="0.2">
      <c r="A695" s="4">
        <v>1.2211014782705347</v>
      </c>
      <c r="B695" s="4">
        <v>1.857888463854279</v>
      </c>
      <c r="C695" s="4">
        <v>0</v>
      </c>
      <c r="D695" s="4">
        <v>0</v>
      </c>
    </row>
    <row r="696" spans="1:4" x14ac:dyDescent="0.2">
      <c r="A696" s="4">
        <v>1.2227409136378793</v>
      </c>
      <c r="B696" s="4">
        <v>1.8580099031839743</v>
      </c>
      <c r="C696" s="4">
        <v>0</v>
      </c>
      <c r="D696" s="4">
        <v>0</v>
      </c>
    </row>
    <row r="697" spans="1:4" x14ac:dyDescent="0.2">
      <c r="A697" s="4">
        <v>1.2243803490052239</v>
      </c>
      <c r="B697" s="4">
        <v>1.8581311168473988</v>
      </c>
      <c r="C697" s="4">
        <v>0</v>
      </c>
      <c r="D697" s="4">
        <v>0</v>
      </c>
    </row>
    <row r="698" spans="1:4" x14ac:dyDescent="0.2">
      <c r="A698" s="4">
        <v>1.2260197843725686</v>
      </c>
      <c r="B698" s="4">
        <v>1.8582521059047996</v>
      </c>
      <c r="C698" s="4">
        <v>0</v>
      </c>
      <c r="D698" s="4">
        <v>0</v>
      </c>
    </row>
    <row r="699" spans="1:4" x14ac:dyDescent="0.2">
      <c r="A699" s="4">
        <v>1.2276592197399132</v>
      </c>
      <c r="B699" s="4">
        <v>1.8583728714164227</v>
      </c>
      <c r="C699" s="4">
        <v>0</v>
      </c>
      <c r="D699" s="4">
        <v>0</v>
      </c>
    </row>
    <row r="700" spans="1:4" x14ac:dyDescent="0.2">
      <c r="A700" s="4">
        <v>1.229298655107258</v>
      </c>
      <c r="B700" s="4">
        <v>1.8584934144425147</v>
      </c>
      <c r="C700" s="4">
        <v>0</v>
      </c>
      <c r="D700" s="4">
        <v>0</v>
      </c>
    </row>
    <row r="701" spans="1:4" x14ac:dyDescent="0.2">
      <c r="A701" s="4">
        <v>1.2309380904746026</v>
      </c>
      <c r="B701" s="4">
        <v>1.8586137360433224</v>
      </c>
      <c r="C701" s="4">
        <v>0</v>
      </c>
      <c r="D701" s="4">
        <v>0</v>
      </c>
    </row>
    <row r="702" spans="1:4" x14ac:dyDescent="0.2">
      <c r="A702" s="4">
        <v>1.2325775258419474</v>
      </c>
      <c r="B702" s="4">
        <v>1.8587338372790922</v>
      </c>
      <c r="C702" s="4">
        <v>0</v>
      </c>
      <c r="D702" s="4">
        <v>0</v>
      </c>
    </row>
    <row r="703" spans="1:4" x14ac:dyDescent="0.2">
      <c r="A703" s="4">
        <v>1.2342169612092919</v>
      </c>
      <c r="B703" s="4">
        <v>1.8588537192100709</v>
      </c>
      <c r="C703" s="4">
        <v>0</v>
      </c>
      <c r="D703" s="4">
        <v>0</v>
      </c>
    </row>
    <row r="704" spans="1:4" x14ac:dyDescent="0.2">
      <c r="A704" s="4">
        <v>1.2358563965766367</v>
      </c>
      <c r="B704" s="4">
        <v>1.8589733828965047</v>
      </c>
      <c r="C704" s="4">
        <v>0</v>
      </c>
      <c r="D704" s="4">
        <v>0</v>
      </c>
    </row>
    <row r="705" spans="1:4" x14ac:dyDescent="0.2">
      <c r="A705" s="4">
        <v>1.2374958319439813</v>
      </c>
      <c r="B705" s="4">
        <v>1.8590928293986404</v>
      </c>
      <c r="C705" s="4">
        <v>0</v>
      </c>
      <c r="D705" s="4">
        <v>0</v>
      </c>
    </row>
    <row r="706" spans="1:4" x14ac:dyDescent="0.2">
      <c r="A706" s="4">
        <v>1.2391352673113261</v>
      </c>
      <c r="B706" s="4">
        <v>1.8592120597767243</v>
      </c>
      <c r="C706" s="4">
        <v>0</v>
      </c>
      <c r="D706" s="4">
        <v>0</v>
      </c>
    </row>
    <row r="707" spans="1:4" x14ac:dyDescent="0.2">
      <c r="A707" s="4">
        <v>1.2407747026786706</v>
      </c>
      <c r="B707" s="4">
        <v>1.8593310750910033</v>
      </c>
      <c r="C707" s="4">
        <v>0</v>
      </c>
      <c r="D707" s="4">
        <v>0</v>
      </c>
    </row>
    <row r="708" spans="1:4" x14ac:dyDescent="0.2">
      <c r="A708" s="4">
        <v>1.2424141380460154</v>
      </c>
      <c r="B708" s="4">
        <v>1.8594498764017235</v>
      </c>
      <c r="C708" s="4">
        <v>0</v>
      </c>
      <c r="D708" s="4">
        <v>0</v>
      </c>
    </row>
    <row r="709" spans="1:4" x14ac:dyDescent="0.2">
      <c r="A709" s="4">
        <v>1.24405357341336</v>
      </c>
      <c r="B709" s="4">
        <v>1.859568464769132</v>
      </c>
      <c r="C709" s="4">
        <v>0</v>
      </c>
      <c r="D709" s="4">
        <v>0</v>
      </c>
    </row>
    <row r="710" spans="1:4" x14ac:dyDescent="0.2">
      <c r="A710" s="4">
        <v>1.2456930087807048</v>
      </c>
      <c r="B710" s="4">
        <v>1.8596868412534751</v>
      </c>
      <c r="C710" s="4">
        <v>0</v>
      </c>
      <c r="D710" s="4">
        <v>0</v>
      </c>
    </row>
    <row r="711" spans="1:4" x14ac:dyDescent="0.2">
      <c r="A711" s="4">
        <v>1.2473324441480493</v>
      </c>
      <c r="B711" s="4">
        <v>1.8598050069149992</v>
      </c>
      <c r="C711" s="4">
        <v>0</v>
      </c>
      <c r="D711" s="4">
        <v>0</v>
      </c>
    </row>
    <row r="712" spans="1:4" x14ac:dyDescent="0.2">
      <c r="A712" s="4">
        <v>1.2489718795153941</v>
      </c>
      <c r="B712" s="4">
        <v>1.8599229628139509</v>
      </c>
      <c r="C712" s="4">
        <v>0</v>
      </c>
      <c r="D712" s="4">
        <v>0</v>
      </c>
    </row>
    <row r="713" spans="1:4" x14ac:dyDescent="0.2">
      <c r="A713" s="4">
        <v>1.2506113148827387</v>
      </c>
      <c r="B713" s="4">
        <v>1.8600407100105769</v>
      </c>
      <c r="C713" s="4">
        <v>0</v>
      </c>
      <c r="D713" s="4">
        <v>0</v>
      </c>
    </row>
    <row r="714" spans="1:4" x14ac:dyDescent="0.2">
      <c r="A714" s="4">
        <v>1.2522507502500833</v>
      </c>
      <c r="B714" s="4">
        <v>1.8601582495651239</v>
      </c>
      <c r="C714" s="4">
        <v>0</v>
      </c>
      <c r="D714" s="4">
        <v>0</v>
      </c>
    </row>
    <row r="715" spans="1:4" x14ac:dyDescent="0.2">
      <c r="A715" s="4">
        <v>1.253890185617428</v>
      </c>
      <c r="B715" s="4">
        <v>1.8602755825378379</v>
      </c>
      <c r="C715" s="4">
        <v>0</v>
      </c>
      <c r="D715" s="4">
        <v>0</v>
      </c>
    </row>
    <row r="716" spans="1:4" x14ac:dyDescent="0.2">
      <c r="A716" s="4">
        <v>1.2555296209847726</v>
      </c>
      <c r="B716" s="4">
        <v>1.8603927099889661</v>
      </c>
      <c r="C716" s="4">
        <v>0</v>
      </c>
      <c r="D716" s="4">
        <v>0</v>
      </c>
    </row>
    <row r="717" spans="1:4" x14ac:dyDescent="0.2">
      <c r="A717" s="4">
        <v>1.2571690563521174</v>
      </c>
      <c r="B717" s="4">
        <v>1.8605096329787545</v>
      </c>
      <c r="C717" s="4">
        <v>0</v>
      </c>
      <c r="D717" s="4">
        <v>0</v>
      </c>
    </row>
    <row r="718" spans="1:4" x14ac:dyDescent="0.2">
      <c r="A718" s="4">
        <v>1.258808491719462</v>
      </c>
      <c r="B718" s="4">
        <v>1.86062635256745</v>
      </c>
      <c r="C718" s="4">
        <v>0</v>
      </c>
      <c r="D718" s="4">
        <v>0</v>
      </c>
    </row>
    <row r="719" spans="1:4" x14ac:dyDescent="0.2">
      <c r="A719" s="4">
        <v>1.2604479270868068</v>
      </c>
      <c r="B719" s="4">
        <v>1.8607428698152992</v>
      </c>
      <c r="C719" s="4">
        <v>0</v>
      </c>
      <c r="D719" s="4">
        <v>0</v>
      </c>
    </row>
    <row r="720" spans="1:4" x14ac:dyDescent="0.2">
      <c r="A720" s="4">
        <v>1.2620873624541513</v>
      </c>
      <c r="B720" s="4">
        <v>1.8608591857825485</v>
      </c>
      <c r="C720" s="4">
        <v>0</v>
      </c>
      <c r="D720" s="4">
        <v>0</v>
      </c>
    </row>
    <row r="721" spans="1:4" x14ac:dyDescent="0.2">
      <c r="A721" s="4">
        <v>1.2637267978214961</v>
      </c>
      <c r="B721" s="4">
        <v>1.8609753015294443</v>
      </c>
      <c r="C721" s="4">
        <v>0</v>
      </c>
      <c r="D721" s="4">
        <v>0</v>
      </c>
    </row>
    <row r="722" spans="1:4" x14ac:dyDescent="0.2">
      <c r="A722" s="4">
        <v>1.2653662331888407</v>
      </c>
      <c r="B722" s="4">
        <v>1.8610912181162333</v>
      </c>
      <c r="C722" s="4">
        <v>0</v>
      </c>
      <c r="D722" s="4">
        <v>0</v>
      </c>
    </row>
    <row r="723" spans="1:4" x14ac:dyDescent="0.2">
      <c r="A723" s="4">
        <v>1.2670056685561855</v>
      </c>
      <c r="B723" s="4">
        <v>1.8612069366031623</v>
      </c>
      <c r="C723" s="4">
        <v>0</v>
      </c>
      <c r="D723" s="4">
        <v>0</v>
      </c>
    </row>
    <row r="724" spans="1:4" x14ac:dyDescent="0.2">
      <c r="A724" s="4">
        <v>1.26864510392353</v>
      </c>
      <c r="B724" s="4">
        <v>1.8613224580504775</v>
      </c>
      <c r="C724" s="4">
        <v>0</v>
      </c>
      <c r="D724" s="4">
        <v>0</v>
      </c>
    </row>
    <row r="725" spans="1:4" x14ac:dyDescent="0.2">
      <c r="A725" s="4">
        <v>1.2702845392908748</v>
      </c>
      <c r="B725" s="4">
        <v>1.8614377835184255</v>
      </c>
      <c r="C725" s="4">
        <v>0</v>
      </c>
      <c r="D725" s="4">
        <v>0</v>
      </c>
    </row>
    <row r="726" spans="1:4" x14ac:dyDescent="0.2">
      <c r="A726" s="4">
        <v>1.2719239746582194</v>
      </c>
      <c r="B726" s="4">
        <v>1.8615529140672531</v>
      </c>
      <c r="C726" s="4">
        <v>0</v>
      </c>
      <c r="D726" s="4">
        <v>0</v>
      </c>
    </row>
    <row r="727" spans="1:4" x14ac:dyDescent="0.2">
      <c r="A727" s="4">
        <v>1.2735634100255642</v>
      </c>
      <c r="B727" s="4">
        <v>1.8616678507572066</v>
      </c>
      <c r="C727" s="4">
        <v>0</v>
      </c>
      <c r="D727" s="4">
        <v>0</v>
      </c>
    </row>
    <row r="728" spans="1:4" x14ac:dyDescent="0.2">
      <c r="A728" s="4">
        <v>1.2752028453929087</v>
      </c>
      <c r="B728" s="4">
        <v>1.8617825946485327</v>
      </c>
      <c r="C728" s="4">
        <v>0</v>
      </c>
      <c r="D728" s="4">
        <v>0</v>
      </c>
    </row>
    <row r="729" spans="1:4" x14ac:dyDescent="0.2">
      <c r="A729" s="4">
        <v>1.2768422807602535</v>
      </c>
      <c r="B729" s="4">
        <v>1.8618971468014778</v>
      </c>
      <c r="C729" s="4">
        <v>0</v>
      </c>
      <c r="D729" s="4">
        <v>0</v>
      </c>
    </row>
    <row r="730" spans="1:4" x14ac:dyDescent="0.2">
      <c r="A730" s="4">
        <v>1.2784817161275981</v>
      </c>
      <c r="B730" s="4">
        <v>1.8620115082762885</v>
      </c>
      <c r="C730" s="4">
        <v>0</v>
      </c>
      <c r="D730" s="4">
        <v>0</v>
      </c>
    </row>
    <row r="731" spans="1:4" x14ac:dyDescent="0.2">
      <c r="A731" s="4">
        <v>1.2801211514949427</v>
      </c>
      <c r="B731" s="4">
        <v>1.8621256801332116</v>
      </c>
      <c r="C731" s="4">
        <v>0</v>
      </c>
      <c r="D731" s="4">
        <v>0</v>
      </c>
    </row>
    <row r="732" spans="1:4" x14ac:dyDescent="0.2">
      <c r="A732" s="4">
        <v>1.2817605868622874</v>
      </c>
      <c r="B732" s="4">
        <v>1.8622396634324934</v>
      </c>
      <c r="C732" s="4">
        <v>0</v>
      </c>
      <c r="D732" s="4">
        <v>0</v>
      </c>
    </row>
    <row r="733" spans="1:4" x14ac:dyDescent="0.2">
      <c r="A733" s="4">
        <v>1.283400022229632</v>
      </c>
      <c r="B733" s="4">
        <v>1.8623534592343804</v>
      </c>
      <c r="C733" s="4">
        <v>0</v>
      </c>
      <c r="D733" s="4">
        <v>0</v>
      </c>
    </row>
    <row r="734" spans="1:4" x14ac:dyDescent="0.2">
      <c r="A734" s="4">
        <v>1.2850394575969768</v>
      </c>
      <c r="B734" s="4">
        <v>1.8624670685991194</v>
      </c>
      <c r="C734" s="4">
        <v>0</v>
      </c>
      <c r="D734" s="4">
        <v>0</v>
      </c>
    </row>
    <row r="735" spans="1:4" x14ac:dyDescent="0.2">
      <c r="A735" s="4">
        <v>1.2866788929643214</v>
      </c>
      <c r="B735" s="4">
        <v>1.8625804925869567</v>
      </c>
      <c r="C735" s="4">
        <v>0</v>
      </c>
      <c r="D735" s="4">
        <v>0</v>
      </c>
    </row>
    <row r="736" spans="1:4" x14ac:dyDescent="0.2">
      <c r="A736" s="4">
        <v>1.2883183283316662</v>
      </c>
      <c r="B736" s="4">
        <v>1.8626937322581389</v>
      </c>
      <c r="C736" s="4">
        <v>0</v>
      </c>
      <c r="D736" s="4">
        <v>0</v>
      </c>
    </row>
    <row r="737" spans="1:4" x14ac:dyDescent="0.2">
      <c r="A737" s="4">
        <v>1.2899577636990107</v>
      </c>
      <c r="B737" s="4">
        <v>1.8628067886729127</v>
      </c>
      <c r="C737" s="4">
        <v>0</v>
      </c>
      <c r="D737" s="4">
        <v>0</v>
      </c>
    </row>
    <row r="738" spans="1:4" x14ac:dyDescent="0.2">
      <c r="A738" s="4">
        <v>1.2915971990663555</v>
      </c>
      <c r="B738" s="4">
        <v>1.8629196628915248</v>
      </c>
      <c r="C738" s="4">
        <v>0</v>
      </c>
      <c r="D738" s="4">
        <v>0</v>
      </c>
    </row>
    <row r="739" spans="1:4" x14ac:dyDescent="0.2">
      <c r="A739" s="4">
        <v>1.2932366344337001</v>
      </c>
      <c r="B739" s="4">
        <v>1.8630323559742212</v>
      </c>
      <c r="C739" s="4">
        <v>0</v>
      </c>
      <c r="D739" s="4">
        <v>0</v>
      </c>
    </row>
    <row r="740" spans="1:4" x14ac:dyDescent="0.2">
      <c r="A740" s="4">
        <v>1.2948760698010449</v>
      </c>
      <c r="B740" s="4">
        <v>1.8631448689812491</v>
      </c>
      <c r="C740" s="4">
        <v>0</v>
      </c>
      <c r="D740" s="4">
        <v>0</v>
      </c>
    </row>
    <row r="741" spans="1:4" x14ac:dyDescent="0.2">
      <c r="A741" s="4">
        <v>1.2965155051683894</v>
      </c>
      <c r="B741" s="4">
        <v>1.8632572029728545</v>
      </c>
      <c r="C741" s="4">
        <v>0</v>
      </c>
      <c r="D741" s="4">
        <v>0</v>
      </c>
    </row>
    <row r="742" spans="1:4" x14ac:dyDescent="0.2">
      <c r="A742" s="4">
        <v>1.2981549405357342</v>
      </c>
      <c r="B742" s="4">
        <v>1.8633693590092844</v>
      </c>
      <c r="C742" s="4">
        <v>0</v>
      </c>
      <c r="D742" s="4">
        <v>0</v>
      </c>
    </row>
    <row r="743" spans="1:4" x14ac:dyDescent="0.2">
      <c r="A743" s="4">
        <v>1.2997943759030788</v>
      </c>
      <c r="B743" s="4">
        <v>1.8634813381507849</v>
      </c>
      <c r="C743" s="4">
        <v>0</v>
      </c>
      <c r="D743" s="4">
        <v>0</v>
      </c>
    </row>
    <row r="744" spans="1:4" x14ac:dyDescent="0.2">
      <c r="A744" s="4">
        <v>1.3014338112704236</v>
      </c>
      <c r="B744" s="4">
        <v>1.863593141457603</v>
      </c>
      <c r="C744" s="4">
        <v>0</v>
      </c>
      <c r="D744" s="4">
        <v>0</v>
      </c>
    </row>
    <row r="745" spans="1:4" x14ac:dyDescent="0.2">
      <c r="A745" s="4">
        <v>1.3030732466377681</v>
      </c>
      <c r="B745" s="4">
        <v>1.8637047699899849</v>
      </c>
      <c r="C745" s="4">
        <v>0</v>
      </c>
      <c r="D745" s="4">
        <v>0</v>
      </c>
    </row>
    <row r="746" spans="1:4" x14ac:dyDescent="0.2">
      <c r="A746" s="4">
        <v>1.3047126820051129</v>
      </c>
      <c r="B746" s="4">
        <v>1.8638162248081775</v>
      </c>
      <c r="C746" s="4">
        <v>0</v>
      </c>
      <c r="D746" s="4">
        <v>0</v>
      </c>
    </row>
    <row r="747" spans="1:4" x14ac:dyDescent="0.2">
      <c r="A747" s="4">
        <v>1.3063521173724575</v>
      </c>
      <c r="B747" s="4">
        <v>1.863927506972427</v>
      </c>
      <c r="C747" s="4">
        <v>0</v>
      </c>
      <c r="D747" s="4">
        <v>0</v>
      </c>
    </row>
    <row r="748" spans="1:4" x14ac:dyDescent="0.2">
      <c r="A748" s="4">
        <v>1.3079915527398021</v>
      </c>
      <c r="B748" s="4">
        <v>1.8640386175429802</v>
      </c>
      <c r="C748" s="4">
        <v>0</v>
      </c>
      <c r="D748" s="4">
        <v>0</v>
      </c>
    </row>
    <row r="749" spans="1:4" x14ac:dyDescent="0.2">
      <c r="A749" s="4">
        <v>1.3096309881071468</v>
      </c>
      <c r="B749" s="4">
        <v>1.8641495575800835</v>
      </c>
      <c r="C749" s="4">
        <v>0</v>
      </c>
      <c r="D749" s="4">
        <v>0</v>
      </c>
    </row>
    <row r="750" spans="1:4" x14ac:dyDescent="0.2">
      <c r="A750" s="4">
        <v>1.3112704234744914</v>
      </c>
      <c r="B750" s="4">
        <v>1.8642603281439836</v>
      </c>
      <c r="C750" s="4">
        <v>0</v>
      </c>
      <c r="D750" s="4">
        <v>0</v>
      </c>
    </row>
    <row r="751" spans="1:4" x14ac:dyDescent="0.2">
      <c r="A751" s="4">
        <v>1.3129098588418362</v>
      </c>
      <c r="B751" s="4">
        <v>1.864370930294927</v>
      </c>
      <c r="C751" s="4">
        <v>0</v>
      </c>
      <c r="D751" s="4">
        <v>0</v>
      </c>
    </row>
    <row r="752" spans="1:4" x14ac:dyDescent="0.2">
      <c r="A752" s="4">
        <v>1.3145492942091808</v>
      </c>
      <c r="B752" s="4">
        <v>1.86448136509316</v>
      </c>
      <c r="C752" s="4">
        <v>0</v>
      </c>
      <c r="D752" s="4">
        <v>0</v>
      </c>
    </row>
    <row r="753" spans="1:4" x14ac:dyDescent="0.2">
      <c r="A753" s="4">
        <v>1.3161887295765256</v>
      </c>
      <c r="B753" s="4">
        <v>1.8645916335989297</v>
      </c>
      <c r="C753" s="4">
        <v>0</v>
      </c>
      <c r="D753" s="4">
        <v>0</v>
      </c>
    </row>
    <row r="754" spans="1:4" x14ac:dyDescent="0.2">
      <c r="A754" s="4">
        <v>1.3178281649438701</v>
      </c>
      <c r="B754" s="4">
        <v>1.8647017368724821</v>
      </c>
      <c r="C754" s="4">
        <v>0</v>
      </c>
      <c r="D754" s="4">
        <v>0</v>
      </c>
    </row>
    <row r="755" spans="1:4" x14ac:dyDescent="0.2">
      <c r="A755" s="4">
        <v>1.3194676003112149</v>
      </c>
      <c r="B755" s="4">
        <v>1.8648116759740641</v>
      </c>
      <c r="C755" s="4">
        <v>0</v>
      </c>
      <c r="D755" s="4">
        <v>0</v>
      </c>
    </row>
    <row r="756" spans="1:4" x14ac:dyDescent="0.2">
      <c r="A756" s="4">
        <v>1.3211070356785595</v>
      </c>
      <c r="B756" s="4">
        <v>1.8649214519639221</v>
      </c>
      <c r="C756" s="4">
        <v>0</v>
      </c>
      <c r="D756" s="4">
        <v>0</v>
      </c>
    </row>
    <row r="757" spans="1:4" x14ac:dyDescent="0.2">
      <c r="A757" s="4">
        <v>1.3227464710459043</v>
      </c>
      <c r="B757" s="4">
        <v>1.8650310659023028</v>
      </c>
      <c r="C757" s="4">
        <v>0</v>
      </c>
      <c r="D757" s="4">
        <v>0</v>
      </c>
    </row>
    <row r="758" spans="1:4" x14ac:dyDescent="0.2">
      <c r="A758" s="4">
        <v>1.3243859064132488</v>
      </c>
      <c r="B758" s="4">
        <v>1.8651405188494525</v>
      </c>
      <c r="C758" s="4">
        <v>0</v>
      </c>
      <c r="D758" s="4">
        <v>0</v>
      </c>
    </row>
    <row r="759" spans="1:4" x14ac:dyDescent="0.2">
      <c r="A759" s="4">
        <v>1.3260253417805936</v>
      </c>
      <c r="B759" s="4">
        <v>1.865249811865618</v>
      </c>
      <c r="C759" s="4">
        <v>0</v>
      </c>
      <c r="D759" s="4">
        <v>0</v>
      </c>
    </row>
    <row r="760" spans="1:4" x14ac:dyDescent="0.2">
      <c r="A760" s="4">
        <v>1.3276647771479382</v>
      </c>
      <c r="B760" s="4">
        <v>1.8653589460110458</v>
      </c>
      <c r="C760" s="4">
        <v>0</v>
      </c>
      <c r="D760" s="4">
        <v>0</v>
      </c>
    </row>
    <row r="761" spans="1:4" x14ac:dyDescent="0.2">
      <c r="A761" s="4">
        <v>1.329304212515283</v>
      </c>
      <c r="B761" s="4">
        <v>1.8654679223459822</v>
      </c>
      <c r="C761" s="4">
        <v>0</v>
      </c>
      <c r="D761" s="4">
        <v>0</v>
      </c>
    </row>
    <row r="762" spans="1:4" x14ac:dyDescent="0.2">
      <c r="A762" s="4">
        <v>1.3309436478826275</v>
      </c>
      <c r="B762" s="4">
        <v>1.8655767419306741</v>
      </c>
      <c r="C762" s="4">
        <v>0</v>
      </c>
      <c r="D762" s="4">
        <v>0</v>
      </c>
    </row>
    <row r="763" spans="1:4" x14ac:dyDescent="0.2">
      <c r="A763" s="4">
        <v>1.3325830832499721</v>
      </c>
      <c r="B763" s="4">
        <v>1.865685405825368</v>
      </c>
      <c r="C763" s="4">
        <v>0</v>
      </c>
      <c r="D763" s="4">
        <v>0</v>
      </c>
    </row>
    <row r="764" spans="1:4" x14ac:dyDescent="0.2">
      <c r="A764" s="4">
        <v>1.3342225186173169</v>
      </c>
      <c r="B764" s="4">
        <v>1.8657939150903105</v>
      </c>
      <c r="C764" s="4">
        <v>0</v>
      </c>
      <c r="D764" s="4">
        <v>0</v>
      </c>
    </row>
    <row r="765" spans="1:4" x14ac:dyDescent="0.2">
      <c r="A765" s="4">
        <v>1.3358619539846615</v>
      </c>
      <c r="B765" s="4">
        <v>1.8659022707857478</v>
      </c>
      <c r="C765" s="4">
        <v>0</v>
      </c>
      <c r="D765" s="4">
        <v>0</v>
      </c>
    </row>
    <row r="766" spans="1:4" x14ac:dyDescent="0.2">
      <c r="A766" s="4">
        <v>1.3375013893520062</v>
      </c>
      <c r="B766" s="4">
        <v>1.8660104739719265</v>
      </c>
      <c r="C766" s="4">
        <v>0</v>
      </c>
      <c r="D766" s="4">
        <v>0</v>
      </c>
    </row>
    <row r="767" spans="1:4" x14ac:dyDescent="0.2">
      <c r="A767" s="4">
        <v>1.3391408247193508</v>
      </c>
      <c r="B767" s="4">
        <v>1.8661185257090938</v>
      </c>
      <c r="C767" s="4">
        <v>0</v>
      </c>
      <c r="D767" s="4">
        <v>0</v>
      </c>
    </row>
    <row r="768" spans="1:4" x14ac:dyDescent="0.2">
      <c r="A768" s="4">
        <v>1.3407802600866956</v>
      </c>
      <c r="B768" s="4">
        <v>1.8662264270574955</v>
      </c>
      <c r="C768" s="4">
        <v>0</v>
      </c>
      <c r="D768" s="4">
        <v>0</v>
      </c>
    </row>
    <row r="769" spans="1:4" x14ac:dyDescent="0.2">
      <c r="A769" s="4">
        <v>1.3424196954540402</v>
      </c>
      <c r="B769" s="4">
        <v>1.8663341790773784</v>
      </c>
      <c r="C769" s="4">
        <v>0</v>
      </c>
      <c r="D769" s="4">
        <v>0</v>
      </c>
    </row>
    <row r="770" spans="1:4" x14ac:dyDescent="0.2">
      <c r="A770" s="4">
        <v>1.344059130821385</v>
      </c>
      <c r="B770" s="4">
        <v>1.8664417828289892</v>
      </c>
      <c r="C770" s="4">
        <v>0</v>
      </c>
      <c r="D770" s="4">
        <v>0</v>
      </c>
    </row>
    <row r="771" spans="1:4" x14ac:dyDescent="0.2">
      <c r="A771" s="4">
        <v>1.3456985661887295</v>
      </c>
      <c r="B771" s="4">
        <v>1.8665492393725744</v>
      </c>
      <c r="C771" s="4">
        <v>0</v>
      </c>
      <c r="D771" s="4">
        <v>0</v>
      </c>
    </row>
    <row r="772" spans="1:4" x14ac:dyDescent="0.2">
      <c r="A772" s="4">
        <v>1.3473380015560743</v>
      </c>
      <c r="B772" s="4">
        <v>1.8666565497683805</v>
      </c>
      <c r="C772" s="4">
        <v>0</v>
      </c>
      <c r="D772" s="4">
        <v>0</v>
      </c>
    </row>
    <row r="773" spans="1:4" x14ac:dyDescent="0.2">
      <c r="A773" s="4">
        <v>1.3489774369234189</v>
      </c>
      <c r="B773" s="4">
        <v>1.8667637150766538</v>
      </c>
      <c r="C773" s="4">
        <v>0</v>
      </c>
      <c r="D773" s="4">
        <v>0</v>
      </c>
    </row>
    <row r="774" spans="1:4" x14ac:dyDescent="0.2">
      <c r="A774" s="4">
        <v>1.3506168722907637</v>
      </c>
      <c r="B774" s="4">
        <v>1.8668707363576413</v>
      </c>
      <c r="C774" s="4">
        <v>0</v>
      </c>
      <c r="D774" s="4">
        <v>0</v>
      </c>
    </row>
    <row r="775" spans="1:4" x14ac:dyDescent="0.2">
      <c r="A775" s="4">
        <v>1.3522563076581082</v>
      </c>
      <c r="B775" s="4">
        <v>1.8669776146715895</v>
      </c>
      <c r="C775" s="4">
        <v>0</v>
      </c>
      <c r="D775" s="4">
        <v>0</v>
      </c>
    </row>
    <row r="776" spans="1:4" x14ac:dyDescent="0.2">
      <c r="A776" s="4">
        <v>1.353895743025453</v>
      </c>
      <c r="B776" s="4">
        <v>1.8670843510787447</v>
      </c>
      <c r="C776" s="4">
        <v>0</v>
      </c>
      <c r="D776" s="4">
        <v>0</v>
      </c>
    </row>
    <row r="777" spans="1:4" x14ac:dyDescent="0.2">
      <c r="A777" s="4">
        <v>1.3555351783927976</v>
      </c>
      <c r="B777" s="4">
        <v>1.8671909466393535</v>
      </c>
      <c r="C777" s="4">
        <v>0</v>
      </c>
      <c r="D777" s="4">
        <v>0</v>
      </c>
    </row>
    <row r="778" spans="1:4" x14ac:dyDescent="0.2">
      <c r="A778" s="4">
        <v>1.3571746137601424</v>
      </c>
      <c r="B778" s="4">
        <v>1.8672974024136626</v>
      </c>
      <c r="C778" s="4">
        <v>0</v>
      </c>
      <c r="D778" s="4">
        <v>0</v>
      </c>
    </row>
    <row r="779" spans="1:4" x14ac:dyDescent="0.2">
      <c r="A779" s="4">
        <v>1.3588140491274869</v>
      </c>
      <c r="B779" s="4">
        <v>1.8674037194619184</v>
      </c>
      <c r="C779" s="4">
        <v>0</v>
      </c>
      <c r="D779" s="4">
        <v>0</v>
      </c>
    </row>
    <row r="780" spans="1:4" x14ac:dyDescent="0.2">
      <c r="A780" s="4">
        <v>1.3604534844948315</v>
      </c>
      <c r="B780" s="4">
        <v>1.8675098988443677</v>
      </c>
      <c r="C780" s="4">
        <v>0</v>
      </c>
      <c r="D780" s="4">
        <v>0</v>
      </c>
    </row>
    <row r="781" spans="1:4" x14ac:dyDescent="0.2">
      <c r="A781" s="4">
        <v>1.3620929198621763</v>
      </c>
      <c r="B781" s="4">
        <v>1.8676159416212568</v>
      </c>
      <c r="C781" s="4">
        <v>0</v>
      </c>
      <c r="D781" s="4">
        <v>0</v>
      </c>
    </row>
    <row r="782" spans="1:4" x14ac:dyDescent="0.2">
      <c r="A782" s="4">
        <v>1.3637323552295209</v>
      </c>
      <c r="B782" s="4">
        <v>1.8677218488528322</v>
      </c>
      <c r="C782" s="4">
        <v>0</v>
      </c>
      <c r="D782" s="4">
        <v>0</v>
      </c>
    </row>
    <row r="783" spans="1:4" x14ac:dyDescent="0.2">
      <c r="A783" s="4">
        <v>1.3653717905968656</v>
      </c>
      <c r="B783" s="4">
        <v>1.8678276215993408</v>
      </c>
      <c r="C783" s="4">
        <v>0</v>
      </c>
      <c r="D783" s="4">
        <v>0</v>
      </c>
    </row>
    <row r="784" spans="1:4" x14ac:dyDescent="0.2">
      <c r="A784" s="4">
        <v>1.3670112259642102</v>
      </c>
      <c r="B784" s="4">
        <v>1.8679332609210288</v>
      </c>
      <c r="C784" s="4">
        <v>0</v>
      </c>
      <c r="D784" s="4">
        <v>0</v>
      </c>
    </row>
    <row r="785" spans="1:4" x14ac:dyDescent="0.2">
      <c r="A785" s="4">
        <v>1.368650661331555</v>
      </c>
      <c r="B785" s="4">
        <v>1.8680387678781429</v>
      </c>
      <c r="C785" s="4">
        <v>0</v>
      </c>
      <c r="D785" s="4">
        <v>0</v>
      </c>
    </row>
    <row r="786" spans="1:4" x14ac:dyDescent="0.2">
      <c r="A786" s="4">
        <v>1.3702900966988996</v>
      </c>
      <c r="B786" s="4">
        <v>1.8681441435309298</v>
      </c>
      <c r="C786" s="4">
        <v>0</v>
      </c>
      <c r="D786" s="4">
        <v>0</v>
      </c>
    </row>
    <row r="787" spans="1:4" x14ac:dyDescent="0.2">
      <c r="A787" s="4">
        <v>1.3719295320662444</v>
      </c>
      <c r="B787" s="4">
        <v>1.8682493889396359</v>
      </c>
      <c r="C787" s="4">
        <v>0</v>
      </c>
      <c r="D787" s="4">
        <v>0</v>
      </c>
    </row>
    <row r="788" spans="1:4" x14ac:dyDescent="0.2">
      <c r="A788" s="4">
        <v>1.3735689674335889</v>
      </c>
      <c r="B788" s="4">
        <v>1.8683545051645076</v>
      </c>
      <c r="C788" s="4">
        <v>0</v>
      </c>
      <c r="D788" s="4">
        <v>0</v>
      </c>
    </row>
    <row r="789" spans="1:4" x14ac:dyDescent="0.2">
      <c r="A789" s="4">
        <v>1.3752084028009337</v>
      </c>
      <c r="B789" s="4">
        <v>1.8684594932657916</v>
      </c>
      <c r="C789" s="4">
        <v>0</v>
      </c>
      <c r="D789" s="4">
        <v>0</v>
      </c>
    </row>
    <row r="790" spans="1:4" x14ac:dyDescent="0.2">
      <c r="A790" s="4">
        <v>1.3768478381682783</v>
      </c>
      <c r="B790" s="4">
        <v>1.8685643543037347</v>
      </c>
      <c r="C790" s="4">
        <v>0</v>
      </c>
      <c r="D790" s="4">
        <v>0</v>
      </c>
    </row>
    <row r="791" spans="1:4" x14ac:dyDescent="0.2">
      <c r="A791" s="4">
        <v>1.3784872735356231</v>
      </c>
      <c r="B791" s="4">
        <v>1.8686690893385831</v>
      </c>
      <c r="C791" s="4">
        <v>0</v>
      </c>
      <c r="D791" s="4">
        <v>0</v>
      </c>
    </row>
    <row r="792" spans="1:4" x14ac:dyDescent="0.2">
      <c r="A792" s="4">
        <v>1.3801267089029676</v>
      </c>
      <c r="B792" s="4">
        <v>1.8687736994305835</v>
      </c>
      <c r="C792" s="4">
        <v>0</v>
      </c>
      <c r="D792" s="4">
        <v>0</v>
      </c>
    </row>
    <row r="793" spans="1:4" x14ac:dyDescent="0.2">
      <c r="A793" s="4">
        <v>1.3817661442703124</v>
      </c>
      <c r="B793" s="4">
        <v>1.8688781856399823</v>
      </c>
      <c r="C793" s="4">
        <v>0</v>
      </c>
      <c r="D793" s="4">
        <v>0</v>
      </c>
    </row>
    <row r="794" spans="1:4" x14ac:dyDescent="0.2">
      <c r="A794" s="4">
        <v>1.383405579637657</v>
      </c>
      <c r="B794" s="4">
        <v>1.8689825490270262</v>
      </c>
      <c r="C794" s="4">
        <v>0</v>
      </c>
      <c r="D794" s="4">
        <v>0</v>
      </c>
    </row>
    <row r="795" spans="1:4" x14ac:dyDescent="0.2">
      <c r="A795" s="4">
        <v>1.3850450150050018</v>
      </c>
      <c r="B795" s="4">
        <v>1.8690867906519619</v>
      </c>
      <c r="C795" s="4">
        <v>0</v>
      </c>
      <c r="D795" s="4">
        <v>0</v>
      </c>
    </row>
    <row r="796" spans="1:4" x14ac:dyDescent="0.2">
      <c r="A796" s="4">
        <v>1.3866844503723463</v>
      </c>
      <c r="B796" s="4">
        <v>1.8691909115750356</v>
      </c>
      <c r="C796" s="4">
        <v>0</v>
      </c>
      <c r="D796" s="4">
        <v>0</v>
      </c>
    </row>
    <row r="797" spans="1:4" x14ac:dyDescent="0.2">
      <c r="A797" s="4">
        <v>1.3883238857396909</v>
      </c>
      <c r="B797" s="4">
        <v>1.8692949128564942</v>
      </c>
      <c r="C797" s="4">
        <v>0</v>
      </c>
      <c r="D797" s="4">
        <v>0</v>
      </c>
    </row>
    <row r="798" spans="1:4" x14ac:dyDescent="0.2">
      <c r="A798" s="4">
        <v>1.3899633211070357</v>
      </c>
      <c r="B798" s="4">
        <v>1.8693987955565841</v>
      </c>
      <c r="C798" s="4">
        <v>0</v>
      </c>
      <c r="D798" s="4">
        <v>0</v>
      </c>
    </row>
    <row r="799" spans="1:4" x14ac:dyDescent="0.2">
      <c r="A799" s="4">
        <v>1.3916027564743803</v>
      </c>
      <c r="B799" s="4">
        <v>1.8695025607355518</v>
      </c>
      <c r="C799" s="4">
        <v>0</v>
      </c>
      <c r="D799" s="4">
        <v>0</v>
      </c>
    </row>
    <row r="800" spans="1:4" x14ac:dyDescent="0.2">
      <c r="A800" s="4">
        <v>1.393242191841725</v>
      </c>
      <c r="B800" s="4">
        <v>1.8696062094536439</v>
      </c>
      <c r="C800" s="4">
        <v>0</v>
      </c>
      <c r="D800" s="4">
        <v>0</v>
      </c>
    </row>
    <row r="801" spans="1:4" x14ac:dyDescent="0.2">
      <c r="A801" s="4">
        <v>1.3948816272090696</v>
      </c>
      <c r="B801" s="4">
        <v>1.8697097427711069</v>
      </c>
      <c r="C801" s="4">
        <v>0</v>
      </c>
      <c r="D801" s="4">
        <v>0</v>
      </c>
    </row>
    <row r="802" spans="1:4" x14ac:dyDescent="0.2">
      <c r="A802" s="4">
        <v>1.3965210625764144</v>
      </c>
      <c r="B802" s="4">
        <v>1.8698131617481875</v>
      </c>
      <c r="C802" s="4">
        <v>0</v>
      </c>
      <c r="D802" s="4">
        <v>0</v>
      </c>
    </row>
    <row r="803" spans="1:4" x14ac:dyDescent="0.2">
      <c r="A803" s="4">
        <v>1.398160497943759</v>
      </c>
      <c r="B803" s="4">
        <v>1.8699164674451321</v>
      </c>
      <c r="C803" s="4">
        <v>0</v>
      </c>
      <c r="D803" s="4">
        <v>0</v>
      </c>
    </row>
    <row r="804" spans="1:4" x14ac:dyDescent="0.2">
      <c r="A804" s="4">
        <v>1.3997999333111038</v>
      </c>
      <c r="B804" s="4">
        <v>1.8700196609221873</v>
      </c>
      <c r="C804" s="4">
        <v>0</v>
      </c>
      <c r="D804" s="4">
        <v>0</v>
      </c>
    </row>
    <row r="805" spans="1:4" x14ac:dyDescent="0.2">
      <c r="A805" s="4">
        <v>1.4014393686784483</v>
      </c>
      <c r="B805" s="4">
        <v>1.8701227432395997</v>
      </c>
      <c r="C805" s="4">
        <v>0</v>
      </c>
      <c r="D805" s="4">
        <v>0</v>
      </c>
    </row>
    <row r="806" spans="1:4" x14ac:dyDescent="0.2">
      <c r="A806" s="4">
        <v>1.4030788040457931</v>
      </c>
      <c r="B806" s="4">
        <v>1.8702257154576158</v>
      </c>
      <c r="C806" s="4">
        <v>0</v>
      </c>
      <c r="D806" s="4">
        <v>0</v>
      </c>
    </row>
    <row r="807" spans="1:4" x14ac:dyDescent="0.2">
      <c r="A807" s="4">
        <v>1.4047182394131377</v>
      </c>
      <c r="B807" s="4">
        <v>1.8703285786364823</v>
      </c>
      <c r="C807" s="4">
        <v>0</v>
      </c>
      <c r="D807" s="4">
        <v>0</v>
      </c>
    </row>
    <row r="808" spans="1:4" x14ac:dyDescent="0.2">
      <c r="A808" s="4">
        <v>1.4063576747804825</v>
      </c>
      <c r="B808" s="4">
        <v>1.8704313338364456</v>
      </c>
      <c r="C808" s="4">
        <v>0</v>
      </c>
      <c r="D808" s="4">
        <v>0</v>
      </c>
    </row>
    <row r="809" spans="1:4" x14ac:dyDescent="0.2">
      <c r="A809" s="4">
        <v>1.407997110147827</v>
      </c>
      <c r="B809" s="4">
        <v>1.8705339821177522</v>
      </c>
      <c r="C809" s="4">
        <v>0</v>
      </c>
      <c r="D809" s="4">
        <v>0</v>
      </c>
    </row>
    <row r="810" spans="1:4" x14ac:dyDescent="0.2">
      <c r="A810" s="4">
        <v>1.4096365455151718</v>
      </c>
      <c r="B810" s="4">
        <v>1.8706365245406489</v>
      </c>
      <c r="C810" s="4">
        <v>0</v>
      </c>
      <c r="D810" s="4">
        <v>0</v>
      </c>
    </row>
    <row r="811" spans="1:4" x14ac:dyDescent="0.2">
      <c r="A811" s="4">
        <v>1.4112759808825164</v>
      </c>
      <c r="B811" s="4">
        <v>1.870738962165382</v>
      </c>
      <c r="C811" s="4">
        <v>0</v>
      </c>
      <c r="D811" s="4">
        <v>0</v>
      </c>
    </row>
    <row r="812" spans="1:4" x14ac:dyDescent="0.2">
      <c r="A812" s="4">
        <v>1.4129154162498612</v>
      </c>
      <c r="B812" s="4">
        <v>1.8708412960521981</v>
      </c>
      <c r="C812" s="4">
        <v>0</v>
      </c>
      <c r="D812" s="4">
        <v>0</v>
      </c>
    </row>
    <row r="813" spans="1:4" x14ac:dyDescent="0.2">
      <c r="A813" s="4">
        <v>1.4145548516172057</v>
      </c>
      <c r="B813" s="4">
        <v>1.8709435272613439</v>
      </c>
      <c r="C813" s="4">
        <v>0</v>
      </c>
      <c r="D813" s="4">
        <v>0</v>
      </c>
    </row>
    <row r="814" spans="1:4" x14ac:dyDescent="0.2">
      <c r="A814" s="4">
        <v>1.4161942869845503</v>
      </c>
      <c r="B814" s="4">
        <v>1.8710456568530658</v>
      </c>
      <c r="C814" s="4">
        <v>0</v>
      </c>
      <c r="D814" s="4">
        <v>0</v>
      </c>
    </row>
    <row r="815" spans="1:4" x14ac:dyDescent="0.2">
      <c r="A815" s="4">
        <v>1.4178337223518951</v>
      </c>
      <c r="B815" s="4">
        <v>1.8711476858876104</v>
      </c>
      <c r="C815" s="4">
        <v>0</v>
      </c>
      <c r="D815" s="4">
        <v>0</v>
      </c>
    </row>
    <row r="816" spans="1:4" x14ac:dyDescent="0.2">
      <c r="A816" s="4">
        <v>1.4194731577192397</v>
      </c>
      <c r="B816" s="4">
        <v>1.8712496154252243</v>
      </c>
      <c r="C816" s="4">
        <v>0</v>
      </c>
      <c r="D816" s="4">
        <v>0</v>
      </c>
    </row>
    <row r="817" spans="1:4" x14ac:dyDescent="0.2">
      <c r="A817" s="4">
        <v>1.4211125930865844</v>
      </c>
      <c r="B817" s="4">
        <v>1.8713514465261538</v>
      </c>
      <c r="C817" s="4">
        <v>0</v>
      </c>
      <c r="D817" s="4">
        <v>0</v>
      </c>
    </row>
    <row r="818" spans="1:4" x14ac:dyDescent="0.2">
      <c r="A818" s="4">
        <v>1.422752028453929</v>
      </c>
      <c r="B818" s="4">
        <v>1.871453180250646</v>
      </c>
      <c r="C818" s="4">
        <v>0</v>
      </c>
      <c r="D818" s="4">
        <v>0</v>
      </c>
    </row>
    <row r="819" spans="1:4" x14ac:dyDescent="0.2">
      <c r="A819" s="4">
        <v>1.4243914638212738</v>
      </c>
      <c r="B819" s="4">
        <v>1.8715548176589469</v>
      </c>
      <c r="C819" s="4">
        <v>0</v>
      </c>
      <c r="D819" s="4">
        <v>0</v>
      </c>
    </row>
    <row r="820" spans="1:4" x14ac:dyDescent="0.2">
      <c r="A820" s="4">
        <v>1.4260308991886184</v>
      </c>
      <c r="B820" s="4">
        <v>1.8716563598113034</v>
      </c>
      <c r="C820" s="4">
        <v>0</v>
      </c>
      <c r="D820" s="4">
        <v>0</v>
      </c>
    </row>
    <row r="821" spans="1:4" x14ac:dyDescent="0.2">
      <c r="A821" s="4">
        <v>1.4276703345559631</v>
      </c>
      <c r="B821" s="4">
        <v>1.871757807767962</v>
      </c>
      <c r="C821" s="4">
        <v>0</v>
      </c>
      <c r="D821" s="4">
        <v>0</v>
      </c>
    </row>
    <row r="822" spans="1:4" x14ac:dyDescent="0.2">
      <c r="A822" s="4">
        <v>1.4293097699233077</v>
      </c>
      <c r="B822" s="4">
        <v>1.871859162589169</v>
      </c>
      <c r="C822" s="4">
        <v>0</v>
      </c>
      <c r="D822" s="4">
        <v>0</v>
      </c>
    </row>
    <row r="823" spans="1:4" x14ac:dyDescent="0.2">
      <c r="A823" s="4">
        <v>1.4309492052906525</v>
      </c>
      <c r="B823" s="4">
        <v>1.8719604253351712</v>
      </c>
      <c r="C823" s="4">
        <v>0</v>
      </c>
      <c r="D823" s="4">
        <v>0</v>
      </c>
    </row>
    <row r="824" spans="1:4" x14ac:dyDescent="0.2">
      <c r="A824" s="4">
        <v>1.4325886406579971</v>
      </c>
      <c r="B824" s="4">
        <v>1.8720615970662151</v>
      </c>
      <c r="C824" s="4">
        <v>0</v>
      </c>
      <c r="D824" s="4">
        <v>0</v>
      </c>
    </row>
    <row r="825" spans="1:4" x14ac:dyDescent="0.2">
      <c r="A825" s="4">
        <v>1.4342280760253419</v>
      </c>
      <c r="B825" s="4">
        <v>1.8721626788425472</v>
      </c>
      <c r="C825" s="4">
        <v>0</v>
      </c>
      <c r="D825" s="4">
        <v>0</v>
      </c>
    </row>
    <row r="826" spans="1:4" x14ac:dyDescent="0.2">
      <c r="A826" s="4">
        <v>1.4358675113926864</v>
      </c>
      <c r="B826" s="4">
        <v>1.8722636717244141</v>
      </c>
      <c r="C826" s="4">
        <v>0</v>
      </c>
      <c r="D826" s="4">
        <v>0</v>
      </c>
    </row>
    <row r="827" spans="1:4" x14ac:dyDescent="0.2">
      <c r="A827" s="4">
        <v>1.4375069467600312</v>
      </c>
      <c r="B827" s="4">
        <v>1.8723645767720625</v>
      </c>
      <c r="C827" s="4">
        <v>0</v>
      </c>
      <c r="D827" s="4">
        <v>0</v>
      </c>
    </row>
    <row r="828" spans="1:4" x14ac:dyDescent="0.2">
      <c r="A828" s="4">
        <v>1.4391463821273758</v>
      </c>
      <c r="B828" s="4">
        <v>1.8724653950457386</v>
      </c>
      <c r="C828" s="4">
        <v>0</v>
      </c>
      <c r="D828" s="4">
        <v>0</v>
      </c>
    </row>
    <row r="829" spans="1:4" x14ac:dyDescent="0.2">
      <c r="A829" s="4">
        <v>1.4407858174947206</v>
      </c>
      <c r="B829" s="4">
        <v>1.8725661276056893</v>
      </c>
      <c r="C829" s="4">
        <v>0</v>
      </c>
      <c r="D829" s="4">
        <v>0</v>
      </c>
    </row>
    <row r="830" spans="1:4" x14ac:dyDescent="0.2">
      <c r="A830" s="4">
        <v>1.4424252528620651</v>
      </c>
      <c r="B830" s="4">
        <v>1.8726667755121611</v>
      </c>
      <c r="C830" s="4">
        <v>0</v>
      </c>
      <c r="D830" s="4">
        <v>0</v>
      </c>
    </row>
    <row r="831" spans="1:4" x14ac:dyDescent="0.2">
      <c r="A831" s="4">
        <v>1.4440646882294097</v>
      </c>
      <c r="B831" s="4">
        <v>1.8727673398254003</v>
      </c>
      <c r="C831" s="4">
        <v>0</v>
      </c>
      <c r="D831" s="4">
        <v>0</v>
      </c>
    </row>
    <row r="832" spans="1:4" x14ac:dyDescent="0.2">
      <c r="A832" s="4">
        <v>1.4457041235967545</v>
      </c>
      <c r="B832" s="4">
        <v>1.8728678216056538</v>
      </c>
      <c r="C832" s="4">
        <v>0</v>
      </c>
      <c r="D832" s="4">
        <v>0</v>
      </c>
    </row>
    <row r="833" spans="1:4" x14ac:dyDescent="0.2">
      <c r="A833" s="4">
        <v>1.4473435589640991</v>
      </c>
      <c r="B833" s="4">
        <v>1.8729682219131678</v>
      </c>
      <c r="C833" s="4">
        <v>0</v>
      </c>
      <c r="D833" s="4">
        <v>0</v>
      </c>
    </row>
    <row r="834" spans="1:4" x14ac:dyDescent="0.2">
      <c r="A834" s="4">
        <v>1.4489829943314438</v>
      </c>
      <c r="B834" s="4">
        <v>1.8730685418081889</v>
      </c>
      <c r="C834" s="4">
        <v>0</v>
      </c>
      <c r="D834" s="4">
        <v>0</v>
      </c>
    </row>
    <row r="835" spans="1:4" x14ac:dyDescent="0.2">
      <c r="A835" s="4">
        <v>1.4506224296987884</v>
      </c>
      <c r="B835" s="4">
        <v>1.8731687823509642</v>
      </c>
      <c r="C835" s="4">
        <v>0</v>
      </c>
      <c r="D835" s="4">
        <v>0</v>
      </c>
    </row>
    <row r="836" spans="1:4" x14ac:dyDescent="0.2">
      <c r="A836" s="4">
        <v>1.4522618650661332</v>
      </c>
      <c r="B836" s="4">
        <v>1.8732689446017394</v>
      </c>
      <c r="C836" s="4">
        <v>0</v>
      </c>
      <c r="D836" s="4">
        <v>0</v>
      </c>
    </row>
    <row r="837" spans="1:4" x14ac:dyDescent="0.2">
      <c r="A837" s="4">
        <v>1.4539013004334778</v>
      </c>
      <c r="B837" s="4">
        <v>1.8733690296207617</v>
      </c>
      <c r="C837" s="4">
        <v>0</v>
      </c>
      <c r="D837" s="4">
        <v>0</v>
      </c>
    </row>
    <row r="838" spans="1:4" x14ac:dyDescent="0.2">
      <c r="A838" s="4">
        <v>1.4555407358008225</v>
      </c>
      <c r="B838" s="4">
        <v>1.8734690384682775</v>
      </c>
      <c r="C838" s="4">
        <v>0</v>
      </c>
      <c r="D838" s="4">
        <v>0</v>
      </c>
    </row>
    <row r="839" spans="1:4" x14ac:dyDescent="0.2">
      <c r="A839" s="4">
        <v>1.4571801711681671</v>
      </c>
      <c r="B839" s="4">
        <v>1.8735689722045332</v>
      </c>
      <c r="C839" s="4">
        <v>0</v>
      </c>
      <c r="D839" s="4">
        <v>0</v>
      </c>
    </row>
    <row r="840" spans="1:4" x14ac:dyDescent="0.2">
      <c r="A840" s="4">
        <v>1.4588196065355119</v>
      </c>
      <c r="B840" s="4">
        <v>1.8736688318897754</v>
      </c>
      <c r="C840" s="4">
        <v>0</v>
      </c>
      <c r="D840" s="4">
        <v>0</v>
      </c>
    </row>
    <row r="841" spans="1:4" x14ac:dyDescent="0.2">
      <c r="A841" s="4">
        <v>1.4604590419028565</v>
      </c>
      <c r="B841" s="4">
        <v>1.8737686185842508</v>
      </c>
      <c r="C841" s="4">
        <v>0</v>
      </c>
      <c r="D841" s="4">
        <v>0</v>
      </c>
    </row>
    <row r="842" spans="1:4" x14ac:dyDescent="0.2">
      <c r="A842" s="4">
        <v>1.4620984772702013</v>
      </c>
      <c r="B842" s="4">
        <v>1.873868333348206</v>
      </c>
      <c r="C842" s="4">
        <v>0</v>
      </c>
      <c r="D842" s="4">
        <v>0</v>
      </c>
    </row>
    <row r="843" spans="1:4" x14ac:dyDescent="0.2">
      <c r="A843" s="4">
        <v>1.4637379126375458</v>
      </c>
      <c r="B843" s="4">
        <v>1.8739679772418871</v>
      </c>
      <c r="C843" s="4">
        <v>0</v>
      </c>
      <c r="D843" s="4">
        <v>0</v>
      </c>
    </row>
    <row r="844" spans="1:4" x14ac:dyDescent="0.2">
      <c r="A844" s="4">
        <v>1.4653773480048906</v>
      </c>
      <c r="B844" s="4">
        <v>1.8740675513255411</v>
      </c>
      <c r="C844" s="4">
        <v>0</v>
      </c>
      <c r="D844" s="4">
        <v>0</v>
      </c>
    </row>
    <row r="845" spans="1:4" x14ac:dyDescent="0.2">
      <c r="A845" s="4">
        <v>1.4670167833722352</v>
      </c>
      <c r="B845" s="4">
        <v>1.8741670566594144</v>
      </c>
      <c r="C845" s="4">
        <v>0</v>
      </c>
      <c r="D845" s="4">
        <v>0</v>
      </c>
    </row>
    <row r="846" spans="1:4" x14ac:dyDescent="0.2">
      <c r="A846" s="4">
        <v>1.46865621873958</v>
      </c>
      <c r="B846" s="4">
        <v>1.8742664943037537</v>
      </c>
      <c r="C846" s="4">
        <v>0</v>
      </c>
      <c r="D846" s="4">
        <v>0</v>
      </c>
    </row>
    <row r="847" spans="1:4" x14ac:dyDescent="0.2">
      <c r="A847" s="4">
        <v>1.4702956541069245</v>
      </c>
      <c r="B847" s="4">
        <v>1.8743658653188053</v>
      </c>
      <c r="C847" s="4">
        <v>0</v>
      </c>
      <c r="D847" s="4">
        <v>0</v>
      </c>
    </row>
    <row r="848" spans="1:4" x14ac:dyDescent="0.2">
      <c r="A848" s="4">
        <v>1.4719350894742691</v>
      </c>
      <c r="B848" s="4">
        <v>1.8744651707648159</v>
      </c>
      <c r="C848" s="4">
        <v>0</v>
      </c>
      <c r="D848" s="4">
        <v>0</v>
      </c>
    </row>
    <row r="849" spans="1:4" x14ac:dyDescent="0.2">
      <c r="A849" s="4">
        <v>1.4735745248416139</v>
      </c>
      <c r="B849" s="4">
        <v>1.8745644117020321</v>
      </c>
      <c r="C849" s="4">
        <v>0</v>
      </c>
      <c r="D849" s="4">
        <v>0</v>
      </c>
    </row>
    <row r="850" spans="1:4" x14ac:dyDescent="0.2">
      <c r="A850" s="4">
        <v>1.4752139602089585</v>
      </c>
      <c r="B850" s="4">
        <v>1.8746635891907004</v>
      </c>
      <c r="C850" s="4">
        <v>0</v>
      </c>
      <c r="D850" s="4">
        <v>0</v>
      </c>
    </row>
    <row r="851" spans="1:4" x14ac:dyDescent="0.2">
      <c r="A851" s="4">
        <v>1.4768533955763032</v>
      </c>
      <c r="B851" s="4">
        <v>1.8747627042910673</v>
      </c>
      <c r="C851" s="4">
        <v>0</v>
      </c>
      <c r="D851" s="4">
        <v>0</v>
      </c>
    </row>
    <row r="852" spans="1:4" x14ac:dyDescent="0.2">
      <c r="A852" s="4">
        <v>1.4784928309436478</v>
      </c>
      <c r="B852" s="4">
        <v>1.8748617580633793</v>
      </c>
      <c r="C852" s="4">
        <v>0</v>
      </c>
      <c r="D852" s="4">
        <v>0</v>
      </c>
    </row>
    <row r="853" spans="1:4" x14ac:dyDescent="0.2">
      <c r="A853" s="4">
        <v>1.4801322663109926</v>
      </c>
      <c r="B853" s="4">
        <v>1.874960751567883</v>
      </c>
      <c r="C853" s="4">
        <v>0</v>
      </c>
      <c r="D853" s="4">
        <v>0</v>
      </c>
    </row>
    <row r="854" spans="1:4" x14ac:dyDescent="0.2">
      <c r="A854" s="4">
        <v>1.4817717016783372</v>
      </c>
      <c r="B854" s="4">
        <v>1.8750596858648252</v>
      </c>
      <c r="C854" s="4">
        <v>0</v>
      </c>
      <c r="D854" s="4">
        <v>0</v>
      </c>
    </row>
    <row r="855" spans="1:4" x14ac:dyDescent="0.2">
      <c r="A855" s="4">
        <v>1.4834111370456819</v>
      </c>
      <c r="B855" s="4">
        <v>1.8751585620144522</v>
      </c>
      <c r="C855" s="4">
        <v>0</v>
      </c>
      <c r="D855" s="4">
        <v>0</v>
      </c>
    </row>
    <row r="856" spans="1:4" x14ac:dyDescent="0.2">
      <c r="A856" s="4">
        <v>1.4850505724130265</v>
      </c>
      <c r="B856" s="4">
        <v>1.8752573810770106</v>
      </c>
      <c r="C856" s="4">
        <v>0</v>
      </c>
      <c r="D856" s="4">
        <v>0</v>
      </c>
    </row>
    <row r="857" spans="1:4" x14ac:dyDescent="0.2">
      <c r="A857" s="4">
        <v>1.4866900077803713</v>
      </c>
      <c r="B857" s="4">
        <v>1.8753561441127469</v>
      </c>
      <c r="C857" s="4">
        <v>0</v>
      </c>
      <c r="D857" s="4">
        <v>0</v>
      </c>
    </row>
    <row r="858" spans="1:4" x14ac:dyDescent="0.2">
      <c r="A858" s="4">
        <v>1.4883294431477159</v>
      </c>
      <c r="B858" s="4">
        <v>1.8754548521819077</v>
      </c>
      <c r="C858" s="4">
        <v>0</v>
      </c>
      <c r="D858" s="4">
        <v>0</v>
      </c>
    </row>
    <row r="859" spans="1:4" x14ac:dyDescent="0.2">
      <c r="A859" s="4">
        <v>1.4899688785150607</v>
      </c>
      <c r="B859" s="4">
        <v>1.8755535063447397</v>
      </c>
      <c r="C859" s="4">
        <v>0</v>
      </c>
      <c r="D859" s="4">
        <v>0</v>
      </c>
    </row>
    <row r="860" spans="1:4" x14ac:dyDescent="0.2">
      <c r="A860" s="4">
        <v>1.4916083138824052</v>
      </c>
      <c r="B860" s="4">
        <v>1.8756521076614892</v>
      </c>
      <c r="C860" s="4">
        <v>0</v>
      </c>
      <c r="D860" s="4">
        <v>0</v>
      </c>
    </row>
    <row r="861" spans="1:4" x14ac:dyDescent="0.2">
      <c r="A861" s="4">
        <v>1.49324774924975</v>
      </c>
      <c r="B861" s="4">
        <v>1.875750657192403</v>
      </c>
      <c r="C861" s="4">
        <v>0</v>
      </c>
      <c r="D861" s="4">
        <v>0</v>
      </c>
    </row>
    <row r="862" spans="1:4" x14ac:dyDescent="0.2">
      <c r="A862" s="4">
        <v>1.4948871846170946</v>
      </c>
      <c r="B862" s="4">
        <v>1.8758491559977273</v>
      </c>
      <c r="C862" s="4">
        <v>0</v>
      </c>
      <c r="D862" s="4">
        <v>0</v>
      </c>
    </row>
    <row r="863" spans="1:4" x14ac:dyDescent="0.2">
      <c r="A863" s="4">
        <v>1.4965266199844391</v>
      </c>
      <c r="B863" s="4">
        <v>1.8759476051377091</v>
      </c>
      <c r="C863" s="4">
        <v>0</v>
      </c>
      <c r="D863" s="4">
        <v>0</v>
      </c>
    </row>
    <row r="864" spans="1:4" x14ac:dyDescent="0.2">
      <c r="A864" s="4">
        <v>1.4981660553517839</v>
      </c>
      <c r="B864" s="4">
        <v>1.8760460056725947</v>
      </c>
      <c r="C864" s="4">
        <v>0</v>
      </c>
      <c r="D864" s="4">
        <v>0</v>
      </c>
    </row>
    <row r="865" spans="1:4" x14ac:dyDescent="0.2">
      <c r="A865" s="4">
        <v>1.4998054907191285</v>
      </c>
      <c r="B865" s="4">
        <v>1.8761443586626307</v>
      </c>
      <c r="C865" s="4">
        <v>0</v>
      </c>
      <c r="D865" s="4">
        <v>0</v>
      </c>
    </row>
    <row r="866" spans="1:4" x14ac:dyDescent="0.2">
      <c r="A866" s="4">
        <v>1.5014449260864733</v>
      </c>
      <c r="B866" s="4">
        <v>1.8762426651680635</v>
      </c>
      <c r="C866" s="4">
        <v>0</v>
      </c>
      <c r="D866" s="4">
        <v>0</v>
      </c>
    </row>
    <row r="867" spans="1:4" x14ac:dyDescent="0.2">
      <c r="A867" s="4">
        <v>1.5030843614538179</v>
      </c>
      <c r="B867" s="4">
        <v>1.87634092624914</v>
      </c>
      <c r="C867" s="4">
        <v>0</v>
      </c>
      <c r="D867" s="4">
        <v>0</v>
      </c>
    </row>
    <row r="868" spans="1:4" x14ac:dyDescent="0.2">
      <c r="A868" s="4">
        <v>1.5047237968211626</v>
      </c>
      <c r="B868" s="4">
        <v>1.8764391429661065</v>
      </c>
      <c r="C868" s="4">
        <v>0</v>
      </c>
      <c r="D868" s="4">
        <v>0</v>
      </c>
    </row>
    <row r="869" spans="1:4" x14ac:dyDescent="0.2">
      <c r="A869" s="4">
        <v>1.5063632321885072</v>
      </c>
      <c r="B869" s="4">
        <v>1.8765373163792096</v>
      </c>
      <c r="C869" s="4">
        <v>0</v>
      </c>
      <c r="D869" s="4">
        <v>0</v>
      </c>
    </row>
    <row r="870" spans="1:4" x14ac:dyDescent="0.2">
      <c r="A870" s="4">
        <v>1.508002667555852</v>
      </c>
      <c r="B870" s="4">
        <v>1.8766354475486957</v>
      </c>
      <c r="C870" s="4">
        <v>0</v>
      </c>
      <c r="D870" s="4">
        <v>0</v>
      </c>
    </row>
    <row r="871" spans="1:4" x14ac:dyDescent="0.2">
      <c r="A871" s="4">
        <v>1.5096421029231966</v>
      </c>
      <c r="B871" s="4">
        <v>1.8767335375348118</v>
      </c>
      <c r="C871" s="4">
        <v>0</v>
      </c>
      <c r="D871" s="4">
        <v>0</v>
      </c>
    </row>
    <row r="872" spans="1:4" x14ac:dyDescent="0.2">
      <c r="A872" s="4">
        <v>1.5112815382905413</v>
      </c>
      <c r="B872" s="4">
        <v>1.8768315873978039</v>
      </c>
      <c r="C872" s="4">
        <v>0</v>
      </c>
      <c r="D872" s="4">
        <v>0</v>
      </c>
    </row>
    <row r="873" spans="1:4" x14ac:dyDescent="0.2">
      <c r="A873" s="4">
        <v>1.5129209736578859</v>
      </c>
      <c r="B873" s="4">
        <v>1.8769295981979188</v>
      </c>
      <c r="C873" s="4">
        <v>0</v>
      </c>
      <c r="D873" s="4">
        <v>0</v>
      </c>
    </row>
    <row r="874" spans="1:4" x14ac:dyDescent="0.2">
      <c r="A874" s="4">
        <v>1.5145604090252307</v>
      </c>
      <c r="B874" s="4">
        <v>1.8770275709954034</v>
      </c>
      <c r="C874" s="4">
        <v>0</v>
      </c>
      <c r="D874" s="4">
        <v>0</v>
      </c>
    </row>
    <row r="875" spans="1:4" x14ac:dyDescent="0.2">
      <c r="A875" s="4">
        <v>1.5161998443925753</v>
      </c>
      <c r="B875" s="4">
        <v>1.8771255068505037</v>
      </c>
      <c r="C875" s="4">
        <v>0</v>
      </c>
      <c r="D875" s="4">
        <v>0</v>
      </c>
    </row>
    <row r="876" spans="1:4" x14ac:dyDescent="0.2">
      <c r="A876" s="4">
        <v>1.5178392797599201</v>
      </c>
      <c r="B876" s="4">
        <v>1.8772234068234666</v>
      </c>
      <c r="C876" s="4">
        <v>0</v>
      </c>
      <c r="D876" s="4">
        <v>0</v>
      </c>
    </row>
    <row r="877" spans="1:4" x14ac:dyDescent="0.2">
      <c r="A877" s="4">
        <v>1.5194787151272646</v>
      </c>
      <c r="B877" s="4">
        <v>1.8773212719745382</v>
      </c>
      <c r="C877" s="4">
        <v>0</v>
      </c>
      <c r="D877" s="4">
        <v>0</v>
      </c>
    </row>
    <row r="878" spans="1:4" x14ac:dyDescent="0.2">
      <c r="A878" s="4">
        <v>1.5211181504946094</v>
      </c>
      <c r="B878" s="4">
        <v>1.8774191033639658</v>
      </c>
      <c r="C878" s="4">
        <v>0</v>
      </c>
      <c r="D878" s="4">
        <v>0</v>
      </c>
    </row>
    <row r="879" spans="1:4" x14ac:dyDescent="0.2">
      <c r="A879" s="4">
        <v>1.522757585861954</v>
      </c>
      <c r="B879" s="4">
        <v>1.8775169020519953</v>
      </c>
      <c r="C879" s="4">
        <v>0</v>
      </c>
      <c r="D879" s="4">
        <v>0</v>
      </c>
    </row>
    <row r="880" spans="1:4" x14ac:dyDescent="0.2">
      <c r="A880" s="4">
        <v>1.5243970212292985</v>
      </c>
      <c r="B880" s="4">
        <v>1.8776146690988735</v>
      </c>
      <c r="C880" s="4">
        <v>0</v>
      </c>
      <c r="D880" s="4">
        <v>0</v>
      </c>
    </row>
    <row r="881" spans="1:4" x14ac:dyDescent="0.2">
      <c r="A881" s="4">
        <v>1.5260364565966433</v>
      </c>
      <c r="B881" s="4">
        <v>1.8777124055648471</v>
      </c>
      <c r="C881" s="4">
        <v>0</v>
      </c>
      <c r="D881" s="4">
        <v>0</v>
      </c>
    </row>
    <row r="882" spans="1:4" x14ac:dyDescent="0.2">
      <c r="A882" s="4">
        <v>1.5276758919639879</v>
      </c>
      <c r="B882" s="4">
        <v>1.8778101125101625</v>
      </c>
      <c r="C882" s="4">
        <v>0</v>
      </c>
      <c r="D882" s="4">
        <v>0</v>
      </c>
    </row>
    <row r="883" spans="1:4" x14ac:dyDescent="0.2">
      <c r="A883" s="4">
        <v>1.5293153273313327</v>
      </c>
      <c r="B883" s="4">
        <v>1.8779077909950661</v>
      </c>
      <c r="C883" s="4">
        <v>0</v>
      </c>
      <c r="D883" s="4">
        <v>0</v>
      </c>
    </row>
    <row r="884" spans="1:4" x14ac:dyDescent="0.2">
      <c r="A884" s="4">
        <v>1.5309547626986773</v>
      </c>
      <c r="B884" s="4">
        <v>1.8780054420798047</v>
      </c>
      <c r="C884" s="4">
        <v>0</v>
      </c>
      <c r="D884" s="4">
        <v>0</v>
      </c>
    </row>
    <row r="885" spans="1:4" x14ac:dyDescent="0.2">
      <c r="A885" s="4">
        <v>1.532594198066022</v>
      </c>
      <c r="B885" s="4">
        <v>1.8781030668246248</v>
      </c>
      <c r="C885" s="4">
        <v>0</v>
      </c>
      <c r="D885" s="4">
        <v>0</v>
      </c>
    </row>
    <row r="886" spans="1:4" x14ac:dyDescent="0.2">
      <c r="A886" s="4">
        <v>1.5342336334333666</v>
      </c>
      <c r="B886" s="4">
        <v>1.8782006662897728</v>
      </c>
      <c r="C886" s="4">
        <v>0</v>
      </c>
      <c r="D886" s="4">
        <v>0</v>
      </c>
    </row>
    <row r="887" spans="1:4" x14ac:dyDescent="0.2">
      <c r="A887" s="4">
        <v>1.5358730688007114</v>
      </c>
      <c r="B887" s="4">
        <v>1.8782982415354956</v>
      </c>
      <c r="C887" s="4">
        <v>0</v>
      </c>
      <c r="D887" s="4">
        <v>0</v>
      </c>
    </row>
    <row r="888" spans="1:4" x14ac:dyDescent="0.2">
      <c r="A888" s="4">
        <v>1.537512504168056</v>
      </c>
      <c r="B888" s="4">
        <v>1.8783957936220392</v>
      </c>
      <c r="C888" s="4">
        <v>0</v>
      </c>
      <c r="D888" s="4">
        <v>0</v>
      </c>
    </row>
    <row r="889" spans="1:4" x14ac:dyDescent="0.2">
      <c r="A889" s="4">
        <v>1.5391519395354007</v>
      </c>
      <c r="B889" s="4">
        <v>1.8784933236096508</v>
      </c>
      <c r="C889" s="4">
        <v>0</v>
      </c>
      <c r="D889" s="4">
        <v>0</v>
      </c>
    </row>
    <row r="890" spans="1:4" x14ac:dyDescent="0.2">
      <c r="A890" s="4">
        <v>1.5407913749027453</v>
      </c>
      <c r="B890" s="4">
        <v>1.8785908325585765</v>
      </c>
      <c r="C890" s="4">
        <v>0</v>
      </c>
      <c r="D890" s="4">
        <v>0</v>
      </c>
    </row>
    <row r="891" spans="1:4" x14ac:dyDescent="0.2">
      <c r="A891" s="4">
        <v>1.5424308102700901</v>
      </c>
      <c r="B891" s="4">
        <v>1.8786883215290628</v>
      </c>
      <c r="C891" s="4">
        <v>0</v>
      </c>
      <c r="D891" s="4">
        <v>0</v>
      </c>
    </row>
    <row r="892" spans="1:4" x14ac:dyDescent="0.2">
      <c r="A892" s="4">
        <v>1.5440702456374347</v>
      </c>
      <c r="B892" s="4">
        <v>1.8787857915813566</v>
      </c>
      <c r="C892" s="4">
        <v>0</v>
      </c>
      <c r="D892" s="4">
        <v>0</v>
      </c>
    </row>
    <row r="893" spans="1:4" x14ac:dyDescent="0.2">
      <c r="A893" s="4">
        <v>1.5457096810047795</v>
      </c>
      <c r="B893" s="4">
        <v>1.8788832437757044</v>
      </c>
      <c r="C893" s="4">
        <v>0</v>
      </c>
      <c r="D893" s="4">
        <v>0</v>
      </c>
    </row>
    <row r="894" spans="1:4" x14ac:dyDescent="0.2">
      <c r="A894" s="4">
        <v>1.547349116372124</v>
      </c>
      <c r="B894" s="4">
        <v>1.8789806791723527</v>
      </c>
      <c r="C894" s="4">
        <v>0</v>
      </c>
      <c r="D894" s="4">
        <v>0</v>
      </c>
    </row>
    <row r="895" spans="1:4" x14ac:dyDescent="0.2">
      <c r="A895" s="4">
        <v>1.5489885517394688</v>
      </c>
      <c r="B895" s="4">
        <v>1.8790780988315476</v>
      </c>
      <c r="C895" s="4">
        <v>0</v>
      </c>
      <c r="D895" s="4">
        <v>0</v>
      </c>
    </row>
    <row r="896" spans="1:4" x14ac:dyDescent="0.2">
      <c r="A896" s="4">
        <v>1.5506279871068134</v>
      </c>
      <c r="B896" s="4">
        <v>1.8791755038135365</v>
      </c>
      <c r="C896" s="4">
        <v>0</v>
      </c>
      <c r="D896" s="4">
        <v>0</v>
      </c>
    </row>
    <row r="897" spans="1:4" x14ac:dyDescent="0.2">
      <c r="A897" s="4">
        <v>1.5522674224741579</v>
      </c>
      <c r="B897" s="4">
        <v>1.8792728951785653</v>
      </c>
      <c r="C897" s="4">
        <v>0</v>
      </c>
      <c r="D897" s="4">
        <v>0</v>
      </c>
    </row>
    <row r="898" spans="1:4" x14ac:dyDescent="0.2">
      <c r="A898" s="4">
        <v>1.5539068578415027</v>
      </c>
      <c r="B898" s="4">
        <v>1.8793702739868807</v>
      </c>
      <c r="C898" s="4">
        <v>0</v>
      </c>
      <c r="D898" s="4">
        <v>0</v>
      </c>
    </row>
    <row r="899" spans="1:4" x14ac:dyDescent="0.2">
      <c r="A899" s="4">
        <v>1.5555462932088473</v>
      </c>
      <c r="B899" s="4">
        <v>1.8794676412987295</v>
      </c>
      <c r="C899" s="4">
        <v>0</v>
      </c>
      <c r="D899" s="4">
        <v>0</v>
      </c>
    </row>
    <row r="900" spans="1:4" x14ac:dyDescent="0.2">
      <c r="A900" s="4">
        <v>1.5571857285761921</v>
      </c>
      <c r="B900" s="4">
        <v>1.8795649981743578</v>
      </c>
      <c r="C900" s="4">
        <v>0</v>
      </c>
      <c r="D900" s="4">
        <v>0</v>
      </c>
    </row>
    <row r="901" spans="1:4" x14ac:dyDescent="0.2">
      <c r="A901" s="4">
        <v>1.5588251639435367</v>
      </c>
      <c r="B901" s="4">
        <v>1.8796623456740127</v>
      </c>
      <c r="C901" s="4">
        <v>0</v>
      </c>
      <c r="D901" s="4">
        <v>0</v>
      </c>
    </row>
    <row r="902" spans="1:4" x14ac:dyDescent="0.2">
      <c r="A902" s="4">
        <v>1.5604645993108814</v>
      </c>
      <c r="B902" s="4">
        <v>1.8797596848579403</v>
      </c>
      <c r="C902" s="4">
        <v>0</v>
      </c>
      <c r="D902" s="4">
        <v>0</v>
      </c>
    </row>
    <row r="903" spans="1:4" x14ac:dyDescent="0.2">
      <c r="A903" s="4">
        <v>1.562104034678226</v>
      </c>
      <c r="B903" s="4">
        <v>1.8798570167863873</v>
      </c>
      <c r="C903" s="4">
        <v>0</v>
      </c>
      <c r="D903" s="4">
        <v>0</v>
      </c>
    </row>
    <row r="904" spans="1:4" x14ac:dyDescent="0.2">
      <c r="A904" s="4">
        <v>1.5637434700455708</v>
      </c>
      <c r="B904" s="4">
        <v>1.8799543425196004</v>
      </c>
      <c r="C904" s="4">
        <v>0</v>
      </c>
      <c r="D904" s="4">
        <v>0</v>
      </c>
    </row>
    <row r="905" spans="1:4" x14ac:dyDescent="0.2">
      <c r="A905" s="4">
        <v>1.5653829054129154</v>
      </c>
      <c r="B905" s="4">
        <v>1.8800516631178261</v>
      </c>
      <c r="C905" s="4">
        <v>0</v>
      </c>
      <c r="D905" s="4">
        <v>0</v>
      </c>
    </row>
    <row r="906" spans="1:4" x14ac:dyDescent="0.2">
      <c r="A906" s="4">
        <v>1.5670223407802601</v>
      </c>
      <c r="B906" s="4">
        <v>1.8801489796413107</v>
      </c>
      <c r="C906" s="4">
        <v>0</v>
      </c>
      <c r="D906" s="4">
        <v>0</v>
      </c>
    </row>
    <row r="907" spans="1:4" x14ac:dyDescent="0.2">
      <c r="A907" s="4">
        <v>1.5686617761476047</v>
      </c>
      <c r="B907" s="4">
        <v>1.880246293150301</v>
      </c>
      <c r="C907" s="4">
        <v>0</v>
      </c>
      <c r="D907" s="4">
        <v>0</v>
      </c>
    </row>
    <row r="908" spans="1:4" x14ac:dyDescent="0.2">
      <c r="A908" s="4">
        <v>1.5703012115149495</v>
      </c>
      <c r="B908" s="4">
        <v>1.8803436047050437</v>
      </c>
      <c r="C908" s="4">
        <v>0</v>
      </c>
      <c r="D908" s="4">
        <v>0</v>
      </c>
    </row>
    <row r="909" spans="1:4" x14ac:dyDescent="0.2">
      <c r="A909" s="4">
        <v>1.5719406468822941</v>
      </c>
      <c r="B909" s="4">
        <v>1.8804409153657848</v>
      </c>
      <c r="C909" s="4">
        <v>0</v>
      </c>
      <c r="D909" s="4">
        <v>0</v>
      </c>
    </row>
    <row r="910" spans="1:4" x14ac:dyDescent="0.2">
      <c r="A910" s="4">
        <v>1.5735800822496389</v>
      </c>
      <c r="B910" s="4">
        <v>1.8805382261927714</v>
      </c>
      <c r="C910" s="4">
        <v>0</v>
      </c>
      <c r="D910" s="4">
        <v>0</v>
      </c>
    </row>
    <row r="911" spans="1:4" x14ac:dyDescent="0.2">
      <c r="A911" s="4">
        <v>1.5752195176169834</v>
      </c>
      <c r="B911" s="4">
        <v>1.8806355382462501</v>
      </c>
      <c r="C911" s="4">
        <v>0</v>
      </c>
      <c r="D911" s="4">
        <v>0</v>
      </c>
    </row>
    <row r="912" spans="1:4" x14ac:dyDescent="0.2">
      <c r="A912" s="4">
        <v>1.5768589529843282</v>
      </c>
      <c r="B912" s="4">
        <v>1.8807328525864668</v>
      </c>
      <c r="C912" s="4">
        <v>0</v>
      </c>
      <c r="D912" s="4">
        <v>0</v>
      </c>
    </row>
    <row r="913" spans="1:4" x14ac:dyDescent="0.2">
      <c r="A913" s="4">
        <v>1.5784983883516728</v>
      </c>
      <c r="B913" s="4">
        <v>1.8808301702736687</v>
      </c>
      <c r="C913" s="4">
        <v>0</v>
      </c>
      <c r="D913" s="4">
        <v>0</v>
      </c>
    </row>
    <row r="914" spans="1:4" x14ac:dyDescent="0.2">
      <c r="A914" s="4">
        <v>1.5801378237190173</v>
      </c>
      <c r="B914" s="4">
        <v>1.8809274923681021</v>
      </c>
      <c r="C914" s="4">
        <v>0</v>
      </c>
      <c r="D914" s="4">
        <v>0</v>
      </c>
    </row>
    <row r="915" spans="1:4" x14ac:dyDescent="0.2">
      <c r="A915" s="4">
        <v>1.5817772590863621</v>
      </c>
      <c r="B915" s="4">
        <v>1.8810248199300135</v>
      </c>
      <c r="C915" s="4">
        <v>0</v>
      </c>
      <c r="D915" s="4">
        <v>0</v>
      </c>
    </row>
    <row r="916" spans="1:4" x14ac:dyDescent="0.2">
      <c r="A916" s="4">
        <v>1.5834166944537067</v>
      </c>
      <c r="B916" s="4">
        <v>1.8811221540196494</v>
      </c>
      <c r="C916" s="4">
        <v>0</v>
      </c>
      <c r="D916" s="4">
        <v>0</v>
      </c>
    </row>
    <row r="917" spans="1:4" x14ac:dyDescent="0.2">
      <c r="A917" s="4">
        <v>1.5850561298210515</v>
      </c>
      <c r="B917" s="4">
        <v>1.8812194956972568</v>
      </c>
      <c r="C917" s="4">
        <v>0</v>
      </c>
      <c r="D917" s="4">
        <v>0</v>
      </c>
    </row>
    <row r="918" spans="1:4" x14ac:dyDescent="0.2">
      <c r="A918" s="4">
        <v>1.5866955651883961</v>
      </c>
      <c r="B918" s="4">
        <v>1.8813168460230816</v>
      </c>
      <c r="C918" s="4">
        <v>0</v>
      </c>
      <c r="D918" s="4">
        <v>0</v>
      </c>
    </row>
    <row r="919" spans="1:4" x14ac:dyDescent="0.2">
      <c r="A919" s="4">
        <v>1.5883350005557408</v>
      </c>
      <c r="B919" s="4">
        <v>1.8814142060573709</v>
      </c>
      <c r="C919" s="4">
        <v>0</v>
      </c>
      <c r="D919" s="4">
        <v>0</v>
      </c>
    </row>
    <row r="920" spans="1:4" x14ac:dyDescent="0.2">
      <c r="A920" s="4">
        <v>1.5899744359230854</v>
      </c>
      <c r="B920" s="4">
        <v>1.881511576860371</v>
      </c>
      <c r="C920" s="4">
        <v>0</v>
      </c>
      <c r="D920" s="4">
        <v>0</v>
      </c>
    </row>
    <row r="921" spans="1:4" x14ac:dyDescent="0.2">
      <c r="A921" s="4">
        <v>1.5916138712904302</v>
      </c>
      <c r="B921" s="4">
        <v>1.8816089594923284</v>
      </c>
      <c r="C921" s="4">
        <v>0</v>
      </c>
      <c r="D921" s="4">
        <v>0</v>
      </c>
    </row>
    <row r="922" spans="1:4" x14ac:dyDescent="0.2">
      <c r="A922" s="4">
        <v>1.5932533066577748</v>
      </c>
      <c r="B922" s="4">
        <v>1.88170635501349</v>
      </c>
      <c r="C922" s="4">
        <v>0</v>
      </c>
      <c r="D922" s="4">
        <v>0</v>
      </c>
    </row>
    <row r="923" spans="1:4" x14ac:dyDescent="0.2">
      <c r="A923" s="4">
        <v>1.5948927420251195</v>
      </c>
      <c r="B923" s="4">
        <v>1.8818037644841019</v>
      </c>
      <c r="C923" s="4">
        <v>0</v>
      </c>
      <c r="D923" s="4">
        <v>0</v>
      </c>
    </row>
    <row r="924" spans="1:4" x14ac:dyDescent="0.2">
      <c r="A924" s="4">
        <v>1.5965321773924641</v>
      </c>
      <c r="B924" s="4">
        <v>1.8819011889644108</v>
      </c>
      <c r="C924" s="4">
        <v>0</v>
      </c>
      <c r="D924" s="4">
        <v>0</v>
      </c>
    </row>
    <row r="925" spans="1:4" x14ac:dyDescent="0.2">
      <c r="A925" s="4">
        <v>1.5981716127598089</v>
      </c>
      <c r="B925" s="4">
        <v>1.8819986295146636</v>
      </c>
      <c r="C925" s="4">
        <v>0</v>
      </c>
      <c r="D925" s="4">
        <v>0</v>
      </c>
    </row>
    <row r="926" spans="1:4" x14ac:dyDescent="0.2">
      <c r="A926" s="4">
        <v>1.5998110481271535</v>
      </c>
      <c r="B926" s="4">
        <v>1.8820960871951062</v>
      </c>
      <c r="C926" s="4">
        <v>0</v>
      </c>
      <c r="D926" s="4">
        <v>0</v>
      </c>
    </row>
    <row r="927" spans="1:4" x14ac:dyDescent="0.2">
      <c r="A927" s="4">
        <v>1.6014504834944983</v>
      </c>
      <c r="B927" s="4">
        <v>1.8821935630659858</v>
      </c>
      <c r="C927" s="4">
        <v>0</v>
      </c>
      <c r="D927" s="4">
        <v>0</v>
      </c>
    </row>
    <row r="928" spans="1:4" x14ac:dyDescent="0.2">
      <c r="A928" s="4">
        <v>1.6030899188618428</v>
      </c>
      <c r="B928" s="4">
        <v>1.8822910581875485</v>
      </c>
      <c r="C928" s="4">
        <v>0</v>
      </c>
      <c r="D928" s="4">
        <v>0</v>
      </c>
    </row>
    <row r="929" spans="1:4" x14ac:dyDescent="0.2">
      <c r="A929" s="4">
        <v>1.6047293542291876</v>
      </c>
      <c r="B929" s="4">
        <v>1.8823885736200412</v>
      </c>
      <c r="C929" s="4">
        <v>0</v>
      </c>
      <c r="D929" s="4">
        <v>0</v>
      </c>
    </row>
    <row r="930" spans="1:4" x14ac:dyDescent="0.2">
      <c r="A930" s="4">
        <v>1.6063687895965322</v>
      </c>
      <c r="B930" s="4">
        <v>1.8824861104237101</v>
      </c>
      <c r="C930" s="4">
        <v>0</v>
      </c>
      <c r="D930" s="4">
        <v>0</v>
      </c>
    </row>
    <row r="931" spans="1:4" x14ac:dyDescent="0.2">
      <c r="A931" s="4">
        <v>1.6080082249638767</v>
      </c>
      <c r="B931" s="4">
        <v>1.8825836696588019</v>
      </c>
      <c r="C931" s="4">
        <v>0</v>
      </c>
      <c r="D931" s="4">
        <v>0</v>
      </c>
    </row>
    <row r="932" spans="1:4" x14ac:dyDescent="0.2">
      <c r="A932" s="4">
        <v>1.6096476603312215</v>
      </c>
      <c r="B932" s="4">
        <v>1.8826812523855634</v>
      </c>
      <c r="C932" s="4">
        <v>0</v>
      </c>
      <c r="D932" s="4">
        <v>0</v>
      </c>
    </row>
    <row r="933" spans="1:4" x14ac:dyDescent="0.2">
      <c r="A933" s="4">
        <v>1.6112870956985661</v>
      </c>
      <c r="B933" s="4">
        <v>1.8827788596642407</v>
      </c>
      <c r="C933" s="4">
        <v>0</v>
      </c>
      <c r="D933" s="4">
        <v>0</v>
      </c>
    </row>
    <row r="934" spans="1:4" x14ac:dyDescent="0.2">
      <c r="A934" s="4">
        <v>1.6129265310659109</v>
      </c>
      <c r="B934" s="4">
        <v>1.8828764925550807</v>
      </c>
      <c r="C934" s="4">
        <v>0</v>
      </c>
      <c r="D934" s="4">
        <v>0</v>
      </c>
    </row>
    <row r="935" spans="1:4" x14ac:dyDescent="0.2">
      <c r="A935" s="4">
        <v>1.6145659664332555</v>
      </c>
      <c r="B935" s="4">
        <v>1.8829741521183299</v>
      </c>
      <c r="C935" s="4">
        <v>0</v>
      </c>
      <c r="D935" s="4">
        <v>0</v>
      </c>
    </row>
    <row r="936" spans="1:4" x14ac:dyDescent="0.2">
      <c r="A936" s="4">
        <v>1.6162054018006002</v>
      </c>
      <c r="B936" s="4">
        <v>1.8830718394142347</v>
      </c>
      <c r="C936" s="4">
        <v>0</v>
      </c>
      <c r="D936" s="4">
        <v>0</v>
      </c>
    </row>
    <row r="937" spans="1:4" x14ac:dyDescent="0.2">
      <c r="A937" s="4">
        <v>1.6178448371679448</v>
      </c>
      <c r="B937" s="4">
        <v>1.8831695555030419</v>
      </c>
      <c r="C937" s="4">
        <v>0</v>
      </c>
      <c r="D937" s="4">
        <v>0</v>
      </c>
    </row>
    <row r="938" spans="1:4" x14ac:dyDescent="0.2">
      <c r="A938" s="4">
        <v>1.6194842725352896</v>
      </c>
      <c r="B938" s="4">
        <v>1.8832673014449979</v>
      </c>
      <c r="C938" s="4">
        <v>0</v>
      </c>
      <c r="D938" s="4">
        <v>0</v>
      </c>
    </row>
    <row r="939" spans="1:4" x14ac:dyDescent="0.2">
      <c r="A939" s="4">
        <v>1.6211237079026342</v>
      </c>
      <c r="B939" s="4">
        <v>1.883365078300349</v>
      </c>
      <c r="C939" s="4">
        <v>0</v>
      </c>
      <c r="D939" s="4">
        <v>0</v>
      </c>
    </row>
    <row r="940" spans="1:4" x14ac:dyDescent="0.2">
      <c r="A940" s="4">
        <v>1.6227631432699789</v>
      </c>
      <c r="B940" s="4">
        <v>1.8834628871293422</v>
      </c>
      <c r="C940" s="4">
        <v>0</v>
      </c>
      <c r="D940" s="4">
        <v>0</v>
      </c>
    </row>
    <row r="941" spans="1:4" x14ac:dyDescent="0.2">
      <c r="A941" s="4">
        <v>1.6244025786373235</v>
      </c>
      <c r="B941" s="4">
        <v>1.8835607289922238</v>
      </c>
      <c r="C941" s="4">
        <v>0</v>
      </c>
      <c r="D941" s="4">
        <v>0</v>
      </c>
    </row>
    <row r="942" spans="1:4" x14ac:dyDescent="0.2">
      <c r="A942" s="4">
        <v>1.6260420140046683</v>
      </c>
      <c r="B942" s="4">
        <v>1.8836586049492405</v>
      </c>
      <c r="C942" s="4">
        <v>0</v>
      </c>
      <c r="D942" s="4">
        <v>0</v>
      </c>
    </row>
    <row r="943" spans="1:4" x14ac:dyDescent="0.2">
      <c r="A943" s="4">
        <v>1.6276814493720129</v>
      </c>
      <c r="B943" s="4">
        <v>1.8837565160606389</v>
      </c>
      <c r="C943" s="4">
        <v>0</v>
      </c>
      <c r="D943" s="4">
        <v>0</v>
      </c>
    </row>
    <row r="944" spans="1:4" x14ac:dyDescent="0.2">
      <c r="A944" s="4">
        <v>1.6293208847393577</v>
      </c>
      <c r="B944" s="4">
        <v>1.8838544633866652</v>
      </c>
      <c r="C944" s="4">
        <v>0</v>
      </c>
      <c r="D944" s="4">
        <v>0</v>
      </c>
    </row>
    <row r="945" spans="1:4" x14ac:dyDescent="0.2">
      <c r="A945" s="4">
        <v>1.6309603201067022</v>
      </c>
      <c r="B945" s="4">
        <v>1.8839524479875662</v>
      </c>
      <c r="C945" s="4">
        <v>0</v>
      </c>
      <c r="D945" s="4">
        <v>0</v>
      </c>
    </row>
    <row r="946" spans="1:4" x14ac:dyDescent="0.2">
      <c r="A946" s="4">
        <v>1.632599755474047</v>
      </c>
      <c r="B946" s="4">
        <v>1.8840504709235886</v>
      </c>
      <c r="C946" s="4">
        <v>0</v>
      </c>
      <c r="D946" s="4">
        <v>0</v>
      </c>
    </row>
    <row r="947" spans="1:4" x14ac:dyDescent="0.2">
      <c r="A947" s="4">
        <v>1.6342391908413916</v>
      </c>
      <c r="B947" s="4">
        <v>1.8841485332549788</v>
      </c>
      <c r="C947" s="4">
        <v>0</v>
      </c>
      <c r="D947" s="4">
        <v>0</v>
      </c>
    </row>
    <row r="948" spans="1:4" x14ac:dyDescent="0.2">
      <c r="A948" s="4">
        <v>1.6358786262087361</v>
      </c>
      <c r="B948" s="4">
        <v>1.8842466360419832</v>
      </c>
      <c r="C948" s="4">
        <v>0</v>
      </c>
      <c r="D948" s="4">
        <v>0</v>
      </c>
    </row>
    <row r="949" spans="1:4" x14ac:dyDescent="0.2">
      <c r="A949" s="4">
        <v>1.6375180615760809</v>
      </c>
      <c r="B949" s="4">
        <v>1.8843447803448485</v>
      </c>
      <c r="C949" s="4">
        <v>0</v>
      </c>
      <c r="D949" s="4">
        <v>0</v>
      </c>
    </row>
    <row r="950" spans="1:4" x14ac:dyDescent="0.2">
      <c r="A950" s="4">
        <v>1.6391574969434255</v>
      </c>
      <c r="B950" s="4">
        <v>1.8844429672238212</v>
      </c>
      <c r="C950" s="4">
        <v>0</v>
      </c>
      <c r="D950" s="4">
        <v>0</v>
      </c>
    </row>
    <row r="951" spans="1:4" x14ac:dyDescent="0.2">
      <c r="A951" s="4">
        <v>1.6407969323107703</v>
      </c>
      <c r="B951" s="4">
        <v>1.884541197739148</v>
      </c>
      <c r="C951" s="4">
        <v>0</v>
      </c>
      <c r="D951" s="4">
        <v>0</v>
      </c>
    </row>
    <row r="952" spans="1:4" x14ac:dyDescent="0.2">
      <c r="A952" s="4">
        <v>1.6424363676781149</v>
      </c>
      <c r="B952" s="4">
        <v>1.8846394729510754</v>
      </c>
      <c r="C952" s="4">
        <v>0</v>
      </c>
      <c r="D952" s="4">
        <v>0</v>
      </c>
    </row>
    <row r="953" spans="1:4" x14ac:dyDescent="0.2">
      <c r="A953" s="4">
        <v>1.6440758030454596</v>
      </c>
      <c r="B953" s="4">
        <v>1.8847377939198497</v>
      </c>
      <c r="C953" s="4">
        <v>0</v>
      </c>
      <c r="D953" s="4">
        <v>0</v>
      </c>
    </row>
    <row r="954" spans="1:4" x14ac:dyDescent="0.2">
      <c r="A954" s="4">
        <v>1.6457152384128042</v>
      </c>
      <c r="B954" s="4">
        <v>1.8848361617057179</v>
      </c>
      <c r="C954" s="4">
        <v>0</v>
      </c>
      <c r="D954" s="4">
        <v>0</v>
      </c>
    </row>
    <row r="955" spans="1:4" x14ac:dyDescent="0.2">
      <c r="A955" s="4">
        <v>1.647354673780149</v>
      </c>
      <c r="B955" s="4">
        <v>1.8849345773689263</v>
      </c>
      <c r="C955" s="4">
        <v>0</v>
      </c>
      <c r="D955" s="4">
        <v>0</v>
      </c>
    </row>
    <row r="956" spans="1:4" x14ac:dyDescent="0.2">
      <c r="A956" s="4">
        <v>1.6489941091474936</v>
      </c>
      <c r="B956" s="4">
        <v>1.8850330419697214</v>
      </c>
      <c r="C956" s="4">
        <v>0</v>
      </c>
      <c r="D956" s="4">
        <v>0</v>
      </c>
    </row>
    <row r="957" spans="1:4" x14ac:dyDescent="0.2">
      <c r="A957" s="4">
        <v>1.6506335445148383</v>
      </c>
      <c r="B957" s="4">
        <v>1.8851315565683497</v>
      </c>
      <c r="C957" s="4">
        <v>0</v>
      </c>
      <c r="D957" s="4">
        <v>0</v>
      </c>
    </row>
    <row r="958" spans="1:4" x14ac:dyDescent="0.2">
      <c r="A958" s="4">
        <v>1.6522729798821829</v>
      </c>
      <c r="B958" s="4">
        <v>1.885230122225058</v>
      </c>
      <c r="C958" s="4">
        <v>0</v>
      </c>
      <c r="D958" s="4">
        <v>0</v>
      </c>
    </row>
    <row r="959" spans="1:4" x14ac:dyDescent="0.2">
      <c r="A959" s="4">
        <v>1.6539124152495277</v>
      </c>
      <c r="B959" s="4">
        <v>1.8853287400000929</v>
      </c>
      <c r="C959" s="4">
        <v>0</v>
      </c>
      <c r="D959" s="4">
        <v>0</v>
      </c>
    </row>
    <row r="960" spans="1:4" x14ac:dyDescent="0.2">
      <c r="A960" s="4">
        <v>1.6555518506168723</v>
      </c>
      <c r="B960" s="4">
        <v>1.8854274109537006</v>
      </c>
      <c r="C960" s="4">
        <v>0</v>
      </c>
      <c r="D960" s="4">
        <v>0</v>
      </c>
    </row>
    <row r="961" spans="1:4" x14ac:dyDescent="0.2">
      <c r="A961" s="4">
        <v>1.6571912859842171</v>
      </c>
      <c r="B961" s="4">
        <v>1.885526136146128</v>
      </c>
      <c r="C961" s="4">
        <v>0</v>
      </c>
      <c r="D961" s="4">
        <v>0</v>
      </c>
    </row>
    <row r="962" spans="1:4" x14ac:dyDescent="0.2">
      <c r="A962" s="4">
        <v>1.6588307213515616</v>
      </c>
      <c r="B962" s="4">
        <v>1.8856249166376213</v>
      </c>
      <c r="C962" s="4">
        <v>0</v>
      </c>
      <c r="D962" s="4">
        <v>0</v>
      </c>
    </row>
    <row r="963" spans="1:4" x14ac:dyDescent="0.2">
      <c r="A963" s="4">
        <v>1.6604701567189064</v>
      </c>
      <c r="B963" s="4">
        <v>1.8857237534884272</v>
      </c>
      <c r="C963" s="4">
        <v>0</v>
      </c>
      <c r="D963" s="4">
        <v>0</v>
      </c>
    </row>
    <row r="964" spans="1:4" x14ac:dyDescent="0.2">
      <c r="A964" s="4">
        <v>1.662109592086251</v>
      </c>
      <c r="B964" s="4">
        <v>1.8858226477587925</v>
      </c>
      <c r="C964" s="4">
        <v>0</v>
      </c>
      <c r="D964" s="4">
        <v>0</v>
      </c>
    </row>
    <row r="965" spans="1:4" x14ac:dyDescent="0.2">
      <c r="A965" s="4">
        <v>1.6637490274535955</v>
      </c>
      <c r="B965" s="4">
        <v>1.8859216005089634</v>
      </c>
      <c r="C965" s="4">
        <v>0</v>
      </c>
      <c r="D965" s="4">
        <v>0</v>
      </c>
    </row>
    <row r="966" spans="1:4" x14ac:dyDescent="0.2">
      <c r="A966" s="4">
        <v>1.6653884628209403</v>
      </c>
      <c r="B966" s="4">
        <v>1.8860206127991868</v>
      </c>
      <c r="C966" s="4">
        <v>0</v>
      </c>
      <c r="D966" s="4">
        <v>0</v>
      </c>
    </row>
    <row r="967" spans="1:4" x14ac:dyDescent="0.2">
      <c r="A967" s="4">
        <v>1.6670278981882849</v>
      </c>
      <c r="B967" s="4">
        <v>1.8861196856897089</v>
      </c>
      <c r="C967" s="4">
        <v>0</v>
      </c>
      <c r="D967" s="4">
        <v>0</v>
      </c>
    </row>
    <row r="968" spans="1:4" x14ac:dyDescent="0.2">
      <c r="A968" s="4">
        <v>1.6686673335556297</v>
      </c>
      <c r="B968" s="4">
        <v>1.8862188202407766</v>
      </c>
      <c r="C968" s="4">
        <v>0</v>
      </c>
      <c r="D968" s="4">
        <v>0</v>
      </c>
    </row>
    <row r="969" spans="1:4" x14ac:dyDescent="0.2">
      <c r="A969" s="4">
        <v>1.6703067689229742</v>
      </c>
      <c r="B969" s="4">
        <v>1.8863180175126359</v>
      </c>
      <c r="C969" s="4">
        <v>0</v>
      </c>
      <c r="D969" s="4">
        <v>0</v>
      </c>
    </row>
    <row r="970" spans="1:4" x14ac:dyDescent="0.2">
      <c r="A970" s="4">
        <v>1.671946204290319</v>
      </c>
      <c r="B970" s="4">
        <v>1.886417278565534</v>
      </c>
      <c r="C970" s="4">
        <v>0</v>
      </c>
      <c r="D970" s="4">
        <v>0</v>
      </c>
    </row>
    <row r="971" spans="1:4" x14ac:dyDescent="0.2">
      <c r="A971" s="4">
        <v>1.6735856396576636</v>
      </c>
      <c r="B971" s="4">
        <v>1.8865166044597173</v>
      </c>
      <c r="C971" s="4">
        <v>0</v>
      </c>
      <c r="D971" s="4">
        <v>0</v>
      </c>
    </row>
    <row r="972" spans="1:4" x14ac:dyDescent="0.2">
      <c r="A972" s="4">
        <v>1.6752250750250084</v>
      </c>
      <c r="B972" s="4">
        <v>1.8866159962554321</v>
      </c>
      <c r="C972" s="4">
        <v>0</v>
      </c>
      <c r="D972" s="4">
        <v>0</v>
      </c>
    </row>
    <row r="973" spans="1:4" x14ac:dyDescent="0.2">
      <c r="A973" s="4">
        <v>1.676864510392353</v>
      </c>
      <c r="B973" s="4">
        <v>1.886715455012925</v>
      </c>
      <c r="C973" s="4">
        <v>0</v>
      </c>
      <c r="D973" s="4">
        <v>0</v>
      </c>
    </row>
    <row r="974" spans="1:4" x14ac:dyDescent="0.2">
      <c r="A974" s="4">
        <v>1.6785039457596977</v>
      </c>
      <c r="B974" s="4">
        <v>1.8868149817924427</v>
      </c>
      <c r="C974" s="4">
        <v>0</v>
      </c>
      <c r="D974" s="4">
        <v>0</v>
      </c>
    </row>
    <row r="975" spans="1:4" x14ac:dyDescent="0.2">
      <c r="A975" s="4">
        <v>1.6801433811270423</v>
      </c>
      <c r="B975" s="4">
        <v>1.8869145776542315</v>
      </c>
      <c r="C975" s="4">
        <v>0</v>
      </c>
      <c r="D975" s="4">
        <v>0</v>
      </c>
    </row>
    <row r="976" spans="1:4" x14ac:dyDescent="0.2">
      <c r="A976" s="4">
        <v>1.6817828164943871</v>
      </c>
      <c r="B976" s="4">
        <v>1.8870142436585384</v>
      </c>
      <c r="C976" s="4">
        <v>0</v>
      </c>
      <c r="D976" s="4">
        <v>0</v>
      </c>
    </row>
    <row r="977" spans="1:4" x14ac:dyDescent="0.2">
      <c r="A977" s="4">
        <v>1.6834222518617317</v>
      </c>
      <c r="B977" s="4">
        <v>1.8871139808656097</v>
      </c>
      <c r="C977" s="4">
        <v>0</v>
      </c>
      <c r="D977" s="4">
        <v>0</v>
      </c>
    </row>
    <row r="978" spans="1:4" x14ac:dyDescent="0.2">
      <c r="A978" s="4">
        <v>1.6850616872290765</v>
      </c>
      <c r="B978" s="4">
        <v>1.8872137903356918</v>
      </c>
      <c r="C978" s="4">
        <v>0</v>
      </c>
      <c r="D978" s="4">
        <v>0</v>
      </c>
    </row>
    <row r="979" spans="1:4" x14ac:dyDescent="0.2">
      <c r="A979" s="4">
        <v>1.686701122596421</v>
      </c>
      <c r="B979" s="4">
        <v>1.8873136731290314</v>
      </c>
      <c r="C979" s="4">
        <v>0</v>
      </c>
      <c r="D979" s="4">
        <v>0</v>
      </c>
    </row>
    <row r="980" spans="1:4" x14ac:dyDescent="0.2">
      <c r="A980" s="4">
        <v>1.6883405579637656</v>
      </c>
      <c r="B980" s="4">
        <v>1.8874136303058753</v>
      </c>
      <c r="C980" s="4">
        <v>0</v>
      </c>
      <c r="D980" s="4">
        <v>0</v>
      </c>
    </row>
    <row r="981" spans="1:4" x14ac:dyDescent="0.2">
      <c r="A981" s="4">
        <v>1.6899799933311104</v>
      </c>
      <c r="B981" s="4">
        <v>1.8875136629264695</v>
      </c>
      <c r="C981" s="4">
        <v>0</v>
      </c>
      <c r="D981" s="4">
        <v>0</v>
      </c>
    </row>
    <row r="982" spans="1:4" x14ac:dyDescent="0.2">
      <c r="A982" s="4">
        <v>1.6916194286984549</v>
      </c>
      <c r="B982" s="4">
        <v>1.8876137720510611</v>
      </c>
      <c r="C982" s="4">
        <v>0</v>
      </c>
      <c r="D982" s="4">
        <v>0</v>
      </c>
    </row>
    <row r="983" spans="1:4" x14ac:dyDescent="0.2">
      <c r="A983" s="4">
        <v>1.6932588640657997</v>
      </c>
      <c r="B983" s="4">
        <v>1.8877139587398963</v>
      </c>
      <c r="C983" s="4">
        <v>0</v>
      </c>
      <c r="D983" s="4">
        <v>0</v>
      </c>
    </row>
    <row r="984" spans="1:4" x14ac:dyDescent="0.2">
      <c r="A984" s="4">
        <v>1.6948982994331443</v>
      </c>
      <c r="B984" s="4">
        <v>1.8878142240532219</v>
      </c>
      <c r="C984" s="4">
        <v>0</v>
      </c>
      <c r="D984" s="4">
        <v>0</v>
      </c>
    </row>
    <row r="985" spans="1:4" x14ac:dyDescent="0.2">
      <c r="A985" s="4">
        <v>1.6965377348004891</v>
      </c>
      <c r="B985" s="4">
        <v>1.8879145690512842</v>
      </c>
      <c r="C985" s="4">
        <v>0</v>
      </c>
      <c r="D985" s="4">
        <v>0</v>
      </c>
    </row>
    <row r="986" spans="1:4" x14ac:dyDescent="0.2">
      <c r="A986" s="4">
        <v>1.6981771701678336</v>
      </c>
      <c r="B986" s="4">
        <v>1.8880149947943299</v>
      </c>
      <c r="C986" s="4">
        <v>0</v>
      </c>
      <c r="D986" s="4">
        <v>0</v>
      </c>
    </row>
    <row r="987" spans="1:4" x14ac:dyDescent="0.2">
      <c r="A987" s="4">
        <v>1.6998166055351784</v>
      </c>
      <c r="B987" s="4">
        <v>1.8881155023426057</v>
      </c>
      <c r="C987" s="4">
        <v>0</v>
      </c>
      <c r="D987" s="4">
        <v>0</v>
      </c>
    </row>
    <row r="988" spans="1:4" x14ac:dyDescent="0.2">
      <c r="A988" s="4">
        <v>1.701456040902523</v>
      </c>
      <c r="B988" s="4">
        <v>1.8882160927563578</v>
      </c>
      <c r="C988" s="4">
        <v>0</v>
      </c>
      <c r="D988" s="4">
        <v>0</v>
      </c>
    </row>
    <row r="989" spans="1:4" x14ac:dyDescent="0.2">
      <c r="A989" s="4">
        <v>1.7030954762698678</v>
      </c>
      <c r="B989" s="4">
        <v>1.888316767095833</v>
      </c>
      <c r="C989" s="4">
        <v>0</v>
      </c>
      <c r="D989" s="4">
        <v>0</v>
      </c>
    </row>
    <row r="990" spans="1:4" x14ac:dyDescent="0.2">
      <c r="A990" s="4">
        <v>1.7047349116372124</v>
      </c>
      <c r="B990" s="4">
        <v>1.8884175264212777</v>
      </c>
      <c r="C990" s="4">
        <v>0</v>
      </c>
      <c r="D990" s="4">
        <v>0</v>
      </c>
    </row>
    <row r="991" spans="1:4" x14ac:dyDescent="0.2">
      <c r="A991" s="4">
        <v>1.7063743470045571</v>
      </c>
      <c r="B991" s="4">
        <v>1.8885183717929386</v>
      </c>
      <c r="C991" s="4">
        <v>0</v>
      </c>
      <c r="D991" s="4">
        <v>0</v>
      </c>
    </row>
    <row r="992" spans="1:4" x14ac:dyDescent="0.2">
      <c r="A992" s="4">
        <v>1.7080137823719017</v>
      </c>
      <c r="B992" s="4">
        <v>1.8886193042710624</v>
      </c>
      <c r="C992" s="4">
        <v>0</v>
      </c>
      <c r="D992" s="4">
        <v>0</v>
      </c>
    </row>
    <row r="993" spans="1:4" x14ac:dyDescent="0.2">
      <c r="A993" s="4">
        <v>1.7096532177392465</v>
      </c>
      <c r="B993" s="4">
        <v>1.8887203249158953</v>
      </c>
      <c r="C993" s="4">
        <v>0</v>
      </c>
      <c r="D993" s="4">
        <v>0</v>
      </c>
    </row>
    <row r="994" spans="1:4" x14ac:dyDescent="0.2">
      <c r="A994" s="4">
        <v>1.7112926531065911</v>
      </c>
      <c r="B994" s="4">
        <v>1.8888214347876839</v>
      </c>
      <c r="C994" s="4">
        <v>0</v>
      </c>
      <c r="D994" s="4">
        <v>0</v>
      </c>
    </row>
    <row r="995" spans="1:4" x14ac:dyDescent="0.2">
      <c r="A995" s="4">
        <v>1.7129320884739359</v>
      </c>
      <c r="B995" s="4">
        <v>1.888922634946675</v>
      </c>
      <c r="C995" s="4">
        <v>0</v>
      </c>
      <c r="D995" s="4">
        <v>0</v>
      </c>
    </row>
    <row r="996" spans="1:4" x14ac:dyDescent="0.2">
      <c r="A996" s="4">
        <v>1.7145715238412804</v>
      </c>
      <c r="B996" s="4">
        <v>1.889023926453115</v>
      </c>
      <c r="C996" s="4">
        <v>0</v>
      </c>
      <c r="D996" s="4">
        <v>0</v>
      </c>
    </row>
    <row r="997" spans="1:4" x14ac:dyDescent="0.2">
      <c r="A997" s="4">
        <v>1.716210959208625</v>
      </c>
      <c r="B997" s="4">
        <v>1.8891253103672505</v>
      </c>
      <c r="C997" s="4">
        <v>0</v>
      </c>
      <c r="D997" s="4">
        <v>0</v>
      </c>
    </row>
    <row r="998" spans="1:4" x14ac:dyDescent="0.2">
      <c r="A998" s="4">
        <v>1.7178503945759698</v>
      </c>
      <c r="B998" s="4">
        <v>1.8892267877493281</v>
      </c>
      <c r="C998" s="4">
        <v>0</v>
      </c>
      <c r="D998" s="4">
        <v>0</v>
      </c>
    </row>
    <row r="999" spans="1:4" x14ac:dyDescent="0.2">
      <c r="A999" s="4">
        <v>1.7194898299433143</v>
      </c>
      <c r="B999" s="4">
        <v>1.889328359659594</v>
      </c>
      <c r="C999" s="4">
        <v>0</v>
      </c>
      <c r="D999" s="4">
        <v>0</v>
      </c>
    </row>
    <row r="1000" spans="1:4" x14ac:dyDescent="0.2">
      <c r="A1000" s="4">
        <v>1.7211292653106591</v>
      </c>
      <c r="B1000" s="4">
        <v>1.8894300271582953</v>
      </c>
      <c r="C1000" s="4">
        <v>0</v>
      </c>
      <c r="D1000" s="4">
        <v>0</v>
      </c>
    </row>
    <row r="1001" spans="1:4" x14ac:dyDescent="0.2">
      <c r="A1001" s="4">
        <v>1.7227687006780037</v>
      </c>
      <c r="B1001" s="4">
        <v>1.8895317913056782</v>
      </c>
      <c r="C1001" s="4">
        <v>0</v>
      </c>
      <c r="D1001" s="4">
        <v>0</v>
      </c>
    </row>
    <row r="1002" spans="1:4" x14ac:dyDescent="0.2">
      <c r="A1002" s="4">
        <v>1.7244081360453485</v>
      </c>
      <c r="B1002" s="4">
        <v>1.8896336531619893</v>
      </c>
      <c r="C1002" s="4">
        <v>0</v>
      </c>
      <c r="D1002" s="4">
        <v>0</v>
      </c>
    </row>
    <row r="1003" spans="1:4" x14ac:dyDescent="0.2">
      <c r="A1003" s="4">
        <v>1.726047571412693</v>
      </c>
      <c r="B1003" s="4">
        <v>1.8897356137874752</v>
      </c>
      <c r="C1003" s="4">
        <v>0</v>
      </c>
      <c r="D1003" s="4">
        <v>0</v>
      </c>
    </row>
    <row r="1004" spans="1:4" x14ac:dyDescent="0.2">
      <c r="A1004" s="4">
        <v>1.7276870067800378</v>
      </c>
      <c r="B1004" s="4">
        <v>1.8898376742423824</v>
      </c>
      <c r="C1004" s="4">
        <v>0</v>
      </c>
      <c r="D1004" s="4">
        <v>0</v>
      </c>
    </row>
    <row r="1005" spans="1:4" x14ac:dyDescent="0.2">
      <c r="A1005" s="4">
        <v>1.7293264421473824</v>
      </c>
      <c r="B1005" s="4">
        <v>1.8899398355869577</v>
      </c>
      <c r="C1005" s="4">
        <v>0</v>
      </c>
      <c r="D1005" s="4">
        <v>0</v>
      </c>
    </row>
    <row r="1006" spans="1:4" x14ac:dyDescent="0.2">
      <c r="A1006" s="4">
        <v>1.7309658775147272</v>
      </c>
      <c r="B1006" s="4">
        <v>1.8900420988814473</v>
      </c>
      <c r="C1006" s="4">
        <v>0</v>
      </c>
      <c r="D1006" s="4">
        <v>0</v>
      </c>
    </row>
    <row r="1007" spans="1:4" x14ac:dyDescent="0.2">
      <c r="A1007" s="4">
        <v>1.7326053128820718</v>
      </c>
      <c r="B1007" s="4">
        <v>1.8901444651860979</v>
      </c>
      <c r="C1007" s="4">
        <v>0</v>
      </c>
      <c r="D1007" s="4">
        <v>0</v>
      </c>
    </row>
    <row r="1008" spans="1:4" x14ac:dyDescent="0.2">
      <c r="A1008" s="4">
        <v>1.7342447482494165</v>
      </c>
      <c r="B1008" s="4">
        <v>1.890246935561156</v>
      </c>
      <c r="C1008" s="4">
        <v>0</v>
      </c>
      <c r="D1008" s="4">
        <v>0</v>
      </c>
    </row>
    <row r="1009" spans="1:4" x14ac:dyDescent="0.2">
      <c r="A1009" s="4">
        <v>1.7358841836167611</v>
      </c>
      <c r="B1009" s="4">
        <v>1.8903495110668684</v>
      </c>
      <c r="C1009" s="4">
        <v>0</v>
      </c>
      <c r="D1009" s="4">
        <v>0</v>
      </c>
    </row>
    <row r="1010" spans="1:4" x14ac:dyDescent="0.2">
      <c r="A1010" s="4">
        <v>1.7375236189841059</v>
      </c>
      <c r="B1010" s="4">
        <v>1.8904521927634814</v>
      </c>
      <c r="C1010" s="4">
        <v>0</v>
      </c>
      <c r="D1010" s="4">
        <v>0</v>
      </c>
    </row>
    <row r="1011" spans="1:4" x14ac:dyDescent="0.2">
      <c r="A1011" s="4">
        <v>1.7391630543514505</v>
      </c>
      <c r="B1011" s="4">
        <v>1.8905549817112415</v>
      </c>
      <c r="C1011" s="4">
        <v>0</v>
      </c>
      <c r="D1011" s="4">
        <v>0</v>
      </c>
    </row>
    <row r="1012" spans="1:4" x14ac:dyDescent="0.2">
      <c r="A1012" s="4">
        <v>1.7408024897187953</v>
      </c>
      <c r="B1012" s="4">
        <v>1.8906578789703954</v>
      </c>
      <c r="C1012" s="4">
        <v>0</v>
      </c>
      <c r="D1012" s="4">
        <v>0</v>
      </c>
    </row>
    <row r="1013" spans="1:4" x14ac:dyDescent="0.2">
      <c r="A1013" s="4">
        <v>1.7424419250861398</v>
      </c>
      <c r="B1013" s="4">
        <v>1.8907608856011897</v>
      </c>
      <c r="C1013" s="4">
        <v>0</v>
      </c>
      <c r="D1013" s="4">
        <v>0</v>
      </c>
    </row>
    <row r="1014" spans="1:4" x14ac:dyDescent="0.2">
      <c r="A1014" s="4">
        <v>1.7440813604534844</v>
      </c>
      <c r="B1014" s="4">
        <v>1.890864002663871</v>
      </c>
      <c r="C1014" s="4">
        <v>0</v>
      </c>
      <c r="D1014" s="4">
        <v>0</v>
      </c>
    </row>
    <row r="1015" spans="1:4" x14ac:dyDescent="0.2">
      <c r="A1015" s="4">
        <v>1.7457207958208292</v>
      </c>
      <c r="B1015" s="4">
        <v>1.8909672312186856</v>
      </c>
      <c r="C1015" s="4">
        <v>0</v>
      </c>
      <c r="D1015" s="4">
        <v>0</v>
      </c>
    </row>
    <row r="1016" spans="1:4" x14ac:dyDescent="0.2">
      <c r="A1016" s="4">
        <v>1.7473602311881737</v>
      </c>
      <c r="B1016" s="4">
        <v>1.8910705723258803</v>
      </c>
      <c r="C1016" s="4">
        <v>0</v>
      </c>
      <c r="D1016" s="4">
        <v>0</v>
      </c>
    </row>
    <row r="1017" spans="1:4" x14ac:dyDescent="0.2">
      <c r="A1017" s="4">
        <v>1.7489996665555185</v>
      </c>
      <c r="B1017" s="4">
        <v>1.8911740270457014</v>
      </c>
      <c r="C1017" s="4">
        <v>0</v>
      </c>
      <c r="D1017" s="4">
        <v>0</v>
      </c>
    </row>
    <row r="1018" spans="1:4" x14ac:dyDescent="0.2">
      <c r="A1018" s="4">
        <v>1.7506391019228631</v>
      </c>
      <c r="B1018" s="4">
        <v>1.8912775964383957</v>
      </c>
      <c r="C1018" s="4">
        <v>0</v>
      </c>
      <c r="D1018" s="4">
        <v>0</v>
      </c>
    </row>
    <row r="1019" spans="1:4" x14ac:dyDescent="0.2">
      <c r="A1019" s="4">
        <v>1.7522785372902079</v>
      </c>
      <c r="B1019" s="4">
        <v>1.8913812815642095</v>
      </c>
      <c r="C1019" s="4">
        <v>0</v>
      </c>
      <c r="D1019" s="4">
        <v>0</v>
      </c>
    </row>
    <row r="1020" spans="1:4" x14ac:dyDescent="0.2">
      <c r="A1020" s="4">
        <v>1.7539179726575524</v>
      </c>
      <c r="B1020" s="4">
        <v>1.8914850834833896</v>
      </c>
      <c r="C1020" s="4">
        <v>0</v>
      </c>
      <c r="D1020" s="4">
        <v>0</v>
      </c>
    </row>
    <row r="1021" spans="1:4" x14ac:dyDescent="0.2">
      <c r="A1021" s="4">
        <v>1.7555574080248972</v>
      </c>
      <c r="B1021" s="4">
        <v>1.8915890032561826</v>
      </c>
      <c r="C1021" s="4">
        <v>0</v>
      </c>
      <c r="D1021" s="4">
        <v>0</v>
      </c>
    </row>
    <row r="1022" spans="1:4" x14ac:dyDescent="0.2">
      <c r="A1022" s="4">
        <v>1.7571968433922418</v>
      </c>
      <c r="B1022" s="4">
        <v>1.8916930419428348</v>
      </c>
      <c r="C1022" s="4">
        <v>0</v>
      </c>
      <c r="D1022" s="4">
        <v>0</v>
      </c>
    </row>
    <row r="1023" spans="1:4" x14ac:dyDescent="0.2">
      <c r="A1023" s="4">
        <v>1.7588362787595866</v>
      </c>
      <c r="B1023" s="4">
        <v>1.8917972006035928</v>
      </c>
      <c r="C1023" s="4">
        <v>0</v>
      </c>
      <c r="D1023" s="4">
        <v>0</v>
      </c>
    </row>
    <row r="1024" spans="1:4" x14ac:dyDescent="0.2">
      <c r="A1024" s="4">
        <v>1.7604757141269312</v>
      </c>
      <c r="B1024" s="4">
        <v>1.8919014802987033</v>
      </c>
      <c r="C1024" s="4">
        <v>0</v>
      </c>
      <c r="D1024" s="4">
        <v>0</v>
      </c>
    </row>
    <row r="1025" spans="1:4" x14ac:dyDescent="0.2">
      <c r="A1025" s="4">
        <v>1.7621151494942759</v>
      </c>
      <c r="B1025" s="4">
        <v>1.8920058820884127</v>
      </c>
      <c r="C1025" s="4">
        <v>0</v>
      </c>
      <c r="D1025" s="4">
        <v>0</v>
      </c>
    </row>
    <row r="1026" spans="1:4" x14ac:dyDescent="0.2">
      <c r="A1026" s="4">
        <v>1.7637545848616205</v>
      </c>
      <c r="B1026" s="4">
        <v>1.8921104070329677</v>
      </c>
      <c r="C1026" s="4">
        <v>0</v>
      </c>
      <c r="D1026" s="4">
        <v>0</v>
      </c>
    </row>
    <row r="1027" spans="1:4" x14ac:dyDescent="0.2">
      <c r="A1027" s="4">
        <v>1.7653940202289653</v>
      </c>
      <c r="B1027" s="4">
        <v>1.8922150561926148</v>
      </c>
      <c r="C1027" s="4">
        <v>0</v>
      </c>
      <c r="D1027" s="4">
        <v>0</v>
      </c>
    </row>
    <row r="1028" spans="1:4" x14ac:dyDescent="0.2">
      <c r="A1028" s="4">
        <v>1.7670334555963099</v>
      </c>
      <c r="B1028" s="4">
        <v>1.8923198306276003</v>
      </c>
      <c r="C1028" s="4">
        <v>0</v>
      </c>
      <c r="D1028" s="4">
        <v>0</v>
      </c>
    </row>
    <row r="1029" spans="1:4" x14ac:dyDescent="0.2">
      <c r="A1029" s="4">
        <v>1.7686728909636547</v>
      </c>
      <c r="B1029" s="4">
        <v>1.8924247313981712</v>
      </c>
      <c r="C1029" s="4">
        <v>0</v>
      </c>
      <c r="D1029" s="4">
        <v>0</v>
      </c>
    </row>
    <row r="1030" spans="1:4" x14ac:dyDescent="0.2">
      <c r="A1030" s="4">
        <v>1.7703123263309992</v>
      </c>
      <c r="B1030" s="4">
        <v>1.8925297595645738</v>
      </c>
      <c r="C1030" s="4">
        <v>0</v>
      </c>
      <c r="D1030" s="4">
        <v>0</v>
      </c>
    </row>
    <row r="1031" spans="1:4" x14ac:dyDescent="0.2">
      <c r="A1031" s="4">
        <v>1.7719517616983438</v>
      </c>
      <c r="B1031" s="4">
        <v>1.8926349161870548</v>
      </c>
      <c r="C1031" s="4">
        <v>0</v>
      </c>
      <c r="D1031" s="4">
        <v>0</v>
      </c>
    </row>
    <row r="1032" spans="1:4" x14ac:dyDescent="0.2">
      <c r="A1032" s="4">
        <v>1.7735911970656886</v>
      </c>
      <c r="B1032" s="4">
        <v>1.8927402023258606</v>
      </c>
      <c r="C1032" s="4">
        <v>0</v>
      </c>
      <c r="D1032" s="4">
        <v>0</v>
      </c>
    </row>
    <row r="1033" spans="1:4" x14ac:dyDescent="0.2">
      <c r="A1033" s="4">
        <v>1.7752306324330331</v>
      </c>
      <c r="B1033" s="4">
        <v>1.8928456190412377</v>
      </c>
      <c r="C1033" s="4">
        <v>0</v>
      </c>
      <c r="D1033" s="4">
        <v>0</v>
      </c>
    </row>
    <row r="1034" spans="1:4" x14ac:dyDescent="0.2">
      <c r="A1034" s="4">
        <v>1.7768700678003779</v>
      </c>
      <c r="B1034" s="4">
        <v>1.8929511673934329</v>
      </c>
      <c r="C1034" s="4">
        <v>0</v>
      </c>
      <c r="D1034" s="4">
        <v>0</v>
      </c>
    </row>
    <row r="1035" spans="1:4" x14ac:dyDescent="0.2">
      <c r="A1035" s="4">
        <v>1.7785095031677225</v>
      </c>
      <c r="B1035" s="4">
        <v>1.8930568484426924</v>
      </c>
      <c r="C1035" s="4">
        <v>0</v>
      </c>
      <c r="D1035" s="4">
        <v>0</v>
      </c>
    </row>
    <row r="1036" spans="1:4" x14ac:dyDescent="0.2">
      <c r="A1036" s="4">
        <v>1.7801489385350673</v>
      </c>
      <c r="B1036" s="4">
        <v>1.8931626632492633</v>
      </c>
      <c r="C1036" s="4">
        <v>0</v>
      </c>
      <c r="D1036" s="4">
        <v>0</v>
      </c>
    </row>
    <row r="1037" spans="1:4" x14ac:dyDescent="0.2">
      <c r="A1037" s="4">
        <v>1.7817883739024118</v>
      </c>
      <c r="B1037" s="4">
        <v>1.8932686128733915</v>
      </c>
      <c r="C1037" s="4">
        <v>0</v>
      </c>
      <c r="D1037" s="4">
        <v>0</v>
      </c>
    </row>
    <row r="1038" spans="1:4" x14ac:dyDescent="0.2">
      <c r="A1038" s="4">
        <v>1.7834278092697566</v>
      </c>
      <c r="B1038" s="4">
        <v>1.8933746983753239</v>
      </c>
      <c r="C1038" s="4">
        <v>0</v>
      </c>
      <c r="D1038" s="4">
        <v>0</v>
      </c>
    </row>
    <row r="1039" spans="1:4" x14ac:dyDescent="0.2">
      <c r="A1039" s="4">
        <v>1.7850672446371012</v>
      </c>
      <c r="B1039" s="4">
        <v>1.8934809208153072</v>
      </c>
      <c r="C1039" s="4">
        <v>0</v>
      </c>
      <c r="D1039" s="4">
        <v>0</v>
      </c>
    </row>
    <row r="1040" spans="1:4" x14ac:dyDescent="0.2">
      <c r="A1040" s="4">
        <v>1.786706680004446</v>
      </c>
      <c r="B1040" s="4">
        <v>1.8935872812535877</v>
      </c>
      <c r="C1040" s="4">
        <v>0</v>
      </c>
      <c r="D1040" s="4">
        <v>0</v>
      </c>
    </row>
    <row r="1041" spans="1:4" x14ac:dyDescent="0.2">
      <c r="A1041" s="4">
        <v>1.7883461153717906</v>
      </c>
      <c r="B1041" s="4">
        <v>1.8936937807504119</v>
      </c>
      <c r="C1041" s="4">
        <v>0</v>
      </c>
      <c r="D1041" s="4">
        <v>0</v>
      </c>
    </row>
    <row r="1042" spans="1:4" x14ac:dyDescent="0.2">
      <c r="A1042" s="4">
        <v>1.7899855507391353</v>
      </c>
      <c r="B1042" s="4">
        <v>1.8938004203660268</v>
      </c>
      <c r="C1042" s="4">
        <v>0</v>
      </c>
      <c r="D1042" s="4">
        <v>0</v>
      </c>
    </row>
    <row r="1043" spans="1:4" x14ac:dyDescent="0.2">
      <c r="A1043" s="4">
        <v>1.7916249861064799</v>
      </c>
      <c r="B1043" s="4">
        <v>1.8939072011606783</v>
      </c>
      <c r="C1043" s="4">
        <v>0</v>
      </c>
      <c r="D1043" s="4">
        <v>0</v>
      </c>
    </row>
    <row r="1044" spans="1:4" x14ac:dyDescent="0.2">
      <c r="A1044" s="4">
        <v>1.7932644214738247</v>
      </c>
      <c r="B1044" s="4">
        <v>1.8940141241946136</v>
      </c>
      <c r="C1044" s="4">
        <v>0</v>
      </c>
      <c r="D1044" s="4">
        <v>0</v>
      </c>
    </row>
    <row r="1045" spans="1:4" x14ac:dyDescent="0.2">
      <c r="A1045" s="4">
        <v>1.7949038568411693</v>
      </c>
      <c r="B1045" s="4">
        <v>1.8941211905280786</v>
      </c>
      <c r="C1045" s="4">
        <v>0</v>
      </c>
      <c r="D1045" s="4">
        <v>0</v>
      </c>
    </row>
    <row r="1046" spans="1:4" x14ac:dyDescent="0.2">
      <c r="A1046" s="4">
        <v>1.7965432922085141</v>
      </c>
      <c r="B1046" s="4">
        <v>1.8942284012213204</v>
      </c>
      <c r="C1046" s="4">
        <v>0</v>
      </c>
      <c r="D1046" s="4">
        <v>0</v>
      </c>
    </row>
    <row r="1047" spans="1:4" x14ac:dyDescent="0.2">
      <c r="A1047" s="4">
        <v>1.7981827275758586</v>
      </c>
      <c r="B1047" s="4">
        <v>1.8943357573345854</v>
      </c>
      <c r="C1047" s="4">
        <v>0</v>
      </c>
      <c r="D1047" s="4">
        <v>0</v>
      </c>
    </row>
    <row r="1048" spans="1:4" x14ac:dyDescent="0.2">
      <c r="A1048" s="4">
        <v>1.7998221629432032</v>
      </c>
      <c r="B1048" s="4">
        <v>1.89444325992812</v>
      </c>
      <c r="C1048" s="4">
        <v>0</v>
      </c>
      <c r="D1048" s="4">
        <v>0</v>
      </c>
    </row>
    <row r="1049" spans="1:4" x14ac:dyDescent="0.2">
      <c r="A1049" s="4">
        <v>1.801461598310548</v>
      </c>
      <c r="B1049" s="4">
        <v>1.8945509100621709</v>
      </c>
      <c r="C1049" s="4">
        <v>0</v>
      </c>
      <c r="D1049" s="4">
        <v>0</v>
      </c>
    </row>
    <row r="1050" spans="1:4" x14ac:dyDescent="0.2">
      <c r="A1050" s="4">
        <v>1.8031010336778925</v>
      </c>
      <c r="B1050" s="4">
        <v>1.8946587087969846</v>
      </c>
      <c r="C1050" s="4">
        <v>0</v>
      </c>
      <c r="D1050" s="4">
        <v>0</v>
      </c>
    </row>
    <row r="1051" spans="1:4" x14ac:dyDescent="0.2">
      <c r="A1051" s="4">
        <v>1.8047404690452373</v>
      </c>
      <c r="B1051" s="4">
        <v>1.8947666571928077</v>
      </c>
      <c r="C1051" s="4">
        <v>0</v>
      </c>
      <c r="D1051" s="4">
        <v>0</v>
      </c>
    </row>
    <row r="1052" spans="1:4" x14ac:dyDescent="0.2">
      <c r="A1052" s="4">
        <v>1.8063799044125819</v>
      </c>
      <c r="B1052" s="4">
        <v>1.8948747563098867</v>
      </c>
      <c r="C1052" s="4">
        <v>0</v>
      </c>
      <c r="D1052" s="4">
        <v>0</v>
      </c>
    </row>
    <row r="1053" spans="1:4" x14ac:dyDescent="0.2">
      <c r="A1053" s="4">
        <v>1.8080193397799267</v>
      </c>
      <c r="B1053" s="4">
        <v>1.8949830072084681</v>
      </c>
      <c r="C1053" s="4">
        <v>0</v>
      </c>
      <c r="D1053" s="4">
        <v>0</v>
      </c>
    </row>
    <row r="1054" spans="1:4" x14ac:dyDescent="0.2">
      <c r="A1054" s="4">
        <v>1.8096587751472712</v>
      </c>
      <c r="B1054" s="4">
        <v>1.8950914109487986</v>
      </c>
      <c r="C1054" s="4">
        <v>0</v>
      </c>
      <c r="D1054" s="4">
        <v>0</v>
      </c>
    </row>
    <row r="1055" spans="1:4" x14ac:dyDescent="0.2">
      <c r="A1055" s="4">
        <v>1.811298210514616</v>
      </c>
      <c r="B1055" s="4">
        <v>1.8951999685911247</v>
      </c>
      <c r="C1055" s="4">
        <v>0</v>
      </c>
      <c r="D1055" s="4">
        <v>0</v>
      </c>
    </row>
    <row r="1056" spans="1:4" x14ac:dyDescent="0.2">
      <c r="A1056" s="4">
        <v>1.8129376458819606</v>
      </c>
      <c r="B1056" s="4">
        <v>1.895308681195693</v>
      </c>
      <c r="C1056" s="4">
        <v>0</v>
      </c>
      <c r="D1056" s="4">
        <v>0</v>
      </c>
    </row>
    <row r="1057" spans="1:4" x14ac:dyDescent="0.2">
      <c r="A1057" s="4">
        <v>1.8145770812493054</v>
      </c>
      <c r="B1057" s="4">
        <v>1.8954175498227499</v>
      </c>
      <c r="C1057" s="4">
        <v>0</v>
      </c>
      <c r="D1057" s="4">
        <v>0</v>
      </c>
    </row>
    <row r="1058" spans="1:4" x14ac:dyDescent="0.2">
      <c r="A1058" s="4">
        <v>1.81621651661665</v>
      </c>
      <c r="B1058" s="4">
        <v>1.8955265755325421</v>
      </c>
      <c r="C1058" s="4">
        <v>0</v>
      </c>
      <c r="D1058" s="4">
        <v>0</v>
      </c>
    </row>
    <row r="1059" spans="1:4" x14ac:dyDescent="0.2">
      <c r="A1059" s="4">
        <v>1.8178559519839947</v>
      </c>
      <c r="B1059" s="4">
        <v>1.8956357593853161</v>
      </c>
      <c r="C1059" s="4">
        <v>0</v>
      </c>
      <c r="D1059" s="4">
        <v>0</v>
      </c>
    </row>
    <row r="1060" spans="1:4" x14ac:dyDescent="0.2">
      <c r="A1060" s="4">
        <v>1.8194953873513393</v>
      </c>
      <c r="B1060" s="4">
        <v>1.8957451024413183</v>
      </c>
      <c r="C1060" s="4">
        <v>0</v>
      </c>
      <c r="D1060" s="4">
        <v>0</v>
      </c>
    </row>
    <row r="1061" spans="1:4" x14ac:dyDescent="0.2">
      <c r="A1061" s="4">
        <v>1.8211348227186841</v>
      </c>
      <c r="B1061" s="4">
        <v>1.8958546057607957</v>
      </c>
      <c r="C1061" s="4">
        <v>0</v>
      </c>
      <c r="D1061" s="4">
        <v>0</v>
      </c>
    </row>
    <row r="1062" spans="1:4" x14ac:dyDescent="0.2">
      <c r="A1062" s="4">
        <v>1.8227742580860287</v>
      </c>
      <c r="B1062" s="4">
        <v>1.8959642704039943</v>
      </c>
      <c r="C1062" s="4">
        <v>0</v>
      </c>
      <c r="D1062" s="4">
        <v>0</v>
      </c>
    </row>
    <row r="1063" spans="1:4" x14ac:dyDescent="0.2">
      <c r="A1063" s="4">
        <v>1.8244136934533735</v>
      </c>
      <c r="B1063" s="4">
        <v>1.896074097431161</v>
      </c>
      <c r="C1063" s="4">
        <v>0</v>
      </c>
      <c r="D1063" s="4">
        <v>0</v>
      </c>
    </row>
    <row r="1064" spans="1:4" x14ac:dyDescent="0.2">
      <c r="A1064" s="4">
        <v>1.826053128820718</v>
      </c>
      <c r="B1064" s="4">
        <v>1.8961840879025422</v>
      </c>
      <c r="C1064" s="4">
        <v>0</v>
      </c>
      <c r="D1064" s="4">
        <v>0</v>
      </c>
    </row>
    <row r="1065" spans="1:4" x14ac:dyDescent="0.2">
      <c r="A1065" s="4">
        <v>1.8276925641880626</v>
      </c>
      <c r="B1065" s="4">
        <v>1.8962942428783847</v>
      </c>
      <c r="C1065" s="4">
        <v>0</v>
      </c>
      <c r="D1065" s="4">
        <v>0</v>
      </c>
    </row>
    <row r="1066" spans="1:4" x14ac:dyDescent="0.2">
      <c r="A1066" s="4">
        <v>1.8293319995554074</v>
      </c>
      <c r="B1066" s="4">
        <v>1.8964045634189346</v>
      </c>
      <c r="C1066" s="4">
        <v>0</v>
      </c>
      <c r="D1066" s="4">
        <v>0</v>
      </c>
    </row>
    <row r="1067" spans="1:4" x14ac:dyDescent="0.2">
      <c r="A1067" s="4">
        <v>1.8309714349227519</v>
      </c>
      <c r="B1067" s="4">
        <v>1.8965150505844388</v>
      </c>
      <c r="C1067" s="4">
        <v>0</v>
      </c>
      <c r="D1067" s="4">
        <v>0</v>
      </c>
    </row>
    <row r="1068" spans="1:4" x14ac:dyDescent="0.2">
      <c r="A1068" s="4">
        <v>1.8326108702900967</v>
      </c>
      <c r="B1068" s="4">
        <v>1.8966257054351439</v>
      </c>
      <c r="C1068" s="4">
        <v>0</v>
      </c>
      <c r="D1068" s="4">
        <v>0</v>
      </c>
    </row>
    <row r="1069" spans="1:4" x14ac:dyDescent="0.2">
      <c r="A1069" s="4">
        <v>1.8342503056574413</v>
      </c>
      <c r="B1069" s="4">
        <v>1.8967365290312963</v>
      </c>
      <c r="C1069" s="4">
        <v>0</v>
      </c>
      <c r="D1069" s="4">
        <v>0</v>
      </c>
    </row>
    <row r="1070" spans="1:4" x14ac:dyDescent="0.2">
      <c r="A1070" s="4">
        <v>1.8358897410247861</v>
      </c>
      <c r="B1070" s="4">
        <v>1.8968475224331425</v>
      </c>
      <c r="C1070" s="4">
        <v>0</v>
      </c>
      <c r="D1070" s="4">
        <v>0</v>
      </c>
    </row>
    <row r="1071" spans="1:4" x14ac:dyDescent="0.2">
      <c r="A1071" s="4">
        <v>1.8375291763921306</v>
      </c>
      <c r="B1071" s="4">
        <v>1.8969586867009294</v>
      </c>
      <c r="C1071" s="4">
        <v>0</v>
      </c>
      <c r="D1071" s="4">
        <v>0</v>
      </c>
    </row>
    <row r="1072" spans="1:4" x14ac:dyDescent="0.2">
      <c r="A1072" s="4">
        <v>1.8391686117594754</v>
      </c>
      <c r="B1072" s="4">
        <v>1.8970700228949029</v>
      </c>
      <c r="C1072" s="4">
        <v>0</v>
      </c>
      <c r="D1072" s="4">
        <v>0</v>
      </c>
    </row>
    <row r="1073" spans="1:4" x14ac:dyDescent="0.2">
      <c r="A1073" s="4">
        <v>1.84080804712682</v>
      </c>
      <c r="B1073" s="4">
        <v>1.8971815320753103</v>
      </c>
      <c r="C1073" s="4">
        <v>0</v>
      </c>
      <c r="D1073" s="4">
        <v>0</v>
      </c>
    </row>
    <row r="1074" spans="1:4" x14ac:dyDescent="0.2">
      <c r="A1074" s="4">
        <v>1.8424474824941648</v>
      </c>
      <c r="B1074" s="4">
        <v>1.8972932153023976</v>
      </c>
      <c r="C1074" s="4">
        <v>0</v>
      </c>
      <c r="D1074" s="4">
        <v>0</v>
      </c>
    </row>
    <row r="1075" spans="1:4" x14ac:dyDescent="0.2">
      <c r="A1075" s="4">
        <v>1.8440869178615094</v>
      </c>
      <c r="B1075" s="4">
        <v>1.8974050736364116</v>
      </c>
      <c r="C1075" s="4">
        <v>0</v>
      </c>
      <c r="D1075" s="4">
        <v>0</v>
      </c>
    </row>
    <row r="1076" spans="1:4" x14ac:dyDescent="0.2">
      <c r="A1076" s="4">
        <v>1.8457263532288541</v>
      </c>
      <c r="B1076" s="4">
        <v>1.8975171081375988</v>
      </c>
      <c r="C1076" s="4">
        <v>0</v>
      </c>
      <c r="D1076" s="4">
        <v>0</v>
      </c>
    </row>
    <row r="1077" spans="1:4" x14ac:dyDescent="0.2">
      <c r="A1077" s="4">
        <v>1.8473657885961987</v>
      </c>
      <c r="B1077" s="4">
        <v>1.8976293198662058</v>
      </c>
      <c r="C1077" s="4">
        <v>0</v>
      </c>
      <c r="D1077" s="4">
        <v>0</v>
      </c>
    </row>
    <row r="1078" spans="1:4" x14ac:dyDescent="0.2">
      <c r="A1078" s="4">
        <v>1.8490052239635435</v>
      </c>
      <c r="B1078" s="4">
        <v>1.8977417098824791</v>
      </c>
      <c r="C1078" s="4">
        <v>0</v>
      </c>
      <c r="D1078" s="4">
        <v>0</v>
      </c>
    </row>
    <row r="1079" spans="1:4" x14ac:dyDescent="0.2">
      <c r="A1079" s="4">
        <v>1.8506446593308881</v>
      </c>
      <c r="B1079" s="4">
        <v>1.8978542792466653</v>
      </c>
      <c r="C1079" s="4">
        <v>0</v>
      </c>
      <c r="D1079" s="4">
        <v>0</v>
      </c>
    </row>
    <row r="1080" spans="1:4" x14ac:dyDescent="0.2">
      <c r="A1080" s="4">
        <v>1.8522840946982326</v>
      </c>
      <c r="B1080" s="4">
        <v>1.8979670290190109</v>
      </c>
      <c r="C1080" s="4">
        <v>0</v>
      </c>
      <c r="D1080" s="4">
        <v>0</v>
      </c>
    </row>
    <row r="1081" spans="1:4" x14ac:dyDescent="0.2">
      <c r="A1081" s="4">
        <v>1.8539235300655774</v>
      </c>
      <c r="B1081" s="4">
        <v>1.8980799602597624</v>
      </c>
      <c r="C1081" s="4">
        <v>0</v>
      </c>
      <c r="D1081" s="4">
        <v>0</v>
      </c>
    </row>
    <row r="1082" spans="1:4" x14ac:dyDescent="0.2">
      <c r="A1082" s="4">
        <v>1.855562965432922</v>
      </c>
      <c r="B1082" s="4">
        <v>1.8981930740291666</v>
      </c>
      <c r="C1082" s="4">
        <v>0</v>
      </c>
      <c r="D1082" s="4">
        <v>0</v>
      </c>
    </row>
    <row r="1083" spans="1:4" x14ac:dyDescent="0.2">
      <c r="A1083" s="4">
        <v>1.8572024008002668</v>
      </c>
      <c r="B1083" s="4">
        <v>1.8983063713874697</v>
      </c>
      <c r="C1083" s="4">
        <v>0</v>
      </c>
      <c r="D1083" s="4">
        <v>0</v>
      </c>
    </row>
    <row r="1084" spans="1:4" x14ac:dyDescent="0.2">
      <c r="A1084" s="4">
        <v>1.8588418361676113</v>
      </c>
      <c r="B1084" s="4">
        <v>1.8984198533949186</v>
      </c>
      <c r="C1084" s="4">
        <v>0</v>
      </c>
      <c r="D1084" s="4">
        <v>0</v>
      </c>
    </row>
    <row r="1085" spans="1:4" x14ac:dyDescent="0.2">
      <c r="A1085" s="4">
        <v>1.8604812715349561</v>
      </c>
      <c r="B1085" s="4">
        <v>1.8985335211117595</v>
      </c>
      <c r="C1085" s="4">
        <v>0</v>
      </c>
      <c r="D1085" s="4">
        <v>0</v>
      </c>
    </row>
    <row r="1086" spans="1:4" x14ac:dyDescent="0.2">
      <c r="A1086" s="4">
        <v>1.8621207069023007</v>
      </c>
      <c r="B1086" s="4">
        <v>1.8986473755982394</v>
      </c>
      <c r="C1086" s="4">
        <v>0</v>
      </c>
      <c r="D1086" s="4">
        <v>0</v>
      </c>
    </row>
    <row r="1087" spans="1:4" x14ac:dyDescent="0.2">
      <c r="A1087" s="4">
        <v>1.8637601422696455</v>
      </c>
      <c r="B1087" s="4">
        <v>1.8987614179146044</v>
      </c>
      <c r="C1087" s="4">
        <v>0</v>
      </c>
      <c r="D1087" s="4">
        <v>0</v>
      </c>
    </row>
    <row r="1088" spans="1:4" x14ac:dyDescent="0.2">
      <c r="A1088" s="4">
        <v>1.86539957763699</v>
      </c>
      <c r="B1088" s="4">
        <v>1.8988756491211012</v>
      </c>
      <c r="C1088" s="4">
        <v>0</v>
      </c>
      <c r="D1088" s="4">
        <v>0</v>
      </c>
    </row>
    <row r="1089" spans="1:4" x14ac:dyDescent="0.2">
      <c r="A1089" s="4">
        <v>1.8670390130043348</v>
      </c>
      <c r="B1089" s="4">
        <v>1.8989900702779765</v>
      </c>
      <c r="C1089" s="4">
        <v>0</v>
      </c>
      <c r="D1089" s="4">
        <v>0</v>
      </c>
    </row>
    <row r="1090" spans="1:4" x14ac:dyDescent="0.2">
      <c r="A1090" s="4">
        <v>1.8686784483716794</v>
      </c>
      <c r="B1090" s="4">
        <v>1.8991046824454769</v>
      </c>
      <c r="C1090" s="4">
        <v>0</v>
      </c>
      <c r="D1090" s="4">
        <v>0</v>
      </c>
    </row>
    <row r="1091" spans="1:4" x14ac:dyDescent="0.2">
      <c r="A1091" s="4">
        <v>1.8703178837390242</v>
      </c>
      <c r="B1091" s="4">
        <v>1.8992194866838488</v>
      </c>
      <c r="C1091" s="4">
        <v>0</v>
      </c>
      <c r="D1091" s="4">
        <v>0</v>
      </c>
    </row>
    <row r="1092" spans="1:4" x14ac:dyDescent="0.2">
      <c r="A1092" s="4">
        <v>1.8719573191063688</v>
      </c>
      <c r="B1092" s="4">
        <v>1.8993344840533386</v>
      </c>
      <c r="C1092" s="4">
        <v>0</v>
      </c>
      <c r="D1092" s="4">
        <v>0</v>
      </c>
    </row>
    <row r="1093" spans="1:4" x14ac:dyDescent="0.2">
      <c r="A1093" s="4">
        <v>1.8735967544737135</v>
      </c>
      <c r="B1093" s="4">
        <v>1.899449675614193</v>
      </c>
      <c r="C1093" s="4">
        <v>0</v>
      </c>
      <c r="D1093" s="4">
        <v>0</v>
      </c>
    </row>
    <row r="1094" spans="1:4" x14ac:dyDescent="0.2">
      <c r="A1094" s="4">
        <v>1.8752361898410581</v>
      </c>
      <c r="B1094" s="4">
        <v>1.8995650624266587</v>
      </c>
      <c r="C1094" s="4">
        <v>0</v>
      </c>
      <c r="D1094" s="4">
        <v>0</v>
      </c>
    </row>
    <row r="1095" spans="1:4" x14ac:dyDescent="0.2">
      <c r="A1095" s="4">
        <v>1.8768756252084029</v>
      </c>
      <c r="B1095" s="4">
        <v>1.899680645550982</v>
      </c>
      <c r="C1095" s="4">
        <v>0</v>
      </c>
      <c r="D1095" s="4">
        <v>0</v>
      </c>
    </row>
    <row r="1096" spans="1:4" x14ac:dyDescent="0.2">
      <c r="A1096" s="4">
        <v>1.8785150605757475</v>
      </c>
      <c r="B1096" s="4">
        <v>1.8997964260474096</v>
      </c>
      <c r="C1096" s="4">
        <v>0</v>
      </c>
      <c r="D1096" s="4">
        <v>0</v>
      </c>
    </row>
    <row r="1097" spans="1:4" x14ac:dyDescent="0.2">
      <c r="A1097" s="4">
        <v>1.880154495943092</v>
      </c>
      <c r="B1097" s="4">
        <v>1.8999124049761882</v>
      </c>
      <c r="C1097" s="4">
        <v>0</v>
      </c>
      <c r="D1097" s="4">
        <v>0</v>
      </c>
    </row>
    <row r="1098" spans="1:4" x14ac:dyDescent="0.2">
      <c r="A1098" s="4">
        <v>1.8817939313104368</v>
      </c>
      <c r="B1098" s="4">
        <v>1.9000285833975641</v>
      </c>
      <c r="C1098" s="4">
        <v>0</v>
      </c>
      <c r="D1098" s="4">
        <v>0</v>
      </c>
    </row>
    <row r="1099" spans="1:4" x14ac:dyDescent="0.2">
      <c r="A1099" s="4">
        <v>1.8834333666777814</v>
      </c>
      <c r="B1099" s="4">
        <v>1.9001449623717839</v>
      </c>
      <c r="C1099" s="4">
        <v>0</v>
      </c>
      <c r="D1099" s="4">
        <v>0</v>
      </c>
    </row>
    <row r="1100" spans="1:4" x14ac:dyDescent="0.2">
      <c r="A1100" s="4">
        <v>1.8850728020451262</v>
      </c>
      <c r="B1100" s="4">
        <v>1.9002615429590943</v>
      </c>
      <c r="C1100" s="4">
        <v>0</v>
      </c>
      <c r="D1100" s="4">
        <v>0</v>
      </c>
    </row>
    <row r="1101" spans="1:4" x14ac:dyDescent="0.2">
      <c r="A1101" s="4">
        <v>1.8867122374124707</v>
      </c>
      <c r="B1101" s="4">
        <v>1.9003783262197416</v>
      </c>
      <c r="C1101" s="4">
        <v>0</v>
      </c>
      <c r="D1101" s="4">
        <v>0</v>
      </c>
    </row>
    <row r="1102" spans="1:4" x14ac:dyDescent="0.2">
      <c r="A1102" s="4">
        <v>1.8883516727798155</v>
      </c>
      <c r="B1102" s="4">
        <v>1.9004953132139726</v>
      </c>
      <c r="C1102" s="4">
        <v>0</v>
      </c>
      <c r="D1102" s="4">
        <v>0</v>
      </c>
    </row>
    <row r="1103" spans="1:4" x14ac:dyDescent="0.2">
      <c r="A1103" s="4">
        <v>1.8899911081471601</v>
      </c>
      <c r="B1103" s="4">
        <v>1.9006125050020337</v>
      </c>
      <c r="C1103" s="4">
        <v>0</v>
      </c>
      <c r="D1103" s="4">
        <v>0</v>
      </c>
    </row>
    <row r="1104" spans="1:4" x14ac:dyDescent="0.2">
      <c r="A1104" s="4">
        <v>1.8916305435145049</v>
      </c>
      <c r="B1104" s="4">
        <v>1.9007299026441715</v>
      </c>
      <c r="C1104" s="4">
        <v>0</v>
      </c>
      <c r="D1104" s="4">
        <v>0</v>
      </c>
    </row>
    <row r="1105" spans="1:4" x14ac:dyDescent="0.2">
      <c r="A1105" s="4">
        <v>1.8932699788818494</v>
      </c>
      <c r="B1105" s="4">
        <v>1.9008475072006328</v>
      </c>
      <c r="C1105" s="4">
        <v>0</v>
      </c>
      <c r="D1105" s="4">
        <v>0</v>
      </c>
    </row>
    <row r="1106" spans="1:4" x14ac:dyDescent="0.2">
      <c r="A1106" s="4">
        <v>1.8949094142491942</v>
      </c>
      <c r="B1106" s="4">
        <v>1.9009653197316636</v>
      </c>
      <c r="C1106" s="4">
        <v>0</v>
      </c>
      <c r="D1106" s="4">
        <v>0</v>
      </c>
    </row>
    <row r="1107" spans="1:4" x14ac:dyDescent="0.2">
      <c r="A1107" s="4">
        <v>1.8965488496165388</v>
      </c>
      <c r="B1107" s="4">
        <v>1.901083341297511</v>
      </c>
      <c r="C1107" s="4">
        <v>0</v>
      </c>
      <c r="D1107" s="4">
        <v>0</v>
      </c>
    </row>
    <row r="1108" spans="1:4" x14ac:dyDescent="0.2">
      <c r="A1108" s="4">
        <v>1.8981882849838836</v>
      </c>
      <c r="B1108" s="4">
        <v>1.9012015729584211</v>
      </c>
      <c r="C1108" s="4">
        <v>0</v>
      </c>
      <c r="D1108" s="4">
        <v>0</v>
      </c>
    </row>
    <row r="1109" spans="1:4" x14ac:dyDescent="0.2">
      <c r="A1109" s="4">
        <v>1.8998277203512282</v>
      </c>
      <c r="B1109" s="4">
        <v>1.9013200157746408</v>
      </c>
      <c r="C1109" s="4">
        <v>0</v>
      </c>
      <c r="D1109" s="4">
        <v>0</v>
      </c>
    </row>
    <row r="1110" spans="1:4" x14ac:dyDescent="0.2">
      <c r="A1110" s="4">
        <v>1.9014671557185729</v>
      </c>
      <c r="B1110" s="4">
        <v>1.9014386708064166</v>
      </c>
      <c r="C1110" s="4">
        <v>0</v>
      </c>
      <c r="D1110" s="4">
        <v>0</v>
      </c>
    </row>
    <row r="1111" spans="1:4" x14ac:dyDescent="0.2">
      <c r="A1111" s="4">
        <v>1.9031065910859175</v>
      </c>
      <c r="B1111" s="4">
        <v>1.9015575391139949</v>
      </c>
      <c r="C1111" s="4">
        <v>0</v>
      </c>
      <c r="D1111" s="4">
        <v>0</v>
      </c>
    </row>
    <row r="1112" spans="1:4" x14ac:dyDescent="0.2">
      <c r="A1112" s="4">
        <v>1.9047460264532623</v>
      </c>
      <c r="B1112" s="4">
        <v>1.9016766217576224</v>
      </c>
      <c r="C1112" s="4">
        <v>0</v>
      </c>
      <c r="D1112" s="4">
        <v>0</v>
      </c>
    </row>
    <row r="1113" spans="1:4" x14ac:dyDescent="0.2">
      <c r="A1113" s="4">
        <v>1.9063854618206069</v>
      </c>
      <c r="B1113" s="4">
        <v>1.9017959197975456</v>
      </c>
      <c r="C1113" s="4">
        <v>0</v>
      </c>
      <c r="D1113" s="4">
        <v>0</v>
      </c>
    </row>
    <row r="1114" spans="1:4" x14ac:dyDescent="0.2">
      <c r="A1114" s="4">
        <v>1.9080248971879514</v>
      </c>
      <c r="B1114" s="4">
        <v>1.901915434294011</v>
      </c>
      <c r="C1114" s="4">
        <v>0</v>
      </c>
      <c r="D1114" s="4">
        <v>0</v>
      </c>
    </row>
    <row r="1115" spans="1:4" x14ac:dyDescent="0.2">
      <c r="A1115" s="4">
        <v>1.9096643325552962</v>
      </c>
      <c r="B1115" s="4">
        <v>1.9020351663072652</v>
      </c>
      <c r="C1115" s="4">
        <v>0</v>
      </c>
      <c r="D1115" s="4">
        <v>0</v>
      </c>
    </row>
    <row r="1116" spans="1:4" x14ac:dyDescent="0.2">
      <c r="A1116" s="4">
        <v>1.9113037679226408</v>
      </c>
      <c r="B1116" s="4">
        <v>1.9021551168975548</v>
      </c>
      <c r="C1116" s="4">
        <v>0</v>
      </c>
      <c r="D1116" s="4">
        <v>0</v>
      </c>
    </row>
    <row r="1117" spans="1:4" x14ac:dyDescent="0.2">
      <c r="A1117" s="4">
        <v>1.9129432032899856</v>
      </c>
      <c r="B1117" s="4">
        <v>1.9022752871251263</v>
      </c>
      <c r="C1117" s="4">
        <v>0</v>
      </c>
      <c r="D1117" s="4">
        <v>0</v>
      </c>
    </row>
    <row r="1118" spans="1:4" x14ac:dyDescent="0.2">
      <c r="A1118" s="4">
        <v>1.9145826386573301</v>
      </c>
      <c r="B1118" s="4">
        <v>1.9023956780502262</v>
      </c>
      <c r="C1118" s="4">
        <v>0</v>
      </c>
      <c r="D1118" s="4">
        <v>0</v>
      </c>
    </row>
    <row r="1119" spans="1:4" x14ac:dyDescent="0.2">
      <c r="A1119" s="4">
        <v>1.9162220740246749</v>
      </c>
      <c r="B1119" s="4">
        <v>1.902516290733101</v>
      </c>
      <c r="C1119" s="4">
        <v>0</v>
      </c>
      <c r="D1119" s="4">
        <v>0</v>
      </c>
    </row>
    <row r="1120" spans="1:4" x14ac:dyDescent="0.2">
      <c r="A1120" s="4">
        <v>1.9178615093920195</v>
      </c>
      <c r="B1120" s="4">
        <v>1.9026371262339976</v>
      </c>
      <c r="C1120" s="4">
        <v>0</v>
      </c>
      <c r="D1120" s="4">
        <v>0</v>
      </c>
    </row>
    <row r="1121" spans="1:4" x14ac:dyDescent="0.2">
      <c r="A1121" s="4">
        <v>1.9195009447593643</v>
      </c>
      <c r="B1121" s="4">
        <v>1.9027581856131623</v>
      </c>
      <c r="C1121" s="4">
        <v>0</v>
      </c>
      <c r="D1121" s="4">
        <v>0</v>
      </c>
    </row>
    <row r="1122" spans="1:4" x14ac:dyDescent="0.2">
      <c r="A1122" s="4">
        <v>1.9211403801267088</v>
      </c>
      <c r="B1122" s="4">
        <v>1.9028794699308416</v>
      </c>
      <c r="C1122" s="4">
        <v>0</v>
      </c>
      <c r="D1122" s="4">
        <v>0</v>
      </c>
    </row>
    <row r="1123" spans="1:4" x14ac:dyDescent="0.2">
      <c r="A1123" s="4">
        <v>1.9227798154940536</v>
      </c>
      <c r="B1123" s="4">
        <v>1.903000980247282</v>
      </c>
      <c r="C1123" s="4">
        <v>0</v>
      </c>
      <c r="D1123" s="4">
        <v>0</v>
      </c>
    </row>
    <row r="1124" spans="1:4" x14ac:dyDescent="0.2">
      <c r="A1124" s="4">
        <v>1.9244192508613982</v>
      </c>
      <c r="B1124" s="4">
        <v>1.9031227176227306</v>
      </c>
      <c r="C1124" s="4">
        <v>0</v>
      </c>
      <c r="D1124" s="4">
        <v>0</v>
      </c>
    </row>
    <row r="1125" spans="1:4" x14ac:dyDescent="0.2">
      <c r="A1125" s="4">
        <v>1.926058686228743</v>
      </c>
      <c r="B1125" s="4">
        <v>1.9032446831174332</v>
      </c>
      <c r="C1125" s="4">
        <v>0</v>
      </c>
      <c r="D1125" s="4">
        <v>0</v>
      </c>
    </row>
    <row r="1126" spans="1:4" x14ac:dyDescent="0.2">
      <c r="A1126" s="4">
        <v>1.9276981215960876</v>
      </c>
      <c r="B1126" s="4">
        <v>1.9033668777916366</v>
      </c>
      <c r="C1126" s="4">
        <v>0</v>
      </c>
      <c r="D1126" s="4">
        <v>0</v>
      </c>
    </row>
    <row r="1127" spans="1:4" x14ac:dyDescent="0.2">
      <c r="A1127" s="4">
        <v>1.9293375569634323</v>
      </c>
      <c r="B1127" s="4">
        <v>1.9034893027055877</v>
      </c>
      <c r="C1127" s="4">
        <v>0</v>
      </c>
      <c r="D1127" s="4">
        <v>0</v>
      </c>
    </row>
    <row r="1128" spans="1:4" x14ac:dyDescent="0.2">
      <c r="A1128" s="4">
        <v>1.9309769923307769</v>
      </c>
      <c r="B1128" s="4">
        <v>1.9036119589195326</v>
      </c>
      <c r="C1128" s="4">
        <v>0</v>
      </c>
      <c r="D1128" s="4">
        <v>0</v>
      </c>
    </row>
    <row r="1129" spans="1:4" x14ac:dyDescent="0.2">
      <c r="A1129" s="4">
        <v>1.9326164276981217</v>
      </c>
      <c r="B1129" s="4">
        <v>1.9037348474937184</v>
      </c>
      <c r="C1129" s="4">
        <v>0</v>
      </c>
      <c r="D1129" s="4">
        <v>0</v>
      </c>
    </row>
    <row r="1130" spans="1:4" x14ac:dyDescent="0.2">
      <c r="A1130" s="4">
        <v>1.9342558630654663</v>
      </c>
      <c r="B1130" s="4">
        <v>1.9038579694883908</v>
      </c>
      <c r="C1130" s="4">
        <v>0</v>
      </c>
      <c r="D1130" s="4">
        <v>0</v>
      </c>
    </row>
    <row r="1131" spans="1:4" x14ac:dyDescent="0.2">
      <c r="A1131" s="4">
        <v>1.9358952984328108</v>
      </c>
      <c r="B1131" s="4">
        <v>1.9039813259637972</v>
      </c>
      <c r="C1131" s="4">
        <v>0</v>
      </c>
      <c r="D1131" s="4">
        <v>0</v>
      </c>
    </row>
    <row r="1132" spans="1:4" x14ac:dyDescent="0.2">
      <c r="A1132" s="4">
        <v>1.9375347338001556</v>
      </c>
      <c r="B1132" s="4">
        <v>1.9041049179801837</v>
      </c>
      <c r="C1132" s="4">
        <v>0</v>
      </c>
      <c r="D1132" s="4">
        <v>0</v>
      </c>
    </row>
    <row r="1133" spans="1:4" x14ac:dyDescent="0.2">
      <c r="A1133" s="4">
        <v>1.9391741691675002</v>
      </c>
      <c r="B1133" s="4">
        <v>1.904228746597797</v>
      </c>
      <c r="C1133" s="4">
        <v>0</v>
      </c>
      <c r="D1133" s="4">
        <v>0</v>
      </c>
    </row>
    <row r="1134" spans="1:4" x14ac:dyDescent="0.2">
      <c r="A1134" s="4">
        <v>1.940813604534845</v>
      </c>
      <c r="B1134" s="4">
        <v>1.9043528128768836</v>
      </c>
      <c r="C1134" s="4">
        <v>0</v>
      </c>
      <c r="D1134" s="4">
        <v>0</v>
      </c>
    </row>
    <row r="1135" spans="1:4" x14ac:dyDescent="0.2">
      <c r="A1135" s="4">
        <v>1.9424530399021895</v>
      </c>
      <c r="B1135" s="4">
        <v>1.9044771178776903</v>
      </c>
      <c r="C1135" s="4">
        <v>0</v>
      </c>
      <c r="D1135" s="4">
        <v>0</v>
      </c>
    </row>
    <row r="1136" spans="1:4" x14ac:dyDescent="0.2">
      <c r="A1136" s="4">
        <v>1.9440924752695343</v>
      </c>
      <c r="B1136" s="4">
        <v>1.9046016626604632</v>
      </c>
      <c r="C1136" s="4">
        <v>0</v>
      </c>
      <c r="D1136" s="4">
        <v>0</v>
      </c>
    </row>
    <row r="1137" spans="1:4" x14ac:dyDescent="0.2">
      <c r="A1137" s="4">
        <v>1.9457319106368789</v>
      </c>
      <c r="B1137" s="4">
        <v>1.9047264482854489</v>
      </c>
      <c r="C1137" s="4">
        <v>0</v>
      </c>
      <c r="D1137" s="4">
        <v>0</v>
      </c>
    </row>
    <row r="1138" spans="1:4" x14ac:dyDescent="0.2">
      <c r="A1138" s="4">
        <v>1.9473713460042237</v>
      </c>
      <c r="B1138" s="4">
        <v>1.9048514758128945</v>
      </c>
      <c r="C1138" s="4">
        <v>0</v>
      </c>
      <c r="D1138" s="4">
        <v>0</v>
      </c>
    </row>
    <row r="1139" spans="1:4" x14ac:dyDescent="0.2">
      <c r="A1139" s="4">
        <v>1.9490107813715682</v>
      </c>
      <c r="B1139" s="4">
        <v>1.904976746303046</v>
      </c>
      <c r="C1139" s="4">
        <v>0</v>
      </c>
      <c r="D1139" s="4">
        <v>0</v>
      </c>
    </row>
    <row r="1140" spans="1:4" x14ac:dyDescent="0.2">
      <c r="A1140" s="4">
        <v>1.950650216738913</v>
      </c>
      <c r="B1140" s="4">
        <v>1.9051022608161501</v>
      </c>
      <c r="C1140" s="4">
        <v>0</v>
      </c>
      <c r="D1140" s="4">
        <v>0</v>
      </c>
    </row>
    <row r="1141" spans="1:4" x14ac:dyDescent="0.2">
      <c r="A1141" s="4">
        <v>1.9522896521062576</v>
      </c>
      <c r="B1141" s="4">
        <v>1.9052280204124534</v>
      </c>
      <c r="C1141" s="4">
        <v>0</v>
      </c>
      <c r="D1141" s="4">
        <v>0</v>
      </c>
    </row>
    <row r="1142" spans="1:4" x14ac:dyDescent="0.2">
      <c r="A1142" s="4">
        <v>1.9539290874736024</v>
      </c>
      <c r="B1142" s="4">
        <v>1.9053540261522026</v>
      </c>
      <c r="C1142" s="4">
        <v>0</v>
      </c>
      <c r="D1142" s="4">
        <v>0</v>
      </c>
    </row>
    <row r="1143" spans="1:4" x14ac:dyDescent="0.2">
      <c r="A1143" s="4">
        <v>1.955568522840947</v>
      </c>
      <c r="B1143" s="4">
        <v>1.905480279095644</v>
      </c>
      <c r="C1143" s="4">
        <v>0</v>
      </c>
      <c r="D1143" s="4">
        <v>0</v>
      </c>
    </row>
    <row r="1144" spans="1:4" x14ac:dyDescent="0.2">
      <c r="A1144" s="4">
        <v>1.9572079582082917</v>
      </c>
      <c r="B1144" s="4">
        <v>1.9056067803030243</v>
      </c>
      <c r="C1144" s="4">
        <v>0</v>
      </c>
      <c r="D1144" s="4">
        <v>0</v>
      </c>
    </row>
    <row r="1145" spans="1:4" x14ac:dyDescent="0.2">
      <c r="A1145" s="4">
        <v>1.9588473935756363</v>
      </c>
      <c r="B1145" s="4">
        <v>1.90573353083459</v>
      </c>
      <c r="C1145" s="4">
        <v>0</v>
      </c>
      <c r="D1145" s="4">
        <v>0</v>
      </c>
    </row>
    <row r="1146" spans="1:4" x14ac:dyDescent="0.2">
      <c r="A1146" s="4">
        <v>1.9604868289429811</v>
      </c>
      <c r="B1146" s="4">
        <v>1.9058605317505877</v>
      </c>
      <c r="C1146" s="4">
        <v>0</v>
      </c>
      <c r="D1146" s="4">
        <v>0</v>
      </c>
    </row>
    <row r="1147" spans="1:4" x14ac:dyDescent="0.2">
      <c r="A1147" s="4">
        <v>1.9621262643103257</v>
      </c>
      <c r="B1147" s="4">
        <v>1.9059877841112638</v>
      </c>
      <c r="C1147" s="4">
        <v>0</v>
      </c>
      <c r="D1147" s="4">
        <v>0</v>
      </c>
    </row>
    <row r="1148" spans="1:4" x14ac:dyDescent="0.2">
      <c r="A1148" s="4">
        <v>1.9637656996776702</v>
      </c>
      <c r="B1148" s="4">
        <v>1.9061152889768649</v>
      </c>
      <c r="C1148" s="4">
        <v>0</v>
      </c>
      <c r="D1148" s="4">
        <v>0</v>
      </c>
    </row>
    <row r="1149" spans="1:4" x14ac:dyDescent="0.2">
      <c r="A1149" s="4">
        <v>1.965405135045015</v>
      </c>
      <c r="B1149" s="4">
        <v>1.9062430474076377</v>
      </c>
      <c r="C1149" s="4">
        <v>0</v>
      </c>
      <c r="D1149" s="4">
        <v>0</v>
      </c>
    </row>
    <row r="1150" spans="1:4" x14ac:dyDescent="0.2">
      <c r="A1150" s="4">
        <v>1.9670445704123596</v>
      </c>
      <c r="B1150" s="4">
        <v>1.9063710604638289</v>
      </c>
      <c r="C1150" s="4">
        <v>0</v>
      </c>
      <c r="D1150" s="4">
        <v>0</v>
      </c>
    </row>
    <row r="1151" spans="1:4" x14ac:dyDescent="0.2">
      <c r="A1151" s="4">
        <v>1.9686840057797044</v>
      </c>
      <c r="B1151" s="4">
        <v>1.9064993292056847</v>
      </c>
      <c r="C1151" s="4">
        <v>0</v>
      </c>
      <c r="D1151" s="4">
        <v>0</v>
      </c>
    </row>
    <row r="1152" spans="1:4" x14ac:dyDescent="0.2">
      <c r="A1152" s="4">
        <v>1.9703234411470489</v>
      </c>
      <c r="B1152" s="4">
        <v>1.9066278546934516</v>
      </c>
      <c r="C1152" s="4">
        <v>0</v>
      </c>
      <c r="D1152" s="4">
        <v>0</v>
      </c>
    </row>
    <row r="1153" spans="1:4" x14ac:dyDescent="0.2">
      <c r="A1153" s="4">
        <v>1.9719628765143937</v>
      </c>
      <c r="B1153" s="4">
        <v>1.9067566379873766</v>
      </c>
      <c r="C1153" s="4">
        <v>0</v>
      </c>
      <c r="D1153" s="4">
        <v>0</v>
      </c>
    </row>
    <row r="1154" spans="1:4" x14ac:dyDescent="0.2">
      <c r="A1154" s="4">
        <v>1.9736023118817383</v>
      </c>
      <c r="B1154" s="4">
        <v>1.9068856801477059</v>
      </c>
      <c r="C1154" s="4">
        <v>0</v>
      </c>
      <c r="D1154" s="4">
        <v>0</v>
      </c>
    </row>
    <row r="1155" spans="1:4" x14ac:dyDescent="0.2">
      <c r="A1155" s="4">
        <v>1.9752417472490831</v>
      </c>
      <c r="B1155" s="4">
        <v>1.907014982234686</v>
      </c>
      <c r="C1155" s="4">
        <v>0</v>
      </c>
      <c r="D1155" s="4">
        <v>0</v>
      </c>
    </row>
    <row r="1156" spans="1:4" x14ac:dyDescent="0.2">
      <c r="A1156" s="4">
        <v>1.9768811826164276</v>
      </c>
      <c r="B1156" s="4">
        <v>1.9071445453085638</v>
      </c>
      <c r="C1156" s="4">
        <v>0</v>
      </c>
      <c r="D1156" s="4">
        <v>0</v>
      </c>
    </row>
    <row r="1157" spans="1:4" x14ac:dyDescent="0.2">
      <c r="A1157" s="4">
        <v>1.9785206179837724</v>
      </c>
      <c r="B1157" s="4">
        <v>1.9072743704295856</v>
      </c>
      <c r="C1157" s="4">
        <v>0</v>
      </c>
      <c r="D1157" s="4">
        <v>0</v>
      </c>
    </row>
    <row r="1158" spans="1:4" x14ac:dyDescent="0.2">
      <c r="A1158" s="4">
        <v>1.980160053351117</v>
      </c>
      <c r="B1158" s="4">
        <v>1.9074044586579979</v>
      </c>
      <c r="C1158" s="4">
        <v>0</v>
      </c>
      <c r="D1158" s="4">
        <v>0</v>
      </c>
    </row>
    <row r="1159" spans="1:4" x14ac:dyDescent="0.2">
      <c r="A1159" s="4">
        <v>1.9817994887184618</v>
      </c>
      <c r="B1159" s="4">
        <v>1.9075348110540475</v>
      </c>
      <c r="C1159" s="4">
        <v>0</v>
      </c>
      <c r="D1159" s="4">
        <v>0</v>
      </c>
    </row>
    <row r="1160" spans="1:4" x14ac:dyDescent="0.2">
      <c r="A1160" s="4">
        <v>1.9834389240858064</v>
      </c>
      <c r="B1160" s="4">
        <v>1.9076654286779808</v>
      </c>
      <c r="C1160" s="4">
        <v>0</v>
      </c>
      <c r="D1160" s="4">
        <v>0</v>
      </c>
    </row>
    <row r="1161" spans="1:4" x14ac:dyDescent="0.2">
      <c r="A1161" s="4">
        <v>1.9850783594531511</v>
      </c>
      <c r="B1161" s="4">
        <v>1.9077963125900443</v>
      </c>
      <c r="C1161" s="4">
        <v>0</v>
      </c>
      <c r="D1161" s="4">
        <v>0</v>
      </c>
    </row>
    <row r="1162" spans="1:4" x14ac:dyDescent="0.2">
      <c r="A1162" s="4">
        <v>1.9867177948204957</v>
      </c>
      <c r="B1162" s="4">
        <v>1.9079274638504846</v>
      </c>
      <c r="C1162" s="4">
        <v>0</v>
      </c>
      <c r="D1162" s="4">
        <v>0</v>
      </c>
    </row>
    <row r="1163" spans="1:4" x14ac:dyDescent="0.2">
      <c r="A1163" s="4">
        <v>1.9883572301878405</v>
      </c>
      <c r="B1163" s="4">
        <v>1.9080588835195484</v>
      </c>
      <c r="C1163" s="4">
        <v>0</v>
      </c>
      <c r="D1163" s="4">
        <v>0</v>
      </c>
    </row>
    <row r="1164" spans="1:4" x14ac:dyDescent="0.2">
      <c r="A1164" s="4">
        <v>1.9899966655551851</v>
      </c>
      <c r="B1164" s="4">
        <v>1.9081905726574822</v>
      </c>
      <c r="C1164" s="4">
        <v>0</v>
      </c>
      <c r="D1164" s="4">
        <v>0</v>
      </c>
    </row>
    <row r="1165" spans="1:4" x14ac:dyDescent="0.2">
      <c r="A1165" s="4">
        <v>1.9916361009225296</v>
      </c>
      <c r="B1165" s="4">
        <v>1.9083225323245323</v>
      </c>
      <c r="C1165" s="4">
        <v>0</v>
      </c>
      <c r="D1165" s="4">
        <v>0</v>
      </c>
    </row>
    <row r="1166" spans="1:4" x14ac:dyDescent="0.2">
      <c r="A1166" s="4">
        <v>1.9932755362898744</v>
      </c>
      <c r="B1166" s="4">
        <v>1.9084547635809455</v>
      </c>
      <c r="C1166" s="4">
        <v>0</v>
      </c>
      <c r="D1166" s="4">
        <v>0</v>
      </c>
    </row>
    <row r="1167" spans="1:4" x14ac:dyDescent="0.2">
      <c r="A1167" s="4">
        <v>1.994914971657219</v>
      </c>
      <c r="B1167" s="4">
        <v>1.9085872674869682</v>
      </c>
      <c r="C1167" s="4">
        <v>0</v>
      </c>
      <c r="D1167" s="4">
        <v>0</v>
      </c>
    </row>
    <row r="1168" spans="1:4" x14ac:dyDescent="0.2">
      <c r="A1168" s="4">
        <v>1.9965544070245638</v>
      </c>
      <c r="B1168" s="4">
        <v>1.908720045102847</v>
      </c>
      <c r="C1168" s="4">
        <v>0</v>
      </c>
      <c r="D1168" s="4">
        <v>0</v>
      </c>
    </row>
    <row r="1169" spans="1:4" x14ac:dyDescent="0.2">
      <c r="A1169" s="4">
        <v>1.9981938423919083</v>
      </c>
      <c r="B1169" s="4">
        <v>1.9088530974888287</v>
      </c>
      <c r="C1169" s="4">
        <v>0</v>
      </c>
      <c r="D1169" s="4">
        <v>0</v>
      </c>
    </row>
    <row r="1170" spans="1:4" x14ac:dyDescent="0.2">
      <c r="A1170" s="4">
        <v>1.9998332777592531</v>
      </c>
      <c r="B1170" s="4">
        <v>1.9089864257051596</v>
      </c>
      <c r="C1170" s="4">
        <v>0</v>
      </c>
      <c r="D1170" s="4">
        <v>0</v>
      </c>
    </row>
    <row r="1171" spans="1:4" x14ac:dyDescent="0.2">
      <c r="A1171" s="4">
        <v>2.0014727131265979</v>
      </c>
      <c r="B1171" s="4">
        <v>1.9091200304701224</v>
      </c>
      <c r="C1171" s="4">
        <v>0</v>
      </c>
      <c r="D1171" s="4">
        <v>0</v>
      </c>
    </row>
    <row r="1172" spans="1:4" x14ac:dyDescent="0.2">
      <c r="A1172" s="4">
        <v>2.0031121484939423</v>
      </c>
      <c r="B1172" s="4">
        <v>1.9092539106427973</v>
      </c>
      <c r="C1172" s="4">
        <v>0</v>
      </c>
      <c r="D1172" s="4">
        <v>0</v>
      </c>
    </row>
    <row r="1173" spans="1:4" x14ac:dyDescent="0.2">
      <c r="A1173" s="4">
        <v>2.004751583861287</v>
      </c>
      <c r="B1173" s="4">
        <v>1.9093880644534478</v>
      </c>
      <c r="C1173" s="4">
        <v>0</v>
      </c>
      <c r="D1173" s="4">
        <v>0</v>
      </c>
    </row>
    <row r="1174" spans="1:4" x14ac:dyDescent="0.2">
      <c r="A1174" s="4">
        <v>2.0063910192286318</v>
      </c>
      <c r="B1174" s="4">
        <v>1.9095224901318408</v>
      </c>
      <c r="C1174" s="4">
        <v>0</v>
      </c>
      <c r="D1174" s="4">
        <v>0</v>
      </c>
    </row>
    <row r="1175" spans="1:4" x14ac:dyDescent="0.2">
      <c r="A1175" s="4">
        <v>2.0080304545959766</v>
      </c>
      <c r="B1175" s="4">
        <v>1.909657185907744</v>
      </c>
      <c r="C1175" s="4">
        <v>0</v>
      </c>
      <c r="D1175" s="4">
        <v>0</v>
      </c>
    </row>
    <row r="1176" spans="1:4" x14ac:dyDescent="0.2">
      <c r="A1176" s="4">
        <v>2.009669889963321</v>
      </c>
      <c r="B1176" s="4">
        <v>1.9097921500109243</v>
      </c>
      <c r="C1176" s="4">
        <v>0</v>
      </c>
      <c r="D1176" s="4">
        <v>0</v>
      </c>
    </row>
    <row r="1177" spans="1:4" x14ac:dyDescent="0.2">
      <c r="A1177" s="4">
        <v>2.0113093253306658</v>
      </c>
      <c r="B1177" s="4">
        <v>1.9099273806711488</v>
      </c>
      <c r="C1177" s="4">
        <v>0</v>
      </c>
      <c r="D1177" s="4">
        <v>0</v>
      </c>
    </row>
    <row r="1178" spans="1:4" x14ac:dyDescent="0.2">
      <c r="A1178" s="4">
        <v>2.0129487606980105</v>
      </c>
      <c r="B1178" s="4">
        <v>1.9100628761181848</v>
      </c>
      <c r="C1178" s="4">
        <v>0</v>
      </c>
      <c r="D1178" s="4">
        <v>0</v>
      </c>
    </row>
    <row r="1179" spans="1:4" x14ac:dyDescent="0.2">
      <c r="A1179" s="4">
        <v>2.0145881960653553</v>
      </c>
      <c r="B1179" s="4">
        <v>1.9101986345817994</v>
      </c>
      <c r="C1179" s="4">
        <v>0</v>
      </c>
      <c r="D1179" s="4">
        <v>0</v>
      </c>
    </row>
    <row r="1180" spans="1:4" x14ac:dyDescent="0.2">
      <c r="A1180" s="4">
        <v>2.0162276314326997</v>
      </c>
      <c r="B1180" s="4">
        <v>1.9103346542917599</v>
      </c>
      <c r="C1180" s="4">
        <v>0</v>
      </c>
      <c r="D1180" s="4">
        <v>0</v>
      </c>
    </row>
    <row r="1181" spans="1:4" x14ac:dyDescent="0.2">
      <c r="A1181" s="4">
        <v>2.0178670668000445</v>
      </c>
      <c r="B1181" s="4">
        <v>1.9104709334778334</v>
      </c>
      <c r="C1181" s="4">
        <v>0</v>
      </c>
      <c r="D1181" s="4">
        <v>0</v>
      </c>
    </row>
    <row r="1182" spans="1:4" x14ac:dyDescent="0.2">
      <c r="A1182" s="4">
        <v>2.0195065021673893</v>
      </c>
      <c r="B1182" s="4">
        <v>1.9106074703697873</v>
      </c>
      <c r="C1182" s="4">
        <v>0</v>
      </c>
      <c r="D1182" s="4">
        <v>0</v>
      </c>
    </row>
    <row r="1183" spans="1:4" x14ac:dyDescent="0.2">
      <c r="A1183" s="4">
        <v>2.0211459375347336</v>
      </c>
      <c r="B1183" s="4">
        <v>1.9107442631973883</v>
      </c>
      <c r="C1183" s="4">
        <v>0</v>
      </c>
      <c r="D1183" s="4">
        <v>0</v>
      </c>
    </row>
    <row r="1184" spans="1:4" x14ac:dyDescent="0.2">
      <c r="A1184" s="4">
        <v>2.0227853729020784</v>
      </c>
      <c r="B1184" s="4">
        <v>1.9108813101904043</v>
      </c>
      <c r="C1184" s="4">
        <v>0</v>
      </c>
      <c r="D1184" s="4">
        <v>0</v>
      </c>
    </row>
    <row r="1185" spans="1:4" x14ac:dyDescent="0.2">
      <c r="A1185" s="4">
        <v>2.0244248082694232</v>
      </c>
      <c r="B1185" s="4">
        <v>1.9110186095786019</v>
      </c>
      <c r="C1185" s="4">
        <v>0</v>
      </c>
      <c r="D1185" s="4">
        <v>0</v>
      </c>
    </row>
    <row r="1186" spans="1:4" x14ac:dyDescent="0.2">
      <c r="A1186" s="4">
        <v>2.026064243636768</v>
      </c>
      <c r="B1186" s="4">
        <v>1.9111561595917483</v>
      </c>
      <c r="C1186" s="4">
        <v>0</v>
      </c>
      <c r="D1186" s="4">
        <v>0</v>
      </c>
    </row>
    <row r="1187" spans="1:4" x14ac:dyDescent="0.2">
      <c r="A1187" s="4">
        <v>2.0277036790041123</v>
      </c>
      <c r="B1187" s="4">
        <v>1.9112939584596111</v>
      </c>
      <c r="C1187" s="4">
        <v>0</v>
      </c>
      <c r="D1187" s="4">
        <v>0</v>
      </c>
    </row>
    <row r="1188" spans="1:4" x14ac:dyDescent="0.2">
      <c r="A1188" s="4">
        <v>2.0293431143714571</v>
      </c>
      <c r="B1188" s="4">
        <v>1.9114320044119573</v>
      </c>
      <c r="C1188" s="4">
        <v>0</v>
      </c>
      <c r="D1188" s="4">
        <v>0</v>
      </c>
    </row>
    <row r="1189" spans="1:4" x14ac:dyDescent="0.2">
      <c r="A1189" s="4">
        <v>2.0309825497388019</v>
      </c>
      <c r="B1189" s="4">
        <v>1.9115702956785539</v>
      </c>
      <c r="C1189" s="4">
        <v>0</v>
      </c>
      <c r="D1189" s="4">
        <v>0</v>
      </c>
    </row>
    <row r="1190" spans="1:4" x14ac:dyDescent="0.2">
      <c r="A1190" s="4">
        <v>2.0326219851061467</v>
      </c>
      <c r="B1190" s="4">
        <v>1.9117088304891683</v>
      </c>
      <c r="C1190" s="4">
        <v>0</v>
      </c>
      <c r="D1190" s="4">
        <v>0</v>
      </c>
    </row>
    <row r="1191" spans="1:4" x14ac:dyDescent="0.2">
      <c r="A1191" s="4">
        <v>2.034261420473491</v>
      </c>
      <c r="B1191" s="4">
        <v>1.9118476070735675</v>
      </c>
      <c r="C1191" s="4">
        <v>0</v>
      </c>
      <c r="D1191" s="4">
        <v>0</v>
      </c>
    </row>
    <row r="1192" spans="1:4" x14ac:dyDescent="0.2">
      <c r="A1192" s="4">
        <v>2.0359008558408358</v>
      </c>
      <c r="B1192" s="4">
        <v>1.9119866236615191</v>
      </c>
      <c r="C1192" s="4">
        <v>0</v>
      </c>
      <c r="D1192" s="4">
        <v>0</v>
      </c>
    </row>
    <row r="1193" spans="1:4" x14ac:dyDescent="0.2">
      <c r="A1193" s="4">
        <v>2.0375402912081806</v>
      </c>
      <c r="B1193" s="4">
        <v>1.9121258784827897</v>
      </c>
      <c r="C1193" s="4">
        <v>0</v>
      </c>
      <c r="D1193" s="4">
        <v>0</v>
      </c>
    </row>
    <row r="1194" spans="1:4" x14ac:dyDescent="0.2">
      <c r="A1194" s="4">
        <v>2.0391797265755254</v>
      </c>
      <c r="B1194" s="4">
        <v>1.912265369767147</v>
      </c>
      <c r="C1194" s="4">
        <v>0</v>
      </c>
      <c r="D1194" s="4">
        <v>0</v>
      </c>
    </row>
    <row r="1195" spans="1:4" x14ac:dyDescent="0.2">
      <c r="A1195" s="4">
        <v>2.0408191619428697</v>
      </c>
      <c r="B1195" s="4">
        <v>1.9124050957443577</v>
      </c>
      <c r="C1195" s="4">
        <v>0</v>
      </c>
      <c r="D1195" s="4">
        <v>0</v>
      </c>
    </row>
    <row r="1196" spans="1:4" x14ac:dyDescent="0.2">
      <c r="A1196" s="4">
        <v>2.0424585973102145</v>
      </c>
      <c r="B1196" s="4">
        <v>1.9125450546441896</v>
      </c>
      <c r="C1196" s="4">
        <v>0</v>
      </c>
      <c r="D1196" s="4">
        <v>0</v>
      </c>
    </row>
    <row r="1197" spans="1:4" x14ac:dyDescent="0.2">
      <c r="A1197" s="4">
        <v>2.0440980326775593</v>
      </c>
      <c r="B1197" s="4">
        <v>1.9126852446964093</v>
      </c>
      <c r="C1197" s="4">
        <v>0</v>
      </c>
      <c r="D1197" s="4">
        <v>0</v>
      </c>
    </row>
    <row r="1198" spans="1:4" x14ac:dyDescent="0.2">
      <c r="A1198" s="4">
        <v>2.0457374680449036</v>
      </c>
      <c r="B1198" s="4">
        <v>1.9128256641307841</v>
      </c>
      <c r="C1198" s="4">
        <v>0</v>
      </c>
      <c r="D1198" s="4">
        <v>0</v>
      </c>
    </row>
    <row r="1199" spans="1:4" x14ac:dyDescent="0.2">
      <c r="A1199" s="4">
        <v>2.0473769034122484</v>
      </c>
      <c r="B1199" s="4">
        <v>1.9129663111770816</v>
      </c>
      <c r="C1199" s="4">
        <v>0</v>
      </c>
      <c r="D1199" s="4">
        <v>0</v>
      </c>
    </row>
    <row r="1200" spans="1:4" x14ac:dyDescent="0.2">
      <c r="A1200" s="4">
        <v>2.0490163387795932</v>
      </c>
      <c r="B1200" s="4">
        <v>1.9131071840650686</v>
      </c>
      <c r="C1200" s="4">
        <v>0</v>
      </c>
      <c r="D1200" s="4">
        <v>0</v>
      </c>
    </row>
    <row r="1201" spans="1:4" x14ac:dyDescent="0.2">
      <c r="A1201" s="4">
        <v>2.050655774146938</v>
      </c>
      <c r="B1201" s="4">
        <v>1.9132482810245126</v>
      </c>
      <c r="C1201" s="4">
        <v>0</v>
      </c>
      <c r="D1201" s="4">
        <v>0</v>
      </c>
    </row>
    <row r="1202" spans="1:4" x14ac:dyDescent="0.2">
      <c r="A1202" s="4">
        <v>2.0522952095142823</v>
      </c>
      <c r="B1202" s="4">
        <v>1.9133896002851802</v>
      </c>
      <c r="C1202" s="4">
        <v>0</v>
      </c>
      <c r="D1202" s="4">
        <v>0</v>
      </c>
    </row>
    <row r="1203" spans="1:4" x14ac:dyDescent="0.2">
      <c r="A1203" s="4">
        <v>2.0539346448816271</v>
      </c>
      <c r="B1203" s="4">
        <v>1.9135311400768393</v>
      </c>
      <c r="C1203" s="4">
        <v>0</v>
      </c>
      <c r="D1203" s="4">
        <v>0</v>
      </c>
    </row>
    <row r="1204" spans="1:4" x14ac:dyDescent="0.2">
      <c r="A1204" s="4">
        <v>2.0555740802489719</v>
      </c>
      <c r="B1204" s="4">
        <v>1.9136728986292568</v>
      </c>
      <c r="C1204" s="4">
        <v>0</v>
      </c>
      <c r="D1204" s="4">
        <v>0</v>
      </c>
    </row>
    <row r="1205" spans="1:4" x14ac:dyDescent="0.2">
      <c r="A1205" s="4">
        <v>2.0572135156163167</v>
      </c>
      <c r="B1205" s="4">
        <v>1.9138148741721996</v>
      </c>
      <c r="C1205" s="4">
        <v>0</v>
      </c>
      <c r="D1205" s="4">
        <v>0</v>
      </c>
    </row>
    <row r="1206" spans="1:4" x14ac:dyDescent="0.2">
      <c r="A1206" s="4">
        <v>2.0588529509836611</v>
      </c>
      <c r="B1206" s="4">
        <v>1.9139570649354352</v>
      </c>
      <c r="C1206" s="4">
        <v>0</v>
      </c>
      <c r="D1206" s="4">
        <v>0</v>
      </c>
    </row>
    <row r="1207" spans="1:4" x14ac:dyDescent="0.2">
      <c r="A1207" s="4">
        <v>2.0604923863510058</v>
      </c>
      <c r="B1207" s="4">
        <v>1.9140994691487307</v>
      </c>
      <c r="C1207" s="4">
        <v>0</v>
      </c>
      <c r="D1207" s="4">
        <v>0</v>
      </c>
    </row>
    <row r="1208" spans="1:4" x14ac:dyDescent="0.2">
      <c r="A1208" s="4">
        <v>2.0621318217183506</v>
      </c>
      <c r="B1208" s="4">
        <v>1.9142420850418536</v>
      </c>
      <c r="C1208" s="4">
        <v>0</v>
      </c>
      <c r="D1208" s="4">
        <v>0</v>
      </c>
    </row>
    <row r="1209" spans="1:4" x14ac:dyDescent="0.2">
      <c r="A1209" s="4">
        <v>2.0637712570856954</v>
      </c>
      <c r="B1209" s="4">
        <v>1.9143849108445705</v>
      </c>
      <c r="C1209" s="4">
        <v>0</v>
      </c>
      <c r="D1209" s="4">
        <v>0</v>
      </c>
    </row>
    <row r="1210" spans="1:4" x14ac:dyDescent="0.2">
      <c r="A1210" s="4">
        <v>2.0654106924530398</v>
      </c>
      <c r="B1210" s="4">
        <v>1.914527944786649</v>
      </c>
      <c r="C1210" s="4">
        <v>0</v>
      </c>
      <c r="D1210" s="4">
        <v>0</v>
      </c>
    </row>
    <row r="1211" spans="1:4" x14ac:dyDescent="0.2">
      <c r="A1211" s="4">
        <v>2.0670501278203846</v>
      </c>
      <c r="B1211" s="4">
        <v>1.9146711850978562</v>
      </c>
      <c r="C1211" s="4">
        <v>0</v>
      </c>
      <c r="D1211" s="4">
        <v>0</v>
      </c>
    </row>
    <row r="1212" spans="1:4" x14ac:dyDescent="0.2">
      <c r="A1212" s="4">
        <v>2.0686895631877293</v>
      </c>
      <c r="B1212" s="4">
        <v>1.9148146300079592</v>
      </c>
      <c r="C1212" s="4">
        <v>0</v>
      </c>
      <c r="D1212" s="4">
        <v>0</v>
      </c>
    </row>
    <row r="1213" spans="1:4" x14ac:dyDescent="0.2">
      <c r="A1213" s="4">
        <v>2.0703289985550741</v>
      </c>
      <c r="B1213" s="4">
        <v>1.9149582777467251</v>
      </c>
      <c r="C1213" s="4">
        <v>0</v>
      </c>
      <c r="D1213" s="4">
        <v>0</v>
      </c>
    </row>
    <row r="1214" spans="1:4" x14ac:dyDescent="0.2">
      <c r="A1214" s="4">
        <v>2.0719684339224185</v>
      </c>
      <c r="B1214" s="4">
        <v>1.9151021265439214</v>
      </c>
      <c r="C1214" s="4">
        <v>0</v>
      </c>
      <c r="D1214" s="4">
        <v>0</v>
      </c>
    </row>
    <row r="1215" spans="1:4" x14ac:dyDescent="0.2">
      <c r="A1215" s="4">
        <v>2.0736078692897633</v>
      </c>
      <c r="B1215" s="4">
        <v>1.9152461746293152</v>
      </c>
      <c r="C1215" s="4">
        <v>0</v>
      </c>
      <c r="D1215" s="4">
        <v>0</v>
      </c>
    </row>
    <row r="1216" spans="1:4" x14ac:dyDescent="0.2">
      <c r="A1216" s="4">
        <v>2.075247304657108</v>
      </c>
      <c r="B1216" s="4">
        <v>1.9153904202326737</v>
      </c>
      <c r="C1216" s="4">
        <v>0</v>
      </c>
      <c r="D1216" s="4">
        <v>0</v>
      </c>
    </row>
    <row r="1217" spans="1:4" x14ac:dyDescent="0.2">
      <c r="A1217" s="4">
        <v>2.0768867400244524</v>
      </c>
      <c r="B1217" s="4">
        <v>1.9155348615837637</v>
      </c>
      <c r="C1217" s="4">
        <v>0</v>
      </c>
      <c r="D1217" s="4">
        <v>0</v>
      </c>
    </row>
    <row r="1218" spans="1:4" x14ac:dyDescent="0.2">
      <c r="A1218" s="4">
        <v>2.0785261753917972</v>
      </c>
      <c r="B1218" s="4">
        <v>1.915679496912353</v>
      </c>
      <c r="C1218" s="4">
        <v>0</v>
      </c>
      <c r="D1218" s="4">
        <v>0</v>
      </c>
    </row>
    <row r="1219" spans="1:4" x14ac:dyDescent="0.2">
      <c r="A1219" s="4">
        <v>2.080165610759142</v>
      </c>
      <c r="B1219" s="4">
        <v>1.9158243244482083</v>
      </c>
      <c r="C1219" s="4">
        <v>0</v>
      </c>
      <c r="D1219" s="4">
        <v>0</v>
      </c>
    </row>
    <row r="1220" spans="1:4" x14ac:dyDescent="0.2">
      <c r="A1220" s="4">
        <v>2.0818050461264868</v>
      </c>
      <c r="B1220" s="4">
        <v>1.9159693424210968</v>
      </c>
      <c r="C1220" s="4">
        <v>0</v>
      </c>
      <c r="D1220" s="4">
        <v>0</v>
      </c>
    </row>
    <row r="1221" spans="1:4" x14ac:dyDescent="0.2">
      <c r="A1221" s="4">
        <v>2.0834444814938311</v>
      </c>
      <c r="B1221" s="4">
        <v>1.916114549060786</v>
      </c>
      <c r="C1221" s="4">
        <v>0</v>
      </c>
      <c r="D1221" s="4">
        <v>0</v>
      </c>
    </row>
    <row r="1222" spans="1:4" x14ac:dyDescent="0.2">
      <c r="A1222" s="4">
        <v>2.0850839168611759</v>
      </c>
      <c r="B1222" s="4">
        <v>1.916259942597043</v>
      </c>
      <c r="C1222" s="4">
        <v>0</v>
      </c>
      <c r="D1222" s="4">
        <v>0</v>
      </c>
    </row>
    <row r="1223" spans="1:4" x14ac:dyDescent="0.2">
      <c r="A1223" s="4">
        <v>2.0867233522285207</v>
      </c>
      <c r="B1223" s="4">
        <v>1.9164055212596351</v>
      </c>
      <c r="C1223" s="4">
        <v>0</v>
      </c>
      <c r="D1223" s="4">
        <v>0</v>
      </c>
    </row>
    <row r="1224" spans="1:4" x14ac:dyDescent="0.2">
      <c r="A1224" s="4">
        <v>2.0883627875958655</v>
      </c>
      <c r="B1224" s="4">
        <v>1.9165512832783291</v>
      </c>
      <c r="C1224" s="4">
        <v>0</v>
      </c>
      <c r="D1224" s="4">
        <v>0</v>
      </c>
    </row>
    <row r="1225" spans="1:4" x14ac:dyDescent="0.2">
      <c r="A1225" s="4">
        <v>2.0900022229632098</v>
      </c>
      <c r="B1225" s="4">
        <v>1.9166972268828923</v>
      </c>
      <c r="C1225" s="4">
        <v>0</v>
      </c>
      <c r="D1225" s="4">
        <v>0</v>
      </c>
    </row>
    <row r="1226" spans="1:4" x14ac:dyDescent="0.2">
      <c r="A1226" s="4">
        <v>2.0916416583305546</v>
      </c>
      <c r="B1226" s="4">
        <v>1.9168433503030922</v>
      </c>
      <c r="C1226" s="4">
        <v>0</v>
      </c>
      <c r="D1226" s="4">
        <v>0</v>
      </c>
    </row>
    <row r="1227" spans="1:4" x14ac:dyDescent="0.2">
      <c r="A1227" s="4">
        <v>2.0932810936978994</v>
      </c>
      <c r="B1227" s="4">
        <v>1.9169896517686957</v>
      </c>
      <c r="C1227" s="4">
        <v>0</v>
      </c>
      <c r="D1227" s="4">
        <v>0</v>
      </c>
    </row>
    <row r="1228" spans="1:4" x14ac:dyDescent="0.2">
      <c r="A1228" s="4">
        <v>2.0949205290652442</v>
      </c>
      <c r="B1228" s="4">
        <v>1.9171361295094702</v>
      </c>
      <c r="C1228" s="4">
        <v>0</v>
      </c>
      <c r="D1228" s="4">
        <v>0</v>
      </c>
    </row>
    <row r="1229" spans="1:4" x14ac:dyDescent="0.2">
      <c r="A1229" s="4">
        <v>2.0965599644325885</v>
      </c>
      <c r="B1229" s="4">
        <v>1.9172827817551825</v>
      </c>
      <c r="C1229" s="4">
        <v>0</v>
      </c>
      <c r="D1229" s="4">
        <v>0</v>
      </c>
    </row>
    <row r="1230" spans="1:4" x14ac:dyDescent="0.2">
      <c r="A1230" s="4">
        <v>2.0981993997999333</v>
      </c>
      <c r="B1230" s="4">
        <v>1.9174296067356003</v>
      </c>
      <c r="C1230" s="4">
        <v>0</v>
      </c>
      <c r="D1230" s="4">
        <v>0</v>
      </c>
    </row>
    <row r="1231" spans="1:4" x14ac:dyDescent="0.2">
      <c r="A1231" s="4">
        <v>2.0998388351672781</v>
      </c>
      <c r="B1231" s="4">
        <v>1.9175766026804903</v>
      </c>
      <c r="C1231" s="4">
        <v>0</v>
      </c>
      <c r="D1231" s="4">
        <v>0</v>
      </c>
    </row>
    <row r="1232" spans="1:4" x14ac:dyDescent="0.2">
      <c r="A1232" s="4">
        <v>2.1014782705346224</v>
      </c>
      <c r="B1232" s="4">
        <v>1.9177237678196202</v>
      </c>
      <c r="C1232" s="4">
        <v>0</v>
      </c>
      <c r="D1232" s="4">
        <v>0</v>
      </c>
    </row>
    <row r="1233" spans="1:4" x14ac:dyDescent="0.2">
      <c r="A1233" s="4">
        <v>2.1031177059019672</v>
      </c>
      <c r="B1233" s="4">
        <v>1.9178711003827567</v>
      </c>
      <c r="C1233" s="4">
        <v>0</v>
      </c>
      <c r="D1233" s="4">
        <v>0</v>
      </c>
    </row>
    <row r="1234" spans="1:4" x14ac:dyDescent="0.2">
      <c r="A1234" s="4">
        <v>2.104757141269312</v>
      </c>
      <c r="B1234" s="4">
        <v>1.9180185985996674</v>
      </c>
      <c r="C1234" s="4">
        <v>0</v>
      </c>
      <c r="D1234" s="4">
        <v>0</v>
      </c>
    </row>
    <row r="1235" spans="1:4" x14ac:dyDescent="0.2">
      <c r="A1235" s="4">
        <v>2.1063965766366568</v>
      </c>
      <c r="B1235" s="4">
        <v>1.9181662607001191</v>
      </c>
      <c r="C1235" s="4">
        <v>0</v>
      </c>
      <c r="D1235" s="4">
        <v>0</v>
      </c>
    </row>
    <row r="1236" spans="1:4" x14ac:dyDescent="0.2">
      <c r="A1236" s="4">
        <v>2.1080360120040011</v>
      </c>
      <c r="B1236" s="4">
        <v>1.9183140849138791</v>
      </c>
      <c r="C1236" s="4">
        <v>0</v>
      </c>
      <c r="D1236" s="4">
        <v>0</v>
      </c>
    </row>
    <row r="1237" spans="1:4" x14ac:dyDescent="0.2">
      <c r="A1237" s="4">
        <v>2.1096754473713459</v>
      </c>
      <c r="B1237" s="4">
        <v>1.9184620694707148</v>
      </c>
      <c r="C1237" s="4">
        <v>0</v>
      </c>
      <c r="D1237" s="4">
        <v>0</v>
      </c>
    </row>
    <row r="1238" spans="1:4" x14ac:dyDescent="0.2">
      <c r="A1238" s="4">
        <v>2.1113148827386907</v>
      </c>
      <c r="B1238" s="4">
        <v>1.9186102126003932</v>
      </c>
      <c r="C1238" s="4">
        <v>0</v>
      </c>
      <c r="D1238" s="4">
        <v>0</v>
      </c>
    </row>
    <row r="1239" spans="1:4" x14ac:dyDescent="0.2">
      <c r="A1239" s="4">
        <v>2.1129543181060355</v>
      </c>
      <c r="B1239" s="4">
        <v>1.9187585125326816</v>
      </c>
      <c r="C1239" s="4">
        <v>0</v>
      </c>
      <c r="D1239" s="4">
        <v>0</v>
      </c>
    </row>
    <row r="1240" spans="1:4" x14ac:dyDescent="0.2">
      <c r="A1240" s="4">
        <v>2.1145937534733799</v>
      </c>
      <c r="B1240" s="4">
        <v>1.9189069674973469</v>
      </c>
      <c r="C1240" s="4">
        <v>0</v>
      </c>
      <c r="D1240" s="4">
        <v>0</v>
      </c>
    </row>
    <row r="1241" spans="1:4" x14ac:dyDescent="0.2">
      <c r="A1241" s="4">
        <v>2.1162331888407246</v>
      </c>
      <c r="B1241" s="4">
        <v>1.9190555757241567</v>
      </c>
      <c r="C1241" s="4">
        <v>0</v>
      </c>
      <c r="D1241" s="4">
        <v>0</v>
      </c>
    </row>
    <row r="1242" spans="1:4" x14ac:dyDescent="0.2">
      <c r="A1242" s="4">
        <v>2.1178726242080694</v>
      </c>
      <c r="B1242" s="4">
        <v>1.9192043354428781</v>
      </c>
      <c r="C1242" s="4">
        <v>0</v>
      </c>
      <c r="D1242" s="4">
        <v>0</v>
      </c>
    </row>
    <row r="1243" spans="1:4" x14ac:dyDescent="0.2">
      <c r="A1243" s="4">
        <v>2.1195120595754142</v>
      </c>
      <c r="B1243" s="4">
        <v>1.9193532448832782</v>
      </c>
      <c r="C1243" s="4">
        <v>0</v>
      </c>
      <c r="D1243" s="4">
        <v>0</v>
      </c>
    </row>
    <row r="1244" spans="1:4" x14ac:dyDescent="0.2">
      <c r="A1244" s="4">
        <v>2.1211514949427586</v>
      </c>
      <c r="B1244" s="4">
        <v>1.9195023022751239</v>
      </c>
      <c r="C1244" s="4">
        <v>0</v>
      </c>
      <c r="D1244" s="4">
        <v>0</v>
      </c>
    </row>
    <row r="1245" spans="1:4" x14ac:dyDescent="0.2">
      <c r="A1245" s="4">
        <v>2.1227909303101034</v>
      </c>
      <c r="B1245" s="4">
        <v>1.9196515058481829</v>
      </c>
      <c r="C1245" s="4">
        <v>0</v>
      </c>
      <c r="D1245" s="4">
        <v>0</v>
      </c>
    </row>
    <row r="1246" spans="1:4" x14ac:dyDescent="0.2">
      <c r="A1246" s="4">
        <v>2.1244303656774481</v>
      </c>
      <c r="B1246" s="4">
        <v>1.919800853832222</v>
      </c>
      <c r="C1246" s="4">
        <v>0</v>
      </c>
      <c r="D1246" s="4">
        <v>0</v>
      </c>
    </row>
    <row r="1247" spans="1:4" x14ac:dyDescent="0.2">
      <c r="A1247" s="4">
        <v>2.1260698010447925</v>
      </c>
      <c r="B1247" s="4">
        <v>1.9199503444570085</v>
      </c>
      <c r="C1247" s="4">
        <v>0</v>
      </c>
      <c r="D1247" s="4">
        <v>0</v>
      </c>
    </row>
    <row r="1248" spans="1:4" x14ac:dyDescent="0.2">
      <c r="A1248" s="4">
        <v>2.1277092364121373</v>
      </c>
      <c r="B1248" s="4">
        <v>1.9200999759523099</v>
      </c>
      <c r="C1248" s="4">
        <v>0</v>
      </c>
      <c r="D1248" s="4">
        <v>0</v>
      </c>
    </row>
    <row r="1249" spans="1:4" x14ac:dyDescent="0.2">
      <c r="A1249" s="4">
        <v>2.1293486717794821</v>
      </c>
      <c r="B1249" s="4">
        <v>1.9202497465478927</v>
      </c>
      <c r="C1249" s="4">
        <v>0</v>
      </c>
      <c r="D1249" s="4">
        <v>0</v>
      </c>
    </row>
    <row r="1250" spans="1:4" x14ac:dyDescent="0.2">
      <c r="A1250" s="4">
        <v>2.1309881071468268</v>
      </c>
      <c r="B1250" s="4">
        <v>1.9203996544735249</v>
      </c>
      <c r="C1250" s="4">
        <v>0</v>
      </c>
      <c r="D1250" s="4">
        <v>0</v>
      </c>
    </row>
    <row r="1251" spans="1:4" x14ac:dyDescent="0.2">
      <c r="A1251" s="4">
        <v>2.1326275425141712</v>
      </c>
      <c r="B1251" s="4">
        <v>1.9205496979589731</v>
      </c>
      <c r="C1251" s="4">
        <v>0</v>
      </c>
      <c r="D1251" s="4">
        <v>0</v>
      </c>
    </row>
    <row r="1252" spans="1:4" x14ac:dyDescent="0.2">
      <c r="A1252" s="4">
        <v>2.134266977881516</v>
      </c>
      <c r="B1252" s="4">
        <v>1.9206998752340048</v>
      </c>
      <c r="C1252" s="4">
        <v>0</v>
      </c>
      <c r="D1252" s="4">
        <v>0</v>
      </c>
    </row>
    <row r="1253" spans="1:4" x14ac:dyDescent="0.2">
      <c r="A1253" s="4">
        <v>2.1359064132488608</v>
      </c>
      <c r="B1253" s="4">
        <v>1.9208501845283867</v>
      </c>
      <c r="C1253" s="4">
        <v>0</v>
      </c>
      <c r="D1253" s="4">
        <v>0</v>
      </c>
    </row>
    <row r="1254" spans="1:4" x14ac:dyDescent="0.2">
      <c r="A1254" s="4">
        <v>2.1375458486162056</v>
      </c>
      <c r="B1254" s="4">
        <v>1.9210006240718869</v>
      </c>
      <c r="C1254" s="4">
        <v>0</v>
      </c>
      <c r="D1254" s="4">
        <v>0</v>
      </c>
    </row>
    <row r="1255" spans="1:4" x14ac:dyDescent="0.2">
      <c r="A1255" s="4">
        <v>2.1391852839835499</v>
      </c>
      <c r="B1255" s="4">
        <v>1.9211511920942717</v>
      </c>
      <c r="C1255" s="4">
        <v>0</v>
      </c>
      <c r="D1255" s="4">
        <v>0</v>
      </c>
    </row>
    <row r="1256" spans="1:4" x14ac:dyDescent="0.2">
      <c r="A1256" s="4">
        <v>2.1408247193508947</v>
      </c>
      <c r="B1256" s="4">
        <v>1.9213018868253087</v>
      </c>
      <c r="C1256" s="4">
        <v>0</v>
      </c>
      <c r="D1256" s="4">
        <v>0</v>
      </c>
    </row>
    <row r="1257" spans="1:4" x14ac:dyDescent="0.2">
      <c r="A1257" s="4">
        <v>2.1424641547182395</v>
      </c>
      <c r="B1257" s="4">
        <v>1.9214527064947649</v>
      </c>
      <c r="C1257" s="4">
        <v>0</v>
      </c>
      <c r="D1257" s="4">
        <v>0</v>
      </c>
    </row>
    <row r="1258" spans="1:4" x14ac:dyDescent="0.2">
      <c r="A1258" s="4">
        <v>2.1441035900855843</v>
      </c>
      <c r="B1258" s="4">
        <v>1.9216036493324078</v>
      </c>
      <c r="C1258" s="4">
        <v>0</v>
      </c>
      <c r="D1258" s="4">
        <v>0</v>
      </c>
    </row>
    <row r="1259" spans="1:4" x14ac:dyDescent="0.2">
      <c r="A1259" s="4">
        <v>2.1457430254529286</v>
      </c>
      <c r="B1259" s="4">
        <v>1.9217547135680042</v>
      </c>
      <c r="C1259" s="4">
        <v>0</v>
      </c>
      <c r="D1259" s="4">
        <v>0</v>
      </c>
    </row>
    <row r="1260" spans="1:4" x14ac:dyDescent="0.2">
      <c r="A1260" s="4">
        <v>2.1473824608202734</v>
      </c>
      <c r="B1260" s="4">
        <v>1.9219058974313217</v>
      </c>
      <c r="C1260" s="4">
        <v>0</v>
      </c>
      <c r="D1260" s="4">
        <v>0</v>
      </c>
    </row>
    <row r="1261" spans="1:4" x14ac:dyDescent="0.2">
      <c r="A1261" s="4">
        <v>2.1490218961876182</v>
      </c>
      <c r="B1261" s="4">
        <v>1.9220571991521271</v>
      </c>
      <c r="C1261" s="4">
        <v>0</v>
      </c>
      <c r="D1261" s="4">
        <v>0</v>
      </c>
    </row>
    <row r="1262" spans="1:4" x14ac:dyDescent="0.2">
      <c r="A1262" s="4">
        <v>2.150661331554963</v>
      </c>
      <c r="B1262" s="4">
        <v>1.9222086169601877</v>
      </c>
      <c r="C1262" s="4">
        <v>0</v>
      </c>
      <c r="D1262" s="4">
        <v>0</v>
      </c>
    </row>
    <row r="1263" spans="1:4" x14ac:dyDescent="0.2">
      <c r="A1263" s="4">
        <v>2.1523007669223073</v>
      </c>
      <c r="B1263" s="4">
        <v>1.9223601490852709</v>
      </c>
      <c r="C1263" s="4">
        <v>0</v>
      </c>
      <c r="D1263" s="4">
        <v>0</v>
      </c>
    </row>
    <row r="1264" spans="1:4" x14ac:dyDescent="0.2">
      <c r="A1264" s="4">
        <v>2.1539402022896521</v>
      </c>
      <c r="B1264" s="4">
        <v>1.9225117937571436</v>
      </c>
      <c r="C1264" s="4">
        <v>0</v>
      </c>
      <c r="D1264" s="4">
        <v>0</v>
      </c>
    </row>
    <row r="1265" spans="1:4" x14ac:dyDescent="0.2">
      <c r="A1265" s="4">
        <v>2.1555796376569969</v>
      </c>
      <c r="B1265" s="4">
        <v>1.9226635492055733</v>
      </c>
      <c r="C1265" s="4">
        <v>0</v>
      </c>
      <c r="D1265" s="4">
        <v>0</v>
      </c>
    </row>
    <row r="1266" spans="1:4" x14ac:dyDescent="0.2">
      <c r="A1266" s="4">
        <v>2.1572190730243412</v>
      </c>
      <c r="B1266" s="4">
        <v>1.9228154136603268</v>
      </c>
      <c r="C1266" s="4">
        <v>0</v>
      </c>
      <c r="D1266" s="4">
        <v>0</v>
      </c>
    </row>
    <row r="1267" spans="1:4" x14ac:dyDescent="0.2">
      <c r="A1267" s="4">
        <v>2.158858508391686</v>
      </c>
      <c r="B1267" s="4">
        <v>1.9229673853511717</v>
      </c>
      <c r="C1267" s="4">
        <v>0</v>
      </c>
      <c r="D1267" s="4">
        <v>0</v>
      </c>
    </row>
    <row r="1268" spans="1:4" x14ac:dyDescent="0.2">
      <c r="A1268" s="4">
        <v>2.1604979437590308</v>
      </c>
      <c r="B1268" s="4">
        <v>1.9231194625078749</v>
      </c>
      <c r="C1268" s="4">
        <v>0</v>
      </c>
      <c r="D1268" s="4">
        <v>0</v>
      </c>
    </row>
    <row r="1269" spans="1:4" x14ac:dyDescent="0.2">
      <c r="A1269" s="4">
        <v>2.1621373791263756</v>
      </c>
      <c r="B1269" s="4">
        <v>1.9232716433602037</v>
      </c>
      <c r="C1269" s="4">
        <v>0</v>
      </c>
      <c r="D1269" s="4">
        <v>0</v>
      </c>
    </row>
    <row r="1270" spans="1:4" x14ac:dyDescent="0.2">
      <c r="A1270" s="4">
        <v>2.1637768144937199</v>
      </c>
      <c r="B1270" s="4">
        <v>1.9234239261379251</v>
      </c>
      <c r="C1270" s="4">
        <v>0</v>
      </c>
      <c r="D1270" s="4">
        <v>0</v>
      </c>
    </row>
    <row r="1271" spans="1:4" x14ac:dyDescent="0.2">
      <c r="A1271" s="4">
        <v>2.1654162498610647</v>
      </c>
      <c r="B1271" s="4">
        <v>1.9235763090708067</v>
      </c>
      <c r="C1271" s="4">
        <v>0</v>
      </c>
      <c r="D1271" s="4">
        <v>0</v>
      </c>
    </row>
    <row r="1272" spans="1:4" x14ac:dyDescent="0.2">
      <c r="A1272" s="4">
        <v>2.1670556852284095</v>
      </c>
      <c r="B1272" s="4">
        <v>1.9237287903886151</v>
      </c>
      <c r="C1272" s="4">
        <v>0</v>
      </c>
      <c r="D1272" s="4">
        <v>0</v>
      </c>
    </row>
    <row r="1273" spans="1:4" x14ac:dyDescent="0.2">
      <c r="A1273" s="4">
        <v>2.1686951205957543</v>
      </c>
      <c r="B1273" s="4">
        <v>1.923881368321118</v>
      </c>
      <c r="C1273" s="4">
        <v>0</v>
      </c>
      <c r="D1273" s="4">
        <v>0</v>
      </c>
    </row>
    <row r="1274" spans="1:4" x14ac:dyDescent="0.2">
      <c r="A1274" s="4">
        <v>2.1703345559630987</v>
      </c>
      <c r="B1274" s="4">
        <v>1.9240340410980825</v>
      </c>
      <c r="C1274" s="4">
        <v>0</v>
      </c>
      <c r="D1274" s="4">
        <v>0</v>
      </c>
    </row>
    <row r="1275" spans="1:4" x14ac:dyDescent="0.2">
      <c r="A1275" s="4">
        <v>2.1719739913304434</v>
      </c>
      <c r="B1275" s="4">
        <v>1.9241868069492756</v>
      </c>
      <c r="C1275" s="4">
        <v>0</v>
      </c>
      <c r="D1275" s="4">
        <v>0</v>
      </c>
    </row>
    <row r="1276" spans="1:4" x14ac:dyDescent="0.2">
      <c r="A1276" s="4">
        <v>2.1736134266977882</v>
      </c>
      <c r="B1276" s="4">
        <v>1.9243396641044646</v>
      </c>
      <c r="C1276" s="4">
        <v>0</v>
      </c>
      <c r="D1276" s="4">
        <v>0</v>
      </c>
    </row>
    <row r="1277" spans="1:4" x14ac:dyDescent="0.2">
      <c r="A1277" s="4">
        <v>2.175252862065133</v>
      </c>
      <c r="B1277" s="4">
        <v>1.9244926107934166</v>
      </c>
      <c r="C1277" s="4">
        <v>0</v>
      </c>
      <c r="D1277" s="4">
        <v>0</v>
      </c>
    </row>
    <row r="1278" spans="1:4" x14ac:dyDescent="0.2">
      <c r="A1278" s="4">
        <v>2.1768922974324774</v>
      </c>
      <c r="B1278" s="4">
        <v>1.9246456452458991</v>
      </c>
      <c r="C1278" s="4">
        <v>0</v>
      </c>
      <c r="D1278" s="4">
        <v>0</v>
      </c>
    </row>
    <row r="1279" spans="1:4" x14ac:dyDescent="0.2">
      <c r="A1279" s="4">
        <v>2.1785317327998222</v>
      </c>
      <c r="B1279" s="4">
        <v>1.9247987656916787</v>
      </c>
      <c r="C1279" s="4">
        <v>0</v>
      </c>
      <c r="D1279" s="4">
        <v>0</v>
      </c>
    </row>
    <row r="1280" spans="1:4" x14ac:dyDescent="0.2">
      <c r="A1280" s="4">
        <v>2.1801711681671669</v>
      </c>
      <c r="B1280" s="4">
        <v>1.9249519703605231</v>
      </c>
      <c r="C1280" s="4">
        <v>0</v>
      </c>
      <c r="D1280" s="4">
        <v>0</v>
      </c>
    </row>
    <row r="1281" spans="1:4" x14ac:dyDescent="0.2">
      <c r="A1281" s="4">
        <v>2.1818106035345113</v>
      </c>
      <c r="B1281" s="4">
        <v>1.9251052574821994</v>
      </c>
      <c r="C1281" s="4">
        <v>0</v>
      </c>
      <c r="D1281" s="4">
        <v>0</v>
      </c>
    </row>
    <row r="1282" spans="1:4" x14ac:dyDescent="0.2">
      <c r="A1282" s="4">
        <v>2.1834500389018561</v>
      </c>
      <c r="B1282" s="4">
        <v>1.9252586252864747</v>
      </c>
      <c r="C1282" s="4">
        <v>0</v>
      </c>
      <c r="D1282" s="4">
        <v>0</v>
      </c>
    </row>
    <row r="1283" spans="1:4" x14ac:dyDescent="0.2">
      <c r="A1283" s="4">
        <v>2.1850894742692009</v>
      </c>
      <c r="B1283" s="4">
        <v>1.9254120720031163</v>
      </c>
      <c r="C1283" s="4">
        <v>0</v>
      </c>
      <c r="D1283" s="4">
        <v>0</v>
      </c>
    </row>
    <row r="1284" spans="1:4" x14ac:dyDescent="0.2">
      <c r="A1284" s="4">
        <v>2.1867289096365456</v>
      </c>
      <c r="B1284" s="4">
        <v>1.9255655958618909</v>
      </c>
      <c r="C1284" s="4">
        <v>0</v>
      </c>
      <c r="D1284" s="4">
        <v>0</v>
      </c>
    </row>
    <row r="1285" spans="1:4" x14ac:dyDescent="0.2">
      <c r="A1285" s="4">
        <v>2.18836834500389</v>
      </c>
      <c r="B1285" s="4">
        <v>1.9257191950925663</v>
      </c>
      <c r="C1285" s="4">
        <v>0</v>
      </c>
      <c r="D1285" s="4">
        <v>0</v>
      </c>
    </row>
    <row r="1286" spans="1:4" x14ac:dyDescent="0.2">
      <c r="A1286" s="4">
        <v>2.1900077803712348</v>
      </c>
      <c r="B1286" s="4">
        <v>1.9258728679249095</v>
      </c>
      <c r="C1286" s="4">
        <v>0</v>
      </c>
      <c r="D1286" s="4">
        <v>0</v>
      </c>
    </row>
    <row r="1287" spans="1:4" x14ac:dyDescent="0.2">
      <c r="A1287" s="4">
        <v>2.1916472157385796</v>
      </c>
      <c r="B1287" s="4">
        <v>1.9260266125886878</v>
      </c>
      <c r="C1287" s="4">
        <v>0</v>
      </c>
      <c r="D1287" s="4">
        <v>0</v>
      </c>
    </row>
    <row r="1288" spans="1:4" x14ac:dyDescent="0.2">
      <c r="A1288" s="4">
        <v>2.1932866511059244</v>
      </c>
      <c r="B1288" s="4">
        <v>1.926180427313668</v>
      </c>
      <c r="C1288" s="4">
        <v>0</v>
      </c>
      <c r="D1288" s="4">
        <v>0</v>
      </c>
    </row>
    <row r="1289" spans="1:4" x14ac:dyDescent="0.2">
      <c r="A1289" s="4">
        <v>2.1949260864732687</v>
      </c>
      <c r="B1289" s="4">
        <v>1.9263343103296175</v>
      </c>
      <c r="C1289" s="4">
        <v>0</v>
      </c>
      <c r="D1289" s="4">
        <v>0</v>
      </c>
    </row>
    <row r="1290" spans="1:4" x14ac:dyDescent="0.2">
      <c r="A1290" s="4">
        <v>2.1965655218406135</v>
      </c>
      <c r="B1290" s="4">
        <v>1.9264882598663038</v>
      </c>
      <c r="C1290" s="4">
        <v>0</v>
      </c>
      <c r="D1290" s="4">
        <v>0</v>
      </c>
    </row>
    <row r="1291" spans="1:4" x14ac:dyDescent="0.2">
      <c r="A1291" s="4">
        <v>2.1982049572079583</v>
      </c>
      <c r="B1291" s="4">
        <v>1.9266422741534934</v>
      </c>
      <c r="C1291" s="4">
        <v>0</v>
      </c>
      <c r="D1291" s="4">
        <v>0</v>
      </c>
    </row>
    <row r="1292" spans="1:4" x14ac:dyDescent="0.2">
      <c r="A1292" s="4">
        <v>2.1998443925753031</v>
      </c>
      <c r="B1292" s="4">
        <v>1.9267963514209543</v>
      </c>
      <c r="C1292" s="4">
        <v>0</v>
      </c>
      <c r="D1292" s="4">
        <v>0</v>
      </c>
    </row>
    <row r="1293" spans="1:4" x14ac:dyDescent="0.2">
      <c r="A1293" s="4">
        <v>2.2014838279426474</v>
      </c>
      <c r="B1293" s="4">
        <v>1.9269504898984529</v>
      </c>
      <c r="C1293" s="4">
        <v>0</v>
      </c>
      <c r="D1293" s="4">
        <v>0</v>
      </c>
    </row>
    <row r="1294" spans="1:4" x14ac:dyDescent="0.2">
      <c r="A1294" s="4">
        <v>2.2031232633099922</v>
      </c>
      <c r="B1294" s="4">
        <v>1.9271046878157569</v>
      </c>
      <c r="C1294" s="4">
        <v>0</v>
      </c>
      <c r="D1294" s="4">
        <v>0</v>
      </c>
    </row>
    <row r="1295" spans="1:4" x14ac:dyDescent="0.2">
      <c r="A1295" s="4">
        <v>2.204762698677337</v>
      </c>
      <c r="B1295" s="4">
        <v>1.9272589434026335</v>
      </c>
      <c r="C1295" s="4">
        <v>0</v>
      </c>
      <c r="D1295" s="4">
        <v>0</v>
      </c>
    </row>
    <row r="1296" spans="1:4" x14ac:dyDescent="0.2">
      <c r="A1296" s="4">
        <v>2.2064021340446818</v>
      </c>
      <c r="B1296" s="4">
        <v>1.9274132548888496</v>
      </c>
      <c r="C1296" s="4">
        <v>0</v>
      </c>
      <c r="D1296" s="4">
        <v>0</v>
      </c>
    </row>
    <row r="1297" spans="1:4" x14ac:dyDescent="0.2">
      <c r="A1297" s="4">
        <v>2.2080415694120261</v>
      </c>
      <c r="B1297" s="4">
        <v>1.9275676205041725</v>
      </c>
      <c r="C1297" s="4">
        <v>0</v>
      </c>
      <c r="D1297" s="4">
        <v>0</v>
      </c>
    </row>
    <row r="1298" spans="1:4" x14ac:dyDescent="0.2">
      <c r="A1298" s="4">
        <v>2.2096810047793709</v>
      </c>
      <c r="B1298" s="4">
        <v>1.9277220384783695</v>
      </c>
      <c r="C1298" s="4">
        <v>0</v>
      </c>
      <c r="D1298" s="4">
        <v>0</v>
      </c>
    </row>
    <row r="1299" spans="1:4" x14ac:dyDescent="0.2">
      <c r="A1299" s="4">
        <v>2.2113204401467157</v>
      </c>
      <c r="B1299" s="4">
        <v>1.9278765070412078</v>
      </c>
      <c r="C1299" s="4">
        <v>0</v>
      </c>
      <c r="D1299" s="4">
        <v>0</v>
      </c>
    </row>
    <row r="1300" spans="1:4" x14ac:dyDescent="0.2">
      <c r="A1300" s="4">
        <v>2.21295987551406</v>
      </c>
      <c r="B1300" s="4">
        <v>1.9280310244224543</v>
      </c>
      <c r="C1300" s="4">
        <v>0</v>
      </c>
      <c r="D1300" s="4">
        <v>0</v>
      </c>
    </row>
    <row r="1301" spans="1:4" x14ac:dyDescent="0.2">
      <c r="A1301" s="4">
        <v>2.2145993108814048</v>
      </c>
      <c r="B1301" s="4">
        <v>1.9281855888518764</v>
      </c>
      <c r="C1301" s="4">
        <v>0</v>
      </c>
      <c r="D1301" s="4">
        <v>0</v>
      </c>
    </row>
    <row r="1302" spans="1:4" x14ac:dyDescent="0.2">
      <c r="A1302" s="4">
        <v>2.2162387462487496</v>
      </c>
      <c r="B1302" s="4">
        <v>1.9283401985592414</v>
      </c>
      <c r="C1302" s="4">
        <v>0</v>
      </c>
      <c r="D1302" s="4">
        <v>0</v>
      </c>
    </row>
    <row r="1303" spans="1:4" x14ac:dyDescent="0.2">
      <c r="A1303" s="4">
        <v>2.2178781816160944</v>
      </c>
      <c r="B1303" s="4">
        <v>1.9284948517743163</v>
      </c>
      <c r="C1303" s="4">
        <v>0</v>
      </c>
      <c r="D1303" s="4">
        <v>0</v>
      </c>
    </row>
    <row r="1304" spans="1:4" x14ac:dyDescent="0.2">
      <c r="A1304" s="4">
        <v>2.2195176169834387</v>
      </c>
      <c r="B1304" s="4">
        <v>1.9286495467268683</v>
      </c>
      <c r="C1304" s="4">
        <v>0</v>
      </c>
      <c r="D1304" s="4">
        <v>0</v>
      </c>
    </row>
    <row r="1305" spans="1:4" x14ac:dyDescent="0.2">
      <c r="A1305" s="4">
        <v>2.2211570523507835</v>
      </c>
      <c r="B1305" s="4">
        <v>1.9288042816466646</v>
      </c>
      <c r="C1305" s="4">
        <v>0</v>
      </c>
      <c r="D1305" s="4">
        <v>0</v>
      </c>
    </row>
    <row r="1306" spans="1:4" x14ac:dyDescent="0.2">
      <c r="A1306" s="4">
        <v>2.2227964877181283</v>
      </c>
      <c r="B1306" s="4">
        <v>1.9289590547634725</v>
      </c>
      <c r="C1306" s="4">
        <v>0</v>
      </c>
      <c r="D1306" s="4">
        <v>0</v>
      </c>
    </row>
    <row r="1307" spans="1:4" x14ac:dyDescent="0.2">
      <c r="A1307" s="4">
        <v>2.2244359230854731</v>
      </c>
      <c r="B1307" s="4">
        <v>1.9291138643070591</v>
      </c>
      <c r="C1307" s="4">
        <v>0</v>
      </c>
      <c r="D1307" s="4">
        <v>0</v>
      </c>
    </row>
    <row r="1308" spans="1:4" x14ac:dyDescent="0.2">
      <c r="A1308" s="4">
        <v>2.2260753584528175</v>
      </c>
      <c r="B1308" s="4">
        <v>1.9292687085071916</v>
      </c>
      <c r="C1308" s="4">
        <v>0</v>
      </c>
      <c r="D1308" s="4">
        <v>0</v>
      </c>
    </row>
    <row r="1309" spans="1:4" x14ac:dyDescent="0.2">
      <c r="A1309" s="4">
        <v>2.2277147938201622</v>
      </c>
      <c r="B1309" s="4">
        <v>1.9294235855936372</v>
      </c>
      <c r="C1309" s="4">
        <v>0</v>
      </c>
      <c r="D1309" s="4">
        <v>0</v>
      </c>
    </row>
    <row r="1310" spans="1:4" x14ac:dyDescent="0.2">
      <c r="A1310" s="4">
        <v>2.229354229187507</v>
      </c>
      <c r="B1310" s="4">
        <v>1.9295784937961631</v>
      </c>
      <c r="C1310" s="4">
        <v>0</v>
      </c>
      <c r="D1310" s="4">
        <v>0</v>
      </c>
    </row>
    <row r="1311" spans="1:4" x14ac:dyDescent="0.2">
      <c r="A1311" s="4">
        <v>2.2309936645548518</v>
      </c>
      <c r="B1311" s="4">
        <v>1.9297334313445365</v>
      </c>
      <c r="C1311" s="4">
        <v>0</v>
      </c>
      <c r="D1311" s="4">
        <v>0</v>
      </c>
    </row>
    <row r="1312" spans="1:4" x14ac:dyDescent="0.2">
      <c r="A1312" s="4">
        <v>2.2326330999221962</v>
      </c>
      <c r="B1312" s="4">
        <v>1.9298883964685243</v>
      </c>
      <c r="C1312" s="4">
        <v>0</v>
      </c>
      <c r="D1312" s="4">
        <v>0</v>
      </c>
    </row>
    <row r="1313" spans="1:4" x14ac:dyDescent="0.2">
      <c r="A1313" s="4">
        <v>2.234272535289541</v>
      </c>
      <c r="B1313" s="4">
        <v>1.9300433873978942</v>
      </c>
      <c r="C1313" s="4">
        <v>0</v>
      </c>
      <c r="D1313" s="4">
        <v>0</v>
      </c>
    </row>
    <row r="1314" spans="1:4" x14ac:dyDescent="0.2">
      <c r="A1314" s="4">
        <v>2.2359119706568857</v>
      </c>
      <c r="B1314" s="4">
        <v>1.9301984023624128</v>
      </c>
      <c r="C1314" s="4">
        <v>0</v>
      </c>
      <c r="D1314" s="4">
        <v>0</v>
      </c>
    </row>
    <row r="1315" spans="1:4" x14ac:dyDescent="0.2">
      <c r="A1315" s="4">
        <v>2.2375514060242301</v>
      </c>
      <c r="B1315" s="4">
        <v>1.9303534395918478</v>
      </c>
      <c r="C1315" s="4">
        <v>0</v>
      </c>
      <c r="D1315" s="4">
        <v>0</v>
      </c>
    </row>
    <row r="1316" spans="1:4" x14ac:dyDescent="0.2">
      <c r="A1316" s="4">
        <v>2.2391908413915749</v>
      </c>
      <c r="B1316" s="4">
        <v>1.9305084973159663</v>
      </c>
      <c r="C1316" s="4">
        <v>0</v>
      </c>
      <c r="D1316" s="4">
        <v>0</v>
      </c>
    </row>
    <row r="1317" spans="1:4" x14ac:dyDescent="0.2">
      <c r="A1317" s="4">
        <v>2.2408302767589197</v>
      </c>
      <c r="B1317" s="4">
        <v>1.9306635737645352</v>
      </c>
      <c r="C1317" s="4">
        <v>0</v>
      </c>
      <c r="D1317" s="4">
        <v>0</v>
      </c>
    </row>
    <row r="1318" spans="1:4" x14ac:dyDescent="0.2">
      <c r="A1318" s="4">
        <v>2.2424697121262644</v>
      </c>
      <c r="B1318" s="4">
        <v>1.930818667167322</v>
      </c>
      <c r="C1318" s="4">
        <v>0</v>
      </c>
      <c r="D1318" s="4">
        <v>0</v>
      </c>
    </row>
    <row r="1319" spans="1:4" x14ac:dyDescent="0.2">
      <c r="A1319" s="4">
        <v>2.2441091474936088</v>
      </c>
      <c r="B1319" s="4">
        <v>1.9309737757540937</v>
      </c>
      <c r="C1319" s="4">
        <v>0</v>
      </c>
      <c r="D1319" s="4">
        <v>0</v>
      </c>
    </row>
    <row r="1320" spans="1:4" x14ac:dyDescent="0.2">
      <c r="A1320" s="4">
        <v>2.2457485828609536</v>
      </c>
      <c r="B1320" s="4">
        <v>1.9311288977546175</v>
      </c>
      <c r="C1320" s="4">
        <v>0</v>
      </c>
      <c r="D1320" s="4">
        <v>0</v>
      </c>
    </row>
    <row r="1321" spans="1:4" x14ac:dyDescent="0.2">
      <c r="A1321" s="4">
        <v>2.2473880182282984</v>
      </c>
      <c r="B1321" s="4">
        <v>1.9312840313986608</v>
      </c>
      <c r="C1321" s="4">
        <v>0</v>
      </c>
      <c r="D1321" s="4">
        <v>0</v>
      </c>
    </row>
    <row r="1322" spans="1:4" x14ac:dyDescent="0.2">
      <c r="A1322" s="4">
        <v>2.2490274535956432</v>
      </c>
      <c r="B1322" s="4">
        <v>1.9314391749159905</v>
      </c>
      <c r="C1322" s="4">
        <v>0</v>
      </c>
      <c r="D1322" s="4">
        <v>0</v>
      </c>
    </row>
    <row r="1323" spans="1:4" x14ac:dyDescent="0.2">
      <c r="A1323" s="4">
        <v>2.2506668889629875</v>
      </c>
      <c r="B1323" s="4">
        <v>1.931594326536374</v>
      </c>
      <c r="C1323" s="4">
        <v>0</v>
      </c>
      <c r="D1323" s="4">
        <v>0</v>
      </c>
    </row>
    <row r="1324" spans="1:4" x14ac:dyDescent="0.2">
      <c r="A1324" s="4">
        <v>2.2523063243303323</v>
      </c>
      <c r="B1324" s="4">
        <v>1.9317494844895784</v>
      </c>
      <c r="C1324" s="4">
        <v>0</v>
      </c>
      <c r="D1324" s="4">
        <v>0</v>
      </c>
    </row>
    <row r="1325" spans="1:4" x14ac:dyDescent="0.2">
      <c r="A1325" s="4">
        <v>2.2539457596976771</v>
      </c>
      <c r="B1325" s="4">
        <v>1.9319046470053707</v>
      </c>
      <c r="C1325" s="4">
        <v>0</v>
      </c>
      <c r="D1325" s="4">
        <v>0</v>
      </c>
    </row>
    <row r="1326" spans="1:4" x14ac:dyDescent="0.2">
      <c r="A1326" s="4">
        <v>2.2555851950650219</v>
      </c>
      <c r="B1326" s="4">
        <v>1.9320598123135184</v>
      </c>
      <c r="C1326" s="4">
        <v>0</v>
      </c>
      <c r="D1326" s="4">
        <v>0</v>
      </c>
    </row>
    <row r="1327" spans="1:4" x14ac:dyDescent="0.2">
      <c r="A1327" s="4">
        <v>2.2572246304323662</v>
      </c>
      <c r="B1327" s="4">
        <v>1.9322149786437885</v>
      </c>
      <c r="C1327" s="4">
        <v>0</v>
      </c>
      <c r="D1327" s="4">
        <v>0</v>
      </c>
    </row>
    <row r="1328" spans="1:4" x14ac:dyDescent="0.2">
      <c r="A1328" s="4">
        <v>2.258864065799711</v>
      </c>
      <c r="B1328" s="4">
        <v>1.9323701442259484</v>
      </c>
      <c r="C1328" s="4">
        <v>0</v>
      </c>
      <c r="D1328" s="4">
        <v>0</v>
      </c>
    </row>
    <row r="1329" spans="1:4" x14ac:dyDescent="0.2">
      <c r="A1329" s="4">
        <v>2.2605035011670558</v>
      </c>
      <c r="B1329" s="4">
        <v>1.9325253072897652</v>
      </c>
      <c r="C1329" s="4">
        <v>0</v>
      </c>
      <c r="D1329" s="4">
        <v>0</v>
      </c>
    </row>
    <row r="1330" spans="1:4" x14ac:dyDescent="0.2">
      <c r="A1330" s="4">
        <v>2.2621429365344006</v>
      </c>
      <c r="B1330" s="4">
        <v>1.9326804660650059</v>
      </c>
      <c r="C1330" s="4">
        <v>0</v>
      </c>
      <c r="D1330" s="4">
        <v>0</v>
      </c>
    </row>
    <row r="1331" spans="1:4" x14ac:dyDescent="0.2">
      <c r="A1331" s="4">
        <v>2.2637823719017449</v>
      </c>
      <c r="B1331" s="4">
        <v>1.9328356187814377</v>
      </c>
      <c r="C1331" s="4">
        <v>0</v>
      </c>
      <c r="D1331" s="4">
        <v>0</v>
      </c>
    </row>
    <row r="1332" spans="1:4" x14ac:dyDescent="0.2">
      <c r="A1332" s="4">
        <v>2.2654218072690897</v>
      </c>
      <c r="B1332" s="4">
        <v>1.9329907636688279</v>
      </c>
      <c r="C1332" s="4">
        <v>0</v>
      </c>
      <c r="D1332" s="4">
        <v>0</v>
      </c>
    </row>
    <row r="1333" spans="1:4" x14ac:dyDescent="0.2">
      <c r="A1333" s="4">
        <v>2.2670612426364345</v>
      </c>
      <c r="B1333" s="4">
        <v>1.9331458989569439</v>
      </c>
      <c r="C1333" s="4">
        <v>0</v>
      </c>
      <c r="D1333" s="4">
        <v>0</v>
      </c>
    </row>
    <row r="1334" spans="1:4" x14ac:dyDescent="0.2">
      <c r="A1334" s="4">
        <v>2.2687006780037788</v>
      </c>
      <c r="B1334" s="4">
        <v>1.9333010228755525</v>
      </c>
      <c r="C1334" s="4">
        <v>0</v>
      </c>
      <c r="D1334" s="4">
        <v>0</v>
      </c>
    </row>
    <row r="1335" spans="1:4" x14ac:dyDescent="0.2">
      <c r="A1335" s="4">
        <v>2.2703401133711236</v>
      </c>
      <c r="B1335" s="4">
        <v>1.9334561336544211</v>
      </c>
      <c r="C1335" s="4">
        <v>0</v>
      </c>
      <c r="D1335" s="4">
        <v>0</v>
      </c>
    </row>
    <row r="1336" spans="1:4" x14ac:dyDescent="0.2">
      <c r="A1336" s="4">
        <v>2.2719795487384684</v>
      </c>
      <c r="B1336" s="4">
        <v>1.933611229523317</v>
      </c>
      <c r="C1336" s="4">
        <v>0</v>
      </c>
      <c r="D1336" s="4">
        <v>0</v>
      </c>
    </row>
    <row r="1337" spans="1:4" x14ac:dyDescent="0.2">
      <c r="A1337" s="4">
        <v>2.2736189841058132</v>
      </c>
      <c r="B1337" s="4">
        <v>1.9337663087120072</v>
      </c>
      <c r="C1337" s="4">
        <v>0</v>
      </c>
      <c r="D1337" s="4">
        <v>0</v>
      </c>
    </row>
    <row r="1338" spans="1:4" x14ac:dyDescent="0.2">
      <c r="A1338" s="4">
        <v>2.2752584194731575</v>
      </c>
      <c r="B1338" s="4">
        <v>1.9339213694502588</v>
      </c>
      <c r="C1338" s="4">
        <v>0</v>
      </c>
      <c r="D1338" s="4">
        <v>0</v>
      </c>
    </row>
    <row r="1339" spans="1:4" x14ac:dyDescent="0.2">
      <c r="A1339" s="4">
        <v>2.2768978548405023</v>
      </c>
      <c r="B1339" s="4">
        <v>1.9340764099678391</v>
      </c>
      <c r="C1339" s="4">
        <v>0</v>
      </c>
      <c r="D1339" s="4">
        <v>0</v>
      </c>
    </row>
    <row r="1340" spans="1:4" x14ac:dyDescent="0.2">
      <c r="A1340" s="4">
        <v>2.2785372902078471</v>
      </c>
      <c r="B1340" s="4">
        <v>1.9342314284945155</v>
      </c>
      <c r="C1340" s="4">
        <v>0</v>
      </c>
      <c r="D1340" s="4">
        <v>0</v>
      </c>
    </row>
    <row r="1341" spans="1:4" x14ac:dyDescent="0.2">
      <c r="A1341" s="4">
        <v>2.2801767255751919</v>
      </c>
      <c r="B1341" s="4">
        <v>1.9343864232600549</v>
      </c>
      <c r="C1341" s="4">
        <v>0</v>
      </c>
      <c r="D1341" s="4">
        <v>0</v>
      </c>
    </row>
    <row r="1342" spans="1:4" x14ac:dyDescent="0.2">
      <c r="A1342" s="4">
        <v>2.2818161609425363</v>
      </c>
      <c r="B1342" s="4">
        <v>1.9345413924942245</v>
      </c>
      <c r="C1342" s="4">
        <v>0</v>
      </c>
      <c r="D1342" s="4">
        <v>0</v>
      </c>
    </row>
    <row r="1343" spans="1:4" x14ac:dyDescent="0.2">
      <c r="A1343" s="4">
        <v>2.283455596309881</v>
      </c>
      <c r="B1343" s="4">
        <v>1.9346963344267916</v>
      </c>
      <c r="C1343" s="4">
        <v>0</v>
      </c>
      <c r="D1343" s="4">
        <v>0</v>
      </c>
    </row>
    <row r="1344" spans="1:4" x14ac:dyDescent="0.2">
      <c r="A1344" s="4">
        <v>2.2850950316772258</v>
      </c>
      <c r="B1344" s="4">
        <v>1.9348512472875234</v>
      </c>
      <c r="C1344" s="4">
        <v>0</v>
      </c>
      <c r="D1344" s="4">
        <v>0</v>
      </c>
    </row>
    <row r="1345" spans="1:4" x14ac:dyDescent="0.2">
      <c r="A1345" s="4">
        <v>2.2867344670445706</v>
      </c>
      <c r="B1345" s="4">
        <v>1.9350061293061871</v>
      </c>
      <c r="C1345" s="4">
        <v>0</v>
      </c>
      <c r="D1345" s="4">
        <v>0</v>
      </c>
    </row>
    <row r="1346" spans="1:4" x14ac:dyDescent="0.2">
      <c r="A1346" s="4">
        <v>2.288373902411915</v>
      </c>
      <c r="B1346" s="4">
        <v>1.9351609787125497</v>
      </c>
      <c r="C1346" s="4">
        <v>0</v>
      </c>
      <c r="D1346" s="4">
        <v>0</v>
      </c>
    </row>
    <row r="1347" spans="1:4" x14ac:dyDescent="0.2">
      <c r="A1347" s="4">
        <v>2.2900133377792597</v>
      </c>
      <c r="B1347" s="4">
        <v>1.9353157937363785</v>
      </c>
      <c r="C1347" s="4">
        <v>0</v>
      </c>
      <c r="D1347" s="4">
        <v>0</v>
      </c>
    </row>
    <row r="1348" spans="1:4" x14ac:dyDescent="0.2">
      <c r="A1348" s="4">
        <v>2.2916527731466045</v>
      </c>
      <c r="B1348" s="4">
        <v>1.9354705726074408</v>
      </c>
      <c r="C1348" s="4">
        <v>0</v>
      </c>
      <c r="D1348" s="4">
        <v>0</v>
      </c>
    </row>
    <row r="1349" spans="1:4" x14ac:dyDescent="0.2">
      <c r="A1349" s="4">
        <v>2.2932922085139489</v>
      </c>
      <c r="B1349" s="4">
        <v>1.9356253135555037</v>
      </c>
      <c r="C1349" s="4">
        <v>0</v>
      </c>
      <c r="D1349" s="4">
        <v>0</v>
      </c>
    </row>
    <row r="1350" spans="1:4" x14ac:dyDescent="0.2">
      <c r="A1350" s="4">
        <v>2.2949316438812937</v>
      </c>
      <c r="B1350" s="4">
        <v>1.9357800148103343</v>
      </c>
      <c r="C1350" s="4">
        <v>0</v>
      </c>
      <c r="D1350" s="4">
        <v>0</v>
      </c>
    </row>
    <row r="1351" spans="1:4" x14ac:dyDescent="0.2">
      <c r="A1351" s="4">
        <v>2.2965710792486385</v>
      </c>
      <c r="B1351" s="4">
        <v>1.9359346746017001</v>
      </c>
      <c r="C1351" s="4">
        <v>0</v>
      </c>
      <c r="D1351" s="4">
        <v>0</v>
      </c>
    </row>
    <row r="1352" spans="1:4" x14ac:dyDescent="0.2">
      <c r="A1352" s="4">
        <v>2.2982105146159832</v>
      </c>
      <c r="B1352" s="4">
        <v>1.9360892911593679</v>
      </c>
      <c r="C1352" s="4">
        <v>0</v>
      </c>
      <c r="D1352" s="4">
        <v>0</v>
      </c>
    </row>
    <row r="1353" spans="1:4" x14ac:dyDescent="0.2">
      <c r="A1353" s="4">
        <v>2.2998499499833276</v>
      </c>
      <c r="B1353" s="4">
        <v>1.9362438627131051</v>
      </c>
      <c r="C1353" s="4">
        <v>0</v>
      </c>
      <c r="D1353" s="4">
        <v>0</v>
      </c>
    </row>
    <row r="1354" spans="1:4" x14ac:dyDescent="0.2">
      <c r="A1354" s="4">
        <v>2.3014893853506724</v>
      </c>
      <c r="B1354" s="4">
        <v>1.9363983874926787</v>
      </c>
      <c r="C1354" s="4">
        <v>0</v>
      </c>
      <c r="D1354" s="4">
        <v>0</v>
      </c>
    </row>
    <row r="1355" spans="1:4" x14ac:dyDescent="0.2">
      <c r="A1355" s="4">
        <v>2.3031288207180172</v>
      </c>
      <c r="B1355" s="4">
        <v>1.9365528637278562</v>
      </c>
      <c r="C1355" s="4">
        <v>0</v>
      </c>
      <c r="D1355" s="4">
        <v>0</v>
      </c>
    </row>
    <row r="1356" spans="1:4" x14ac:dyDescent="0.2">
      <c r="A1356" s="4">
        <v>2.304768256085362</v>
      </c>
      <c r="B1356" s="4">
        <v>1.9367072896484046</v>
      </c>
      <c r="C1356" s="4">
        <v>0</v>
      </c>
      <c r="D1356" s="4">
        <v>0</v>
      </c>
    </row>
    <row r="1357" spans="1:4" x14ac:dyDescent="0.2">
      <c r="A1357" s="4">
        <v>2.3064076914527063</v>
      </c>
      <c r="B1357" s="4">
        <v>1.9368616634840909</v>
      </c>
      <c r="C1357" s="4">
        <v>0</v>
      </c>
      <c r="D1357" s="4">
        <v>0</v>
      </c>
    </row>
    <row r="1358" spans="1:4" x14ac:dyDescent="0.2">
      <c r="A1358" s="4">
        <v>2.3080471268200511</v>
      </c>
      <c r="B1358" s="4">
        <v>1.9370159834646825</v>
      </c>
      <c r="C1358" s="4">
        <v>0</v>
      </c>
      <c r="D1358" s="4">
        <v>0</v>
      </c>
    </row>
    <row r="1359" spans="1:4" x14ac:dyDescent="0.2">
      <c r="A1359" s="4">
        <v>2.3096865621873959</v>
      </c>
      <c r="B1359" s="4">
        <v>1.9371702478199466</v>
      </c>
      <c r="C1359" s="4">
        <v>0</v>
      </c>
      <c r="D1359" s="4">
        <v>0</v>
      </c>
    </row>
    <row r="1360" spans="1:4" x14ac:dyDescent="0.2">
      <c r="A1360" s="4">
        <v>2.3113259975547407</v>
      </c>
      <c r="B1360" s="4">
        <v>1.9373244547796507</v>
      </c>
      <c r="C1360" s="4">
        <v>0</v>
      </c>
      <c r="D1360" s="4">
        <v>0</v>
      </c>
    </row>
    <row r="1361" spans="1:4" x14ac:dyDescent="0.2">
      <c r="A1361" s="4">
        <v>2.312965432922085</v>
      </c>
      <c r="B1361" s="4">
        <v>1.9374786025735613</v>
      </c>
      <c r="C1361" s="4">
        <v>0</v>
      </c>
      <c r="D1361" s="4">
        <v>0</v>
      </c>
    </row>
    <row r="1362" spans="1:4" x14ac:dyDescent="0.2">
      <c r="A1362" s="4">
        <v>2.3146048682894298</v>
      </c>
      <c r="B1362" s="4">
        <v>1.937632689431446</v>
      </c>
      <c r="C1362" s="4">
        <v>0</v>
      </c>
      <c r="D1362" s="4">
        <v>0</v>
      </c>
    </row>
    <row r="1363" spans="1:4" x14ac:dyDescent="0.2">
      <c r="A1363" s="4">
        <v>2.3162443036567746</v>
      </c>
      <c r="B1363" s="4">
        <v>1.937786713583072</v>
      </c>
      <c r="C1363" s="4">
        <v>0</v>
      </c>
      <c r="D1363" s="4">
        <v>0</v>
      </c>
    </row>
    <row r="1364" spans="1:4" x14ac:dyDescent="0.2">
      <c r="A1364" s="4">
        <v>2.3178837390241189</v>
      </c>
      <c r="B1364" s="4">
        <v>1.9379406732582063</v>
      </c>
      <c r="C1364" s="4">
        <v>0</v>
      </c>
      <c r="D1364" s="4">
        <v>0</v>
      </c>
    </row>
    <row r="1365" spans="1:4" x14ac:dyDescent="0.2">
      <c r="A1365" s="4">
        <v>2.3195231743914637</v>
      </c>
      <c r="B1365" s="4">
        <v>1.9380945666866163</v>
      </c>
      <c r="C1365" s="4">
        <v>0</v>
      </c>
      <c r="D1365" s="4">
        <v>0</v>
      </c>
    </row>
    <row r="1366" spans="1:4" x14ac:dyDescent="0.2">
      <c r="A1366" s="4">
        <v>2.3211626097588085</v>
      </c>
      <c r="B1366" s="4">
        <v>1.9382483920980689</v>
      </c>
      <c r="C1366" s="4">
        <v>0</v>
      </c>
      <c r="D1366" s="4">
        <v>0</v>
      </c>
    </row>
    <row r="1367" spans="1:4" x14ac:dyDescent="0.2">
      <c r="A1367" s="4">
        <v>2.3228020451261533</v>
      </c>
      <c r="B1367" s="4">
        <v>1.9384021477223317</v>
      </c>
      <c r="C1367" s="4">
        <v>0</v>
      </c>
      <c r="D1367" s="4">
        <v>0</v>
      </c>
    </row>
    <row r="1368" spans="1:4" x14ac:dyDescent="0.2">
      <c r="A1368" s="4">
        <v>2.3244414804934976</v>
      </c>
      <c r="B1368" s="4">
        <v>1.9385558317891716</v>
      </c>
      <c r="C1368" s="4">
        <v>0</v>
      </c>
      <c r="D1368" s="4">
        <v>0</v>
      </c>
    </row>
    <row r="1369" spans="1:4" x14ac:dyDescent="0.2">
      <c r="A1369" s="4">
        <v>2.3260809158608424</v>
      </c>
      <c r="B1369" s="4">
        <v>1.9387094425283558</v>
      </c>
      <c r="C1369" s="4">
        <v>0</v>
      </c>
      <c r="D1369" s="4">
        <v>0</v>
      </c>
    </row>
    <row r="1370" spans="1:4" x14ac:dyDescent="0.2">
      <c r="A1370" s="4">
        <v>2.3277203512281872</v>
      </c>
      <c r="B1370" s="4">
        <v>1.9388629781696516</v>
      </c>
      <c r="C1370" s="4">
        <v>0</v>
      </c>
      <c r="D1370" s="4">
        <v>0</v>
      </c>
    </row>
    <row r="1371" spans="1:4" x14ac:dyDescent="0.2">
      <c r="A1371" s="4">
        <v>2.329359786595532</v>
      </c>
      <c r="B1371" s="4">
        <v>1.939016436942826</v>
      </c>
      <c r="C1371" s="4">
        <v>0</v>
      </c>
      <c r="D1371" s="4">
        <v>0</v>
      </c>
    </row>
    <row r="1372" spans="1:4" x14ac:dyDescent="0.2">
      <c r="A1372" s="4">
        <v>2.3309992219628763</v>
      </c>
      <c r="B1372" s="4">
        <v>1.9391698170776466</v>
      </c>
      <c r="C1372" s="4">
        <v>0</v>
      </c>
      <c r="D1372" s="4">
        <v>0</v>
      </c>
    </row>
    <row r="1373" spans="1:4" x14ac:dyDescent="0.2">
      <c r="A1373" s="4">
        <v>2.3326386573302211</v>
      </c>
      <c r="B1373" s="4">
        <v>1.93932311680388</v>
      </c>
      <c r="C1373" s="4">
        <v>0</v>
      </c>
      <c r="D1373" s="4">
        <v>0</v>
      </c>
    </row>
    <row r="1374" spans="1:4" x14ac:dyDescent="0.2">
      <c r="A1374" s="4">
        <v>2.3342780926975659</v>
      </c>
      <c r="B1374" s="4">
        <v>1.9394763343512937</v>
      </c>
      <c r="C1374" s="4">
        <v>0</v>
      </c>
      <c r="D1374" s="4">
        <v>0</v>
      </c>
    </row>
    <row r="1375" spans="1:4" x14ac:dyDescent="0.2">
      <c r="A1375" s="4">
        <v>2.3359175280649107</v>
      </c>
      <c r="B1375" s="4">
        <v>1.9396294679496551</v>
      </c>
      <c r="C1375" s="4">
        <v>0</v>
      </c>
      <c r="D1375" s="4">
        <v>0</v>
      </c>
    </row>
    <row r="1376" spans="1:4" x14ac:dyDescent="0.2">
      <c r="A1376" s="4">
        <v>2.3375569634322551</v>
      </c>
      <c r="B1376" s="4">
        <v>1.939782515828731</v>
      </c>
      <c r="C1376" s="4">
        <v>0</v>
      </c>
      <c r="D1376" s="4">
        <v>0</v>
      </c>
    </row>
    <row r="1377" spans="1:4" x14ac:dyDescent="0.2">
      <c r="A1377" s="4">
        <v>2.3391963987995998</v>
      </c>
      <c r="B1377" s="4">
        <v>1.939935476218289</v>
      </c>
      <c r="C1377" s="4">
        <v>0</v>
      </c>
      <c r="D1377" s="4">
        <v>0</v>
      </c>
    </row>
    <row r="1378" spans="1:4" x14ac:dyDescent="0.2">
      <c r="A1378" s="4">
        <v>2.3408358341669446</v>
      </c>
      <c r="B1378" s="4">
        <v>1.9400883473480957</v>
      </c>
      <c r="C1378" s="4">
        <v>0</v>
      </c>
      <c r="D1378" s="4">
        <v>0</v>
      </c>
    </row>
    <row r="1379" spans="1:4" x14ac:dyDescent="0.2">
      <c r="A1379" s="4">
        <v>2.3424752695342894</v>
      </c>
      <c r="B1379" s="4">
        <v>1.9402411274479188</v>
      </c>
      <c r="C1379" s="4">
        <v>0</v>
      </c>
      <c r="D1379" s="4">
        <v>0</v>
      </c>
    </row>
    <row r="1380" spans="1:4" x14ac:dyDescent="0.2">
      <c r="A1380" s="4">
        <v>2.3441147049016338</v>
      </c>
      <c r="B1380" s="4">
        <v>1.9403938147475253</v>
      </c>
      <c r="C1380" s="4">
        <v>0</v>
      </c>
      <c r="D1380" s="4">
        <v>0</v>
      </c>
    </row>
    <row r="1381" spans="1:4" x14ac:dyDescent="0.2">
      <c r="A1381" s="4">
        <v>2.3457541402689785</v>
      </c>
      <c r="B1381" s="4">
        <v>1.9405464074766825</v>
      </c>
      <c r="C1381" s="4">
        <v>0</v>
      </c>
      <c r="D1381" s="4">
        <v>0</v>
      </c>
    </row>
    <row r="1382" spans="1:4" x14ac:dyDescent="0.2">
      <c r="A1382" s="4">
        <v>2.3473935756363233</v>
      </c>
      <c r="B1382" s="4">
        <v>1.9406989038651574</v>
      </c>
      <c r="C1382" s="4">
        <v>0</v>
      </c>
      <c r="D1382" s="4">
        <v>0</v>
      </c>
    </row>
    <row r="1383" spans="1:4" x14ac:dyDescent="0.2">
      <c r="A1383" s="4">
        <v>2.3490330110036677</v>
      </c>
      <c r="B1383" s="4">
        <v>1.9408513021427172</v>
      </c>
      <c r="C1383" s="4">
        <v>0</v>
      </c>
      <c r="D1383" s="4">
        <v>0</v>
      </c>
    </row>
    <row r="1384" spans="1:4" x14ac:dyDescent="0.2">
      <c r="A1384" s="4">
        <v>2.3506724463710125</v>
      </c>
      <c r="B1384" s="4">
        <v>1.9410036005391293</v>
      </c>
      <c r="C1384" s="4">
        <v>0</v>
      </c>
      <c r="D1384" s="4">
        <v>0</v>
      </c>
    </row>
    <row r="1385" spans="1:4" x14ac:dyDescent="0.2">
      <c r="A1385" s="4">
        <v>2.3523118817383573</v>
      </c>
      <c r="B1385" s="4">
        <v>1.9411557972841607</v>
      </c>
      <c r="C1385" s="4">
        <v>0</v>
      </c>
      <c r="D1385" s="4">
        <v>0</v>
      </c>
    </row>
    <row r="1386" spans="1:4" x14ac:dyDescent="0.2">
      <c r="A1386" s="4">
        <v>2.353951317105702</v>
      </c>
      <c r="B1386" s="4">
        <v>1.9413078906075787</v>
      </c>
      <c r="C1386" s="4">
        <v>0</v>
      </c>
      <c r="D1386" s="4">
        <v>0</v>
      </c>
    </row>
    <row r="1387" spans="1:4" x14ac:dyDescent="0.2">
      <c r="A1387" s="4">
        <v>2.3555907524730464</v>
      </c>
      <c r="B1387" s="4">
        <v>1.9414598787391504</v>
      </c>
      <c r="C1387" s="4">
        <v>0</v>
      </c>
      <c r="D1387" s="4">
        <v>0</v>
      </c>
    </row>
    <row r="1388" spans="1:4" x14ac:dyDescent="0.2">
      <c r="A1388" s="4">
        <v>2.3572301878403912</v>
      </c>
      <c r="B1388" s="4">
        <v>1.9416117599086429</v>
      </c>
      <c r="C1388" s="4">
        <v>0</v>
      </c>
      <c r="D1388" s="4">
        <v>0</v>
      </c>
    </row>
    <row r="1389" spans="1:4" x14ac:dyDescent="0.2">
      <c r="A1389" s="4">
        <v>2.358869623207736</v>
      </c>
      <c r="B1389" s="4">
        <v>1.9417635323458236</v>
      </c>
      <c r="C1389" s="4">
        <v>0</v>
      </c>
      <c r="D1389" s="4">
        <v>0</v>
      </c>
    </row>
    <row r="1390" spans="1:4" x14ac:dyDescent="0.2">
      <c r="A1390" s="4">
        <v>2.3605090585750808</v>
      </c>
      <c r="B1390" s="4">
        <v>1.9419151942804598</v>
      </c>
      <c r="C1390" s="4">
        <v>0</v>
      </c>
      <c r="D1390" s="4">
        <v>0</v>
      </c>
    </row>
    <row r="1391" spans="1:4" x14ac:dyDescent="0.2">
      <c r="A1391" s="4">
        <v>2.3621484939424251</v>
      </c>
      <c r="B1391" s="4">
        <v>1.942066743942318</v>
      </c>
      <c r="C1391" s="4">
        <v>0</v>
      </c>
      <c r="D1391" s="4">
        <v>0</v>
      </c>
    </row>
    <row r="1392" spans="1:4" x14ac:dyDescent="0.2">
      <c r="A1392" s="4">
        <v>2.3637879293097699</v>
      </c>
      <c r="B1392" s="4">
        <v>1.9422181795611664</v>
      </c>
      <c r="C1392" s="4">
        <v>0</v>
      </c>
      <c r="D1392" s="4">
        <v>0</v>
      </c>
    </row>
    <row r="1393" spans="1:4" x14ac:dyDescent="0.2">
      <c r="A1393" s="4">
        <v>2.3654273646771147</v>
      </c>
      <c r="B1393" s="4">
        <v>1.9423694993667713</v>
      </c>
      <c r="C1393" s="4">
        <v>0</v>
      </c>
      <c r="D1393" s="4">
        <v>0</v>
      </c>
    </row>
    <row r="1394" spans="1:4" x14ac:dyDescent="0.2">
      <c r="A1394" s="4">
        <v>2.3670668000444595</v>
      </c>
      <c r="B1394" s="4">
        <v>1.9425207015889003</v>
      </c>
      <c r="C1394" s="4">
        <v>0</v>
      </c>
      <c r="D1394" s="4">
        <v>0</v>
      </c>
    </row>
    <row r="1395" spans="1:4" x14ac:dyDescent="0.2">
      <c r="A1395" s="4">
        <v>2.3687062354118038</v>
      </c>
      <c r="B1395" s="4">
        <v>1.9426717844573207</v>
      </c>
      <c r="C1395" s="4">
        <v>0</v>
      </c>
      <c r="D1395" s="4">
        <v>0</v>
      </c>
    </row>
    <row r="1396" spans="1:4" x14ac:dyDescent="0.2">
      <c r="A1396" s="4">
        <v>2.3703456707791486</v>
      </c>
      <c r="B1396" s="4">
        <v>1.9428227462017995</v>
      </c>
      <c r="C1396" s="4">
        <v>0</v>
      </c>
      <c r="D1396" s="4">
        <v>0</v>
      </c>
    </row>
    <row r="1397" spans="1:4" x14ac:dyDescent="0.2">
      <c r="A1397" s="4">
        <v>2.3719851061464934</v>
      </c>
      <c r="B1397" s="4">
        <v>1.9429735850521037</v>
      </c>
      <c r="C1397" s="4">
        <v>0</v>
      </c>
      <c r="D1397" s="4">
        <v>0</v>
      </c>
    </row>
    <row r="1398" spans="1:4" x14ac:dyDescent="0.2">
      <c r="A1398" s="4">
        <v>2.3736245415138377</v>
      </c>
      <c r="B1398" s="4">
        <v>1.9431242992380009</v>
      </c>
      <c r="C1398" s="4">
        <v>0</v>
      </c>
      <c r="D1398" s="4">
        <v>0</v>
      </c>
    </row>
    <row r="1399" spans="1:4" x14ac:dyDescent="0.2">
      <c r="A1399" s="4">
        <v>2.3752639768811825</v>
      </c>
      <c r="B1399" s="4">
        <v>1.943274886989258</v>
      </c>
      <c r="C1399" s="4">
        <v>0</v>
      </c>
      <c r="D1399" s="4">
        <v>0</v>
      </c>
    </row>
    <row r="1400" spans="1:4" x14ac:dyDescent="0.2">
      <c r="A1400" s="4">
        <v>2.3769034122485273</v>
      </c>
      <c r="B1400" s="4">
        <v>1.9434253465356424</v>
      </c>
      <c r="C1400" s="4">
        <v>0</v>
      </c>
      <c r="D1400" s="4">
        <v>0</v>
      </c>
    </row>
    <row r="1401" spans="1:4" x14ac:dyDescent="0.2">
      <c r="A1401" s="4">
        <v>2.3785428476158721</v>
      </c>
      <c r="B1401" s="4">
        <v>1.9435756761069209</v>
      </c>
      <c r="C1401" s="4">
        <v>0</v>
      </c>
      <c r="D1401" s="4">
        <v>0</v>
      </c>
    </row>
    <row r="1402" spans="1:4" x14ac:dyDescent="0.2">
      <c r="A1402" s="4">
        <v>2.3801822829832164</v>
      </c>
      <c r="B1402" s="4">
        <v>1.9437258739328613</v>
      </c>
      <c r="C1402" s="4">
        <v>0</v>
      </c>
      <c r="D1402" s="4">
        <v>0</v>
      </c>
    </row>
    <row r="1403" spans="1:4" x14ac:dyDescent="0.2">
      <c r="A1403" s="4">
        <v>2.3818217183505612</v>
      </c>
      <c r="B1403" s="4">
        <v>1.9438759382432302</v>
      </c>
      <c r="C1403" s="4">
        <v>0</v>
      </c>
      <c r="D1403" s="4">
        <v>0</v>
      </c>
    </row>
    <row r="1404" spans="1:4" x14ac:dyDescent="0.2">
      <c r="A1404" s="4">
        <v>2.383461153717906</v>
      </c>
      <c r="B1404" s="4">
        <v>1.944025867267795</v>
      </c>
      <c r="C1404" s="4">
        <v>0</v>
      </c>
      <c r="D1404" s="4">
        <v>0</v>
      </c>
    </row>
    <row r="1405" spans="1:4" x14ac:dyDescent="0.2">
      <c r="A1405" s="4">
        <v>2.3851005890852508</v>
      </c>
      <c r="B1405" s="4">
        <v>1.9441756592363231</v>
      </c>
      <c r="C1405" s="4">
        <v>0</v>
      </c>
      <c r="D1405" s="4">
        <v>0</v>
      </c>
    </row>
    <row r="1406" spans="1:4" x14ac:dyDescent="0.2">
      <c r="A1406" s="4">
        <v>2.3867400244525951</v>
      </c>
      <c r="B1406" s="4">
        <v>1.9443253123785813</v>
      </c>
      <c r="C1406" s="4">
        <v>0</v>
      </c>
      <c r="D1406" s="4">
        <v>0</v>
      </c>
    </row>
    <row r="1407" spans="1:4" x14ac:dyDescent="0.2">
      <c r="A1407" s="4">
        <v>2.3883794598199399</v>
      </c>
      <c r="B1407" s="4">
        <v>1.9444748249243371</v>
      </c>
      <c r="C1407" s="4">
        <v>0</v>
      </c>
      <c r="D1407" s="4">
        <v>0</v>
      </c>
    </row>
    <row r="1408" spans="1:4" x14ac:dyDescent="0.2">
      <c r="A1408" s="4">
        <v>2.3900188951872847</v>
      </c>
      <c r="B1408" s="4">
        <v>1.9446241951033576</v>
      </c>
      <c r="C1408" s="4">
        <v>0</v>
      </c>
      <c r="D1408" s="4">
        <v>0</v>
      </c>
    </row>
    <row r="1409" spans="1:4" x14ac:dyDescent="0.2">
      <c r="A1409" s="4">
        <v>2.3916583305546295</v>
      </c>
      <c r="B1409" s="4">
        <v>1.94477342114541</v>
      </c>
      <c r="C1409" s="4">
        <v>0</v>
      </c>
      <c r="D1409" s="4">
        <v>0</v>
      </c>
    </row>
    <row r="1410" spans="1:4" x14ac:dyDescent="0.2">
      <c r="A1410" s="4">
        <v>2.3932977659219739</v>
      </c>
      <c r="B1410" s="4">
        <v>1.9449225012802613</v>
      </c>
      <c r="C1410" s="4">
        <v>0</v>
      </c>
      <c r="D1410" s="4">
        <v>0</v>
      </c>
    </row>
    <row r="1411" spans="1:4" x14ac:dyDescent="0.2">
      <c r="A1411" s="4">
        <v>2.3949372012893186</v>
      </c>
      <c r="B1411" s="4">
        <v>1.9450714337376789</v>
      </c>
      <c r="C1411" s="4">
        <v>0</v>
      </c>
      <c r="D1411" s="4">
        <v>0</v>
      </c>
    </row>
    <row r="1412" spans="1:4" x14ac:dyDescent="0.2">
      <c r="A1412" s="4">
        <v>2.3965766366566634</v>
      </c>
      <c r="B1412" s="4">
        <v>1.94522021674743</v>
      </c>
      <c r="C1412" s="4">
        <v>0</v>
      </c>
      <c r="D1412" s="4">
        <v>0</v>
      </c>
    </row>
    <row r="1413" spans="1:4" x14ac:dyDescent="0.2">
      <c r="A1413" s="4">
        <v>2.3982160720240082</v>
      </c>
      <c r="B1413" s="4">
        <v>1.9453688485392817</v>
      </c>
      <c r="C1413" s="4">
        <v>0</v>
      </c>
      <c r="D1413" s="4">
        <v>0</v>
      </c>
    </row>
    <row r="1414" spans="1:4" x14ac:dyDescent="0.2">
      <c r="A1414" s="4">
        <v>2.3998555073913526</v>
      </c>
      <c r="B1414" s="4">
        <v>1.9455173273430011</v>
      </c>
      <c r="C1414" s="4">
        <v>0</v>
      </c>
      <c r="D1414" s="4">
        <v>0</v>
      </c>
    </row>
    <row r="1415" spans="1:4" x14ac:dyDescent="0.2">
      <c r="A1415" s="4">
        <v>2.4014949427586973</v>
      </c>
      <c r="B1415" s="4">
        <v>1.9456656513883555</v>
      </c>
      <c r="C1415" s="4">
        <v>0</v>
      </c>
      <c r="D1415" s="4">
        <v>0</v>
      </c>
    </row>
    <row r="1416" spans="1:4" x14ac:dyDescent="0.2">
      <c r="A1416" s="4">
        <v>2.4031343781260421</v>
      </c>
      <c r="B1416" s="4">
        <v>1.9458138189051122</v>
      </c>
      <c r="C1416" s="4">
        <v>0</v>
      </c>
      <c r="D1416" s="4">
        <v>0</v>
      </c>
    </row>
    <row r="1417" spans="1:4" x14ac:dyDescent="0.2">
      <c r="A1417" s="4">
        <v>2.4047738134933865</v>
      </c>
      <c r="B1417" s="4">
        <v>1.9459618281230382</v>
      </c>
      <c r="C1417" s="4">
        <v>0</v>
      </c>
      <c r="D1417" s="4">
        <v>0</v>
      </c>
    </row>
    <row r="1418" spans="1:4" x14ac:dyDescent="0.2">
      <c r="A1418" s="4">
        <v>2.4064132488607313</v>
      </c>
      <c r="B1418" s="4">
        <v>1.9461096772719007</v>
      </c>
      <c r="C1418" s="4">
        <v>0</v>
      </c>
      <c r="D1418" s="4">
        <v>0</v>
      </c>
    </row>
    <row r="1419" spans="1:4" x14ac:dyDescent="0.2">
      <c r="A1419" s="4">
        <v>2.4080526842280761</v>
      </c>
      <c r="B1419" s="4">
        <v>1.9462573645814669</v>
      </c>
      <c r="C1419" s="4">
        <v>0</v>
      </c>
      <c r="D1419" s="4">
        <v>0</v>
      </c>
    </row>
    <row r="1420" spans="1:4" x14ac:dyDescent="0.2">
      <c r="A1420" s="4">
        <v>2.4096921195954208</v>
      </c>
      <c r="B1420" s="4">
        <v>1.9464048882815042</v>
      </c>
      <c r="C1420" s="4">
        <v>0</v>
      </c>
      <c r="D1420" s="4">
        <v>0</v>
      </c>
    </row>
    <row r="1421" spans="1:4" x14ac:dyDescent="0.2">
      <c r="A1421" s="4">
        <v>2.4113315549627652</v>
      </c>
      <c r="B1421" s="4">
        <v>1.9465522466017795</v>
      </c>
      <c r="C1421" s="4">
        <v>0</v>
      </c>
      <c r="D1421" s="4">
        <v>0</v>
      </c>
    </row>
    <row r="1422" spans="1:4" x14ac:dyDescent="0.2">
      <c r="A1422" s="4">
        <v>2.41297099033011</v>
      </c>
      <c r="B1422" s="4">
        <v>1.9466994377720601</v>
      </c>
      <c r="C1422" s="4">
        <v>0</v>
      </c>
      <c r="D1422" s="4">
        <v>0</v>
      </c>
    </row>
    <row r="1423" spans="1:4" x14ac:dyDescent="0.2">
      <c r="A1423" s="4">
        <v>2.4146104256974548</v>
      </c>
      <c r="B1423" s="4">
        <v>1.9468464600221134</v>
      </c>
      <c r="C1423" s="4">
        <v>0</v>
      </c>
      <c r="D1423" s="4">
        <v>0</v>
      </c>
    </row>
    <row r="1424" spans="1:4" x14ac:dyDescent="0.2">
      <c r="A1424" s="4">
        <v>2.4162498610647996</v>
      </c>
      <c r="B1424" s="4">
        <v>1.9469933115817062</v>
      </c>
      <c r="C1424" s="4">
        <v>0</v>
      </c>
      <c r="D1424" s="4">
        <v>0</v>
      </c>
    </row>
    <row r="1425" spans="1:4" x14ac:dyDescent="0.2">
      <c r="A1425" s="4">
        <v>2.4178892964321439</v>
      </c>
      <c r="B1425" s="4">
        <v>1.9471399906806059</v>
      </c>
      <c r="C1425" s="4">
        <v>0</v>
      </c>
      <c r="D1425" s="4">
        <v>0</v>
      </c>
    </row>
    <row r="1426" spans="1:4" x14ac:dyDescent="0.2">
      <c r="A1426" s="4">
        <v>2.4195287317994887</v>
      </c>
      <c r="B1426" s="4">
        <v>1.9472864955485796</v>
      </c>
      <c r="C1426" s="4">
        <v>0</v>
      </c>
      <c r="D1426" s="4">
        <v>0</v>
      </c>
    </row>
    <row r="1427" spans="1:4" x14ac:dyDescent="0.2">
      <c r="A1427" s="4">
        <v>2.4211681671668335</v>
      </c>
      <c r="B1427" s="4">
        <v>1.9474328244153947</v>
      </c>
      <c r="C1427" s="4">
        <v>0</v>
      </c>
      <c r="D1427" s="4">
        <v>0</v>
      </c>
    </row>
    <row r="1428" spans="1:4" x14ac:dyDescent="0.2">
      <c r="A1428" s="4">
        <v>2.4228076025341783</v>
      </c>
      <c r="B1428" s="4">
        <v>1.9475789755108182</v>
      </c>
      <c r="C1428" s="4">
        <v>0</v>
      </c>
      <c r="D1428" s="4">
        <v>0</v>
      </c>
    </row>
    <row r="1429" spans="1:4" x14ac:dyDescent="0.2">
      <c r="A1429" s="4">
        <v>2.4244470379015226</v>
      </c>
      <c r="B1429" s="4">
        <v>1.9477249470646172</v>
      </c>
      <c r="C1429" s="4">
        <v>0</v>
      </c>
      <c r="D1429" s="4">
        <v>0</v>
      </c>
    </row>
    <row r="1430" spans="1:4" x14ac:dyDescent="0.2">
      <c r="A1430" s="4">
        <v>2.4260864732688674</v>
      </c>
      <c r="B1430" s="4">
        <v>1.9478707373065589</v>
      </c>
      <c r="C1430" s="4">
        <v>0</v>
      </c>
      <c r="D1430" s="4">
        <v>0</v>
      </c>
    </row>
    <row r="1431" spans="1:4" x14ac:dyDescent="0.2">
      <c r="A1431" s="4">
        <v>2.4277259086362122</v>
      </c>
      <c r="B1431" s="4">
        <v>1.9480163444664109</v>
      </c>
      <c r="C1431" s="4">
        <v>0</v>
      </c>
      <c r="D1431" s="4">
        <v>0</v>
      </c>
    </row>
    <row r="1432" spans="1:4" x14ac:dyDescent="0.2">
      <c r="A1432" s="4">
        <v>2.4293653440035565</v>
      </c>
      <c r="B1432" s="4">
        <v>1.9481617667739399</v>
      </c>
      <c r="C1432" s="4">
        <v>0</v>
      </c>
      <c r="D1432" s="4">
        <v>0</v>
      </c>
    </row>
    <row r="1433" spans="1:4" x14ac:dyDescent="0.2">
      <c r="A1433" s="4">
        <v>2.4310047793709013</v>
      </c>
      <c r="B1433" s="4">
        <v>1.9483070024589133</v>
      </c>
      <c r="C1433" s="4">
        <v>0</v>
      </c>
      <c r="D1433" s="4">
        <v>0</v>
      </c>
    </row>
    <row r="1434" spans="1:4" x14ac:dyDescent="0.2">
      <c r="A1434" s="4">
        <v>2.4326442147382461</v>
      </c>
      <c r="B1434" s="4">
        <v>1.9484520497510982</v>
      </c>
      <c r="C1434" s="4">
        <v>0</v>
      </c>
      <c r="D1434" s="4">
        <v>0</v>
      </c>
    </row>
    <row r="1435" spans="1:4" x14ac:dyDescent="0.2">
      <c r="A1435" s="4">
        <v>2.4342836501055909</v>
      </c>
      <c r="B1435" s="4">
        <v>1.948596906880262</v>
      </c>
      <c r="C1435" s="4">
        <v>0</v>
      </c>
      <c r="D1435" s="4">
        <v>0</v>
      </c>
    </row>
    <row r="1436" spans="1:4" x14ac:dyDescent="0.2">
      <c r="A1436" s="4">
        <v>2.4359230854729352</v>
      </c>
      <c r="B1436" s="4">
        <v>1.9487415720761716</v>
      </c>
      <c r="C1436" s="4">
        <v>0</v>
      </c>
      <c r="D1436" s="4">
        <v>0</v>
      </c>
    </row>
    <row r="1437" spans="1:4" x14ac:dyDescent="0.2">
      <c r="A1437" s="4">
        <v>2.43756252084028</v>
      </c>
      <c r="B1437" s="4">
        <v>1.9488860435685944</v>
      </c>
      <c r="C1437" s="4">
        <v>0</v>
      </c>
      <c r="D1437" s="4">
        <v>0</v>
      </c>
    </row>
    <row r="1438" spans="1:4" x14ac:dyDescent="0.2">
      <c r="A1438" s="4">
        <v>2.4392019562076248</v>
      </c>
      <c r="B1438" s="4">
        <v>1.9490303195872976</v>
      </c>
      <c r="C1438" s="4">
        <v>0</v>
      </c>
      <c r="D1438" s="4">
        <v>0</v>
      </c>
    </row>
    <row r="1439" spans="1:4" x14ac:dyDescent="0.2">
      <c r="A1439" s="4">
        <v>2.4408413915749696</v>
      </c>
      <c r="B1439" s="4">
        <v>1.9491743983620482</v>
      </c>
      <c r="C1439" s="4">
        <v>0</v>
      </c>
      <c r="D1439" s="4">
        <v>0</v>
      </c>
    </row>
    <row r="1440" spans="1:4" x14ac:dyDescent="0.2">
      <c r="A1440" s="4">
        <v>2.4424808269423139</v>
      </c>
      <c r="B1440" s="4">
        <v>1.9493182781226135</v>
      </c>
      <c r="C1440" s="4">
        <v>0</v>
      </c>
      <c r="D1440" s="4">
        <v>0</v>
      </c>
    </row>
    <row r="1441" spans="1:4" x14ac:dyDescent="0.2">
      <c r="A1441" s="4">
        <v>2.4441202623096587</v>
      </c>
      <c r="B1441" s="4">
        <v>1.9494619570987606</v>
      </c>
      <c r="C1441" s="4">
        <v>0</v>
      </c>
      <c r="D1441" s="4">
        <v>0</v>
      </c>
    </row>
    <row r="1442" spans="1:4" x14ac:dyDescent="0.2">
      <c r="A1442" s="4">
        <v>2.4457596976770035</v>
      </c>
      <c r="B1442" s="4">
        <v>1.9496054335202568</v>
      </c>
      <c r="C1442" s="4">
        <v>0</v>
      </c>
      <c r="D1442" s="4">
        <v>0</v>
      </c>
    </row>
    <row r="1443" spans="1:4" x14ac:dyDescent="0.2">
      <c r="A1443" s="4">
        <v>2.4473991330443483</v>
      </c>
      <c r="B1443" s="4">
        <v>1.9497487056168692</v>
      </c>
      <c r="C1443" s="4">
        <v>0</v>
      </c>
      <c r="D1443" s="4">
        <v>0</v>
      </c>
    </row>
    <row r="1444" spans="1:4" x14ac:dyDescent="0.2">
      <c r="A1444" s="4">
        <v>2.4490385684116927</v>
      </c>
      <c r="B1444" s="4">
        <v>1.9498917716183652</v>
      </c>
      <c r="C1444" s="4">
        <v>0</v>
      </c>
      <c r="D1444" s="4">
        <v>0</v>
      </c>
    </row>
    <row r="1445" spans="1:4" x14ac:dyDescent="0.2">
      <c r="A1445" s="4">
        <v>2.4506780037790374</v>
      </c>
      <c r="B1445" s="4">
        <v>1.9500346297545117</v>
      </c>
      <c r="C1445" s="4">
        <v>0</v>
      </c>
      <c r="D1445" s="4">
        <v>0</v>
      </c>
    </row>
    <row r="1446" spans="1:4" x14ac:dyDescent="0.2">
      <c r="A1446" s="4">
        <v>2.4523174391463822</v>
      </c>
      <c r="B1446" s="4">
        <v>1.9501772782550761</v>
      </c>
      <c r="C1446" s="4">
        <v>0</v>
      </c>
      <c r="D1446" s="4">
        <v>0</v>
      </c>
    </row>
    <row r="1447" spans="1:4" x14ac:dyDescent="0.2">
      <c r="A1447" s="4">
        <v>2.453956874513727</v>
      </c>
      <c r="B1447" s="4">
        <v>1.9503197153498255</v>
      </c>
      <c r="C1447" s="4">
        <v>0</v>
      </c>
      <c r="D1447" s="4">
        <v>0</v>
      </c>
    </row>
    <row r="1448" spans="1:4" x14ac:dyDescent="0.2">
      <c r="A1448" s="4">
        <v>2.4555963098810714</v>
      </c>
      <c r="B1448" s="4">
        <v>1.950461939268527</v>
      </c>
      <c r="C1448" s="4">
        <v>0</v>
      </c>
      <c r="D1448" s="4">
        <v>0</v>
      </c>
    </row>
    <row r="1449" spans="1:4" x14ac:dyDescent="0.2">
      <c r="A1449" s="4">
        <v>2.4572357452484161</v>
      </c>
      <c r="B1449" s="4">
        <v>1.9506039482409478</v>
      </c>
      <c r="C1449" s="4">
        <v>0</v>
      </c>
      <c r="D1449" s="4">
        <v>0</v>
      </c>
    </row>
    <row r="1450" spans="1:4" x14ac:dyDescent="0.2">
      <c r="A1450" s="4">
        <v>2.4588751806157609</v>
      </c>
      <c r="B1450" s="4">
        <v>1.9507457404968553</v>
      </c>
      <c r="C1450" s="4">
        <v>0</v>
      </c>
      <c r="D1450" s="4">
        <v>0</v>
      </c>
    </row>
    <row r="1451" spans="1:4" x14ac:dyDescent="0.2">
      <c r="A1451" s="4">
        <v>2.4605146159831053</v>
      </c>
      <c r="B1451" s="4">
        <v>1.9508873142660166</v>
      </c>
      <c r="C1451" s="4">
        <v>0</v>
      </c>
      <c r="D1451" s="4">
        <v>0</v>
      </c>
    </row>
    <row r="1452" spans="1:4" x14ac:dyDescent="0.2">
      <c r="A1452" s="4">
        <v>2.4621540513504501</v>
      </c>
      <c r="B1452" s="4">
        <v>1.9510286677781987</v>
      </c>
      <c r="C1452" s="4">
        <v>0</v>
      </c>
      <c r="D1452" s="4">
        <v>0</v>
      </c>
    </row>
    <row r="1453" spans="1:4" x14ac:dyDescent="0.2">
      <c r="A1453" s="4">
        <v>2.4637934867177949</v>
      </c>
      <c r="B1453" s="4">
        <v>1.9511697992631691</v>
      </c>
      <c r="C1453" s="4">
        <v>0</v>
      </c>
      <c r="D1453" s="4">
        <v>0</v>
      </c>
    </row>
    <row r="1454" spans="1:4" x14ac:dyDescent="0.2">
      <c r="A1454" s="4">
        <v>2.4654329220851396</v>
      </c>
      <c r="B1454" s="4">
        <v>1.9513107069506948</v>
      </c>
      <c r="C1454" s="4">
        <v>0</v>
      </c>
      <c r="D1454" s="4">
        <v>0</v>
      </c>
    </row>
    <row r="1455" spans="1:4" x14ac:dyDescent="0.2">
      <c r="A1455" s="4">
        <v>2.467072357452484</v>
      </c>
      <c r="B1455" s="4">
        <v>1.9514513890705427</v>
      </c>
      <c r="C1455" s="4">
        <v>0</v>
      </c>
      <c r="D1455" s="4">
        <v>0</v>
      </c>
    </row>
    <row r="1456" spans="1:4" x14ac:dyDescent="0.2">
      <c r="A1456" s="4">
        <v>2.4687117928198288</v>
      </c>
      <c r="B1456" s="4">
        <v>1.9515918438524806</v>
      </c>
      <c r="C1456" s="4">
        <v>0</v>
      </c>
      <c r="D1456" s="4">
        <v>0</v>
      </c>
    </row>
    <row r="1457" spans="1:4" x14ac:dyDescent="0.2">
      <c r="A1457" s="4">
        <v>2.4703512281871736</v>
      </c>
      <c r="B1457" s="4">
        <v>1.9517320695262752</v>
      </c>
      <c r="C1457" s="4">
        <v>0</v>
      </c>
      <c r="D1457" s="4">
        <v>0</v>
      </c>
    </row>
    <row r="1458" spans="1:4" x14ac:dyDescent="0.2">
      <c r="A1458" s="4">
        <v>2.4719906635545184</v>
      </c>
      <c r="B1458" s="4">
        <v>1.951872064321694</v>
      </c>
      <c r="C1458" s="4">
        <v>0</v>
      </c>
      <c r="D1458" s="4">
        <v>0</v>
      </c>
    </row>
    <row r="1459" spans="1:4" x14ac:dyDescent="0.2">
      <c r="A1459" s="4">
        <v>2.4736300989218627</v>
      </c>
      <c r="B1459" s="4">
        <v>1.952011826468504</v>
      </c>
      <c r="C1459" s="4">
        <v>0</v>
      </c>
      <c r="D1459" s="4">
        <v>0</v>
      </c>
    </row>
    <row r="1460" spans="1:4" x14ac:dyDescent="0.2">
      <c r="A1460" s="4">
        <v>2.4752695342892075</v>
      </c>
      <c r="B1460" s="4">
        <v>1.9521513541964726</v>
      </c>
      <c r="C1460" s="4">
        <v>0</v>
      </c>
      <c r="D1460" s="4">
        <v>0</v>
      </c>
    </row>
    <row r="1461" spans="1:4" x14ac:dyDescent="0.2">
      <c r="A1461" s="4">
        <v>2.4769089696565523</v>
      </c>
      <c r="B1461" s="4">
        <v>1.9522906457353666</v>
      </c>
      <c r="C1461" s="4">
        <v>0</v>
      </c>
      <c r="D1461" s="4">
        <v>0</v>
      </c>
    </row>
    <row r="1462" spans="1:4" x14ac:dyDescent="0.2">
      <c r="A1462" s="4">
        <v>2.4785484050238971</v>
      </c>
      <c r="B1462" s="4">
        <v>1.9524296993149535</v>
      </c>
      <c r="C1462" s="4">
        <v>0</v>
      </c>
      <c r="D1462" s="4">
        <v>0</v>
      </c>
    </row>
    <row r="1463" spans="1:4" x14ac:dyDescent="0.2">
      <c r="A1463" s="4">
        <v>2.4801878403912414</v>
      </c>
      <c r="B1463" s="4">
        <v>1.9525685131650004</v>
      </c>
      <c r="C1463" s="4">
        <v>0</v>
      </c>
      <c r="D1463" s="4">
        <v>0</v>
      </c>
    </row>
    <row r="1464" spans="1:4" x14ac:dyDescent="0.2">
      <c r="A1464" s="4">
        <v>2.4818272757585862</v>
      </c>
      <c r="B1464" s="4">
        <v>1.9527070855152746</v>
      </c>
      <c r="C1464" s="4">
        <v>0</v>
      </c>
      <c r="D1464" s="4">
        <v>0</v>
      </c>
    </row>
    <row r="1465" spans="1:4" x14ac:dyDescent="0.2">
      <c r="A1465" s="4">
        <v>2.483466711125931</v>
      </c>
      <c r="B1465" s="4">
        <v>1.9528454145955432</v>
      </c>
      <c r="C1465" s="4">
        <v>0</v>
      </c>
      <c r="D1465" s="4">
        <v>0</v>
      </c>
    </row>
    <row r="1466" spans="1:4" x14ac:dyDescent="0.2">
      <c r="A1466" s="4">
        <v>2.4851061464932753</v>
      </c>
      <c r="B1466" s="4">
        <v>1.9529834986355732</v>
      </c>
      <c r="C1466" s="4">
        <v>0</v>
      </c>
      <c r="D1466" s="4">
        <v>0</v>
      </c>
    </row>
    <row r="1467" spans="1:4" x14ac:dyDescent="0.2">
      <c r="A1467" s="4">
        <v>2.4867455818606201</v>
      </c>
      <c r="B1467" s="4">
        <v>1.953121335865132</v>
      </c>
      <c r="C1467" s="4">
        <v>0</v>
      </c>
      <c r="D1467" s="4">
        <v>0</v>
      </c>
    </row>
    <row r="1468" spans="1:4" x14ac:dyDescent="0.2">
      <c r="A1468" s="4">
        <v>2.4883850172279649</v>
      </c>
      <c r="B1468" s="4">
        <v>1.9532589245139866</v>
      </c>
      <c r="C1468" s="4">
        <v>0</v>
      </c>
      <c r="D1468" s="4">
        <v>0</v>
      </c>
    </row>
    <row r="1469" spans="1:4" x14ac:dyDescent="0.2">
      <c r="A1469" s="4">
        <v>2.4900244525953097</v>
      </c>
      <c r="B1469" s="4">
        <v>1.9533962628119046</v>
      </c>
      <c r="C1469" s="4">
        <v>0</v>
      </c>
      <c r="D1469" s="4">
        <v>0</v>
      </c>
    </row>
    <row r="1470" spans="1:4" x14ac:dyDescent="0.2">
      <c r="A1470" s="4">
        <v>2.491663887962654</v>
      </c>
      <c r="B1470" s="4">
        <v>1.9535333489886528</v>
      </c>
      <c r="C1470" s="4">
        <v>0</v>
      </c>
      <c r="D1470" s="4">
        <v>0</v>
      </c>
    </row>
    <row r="1471" spans="1:4" x14ac:dyDescent="0.2">
      <c r="A1471" s="4">
        <v>2.4933033233299988</v>
      </c>
      <c r="B1471" s="4">
        <v>1.9536701812739985</v>
      </c>
      <c r="C1471" s="4">
        <v>0</v>
      </c>
      <c r="D1471" s="4">
        <v>0</v>
      </c>
    </row>
    <row r="1472" spans="1:4" x14ac:dyDescent="0.2">
      <c r="A1472" s="4">
        <v>2.4949427586973436</v>
      </c>
      <c r="B1472" s="4">
        <v>1.953806757897709</v>
      </c>
      <c r="C1472" s="4">
        <v>0</v>
      </c>
      <c r="D1472" s="4">
        <v>0</v>
      </c>
    </row>
    <row r="1473" spans="1:4" x14ac:dyDescent="0.2">
      <c r="A1473" s="4">
        <v>2.4965821940646884</v>
      </c>
      <c r="B1473" s="4">
        <v>1.9539430770895514</v>
      </c>
      <c r="C1473" s="4">
        <v>0</v>
      </c>
      <c r="D1473" s="4">
        <v>0</v>
      </c>
    </row>
    <row r="1474" spans="1:4" x14ac:dyDescent="0.2">
      <c r="A1474" s="4">
        <v>2.4982216294320327</v>
      </c>
      <c r="B1474" s="4">
        <v>1.9540791370792927</v>
      </c>
      <c r="C1474" s="4">
        <v>0</v>
      </c>
      <c r="D1474" s="4">
        <v>0</v>
      </c>
    </row>
    <row r="1475" spans="1:4" x14ac:dyDescent="0.2">
      <c r="A1475" s="4">
        <v>2.4998610647993775</v>
      </c>
      <c r="B1475" s="4">
        <v>1.9542149360967003</v>
      </c>
      <c r="C1475" s="4">
        <v>0</v>
      </c>
      <c r="D1475" s="4">
        <v>0</v>
      </c>
    </row>
    <row r="1476" spans="1:4" x14ac:dyDescent="0.2">
      <c r="A1476" s="4">
        <v>2.5015005001667223</v>
      </c>
      <c r="B1476" s="4">
        <v>1.9543504723715415</v>
      </c>
      <c r="C1476" s="4">
        <v>0</v>
      </c>
      <c r="D1476" s="4">
        <v>0</v>
      </c>
    </row>
    <row r="1477" spans="1:4" x14ac:dyDescent="0.2">
      <c r="A1477" s="4">
        <v>2.5031399355340671</v>
      </c>
      <c r="B1477" s="4">
        <v>1.9544857441335832</v>
      </c>
      <c r="C1477" s="4">
        <v>0</v>
      </c>
      <c r="D1477" s="4">
        <v>0</v>
      </c>
    </row>
    <row r="1478" spans="1:4" x14ac:dyDescent="0.2">
      <c r="A1478" s="4">
        <v>2.5047793709014115</v>
      </c>
      <c r="B1478" s="4">
        <v>1.9546207496125927</v>
      </c>
      <c r="C1478" s="4">
        <v>0</v>
      </c>
      <c r="D1478" s="4">
        <v>0</v>
      </c>
    </row>
    <row r="1479" spans="1:4" x14ac:dyDescent="0.2">
      <c r="A1479" s="4">
        <v>2.5064188062687562</v>
      </c>
      <c r="B1479" s="4">
        <v>1.9547554870383372</v>
      </c>
      <c r="C1479" s="4">
        <v>0</v>
      </c>
      <c r="D1479" s="4">
        <v>0</v>
      </c>
    </row>
    <row r="1480" spans="1:4" x14ac:dyDescent="0.2">
      <c r="A1480" s="4">
        <v>2.508058241636101</v>
      </c>
      <c r="B1480" s="4">
        <v>1.954889954640584</v>
      </c>
      <c r="C1480" s="4">
        <v>0</v>
      </c>
      <c r="D1480" s="4">
        <v>0</v>
      </c>
    </row>
    <row r="1481" spans="1:4" x14ac:dyDescent="0.2">
      <c r="A1481" s="4">
        <v>2.5096976770034454</v>
      </c>
      <c r="B1481" s="4">
        <v>1.9550241506491002</v>
      </c>
      <c r="C1481" s="4">
        <v>0</v>
      </c>
      <c r="D1481" s="4">
        <v>0</v>
      </c>
    </row>
    <row r="1482" spans="1:4" x14ac:dyDescent="0.2">
      <c r="A1482" s="4">
        <v>2.5113371123707902</v>
      </c>
      <c r="B1482" s="4">
        <v>1.9551580732936529</v>
      </c>
      <c r="C1482" s="4">
        <v>0</v>
      </c>
      <c r="D1482" s="4">
        <v>0</v>
      </c>
    </row>
    <row r="1483" spans="1:4" x14ac:dyDescent="0.2">
      <c r="A1483" s="4">
        <v>2.5129765477381349</v>
      </c>
      <c r="B1483" s="4">
        <v>1.9552917208040095</v>
      </c>
      <c r="C1483" s="4">
        <v>0</v>
      </c>
      <c r="D1483" s="4">
        <v>0</v>
      </c>
    </row>
    <row r="1484" spans="1:4" x14ac:dyDescent="0.2">
      <c r="A1484" s="4">
        <v>2.5146159831054797</v>
      </c>
      <c r="B1484" s="4">
        <v>1.9554250914099369</v>
      </c>
      <c r="C1484" s="4">
        <v>0</v>
      </c>
      <c r="D1484" s="4">
        <v>0</v>
      </c>
    </row>
    <row r="1485" spans="1:4" x14ac:dyDescent="0.2">
      <c r="A1485" s="4">
        <v>2.5162554184728241</v>
      </c>
      <c r="B1485" s="4">
        <v>1.9555581833412023</v>
      </c>
      <c r="C1485" s="4">
        <v>0</v>
      </c>
      <c r="D1485" s="4">
        <v>0</v>
      </c>
    </row>
    <row r="1486" spans="1:4" x14ac:dyDescent="0.2">
      <c r="A1486" s="4">
        <v>2.5178948538401689</v>
      </c>
      <c r="B1486" s="4">
        <v>1.9556909948275734</v>
      </c>
      <c r="C1486" s="4">
        <v>0</v>
      </c>
      <c r="D1486" s="4">
        <v>0</v>
      </c>
    </row>
    <row r="1487" spans="1:4" x14ac:dyDescent="0.2">
      <c r="A1487" s="4">
        <v>2.5195342892075137</v>
      </c>
      <c r="B1487" s="4">
        <v>1.9558235240988169</v>
      </c>
      <c r="C1487" s="4">
        <v>0</v>
      </c>
      <c r="D1487" s="4">
        <v>0</v>
      </c>
    </row>
    <row r="1488" spans="1:4" x14ac:dyDescent="0.2">
      <c r="A1488" s="4">
        <v>2.5211737245748584</v>
      </c>
      <c r="B1488" s="4">
        <v>1.9559557693846998</v>
      </c>
      <c r="C1488" s="4">
        <v>0</v>
      </c>
      <c r="D1488" s="4">
        <v>0</v>
      </c>
    </row>
    <row r="1489" spans="1:4" x14ac:dyDescent="0.2">
      <c r="A1489" s="4">
        <v>2.5228131599422028</v>
      </c>
      <c r="B1489" s="4">
        <v>1.9560877289149898</v>
      </c>
      <c r="C1489" s="4">
        <v>0</v>
      </c>
      <c r="D1489" s="4">
        <v>0</v>
      </c>
    </row>
    <row r="1490" spans="1:4" x14ac:dyDescent="0.2">
      <c r="A1490" s="4">
        <v>2.5244525953095476</v>
      </c>
      <c r="B1490" s="4">
        <v>1.956219400919454</v>
      </c>
      <c r="C1490" s="4">
        <v>0</v>
      </c>
      <c r="D1490" s="4">
        <v>0</v>
      </c>
    </row>
    <row r="1491" spans="1:4" x14ac:dyDescent="0.2">
      <c r="A1491" s="4">
        <v>2.5260920306768924</v>
      </c>
      <c r="B1491" s="4">
        <v>1.9563507836278593</v>
      </c>
      <c r="C1491" s="4">
        <v>0</v>
      </c>
      <c r="D1491" s="4">
        <v>0</v>
      </c>
    </row>
    <row r="1492" spans="1:4" x14ac:dyDescent="0.2">
      <c r="A1492" s="4">
        <v>2.5277314660442372</v>
      </c>
      <c r="B1492" s="4">
        <v>1.9564818752699733</v>
      </c>
      <c r="C1492" s="4">
        <v>0</v>
      </c>
      <c r="D1492" s="4">
        <v>0</v>
      </c>
    </row>
    <row r="1493" spans="1:4" x14ac:dyDescent="0.2">
      <c r="A1493" s="4">
        <v>2.5293709014115815</v>
      </c>
      <c r="B1493" s="4">
        <v>1.9566126740755627</v>
      </c>
      <c r="C1493" s="4">
        <v>0</v>
      </c>
      <c r="D1493" s="4">
        <v>0</v>
      </c>
    </row>
    <row r="1494" spans="1:4" x14ac:dyDescent="0.2">
      <c r="A1494" s="4">
        <v>2.5310103367789263</v>
      </c>
      <c r="B1494" s="4">
        <v>1.9567431782743949</v>
      </c>
      <c r="C1494" s="4">
        <v>0</v>
      </c>
      <c r="D1494" s="4">
        <v>0</v>
      </c>
    </row>
    <row r="1495" spans="1:4" x14ac:dyDescent="0.2">
      <c r="A1495" s="4">
        <v>2.5326497721462711</v>
      </c>
      <c r="B1495" s="4">
        <v>1.9568733860962373</v>
      </c>
      <c r="C1495" s="4">
        <v>0</v>
      </c>
      <c r="D1495" s="4">
        <v>0</v>
      </c>
    </row>
    <row r="1496" spans="1:4" x14ac:dyDescent="0.2">
      <c r="A1496" s="4">
        <v>2.5342892075136159</v>
      </c>
      <c r="B1496" s="4">
        <v>1.9570032957708567</v>
      </c>
      <c r="C1496" s="4">
        <v>0</v>
      </c>
      <c r="D1496" s="4">
        <v>0</v>
      </c>
    </row>
    <row r="1497" spans="1:4" x14ac:dyDescent="0.2">
      <c r="A1497" s="4">
        <v>2.5359286428809602</v>
      </c>
      <c r="B1497" s="4">
        <v>1.9571329055280207</v>
      </c>
      <c r="C1497" s="4">
        <v>0</v>
      </c>
      <c r="D1497" s="4">
        <v>0</v>
      </c>
    </row>
    <row r="1498" spans="1:4" x14ac:dyDescent="0.2">
      <c r="A1498" s="4">
        <v>2.537568078248305</v>
      </c>
      <c r="B1498" s="4">
        <v>1.9572622135974962</v>
      </c>
      <c r="C1498" s="4">
        <v>0</v>
      </c>
      <c r="D1498" s="4">
        <v>0</v>
      </c>
    </row>
    <row r="1499" spans="1:4" x14ac:dyDescent="0.2">
      <c r="A1499" s="4">
        <v>2.5392075136156498</v>
      </c>
      <c r="B1499" s="4">
        <v>1.9573912182090505</v>
      </c>
      <c r="C1499" s="4">
        <v>0</v>
      </c>
      <c r="D1499" s="4">
        <v>0</v>
      </c>
    </row>
    <row r="1500" spans="1:4" x14ac:dyDescent="0.2">
      <c r="A1500" s="4">
        <v>2.5408469489829941</v>
      </c>
      <c r="B1500" s="4">
        <v>1.9575199175924505</v>
      </c>
      <c r="C1500" s="4">
        <v>0</v>
      </c>
      <c r="D1500" s="4">
        <v>0</v>
      </c>
    </row>
    <row r="1501" spans="1:4" x14ac:dyDescent="0.2">
      <c r="A1501" s="4">
        <v>2.5424863843503389</v>
      </c>
      <c r="B1501" s="4">
        <v>1.957648309977464</v>
      </c>
      <c r="C1501" s="4">
        <v>0</v>
      </c>
      <c r="D1501" s="4">
        <v>0</v>
      </c>
    </row>
    <row r="1502" spans="1:4" x14ac:dyDescent="0.2">
      <c r="A1502" s="4">
        <v>2.5441258197176837</v>
      </c>
      <c r="B1502" s="4">
        <v>1.9577763935938577</v>
      </c>
      <c r="C1502" s="4">
        <v>0</v>
      </c>
      <c r="D1502" s="4">
        <v>0</v>
      </c>
    </row>
    <row r="1503" spans="1:4" x14ac:dyDescent="0.2">
      <c r="A1503" s="4">
        <v>2.5457652550850285</v>
      </c>
      <c r="B1503" s="4">
        <v>1.9579041666713988</v>
      </c>
      <c r="C1503" s="4">
        <v>0</v>
      </c>
      <c r="D1503" s="4">
        <v>0</v>
      </c>
    </row>
    <row r="1504" spans="1:4" x14ac:dyDescent="0.2">
      <c r="A1504" s="4">
        <v>2.5474046904523728</v>
      </c>
      <c r="B1504" s="4">
        <v>1.9580316274398546</v>
      </c>
      <c r="C1504" s="4">
        <v>0</v>
      </c>
      <c r="D1504" s="4">
        <v>0</v>
      </c>
    </row>
    <row r="1505" spans="1:4" x14ac:dyDescent="0.2">
      <c r="A1505" s="4">
        <v>2.5490441258197176</v>
      </c>
      <c r="B1505" s="4">
        <v>1.9581587741289925</v>
      </c>
      <c r="C1505" s="4">
        <v>0</v>
      </c>
      <c r="D1505" s="4">
        <v>0</v>
      </c>
    </row>
    <row r="1506" spans="1:4" x14ac:dyDescent="0.2">
      <c r="A1506" s="4">
        <v>2.5506835611870624</v>
      </c>
      <c r="B1506" s="4">
        <v>1.9582856049685793</v>
      </c>
      <c r="C1506" s="4">
        <v>0</v>
      </c>
      <c r="D1506" s="4">
        <v>0</v>
      </c>
    </row>
    <row r="1507" spans="1:4" x14ac:dyDescent="0.2">
      <c r="A1507" s="4">
        <v>2.5523229965544072</v>
      </c>
      <c r="B1507" s="4">
        <v>1.9584121181883825</v>
      </c>
      <c r="C1507" s="4">
        <v>0</v>
      </c>
      <c r="D1507" s="4">
        <v>0</v>
      </c>
    </row>
    <row r="1508" spans="1:4" x14ac:dyDescent="0.2">
      <c r="A1508" s="4">
        <v>2.5539624319217515</v>
      </c>
      <c r="B1508" s="4">
        <v>1.9585383120181692</v>
      </c>
      <c r="C1508" s="4">
        <v>0</v>
      </c>
      <c r="D1508" s="4">
        <v>0</v>
      </c>
    </row>
    <row r="1509" spans="1:4" x14ac:dyDescent="0.2">
      <c r="A1509" s="4">
        <v>2.5556018672890963</v>
      </c>
      <c r="B1509" s="4">
        <v>1.9586641846877064</v>
      </c>
      <c r="C1509" s="4">
        <v>0</v>
      </c>
      <c r="D1509" s="4">
        <v>0</v>
      </c>
    </row>
    <row r="1510" spans="1:4" x14ac:dyDescent="0.2">
      <c r="A1510" s="4">
        <v>2.5572413026564411</v>
      </c>
      <c r="B1510" s="4">
        <v>1.9587897344267615</v>
      </c>
      <c r="C1510" s="4">
        <v>0</v>
      </c>
      <c r="D1510" s="4">
        <v>0</v>
      </c>
    </row>
    <row r="1511" spans="1:4" x14ac:dyDescent="0.2">
      <c r="A1511" s="4">
        <v>2.5588807380237859</v>
      </c>
      <c r="B1511" s="4">
        <v>1.9589149594651016</v>
      </c>
      <c r="C1511" s="4">
        <v>0</v>
      </c>
      <c r="D1511" s="4">
        <v>0</v>
      </c>
    </row>
    <row r="1512" spans="1:4" x14ac:dyDescent="0.2">
      <c r="A1512" s="4">
        <v>2.5605201733911302</v>
      </c>
      <c r="B1512" s="4">
        <v>1.9590398580324939</v>
      </c>
      <c r="C1512" s="4">
        <v>0</v>
      </c>
      <c r="D1512" s="4">
        <v>0</v>
      </c>
    </row>
    <row r="1513" spans="1:4" x14ac:dyDescent="0.2">
      <c r="A1513" s="4">
        <v>2.562159608758475</v>
      </c>
      <c r="B1513" s="4">
        <v>1.9591644283587057</v>
      </c>
      <c r="C1513" s="4">
        <v>0</v>
      </c>
      <c r="D1513" s="4">
        <v>0</v>
      </c>
    </row>
    <row r="1514" spans="1:4" x14ac:dyDescent="0.2">
      <c r="A1514" s="4">
        <v>2.5637990441258198</v>
      </c>
      <c r="B1514" s="4">
        <v>1.959288668673504</v>
      </c>
      <c r="C1514" s="4">
        <v>0</v>
      </c>
      <c r="D1514" s="4">
        <v>0</v>
      </c>
    </row>
    <row r="1515" spans="1:4" x14ac:dyDescent="0.2">
      <c r="A1515" s="4">
        <v>2.5654384794931642</v>
      </c>
      <c r="B1515" s="4">
        <v>1.959412577206656</v>
      </c>
      <c r="C1515" s="4">
        <v>0</v>
      </c>
      <c r="D1515" s="4">
        <v>0</v>
      </c>
    </row>
    <row r="1516" spans="1:4" x14ac:dyDescent="0.2">
      <c r="A1516" s="4">
        <v>2.567077914860509</v>
      </c>
      <c r="B1516" s="4">
        <v>1.9595361521879291</v>
      </c>
      <c r="C1516" s="4">
        <v>0</v>
      </c>
      <c r="D1516" s="4">
        <v>0</v>
      </c>
    </row>
    <row r="1517" spans="1:4" x14ac:dyDescent="0.2">
      <c r="A1517" s="4">
        <v>2.5687173502278537</v>
      </c>
      <c r="B1517" s="4">
        <v>1.9596593918470904</v>
      </c>
      <c r="C1517" s="4">
        <v>0</v>
      </c>
      <c r="D1517" s="4">
        <v>0</v>
      </c>
    </row>
    <row r="1518" spans="1:4" x14ac:dyDescent="0.2">
      <c r="A1518" s="4">
        <v>2.5703567855951985</v>
      </c>
      <c r="B1518" s="4">
        <v>1.9597822944139067</v>
      </c>
      <c r="C1518" s="4">
        <v>0</v>
      </c>
      <c r="D1518" s="4">
        <v>0</v>
      </c>
    </row>
    <row r="1519" spans="1:4" x14ac:dyDescent="0.2">
      <c r="A1519" s="4">
        <v>2.5719962209625429</v>
      </c>
      <c r="B1519" s="4">
        <v>1.9599048581181457</v>
      </c>
      <c r="C1519" s="4">
        <v>0</v>
      </c>
      <c r="D1519" s="4">
        <v>0</v>
      </c>
    </row>
    <row r="1520" spans="1:4" x14ac:dyDescent="0.2">
      <c r="A1520" s="4">
        <v>2.5736356563298877</v>
      </c>
      <c r="B1520" s="4">
        <v>1.9600270811895746</v>
      </c>
      <c r="C1520" s="4">
        <v>0</v>
      </c>
      <c r="D1520" s="4">
        <v>0</v>
      </c>
    </row>
    <row r="1521" spans="1:4" x14ac:dyDescent="0.2">
      <c r="A1521" s="4">
        <v>2.5752750916972325</v>
      </c>
      <c r="B1521" s="4">
        <v>1.9601489618579602</v>
      </c>
      <c r="C1521" s="4">
        <v>0</v>
      </c>
      <c r="D1521" s="4">
        <v>0</v>
      </c>
    </row>
    <row r="1522" spans="1:4" x14ac:dyDescent="0.2">
      <c r="A1522" s="4">
        <v>2.5769145270645772</v>
      </c>
      <c r="B1522" s="4">
        <v>1.9602704983530701</v>
      </c>
      <c r="C1522" s="4">
        <v>0</v>
      </c>
      <c r="D1522" s="4">
        <v>0</v>
      </c>
    </row>
    <row r="1523" spans="1:4" x14ac:dyDescent="0.2">
      <c r="A1523" s="4">
        <v>2.5785539624319216</v>
      </c>
      <c r="B1523" s="4">
        <v>1.9603916889046711</v>
      </c>
      <c r="C1523" s="4">
        <v>0</v>
      </c>
      <c r="D1523" s="4">
        <v>0</v>
      </c>
    </row>
    <row r="1524" spans="1:4" x14ac:dyDescent="0.2">
      <c r="A1524" s="4">
        <v>2.5801933977992664</v>
      </c>
      <c r="B1524" s="4">
        <v>1.9605125317425305</v>
      </c>
      <c r="C1524" s="4">
        <v>0</v>
      </c>
      <c r="D1524" s="4">
        <v>0</v>
      </c>
    </row>
    <row r="1525" spans="1:4" x14ac:dyDescent="0.2">
      <c r="A1525" s="4">
        <v>2.5818328331666112</v>
      </c>
      <c r="B1525" s="4">
        <v>1.9606330250964157</v>
      </c>
      <c r="C1525" s="4">
        <v>0</v>
      </c>
      <c r="D1525" s="4">
        <v>0</v>
      </c>
    </row>
    <row r="1526" spans="1:4" x14ac:dyDescent="0.2">
      <c r="A1526" s="4">
        <v>2.583472268533956</v>
      </c>
      <c r="B1526" s="4">
        <v>1.9607531671960936</v>
      </c>
      <c r="C1526" s="4">
        <v>0</v>
      </c>
      <c r="D1526" s="4">
        <v>0</v>
      </c>
    </row>
    <row r="1527" spans="1:4" x14ac:dyDescent="0.2">
      <c r="A1527" s="4">
        <v>2.5851117039013003</v>
      </c>
      <c r="B1527" s="4">
        <v>1.9608729562713316</v>
      </c>
      <c r="C1527" s="4">
        <v>0</v>
      </c>
      <c r="D1527" s="4">
        <v>0</v>
      </c>
    </row>
    <row r="1528" spans="1:4" x14ac:dyDescent="0.2">
      <c r="A1528" s="4">
        <v>2.5867511392686451</v>
      </c>
      <c r="B1528" s="4">
        <v>1.9609923905518969</v>
      </c>
      <c r="C1528" s="4">
        <v>0</v>
      </c>
      <c r="D1528" s="4">
        <v>0</v>
      </c>
    </row>
    <row r="1529" spans="1:4" x14ac:dyDescent="0.2">
      <c r="A1529" s="4">
        <v>2.5883905746359899</v>
      </c>
      <c r="B1529" s="4">
        <v>1.9611114682675566</v>
      </c>
      <c r="C1529" s="4">
        <v>0</v>
      </c>
      <c r="D1529" s="4">
        <v>0</v>
      </c>
    </row>
    <row r="1530" spans="1:4" x14ac:dyDescent="0.2">
      <c r="A1530" s="4">
        <v>2.5900300100033347</v>
      </c>
      <c r="B1530" s="4">
        <v>1.9612301876480778</v>
      </c>
      <c r="C1530" s="4">
        <v>0</v>
      </c>
      <c r="D1530" s="4">
        <v>0</v>
      </c>
    </row>
    <row r="1531" spans="1:4" x14ac:dyDescent="0.2">
      <c r="A1531" s="4">
        <v>2.591669445370679</v>
      </c>
      <c r="B1531" s="4">
        <v>1.9613485469232277</v>
      </c>
      <c r="C1531" s="4">
        <v>0</v>
      </c>
      <c r="D1531" s="4">
        <v>0</v>
      </c>
    </row>
    <row r="1532" spans="1:4" x14ac:dyDescent="0.2">
      <c r="A1532" s="4">
        <v>2.5933088807380238</v>
      </c>
      <c r="B1532" s="4">
        <v>1.9614665443227737</v>
      </c>
      <c r="C1532" s="4">
        <v>0</v>
      </c>
      <c r="D1532" s="4">
        <v>0</v>
      </c>
    </row>
    <row r="1533" spans="1:4" x14ac:dyDescent="0.2">
      <c r="A1533" s="4">
        <v>2.5949483161053686</v>
      </c>
      <c r="B1533" s="4">
        <v>1.9615841780764829</v>
      </c>
      <c r="C1533" s="4">
        <v>0</v>
      </c>
      <c r="D1533" s="4">
        <v>0</v>
      </c>
    </row>
    <row r="1534" spans="1:4" x14ac:dyDescent="0.2">
      <c r="A1534" s="4">
        <v>2.5965877514727129</v>
      </c>
      <c r="B1534" s="4">
        <v>1.9617014464141223</v>
      </c>
      <c r="C1534" s="4">
        <v>0</v>
      </c>
      <c r="D1534" s="4">
        <v>0</v>
      </c>
    </row>
    <row r="1535" spans="1:4" x14ac:dyDescent="0.2">
      <c r="A1535" s="4">
        <v>2.5982271868400577</v>
      </c>
      <c r="B1535" s="4">
        <v>1.9618183475654591</v>
      </c>
      <c r="C1535" s="4">
        <v>0</v>
      </c>
      <c r="D1535" s="4">
        <v>0</v>
      </c>
    </row>
    <row r="1536" spans="1:4" x14ac:dyDescent="0.2">
      <c r="A1536" s="4">
        <v>2.5998666222074025</v>
      </c>
      <c r="B1536" s="4">
        <v>1.9619348797602609</v>
      </c>
      <c r="C1536" s="4">
        <v>0</v>
      </c>
      <c r="D1536" s="4">
        <v>0</v>
      </c>
    </row>
    <row r="1537" spans="1:4" x14ac:dyDescent="0.2">
      <c r="A1537" s="4">
        <v>2.6015060575747473</v>
      </c>
      <c r="B1537" s="4">
        <v>1.9620510412282945</v>
      </c>
      <c r="C1537" s="4">
        <v>0</v>
      </c>
      <c r="D1537" s="4">
        <v>0</v>
      </c>
    </row>
    <row r="1538" spans="1:4" x14ac:dyDescent="0.2">
      <c r="A1538" s="4">
        <v>2.6031454929420916</v>
      </c>
      <c r="B1538" s="4">
        <v>1.9621668301993274</v>
      </c>
      <c r="C1538" s="4">
        <v>0</v>
      </c>
      <c r="D1538" s="4">
        <v>0</v>
      </c>
    </row>
    <row r="1539" spans="1:4" x14ac:dyDescent="0.2">
      <c r="A1539" s="4">
        <v>2.6047849283094364</v>
      </c>
      <c r="B1539" s="4">
        <v>1.9622822449031263</v>
      </c>
      <c r="C1539" s="4">
        <v>0</v>
      </c>
      <c r="D1539" s="4">
        <v>0</v>
      </c>
    </row>
    <row r="1540" spans="1:4" x14ac:dyDescent="0.2">
      <c r="A1540" s="4">
        <v>2.6064243636767812</v>
      </c>
      <c r="B1540" s="4">
        <v>1.9623972835694588</v>
      </c>
      <c r="C1540" s="4">
        <v>0</v>
      </c>
      <c r="D1540" s="4">
        <v>0</v>
      </c>
    </row>
    <row r="1541" spans="1:4" x14ac:dyDescent="0.2">
      <c r="A1541" s="4">
        <v>2.608063799044126</v>
      </c>
      <c r="B1541" s="4">
        <v>1.9625119444280918</v>
      </c>
      <c r="C1541" s="4">
        <v>0</v>
      </c>
      <c r="D1541" s="4">
        <v>0</v>
      </c>
    </row>
    <row r="1542" spans="1:4" x14ac:dyDescent="0.2">
      <c r="A1542" s="4">
        <v>2.6097032344114703</v>
      </c>
      <c r="B1542" s="4">
        <v>1.9626262257087927</v>
      </c>
      <c r="C1542" s="4">
        <v>0</v>
      </c>
      <c r="D1542" s="4">
        <v>0</v>
      </c>
    </row>
    <row r="1543" spans="1:4" x14ac:dyDescent="0.2">
      <c r="A1543" s="4">
        <v>2.6113426697788151</v>
      </c>
      <c r="B1543" s="4">
        <v>1.9627401256413288</v>
      </c>
      <c r="C1543" s="4">
        <v>0</v>
      </c>
      <c r="D1543" s="4">
        <v>0</v>
      </c>
    </row>
    <row r="1544" spans="1:4" x14ac:dyDescent="0.2">
      <c r="A1544" s="4">
        <v>2.6129821051461599</v>
      </c>
      <c r="B1544" s="4">
        <v>1.962853642455467</v>
      </c>
      <c r="C1544" s="4">
        <v>0</v>
      </c>
      <c r="D1544" s="4">
        <v>0</v>
      </c>
    </row>
    <row r="1545" spans="1:4" x14ac:dyDescent="0.2">
      <c r="A1545" s="4">
        <v>2.6146215405135047</v>
      </c>
      <c r="B1545" s="4">
        <v>1.9629667743809747</v>
      </c>
      <c r="C1545" s="4">
        <v>0</v>
      </c>
      <c r="D1545" s="4">
        <v>0</v>
      </c>
    </row>
    <row r="1546" spans="1:4" x14ac:dyDescent="0.2">
      <c r="A1546" s="4">
        <v>2.616260975880849</v>
      </c>
      <c r="B1546" s="4">
        <v>1.9630795196476187</v>
      </c>
      <c r="C1546" s="4">
        <v>0</v>
      </c>
      <c r="D1546" s="4">
        <v>0</v>
      </c>
    </row>
    <row r="1547" spans="1:4" x14ac:dyDescent="0.2">
      <c r="A1547" s="4">
        <v>2.6179004112481938</v>
      </c>
      <c r="B1547" s="4">
        <v>1.9631918764851668</v>
      </c>
      <c r="C1547" s="4">
        <v>0</v>
      </c>
      <c r="D1547" s="4">
        <v>0</v>
      </c>
    </row>
    <row r="1548" spans="1:4" x14ac:dyDescent="0.2">
      <c r="A1548" s="4">
        <v>2.6195398466155386</v>
      </c>
      <c r="B1548" s="4">
        <v>1.9633038431233858</v>
      </c>
      <c r="C1548" s="4">
        <v>0</v>
      </c>
      <c r="D1548" s="4">
        <v>0</v>
      </c>
    </row>
    <row r="1549" spans="1:4" x14ac:dyDescent="0.2">
      <c r="A1549" s="4">
        <v>2.621179281982883</v>
      </c>
      <c r="B1549" s="4">
        <v>1.9634154177920429</v>
      </c>
      <c r="C1549" s="4">
        <v>0</v>
      </c>
      <c r="D1549" s="4">
        <v>0</v>
      </c>
    </row>
    <row r="1550" spans="1:4" x14ac:dyDescent="0.2">
      <c r="A1550" s="4">
        <v>2.6228187173502278</v>
      </c>
      <c r="B1550" s="4">
        <v>1.9635265987209054</v>
      </c>
      <c r="C1550" s="4">
        <v>0</v>
      </c>
      <c r="D1550" s="4">
        <v>0</v>
      </c>
    </row>
    <row r="1551" spans="1:4" x14ac:dyDescent="0.2">
      <c r="A1551" s="4">
        <v>2.6244581527175725</v>
      </c>
      <c r="B1551" s="4">
        <v>1.9636373841397403</v>
      </c>
      <c r="C1551" s="4">
        <v>0</v>
      </c>
      <c r="D1551" s="4">
        <v>0</v>
      </c>
    </row>
    <row r="1552" spans="1:4" x14ac:dyDescent="0.2">
      <c r="A1552" s="4">
        <v>2.6260975880849173</v>
      </c>
      <c r="B1552" s="4">
        <v>1.963747772278315</v>
      </c>
      <c r="C1552" s="4">
        <v>0</v>
      </c>
      <c r="D1552" s="4">
        <v>0</v>
      </c>
    </row>
    <row r="1553" spans="1:4" x14ac:dyDescent="0.2">
      <c r="A1553" s="4">
        <v>2.6277370234522617</v>
      </c>
      <c r="B1553" s="4">
        <v>1.9638577613663966</v>
      </c>
      <c r="C1553" s="4">
        <v>0</v>
      </c>
      <c r="D1553" s="4">
        <v>0</v>
      </c>
    </row>
    <row r="1554" spans="1:4" x14ac:dyDescent="0.2">
      <c r="A1554" s="4">
        <v>2.6293764588196065</v>
      </c>
      <c r="B1554" s="4">
        <v>1.9639673496337524</v>
      </c>
      <c r="C1554" s="4">
        <v>0</v>
      </c>
      <c r="D1554" s="4">
        <v>0</v>
      </c>
    </row>
    <row r="1555" spans="1:4" x14ac:dyDescent="0.2">
      <c r="A1555" s="4">
        <v>2.6310158941869513</v>
      </c>
      <c r="B1555" s="4">
        <v>1.9640765353101495</v>
      </c>
      <c r="C1555" s="4">
        <v>0</v>
      </c>
      <c r="D1555" s="4">
        <v>0</v>
      </c>
    </row>
    <row r="1556" spans="1:4" x14ac:dyDescent="0.2">
      <c r="A1556" s="4">
        <v>2.632655329554296</v>
      </c>
      <c r="B1556" s="4">
        <v>1.9641853166253549</v>
      </c>
      <c r="C1556" s="4">
        <v>0</v>
      </c>
      <c r="D1556" s="4">
        <v>0</v>
      </c>
    </row>
    <row r="1557" spans="1:4" x14ac:dyDescent="0.2">
      <c r="A1557" s="4">
        <v>2.6342947649216404</v>
      </c>
      <c r="B1557" s="4">
        <v>1.964293691809136</v>
      </c>
      <c r="C1557" s="4">
        <v>0</v>
      </c>
      <c r="D1557" s="4">
        <v>0</v>
      </c>
    </row>
    <row r="1558" spans="1:4" x14ac:dyDescent="0.2">
      <c r="A1558" s="4">
        <v>2.6359342002889852</v>
      </c>
      <c r="B1558" s="4">
        <v>1.9644016590912601</v>
      </c>
      <c r="C1558" s="4">
        <v>0</v>
      </c>
      <c r="D1558" s="4">
        <v>0</v>
      </c>
    </row>
    <row r="1559" spans="1:4" x14ac:dyDescent="0.2">
      <c r="A1559" s="4">
        <v>2.63757363565633</v>
      </c>
      <c r="B1559" s="4">
        <v>1.9645092167014941</v>
      </c>
      <c r="C1559" s="4">
        <v>0</v>
      </c>
      <c r="D1559" s="4">
        <v>0</v>
      </c>
    </row>
    <row r="1560" spans="1:4" x14ac:dyDescent="0.2">
      <c r="A1560" s="4">
        <v>2.6392130710236748</v>
      </c>
      <c r="B1560" s="4">
        <v>1.9646163628696054</v>
      </c>
      <c r="C1560" s="4">
        <v>0</v>
      </c>
      <c r="D1560" s="4">
        <v>0</v>
      </c>
    </row>
    <row r="1561" spans="1:4" x14ac:dyDescent="0.2">
      <c r="A1561" s="4">
        <v>2.6408525063910191</v>
      </c>
      <c r="B1561" s="4">
        <v>1.964723095825361</v>
      </c>
      <c r="C1561" s="4">
        <v>0</v>
      </c>
      <c r="D1561" s="4">
        <v>0</v>
      </c>
    </row>
    <row r="1562" spans="1:4" x14ac:dyDescent="0.2">
      <c r="A1562" s="4">
        <v>2.6424919417583639</v>
      </c>
      <c r="B1562" s="4">
        <v>1.9648294137985283</v>
      </c>
      <c r="C1562" s="4">
        <v>0</v>
      </c>
      <c r="D1562" s="4">
        <v>0</v>
      </c>
    </row>
    <row r="1563" spans="1:4" x14ac:dyDescent="0.2">
      <c r="A1563" s="4">
        <v>2.6441313771257087</v>
      </c>
      <c r="B1563" s="4">
        <v>1.9649353150188744</v>
      </c>
      <c r="C1563" s="4">
        <v>0</v>
      </c>
      <c r="D1563" s="4">
        <v>0</v>
      </c>
    </row>
    <row r="1564" spans="1:4" x14ac:dyDescent="0.2">
      <c r="A1564" s="4">
        <v>2.6457708124930535</v>
      </c>
      <c r="B1564" s="4">
        <v>1.9650407977161666</v>
      </c>
      <c r="C1564" s="4">
        <v>0</v>
      </c>
      <c r="D1564" s="4">
        <v>0</v>
      </c>
    </row>
    <row r="1565" spans="1:4" x14ac:dyDescent="0.2">
      <c r="A1565" s="4">
        <v>2.6474102478603978</v>
      </c>
      <c r="B1565" s="4">
        <v>1.9651458601201717</v>
      </c>
      <c r="C1565" s="4">
        <v>0</v>
      </c>
      <c r="D1565" s="4">
        <v>0</v>
      </c>
    </row>
    <row r="1566" spans="1:4" x14ac:dyDescent="0.2">
      <c r="A1566" s="4">
        <v>2.6490496832277426</v>
      </c>
      <c r="B1566" s="4">
        <v>1.9652505004606573</v>
      </c>
      <c r="C1566" s="4">
        <v>0</v>
      </c>
      <c r="D1566" s="4">
        <v>0</v>
      </c>
    </row>
    <row r="1567" spans="1:4" x14ac:dyDescent="0.2">
      <c r="A1567" s="4">
        <v>2.6506891185950874</v>
      </c>
      <c r="B1567" s="4">
        <v>1.9653547169673904</v>
      </c>
      <c r="C1567" s="4">
        <v>0</v>
      </c>
      <c r="D1567" s="4">
        <v>0</v>
      </c>
    </row>
    <row r="1568" spans="1:4" x14ac:dyDescent="0.2">
      <c r="A1568" s="4">
        <v>2.6523285539624317</v>
      </c>
      <c r="B1568" s="4">
        <v>1.9654585078701381</v>
      </c>
      <c r="C1568" s="4">
        <v>0</v>
      </c>
      <c r="D1568" s="4">
        <v>0</v>
      </c>
    </row>
    <row r="1569" spans="1:4" x14ac:dyDescent="0.2">
      <c r="A1569" s="4">
        <v>2.6539679893297765</v>
      </c>
      <c r="B1569" s="4">
        <v>1.965561871398668</v>
      </c>
      <c r="C1569" s="4">
        <v>0</v>
      </c>
      <c r="D1569" s="4">
        <v>0</v>
      </c>
    </row>
    <row r="1570" spans="1:4" x14ac:dyDescent="0.2">
      <c r="A1570" s="4">
        <v>2.6556074246971213</v>
      </c>
      <c r="B1570" s="4">
        <v>1.9656648057827468</v>
      </c>
      <c r="C1570" s="4">
        <v>0</v>
      </c>
      <c r="D1570" s="4">
        <v>0</v>
      </c>
    </row>
    <row r="1571" spans="1:4" x14ac:dyDescent="0.2">
      <c r="A1571" s="4">
        <v>2.6572468600644661</v>
      </c>
      <c r="B1571" s="4">
        <v>1.9657673092521419</v>
      </c>
      <c r="C1571" s="4">
        <v>0</v>
      </c>
      <c r="D1571" s="4">
        <v>0</v>
      </c>
    </row>
    <row r="1572" spans="1:4" x14ac:dyDescent="0.2">
      <c r="A1572" s="4">
        <v>2.6588862954318104</v>
      </c>
      <c r="B1572" s="4">
        <v>1.9658693800366205</v>
      </c>
      <c r="C1572" s="4">
        <v>0</v>
      </c>
      <c r="D1572" s="4">
        <v>0</v>
      </c>
    </row>
    <row r="1573" spans="1:4" x14ac:dyDescent="0.2">
      <c r="A1573" s="4">
        <v>2.6605257307991552</v>
      </c>
      <c r="B1573" s="4">
        <v>1.9659710163659498</v>
      </c>
      <c r="C1573" s="4">
        <v>0</v>
      </c>
      <c r="D1573" s="4">
        <v>0</v>
      </c>
    </row>
    <row r="1574" spans="1:4" x14ac:dyDescent="0.2">
      <c r="A1574" s="4">
        <v>2.6621651661665</v>
      </c>
      <c r="B1574" s="4">
        <v>1.9660722164698969</v>
      </c>
      <c r="C1574" s="4">
        <v>0</v>
      </c>
      <c r="D1574" s="4">
        <v>0</v>
      </c>
    </row>
    <row r="1575" spans="1:4" x14ac:dyDescent="0.2">
      <c r="A1575" s="4">
        <v>2.6638046015338448</v>
      </c>
      <c r="B1575" s="4">
        <v>1.9661729785782291</v>
      </c>
      <c r="C1575" s="4">
        <v>0</v>
      </c>
      <c r="D1575" s="4">
        <v>0</v>
      </c>
    </row>
    <row r="1576" spans="1:4" x14ac:dyDescent="0.2">
      <c r="A1576" s="4">
        <v>2.6654440369011891</v>
      </c>
      <c r="B1576" s="4">
        <v>1.9662733009207136</v>
      </c>
      <c r="C1576" s="4">
        <v>0</v>
      </c>
      <c r="D1576" s="4">
        <v>0</v>
      </c>
    </row>
    <row r="1577" spans="1:4" x14ac:dyDescent="0.2">
      <c r="A1577" s="4">
        <v>2.6670834722685339</v>
      </c>
      <c r="B1577" s="4">
        <v>1.9663731817271173</v>
      </c>
      <c r="C1577" s="4">
        <v>0</v>
      </c>
      <c r="D1577" s="4">
        <v>0</v>
      </c>
    </row>
    <row r="1578" spans="1:4" x14ac:dyDescent="0.2">
      <c r="A1578" s="4">
        <v>2.6687229076358787</v>
      </c>
      <c r="B1578" s="4">
        <v>1.9664726192272077</v>
      </c>
      <c r="C1578" s="4">
        <v>0</v>
      </c>
      <c r="D1578" s="4">
        <v>0</v>
      </c>
    </row>
    <row r="1579" spans="1:4" x14ac:dyDescent="0.2">
      <c r="A1579" s="4">
        <v>2.6703623430032235</v>
      </c>
      <c r="B1579" s="4">
        <v>1.9665716116507521</v>
      </c>
      <c r="C1579" s="4">
        <v>0</v>
      </c>
      <c r="D1579" s="4">
        <v>0</v>
      </c>
    </row>
    <row r="1580" spans="1:4" x14ac:dyDescent="0.2">
      <c r="A1580" s="4">
        <v>2.6720017783705678</v>
      </c>
      <c r="B1580" s="4">
        <v>1.9666701572275171</v>
      </c>
      <c r="C1580" s="4">
        <v>0</v>
      </c>
      <c r="D1580" s="4">
        <v>0</v>
      </c>
    </row>
    <row r="1581" spans="1:4" x14ac:dyDescent="0.2">
      <c r="A1581" s="4">
        <v>2.6736412137379126</v>
      </c>
      <c r="B1581" s="4">
        <v>1.9667682541872706</v>
      </c>
      <c r="C1581" s="4">
        <v>0</v>
      </c>
      <c r="D1581" s="4">
        <v>0</v>
      </c>
    </row>
    <row r="1582" spans="1:4" x14ac:dyDescent="0.2">
      <c r="A1582" s="4">
        <v>2.6752806491052574</v>
      </c>
      <c r="B1582" s="4">
        <v>1.9668659007597793</v>
      </c>
      <c r="C1582" s="4">
        <v>0</v>
      </c>
      <c r="D1582" s="4">
        <v>0</v>
      </c>
    </row>
    <row r="1583" spans="1:4" x14ac:dyDescent="0.2">
      <c r="A1583" s="4">
        <v>2.6769200844726018</v>
      </c>
      <c r="B1583" s="4">
        <v>1.9669630951748107</v>
      </c>
      <c r="C1583" s="4">
        <v>0</v>
      </c>
      <c r="D1583" s="4">
        <v>0</v>
      </c>
    </row>
    <row r="1584" spans="1:4" x14ac:dyDescent="0.2">
      <c r="A1584" s="4">
        <v>2.6785595198399466</v>
      </c>
      <c r="B1584" s="4">
        <v>1.9670598356621316</v>
      </c>
      <c r="C1584" s="4">
        <v>0</v>
      </c>
      <c r="D1584" s="4">
        <v>0</v>
      </c>
    </row>
    <row r="1585" spans="1:4" x14ac:dyDescent="0.2">
      <c r="A1585" s="4">
        <v>2.6801989552072913</v>
      </c>
      <c r="B1585" s="4">
        <v>1.9671561204515096</v>
      </c>
      <c r="C1585" s="4">
        <v>0</v>
      </c>
      <c r="D1585" s="4">
        <v>0</v>
      </c>
    </row>
    <row r="1586" spans="1:4" x14ac:dyDescent="0.2">
      <c r="A1586" s="4">
        <v>2.6818383905746361</v>
      </c>
      <c r="B1586" s="4">
        <v>1.9672519477727117</v>
      </c>
      <c r="C1586" s="4">
        <v>0</v>
      </c>
      <c r="D1586" s="4">
        <v>0</v>
      </c>
    </row>
    <row r="1587" spans="1:4" x14ac:dyDescent="0.2">
      <c r="A1587" s="4">
        <v>2.6834778259419805</v>
      </c>
      <c r="B1587" s="4">
        <v>1.967347315855505</v>
      </c>
      <c r="C1587" s="4">
        <v>0</v>
      </c>
      <c r="D1587" s="4">
        <v>0</v>
      </c>
    </row>
    <row r="1588" spans="1:4" x14ac:dyDescent="0.2">
      <c r="A1588" s="4">
        <v>2.6851172613093253</v>
      </c>
      <c r="B1588" s="4">
        <v>1.9674422229296569</v>
      </c>
      <c r="C1588" s="4">
        <v>0</v>
      </c>
      <c r="D1588" s="4">
        <v>0</v>
      </c>
    </row>
    <row r="1589" spans="1:4" x14ac:dyDescent="0.2">
      <c r="A1589" s="4">
        <v>2.6867566966766701</v>
      </c>
      <c r="B1589" s="4">
        <v>1.9675366672249344</v>
      </c>
      <c r="C1589" s="4">
        <v>0</v>
      </c>
      <c r="D1589" s="4">
        <v>0</v>
      </c>
    </row>
    <row r="1590" spans="1:4" x14ac:dyDescent="0.2">
      <c r="A1590" s="4">
        <v>2.6883961320440148</v>
      </c>
      <c r="B1590" s="4">
        <v>1.9676306469711047</v>
      </c>
      <c r="C1590" s="4">
        <v>0</v>
      </c>
      <c r="D1590" s="4">
        <v>0</v>
      </c>
    </row>
    <row r="1591" spans="1:4" x14ac:dyDescent="0.2">
      <c r="A1591" s="4">
        <v>2.6900355674113592</v>
      </c>
      <c r="B1591" s="4">
        <v>1.967724160397935</v>
      </c>
      <c r="C1591" s="4">
        <v>0</v>
      </c>
      <c r="D1591" s="4">
        <v>0</v>
      </c>
    </row>
    <row r="1592" spans="1:4" x14ac:dyDescent="0.2">
      <c r="A1592" s="4">
        <v>2.691675002778704</v>
      </c>
      <c r="B1592" s="4">
        <v>1.9678172057351926</v>
      </c>
      <c r="C1592" s="4">
        <v>0</v>
      </c>
      <c r="D1592" s="4">
        <v>0</v>
      </c>
    </row>
    <row r="1593" spans="1:4" x14ac:dyDescent="0.2">
      <c r="A1593" s="4">
        <v>2.6933144381460488</v>
      </c>
      <c r="B1593" s="4">
        <v>1.9679097812126447</v>
      </c>
      <c r="C1593" s="4">
        <v>0</v>
      </c>
      <c r="D1593" s="4">
        <v>0</v>
      </c>
    </row>
    <row r="1594" spans="1:4" x14ac:dyDescent="0.2">
      <c r="A1594" s="4">
        <v>2.6949538735133935</v>
      </c>
      <c r="B1594" s="4">
        <v>1.9680018850600585</v>
      </c>
      <c r="C1594" s="4">
        <v>0</v>
      </c>
      <c r="D1594" s="4">
        <v>0</v>
      </c>
    </row>
    <row r="1595" spans="1:4" x14ac:dyDescent="0.2">
      <c r="A1595" s="4">
        <v>2.6965933088807379</v>
      </c>
      <c r="B1595" s="4">
        <v>1.9680935155072008</v>
      </c>
      <c r="C1595" s="4">
        <v>0</v>
      </c>
      <c r="D1595" s="4">
        <v>0</v>
      </c>
    </row>
    <row r="1596" spans="1:4" x14ac:dyDescent="0.2">
      <c r="A1596" s="4">
        <v>2.6982327442480827</v>
      </c>
      <c r="B1596" s="4">
        <v>1.9681846707838393</v>
      </c>
      <c r="C1596" s="4">
        <v>0</v>
      </c>
      <c r="D1596" s="4">
        <v>0</v>
      </c>
    </row>
    <row r="1597" spans="1:4" x14ac:dyDescent="0.2">
      <c r="A1597" s="4">
        <v>2.6998721796154275</v>
      </c>
      <c r="B1597" s="4">
        <v>1.9682753491197409</v>
      </c>
      <c r="C1597" s="4">
        <v>0</v>
      </c>
      <c r="D1597" s="4">
        <v>0</v>
      </c>
    </row>
    <row r="1598" spans="1:4" x14ac:dyDescent="0.2">
      <c r="A1598" s="4">
        <v>2.7015116149827718</v>
      </c>
      <c r="B1598" s="4">
        <v>1.968365548744673</v>
      </c>
      <c r="C1598" s="4">
        <v>0</v>
      </c>
      <c r="D1598" s="4">
        <v>0</v>
      </c>
    </row>
    <row r="1599" spans="1:4" x14ac:dyDescent="0.2">
      <c r="A1599" s="4">
        <v>2.7031510503501166</v>
      </c>
      <c r="B1599" s="4">
        <v>1.9684552678884024</v>
      </c>
      <c r="C1599" s="4">
        <v>0</v>
      </c>
      <c r="D1599" s="4">
        <v>0</v>
      </c>
    </row>
    <row r="1600" spans="1:4" x14ac:dyDescent="0.2">
      <c r="A1600" s="4">
        <v>2.7047904857174614</v>
      </c>
      <c r="B1600" s="4">
        <v>1.9685445047806969</v>
      </c>
      <c r="C1600" s="4">
        <v>0</v>
      </c>
      <c r="D1600" s="4">
        <v>0</v>
      </c>
    </row>
    <row r="1601" spans="1:4" x14ac:dyDescent="0.2">
      <c r="A1601" s="4">
        <v>2.7064299210848062</v>
      </c>
      <c r="B1601" s="4">
        <v>1.968633257651323</v>
      </c>
      <c r="C1601" s="4">
        <v>0</v>
      </c>
      <c r="D1601" s="4">
        <v>0</v>
      </c>
    </row>
    <row r="1602" spans="1:4" x14ac:dyDescent="0.2">
      <c r="A1602" s="4">
        <v>2.7080693564521505</v>
      </c>
      <c r="B1602" s="4">
        <v>1.9687215247300482</v>
      </c>
      <c r="C1602" s="4">
        <v>0</v>
      </c>
      <c r="D1602" s="4">
        <v>0</v>
      </c>
    </row>
    <row r="1603" spans="1:4" x14ac:dyDescent="0.2">
      <c r="A1603" s="4">
        <v>2.7097087918194953</v>
      </c>
      <c r="B1603" s="4">
        <v>1.9688093042466399</v>
      </c>
      <c r="C1603" s="4">
        <v>0</v>
      </c>
      <c r="D1603" s="4">
        <v>0</v>
      </c>
    </row>
    <row r="1604" spans="1:4" x14ac:dyDescent="0.2">
      <c r="A1604" s="4">
        <v>2.7113482271868401</v>
      </c>
      <c r="B1604" s="4">
        <v>1.968896594430865</v>
      </c>
      <c r="C1604" s="4">
        <v>0</v>
      </c>
      <c r="D1604" s="4">
        <v>0</v>
      </c>
    </row>
    <row r="1605" spans="1:4" x14ac:dyDescent="0.2">
      <c r="A1605" s="4">
        <v>2.7129876625541849</v>
      </c>
      <c r="B1605" s="4">
        <v>1.9689833935124907</v>
      </c>
      <c r="C1605" s="4">
        <v>0</v>
      </c>
      <c r="D1605" s="4">
        <v>0</v>
      </c>
    </row>
    <row r="1606" spans="1:4" x14ac:dyDescent="0.2">
      <c r="A1606" s="4">
        <v>2.7146270979215292</v>
      </c>
      <c r="B1606" s="4">
        <v>1.9690696997212844</v>
      </c>
      <c r="C1606" s="4">
        <v>0</v>
      </c>
      <c r="D1606" s="4">
        <v>0</v>
      </c>
    </row>
    <row r="1607" spans="1:4" x14ac:dyDescent="0.2">
      <c r="A1607" s="4">
        <v>2.716266533288874</v>
      </c>
      <c r="B1607" s="4">
        <v>1.9691555112870132</v>
      </c>
      <c r="C1607" s="4">
        <v>0</v>
      </c>
      <c r="D1607" s="4">
        <v>0</v>
      </c>
    </row>
    <row r="1608" spans="1:4" x14ac:dyDescent="0.2">
      <c r="A1608" s="4">
        <v>2.7179059686562188</v>
      </c>
      <c r="B1608" s="4">
        <v>1.9692408264394441</v>
      </c>
      <c r="C1608" s="4">
        <v>0</v>
      </c>
      <c r="D1608" s="4">
        <v>0</v>
      </c>
    </row>
    <row r="1609" spans="1:4" x14ac:dyDescent="0.2">
      <c r="A1609" s="4">
        <v>2.7195454040235636</v>
      </c>
      <c r="B1609" s="4">
        <v>1.9693256434083446</v>
      </c>
      <c r="C1609" s="4">
        <v>0</v>
      </c>
      <c r="D1609" s="4">
        <v>0</v>
      </c>
    </row>
    <row r="1610" spans="1:4" x14ac:dyDescent="0.2">
      <c r="A1610" s="4">
        <v>2.7211848393909079</v>
      </c>
      <c r="B1610" s="4">
        <v>1.9694099604234814</v>
      </c>
      <c r="C1610" s="4">
        <v>0</v>
      </c>
      <c r="D1610" s="4">
        <v>0</v>
      </c>
    </row>
    <row r="1611" spans="1:4" x14ac:dyDescent="0.2">
      <c r="A1611" s="4">
        <v>2.7228242747582527</v>
      </c>
      <c r="B1611" s="4">
        <v>1.9694937757146223</v>
      </c>
      <c r="C1611" s="4">
        <v>0</v>
      </c>
      <c r="D1611" s="4">
        <v>0</v>
      </c>
    </row>
    <row r="1612" spans="1:4" x14ac:dyDescent="0.2">
      <c r="A1612" s="4">
        <v>2.7244637101255975</v>
      </c>
      <c r="B1612" s="4">
        <v>1.9695770875115342</v>
      </c>
      <c r="C1612" s="4">
        <v>0</v>
      </c>
      <c r="D1612" s="4">
        <v>0</v>
      </c>
    </row>
    <row r="1613" spans="1:4" x14ac:dyDescent="0.2">
      <c r="A1613" s="4">
        <v>2.7261031454929423</v>
      </c>
      <c r="B1613" s="4">
        <v>1.969659894043984</v>
      </c>
      <c r="C1613" s="4">
        <v>0</v>
      </c>
      <c r="D1613" s="4">
        <v>0</v>
      </c>
    </row>
    <row r="1614" spans="1:4" x14ac:dyDescent="0.2">
      <c r="A1614" s="4">
        <v>2.7277425808602866</v>
      </c>
      <c r="B1614" s="4">
        <v>1.9697421935417394</v>
      </c>
      <c r="C1614" s="4">
        <v>0</v>
      </c>
      <c r="D1614" s="4">
        <v>0</v>
      </c>
    </row>
    <row r="1615" spans="1:4" x14ac:dyDescent="0.2">
      <c r="A1615" s="4">
        <v>2.7293820162276314</v>
      </c>
      <c r="B1615" s="4">
        <v>1.9698239842345673</v>
      </c>
      <c r="C1615" s="4">
        <v>0</v>
      </c>
      <c r="D1615" s="4">
        <v>0</v>
      </c>
    </row>
    <row r="1616" spans="1:4" x14ac:dyDescent="0.2">
      <c r="A1616" s="4">
        <v>2.7310214515949762</v>
      </c>
      <c r="B1616" s="4">
        <v>1.9699052643522348</v>
      </c>
      <c r="C1616" s="4">
        <v>0</v>
      </c>
      <c r="D1616" s="4">
        <v>0</v>
      </c>
    </row>
    <row r="1617" spans="1:4" x14ac:dyDescent="0.2">
      <c r="A1617" s="4">
        <v>2.7326608869623206</v>
      </c>
      <c r="B1617" s="4">
        <v>1.9699860321245095</v>
      </c>
      <c r="C1617" s="4">
        <v>0</v>
      </c>
      <c r="D1617" s="4">
        <v>0</v>
      </c>
    </row>
    <row r="1618" spans="1:4" x14ac:dyDescent="0.2">
      <c r="A1618" s="4">
        <v>2.7343003223296654</v>
      </c>
      <c r="B1618" s="4">
        <v>1.9700662857811582</v>
      </c>
      <c r="C1618" s="4">
        <v>0</v>
      </c>
      <c r="D1618" s="4">
        <v>0</v>
      </c>
    </row>
    <row r="1619" spans="1:4" x14ac:dyDescent="0.2">
      <c r="A1619" s="4">
        <v>2.7359397576970101</v>
      </c>
      <c r="B1619" s="4">
        <v>1.9701460235519481</v>
      </c>
      <c r="C1619" s="4">
        <v>0</v>
      </c>
      <c r="D1619" s="4">
        <v>0</v>
      </c>
    </row>
    <row r="1620" spans="1:4" x14ac:dyDescent="0.2">
      <c r="A1620" s="4">
        <v>2.7375791930643549</v>
      </c>
      <c r="B1620" s="4">
        <v>1.9702252436666465</v>
      </c>
      <c r="C1620" s="4">
        <v>0</v>
      </c>
      <c r="D1620" s="4">
        <v>0</v>
      </c>
    </row>
    <row r="1621" spans="1:4" x14ac:dyDescent="0.2">
      <c r="A1621" s="4">
        <v>2.7392186284316993</v>
      </c>
      <c r="B1621" s="4">
        <v>1.9703039443550208</v>
      </c>
      <c r="C1621" s="4">
        <v>0</v>
      </c>
      <c r="D1621" s="4">
        <v>0</v>
      </c>
    </row>
    <row r="1622" spans="1:4" x14ac:dyDescent="0.2">
      <c r="A1622" s="4">
        <v>2.7408580637990441</v>
      </c>
      <c r="B1622" s="4">
        <v>1.9703821238468378</v>
      </c>
      <c r="C1622" s="4">
        <v>0</v>
      </c>
      <c r="D1622" s="4">
        <v>0</v>
      </c>
    </row>
    <row r="1623" spans="1:4" x14ac:dyDescent="0.2">
      <c r="A1623" s="4">
        <v>2.7424974991663889</v>
      </c>
      <c r="B1623" s="4">
        <v>1.9704597803718649</v>
      </c>
      <c r="C1623" s="4">
        <v>0</v>
      </c>
      <c r="D1623" s="4">
        <v>0</v>
      </c>
    </row>
    <row r="1624" spans="1:4" x14ac:dyDescent="0.2">
      <c r="A1624" s="4">
        <v>2.7441369345337336</v>
      </c>
      <c r="B1624" s="4">
        <v>1.9705369121598693</v>
      </c>
      <c r="C1624" s="4">
        <v>0</v>
      </c>
      <c r="D1624" s="4">
        <v>0</v>
      </c>
    </row>
    <row r="1625" spans="1:4" x14ac:dyDescent="0.2">
      <c r="A1625" s="4">
        <v>2.745776369901078</v>
      </c>
      <c r="B1625" s="4">
        <v>1.9706135174406179</v>
      </c>
      <c r="C1625" s="4">
        <v>0</v>
      </c>
      <c r="D1625" s="4">
        <v>0</v>
      </c>
    </row>
    <row r="1626" spans="1:4" x14ac:dyDescent="0.2">
      <c r="A1626" s="4">
        <v>2.7474158052684228</v>
      </c>
      <c r="B1626" s="4">
        <v>1.9706895944438783</v>
      </c>
      <c r="C1626" s="4">
        <v>0</v>
      </c>
      <c r="D1626" s="4">
        <v>0</v>
      </c>
    </row>
    <row r="1627" spans="1:4" x14ac:dyDescent="0.2">
      <c r="A1627" s="4">
        <v>2.7490552406357676</v>
      </c>
      <c r="B1627" s="4">
        <v>1.9707651413994176</v>
      </c>
      <c r="C1627" s="4">
        <v>0</v>
      </c>
      <c r="D1627" s="4">
        <v>0</v>
      </c>
    </row>
    <row r="1628" spans="1:4" x14ac:dyDescent="0.2">
      <c r="A1628" s="4">
        <v>2.7506946760031123</v>
      </c>
      <c r="B1628" s="4">
        <v>1.9708401565370026</v>
      </c>
      <c r="C1628" s="4">
        <v>0</v>
      </c>
      <c r="D1628" s="4">
        <v>0</v>
      </c>
    </row>
    <row r="1629" spans="1:4" x14ac:dyDescent="0.2">
      <c r="A1629" s="4">
        <v>2.7523341113704567</v>
      </c>
      <c r="B1629" s="4">
        <v>1.9709146380864011</v>
      </c>
      <c r="C1629" s="4">
        <v>0</v>
      </c>
      <c r="D1629" s="4">
        <v>0</v>
      </c>
    </row>
    <row r="1630" spans="1:4" x14ac:dyDescent="0.2">
      <c r="A1630" s="4">
        <v>2.7539735467378015</v>
      </c>
      <c r="B1630" s="4">
        <v>1.9709885842773798</v>
      </c>
      <c r="C1630" s="4">
        <v>0</v>
      </c>
      <c r="D1630" s="4">
        <v>0</v>
      </c>
    </row>
    <row r="1631" spans="1:4" x14ac:dyDescent="0.2">
      <c r="A1631" s="4">
        <v>2.7556129821051463</v>
      </c>
      <c r="B1631" s="4">
        <v>1.9710619933397062</v>
      </c>
      <c r="C1631" s="4">
        <v>0</v>
      </c>
      <c r="D1631" s="4">
        <v>0</v>
      </c>
    </row>
    <row r="1632" spans="1:4" x14ac:dyDescent="0.2">
      <c r="A1632" s="4">
        <v>2.7572524174724906</v>
      </c>
      <c r="B1632" s="4">
        <v>1.9711348635031471</v>
      </c>
      <c r="C1632" s="4">
        <v>0</v>
      </c>
      <c r="D1632" s="4">
        <v>0</v>
      </c>
    </row>
    <row r="1633" spans="1:4" x14ac:dyDescent="0.2">
      <c r="A1633" s="4">
        <v>2.7588918528398354</v>
      </c>
      <c r="B1633" s="4">
        <v>1.9712071929974702</v>
      </c>
      <c r="C1633" s="4">
        <v>0</v>
      </c>
      <c r="D1633" s="4">
        <v>0</v>
      </c>
    </row>
    <row r="1634" spans="1:4" x14ac:dyDescent="0.2">
      <c r="A1634" s="4">
        <v>2.7605312882071802</v>
      </c>
      <c r="B1634" s="4">
        <v>1.9712789800524424</v>
      </c>
      <c r="C1634" s="4">
        <v>0</v>
      </c>
      <c r="D1634" s="4">
        <v>0</v>
      </c>
    </row>
    <row r="1635" spans="1:4" x14ac:dyDescent="0.2">
      <c r="A1635" s="4">
        <v>2.762170723574525</v>
      </c>
      <c r="B1635" s="4">
        <v>1.9713502228978308</v>
      </c>
      <c r="C1635" s="4">
        <v>0</v>
      </c>
      <c r="D1635" s="4">
        <v>0</v>
      </c>
    </row>
    <row r="1636" spans="1:4" x14ac:dyDescent="0.2">
      <c r="A1636" s="4">
        <v>2.7638101589418693</v>
      </c>
      <c r="B1636" s="4">
        <v>1.9714209197634027</v>
      </c>
      <c r="C1636" s="4">
        <v>0</v>
      </c>
      <c r="D1636" s="4">
        <v>0</v>
      </c>
    </row>
    <row r="1637" spans="1:4" x14ac:dyDescent="0.2">
      <c r="A1637" s="4">
        <v>2.7654495943092141</v>
      </c>
      <c r="B1637" s="4">
        <v>1.9714910688789253</v>
      </c>
      <c r="C1637" s="4">
        <v>0</v>
      </c>
      <c r="D1637" s="4">
        <v>0</v>
      </c>
    </row>
    <row r="1638" spans="1:4" x14ac:dyDescent="0.2">
      <c r="A1638" s="4">
        <v>2.7670890296765589</v>
      </c>
      <c r="B1638" s="4">
        <v>1.9715606684741658</v>
      </c>
      <c r="C1638" s="4">
        <v>0</v>
      </c>
      <c r="D1638" s="4">
        <v>0</v>
      </c>
    </row>
    <row r="1639" spans="1:4" x14ac:dyDescent="0.2">
      <c r="A1639" s="4">
        <v>2.7687284650439037</v>
      </c>
      <c r="B1639" s="4">
        <v>1.9716297167788912</v>
      </c>
      <c r="C1639" s="4">
        <v>0</v>
      </c>
      <c r="D1639" s="4">
        <v>0</v>
      </c>
    </row>
    <row r="1640" spans="1:4" x14ac:dyDescent="0.2">
      <c r="A1640" s="4">
        <v>2.770367900411248</v>
      </c>
      <c r="B1640" s="4">
        <v>1.971698212022869</v>
      </c>
      <c r="C1640" s="4">
        <v>0</v>
      </c>
      <c r="D1640" s="4">
        <v>0</v>
      </c>
    </row>
    <row r="1641" spans="1:4" x14ac:dyDescent="0.2">
      <c r="A1641" s="4">
        <v>2.7720073357785928</v>
      </c>
      <c r="B1641" s="4">
        <v>1.9717661524358663</v>
      </c>
      <c r="C1641" s="4">
        <v>0</v>
      </c>
      <c r="D1641" s="4">
        <v>0</v>
      </c>
    </row>
    <row r="1642" spans="1:4" x14ac:dyDescent="0.2">
      <c r="A1642" s="4">
        <v>2.7736467711459376</v>
      </c>
      <c r="B1642" s="4">
        <v>1.9718335362476502</v>
      </c>
      <c r="C1642" s="4">
        <v>0</v>
      </c>
      <c r="D1642" s="4">
        <v>0</v>
      </c>
    </row>
    <row r="1643" spans="1:4" x14ac:dyDescent="0.2">
      <c r="A1643" s="4">
        <v>2.7752862065132824</v>
      </c>
      <c r="B1643" s="4">
        <v>1.971900361687988</v>
      </c>
      <c r="C1643" s="4">
        <v>0</v>
      </c>
      <c r="D1643" s="4">
        <v>0</v>
      </c>
    </row>
    <row r="1644" spans="1:4" x14ac:dyDescent="0.2">
      <c r="A1644" s="4">
        <v>2.7769256418806267</v>
      </c>
      <c r="B1644" s="4">
        <v>1.9719666269866465</v>
      </c>
      <c r="C1644" s="4">
        <v>0</v>
      </c>
      <c r="D1644" s="4">
        <v>0</v>
      </c>
    </row>
    <row r="1645" spans="1:4" x14ac:dyDescent="0.2">
      <c r="A1645" s="4">
        <v>2.7785650772479715</v>
      </c>
      <c r="B1645" s="4">
        <v>1.9720323303733935</v>
      </c>
      <c r="C1645" s="4">
        <v>0</v>
      </c>
      <c r="D1645" s="4">
        <v>0</v>
      </c>
    </row>
    <row r="1646" spans="1:4" x14ac:dyDescent="0.2">
      <c r="A1646" s="4">
        <v>2.7802045126153163</v>
      </c>
      <c r="B1646" s="4">
        <v>1.9720974700779956</v>
      </c>
      <c r="C1646" s="4">
        <v>0</v>
      </c>
      <c r="D1646" s="4">
        <v>0</v>
      </c>
    </row>
    <row r="1647" spans="1:4" x14ac:dyDescent="0.2">
      <c r="A1647" s="4">
        <v>2.7818439479826611</v>
      </c>
      <c r="B1647" s="4">
        <v>1.9721620443302206</v>
      </c>
      <c r="C1647" s="4">
        <v>0</v>
      </c>
      <c r="D1647" s="4">
        <v>0</v>
      </c>
    </row>
    <row r="1648" spans="1:4" x14ac:dyDescent="0.2">
      <c r="A1648" s="4">
        <v>2.7834833833500054</v>
      </c>
      <c r="B1648" s="4">
        <v>1.9722260513598351</v>
      </c>
      <c r="C1648" s="4">
        <v>0</v>
      </c>
      <c r="D1648" s="4">
        <v>0</v>
      </c>
    </row>
    <row r="1649" spans="1:4" x14ac:dyDescent="0.2">
      <c r="A1649" s="4">
        <v>2.7851228187173502</v>
      </c>
      <c r="B1649" s="4">
        <v>1.9722894893966065</v>
      </c>
      <c r="C1649" s="4">
        <v>0</v>
      </c>
      <c r="D1649" s="4">
        <v>0</v>
      </c>
    </row>
    <row r="1650" spans="1:4" x14ac:dyDescent="0.2">
      <c r="A1650" s="4">
        <v>2.786762254084695</v>
      </c>
      <c r="B1650" s="4">
        <v>1.9723523566703023</v>
      </c>
      <c r="C1650" s="4">
        <v>0</v>
      </c>
      <c r="D1650" s="4">
        <v>0</v>
      </c>
    </row>
    <row r="1651" spans="1:4" x14ac:dyDescent="0.2">
      <c r="A1651" s="4">
        <v>2.7884016894520394</v>
      </c>
      <c r="B1651" s="4">
        <v>1.9724146514106891</v>
      </c>
      <c r="C1651" s="4">
        <v>0</v>
      </c>
      <c r="D1651" s="4">
        <v>0</v>
      </c>
    </row>
    <row r="1652" spans="1:4" x14ac:dyDescent="0.2">
      <c r="A1652" s="4">
        <v>2.7900411248193842</v>
      </c>
      <c r="B1652" s="4">
        <v>1.9724763718475347</v>
      </c>
      <c r="C1652" s="4">
        <v>0</v>
      </c>
      <c r="D1652" s="4">
        <v>0</v>
      </c>
    </row>
    <row r="1653" spans="1:4" x14ac:dyDescent="0.2">
      <c r="A1653" s="4">
        <v>2.7916805601867289</v>
      </c>
      <c r="B1653" s="4">
        <v>1.9725375162106058</v>
      </c>
      <c r="C1653" s="4">
        <v>0</v>
      </c>
      <c r="D1653" s="4">
        <v>0</v>
      </c>
    </row>
    <row r="1654" spans="1:4" x14ac:dyDescent="0.2">
      <c r="A1654" s="4">
        <v>2.7933199955540737</v>
      </c>
      <c r="B1654" s="4">
        <v>1.9725980827296699</v>
      </c>
      <c r="C1654" s="4">
        <v>0</v>
      </c>
      <c r="D1654" s="4">
        <v>0</v>
      </c>
    </row>
    <row r="1655" spans="1:4" x14ac:dyDescent="0.2">
      <c r="A1655" s="4">
        <v>2.7949594309214181</v>
      </c>
      <c r="B1655" s="4">
        <v>1.972658069634494</v>
      </c>
      <c r="C1655" s="4">
        <v>0</v>
      </c>
      <c r="D1655" s="4">
        <v>0</v>
      </c>
    </row>
    <row r="1656" spans="1:4" x14ac:dyDescent="0.2">
      <c r="A1656" s="4">
        <v>2.7965988662887629</v>
      </c>
      <c r="B1656" s="4">
        <v>1.9727174751548453</v>
      </c>
      <c r="C1656" s="4">
        <v>0</v>
      </c>
      <c r="D1656" s="4">
        <v>0</v>
      </c>
    </row>
    <row r="1657" spans="1:4" x14ac:dyDescent="0.2">
      <c r="A1657" s="4">
        <v>2.7982383016561077</v>
      </c>
      <c r="B1657" s="4">
        <v>1.972776297520491</v>
      </c>
      <c r="C1657" s="4">
        <v>0</v>
      </c>
      <c r="D1657" s="4">
        <v>0</v>
      </c>
    </row>
    <row r="1658" spans="1:4" x14ac:dyDescent="0.2">
      <c r="A1658" s="4">
        <v>2.7998777370234524</v>
      </c>
      <c r="B1658" s="4">
        <v>1.9728345349611984</v>
      </c>
      <c r="C1658" s="4">
        <v>0</v>
      </c>
      <c r="D1658" s="4">
        <v>0</v>
      </c>
    </row>
    <row r="1659" spans="1:4" x14ac:dyDescent="0.2">
      <c r="A1659" s="4">
        <v>2.8015171723907968</v>
      </c>
      <c r="B1659" s="4">
        <v>1.9728921857067347</v>
      </c>
      <c r="C1659" s="4">
        <v>0</v>
      </c>
      <c r="D1659" s="4">
        <v>0</v>
      </c>
    </row>
    <row r="1660" spans="1:4" x14ac:dyDescent="0.2">
      <c r="A1660" s="4">
        <v>2.8031566077581416</v>
      </c>
      <c r="B1660" s="4">
        <v>1.9729492479868669</v>
      </c>
      <c r="C1660" s="4">
        <v>0</v>
      </c>
      <c r="D1660" s="4">
        <v>0</v>
      </c>
    </row>
    <row r="1661" spans="1:4" x14ac:dyDescent="0.2">
      <c r="A1661" s="4">
        <v>2.8047960431254864</v>
      </c>
      <c r="B1661" s="4">
        <v>1.9730057200313624</v>
      </c>
      <c r="C1661" s="4">
        <v>0</v>
      </c>
      <c r="D1661" s="4">
        <v>0</v>
      </c>
    </row>
    <row r="1662" spans="1:4" x14ac:dyDescent="0.2">
      <c r="A1662" s="4">
        <v>2.8064354784928311</v>
      </c>
      <c r="B1662" s="4">
        <v>1.9730616000699883</v>
      </c>
      <c r="C1662" s="4">
        <v>0</v>
      </c>
      <c r="D1662" s="4">
        <v>0</v>
      </c>
    </row>
    <row r="1663" spans="1:4" x14ac:dyDescent="0.2">
      <c r="A1663" s="4">
        <v>2.8080749138601755</v>
      </c>
      <c r="B1663" s="4">
        <v>1.9731168863325117</v>
      </c>
      <c r="C1663" s="4">
        <v>0</v>
      </c>
      <c r="D1663" s="4">
        <v>0</v>
      </c>
    </row>
    <row r="1664" spans="1:4" x14ac:dyDescent="0.2">
      <c r="A1664" s="4">
        <v>2.8097143492275203</v>
      </c>
      <c r="B1664" s="4">
        <v>1.9731715770486997</v>
      </c>
      <c r="C1664" s="4">
        <v>0</v>
      </c>
      <c r="D1664" s="4">
        <v>0</v>
      </c>
    </row>
    <row r="1665" spans="1:4" x14ac:dyDescent="0.2">
      <c r="A1665" s="4">
        <v>2.8113537845948651</v>
      </c>
      <c r="B1665" s="4">
        <v>1.97322567044832</v>
      </c>
      <c r="C1665" s="4">
        <v>0</v>
      </c>
      <c r="D1665" s="4">
        <v>0</v>
      </c>
    </row>
    <row r="1666" spans="1:4" x14ac:dyDescent="0.2">
      <c r="A1666" s="4">
        <v>2.8129932199622094</v>
      </c>
      <c r="B1666" s="4">
        <v>1.9732791647611392</v>
      </c>
      <c r="C1666" s="4">
        <v>0</v>
      </c>
      <c r="D1666" s="4">
        <v>0</v>
      </c>
    </row>
    <row r="1667" spans="1:4" x14ac:dyDescent="0.2">
      <c r="A1667" s="4">
        <v>2.8146326553295542</v>
      </c>
      <c r="B1667" s="4">
        <v>1.9733320582169247</v>
      </c>
      <c r="C1667" s="4">
        <v>0</v>
      </c>
      <c r="D1667" s="4">
        <v>0</v>
      </c>
    </row>
    <row r="1668" spans="1:4" x14ac:dyDescent="0.2">
      <c r="A1668" s="4">
        <v>2.816272090696899</v>
      </c>
      <c r="B1668" s="4">
        <v>1.9733843490454437</v>
      </c>
      <c r="C1668" s="4">
        <v>0</v>
      </c>
      <c r="D1668" s="4">
        <v>0</v>
      </c>
    </row>
    <row r="1669" spans="1:4" x14ac:dyDescent="0.2">
      <c r="A1669" s="4">
        <v>2.8179115260642438</v>
      </c>
      <c r="B1669" s="4">
        <v>1.9734360354764635</v>
      </c>
      <c r="C1669" s="4">
        <v>0</v>
      </c>
      <c r="D1669" s="4">
        <v>0</v>
      </c>
    </row>
    <row r="1670" spans="1:4" x14ac:dyDescent="0.2">
      <c r="A1670" s="4">
        <v>2.8195509614315881</v>
      </c>
      <c r="B1670" s="4">
        <v>1.9734871157397511</v>
      </c>
      <c r="C1670" s="4">
        <v>0</v>
      </c>
      <c r="D1670" s="4">
        <v>0</v>
      </c>
    </row>
    <row r="1671" spans="1:4" x14ac:dyDescent="0.2">
      <c r="A1671" s="4">
        <v>2.8211903967989329</v>
      </c>
      <c r="B1671" s="4">
        <v>1.9735375880650738</v>
      </c>
      <c r="C1671" s="4">
        <v>0</v>
      </c>
      <c r="D1671" s="4">
        <v>0</v>
      </c>
    </row>
    <row r="1672" spans="1:4" x14ac:dyDescent="0.2">
      <c r="A1672" s="4">
        <v>2.8228298321662777</v>
      </c>
      <c r="B1672" s="4">
        <v>1.9735874506821989</v>
      </c>
      <c r="C1672" s="4">
        <v>0</v>
      </c>
      <c r="D1672" s="4">
        <v>0</v>
      </c>
    </row>
    <row r="1673" spans="1:4" x14ac:dyDescent="0.2">
      <c r="A1673" s="4">
        <v>2.8244692675336225</v>
      </c>
      <c r="B1673" s="4">
        <v>1.9736367018208933</v>
      </c>
      <c r="C1673" s="4">
        <v>0</v>
      </c>
      <c r="D1673" s="4">
        <v>0</v>
      </c>
    </row>
    <row r="1674" spans="1:4" x14ac:dyDescent="0.2">
      <c r="A1674" s="4">
        <v>2.8261087029009668</v>
      </c>
      <c r="B1674" s="4">
        <v>1.9736853397109244</v>
      </c>
      <c r="C1674" s="4">
        <v>0</v>
      </c>
      <c r="D1674" s="4">
        <v>0</v>
      </c>
    </row>
    <row r="1675" spans="1:4" x14ac:dyDescent="0.2">
      <c r="A1675" s="4">
        <v>2.8277481382683116</v>
      </c>
      <c r="B1675" s="4">
        <v>1.9737333625820592</v>
      </c>
      <c r="C1675" s="4">
        <v>0</v>
      </c>
      <c r="D1675" s="4">
        <v>0</v>
      </c>
    </row>
    <row r="1676" spans="1:4" x14ac:dyDescent="0.2">
      <c r="A1676" s="4">
        <v>2.8293875736356564</v>
      </c>
      <c r="B1676" s="4">
        <v>1.9737807686640652</v>
      </c>
      <c r="C1676" s="4">
        <v>0</v>
      </c>
      <c r="D1676" s="4">
        <v>0</v>
      </c>
    </row>
    <row r="1677" spans="1:4" x14ac:dyDescent="0.2">
      <c r="A1677" s="4">
        <v>2.8310270090030012</v>
      </c>
      <c r="B1677" s="4">
        <v>1.9738275561867094</v>
      </c>
      <c r="C1677" s="4">
        <v>0</v>
      </c>
      <c r="D1677" s="4">
        <v>0</v>
      </c>
    </row>
    <row r="1678" spans="1:4" x14ac:dyDescent="0.2">
      <c r="A1678" s="4">
        <v>2.8326664443703455</v>
      </c>
      <c r="B1678" s="4">
        <v>1.9738737233797587</v>
      </c>
      <c r="C1678" s="4">
        <v>0</v>
      </c>
      <c r="D1678" s="4">
        <v>0</v>
      </c>
    </row>
    <row r="1679" spans="1:4" x14ac:dyDescent="0.2">
      <c r="A1679" s="4">
        <v>2.8343058797376903</v>
      </c>
      <c r="B1679" s="4">
        <v>1.9739192684729809</v>
      </c>
      <c r="C1679" s="4">
        <v>0</v>
      </c>
      <c r="D1679" s="4">
        <v>0</v>
      </c>
    </row>
    <row r="1680" spans="1:4" x14ac:dyDescent="0.2">
      <c r="A1680" s="4">
        <v>2.8359453151050351</v>
      </c>
      <c r="B1680" s="4">
        <v>1.9739641896961426</v>
      </c>
      <c r="C1680" s="4">
        <v>0</v>
      </c>
      <c r="D1680" s="4">
        <v>0</v>
      </c>
    </row>
    <row r="1681" spans="1:4" x14ac:dyDescent="0.2">
      <c r="A1681" s="4">
        <v>2.8375847504723799</v>
      </c>
      <c r="B1681" s="4">
        <v>1.9740084852790114</v>
      </c>
      <c r="C1681" s="4">
        <v>0</v>
      </c>
      <c r="D1681" s="4">
        <v>0</v>
      </c>
    </row>
    <row r="1682" spans="1:4" x14ac:dyDescent="0.2">
      <c r="A1682" s="4">
        <v>2.8392241858397242</v>
      </c>
      <c r="B1682" s="4">
        <v>1.9740521534513544</v>
      </c>
      <c r="C1682" s="4">
        <v>0</v>
      </c>
      <c r="D1682" s="4">
        <v>0</v>
      </c>
    </row>
    <row r="1683" spans="1:4" x14ac:dyDescent="0.2">
      <c r="A1683" s="4">
        <v>2.840863621207069</v>
      </c>
      <c r="B1683" s="4">
        <v>1.9740951924429386</v>
      </c>
      <c r="C1683" s="4">
        <v>0</v>
      </c>
      <c r="D1683" s="4">
        <v>0</v>
      </c>
    </row>
    <row r="1684" spans="1:4" x14ac:dyDescent="0.2">
      <c r="A1684" s="4">
        <v>2.8425030565744138</v>
      </c>
      <c r="B1684" s="4">
        <v>1.9741376004835314</v>
      </c>
      <c r="C1684" s="4">
        <v>0</v>
      </c>
      <c r="D1684" s="4">
        <v>0</v>
      </c>
    </row>
    <row r="1685" spans="1:4" x14ac:dyDescent="0.2">
      <c r="A1685" s="4">
        <v>2.8441424919417582</v>
      </c>
      <c r="B1685" s="4">
        <v>1.9741793758028998</v>
      </c>
      <c r="C1685" s="4">
        <v>0</v>
      </c>
      <c r="D1685" s="4">
        <v>0</v>
      </c>
    </row>
    <row r="1686" spans="1:4" x14ac:dyDescent="0.2">
      <c r="A1686" s="4">
        <v>2.845781927309103</v>
      </c>
      <c r="B1686" s="4">
        <v>1.9742205166308113</v>
      </c>
      <c r="C1686" s="4">
        <v>0</v>
      </c>
      <c r="D1686" s="4">
        <v>0</v>
      </c>
    </row>
    <row r="1687" spans="1:4" x14ac:dyDescent="0.2">
      <c r="A1687" s="4">
        <v>2.8474213626764477</v>
      </c>
      <c r="B1687" s="4">
        <v>1.9742610211970326</v>
      </c>
      <c r="C1687" s="4">
        <v>0</v>
      </c>
      <c r="D1687" s="4">
        <v>0</v>
      </c>
    </row>
    <row r="1688" spans="1:4" x14ac:dyDescent="0.2">
      <c r="A1688" s="4">
        <v>2.8490607980437925</v>
      </c>
      <c r="B1688" s="4">
        <v>1.9743008877313313</v>
      </c>
      <c r="C1688" s="4">
        <v>0</v>
      </c>
      <c r="D1688" s="4">
        <v>0</v>
      </c>
    </row>
    <row r="1689" spans="1:4" x14ac:dyDescent="0.2">
      <c r="A1689" s="4">
        <v>2.8507002334111369</v>
      </c>
      <c r="B1689" s="4">
        <v>1.9743401144634745</v>
      </c>
      <c r="C1689" s="4">
        <v>0</v>
      </c>
      <c r="D1689" s="4">
        <v>0</v>
      </c>
    </row>
    <row r="1690" spans="1:4" x14ac:dyDescent="0.2">
      <c r="A1690" s="4">
        <v>2.8523396687784817</v>
      </c>
      <c r="B1690" s="4">
        <v>1.9743786996232293</v>
      </c>
      <c r="C1690" s="4">
        <v>0</v>
      </c>
      <c r="D1690" s="4">
        <v>0</v>
      </c>
    </row>
    <row r="1691" spans="1:4" x14ac:dyDescent="0.2">
      <c r="A1691" s="4">
        <v>2.8539791041458265</v>
      </c>
      <c r="B1691" s="4">
        <v>1.974416641440363</v>
      </c>
      <c r="C1691" s="4">
        <v>0</v>
      </c>
      <c r="D1691" s="4">
        <v>0</v>
      </c>
    </row>
    <row r="1692" spans="1:4" x14ac:dyDescent="0.2">
      <c r="A1692" s="4">
        <v>2.8556185395131712</v>
      </c>
      <c r="B1692" s="4">
        <v>1.9744539381446427</v>
      </c>
      <c r="C1692" s="4">
        <v>0</v>
      </c>
      <c r="D1692" s="4">
        <v>0</v>
      </c>
    </row>
    <row r="1693" spans="1:4" x14ac:dyDescent="0.2">
      <c r="A1693" s="4">
        <v>2.8572579748805156</v>
      </c>
      <c r="B1693" s="4">
        <v>1.9744905879658354</v>
      </c>
      <c r="C1693" s="4">
        <v>0</v>
      </c>
      <c r="D1693" s="4">
        <v>0</v>
      </c>
    </row>
    <row r="1694" spans="1:4" x14ac:dyDescent="0.2">
      <c r="A1694" s="4">
        <v>2.8588974102478604</v>
      </c>
      <c r="B1694" s="4">
        <v>1.9745265891337087</v>
      </c>
      <c r="C1694" s="4">
        <v>0</v>
      </c>
      <c r="D1694" s="4">
        <v>0</v>
      </c>
    </row>
    <row r="1695" spans="1:4" x14ac:dyDescent="0.2">
      <c r="A1695" s="4">
        <v>2.8605368456152052</v>
      </c>
      <c r="B1695" s="4">
        <v>1.9745619398780294</v>
      </c>
      <c r="C1695" s="4">
        <v>0</v>
      </c>
      <c r="D1695" s="4">
        <v>0</v>
      </c>
    </row>
    <row r="1696" spans="1:4" x14ac:dyDescent="0.2">
      <c r="A1696" s="4">
        <v>2.8621762809825499</v>
      </c>
      <c r="B1696" s="4">
        <v>1.9745966384285651</v>
      </c>
      <c r="C1696" s="4">
        <v>0</v>
      </c>
      <c r="D1696" s="4">
        <v>0</v>
      </c>
    </row>
    <row r="1697" spans="1:4" x14ac:dyDescent="0.2">
      <c r="A1697" s="4">
        <v>2.8638157163498943</v>
      </c>
      <c r="B1697" s="4">
        <v>1.9746306830150826</v>
      </c>
      <c r="C1697" s="4">
        <v>0</v>
      </c>
      <c r="D1697" s="4">
        <v>0</v>
      </c>
    </row>
    <row r="1698" spans="1:4" x14ac:dyDescent="0.2">
      <c r="A1698" s="4">
        <v>2.8654551517172391</v>
      </c>
      <c r="B1698" s="4">
        <v>1.9746640718673494</v>
      </c>
      <c r="C1698" s="4">
        <v>0</v>
      </c>
      <c r="D1698" s="4">
        <v>0</v>
      </c>
    </row>
    <row r="1699" spans="1:4" x14ac:dyDescent="0.2">
      <c r="A1699" s="4">
        <v>2.8670945870845839</v>
      </c>
      <c r="B1699" s="4">
        <v>1.9746968032151322</v>
      </c>
      <c r="C1699" s="4">
        <v>0</v>
      </c>
      <c r="D1699" s="4">
        <v>0</v>
      </c>
    </row>
    <row r="1700" spans="1:4" x14ac:dyDescent="0.2">
      <c r="A1700" s="4">
        <v>2.8687340224519282</v>
      </c>
      <c r="B1700" s="4">
        <v>1.9747288752881988</v>
      </c>
      <c r="C1700" s="4">
        <v>0</v>
      </c>
      <c r="D1700" s="4">
        <v>0</v>
      </c>
    </row>
    <row r="1701" spans="1:4" x14ac:dyDescent="0.2">
      <c r="A1701" s="4">
        <v>2.870373457819273</v>
      </c>
      <c r="B1701" s="4">
        <v>1.9747602863163161</v>
      </c>
      <c r="C1701" s="4">
        <v>0</v>
      </c>
      <c r="D1701" s="4">
        <v>0</v>
      </c>
    </row>
    <row r="1702" spans="1:4" x14ac:dyDescent="0.2">
      <c r="A1702" s="4">
        <v>2.8720128931866178</v>
      </c>
      <c r="B1702" s="4">
        <v>1.9747910345292512</v>
      </c>
      <c r="C1702" s="4">
        <v>0</v>
      </c>
      <c r="D1702" s="4">
        <v>0</v>
      </c>
    </row>
    <row r="1703" spans="1:4" x14ac:dyDescent="0.2">
      <c r="A1703" s="4">
        <v>2.8736523285539626</v>
      </c>
      <c r="B1703" s="4">
        <v>1.9748211181567714</v>
      </c>
      <c r="C1703" s="4">
        <v>0</v>
      </c>
      <c r="D1703" s="4">
        <v>0</v>
      </c>
    </row>
    <row r="1704" spans="1:4" x14ac:dyDescent="0.2">
      <c r="A1704" s="4">
        <v>2.8752917639213069</v>
      </c>
      <c r="B1704" s="4">
        <v>1.9748505354286439</v>
      </c>
      <c r="C1704" s="4">
        <v>0</v>
      </c>
      <c r="D1704" s="4">
        <v>0</v>
      </c>
    </row>
    <row r="1705" spans="1:4" x14ac:dyDescent="0.2">
      <c r="A1705" s="4">
        <v>2.8769311992886517</v>
      </c>
      <c r="B1705" s="4">
        <v>1.9748792845746359</v>
      </c>
      <c r="C1705" s="4">
        <v>0</v>
      </c>
      <c r="D1705" s="4">
        <v>0</v>
      </c>
    </row>
    <row r="1706" spans="1:4" x14ac:dyDescent="0.2">
      <c r="A1706" s="4">
        <v>2.8785706346559965</v>
      </c>
      <c r="B1706" s="4">
        <v>1.9749073638245145</v>
      </c>
      <c r="C1706" s="4">
        <v>0</v>
      </c>
      <c r="D1706" s="4">
        <v>0</v>
      </c>
    </row>
    <row r="1707" spans="1:4" x14ac:dyDescent="0.2">
      <c r="A1707" s="4">
        <v>2.8802100700233413</v>
      </c>
      <c r="B1707" s="4">
        <v>1.974934771408047</v>
      </c>
      <c r="C1707" s="4">
        <v>0</v>
      </c>
      <c r="D1707" s="4">
        <v>0</v>
      </c>
    </row>
    <row r="1708" spans="1:4" x14ac:dyDescent="0.2">
      <c r="A1708" s="4">
        <v>2.8818495053906856</v>
      </c>
      <c r="B1708" s="4">
        <v>1.9749615055550003</v>
      </c>
      <c r="C1708" s="4">
        <v>0</v>
      </c>
      <c r="D1708" s="4">
        <v>0</v>
      </c>
    </row>
    <row r="1709" spans="1:4" x14ac:dyDescent="0.2">
      <c r="A1709" s="4">
        <v>2.8834889407580304</v>
      </c>
      <c r="B1709" s="4">
        <v>1.974987564495142</v>
      </c>
      <c r="C1709" s="4">
        <v>0</v>
      </c>
      <c r="D1709" s="4">
        <v>0</v>
      </c>
    </row>
    <row r="1710" spans="1:4" x14ac:dyDescent="0.2">
      <c r="A1710" s="4">
        <v>2.8851283761253752</v>
      </c>
      <c r="B1710" s="4">
        <v>1.9750129464582391</v>
      </c>
      <c r="C1710" s="4">
        <v>0</v>
      </c>
      <c r="D1710" s="4">
        <v>0</v>
      </c>
    </row>
    <row r="1711" spans="1:4" x14ac:dyDescent="0.2">
      <c r="A1711" s="4">
        <v>2.88676781149272</v>
      </c>
      <c r="B1711" s="4">
        <v>1.9750376496740587</v>
      </c>
      <c r="C1711" s="4">
        <v>0</v>
      </c>
      <c r="D1711" s="4">
        <v>0</v>
      </c>
    </row>
    <row r="1712" spans="1:4" x14ac:dyDescent="0.2">
      <c r="A1712" s="4">
        <v>2.8884072468600643</v>
      </c>
      <c r="B1712" s="4">
        <v>1.9750616723723682</v>
      </c>
      <c r="C1712" s="4">
        <v>0</v>
      </c>
      <c r="D1712" s="4">
        <v>0</v>
      </c>
    </row>
    <row r="1713" spans="1:4" x14ac:dyDescent="0.2">
      <c r="A1713" s="4">
        <v>2.8900466822274091</v>
      </c>
      <c r="B1713" s="4">
        <v>1.9750850127829345</v>
      </c>
      <c r="C1713" s="4">
        <v>0</v>
      </c>
      <c r="D1713" s="4">
        <v>0</v>
      </c>
    </row>
    <row r="1714" spans="1:4" x14ac:dyDescent="0.2">
      <c r="A1714" s="4">
        <v>2.8916861175947539</v>
      </c>
      <c r="B1714" s="4">
        <v>1.9751076691355252</v>
      </c>
      <c r="C1714" s="4">
        <v>0</v>
      </c>
      <c r="D1714" s="4">
        <v>0</v>
      </c>
    </row>
    <row r="1715" spans="1:4" x14ac:dyDescent="0.2">
      <c r="A1715" s="4">
        <v>2.8933255529620983</v>
      </c>
      <c r="B1715" s="4">
        <v>1.975129639659907</v>
      </c>
      <c r="C1715" s="4">
        <v>0</v>
      </c>
      <c r="D1715" s="4">
        <v>0</v>
      </c>
    </row>
    <row r="1716" spans="1:4" x14ac:dyDescent="0.2">
      <c r="A1716" s="4">
        <v>2.894964988329443</v>
      </c>
      <c r="B1716" s="4">
        <v>1.9751509225858472</v>
      </c>
      <c r="C1716" s="4">
        <v>0</v>
      </c>
      <c r="D1716" s="4">
        <v>0</v>
      </c>
    </row>
    <row r="1717" spans="1:4" x14ac:dyDescent="0.2">
      <c r="A1717" s="4">
        <v>2.8966044236967878</v>
      </c>
      <c r="B1717" s="4">
        <v>1.9751715161431134</v>
      </c>
      <c r="C1717" s="4">
        <v>0</v>
      </c>
      <c r="D1717" s="4">
        <v>0</v>
      </c>
    </row>
    <row r="1718" spans="1:4" x14ac:dyDescent="0.2">
      <c r="A1718" s="4">
        <v>2.8982438590641326</v>
      </c>
      <c r="B1718" s="4">
        <v>1.9751914185614725</v>
      </c>
      <c r="C1718" s="4">
        <v>0</v>
      </c>
      <c r="D1718" s="4">
        <v>0</v>
      </c>
    </row>
    <row r="1719" spans="1:4" x14ac:dyDescent="0.2">
      <c r="A1719" s="4">
        <v>2.899883294431477</v>
      </c>
      <c r="B1719" s="4">
        <v>1.9752106280706916</v>
      </c>
      <c r="C1719" s="4">
        <v>0</v>
      </c>
      <c r="D1719" s="4">
        <v>0</v>
      </c>
    </row>
    <row r="1720" spans="1:4" x14ac:dyDescent="0.2">
      <c r="A1720" s="4">
        <v>2.9015227297988218</v>
      </c>
      <c r="B1720" s="4">
        <v>1.975229142900538</v>
      </c>
      <c r="C1720" s="4">
        <v>0</v>
      </c>
      <c r="D1720" s="4">
        <v>0</v>
      </c>
    </row>
    <row r="1721" spans="1:4" x14ac:dyDescent="0.2">
      <c r="A1721" s="4">
        <v>2.9031621651661665</v>
      </c>
      <c r="B1721" s="4">
        <v>1.9752469612807788</v>
      </c>
      <c r="C1721" s="4">
        <v>0</v>
      </c>
      <c r="D1721" s="4">
        <v>0</v>
      </c>
    </row>
    <row r="1722" spans="1:4" x14ac:dyDescent="0.2">
      <c r="A1722" s="4">
        <v>2.9048016005335113</v>
      </c>
      <c r="B1722" s="4">
        <v>1.9752640814411813</v>
      </c>
      <c r="C1722" s="4">
        <v>0</v>
      </c>
      <c r="D1722" s="4">
        <v>0</v>
      </c>
    </row>
    <row r="1723" spans="1:4" x14ac:dyDescent="0.2">
      <c r="A1723" s="4">
        <v>2.9064410359008557</v>
      </c>
      <c r="B1723" s="4">
        <v>1.9752805016115125</v>
      </c>
      <c r="C1723" s="4">
        <v>0</v>
      </c>
      <c r="D1723" s="4">
        <v>0</v>
      </c>
    </row>
    <row r="1724" spans="1:4" x14ac:dyDescent="0.2">
      <c r="A1724" s="4">
        <v>2.9080804712682005</v>
      </c>
      <c r="B1724" s="4">
        <v>1.9752962200215398</v>
      </c>
      <c r="C1724" s="4">
        <v>0</v>
      </c>
      <c r="D1724" s="4">
        <v>0</v>
      </c>
    </row>
    <row r="1725" spans="1:4" x14ac:dyDescent="0.2">
      <c r="A1725" s="4">
        <v>2.9097199066355453</v>
      </c>
      <c r="B1725" s="4">
        <v>1.9753112349010304</v>
      </c>
      <c r="C1725" s="4">
        <v>0</v>
      </c>
      <c r="D1725" s="4">
        <v>0</v>
      </c>
    </row>
    <row r="1726" spans="1:4" x14ac:dyDescent="0.2">
      <c r="A1726" s="4">
        <v>2.91135934200289</v>
      </c>
      <c r="B1726" s="4">
        <v>1.9753255444797515</v>
      </c>
      <c r="C1726" s="4">
        <v>0</v>
      </c>
      <c r="D1726" s="4">
        <v>0</v>
      </c>
    </row>
    <row r="1727" spans="1:4" x14ac:dyDescent="0.2">
      <c r="A1727" s="4">
        <v>2.9129987773702344</v>
      </c>
      <c r="B1727" s="4">
        <v>1.9753391469874699</v>
      </c>
      <c r="C1727" s="4">
        <v>0</v>
      </c>
      <c r="D1727" s="4">
        <v>0</v>
      </c>
    </row>
    <row r="1728" spans="1:4" x14ac:dyDescent="0.2">
      <c r="A1728" s="4">
        <v>2.9146382127375792</v>
      </c>
      <c r="B1728" s="4">
        <v>1.9753520406539533</v>
      </c>
      <c r="C1728" s="4">
        <v>0</v>
      </c>
      <c r="D1728" s="4">
        <v>0</v>
      </c>
    </row>
    <row r="1729" spans="1:4" x14ac:dyDescent="0.2">
      <c r="A1729" s="4">
        <v>2.916277648104924</v>
      </c>
      <c r="B1729" s="4">
        <v>1.9753642237089686</v>
      </c>
      <c r="C1729" s="4">
        <v>0</v>
      </c>
      <c r="D1729" s="4">
        <v>0</v>
      </c>
    </row>
    <row r="1730" spans="1:4" x14ac:dyDescent="0.2">
      <c r="A1730" s="4">
        <v>2.9179170834722687</v>
      </c>
      <c r="B1730" s="4">
        <v>1.9753756943822831</v>
      </c>
      <c r="C1730" s="4">
        <v>0</v>
      </c>
      <c r="D1730" s="4">
        <v>0</v>
      </c>
    </row>
    <row r="1731" spans="1:4" x14ac:dyDescent="0.2">
      <c r="A1731" s="4">
        <v>2.9195565188396131</v>
      </c>
      <c r="B1731" s="4">
        <v>1.9753864509036638</v>
      </c>
      <c r="C1731" s="4">
        <v>0</v>
      </c>
      <c r="D1731" s="4">
        <v>0</v>
      </c>
    </row>
    <row r="1732" spans="1:4" x14ac:dyDescent="0.2">
      <c r="A1732" s="4">
        <v>2.9211959542069579</v>
      </c>
      <c r="B1732" s="4">
        <v>1.9753964915028783</v>
      </c>
      <c r="C1732" s="4">
        <v>0</v>
      </c>
      <c r="D1732" s="4">
        <v>0</v>
      </c>
    </row>
    <row r="1733" spans="1:4" x14ac:dyDescent="0.2">
      <c r="A1733" s="4">
        <v>2.9228353895743027</v>
      </c>
      <c r="B1733" s="4">
        <v>1.9754058144096933</v>
      </c>
      <c r="C1733" s="4">
        <v>0</v>
      </c>
      <c r="D1733" s="4">
        <v>0</v>
      </c>
    </row>
    <row r="1734" spans="1:4" x14ac:dyDescent="0.2">
      <c r="A1734" s="4">
        <v>2.924474824941647</v>
      </c>
      <c r="B1734" s="4">
        <v>1.9754144178538762</v>
      </c>
      <c r="C1734" s="4">
        <v>0</v>
      </c>
      <c r="D1734" s="4">
        <v>0</v>
      </c>
    </row>
    <row r="1735" spans="1:4" x14ac:dyDescent="0.2">
      <c r="A1735" s="4">
        <v>2.9261142603089918</v>
      </c>
      <c r="B1735" s="4">
        <v>1.9754223000651943</v>
      </c>
      <c r="C1735" s="4">
        <v>0</v>
      </c>
      <c r="D1735" s="4">
        <v>0</v>
      </c>
    </row>
    <row r="1736" spans="1:4" x14ac:dyDescent="0.2">
      <c r="A1736" s="4">
        <v>2.9277536956763366</v>
      </c>
      <c r="B1736" s="4">
        <v>1.9754294592734145</v>
      </c>
      <c r="C1736" s="4">
        <v>0</v>
      </c>
      <c r="D1736" s="4">
        <v>0</v>
      </c>
    </row>
    <row r="1737" spans="1:4" x14ac:dyDescent="0.2">
      <c r="A1737" s="4">
        <v>2.9293931310436814</v>
      </c>
      <c r="B1737" s="4">
        <v>1.9754358937083043</v>
      </c>
      <c r="C1737" s="4">
        <v>0</v>
      </c>
      <c r="D1737" s="4">
        <v>0</v>
      </c>
    </row>
    <row r="1738" spans="1:4" x14ac:dyDescent="0.2">
      <c r="A1738" s="4">
        <v>2.9310325664110257</v>
      </c>
      <c r="B1738" s="4">
        <v>1.9754416015996308</v>
      </c>
      <c r="C1738" s="4">
        <v>0</v>
      </c>
      <c r="D1738" s="4">
        <v>0</v>
      </c>
    </row>
    <row r="1739" spans="1:4" x14ac:dyDescent="0.2">
      <c r="A1739" s="4">
        <v>2.9326720017783705</v>
      </c>
      <c r="B1739" s="4">
        <v>1.9754465811771611</v>
      </c>
      <c r="C1739" s="4">
        <v>0</v>
      </c>
      <c r="D1739" s="4">
        <v>0</v>
      </c>
    </row>
    <row r="1740" spans="1:4" x14ac:dyDescent="0.2">
      <c r="A1740" s="4">
        <v>2.9343114371457153</v>
      </c>
      <c r="B1740" s="4">
        <v>1.9754508306706624</v>
      </c>
      <c r="C1740" s="4">
        <v>0</v>
      </c>
      <c r="D1740" s="4">
        <v>0</v>
      </c>
    </row>
    <row r="1741" spans="1:4" x14ac:dyDescent="0.2">
      <c r="A1741" s="4">
        <v>2.9359508725130601</v>
      </c>
      <c r="B1741" s="4">
        <v>1.9754543483099021</v>
      </c>
      <c r="C1741" s="4">
        <v>0</v>
      </c>
      <c r="D1741" s="4">
        <v>0</v>
      </c>
    </row>
    <row r="1742" spans="1:4" x14ac:dyDescent="0.2">
      <c r="A1742" s="4">
        <v>2.9375903078804044</v>
      </c>
      <c r="B1742" s="4">
        <v>1.975457132324647</v>
      </c>
      <c r="C1742" s="4">
        <v>0</v>
      </c>
      <c r="D1742" s="4">
        <v>0</v>
      </c>
    </row>
    <row r="1743" spans="1:4" x14ac:dyDescent="0.2">
      <c r="A1743" s="4">
        <v>2.9392297432477492</v>
      </c>
      <c r="B1743" s="4">
        <v>1.9754591809446644</v>
      </c>
      <c r="C1743" s="4">
        <v>0</v>
      </c>
      <c r="D1743" s="4">
        <v>0</v>
      </c>
    </row>
    <row r="1744" spans="1:4" x14ac:dyDescent="0.2">
      <c r="A1744" s="4">
        <v>2.940869178615094</v>
      </c>
      <c r="B1744" s="4">
        <v>1.9754604923997219</v>
      </c>
      <c r="C1744" s="4">
        <v>0</v>
      </c>
      <c r="D1744" s="4">
        <v>0</v>
      </c>
    </row>
    <row r="1745" spans="1:4" x14ac:dyDescent="0.2">
      <c r="A1745" s="4">
        <v>2.9425086139824388</v>
      </c>
      <c r="B1745" s="4">
        <v>1.9754610649195861</v>
      </c>
      <c r="C1745" s="4">
        <v>0</v>
      </c>
      <c r="D1745" s="4">
        <v>0</v>
      </c>
    </row>
    <row r="1746" spans="1:4" x14ac:dyDescent="0.2">
      <c r="A1746" s="4">
        <v>2.9441480493497831</v>
      </c>
      <c r="B1746" s="4">
        <v>1.9754608967340246</v>
      </c>
      <c r="C1746" s="4">
        <v>0</v>
      </c>
      <c r="D1746" s="4">
        <v>0</v>
      </c>
    </row>
    <row r="1747" spans="1:4" x14ac:dyDescent="0.2">
      <c r="A1747" s="4">
        <v>2.9457874847171279</v>
      </c>
      <c r="B1747" s="4">
        <v>1.9754599860728044</v>
      </c>
      <c r="C1747" s="4">
        <v>0</v>
      </c>
      <c r="D1747" s="4">
        <v>0</v>
      </c>
    </row>
    <row r="1748" spans="1:4" x14ac:dyDescent="0.2">
      <c r="A1748" s="4">
        <v>2.9474269200844727</v>
      </c>
      <c r="B1748" s="4">
        <v>1.9754583311656928</v>
      </c>
      <c r="C1748" s="4">
        <v>0</v>
      </c>
      <c r="D1748" s="4">
        <v>0</v>
      </c>
    </row>
    <row r="1749" spans="1:4" x14ac:dyDescent="0.2">
      <c r="A1749" s="4">
        <v>2.9490663554518171</v>
      </c>
      <c r="B1749" s="4">
        <v>1.9754559302424568</v>
      </c>
      <c r="C1749" s="4">
        <v>0</v>
      </c>
      <c r="D1749" s="4">
        <v>0</v>
      </c>
    </row>
    <row r="1750" spans="1:4" x14ac:dyDescent="0.2">
      <c r="A1750" s="4">
        <v>2.9507057908191618</v>
      </c>
      <c r="B1750" s="4">
        <v>1.9754527815328637</v>
      </c>
      <c r="C1750" s="4">
        <v>0</v>
      </c>
      <c r="D1750" s="4">
        <v>0</v>
      </c>
    </row>
    <row r="1751" spans="1:4" x14ac:dyDescent="0.2">
      <c r="A1751" s="4">
        <v>2.9523452261865066</v>
      </c>
      <c r="B1751" s="4">
        <v>1.975448883266681</v>
      </c>
      <c r="C1751" s="4">
        <v>0</v>
      </c>
      <c r="D1751" s="4">
        <v>0</v>
      </c>
    </row>
    <row r="1752" spans="1:4" x14ac:dyDescent="0.2">
      <c r="A1752" s="4">
        <v>2.9539846615538514</v>
      </c>
      <c r="B1752" s="4">
        <v>1.9754442336736753</v>
      </c>
      <c r="C1752" s="4">
        <v>0</v>
      </c>
      <c r="D1752" s="4">
        <v>0</v>
      </c>
    </row>
    <row r="1753" spans="1:4" x14ac:dyDescent="0.2">
      <c r="A1753" s="4">
        <v>2.9556240969211958</v>
      </c>
      <c r="B1753" s="4">
        <v>1.9754388309836142</v>
      </c>
      <c r="C1753" s="4">
        <v>0</v>
      </c>
      <c r="D1753" s="4">
        <v>0</v>
      </c>
    </row>
    <row r="1754" spans="1:4" x14ac:dyDescent="0.2">
      <c r="A1754" s="4">
        <v>2.9572635322885406</v>
      </c>
      <c r="B1754" s="4">
        <v>1.9754326734262646</v>
      </c>
      <c r="C1754" s="4">
        <v>0</v>
      </c>
      <c r="D1754" s="4">
        <v>0</v>
      </c>
    </row>
    <row r="1755" spans="1:4" x14ac:dyDescent="0.2">
      <c r="A1755" s="4">
        <v>2.9589029676558853</v>
      </c>
      <c r="B1755" s="4">
        <v>1.975425759231394</v>
      </c>
      <c r="C1755" s="4">
        <v>0</v>
      </c>
      <c r="D1755" s="4">
        <v>0</v>
      </c>
    </row>
    <row r="1756" spans="1:4" x14ac:dyDescent="0.2">
      <c r="A1756" s="4">
        <v>2.9605424030232301</v>
      </c>
      <c r="B1756" s="4">
        <v>1.9754180866287694</v>
      </c>
      <c r="C1756" s="4">
        <v>0</v>
      </c>
      <c r="D1756" s="4">
        <v>0</v>
      </c>
    </row>
    <row r="1757" spans="1:4" x14ac:dyDescent="0.2">
      <c r="A1757" s="4">
        <v>2.9621818383905745</v>
      </c>
      <c r="B1757" s="4">
        <v>1.975409653848158</v>
      </c>
      <c r="C1757" s="4">
        <v>0</v>
      </c>
      <c r="D1757" s="4">
        <v>0</v>
      </c>
    </row>
    <row r="1758" spans="1:4" x14ac:dyDescent="0.2">
      <c r="A1758" s="4">
        <v>2.9638212737579193</v>
      </c>
      <c r="B1758" s="4">
        <v>1.975400459119327</v>
      </c>
      <c r="C1758" s="4">
        <v>0</v>
      </c>
      <c r="D1758" s="4">
        <v>0</v>
      </c>
    </row>
    <row r="1759" spans="1:4" x14ac:dyDescent="0.2">
      <c r="A1759" s="4">
        <v>2.965460709125264</v>
      </c>
      <c r="B1759" s="4">
        <v>1.9753905006720436</v>
      </c>
      <c r="C1759" s="4">
        <v>0</v>
      </c>
      <c r="D1759" s="4">
        <v>0</v>
      </c>
    </row>
    <row r="1760" spans="1:4" x14ac:dyDescent="0.2">
      <c r="A1760" s="4">
        <v>2.9671001444926088</v>
      </c>
      <c r="B1760" s="4">
        <v>1.975379776736075</v>
      </c>
      <c r="C1760" s="4">
        <v>0</v>
      </c>
      <c r="D1760" s="4">
        <v>0</v>
      </c>
    </row>
    <row r="1761" spans="1:4" x14ac:dyDescent="0.2">
      <c r="A1761" s="4">
        <v>2.9687395798599532</v>
      </c>
      <c r="B1761" s="4">
        <v>1.9753682855411885</v>
      </c>
      <c r="C1761" s="4">
        <v>0</v>
      </c>
      <c r="D1761" s="4">
        <v>0</v>
      </c>
    </row>
    <row r="1762" spans="1:4" x14ac:dyDescent="0.2">
      <c r="A1762" s="4">
        <v>2.970379015227298</v>
      </c>
      <c r="B1762" s="4">
        <v>1.9753560253171509</v>
      </c>
      <c r="C1762" s="4">
        <v>0</v>
      </c>
      <c r="D1762" s="4">
        <v>0</v>
      </c>
    </row>
    <row r="1763" spans="1:4" x14ac:dyDescent="0.2">
      <c r="A1763" s="4">
        <v>2.9720184505946428</v>
      </c>
      <c r="B1763" s="4">
        <v>1.9753429942937299</v>
      </c>
      <c r="C1763" s="4">
        <v>0</v>
      </c>
      <c r="D1763" s="4">
        <v>0</v>
      </c>
    </row>
    <row r="1764" spans="1:4" x14ac:dyDescent="0.2">
      <c r="A1764" s="4">
        <v>2.9736578859619875</v>
      </c>
      <c r="B1764" s="4">
        <v>1.9753291907006925</v>
      </c>
      <c r="C1764" s="4">
        <v>0</v>
      </c>
      <c r="D1764" s="4">
        <v>0</v>
      </c>
    </row>
    <row r="1765" spans="1:4" x14ac:dyDescent="0.2">
      <c r="A1765" s="4">
        <v>2.9752973213293319</v>
      </c>
      <c r="B1765" s="4">
        <v>1.9753146127678056</v>
      </c>
      <c r="C1765" s="4">
        <v>0</v>
      </c>
      <c r="D1765" s="4">
        <v>0</v>
      </c>
    </row>
    <row r="1766" spans="1:4" x14ac:dyDescent="0.2">
      <c r="A1766" s="4">
        <v>2.9769367566966767</v>
      </c>
      <c r="B1766" s="4">
        <v>1.9752992587248366</v>
      </c>
      <c r="C1766" s="4">
        <v>0</v>
      </c>
      <c r="D1766" s="4">
        <v>0</v>
      </c>
    </row>
    <row r="1767" spans="1:4" x14ac:dyDescent="0.2">
      <c r="A1767" s="4">
        <v>2.9785761920640215</v>
      </c>
      <c r="B1767" s="4">
        <v>1.9752831268015529</v>
      </c>
      <c r="C1767" s="4">
        <v>0</v>
      </c>
      <c r="D1767" s="4">
        <v>0</v>
      </c>
    </row>
    <row r="1768" spans="1:4" x14ac:dyDescent="0.2">
      <c r="A1768" s="4">
        <v>2.9802156274313658</v>
      </c>
      <c r="B1768" s="4">
        <v>1.9752662152277214</v>
      </c>
      <c r="C1768" s="4">
        <v>0</v>
      </c>
      <c r="D1768" s="4">
        <v>0</v>
      </c>
    </row>
    <row r="1769" spans="1:4" x14ac:dyDescent="0.2">
      <c r="A1769" s="4">
        <v>2.9818550627987106</v>
      </c>
      <c r="B1769" s="4">
        <v>1.9752485222331093</v>
      </c>
      <c r="C1769" s="4">
        <v>0</v>
      </c>
      <c r="D1769" s="4">
        <v>0</v>
      </c>
    </row>
    <row r="1770" spans="1:4" x14ac:dyDescent="0.2">
      <c r="A1770" s="4">
        <v>2.9834944981660554</v>
      </c>
      <c r="B1770" s="4">
        <v>1.9752300460474839</v>
      </c>
      <c r="C1770" s="4">
        <v>0</v>
      </c>
      <c r="D1770" s="4">
        <v>0</v>
      </c>
    </row>
    <row r="1771" spans="1:4" x14ac:dyDescent="0.2">
      <c r="A1771" s="4">
        <v>2.9851339335334002</v>
      </c>
      <c r="B1771" s="4">
        <v>1.9752107849006124</v>
      </c>
      <c r="C1771" s="4">
        <v>0</v>
      </c>
      <c r="D1771" s="4">
        <v>0</v>
      </c>
    </row>
    <row r="1772" spans="1:4" x14ac:dyDescent="0.2">
      <c r="A1772" s="4">
        <v>2.9867733689007445</v>
      </c>
      <c r="B1772" s="4">
        <v>1.9751907370222619</v>
      </c>
      <c r="C1772" s="4">
        <v>0</v>
      </c>
      <c r="D1772" s="4">
        <v>0</v>
      </c>
    </row>
    <row r="1773" spans="1:4" x14ac:dyDescent="0.2">
      <c r="A1773" s="4">
        <v>2.9884128042680893</v>
      </c>
      <c r="B1773" s="4">
        <v>1.9751699006421997</v>
      </c>
      <c r="C1773" s="4">
        <v>0</v>
      </c>
      <c r="D1773" s="4">
        <v>0</v>
      </c>
    </row>
    <row r="1774" spans="1:4" x14ac:dyDescent="0.2">
      <c r="A1774" s="4">
        <v>2.9900522396354341</v>
      </c>
      <c r="B1774" s="4">
        <v>1.9751482739901929</v>
      </c>
      <c r="C1774" s="4">
        <v>0</v>
      </c>
      <c r="D1774" s="4">
        <v>0</v>
      </c>
    </row>
    <row r="1775" spans="1:4" x14ac:dyDescent="0.2">
      <c r="A1775" s="4">
        <v>2.9916916750027789</v>
      </c>
      <c r="B1775" s="4">
        <v>1.9751258552960087</v>
      </c>
      <c r="C1775" s="4">
        <v>0</v>
      </c>
      <c r="D1775" s="4">
        <v>0</v>
      </c>
    </row>
    <row r="1776" spans="1:4" x14ac:dyDescent="0.2">
      <c r="A1776" s="4">
        <v>2.9933311103701232</v>
      </c>
      <c r="B1776" s="4">
        <v>1.9751026427894143</v>
      </c>
      <c r="C1776" s="4">
        <v>0</v>
      </c>
      <c r="D1776" s="4">
        <v>0</v>
      </c>
    </row>
    <row r="1777" spans="1:4" x14ac:dyDescent="0.2">
      <c r="A1777" s="4">
        <v>2.994970545737468</v>
      </c>
      <c r="B1777" s="4">
        <v>1.9750786347001767</v>
      </c>
      <c r="C1777" s="4">
        <v>0</v>
      </c>
      <c r="D1777" s="4">
        <v>0</v>
      </c>
    </row>
    <row r="1778" spans="1:4" x14ac:dyDescent="0.2">
      <c r="A1778" s="4">
        <v>2.9966099811048128</v>
      </c>
      <c r="B1778" s="4">
        <v>1.9750538292580635</v>
      </c>
      <c r="C1778" s="4">
        <v>0</v>
      </c>
      <c r="D1778" s="4">
        <v>0</v>
      </c>
    </row>
    <row r="1779" spans="1:4" x14ac:dyDescent="0.2">
      <c r="A1779" s="4">
        <v>2.9982494164721576</v>
      </c>
      <c r="B1779" s="4">
        <v>1.9750282246928417</v>
      </c>
      <c r="C1779" s="4">
        <v>0</v>
      </c>
      <c r="D1779" s="4">
        <v>0</v>
      </c>
    </row>
    <row r="1780" spans="1:4" x14ac:dyDescent="0.2">
      <c r="A1780" s="4">
        <v>2.9998888518395019</v>
      </c>
      <c r="B1780" s="4">
        <v>1.9750018192342782</v>
      </c>
      <c r="C1780" s="4">
        <v>0</v>
      </c>
      <c r="D1780" s="4">
        <v>0</v>
      </c>
    </row>
    <row r="1781" spans="1:4" x14ac:dyDescent="0.2">
      <c r="A1781" s="4">
        <v>3.0015282872068467</v>
      </c>
      <c r="B1781" s="4">
        <v>1.9749746117214027</v>
      </c>
      <c r="C1781" s="4">
        <v>0</v>
      </c>
      <c r="D1781" s="4">
        <v>0</v>
      </c>
    </row>
    <row r="1782" spans="1:4" x14ac:dyDescent="0.2">
      <c r="A1782" s="4">
        <v>3.0031677225741915</v>
      </c>
      <c r="B1782" s="4">
        <v>1.9749466039815815</v>
      </c>
      <c r="C1782" s="4">
        <v>0</v>
      </c>
      <c r="D1782" s="4">
        <v>0</v>
      </c>
    </row>
    <row r="1783" spans="1:4" x14ac:dyDescent="0.2">
      <c r="A1783" s="4">
        <v>3.0048071579415359</v>
      </c>
      <c r="B1783" s="4">
        <v>1.9749177987569109</v>
      </c>
      <c r="C1783" s="4">
        <v>0</v>
      </c>
      <c r="D1783" s="4">
        <v>0</v>
      </c>
    </row>
    <row r="1784" spans="1:4" x14ac:dyDescent="0.2">
      <c r="A1784" s="4">
        <v>3.0064465933088806</v>
      </c>
      <c r="B1784" s="4">
        <v>1.9748881987897222</v>
      </c>
      <c r="C1784" s="4">
        <v>0</v>
      </c>
      <c r="D1784" s="4">
        <v>0</v>
      </c>
    </row>
    <row r="1785" spans="1:4" x14ac:dyDescent="0.2">
      <c r="A1785" s="4">
        <v>3.0080860286762254</v>
      </c>
      <c r="B1785" s="4">
        <v>1.9748578068223457</v>
      </c>
      <c r="C1785" s="4">
        <v>0</v>
      </c>
      <c r="D1785" s="4">
        <v>0</v>
      </c>
    </row>
    <row r="1786" spans="1:4" x14ac:dyDescent="0.2">
      <c r="A1786" s="4">
        <v>3.0097254640435702</v>
      </c>
      <c r="B1786" s="4">
        <v>1.9748266255971123</v>
      </c>
      <c r="C1786" s="4">
        <v>0</v>
      </c>
      <c r="D1786" s="4">
        <v>0</v>
      </c>
    </row>
    <row r="1787" spans="1:4" x14ac:dyDescent="0.2">
      <c r="A1787" s="4">
        <v>3.0113648994109146</v>
      </c>
      <c r="B1787" s="4">
        <v>1.9747946578563529</v>
      </c>
      <c r="C1787" s="4">
        <v>0</v>
      </c>
      <c r="D1787" s="4">
        <v>0</v>
      </c>
    </row>
    <row r="1788" spans="1:4" x14ac:dyDescent="0.2">
      <c r="A1788" s="4">
        <v>3.0130043347782594</v>
      </c>
      <c r="B1788" s="4">
        <v>1.9747619063423982</v>
      </c>
      <c r="C1788" s="4">
        <v>0</v>
      </c>
      <c r="D1788" s="4">
        <v>0</v>
      </c>
    </row>
    <row r="1789" spans="1:4" x14ac:dyDescent="0.2">
      <c r="A1789" s="4">
        <v>3.0146437701456041</v>
      </c>
      <c r="B1789" s="4">
        <v>1.9747283737975792</v>
      </c>
      <c r="C1789" s="4">
        <v>0</v>
      </c>
      <c r="D1789" s="4">
        <v>0</v>
      </c>
    </row>
    <row r="1790" spans="1:4" x14ac:dyDescent="0.2">
      <c r="A1790" s="4">
        <v>3.0162832055129489</v>
      </c>
      <c r="B1790" s="4">
        <v>1.9746940629642262</v>
      </c>
      <c r="C1790" s="4">
        <v>0</v>
      </c>
      <c r="D1790" s="4">
        <v>0</v>
      </c>
    </row>
    <row r="1791" spans="1:4" x14ac:dyDescent="0.2">
      <c r="A1791" s="4">
        <v>3.0179226408802933</v>
      </c>
      <c r="B1791" s="4">
        <v>1.9746589765846705</v>
      </c>
      <c r="C1791" s="4">
        <v>0</v>
      </c>
      <c r="D1791" s="4">
        <v>0</v>
      </c>
    </row>
    <row r="1792" spans="1:4" x14ac:dyDescent="0.2">
      <c r="A1792" s="4">
        <v>3.0195620762476381</v>
      </c>
      <c r="B1792" s="4">
        <v>1.9746231174012427</v>
      </c>
      <c r="C1792" s="4">
        <v>0</v>
      </c>
      <c r="D1792" s="4">
        <v>0</v>
      </c>
    </row>
    <row r="1793" spans="1:4" x14ac:dyDescent="0.2">
      <c r="A1793" s="4">
        <v>3.0212015116149828</v>
      </c>
      <c r="B1793" s="4">
        <v>1.9745864881562736</v>
      </c>
      <c r="C1793" s="4">
        <v>0</v>
      </c>
      <c r="D1793" s="4">
        <v>0</v>
      </c>
    </row>
    <row r="1794" spans="1:4" x14ac:dyDescent="0.2">
      <c r="A1794" s="4">
        <v>3.0228409469823276</v>
      </c>
      <c r="B1794" s="4">
        <v>1.9745490915920938</v>
      </c>
      <c r="C1794" s="4">
        <v>0</v>
      </c>
      <c r="D1794" s="4">
        <v>0</v>
      </c>
    </row>
    <row r="1795" spans="1:4" x14ac:dyDescent="0.2">
      <c r="A1795" s="4">
        <v>3.024480382349672</v>
      </c>
      <c r="B1795" s="4">
        <v>1.9745109304510344</v>
      </c>
      <c r="C1795" s="4">
        <v>0</v>
      </c>
      <c r="D1795" s="4">
        <v>0</v>
      </c>
    </row>
    <row r="1796" spans="1:4" x14ac:dyDescent="0.2">
      <c r="A1796" s="4">
        <v>3.0261198177170168</v>
      </c>
      <c r="B1796" s="4">
        <v>1.9744720074754258</v>
      </c>
      <c r="C1796" s="4">
        <v>0</v>
      </c>
      <c r="D1796" s="4">
        <v>0</v>
      </c>
    </row>
    <row r="1797" spans="1:4" x14ac:dyDescent="0.2">
      <c r="A1797" s="4">
        <v>3.0277592530843616</v>
      </c>
      <c r="B1797" s="4">
        <v>1.9744323254075993</v>
      </c>
      <c r="C1797" s="4">
        <v>0</v>
      </c>
      <c r="D1797" s="4">
        <v>0</v>
      </c>
    </row>
    <row r="1798" spans="1:4" x14ac:dyDescent="0.2">
      <c r="A1798" s="4">
        <v>3.0293986884517059</v>
      </c>
      <c r="B1798" s="4">
        <v>1.9743918869898853</v>
      </c>
      <c r="C1798" s="4">
        <v>0</v>
      </c>
      <c r="D1798" s="4">
        <v>0</v>
      </c>
    </row>
    <row r="1799" spans="1:4" x14ac:dyDescent="0.2">
      <c r="A1799" s="4">
        <v>3.0310381238190507</v>
      </c>
      <c r="B1799" s="4">
        <v>1.9743506949646148</v>
      </c>
      <c r="C1799" s="4">
        <v>0</v>
      </c>
      <c r="D1799" s="4">
        <v>0</v>
      </c>
    </row>
    <row r="1800" spans="1:4" x14ac:dyDescent="0.2">
      <c r="A1800" s="4">
        <v>3.0326775591863955</v>
      </c>
      <c r="B1800" s="4">
        <v>1.9743087520741183</v>
      </c>
      <c r="C1800" s="4">
        <v>0</v>
      </c>
      <c r="D1800" s="4">
        <v>0</v>
      </c>
    </row>
    <row r="1801" spans="1:4" x14ac:dyDescent="0.2">
      <c r="A1801" s="4">
        <v>3.0343169945537403</v>
      </c>
      <c r="B1801" s="4">
        <v>1.9742660610607268</v>
      </c>
      <c r="C1801" s="4">
        <v>0</v>
      </c>
      <c r="D1801" s="4">
        <v>0</v>
      </c>
    </row>
    <row r="1802" spans="1:4" x14ac:dyDescent="0.2">
      <c r="A1802" s="4">
        <v>3.0359564299210846</v>
      </c>
      <c r="B1802" s="4">
        <v>1.9742226246667711</v>
      </c>
      <c r="C1802" s="4">
        <v>0</v>
      </c>
      <c r="D1802" s="4">
        <v>0</v>
      </c>
    </row>
    <row r="1803" spans="1:4" x14ac:dyDescent="0.2">
      <c r="A1803" s="4">
        <v>3.0375958652884294</v>
      </c>
      <c r="B1803" s="4">
        <v>1.9741784456345819</v>
      </c>
      <c r="C1803" s="4">
        <v>0</v>
      </c>
      <c r="D1803" s="4">
        <v>0</v>
      </c>
    </row>
    <row r="1804" spans="1:4" x14ac:dyDescent="0.2">
      <c r="A1804" s="4">
        <v>3.0392353006557742</v>
      </c>
      <c r="B1804" s="4">
        <v>1.9741335267064901</v>
      </c>
      <c r="C1804" s="4">
        <v>0</v>
      </c>
      <c r="D1804" s="4">
        <v>0</v>
      </c>
    </row>
    <row r="1805" spans="1:4" x14ac:dyDescent="0.2">
      <c r="A1805" s="4">
        <v>3.040874736023119</v>
      </c>
      <c r="B1805" s="4">
        <v>1.9740878706248264</v>
      </c>
      <c r="C1805" s="4">
        <v>0</v>
      </c>
      <c r="D1805" s="4">
        <v>0</v>
      </c>
    </row>
    <row r="1806" spans="1:4" x14ac:dyDescent="0.2">
      <c r="A1806" s="4">
        <v>3.0425141713904633</v>
      </c>
      <c r="B1806" s="4">
        <v>1.9740414801319217</v>
      </c>
      <c r="C1806" s="4">
        <v>0</v>
      </c>
      <c r="D1806" s="4">
        <v>0</v>
      </c>
    </row>
    <row r="1807" spans="1:4" x14ac:dyDescent="0.2">
      <c r="A1807" s="4">
        <v>3.0441536067578081</v>
      </c>
      <c r="B1807" s="4">
        <v>1.9739943579701067</v>
      </c>
      <c r="C1807" s="4">
        <v>0</v>
      </c>
      <c r="D1807" s="4">
        <v>0</v>
      </c>
    </row>
    <row r="1808" spans="1:4" x14ac:dyDescent="0.2">
      <c r="A1808" s="4">
        <v>3.0457930421251529</v>
      </c>
      <c r="B1808" s="4">
        <v>1.9739465068817121</v>
      </c>
      <c r="C1808" s="4">
        <v>0</v>
      </c>
      <c r="D1808" s="4">
        <v>0</v>
      </c>
    </row>
    <row r="1809" spans="1:4" x14ac:dyDescent="0.2">
      <c r="A1809" s="4">
        <v>3.0474324774924977</v>
      </c>
      <c r="B1809" s="4">
        <v>1.9738979296090688</v>
      </c>
      <c r="C1809" s="4">
        <v>0</v>
      </c>
      <c r="D1809" s="4">
        <v>0</v>
      </c>
    </row>
    <row r="1810" spans="1:4" x14ac:dyDescent="0.2">
      <c r="A1810" s="4">
        <v>3.049071912859842</v>
      </c>
      <c r="B1810" s="4">
        <v>1.9738486288945074</v>
      </c>
      <c r="C1810" s="4">
        <v>0</v>
      </c>
      <c r="D1810" s="4">
        <v>0</v>
      </c>
    </row>
    <row r="1811" spans="1:4" x14ac:dyDescent="0.2">
      <c r="A1811" s="4">
        <v>3.0507113482271868</v>
      </c>
      <c r="B1811" s="4">
        <v>1.9737986074803591</v>
      </c>
      <c r="C1811" s="4">
        <v>0</v>
      </c>
      <c r="D1811" s="4">
        <v>0</v>
      </c>
    </row>
    <row r="1812" spans="1:4" x14ac:dyDescent="0.2">
      <c r="A1812" s="4">
        <v>3.0523507835945316</v>
      </c>
      <c r="B1812" s="4">
        <v>1.9737478681089544</v>
      </c>
      <c r="C1812" s="4">
        <v>0</v>
      </c>
      <c r="D1812" s="4">
        <v>0</v>
      </c>
    </row>
    <row r="1813" spans="1:4" x14ac:dyDescent="0.2">
      <c r="A1813" s="4">
        <v>3.0539902189618764</v>
      </c>
      <c r="B1813" s="4">
        <v>1.973696413522624</v>
      </c>
      <c r="C1813" s="4">
        <v>0</v>
      </c>
      <c r="D1813" s="4">
        <v>0</v>
      </c>
    </row>
    <row r="1814" spans="1:4" x14ac:dyDescent="0.2">
      <c r="A1814" s="4">
        <v>3.0556296543292207</v>
      </c>
      <c r="B1814" s="4">
        <v>1.973644246463699</v>
      </c>
      <c r="C1814" s="4">
        <v>0</v>
      </c>
      <c r="D1814" s="4">
        <v>0</v>
      </c>
    </row>
    <row r="1815" spans="1:4" x14ac:dyDescent="0.2">
      <c r="A1815" s="4">
        <v>3.0572690896965655</v>
      </c>
      <c r="B1815" s="4">
        <v>1.9735913696745098</v>
      </c>
      <c r="C1815" s="4">
        <v>0</v>
      </c>
      <c r="D1815" s="4">
        <v>0</v>
      </c>
    </row>
    <row r="1816" spans="1:4" x14ac:dyDescent="0.2">
      <c r="A1816" s="4">
        <v>3.0589085250639103</v>
      </c>
      <c r="B1816" s="4">
        <v>1.9735377858973875</v>
      </c>
      <c r="C1816" s="4">
        <v>0</v>
      </c>
      <c r="D1816" s="4">
        <v>0</v>
      </c>
    </row>
    <row r="1817" spans="1:4" x14ac:dyDescent="0.2">
      <c r="A1817" s="4">
        <v>3.0605479604312547</v>
      </c>
      <c r="B1817" s="4">
        <v>1.9734834978746627</v>
      </c>
      <c r="C1817" s="4">
        <v>0</v>
      </c>
      <c r="D1817" s="4">
        <v>0</v>
      </c>
    </row>
    <row r="1818" spans="1:4" x14ac:dyDescent="0.2">
      <c r="A1818" s="4">
        <v>3.0621873957985994</v>
      </c>
      <c r="B1818" s="4">
        <v>1.9734285083486662</v>
      </c>
      <c r="C1818" s="4">
        <v>0</v>
      </c>
      <c r="D1818" s="4">
        <v>0</v>
      </c>
    </row>
    <row r="1819" spans="1:4" x14ac:dyDescent="0.2">
      <c r="A1819" s="4">
        <v>3.0638268311659442</v>
      </c>
      <c r="B1819" s="4">
        <v>1.9733728200617291</v>
      </c>
      <c r="C1819" s="4">
        <v>0</v>
      </c>
      <c r="D1819" s="4">
        <v>0</v>
      </c>
    </row>
    <row r="1820" spans="1:4" x14ac:dyDescent="0.2">
      <c r="A1820" s="4">
        <v>3.065466266533289</v>
      </c>
      <c r="B1820" s="4">
        <v>1.9733164357561817</v>
      </c>
      <c r="C1820" s="4">
        <v>0</v>
      </c>
      <c r="D1820" s="4">
        <v>0</v>
      </c>
    </row>
    <row r="1821" spans="1:4" x14ac:dyDescent="0.2">
      <c r="A1821" s="4">
        <v>3.0671057019006334</v>
      </c>
      <c r="B1821" s="4">
        <v>1.9732593581743552</v>
      </c>
      <c r="C1821" s="4">
        <v>0</v>
      </c>
      <c r="D1821" s="4">
        <v>0</v>
      </c>
    </row>
    <row r="1822" spans="1:4" x14ac:dyDescent="0.2">
      <c r="A1822" s="4">
        <v>3.0687451372679782</v>
      </c>
      <c r="B1822" s="4">
        <v>1.9732015900585802</v>
      </c>
      <c r="C1822" s="4">
        <v>0</v>
      </c>
      <c r="D1822" s="4">
        <v>0</v>
      </c>
    </row>
    <row r="1823" spans="1:4" x14ac:dyDescent="0.2">
      <c r="A1823" s="4">
        <v>3.0703845726353229</v>
      </c>
      <c r="B1823" s="4">
        <v>1.9731431341511874</v>
      </c>
      <c r="C1823" s="4">
        <v>0</v>
      </c>
      <c r="D1823" s="4">
        <v>0</v>
      </c>
    </row>
    <row r="1824" spans="1:4" x14ac:dyDescent="0.2">
      <c r="A1824" s="4">
        <v>3.0720240080026677</v>
      </c>
      <c r="B1824" s="4">
        <v>1.9730839931945077</v>
      </c>
      <c r="C1824" s="4">
        <v>0</v>
      </c>
      <c r="D1824" s="4">
        <v>0</v>
      </c>
    </row>
    <row r="1825" spans="1:4" x14ac:dyDescent="0.2">
      <c r="A1825" s="4">
        <v>3.0736634433700121</v>
      </c>
      <c r="B1825" s="4">
        <v>1.9730241699308719</v>
      </c>
      <c r="C1825" s="4">
        <v>0</v>
      </c>
      <c r="D1825" s="4">
        <v>0</v>
      </c>
    </row>
    <row r="1826" spans="1:4" x14ac:dyDescent="0.2">
      <c r="A1826" s="4">
        <v>3.0753028787373569</v>
      </c>
      <c r="B1826" s="4">
        <v>1.9729636671026107</v>
      </c>
      <c r="C1826" s="4">
        <v>0</v>
      </c>
      <c r="D1826" s="4">
        <v>0</v>
      </c>
    </row>
    <row r="1827" spans="1:4" x14ac:dyDescent="0.2">
      <c r="A1827" s="4">
        <v>3.0769423141047016</v>
      </c>
      <c r="B1827" s="4">
        <v>1.9729024874520551</v>
      </c>
      <c r="C1827" s="4">
        <v>0</v>
      </c>
      <c r="D1827" s="4">
        <v>0</v>
      </c>
    </row>
    <row r="1828" spans="1:4" x14ac:dyDescent="0.2">
      <c r="A1828" s="4">
        <v>3.0785817494720464</v>
      </c>
      <c r="B1828" s="4">
        <v>1.9728406337215356</v>
      </c>
      <c r="C1828" s="4">
        <v>0</v>
      </c>
      <c r="D1828" s="4">
        <v>0</v>
      </c>
    </row>
    <row r="1829" spans="1:4" x14ac:dyDescent="0.2">
      <c r="A1829" s="4">
        <v>3.0802211848393908</v>
      </c>
      <c r="B1829" s="4">
        <v>1.9727781086533833</v>
      </c>
      <c r="C1829" s="4">
        <v>0</v>
      </c>
      <c r="D1829" s="4">
        <v>0</v>
      </c>
    </row>
    <row r="1830" spans="1:4" x14ac:dyDescent="0.2">
      <c r="A1830" s="4">
        <v>3.0818606202067356</v>
      </c>
      <c r="B1830" s="4">
        <v>1.9727149149899288</v>
      </c>
      <c r="C1830" s="4">
        <v>0</v>
      </c>
      <c r="D1830" s="4">
        <v>0</v>
      </c>
    </row>
    <row r="1831" spans="1:4" x14ac:dyDescent="0.2">
      <c r="A1831" s="4">
        <v>3.0835000555740804</v>
      </c>
      <c r="B1831" s="4">
        <v>1.9726510554735028</v>
      </c>
      <c r="C1831" s="4">
        <v>0</v>
      </c>
      <c r="D1831" s="4">
        <v>0</v>
      </c>
    </row>
    <row r="1832" spans="1:4" x14ac:dyDescent="0.2">
      <c r="A1832" s="4">
        <v>3.0851394909414247</v>
      </c>
      <c r="B1832" s="4">
        <v>1.9725865328464363</v>
      </c>
      <c r="C1832" s="4">
        <v>0</v>
      </c>
      <c r="D1832" s="4">
        <v>0</v>
      </c>
    </row>
    <row r="1833" spans="1:4" x14ac:dyDescent="0.2">
      <c r="A1833" s="4">
        <v>3.0867789263087695</v>
      </c>
      <c r="B1833" s="4">
        <v>1.9725213498510599</v>
      </c>
      <c r="C1833" s="4">
        <v>0</v>
      </c>
      <c r="D1833" s="4">
        <v>0</v>
      </c>
    </row>
    <row r="1834" spans="1:4" x14ac:dyDescent="0.2">
      <c r="A1834" s="4">
        <v>3.0884183616761143</v>
      </c>
      <c r="B1834" s="4">
        <v>1.9724555092297045</v>
      </c>
      <c r="C1834" s="4">
        <v>0</v>
      </c>
      <c r="D1834" s="4">
        <v>0</v>
      </c>
    </row>
    <row r="1835" spans="1:4" x14ac:dyDescent="0.2">
      <c r="A1835" s="4">
        <v>3.0900577970434591</v>
      </c>
      <c r="B1835" s="4">
        <v>1.9723890137247007</v>
      </c>
      <c r="C1835" s="4">
        <v>0</v>
      </c>
      <c r="D1835" s="4">
        <v>0</v>
      </c>
    </row>
    <row r="1836" spans="1:4" x14ac:dyDescent="0.2">
      <c r="A1836" s="4">
        <v>3.0916972324108034</v>
      </c>
      <c r="B1836" s="4">
        <v>1.9723218660783797</v>
      </c>
      <c r="C1836" s="4">
        <v>0</v>
      </c>
      <c r="D1836" s="4">
        <v>0</v>
      </c>
    </row>
    <row r="1837" spans="1:4" x14ac:dyDescent="0.2">
      <c r="A1837" s="4">
        <v>3.0933366677781482</v>
      </c>
      <c r="B1837" s="4">
        <v>1.9722540690330719</v>
      </c>
      <c r="C1837" s="4">
        <v>0</v>
      </c>
      <c r="D1837" s="4">
        <v>0</v>
      </c>
    </row>
    <row r="1838" spans="1:4" x14ac:dyDescent="0.2">
      <c r="A1838" s="4">
        <v>3.094976103145493</v>
      </c>
      <c r="B1838" s="4">
        <v>1.9721856253311081</v>
      </c>
      <c r="C1838" s="4">
        <v>0</v>
      </c>
      <c r="D1838" s="4">
        <v>0</v>
      </c>
    </row>
    <row r="1839" spans="1:4" x14ac:dyDescent="0.2">
      <c r="A1839" s="4">
        <v>3.0966155385128378</v>
      </c>
      <c r="B1839" s="4">
        <v>1.9721165377148193</v>
      </c>
      <c r="C1839" s="4">
        <v>0</v>
      </c>
      <c r="D1839" s="4">
        <v>0</v>
      </c>
    </row>
    <row r="1840" spans="1:4" x14ac:dyDescent="0.2">
      <c r="A1840" s="4">
        <v>3.0982549738801821</v>
      </c>
      <c r="B1840" s="4">
        <v>1.9720468089265364</v>
      </c>
      <c r="C1840" s="4">
        <v>0</v>
      </c>
      <c r="D1840" s="4">
        <v>0</v>
      </c>
    </row>
    <row r="1841" spans="1:4" x14ac:dyDescent="0.2">
      <c r="A1841" s="4">
        <v>3.0998944092475269</v>
      </c>
      <c r="B1841" s="4">
        <v>1.9719764417085897</v>
      </c>
      <c r="C1841" s="4">
        <v>0</v>
      </c>
      <c r="D1841" s="4">
        <v>0</v>
      </c>
    </row>
    <row r="1842" spans="1:4" x14ac:dyDescent="0.2">
      <c r="A1842" s="4">
        <v>3.1015338446148717</v>
      </c>
      <c r="B1842" s="4">
        <v>1.9719054388033104</v>
      </c>
      <c r="C1842" s="4">
        <v>0</v>
      </c>
      <c r="D1842" s="4">
        <v>0</v>
      </c>
    </row>
    <row r="1843" spans="1:4" x14ac:dyDescent="0.2">
      <c r="A1843" s="4">
        <v>3.1031732799822165</v>
      </c>
      <c r="B1843" s="4">
        <v>1.9718338029530291</v>
      </c>
      <c r="C1843" s="4">
        <v>0</v>
      </c>
      <c r="D1843" s="4">
        <v>0</v>
      </c>
    </row>
    <row r="1844" spans="1:4" x14ac:dyDescent="0.2">
      <c r="A1844" s="4">
        <v>3.1048127153495608</v>
      </c>
      <c r="B1844" s="4">
        <v>1.9717615369000767</v>
      </c>
      <c r="C1844" s="4">
        <v>0</v>
      </c>
      <c r="D1844" s="4">
        <v>0</v>
      </c>
    </row>
    <row r="1845" spans="1:4" x14ac:dyDescent="0.2">
      <c r="A1845" s="4">
        <v>3.1064521507169056</v>
      </c>
      <c r="B1845" s="4">
        <v>1.971688643386784</v>
      </c>
      <c r="C1845" s="4">
        <v>0</v>
      </c>
      <c r="D1845" s="4">
        <v>0</v>
      </c>
    </row>
    <row r="1846" spans="1:4" x14ac:dyDescent="0.2">
      <c r="A1846" s="4">
        <v>3.1080915860842504</v>
      </c>
      <c r="B1846" s="4">
        <v>1.9716151251554817</v>
      </c>
      <c r="C1846" s="4">
        <v>0</v>
      </c>
      <c r="D1846" s="4">
        <v>0</v>
      </c>
    </row>
    <row r="1847" spans="1:4" x14ac:dyDescent="0.2">
      <c r="A1847" s="4">
        <v>3.1097310214515952</v>
      </c>
      <c r="B1847" s="4">
        <v>1.9715409849485004</v>
      </c>
      <c r="C1847" s="4">
        <v>0</v>
      </c>
      <c r="D1847" s="4">
        <v>0</v>
      </c>
    </row>
    <row r="1848" spans="1:4" x14ac:dyDescent="0.2">
      <c r="A1848" s="4">
        <v>3.1113704568189395</v>
      </c>
      <c r="B1848" s="4">
        <v>1.9714662255081714</v>
      </c>
      <c r="C1848" s="4">
        <v>0</v>
      </c>
      <c r="D1848" s="4">
        <v>0</v>
      </c>
    </row>
    <row r="1849" spans="1:4" x14ac:dyDescent="0.2">
      <c r="A1849" s="4">
        <v>3.1130098921862843</v>
      </c>
      <c r="B1849" s="4">
        <v>1.9713908495768249</v>
      </c>
      <c r="C1849" s="4">
        <v>0</v>
      </c>
      <c r="D1849" s="4">
        <v>0</v>
      </c>
    </row>
    <row r="1850" spans="1:4" x14ac:dyDescent="0.2">
      <c r="A1850" s="4">
        <v>3.1146493275536291</v>
      </c>
      <c r="B1850" s="4">
        <v>1.9713148598967922</v>
      </c>
      <c r="C1850" s="4">
        <v>0</v>
      </c>
      <c r="D1850" s="4">
        <v>0</v>
      </c>
    </row>
    <row r="1851" spans="1:4" x14ac:dyDescent="0.2">
      <c r="A1851" s="4">
        <v>3.1162887629209735</v>
      </c>
      <c r="B1851" s="4">
        <v>1.9712382592104036</v>
      </c>
      <c r="C1851" s="4">
        <v>0</v>
      </c>
      <c r="D1851" s="4">
        <v>0</v>
      </c>
    </row>
    <row r="1852" spans="1:4" x14ac:dyDescent="0.2">
      <c r="A1852" s="4">
        <v>3.1179281982883182</v>
      </c>
      <c r="B1852" s="4">
        <v>1.9711610502599906</v>
      </c>
      <c r="C1852" s="4">
        <v>0</v>
      </c>
      <c r="D1852" s="4">
        <v>0</v>
      </c>
    </row>
    <row r="1853" spans="1:4" x14ac:dyDescent="0.2">
      <c r="A1853" s="4">
        <v>3.119567633655663</v>
      </c>
      <c r="B1853" s="4">
        <v>1.9710832357878831</v>
      </c>
      <c r="C1853" s="4">
        <v>0</v>
      </c>
      <c r="D1853" s="4">
        <v>0</v>
      </c>
    </row>
    <row r="1854" spans="1:4" x14ac:dyDescent="0.2">
      <c r="A1854" s="4">
        <v>3.1212070690230078</v>
      </c>
      <c r="B1854" s="4">
        <v>1.9710048185364124</v>
      </c>
      <c r="C1854" s="4">
        <v>0</v>
      </c>
      <c r="D1854" s="4">
        <v>0</v>
      </c>
    </row>
    <row r="1855" spans="1:4" x14ac:dyDescent="0.2">
      <c r="A1855" s="4">
        <v>3.1228465043903522</v>
      </c>
      <c r="B1855" s="4">
        <v>1.9709258012479094</v>
      </c>
      <c r="C1855" s="4">
        <v>0</v>
      </c>
      <c r="D1855" s="4">
        <v>0</v>
      </c>
    </row>
    <row r="1856" spans="1:4" x14ac:dyDescent="0.2">
      <c r="A1856" s="4">
        <v>3.124485939757697</v>
      </c>
      <c r="B1856" s="4">
        <v>1.9708461866647045</v>
      </c>
      <c r="C1856" s="4">
        <v>0</v>
      </c>
      <c r="D1856" s="4">
        <v>0</v>
      </c>
    </row>
    <row r="1857" spans="1:4" x14ac:dyDescent="0.2">
      <c r="A1857" s="4">
        <v>3.1261253751250417</v>
      </c>
      <c r="B1857" s="4">
        <v>1.9707659775291289</v>
      </c>
      <c r="C1857" s="4">
        <v>0</v>
      </c>
      <c r="D1857" s="4">
        <v>0</v>
      </c>
    </row>
    <row r="1858" spans="1:4" x14ac:dyDescent="0.2">
      <c r="A1858" s="4">
        <v>3.1277648104923865</v>
      </c>
      <c r="B1858" s="4">
        <v>1.9706851765835129</v>
      </c>
      <c r="C1858" s="4">
        <v>0</v>
      </c>
      <c r="D1858" s="4">
        <v>0</v>
      </c>
    </row>
    <row r="1859" spans="1:4" x14ac:dyDescent="0.2">
      <c r="A1859" s="4">
        <v>3.1294042458597309</v>
      </c>
      <c r="B1859" s="4">
        <v>1.9706037865701878</v>
      </c>
      <c r="C1859" s="4">
        <v>0</v>
      </c>
      <c r="D1859" s="4">
        <v>0</v>
      </c>
    </row>
    <row r="1860" spans="1:4" x14ac:dyDescent="0.2">
      <c r="A1860" s="4">
        <v>3.1310436812270757</v>
      </c>
      <c r="B1860" s="4">
        <v>1.9705218102314841</v>
      </c>
      <c r="C1860" s="4">
        <v>0</v>
      </c>
      <c r="D1860" s="4">
        <v>0</v>
      </c>
    </row>
    <row r="1861" spans="1:4" x14ac:dyDescent="0.2">
      <c r="A1861" s="4">
        <v>3.1326831165944204</v>
      </c>
      <c r="B1861" s="4">
        <v>1.9704392503097325</v>
      </c>
      <c r="C1861" s="4">
        <v>0</v>
      </c>
      <c r="D1861" s="4">
        <v>0</v>
      </c>
    </row>
    <row r="1862" spans="1:4" x14ac:dyDescent="0.2">
      <c r="A1862" s="4">
        <v>3.1343225519617652</v>
      </c>
      <c r="B1862" s="4">
        <v>1.9703561095472641</v>
      </c>
      <c r="C1862" s="4">
        <v>0</v>
      </c>
      <c r="D1862" s="4">
        <v>0</v>
      </c>
    </row>
    <row r="1863" spans="1:4" x14ac:dyDescent="0.2">
      <c r="A1863" s="4">
        <v>3.1359619873291096</v>
      </c>
      <c r="B1863" s="4">
        <v>1.9702723906864095</v>
      </c>
      <c r="C1863" s="4">
        <v>0</v>
      </c>
      <c r="D1863" s="4">
        <v>0</v>
      </c>
    </row>
    <row r="1864" spans="1:4" x14ac:dyDescent="0.2">
      <c r="A1864" s="4">
        <v>3.1376014226964544</v>
      </c>
      <c r="B1864" s="4">
        <v>1.9701880964694993</v>
      </c>
      <c r="C1864" s="4">
        <v>0</v>
      </c>
      <c r="D1864" s="4">
        <v>0</v>
      </c>
    </row>
    <row r="1865" spans="1:4" x14ac:dyDescent="0.2">
      <c r="A1865" s="4">
        <v>3.1392408580637992</v>
      </c>
      <c r="B1865" s="4">
        <v>1.9701032296388648</v>
      </c>
      <c r="C1865" s="4">
        <v>0</v>
      </c>
      <c r="D1865" s="4">
        <v>0</v>
      </c>
    </row>
    <row r="1866" spans="1:4" x14ac:dyDescent="0.2">
      <c r="A1866" s="4">
        <v>3.1408802934311435</v>
      </c>
      <c r="B1866" s="4">
        <v>1.9700177929368361</v>
      </c>
      <c r="C1866" s="4">
        <v>0</v>
      </c>
      <c r="D1866" s="4">
        <v>0</v>
      </c>
    </row>
    <row r="1867" spans="1:4" x14ac:dyDescent="0.2">
      <c r="A1867" s="4">
        <v>3.1425197287984883</v>
      </c>
      <c r="B1867" s="4">
        <v>1.9699317891057446</v>
      </c>
      <c r="C1867" s="4">
        <v>0</v>
      </c>
      <c r="D1867" s="4">
        <v>0</v>
      </c>
    </row>
    <row r="1868" spans="1:4" x14ac:dyDescent="0.2">
      <c r="A1868" s="4">
        <v>3.1441591641658331</v>
      </c>
      <c r="B1868" s="4">
        <v>1.9698452208879209</v>
      </c>
      <c r="C1868" s="4">
        <v>0</v>
      </c>
      <c r="D1868" s="4">
        <v>0</v>
      </c>
    </row>
    <row r="1869" spans="1:4" x14ac:dyDescent="0.2">
      <c r="A1869" s="4">
        <v>3.1457985995331779</v>
      </c>
      <c r="B1869" s="4">
        <v>1.9697580910256955</v>
      </c>
      <c r="C1869" s="4">
        <v>0</v>
      </c>
      <c r="D1869" s="4">
        <v>0</v>
      </c>
    </row>
    <row r="1870" spans="1:4" x14ac:dyDescent="0.2">
      <c r="A1870" s="4">
        <v>3.1474380349005222</v>
      </c>
      <c r="B1870" s="4">
        <v>1.9696704022613998</v>
      </c>
      <c r="C1870" s="4">
        <v>0</v>
      </c>
      <c r="D1870" s="4">
        <v>0</v>
      </c>
    </row>
    <row r="1871" spans="1:4" x14ac:dyDescent="0.2">
      <c r="A1871" s="4">
        <v>3.149077470267867</v>
      </c>
      <c r="B1871" s="4">
        <v>1.969582157337364</v>
      </c>
      <c r="C1871" s="4">
        <v>0</v>
      </c>
      <c r="D1871" s="4">
        <v>0</v>
      </c>
    </row>
    <row r="1872" spans="1:4" x14ac:dyDescent="0.2">
      <c r="A1872" s="4">
        <v>3.1507169056352118</v>
      </c>
      <c r="B1872" s="4">
        <v>1.9694933589959192</v>
      </c>
      <c r="C1872" s="4">
        <v>0</v>
      </c>
      <c r="D1872" s="4">
        <v>0</v>
      </c>
    </row>
    <row r="1873" spans="1:4" x14ac:dyDescent="0.2">
      <c r="A1873" s="4">
        <v>3.1523563410025566</v>
      </c>
      <c r="B1873" s="4">
        <v>1.9694040099793959</v>
      </c>
      <c r="C1873" s="4">
        <v>0</v>
      </c>
      <c r="D1873" s="4">
        <v>0</v>
      </c>
    </row>
    <row r="1874" spans="1:4" x14ac:dyDescent="0.2">
      <c r="A1874" s="4">
        <v>3.1539957763699009</v>
      </c>
      <c r="B1874" s="4">
        <v>1.969314113030125</v>
      </c>
      <c r="C1874" s="4">
        <v>0</v>
      </c>
      <c r="D1874" s="4">
        <v>0</v>
      </c>
    </row>
    <row r="1875" spans="1:4" x14ac:dyDescent="0.2">
      <c r="A1875" s="4">
        <v>3.1556352117372457</v>
      </c>
      <c r="B1875" s="4">
        <v>1.9692236708904376</v>
      </c>
      <c r="C1875" s="4">
        <v>0</v>
      </c>
      <c r="D1875" s="4">
        <v>0</v>
      </c>
    </row>
    <row r="1876" spans="1:4" x14ac:dyDescent="0.2">
      <c r="A1876" s="4">
        <v>3.1572746471045905</v>
      </c>
      <c r="B1876" s="4">
        <v>1.9691326863026644</v>
      </c>
      <c r="C1876" s="4">
        <v>0</v>
      </c>
      <c r="D1876" s="4">
        <v>0</v>
      </c>
    </row>
    <row r="1877" spans="1:4" x14ac:dyDescent="0.2">
      <c r="A1877" s="4">
        <v>3.1589140824719353</v>
      </c>
      <c r="B1877" s="4">
        <v>1.9690411620091357</v>
      </c>
      <c r="C1877" s="4">
        <v>0</v>
      </c>
      <c r="D1877" s="4">
        <v>0</v>
      </c>
    </row>
    <row r="1878" spans="1:4" x14ac:dyDescent="0.2">
      <c r="A1878" s="4">
        <v>3.1605535178392796</v>
      </c>
      <c r="B1878" s="4">
        <v>1.9689491007521829</v>
      </c>
      <c r="C1878" s="4">
        <v>0</v>
      </c>
      <c r="D1878" s="4">
        <v>0</v>
      </c>
    </row>
    <row r="1879" spans="1:4" x14ac:dyDescent="0.2">
      <c r="A1879" s="4">
        <v>3.1621929532066244</v>
      </c>
      <c r="B1879" s="4">
        <v>1.9688565052741362</v>
      </c>
      <c r="C1879" s="4">
        <v>0</v>
      </c>
      <c r="D1879" s="4">
        <v>0</v>
      </c>
    </row>
    <row r="1880" spans="1:4" x14ac:dyDescent="0.2">
      <c r="A1880" s="4">
        <v>3.1638323885739692</v>
      </c>
      <c r="B1880" s="4">
        <v>1.9687633783173271</v>
      </c>
      <c r="C1880" s="4">
        <v>0</v>
      </c>
      <c r="D1880" s="4">
        <v>0</v>
      </c>
    </row>
    <row r="1881" spans="1:4" x14ac:dyDescent="0.2">
      <c r="A1881" s="4">
        <v>3.165471823941314</v>
      </c>
      <c r="B1881" s="4">
        <v>1.9686697226240857</v>
      </c>
      <c r="C1881" s="4">
        <v>0</v>
      </c>
      <c r="D1881" s="4">
        <v>0</v>
      </c>
    </row>
    <row r="1882" spans="1:4" x14ac:dyDescent="0.2">
      <c r="A1882" s="4">
        <v>3.1671112593086583</v>
      </c>
      <c r="B1882" s="4">
        <v>1.9685755409367431</v>
      </c>
      <c r="C1882" s="4">
        <v>0</v>
      </c>
      <c r="D1882" s="4">
        <v>0</v>
      </c>
    </row>
    <row r="1883" spans="1:4" x14ac:dyDescent="0.2">
      <c r="A1883" s="4">
        <v>3.1687506946760031</v>
      </c>
      <c r="B1883" s="4">
        <v>1.9684808359976302</v>
      </c>
      <c r="C1883" s="4">
        <v>0</v>
      </c>
      <c r="D1883" s="4">
        <v>0</v>
      </c>
    </row>
    <row r="1884" spans="1:4" x14ac:dyDescent="0.2">
      <c r="A1884" s="4">
        <v>3.1703901300433479</v>
      </c>
      <c r="B1884" s="4">
        <v>1.9683856105490776</v>
      </c>
      <c r="C1884" s="4">
        <v>0</v>
      </c>
      <c r="D1884" s="4">
        <v>0</v>
      </c>
    </row>
    <row r="1885" spans="1:4" x14ac:dyDescent="0.2">
      <c r="A1885" s="4">
        <v>3.1720295654106923</v>
      </c>
      <c r="B1885" s="4">
        <v>1.9682898673334162</v>
      </c>
      <c r="C1885" s="4">
        <v>0</v>
      </c>
      <c r="D1885" s="4">
        <v>0</v>
      </c>
    </row>
    <row r="1886" spans="1:4" x14ac:dyDescent="0.2">
      <c r="A1886" s="4">
        <v>3.173669000778037</v>
      </c>
      <c r="B1886" s="4">
        <v>1.9681936090929766</v>
      </c>
      <c r="C1886" s="4">
        <v>0</v>
      </c>
      <c r="D1886" s="4">
        <v>0</v>
      </c>
    </row>
    <row r="1887" spans="1:4" x14ac:dyDescent="0.2">
      <c r="A1887" s="4">
        <v>3.1753084361453818</v>
      </c>
      <c r="B1887" s="4">
        <v>1.9680968385700897</v>
      </c>
      <c r="C1887" s="4">
        <v>0</v>
      </c>
      <c r="D1887" s="4">
        <v>0</v>
      </c>
    </row>
    <row r="1888" spans="1:4" x14ac:dyDescent="0.2">
      <c r="A1888" s="4">
        <v>3.1769478715127266</v>
      </c>
      <c r="B1888" s="4">
        <v>1.9679995585070864</v>
      </c>
      <c r="C1888" s="4">
        <v>0</v>
      </c>
      <c r="D1888" s="4">
        <v>0</v>
      </c>
    </row>
    <row r="1889" spans="1:4" x14ac:dyDescent="0.2">
      <c r="A1889" s="4">
        <v>3.178587306880071</v>
      </c>
      <c r="B1889" s="4">
        <v>1.9679017716462974</v>
      </c>
      <c r="C1889" s="4">
        <v>0</v>
      </c>
      <c r="D1889" s="4">
        <v>0</v>
      </c>
    </row>
    <row r="1890" spans="1:4" x14ac:dyDescent="0.2">
      <c r="A1890" s="4">
        <v>3.1802267422474157</v>
      </c>
      <c r="B1890" s="4">
        <v>1.9678034807300535</v>
      </c>
      <c r="C1890" s="4">
        <v>0</v>
      </c>
      <c r="D1890" s="4">
        <v>0</v>
      </c>
    </row>
    <row r="1891" spans="1:4" x14ac:dyDescent="0.2">
      <c r="A1891" s="4">
        <v>3.1818661776147605</v>
      </c>
      <c r="B1891" s="4">
        <v>1.9677046885006855</v>
      </c>
      <c r="C1891" s="4">
        <v>0</v>
      </c>
      <c r="D1891" s="4">
        <v>0</v>
      </c>
    </row>
    <row r="1892" spans="1:4" x14ac:dyDescent="0.2">
      <c r="A1892" s="4">
        <v>3.1835056129821053</v>
      </c>
      <c r="B1892" s="4">
        <v>1.9676053977005241</v>
      </c>
      <c r="C1892" s="4">
        <v>0</v>
      </c>
      <c r="D1892" s="4">
        <v>0</v>
      </c>
    </row>
    <row r="1893" spans="1:4" x14ac:dyDescent="0.2">
      <c r="A1893" s="4">
        <v>3.1851450483494497</v>
      </c>
      <c r="B1893" s="4">
        <v>1.9675056110719003</v>
      </c>
      <c r="C1893" s="4">
        <v>0</v>
      </c>
      <c r="D1893" s="4">
        <v>0</v>
      </c>
    </row>
    <row r="1894" spans="1:4" x14ac:dyDescent="0.2">
      <c r="A1894" s="4">
        <v>3.1867844837167945</v>
      </c>
      <c r="B1894" s="4">
        <v>1.9674053313571445</v>
      </c>
      <c r="C1894" s="4">
        <v>0</v>
      </c>
      <c r="D1894" s="4">
        <v>0</v>
      </c>
    </row>
    <row r="1895" spans="1:4" x14ac:dyDescent="0.2">
      <c r="A1895" s="4">
        <v>3.1884239190841392</v>
      </c>
      <c r="B1895" s="4">
        <v>1.9673045612985878</v>
      </c>
      <c r="C1895" s="4">
        <v>0</v>
      </c>
      <c r="D1895" s="4">
        <v>0</v>
      </c>
    </row>
    <row r="1896" spans="1:4" x14ac:dyDescent="0.2">
      <c r="A1896" s="4">
        <v>3.190063354451484</v>
      </c>
      <c r="B1896" s="4">
        <v>1.9672033036385608</v>
      </c>
      <c r="C1896" s="4">
        <v>0</v>
      </c>
      <c r="D1896" s="4">
        <v>0</v>
      </c>
    </row>
    <row r="1897" spans="1:4" x14ac:dyDescent="0.2">
      <c r="A1897" s="4">
        <v>3.1917027898188284</v>
      </c>
      <c r="B1897" s="4">
        <v>1.9671015611193945</v>
      </c>
      <c r="C1897" s="4">
        <v>0</v>
      </c>
      <c r="D1897" s="4">
        <v>0</v>
      </c>
    </row>
    <row r="1898" spans="1:4" x14ac:dyDescent="0.2">
      <c r="A1898" s="4">
        <v>3.1933422251861732</v>
      </c>
      <c r="B1898" s="4">
        <v>1.9669993364834197</v>
      </c>
      <c r="C1898" s="4">
        <v>0</v>
      </c>
      <c r="D1898" s="4">
        <v>0</v>
      </c>
    </row>
    <row r="1899" spans="1:4" x14ac:dyDescent="0.2">
      <c r="A1899" s="4">
        <v>3.194981660553518</v>
      </c>
      <c r="B1899" s="4">
        <v>1.9668966324729669</v>
      </c>
      <c r="C1899" s="4">
        <v>0</v>
      </c>
      <c r="D1899" s="4">
        <v>0</v>
      </c>
    </row>
    <row r="1900" spans="1:4" x14ac:dyDescent="0.2">
      <c r="A1900" s="4">
        <v>3.1966210959208623</v>
      </c>
      <c r="B1900" s="4">
        <v>1.9667934518303671</v>
      </c>
      <c r="C1900" s="4">
        <v>0</v>
      </c>
      <c r="D1900" s="4">
        <v>0</v>
      </c>
    </row>
    <row r="1901" spans="1:4" x14ac:dyDescent="0.2">
      <c r="A1901" s="4">
        <v>3.1982605312882071</v>
      </c>
      <c r="B1901" s="4">
        <v>1.9666897972979511</v>
      </c>
      <c r="C1901" s="4">
        <v>0</v>
      </c>
      <c r="D1901" s="4">
        <v>0</v>
      </c>
    </row>
    <row r="1902" spans="1:4" x14ac:dyDescent="0.2">
      <c r="A1902" s="4">
        <v>3.1998999666555519</v>
      </c>
      <c r="B1902" s="4">
        <v>1.9665856716180496</v>
      </c>
      <c r="C1902" s="4">
        <v>0</v>
      </c>
      <c r="D1902" s="4">
        <v>0</v>
      </c>
    </row>
    <row r="1903" spans="1:4" x14ac:dyDescent="0.2">
      <c r="A1903" s="4">
        <v>3.2015394020228967</v>
      </c>
      <c r="B1903" s="4">
        <v>1.9664810775329935</v>
      </c>
      <c r="C1903" s="4">
        <v>0</v>
      </c>
      <c r="D1903" s="4">
        <v>0</v>
      </c>
    </row>
    <row r="1904" spans="1:4" x14ac:dyDescent="0.2">
      <c r="A1904" s="4">
        <v>3.203178837390241</v>
      </c>
      <c r="B1904" s="4">
        <v>1.9663760177851135</v>
      </c>
      <c r="C1904" s="4">
        <v>0</v>
      </c>
      <c r="D1904" s="4">
        <v>0</v>
      </c>
    </row>
    <row r="1905" spans="1:4" x14ac:dyDescent="0.2">
      <c r="A1905" s="4">
        <v>3.2048182727575858</v>
      </c>
      <c r="B1905" s="4">
        <v>1.9662704951167402</v>
      </c>
      <c r="C1905" s="4">
        <v>0</v>
      </c>
      <c r="D1905" s="4">
        <v>0</v>
      </c>
    </row>
    <row r="1906" spans="1:4" x14ac:dyDescent="0.2">
      <c r="A1906" s="4">
        <v>3.2064577081249306</v>
      </c>
      <c r="B1906" s="4">
        <v>1.9661645122702047</v>
      </c>
      <c r="C1906" s="4">
        <v>0</v>
      </c>
      <c r="D1906" s="4">
        <v>0</v>
      </c>
    </row>
    <row r="1907" spans="1:4" x14ac:dyDescent="0.2">
      <c r="A1907" s="4">
        <v>3.2080971434922754</v>
      </c>
      <c r="B1907" s="4">
        <v>1.9660580719878378</v>
      </c>
      <c r="C1907" s="4">
        <v>0</v>
      </c>
      <c r="D1907" s="4">
        <v>0</v>
      </c>
    </row>
    <row r="1908" spans="1:4" x14ac:dyDescent="0.2">
      <c r="A1908" s="4">
        <v>3.2097365788596197</v>
      </c>
      <c r="B1908" s="4">
        <v>1.9659511770119702</v>
      </c>
      <c r="C1908" s="4">
        <v>0</v>
      </c>
      <c r="D1908" s="4">
        <v>0</v>
      </c>
    </row>
    <row r="1909" spans="1:4" x14ac:dyDescent="0.2">
      <c r="A1909" s="4">
        <v>3.2113760142269645</v>
      </c>
      <c r="B1909" s="4">
        <v>1.9658438300849324</v>
      </c>
      <c r="C1909" s="4">
        <v>0</v>
      </c>
      <c r="D1909" s="4">
        <v>0</v>
      </c>
    </row>
    <row r="1910" spans="1:4" x14ac:dyDescent="0.2">
      <c r="A1910" s="4">
        <v>3.2130154495943093</v>
      </c>
      <c r="B1910" s="4">
        <v>1.9657360339490555</v>
      </c>
      <c r="C1910" s="4">
        <v>0</v>
      </c>
      <c r="D1910" s="4">
        <v>0</v>
      </c>
    </row>
    <row r="1911" spans="1:4" x14ac:dyDescent="0.2">
      <c r="A1911" s="4">
        <v>3.2146548849616541</v>
      </c>
      <c r="B1911" s="4">
        <v>1.9656277913466704</v>
      </c>
      <c r="C1911" s="4">
        <v>0</v>
      </c>
      <c r="D1911" s="4">
        <v>0</v>
      </c>
    </row>
    <row r="1912" spans="1:4" x14ac:dyDescent="0.2">
      <c r="A1912" s="4">
        <v>3.2162943203289984</v>
      </c>
      <c r="B1912" s="4">
        <v>1.9655191050201075</v>
      </c>
      <c r="C1912" s="4">
        <v>0</v>
      </c>
      <c r="D1912" s="4">
        <v>0</v>
      </c>
    </row>
    <row r="1913" spans="1:4" x14ac:dyDescent="0.2">
      <c r="A1913" s="4">
        <v>3.2179337556963432</v>
      </c>
      <c r="B1913" s="4">
        <v>1.965409977711698</v>
      </c>
      <c r="C1913" s="4">
        <v>0</v>
      </c>
      <c r="D1913" s="4">
        <v>0</v>
      </c>
    </row>
    <row r="1914" spans="1:4" x14ac:dyDescent="0.2">
      <c r="A1914" s="4">
        <v>3.219573191063688</v>
      </c>
      <c r="B1914" s="4">
        <v>1.9653004121637723</v>
      </c>
      <c r="C1914" s="4">
        <v>0</v>
      </c>
      <c r="D1914" s="4">
        <v>0</v>
      </c>
    </row>
    <row r="1915" spans="1:4" x14ac:dyDescent="0.2">
      <c r="A1915" s="4">
        <v>3.2212126264310323</v>
      </c>
      <c r="B1915" s="4">
        <v>1.9651904111186616</v>
      </c>
      <c r="C1915" s="4">
        <v>0</v>
      </c>
      <c r="D1915" s="4">
        <v>0</v>
      </c>
    </row>
    <row r="1916" spans="1:4" x14ac:dyDescent="0.2">
      <c r="A1916" s="4">
        <v>3.2228520617983771</v>
      </c>
      <c r="B1916" s="4">
        <v>1.9650799773186962</v>
      </c>
      <c r="C1916" s="4">
        <v>0</v>
      </c>
      <c r="D1916" s="4">
        <v>0</v>
      </c>
    </row>
    <row r="1917" spans="1:4" x14ac:dyDescent="0.2">
      <c r="A1917" s="4">
        <v>3.2244914971657219</v>
      </c>
      <c r="B1917" s="4">
        <v>1.9649691135062073</v>
      </c>
      <c r="C1917" s="4">
        <v>0</v>
      </c>
      <c r="D1917" s="4">
        <v>0</v>
      </c>
    </row>
    <row r="1918" spans="1:4" x14ac:dyDescent="0.2">
      <c r="A1918" s="4">
        <v>3.2261309325330667</v>
      </c>
      <c r="B1918" s="4">
        <v>1.9648578224235256</v>
      </c>
      <c r="C1918" s="4">
        <v>0</v>
      </c>
      <c r="D1918" s="4">
        <v>0</v>
      </c>
    </row>
    <row r="1919" spans="1:4" x14ac:dyDescent="0.2">
      <c r="A1919" s="4">
        <v>3.2277703679004111</v>
      </c>
      <c r="B1919" s="4">
        <v>1.9647461068129817</v>
      </c>
      <c r="C1919" s="4">
        <v>0</v>
      </c>
      <c r="D1919" s="4">
        <v>0</v>
      </c>
    </row>
    <row r="1920" spans="1:4" x14ac:dyDescent="0.2">
      <c r="A1920" s="4">
        <v>3.2294098032677558</v>
      </c>
      <c r="B1920" s="4">
        <v>1.9646339694169066</v>
      </c>
      <c r="C1920" s="4">
        <v>0</v>
      </c>
      <c r="D1920" s="4">
        <v>0</v>
      </c>
    </row>
    <row r="1921" spans="1:4" x14ac:dyDescent="0.2">
      <c r="A1921" s="4">
        <v>3.2310492386351006</v>
      </c>
      <c r="B1921" s="4">
        <v>1.9645214129776309</v>
      </c>
      <c r="C1921" s="4">
        <v>0</v>
      </c>
      <c r="D1921" s="4">
        <v>0</v>
      </c>
    </row>
    <row r="1922" spans="1:4" x14ac:dyDescent="0.2">
      <c r="A1922" s="4">
        <v>3.2326886740024454</v>
      </c>
      <c r="B1922" s="4">
        <v>1.9644084402374857</v>
      </c>
      <c r="C1922" s="4">
        <v>0</v>
      </c>
      <c r="D1922" s="4">
        <v>0</v>
      </c>
    </row>
    <row r="1923" spans="1:4" x14ac:dyDescent="0.2">
      <c r="A1923" s="4">
        <v>3.2343281093697898</v>
      </c>
      <c r="B1923" s="4">
        <v>1.9642950539388013</v>
      </c>
      <c r="C1923" s="4">
        <v>0</v>
      </c>
      <c r="D1923" s="4">
        <v>0</v>
      </c>
    </row>
    <row r="1924" spans="1:4" x14ac:dyDescent="0.2">
      <c r="A1924" s="4">
        <v>3.2359675447371345</v>
      </c>
      <c r="B1924" s="4">
        <v>1.964181256823909</v>
      </c>
      <c r="C1924" s="4">
        <v>0</v>
      </c>
      <c r="D1924" s="4">
        <v>0</v>
      </c>
    </row>
    <row r="1925" spans="1:4" x14ac:dyDescent="0.2">
      <c r="A1925" s="4">
        <v>3.2376069801044793</v>
      </c>
      <c r="B1925" s="4">
        <v>1.9640670516351393</v>
      </c>
      <c r="C1925" s="4">
        <v>0</v>
      </c>
      <c r="D1925" s="4">
        <v>0</v>
      </c>
    </row>
    <row r="1926" spans="1:4" x14ac:dyDescent="0.2">
      <c r="A1926" s="4">
        <v>3.2392464154718241</v>
      </c>
      <c r="B1926" s="4">
        <v>1.963952441114823</v>
      </c>
      <c r="C1926" s="4">
        <v>0</v>
      </c>
      <c r="D1926" s="4">
        <v>0</v>
      </c>
    </row>
    <row r="1927" spans="1:4" x14ac:dyDescent="0.2">
      <c r="A1927" s="4">
        <v>3.2408858508391685</v>
      </c>
      <c r="B1927" s="4">
        <v>1.9638374280052908</v>
      </c>
      <c r="C1927" s="4">
        <v>0</v>
      </c>
      <c r="D1927" s="4">
        <v>0</v>
      </c>
    </row>
    <row r="1928" spans="1:4" x14ac:dyDescent="0.2">
      <c r="A1928" s="4">
        <v>3.2425252862065133</v>
      </c>
      <c r="B1928" s="4">
        <v>1.9637220150488739</v>
      </c>
      <c r="C1928" s="4">
        <v>0</v>
      </c>
      <c r="D1928" s="4">
        <v>0</v>
      </c>
    </row>
    <row r="1929" spans="1:4" x14ac:dyDescent="0.2">
      <c r="A1929" s="4">
        <v>3.244164721573858</v>
      </c>
      <c r="B1929" s="4">
        <v>1.9636062049879026</v>
      </c>
      <c r="C1929" s="4">
        <v>0</v>
      </c>
      <c r="D1929" s="4">
        <v>0</v>
      </c>
    </row>
    <row r="1930" spans="1:4" x14ac:dyDescent="0.2">
      <c r="A1930" s="4">
        <v>3.2458041569412028</v>
      </c>
      <c r="B1930" s="4">
        <v>1.963490000564708</v>
      </c>
      <c r="C1930" s="4">
        <v>0</v>
      </c>
      <c r="D1930" s="4">
        <v>0</v>
      </c>
    </row>
    <row r="1931" spans="1:4" x14ac:dyDescent="0.2">
      <c r="A1931" s="4">
        <v>3.2474435923085472</v>
      </c>
      <c r="B1931" s="4">
        <v>1.9633734045216207</v>
      </c>
      <c r="C1931" s="4">
        <v>0</v>
      </c>
      <c r="D1931" s="4">
        <v>0</v>
      </c>
    </row>
    <row r="1932" spans="1:4" x14ac:dyDescent="0.2">
      <c r="A1932" s="4">
        <v>3.249083027675892</v>
      </c>
      <c r="B1932" s="4">
        <v>1.9632564196009716</v>
      </c>
      <c r="C1932" s="4">
        <v>0</v>
      </c>
      <c r="D1932" s="4">
        <v>0</v>
      </c>
    </row>
    <row r="1933" spans="1:4" x14ac:dyDescent="0.2">
      <c r="A1933" s="4">
        <v>3.2507224630432368</v>
      </c>
      <c r="B1933" s="4">
        <v>1.9631390485450915</v>
      </c>
      <c r="C1933" s="4">
        <v>0</v>
      </c>
      <c r="D1933" s="4">
        <v>0</v>
      </c>
    </row>
    <row r="1934" spans="1:4" x14ac:dyDescent="0.2">
      <c r="A1934" s="4">
        <v>3.2523618984105811</v>
      </c>
      <c r="B1934" s="4">
        <v>1.963021294096311</v>
      </c>
      <c r="C1934" s="4">
        <v>0</v>
      </c>
      <c r="D1934" s="4">
        <v>0</v>
      </c>
    </row>
    <row r="1935" spans="1:4" x14ac:dyDescent="0.2">
      <c r="A1935" s="4">
        <v>3.2540013337779259</v>
      </c>
      <c r="B1935" s="4">
        <v>1.9629031589969612</v>
      </c>
      <c r="C1935" s="4">
        <v>0</v>
      </c>
      <c r="D1935" s="4">
        <v>0</v>
      </c>
    </row>
    <row r="1936" spans="1:4" x14ac:dyDescent="0.2">
      <c r="A1936" s="4">
        <v>3.2556407691452707</v>
      </c>
      <c r="B1936" s="4">
        <v>1.9627846459893727</v>
      </c>
      <c r="C1936" s="4">
        <v>0</v>
      </c>
      <c r="D1936" s="4">
        <v>0</v>
      </c>
    </row>
    <row r="1937" spans="1:4" x14ac:dyDescent="0.2">
      <c r="A1937" s="4">
        <v>3.2572802045126155</v>
      </c>
      <c r="B1937" s="4">
        <v>1.9626657578158762</v>
      </c>
      <c r="C1937" s="4">
        <v>0</v>
      </c>
      <c r="D1937" s="4">
        <v>0</v>
      </c>
    </row>
    <row r="1938" spans="1:4" x14ac:dyDescent="0.2">
      <c r="A1938" s="4">
        <v>3.2589196398799598</v>
      </c>
      <c r="B1938" s="4">
        <v>1.9625464972188027</v>
      </c>
      <c r="C1938" s="4">
        <v>0</v>
      </c>
      <c r="D1938" s="4">
        <v>0</v>
      </c>
    </row>
    <row r="1939" spans="1:4" x14ac:dyDescent="0.2">
      <c r="A1939" s="4">
        <v>3.2605590752473046</v>
      </c>
      <c r="B1939" s="4">
        <v>1.9624268669404827</v>
      </c>
      <c r="C1939" s="4">
        <v>0</v>
      </c>
      <c r="D1939" s="4">
        <v>0</v>
      </c>
    </row>
    <row r="1940" spans="1:4" x14ac:dyDescent="0.2">
      <c r="A1940" s="4">
        <v>3.2621985106146494</v>
      </c>
      <c r="B1940" s="4">
        <v>1.9623068697232475</v>
      </c>
      <c r="C1940" s="4">
        <v>0</v>
      </c>
      <c r="D1940" s="4">
        <v>0</v>
      </c>
    </row>
    <row r="1941" spans="1:4" x14ac:dyDescent="0.2">
      <c r="A1941" s="4">
        <v>3.2638379459819942</v>
      </c>
      <c r="B1941" s="4">
        <v>1.9621865083094272</v>
      </c>
      <c r="C1941" s="4">
        <v>0</v>
      </c>
      <c r="D1941" s="4">
        <v>0</v>
      </c>
    </row>
    <row r="1942" spans="1:4" x14ac:dyDescent="0.2">
      <c r="A1942" s="4">
        <v>3.2654773813493385</v>
      </c>
      <c r="B1942" s="4">
        <v>1.9620657854413532</v>
      </c>
      <c r="C1942" s="4">
        <v>0</v>
      </c>
      <c r="D1942" s="4">
        <v>0</v>
      </c>
    </row>
    <row r="1943" spans="1:4" x14ac:dyDescent="0.2">
      <c r="A1943" s="4">
        <v>3.2671168167166833</v>
      </c>
      <c r="B1943" s="4">
        <v>1.961944703861356</v>
      </c>
      <c r="C1943" s="4">
        <v>0</v>
      </c>
      <c r="D1943" s="4">
        <v>0</v>
      </c>
    </row>
    <row r="1944" spans="1:4" x14ac:dyDescent="0.2">
      <c r="A1944" s="4">
        <v>3.2687562520840281</v>
      </c>
      <c r="B1944" s="4">
        <v>1.9618232663117663</v>
      </c>
      <c r="C1944" s="4">
        <v>0</v>
      </c>
      <c r="D1944" s="4">
        <v>0</v>
      </c>
    </row>
    <row r="1945" spans="1:4" x14ac:dyDescent="0.2">
      <c r="A1945" s="4">
        <v>3.2703956874513729</v>
      </c>
      <c r="B1945" s="4">
        <v>1.9617014755349151</v>
      </c>
      <c r="C1945" s="4">
        <v>0</v>
      </c>
      <c r="D1945" s="4">
        <v>0</v>
      </c>
    </row>
    <row r="1946" spans="1:4" x14ac:dyDescent="0.2">
      <c r="A1946" s="4">
        <v>3.2720351228187172</v>
      </c>
      <c r="B1946" s="4">
        <v>1.9615793342731331</v>
      </c>
      <c r="C1946" s="4">
        <v>0</v>
      </c>
      <c r="D1946" s="4">
        <v>0</v>
      </c>
    </row>
    <row r="1947" spans="1:4" x14ac:dyDescent="0.2">
      <c r="A1947" s="4">
        <v>3.273674558186062</v>
      </c>
      <c r="B1947" s="4">
        <v>1.9614568452687511</v>
      </c>
      <c r="C1947" s="4">
        <v>0</v>
      </c>
      <c r="D1947" s="4">
        <v>0</v>
      </c>
    </row>
    <row r="1948" spans="1:4" x14ac:dyDescent="0.2">
      <c r="A1948" s="4">
        <v>3.2753139935534068</v>
      </c>
      <c r="B1948" s="4">
        <v>1.9613340112640998</v>
      </c>
      <c r="C1948" s="4">
        <v>0</v>
      </c>
      <c r="D1948" s="4">
        <v>0</v>
      </c>
    </row>
    <row r="1949" spans="1:4" x14ac:dyDescent="0.2">
      <c r="A1949" s="4">
        <v>3.2769534289207511</v>
      </c>
      <c r="B1949" s="4">
        <v>1.9612108350015101</v>
      </c>
      <c r="C1949" s="4">
        <v>0</v>
      </c>
      <c r="D1949" s="4">
        <v>0</v>
      </c>
    </row>
    <row r="1950" spans="1:4" x14ac:dyDescent="0.2">
      <c r="A1950" s="4">
        <v>3.2785928642880959</v>
      </c>
      <c r="B1950" s="4">
        <v>1.9610873192233127</v>
      </c>
      <c r="C1950" s="4">
        <v>0</v>
      </c>
      <c r="D1950" s="4">
        <v>0</v>
      </c>
    </row>
    <row r="1951" spans="1:4" x14ac:dyDescent="0.2">
      <c r="A1951" s="4">
        <v>3.2802322996554407</v>
      </c>
      <c r="B1951" s="4">
        <v>1.9609634666718385</v>
      </c>
      <c r="C1951" s="4">
        <v>0</v>
      </c>
      <c r="D1951" s="4">
        <v>0</v>
      </c>
    </row>
    <row r="1952" spans="1:4" x14ac:dyDescent="0.2">
      <c r="A1952" s="4">
        <v>3.2818717350227855</v>
      </c>
      <c r="B1952" s="4">
        <v>1.9608392800894181</v>
      </c>
      <c r="C1952" s="4">
        <v>0</v>
      </c>
      <c r="D1952" s="4">
        <v>0</v>
      </c>
    </row>
    <row r="1953" spans="1:4" x14ac:dyDescent="0.2">
      <c r="A1953" s="4">
        <v>3.2835111703901299</v>
      </c>
      <c r="B1953" s="4">
        <v>1.9607147622183827</v>
      </c>
      <c r="C1953" s="4">
        <v>0</v>
      </c>
      <c r="D1953" s="4">
        <v>0</v>
      </c>
    </row>
    <row r="1954" spans="1:4" x14ac:dyDescent="0.2">
      <c r="A1954" s="4">
        <v>3.2851506057574746</v>
      </c>
      <c r="B1954" s="4">
        <v>1.9605899158010625</v>
      </c>
      <c r="C1954" s="4">
        <v>0</v>
      </c>
      <c r="D1954" s="4">
        <v>0</v>
      </c>
    </row>
    <row r="1955" spans="1:4" x14ac:dyDescent="0.2">
      <c r="A1955" s="4">
        <v>3.2867900411248194</v>
      </c>
      <c r="B1955" s="4">
        <v>1.9604647435797886</v>
      </c>
      <c r="C1955" s="4">
        <v>0</v>
      </c>
      <c r="D1955" s="4">
        <v>0</v>
      </c>
    </row>
    <row r="1956" spans="1:4" x14ac:dyDescent="0.2">
      <c r="A1956" s="4">
        <v>3.2884294764921642</v>
      </c>
      <c r="B1956" s="4">
        <v>1.960339248296892</v>
      </c>
      <c r="C1956" s="4">
        <v>0</v>
      </c>
      <c r="D1956" s="4">
        <v>0</v>
      </c>
    </row>
    <row r="1957" spans="1:4" x14ac:dyDescent="0.2">
      <c r="A1957" s="4">
        <v>3.2900689118595086</v>
      </c>
      <c r="B1957" s="4">
        <v>1.9602134326947032</v>
      </c>
      <c r="C1957" s="4">
        <v>0</v>
      </c>
      <c r="D1957" s="4">
        <v>0</v>
      </c>
    </row>
    <row r="1958" spans="1:4" x14ac:dyDescent="0.2">
      <c r="A1958" s="4">
        <v>3.2917083472268533</v>
      </c>
      <c r="B1958" s="4">
        <v>1.9600872995155529</v>
      </c>
      <c r="C1958" s="4">
        <v>0</v>
      </c>
      <c r="D1958" s="4">
        <v>0</v>
      </c>
    </row>
    <row r="1959" spans="1:4" x14ac:dyDescent="0.2">
      <c r="A1959" s="4">
        <v>3.2933477825941981</v>
      </c>
      <c r="B1959" s="4">
        <v>1.9599608515017721</v>
      </c>
      <c r="C1959" s="4">
        <v>0</v>
      </c>
      <c r="D1959" s="4">
        <v>0</v>
      </c>
    </row>
    <row r="1960" spans="1:4" x14ac:dyDescent="0.2">
      <c r="A1960" s="4">
        <v>3.2949872179615429</v>
      </c>
      <c r="B1960" s="4">
        <v>1.9598340913956915</v>
      </c>
      <c r="C1960" s="4">
        <v>0</v>
      </c>
      <c r="D1960" s="4">
        <v>0</v>
      </c>
    </row>
    <row r="1961" spans="1:4" x14ac:dyDescent="0.2">
      <c r="A1961" s="4">
        <v>3.2966266533288873</v>
      </c>
      <c r="B1961" s="4">
        <v>1.9597070219396422</v>
      </c>
      <c r="C1961" s="4">
        <v>0</v>
      </c>
      <c r="D1961" s="4">
        <v>0</v>
      </c>
    </row>
    <row r="1962" spans="1:4" x14ac:dyDescent="0.2">
      <c r="A1962" s="4">
        <v>3.2982660886962321</v>
      </c>
      <c r="B1962" s="4">
        <v>1.9595796458759542</v>
      </c>
      <c r="C1962" s="4">
        <v>0</v>
      </c>
      <c r="D1962" s="4">
        <v>0</v>
      </c>
    </row>
    <row r="1963" spans="1:4" x14ac:dyDescent="0.2">
      <c r="A1963" s="4">
        <v>3.2999055240635768</v>
      </c>
      <c r="B1963" s="4">
        <v>1.9594519659469591</v>
      </c>
      <c r="C1963" s="4">
        <v>0</v>
      </c>
      <c r="D1963" s="4">
        <v>0</v>
      </c>
    </row>
    <row r="1964" spans="1:4" x14ac:dyDescent="0.2">
      <c r="A1964" s="4">
        <v>3.3015449594309216</v>
      </c>
      <c r="B1964" s="4">
        <v>1.9593239848949875</v>
      </c>
      <c r="C1964" s="4">
        <v>0</v>
      </c>
      <c r="D1964" s="4">
        <v>0</v>
      </c>
    </row>
    <row r="1965" spans="1:4" x14ac:dyDescent="0.2">
      <c r="A1965" s="4">
        <v>3.303184394798266</v>
      </c>
      <c r="B1965" s="4">
        <v>1.9591957054623699</v>
      </c>
      <c r="C1965" s="4">
        <v>0</v>
      </c>
      <c r="D1965" s="4">
        <v>0</v>
      </c>
    </row>
    <row r="1966" spans="1:4" x14ac:dyDescent="0.2">
      <c r="A1966" s="4">
        <v>3.3048238301656108</v>
      </c>
      <c r="B1966" s="4">
        <v>1.9590671303914371</v>
      </c>
      <c r="C1966" s="4">
        <v>0</v>
      </c>
      <c r="D1966" s="4">
        <v>0</v>
      </c>
    </row>
    <row r="1967" spans="1:4" x14ac:dyDescent="0.2">
      <c r="A1967" s="4">
        <v>3.3064632655329556</v>
      </c>
      <c r="B1967" s="4">
        <v>1.9589382624245202</v>
      </c>
      <c r="C1967" s="4">
        <v>0</v>
      </c>
      <c r="D1967" s="4">
        <v>0</v>
      </c>
    </row>
    <row r="1968" spans="1:4" x14ac:dyDescent="0.2">
      <c r="A1968" s="4">
        <v>3.3081027009002999</v>
      </c>
      <c r="B1968" s="4">
        <v>1.9588091043039499</v>
      </c>
      <c r="C1968" s="4">
        <v>0</v>
      </c>
      <c r="D1968" s="4">
        <v>0</v>
      </c>
    </row>
    <row r="1969" spans="1:4" x14ac:dyDescent="0.2">
      <c r="A1969" s="4">
        <v>3.3097421362676447</v>
      </c>
      <c r="B1969" s="4">
        <v>1.9586796587720567</v>
      </c>
      <c r="C1969" s="4">
        <v>0</v>
      </c>
      <c r="D1969" s="4">
        <v>0</v>
      </c>
    </row>
    <row r="1970" spans="1:4" x14ac:dyDescent="0.2">
      <c r="A1970" s="4">
        <v>3.3113815716349895</v>
      </c>
      <c r="B1970" s="4">
        <v>1.9585499285711718</v>
      </c>
      <c r="C1970" s="4">
        <v>0</v>
      </c>
      <c r="D1970" s="4">
        <v>0</v>
      </c>
    </row>
    <row r="1971" spans="1:4" x14ac:dyDescent="0.2">
      <c r="A1971" s="4">
        <v>3.3130210070023343</v>
      </c>
      <c r="B1971" s="4">
        <v>1.9584199164436258</v>
      </c>
      <c r="C1971" s="4">
        <v>0</v>
      </c>
      <c r="D1971" s="4">
        <v>0</v>
      </c>
    </row>
    <row r="1972" spans="1:4" x14ac:dyDescent="0.2">
      <c r="A1972" s="4">
        <v>3.3146604423696786</v>
      </c>
      <c r="B1972" s="4">
        <v>1.9582896251317494</v>
      </c>
      <c r="C1972" s="4">
        <v>0</v>
      </c>
      <c r="D1972" s="4">
        <v>0</v>
      </c>
    </row>
    <row r="1973" spans="1:4" x14ac:dyDescent="0.2">
      <c r="A1973" s="4">
        <v>3.3162998777370234</v>
      </c>
      <c r="B1973" s="4">
        <v>1.9581590573778735</v>
      </c>
      <c r="C1973" s="4">
        <v>0</v>
      </c>
      <c r="D1973" s="4">
        <v>0</v>
      </c>
    </row>
    <row r="1974" spans="1:4" x14ac:dyDescent="0.2">
      <c r="A1974" s="4">
        <v>3.3179393131043682</v>
      </c>
      <c r="B1974" s="4">
        <v>1.9580282159243287</v>
      </c>
      <c r="C1974" s="4">
        <v>0</v>
      </c>
      <c r="D1974" s="4">
        <v>0</v>
      </c>
    </row>
    <row r="1975" spans="1:4" x14ac:dyDescent="0.2">
      <c r="A1975" s="4">
        <v>3.319578748471713</v>
      </c>
      <c r="B1975" s="4">
        <v>1.9578971035134463</v>
      </c>
      <c r="C1975" s="4">
        <v>0</v>
      </c>
      <c r="D1975" s="4">
        <v>0</v>
      </c>
    </row>
    <row r="1976" spans="1:4" x14ac:dyDescent="0.2">
      <c r="A1976" s="4">
        <v>3.3212181838390573</v>
      </c>
      <c r="B1976" s="4">
        <v>1.9577657228875565</v>
      </c>
      <c r="C1976" s="4">
        <v>0</v>
      </c>
      <c r="D1976" s="4">
        <v>0</v>
      </c>
    </row>
    <row r="1977" spans="1:4" x14ac:dyDescent="0.2">
      <c r="A1977" s="4">
        <v>3.3228576192064021</v>
      </c>
      <c r="B1977" s="4">
        <v>1.9576340767889902</v>
      </c>
      <c r="C1977" s="4">
        <v>0</v>
      </c>
      <c r="D1977" s="4">
        <v>0</v>
      </c>
    </row>
    <row r="1978" spans="1:4" x14ac:dyDescent="0.2">
      <c r="A1978" s="4">
        <v>3.3244970545737469</v>
      </c>
      <c r="B1978" s="4">
        <v>1.9575021679600784</v>
      </c>
      <c r="C1978" s="4">
        <v>0</v>
      </c>
      <c r="D1978" s="4">
        <v>0</v>
      </c>
    </row>
    <row r="1979" spans="1:4" x14ac:dyDescent="0.2">
      <c r="A1979" s="4">
        <v>3.3261364899410917</v>
      </c>
      <c r="B1979" s="4">
        <v>1.9573699991431519</v>
      </c>
      <c r="C1979" s="4">
        <v>0</v>
      </c>
      <c r="D1979" s="4">
        <v>0</v>
      </c>
    </row>
    <row r="1980" spans="1:4" x14ac:dyDescent="0.2">
      <c r="A1980" s="4">
        <v>3.327775925308436</v>
      </c>
      <c r="B1980" s="4">
        <v>1.9572375730805411</v>
      </c>
      <c r="C1980" s="4">
        <v>0</v>
      </c>
      <c r="D1980" s="4">
        <v>0</v>
      </c>
    </row>
    <row r="1981" spans="1:4" x14ac:dyDescent="0.2">
      <c r="A1981" s="4">
        <v>3.3294153606757808</v>
      </c>
      <c r="B1981" s="4">
        <v>1.9571048925145773</v>
      </c>
      <c r="C1981" s="4">
        <v>0</v>
      </c>
      <c r="D1981" s="4">
        <v>0</v>
      </c>
    </row>
    <row r="1982" spans="1:4" x14ac:dyDescent="0.2">
      <c r="A1982" s="4">
        <v>3.3310547960431256</v>
      </c>
      <c r="B1982" s="4">
        <v>1.956971960187591</v>
      </c>
      <c r="C1982" s="4">
        <v>0</v>
      </c>
      <c r="D1982" s="4">
        <v>0</v>
      </c>
    </row>
    <row r="1983" spans="1:4" x14ac:dyDescent="0.2">
      <c r="A1983" s="4">
        <v>3.3326942314104699</v>
      </c>
      <c r="B1983" s="4">
        <v>1.9568387788419133</v>
      </c>
      <c r="C1983" s="4">
        <v>0</v>
      </c>
      <c r="D1983" s="4">
        <v>0</v>
      </c>
    </row>
    <row r="1984" spans="1:4" x14ac:dyDescent="0.2">
      <c r="A1984" s="4">
        <v>3.3343336667778147</v>
      </c>
      <c r="B1984" s="4">
        <v>1.9567053512198744</v>
      </c>
      <c r="C1984" s="4">
        <v>0</v>
      </c>
      <c r="D1984" s="4">
        <v>0</v>
      </c>
    </row>
    <row r="1985" spans="1:4" x14ac:dyDescent="0.2">
      <c r="A1985" s="4">
        <v>3.3359731021451595</v>
      </c>
      <c r="B1985" s="4">
        <v>1.9565716800638056</v>
      </c>
      <c r="C1985" s="4">
        <v>0</v>
      </c>
      <c r="D1985" s="4">
        <v>0</v>
      </c>
    </row>
    <row r="1986" spans="1:4" x14ac:dyDescent="0.2">
      <c r="A1986" s="4">
        <v>3.3376125375125043</v>
      </c>
      <c r="B1986" s="4">
        <v>1.9564377681160372</v>
      </c>
      <c r="C1986" s="4">
        <v>0</v>
      </c>
      <c r="D1986" s="4">
        <v>0</v>
      </c>
    </row>
    <row r="1987" spans="1:4" x14ac:dyDescent="0.2">
      <c r="A1987" s="4">
        <v>3.3392519728798487</v>
      </c>
      <c r="B1987" s="4">
        <v>1.9563036181189006</v>
      </c>
      <c r="C1987" s="4">
        <v>0</v>
      </c>
      <c r="D1987" s="4">
        <v>0</v>
      </c>
    </row>
    <row r="1988" spans="1:4" x14ac:dyDescent="0.2">
      <c r="A1988" s="4">
        <v>3.3408914082471934</v>
      </c>
      <c r="B1988" s="4">
        <v>1.9561692328147262</v>
      </c>
      <c r="C1988" s="4">
        <v>0</v>
      </c>
      <c r="D1988" s="4">
        <v>0</v>
      </c>
    </row>
    <row r="1989" spans="1:4" x14ac:dyDescent="0.2">
      <c r="A1989" s="4">
        <v>3.3425308436145382</v>
      </c>
      <c r="B1989" s="4">
        <v>1.956034614945845</v>
      </c>
      <c r="C1989" s="4">
        <v>0</v>
      </c>
      <c r="D1989" s="4">
        <v>0</v>
      </c>
    </row>
    <row r="1990" spans="1:4" x14ac:dyDescent="0.2">
      <c r="A1990" s="4">
        <v>3.344170278981883</v>
      </c>
      <c r="B1990" s="4">
        <v>1.9558997672545875</v>
      </c>
      <c r="C1990" s="4">
        <v>0</v>
      </c>
      <c r="D1990" s="4">
        <v>0</v>
      </c>
    </row>
    <row r="1991" spans="1:4" x14ac:dyDescent="0.2">
      <c r="A1991" s="4">
        <v>3.3458097143492274</v>
      </c>
      <c r="B1991" s="4">
        <v>1.9557646924832846</v>
      </c>
      <c r="C1991" s="4">
        <v>0</v>
      </c>
      <c r="D1991" s="4">
        <v>0</v>
      </c>
    </row>
    <row r="1992" spans="1:4" x14ac:dyDescent="0.2">
      <c r="A1992" s="4">
        <v>3.3474491497165721</v>
      </c>
      <c r="B1992" s="4">
        <v>1.9556293933742672</v>
      </c>
      <c r="C1992" s="4">
        <v>0</v>
      </c>
      <c r="D1992" s="4">
        <v>0</v>
      </c>
    </row>
    <row r="1993" spans="1:4" x14ac:dyDescent="0.2">
      <c r="A1993" s="4">
        <v>3.3490885850839169</v>
      </c>
      <c r="B1993" s="4">
        <v>1.9554938726698661</v>
      </c>
      <c r="C1993" s="4">
        <v>0</v>
      </c>
      <c r="D1993" s="4">
        <v>0</v>
      </c>
    </row>
    <row r="1994" spans="1:4" x14ac:dyDescent="0.2">
      <c r="A1994" s="4">
        <v>3.3507280204512617</v>
      </c>
      <c r="B1994" s="4">
        <v>1.9553581331124119</v>
      </c>
      <c r="C1994" s="4">
        <v>0</v>
      </c>
      <c r="D1994" s="4">
        <v>0</v>
      </c>
    </row>
    <row r="1995" spans="1:4" x14ac:dyDescent="0.2">
      <c r="A1995" s="4">
        <v>3.3523674558186061</v>
      </c>
      <c r="B1995" s="4">
        <v>1.9552221774442355</v>
      </c>
      <c r="C1995" s="4">
        <v>0</v>
      </c>
      <c r="D1995" s="4">
        <v>0</v>
      </c>
    </row>
    <row r="1996" spans="1:4" x14ac:dyDescent="0.2">
      <c r="A1996" s="4">
        <v>3.3540068911859509</v>
      </c>
      <c r="B1996" s="4">
        <v>1.9550860084076678</v>
      </c>
      <c r="C1996" s="4">
        <v>0</v>
      </c>
      <c r="D1996" s="4">
        <v>0</v>
      </c>
    </row>
    <row r="1997" spans="1:4" x14ac:dyDescent="0.2">
      <c r="A1997" s="4">
        <v>3.3556463265532956</v>
      </c>
      <c r="B1997" s="4">
        <v>1.9549496287450394</v>
      </c>
      <c r="C1997" s="4">
        <v>0</v>
      </c>
      <c r="D1997" s="4">
        <v>0</v>
      </c>
    </row>
    <row r="1998" spans="1:4" x14ac:dyDescent="0.2">
      <c r="A1998" s="4">
        <v>3.3572857619206404</v>
      </c>
      <c r="B1998" s="4">
        <v>1.954813041198681</v>
      </c>
      <c r="C1998" s="4">
        <v>0</v>
      </c>
      <c r="D1998" s="4">
        <v>0</v>
      </c>
    </row>
    <row r="1999" spans="1:4" x14ac:dyDescent="0.2">
      <c r="A1999" s="4">
        <v>3.3589251972879848</v>
      </c>
      <c r="B1999" s="4">
        <v>1.9546762485109239</v>
      </c>
      <c r="C1999" s="4">
        <v>0</v>
      </c>
      <c r="D1999" s="4">
        <v>0</v>
      </c>
    </row>
    <row r="2000" spans="1:4" x14ac:dyDescent="0.2">
      <c r="A2000" s="4">
        <v>3.3605646326553296</v>
      </c>
      <c r="B2000" s="4">
        <v>1.9545392534240984</v>
      </c>
      <c r="C2000" s="4">
        <v>0</v>
      </c>
      <c r="D2000" s="4">
        <v>0</v>
      </c>
    </row>
    <row r="2001" spans="1:4" x14ac:dyDescent="0.2">
      <c r="A2001" s="4">
        <v>3.3622040680226744</v>
      </c>
      <c r="B2001" s="4">
        <v>1.9544020586805353</v>
      </c>
      <c r="C2001" s="4">
        <v>0</v>
      </c>
      <c r="D2001" s="4">
        <v>0</v>
      </c>
    </row>
    <row r="2002" spans="1:4" x14ac:dyDescent="0.2">
      <c r="A2002" s="4">
        <v>3.3638435033900187</v>
      </c>
      <c r="B2002" s="4">
        <v>1.9542646670225656</v>
      </c>
      <c r="C2002" s="4">
        <v>0</v>
      </c>
      <c r="D2002" s="4">
        <v>0</v>
      </c>
    </row>
    <row r="2003" spans="1:4" x14ac:dyDescent="0.2">
      <c r="A2003" s="4">
        <v>3.3654829387573635</v>
      </c>
      <c r="B2003" s="4">
        <v>1.95412708119252</v>
      </c>
      <c r="C2003" s="4">
        <v>0</v>
      </c>
      <c r="D2003" s="4">
        <v>0</v>
      </c>
    </row>
    <row r="2004" spans="1:4" x14ac:dyDescent="0.2">
      <c r="A2004" s="4">
        <v>3.3671223741247083</v>
      </c>
      <c r="B2004" s="4">
        <v>1.9539893039327292</v>
      </c>
      <c r="C2004" s="4">
        <v>0</v>
      </c>
      <c r="D2004" s="4">
        <v>0</v>
      </c>
    </row>
    <row r="2005" spans="1:4" x14ac:dyDescent="0.2">
      <c r="A2005" s="4">
        <v>3.3687618094920531</v>
      </c>
      <c r="B2005" s="4">
        <v>1.953851337985524</v>
      </c>
      <c r="C2005" s="4">
        <v>0</v>
      </c>
      <c r="D2005" s="4">
        <v>0</v>
      </c>
    </row>
    <row r="2006" spans="1:4" x14ac:dyDescent="0.2">
      <c r="A2006" s="4">
        <v>3.3704012448593974</v>
      </c>
      <c r="B2006" s="4">
        <v>1.9537131860932355</v>
      </c>
      <c r="C2006" s="4">
        <v>0</v>
      </c>
      <c r="D2006" s="4">
        <v>0</v>
      </c>
    </row>
    <row r="2007" spans="1:4" x14ac:dyDescent="0.2">
      <c r="A2007" s="4">
        <v>3.3720406802267422</v>
      </c>
      <c r="B2007" s="4">
        <v>1.9535748509981943</v>
      </c>
      <c r="C2007" s="4">
        <v>0</v>
      </c>
      <c r="D2007" s="4">
        <v>0</v>
      </c>
    </row>
    <row r="2008" spans="1:4" x14ac:dyDescent="0.2">
      <c r="A2008" s="4">
        <v>3.373680115594087</v>
      </c>
      <c r="B2008" s="4">
        <v>1.9534363354427309</v>
      </c>
      <c r="C2008" s="4">
        <v>0</v>
      </c>
      <c r="D2008" s="4">
        <v>0</v>
      </c>
    </row>
    <row r="2009" spans="1:4" x14ac:dyDescent="0.2">
      <c r="A2009" s="4">
        <v>3.3753195509614318</v>
      </c>
      <c r="B2009" s="4">
        <v>1.9532976421691763</v>
      </c>
      <c r="C2009" s="4">
        <v>0</v>
      </c>
      <c r="D2009" s="4">
        <v>0</v>
      </c>
    </row>
    <row r="2010" spans="1:4" x14ac:dyDescent="0.2">
      <c r="A2010" s="4">
        <v>3.3769589863287761</v>
      </c>
      <c r="B2010" s="4">
        <v>1.9531587739198615</v>
      </c>
      <c r="C2010" s="4">
        <v>0</v>
      </c>
      <c r="D2010" s="4">
        <v>0</v>
      </c>
    </row>
    <row r="2011" spans="1:4" x14ac:dyDescent="0.2">
      <c r="A2011" s="4">
        <v>3.3785984216961209</v>
      </c>
      <c r="B2011" s="4">
        <v>1.9530197334371171</v>
      </c>
      <c r="C2011" s="4">
        <v>0</v>
      </c>
      <c r="D2011" s="4">
        <v>0</v>
      </c>
    </row>
    <row r="2012" spans="1:4" x14ac:dyDescent="0.2">
      <c r="A2012" s="4">
        <v>3.3802378570634657</v>
      </c>
      <c r="B2012" s="4">
        <v>1.9528805234632738</v>
      </c>
      <c r="C2012" s="4">
        <v>0</v>
      </c>
      <c r="D2012" s="4">
        <v>0</v>
      </c>
    </row>
    <row r="2013" spans="1:4" x14ac:dyDescent="0.2">
      <c r="A2013" s="4">
        <v>3.3818772924308105</v>
      </c>
      <c r="B2013" s="4">
        <v>1.9527411467406626</v>
      </c>
      <c r="C2013" s="4">
        <v>0</v>
      </c>
      <c r="D2013" s="4">
        <v>0</v>
      </c>
    </row>
    <row r="2014" spans="1:4" x14ac:dyDescent="0.2">
      <c r="A2014" s="4">
        <v>3.3835167277981548</v>
      </c>
      <c r="B2014" s="4">
        <v>1.952601606011614</v>
      </c>
      <c r="C2014" s="4">
        <v>0</v>
      </c>
      <c r="D2014" s="4">
        <v>0</v>
      </c>
    </row>
    <row r="2015" spans="1:4" x14ac:dyDescent="0.2">
      <c r="A2015" s="4">
        <v>3.3851561631654996</v>
      </c>
      <c r="B2015" s="4">
        <v>1.952461904018459</v>
      </c>
      <c r="C2015" s="4">
        <v>0</v>
      </c>
      <c r="D2015" s="4">
        <v>0</v>
      </c>
    </row>
    <row r="2016" spans="1:4" x14ac:dyDescent="0.2">
      <c r="A2016" s="4">
        <v>3.3867955985328444</v>
      </c>
      <c r="B2016" s="4">
        <v>1.9523220435035282</v>
      </c>
      <c r="C2016" s="4">
        <v>0</v>
      </c>
      <c r="D2016" s="4">
        <v>0</v>
      </c>
    </row>
    <row r="2017" spans="1:4" x14ac:dyDescent="0.2">
      <c r="A2017" s="4">
        <v>3.3884350339001887</v>
      </c>
      <c r="B2017" s="4">
        <v>1.9521820272091528</v>
      </c>
      <c r="C2017" s="4">
        <v>0</v>
      </c>
      <c r="D2017" s="4">
        <v>0</v>
      </c>
    </row>
    <row r="2018" spans="1:4" x14ac:dyDescent="0.2">
      <c r="A2018" s="4">
        <v>3.3900744692675335</v>
      </c>
      <c r="B2018" s="4">
        <v>1.9520418578776633</v>
      </c>
      <c r="C2018" s="4">
        <v>0</v>
      </c>
      <c r="D2018" s="4">
        <v>0</v>
      </c>
    </row>
    <row r="2019" spans="1:4" x14ac:dyDescent="0.2">
      <c r="A2019" s="4">
        <v>3.3917139046348783</v>
      </c>
      <c r="B2019" s="4">
        <v>1.9519015382513902</v>
      </c>
      <c r="C2019" s="4">
        <v>0</v>
      </c>
      <c r="D2019" s="4">
        <v>0</v>
      </c>
    </row>
    <row r="2020" spans="1:4" x14ac:dyDescent="0.2">
      <c r="A2020" s="4">
        <v>3.3933533400022231</v>
      </c>
      <c r="B2020" s="4">
        <v>1.9517610710726649</v>
      </c>
      <c r="C2020" s="4">
        <v>0</v>
      </c>
      <c r="D2020" s="4">
        <v>0</v>
      </c>
    </row>
    <row r="2021" spans="1:4" x14ac:dyDescent="0.2">
      <c r="A2021" s="4">
        <v>3.3949927753695675</v>
      </c>
      <c r="B2021" s="4">
        <v>1.9516204590838178</v>
      </c>
      <c r="C2021" s="4">
        <v>0</v>
      </c>
      <c r="D2021" s="4">
        <v>0</v>
      </c>
    </row>
    <row r="2022" spans="1:4" x14ac:dyDescent="0.2">
      <c r="A2022" s="4">
        <v>3.3966322107369122</v>
      </c>
      <c r="B2022" s="4">
        <v>1.9514797050271797</v>
      </c>
      <c r="C2022" s="4">
        <v>0</v>
      </c>
      <c r="D2022" s="4">
        <v>0</v>
      </c>
    </row>
    <row r="2023" spans="1:4" x14ac:dyDescent="0.2">
      <c r="A2023" s="4">
        <v>3.398271646104257</v>
      </c>
      <c r="B2023" s="4">
        <v>1.9513388116450816</v>
      </c>
      <c r="C2023" s="4">
        <v>0</v>
      </c>
      <c r="D2023" s="4">
        <v>0</v>
      </c>
    </row>
    <row r="2024" spans="1:4" x14ac:dyDescent="0.2">
      <c r="A2024" s="4">
        <v>3.3999110814716018</v>
      </c>
      <c r="B2024" s="4">
        <v>1.951197781679854</v>
      </c>
      <c r="C2024" s="4">
        <v>0</v>
      </c>
      <c r="D2024" s="4">
        <v>0</v>
      </c>
    </row>
    <row r="2025" spans="1:4" x14ac:dyDescent="0.2">
      <c r="A2025" s="4">
        <v>3.4015505168389462</v>
      </c>
      <c r="B2025" s="4">
        <v>1.9510566178738278</v>
      </c>
      <c r="C2025" s="4">
        <v>0</v>
      </c>
      <c r="D2025" s="4">
        <v>0</v>
      </c>
    </row>
    <row r="2026" spans="1:4" x14ac:dyDescent="0.2">
      <c r="A2026" s="4">
        <v>3.4031899522062909</v>
      </c>
      <c r="B2026" s="4">
        <v>1.9509153229693339</v>
      </c>
      <c r="C2026" s="4">
        <v>0</v>
      </c>
      <c r="D2026" s="4">
        <v>0</v>
      </c>
    </row>
    <row r="2027" spans="1:4" x14ac:dyDescent="0.2">
      <c r="A2027" s="4">
        <v>3.4048293875736357</v>
      </c>
      <c r="B2027" s="4">
        <v>1.950773899708703</v>
      </c>
      <c r="C2027" s="4">
        <v>0</v>
      </c>
      <c r="D2027" s="4">
        <v>0</v>
      </c>
    </row>
    <row r="2028" spans="1:4" x14ac:dyDescent="0.2">
      <c r="A2028" s="4">
        <v>3.4064688229409805</v>
      </c>
      <c r="B2028" s="4">
        <v>1.9506323508342658</v>
      </c>
      <c r="C2028" s="4">
        <v>0</v>
      </c>
      <c r="D2028" s="4">
        <v>0</v>
      </c>
    </row>
    <row r="2029" spans="1:4" x14ac:dyDescent="0.2">
      <c r="A2029" s="4">
        <v>3.4081082583083249</v>
      </c>
      <c r="B2029" s="4">
        <v>1.9504906790883534</v>
      </c>
      <c r="C2029" s="4">
        <v>0</v>
      </c>
      <c r="D2029" s="4">
        <v>0</v>
      </c>
    </row>
    <row r="2030" spans="1:4" x14ac:dyDescent="0.2">
      <c r="A2030" s="4">
        <v>3.4097476936756697</v>
      </c>
      <c r="B2030" s="4">
        <v>1.9503488872132961</v>
      </c>
      <c r="C2030" s="4">
        <v>0</v>
      </c>
      <c r="D2030" s="4">
        <v>0</v>
      </c>
    </row>
    <row r="2031" spans="1:4" x14ac:dyDescent="0.2">
      <c r="A2031" s="4">
        <v>3.4113871290430144</v>
      </c>
      <c r="B2031" s="4">
        <v>1.9502069779514251</v>
      </c>
      <c r="C2031" s="4">
        <v>0</v>
      </c>
      <c r="D2031" s="4">
        <v>0</v>
      </c>
    </row>
    <row r="2032" spans="1:4" x14ac:dyDescent="0.2">
      <c r="A2032" s="4">
        <v>3.4130265644103588</v>
      </c>
      <c r="B2032" s="4">
        <v>1.9500649540450712</v>
      </c>
      <c r="C2032" s="4">
        <v>0</v>
      </c>
      <c r="D2032" s="4">
        <v>0</v>
      </c>
    </row>
    <row r="2033" spans="1:4" x14ac:dyDescent="0.2">
      <c r="A2033" s="4">
        <v>3.4146659997777036</v>
      </c>
      <c r="B2033" s="4">
        <v>1.9499228182365647</v>
      </c>
      <c r="C2033" s="4">
        <v>0</v>
      </c>
      <c r="D2033" s="4">
        <v>0</v>
      </c>
    </row>
    <row r="2034" spans="1:4" x14ac:dyDescent="0.2">
      <c r="A2034" s="4">
        <v>3.4163054351450484</v>
      </c>
      <c r="B2034" s="4">
        <v>1.9497805732682369</v>
      </c>
      <c r="C2034" s="4">
        <v>0</v>
      </c>
      <c r="D2034" s="4">
        <v>0</v>
      </c>
    </row>
    <row r="2035" spans="1:4" x14ac:dyDescent="0.2">
      <c r="A2035" s="4">
        <v>3.4179448705123932</v>
      </c>
      <c r="B2035" s="4">
        <v>1.9496382218824184</v>
      </c>
      <c r="C2035" s="4">
        <v>0</v>
      </c>
      <c r="D2035" s="4">
        <v>0</v>
      </c>
    </row>
    <row r="2036" spans="1:4" x14ac:dyDescent="0.2">
      <c r="A2036" s="4">
        <v>3.4195843058797375</v>
      </c>
      <c r="B2036" s="4">
        <v>1.9494957668214401</v>
      </c>
      <c r="C2036" s="4">
        <v>0</v>
      </c>
      <c r="D2036" s="4">
        <v>0</v>
      </c>
    </row>
    <row r="2037" spans="1:4" x14ac:dyDescent="0.2">
      <c r="A2037" s="4">
        <v>3.4212237412470823</v>
      </c>
      <c r="B2037" s="4">
        <v>1.9493532108276326</v>
      </c>
      <c r="C2037" s="4">
        <v>0</v>
      </c>
      <c r="D2037" s="4">
        <v>0</v>
      </c>
    </row>
    <row r="2038" spans="1:4" x14ac:dyDescent="0.2">
      <c r="A2038" s="4">
        <v>3.4228631766144271</v>
      </c>
      <c r="B2038" s="4">
        <v>1.9492105566433267</v>
      </c>
      <c r="C2038" s="4">
        <v>0</v>
      </c>
      <c r="D2038" s="4">
        <v>0</v>
      </c>
    </row>
    <row r="2039" spans="1:4" x14ac:dyDescent="0.2">
      <c r="A2039" s="4">
        <v>3.4245026119817719</v>
      </c>
      <c r="B2039" s="4">
        <v>1.9490678070108531</v>
      </c>
      <c r="C2039" s="4">
        <v>0</v>
      </c>
      <c r="D2039" s="4">
        <v>0</v>
      </c>
    </row>
    <row r="2040" spans="1:4" x14ac:dyDescent="0.2">
      <c r="A2040" s="4">
        <v>3.4261420473491162</v>
      </c>
      <c r="B2040" s="4">
        <v>1.9489249646725431</v>
      </c>
      <c r="C2040" s="4">
        <v>0</v>
      </c>
      <c r="D2040" s="4">
        <v>0</v>
      </c>
    </row>
    <row r="2041" spans="1:4" x14ac:dyDescent="0.2">
      <c r="A2041" s="4">
        <v>3.427781482716461</v>
      </c>
      <c r="B2041" s="4">
        <v>1.948782032370727</v>
      </c>
      <c r="C2041" s="4">
        <v>0</v>
      </c>
      <c r="D2041" s="4">
        <v>0</v>
      </c>
    </row>
    <row r="2042" spans="1:4" x14ac:dyDescent="0.2">
      <c r="A2042" s="4">
        <v>3.4294209180838058</v>
      </c>
      <c r="B2042" s="4">
        <v>1.9486390128477356</v>
      </c>
      <c r="C2042" s="4">
        <v>0</v>
      </c>
      <c r="D2042" s="4">
        <v>0</v>
      </c>
    </row>
    <row r="2043" spans="1:4" x14ac:dyDescent="0.2">
      <c r="A2043" s="4">
        <v>3.4310603534511506</v>
      </c>
      <c r="B2043" s="4">
        <v>1.9484959088459</v>
      </c>
      <c r="C2043" s="4">
        <v>0</v>
      </c>
      <c r="D2043" s="4">
        <v>0</v>
      </c>
    </row>
    <row r="2044" spans="1:4" x14ac:dyDescent="0.2">
      <c r="A2044" s="4">
        <v>3.4326997888184949</v>
      </c>
      <c r="B2044" s="4">
        <v>1.9483527231075506</v>
      </c>
      <c r="C2044" s="4">
        <v>0</v>
      </c>
      <c r="D2044" s="4">
        <v>0</v>
      </c>
    </row>
    <row r="2045" spans="1:4" x14ac:dyDescent="0.2">
      <c r="A2045" s="4">
        <v>3.4343392241858397</v>
      </c>
      <c r="B2045" s="4">
        <v>1.9482094583750185</v>
      </c>
      <c r="C2045" s="4">
        <v>0</v>
      </c>
      <c r="D2045" s="4">
        <v>0</v>
      </c>
    </row>
    <row r="2046" spans="1:4" x14ac:dyDescent="0.2">
      <c r="A2046" s="4">
        <v>3.4359786595531845</v>
      </c>
      <c r="B2046" s="4">
        <v>1.9480661173906344</v>
      </c>
      <c r="C2046" s="4">
        <v>0</v>
      </c>
      <c r="D2046" s="4">
        <v>0</v>
      </c>
    </row>
    <row r="2047" spans="1:4" x14ac:dyDescent="0.2">
      <c r="A2047" s="4">
        <v>3.4376180949205293</v>
      </c>
      <c r="B2047" s="4">
        <v>1.947922702896729</v>
      </c>
      <c r="C2047" s="4">
        <v>0</v>
      </c>
      <c r="D2047" s="4">
        <v>0</v>
      </c>
    </row>
    <row r="2048" spans="1:4" x14ac:dyDescent="0.2">
      <c r="A2048" s="4">
        <v>3.4392575302878736</v>
      </c>
      <c r="B2048" s="4">
        <v>1.9477792176356332</v>
      </c>
      <c r="C2048" s="4">
        <v>0</v>
      </c>
      <c r="D2048" s="4">
        <v>0</v>
      </c>
    </row>
    <row r="2049" spans="1:4" x14ac:dyDescent="0.2">
      <c r="A2049" s="4">
        <v>3.4408969656552184</v>
      </c>
      <c r="B2049" s="4">
        <v>1.9476356643496777</v>
      </c>
      <c r="C2049" s="4">
        <v>0</v>
      </c>
      <c r="D2049" s="4">
        <v>0</v>
      </c>
    </row>
    <row r="2050" spans="1:4" x14ac:dyDescent="0.2">
      <c r="A2050" s="4">
        <v>3.4425364010225632</v>
      </c>
      <c r="B2050" s="4">
        <v>1.9474920457811933</v>
      </c>
      <c r="C2050" s="4">
        <v>0</v>
      </c>
      <c r="D2050" s="4">
        <v>0</v>
      </c>
    </row>
    <row r="2051" spans="1:4" x14ac:dyDescent="0.2">
      <c r="A2051" s="4">
        <v>3.4441758363899075</v>
      </c>
      <c r="B2051" s="4">
        <v>1.9473483646725109</v>
      </c>
      <c r="C2051" s="4">
        <v>0</v>
      </c>
      <c r="D2051" s="4">
        <v>0</v>
      </c>
    </row>
    <row r="2052" spans="1:4" x14ac:dyDescent="0.2">
      <c r="A2052" s="4">
        <v>3.4458152717572523</v>
      </c>
      <c r="B2052" s="4">
        <v>1.9472046237659613</v>
      </c>
      <c r="C2052" s="4">
        <v>0</v>
      </c>
      <c r="D2052" s="4">
        <v>0</v>
      </c>
    </row>
    <row r="2053" spans="1:4" x14ac:dyDescent="0.2">
      <c r="A2053" s="4">
        <v>3.4474547071245971</v>
      </c>
      <c r="B2053" s="4">
        <v>1.9470608258038749</v>
      </c>
      <c r="C2053" s="4">
        <v>0</v>
      </c>
      <c r="D2053" s="4">
        <v>0</v>
      </c>
    </row>
    <row r="2054" spans="1:4" x14ac:dyDescent="0.2">
      <c r="A2054" s="4">
        <v>3.4490941424919419</v>
      </c>
      <c r="B2054" s="4">
        <v>1.946916973528583</v>
      </c>
      <c r="C2054" s="4">
        <v>0</v>
      </c>
      <c r="D2054" s="4">
        <v>0</v>
      </c>
    </row>
    <row r="2055" spans="1:4" x14ac:dyDescent="0.2">
      <c r="A2055" s="4">
        <v>3.4507335778592862</v>
      </c>
      <c r="B2055" s="4">
        <v>1.9467730696824159</v>
      </c>
      <c r="C2055" s="4">
        <v>0</v>
      </c>
      <c r="D2055" s="4">
        <v>0</v>
      </c>
    </row>
    <row r="2056" spans="1:4" x14ac:dyDescent="0.2">
      <c r="A2056" s="4">
        <v>3.452373013226631</v>
      </c>
      <c r="B2056" s="4">
        <v>1.946629117007705</v>
      </c>
      <c r="C2056" s="4">
        <v>0</v>
      </c>
      <c r="D2056" s="4">
        <v>0</v>
      </c>
    </row>
    <row r="2057" spans="1:4" x14ac:dyDescent="0.2">
      <c r="A2057" s="4">
        <v>3.4540124485939758</v>
      </c>
      <c r="B2057" s="4">
        <v>1.9464851182467804</v>
      </c>
      <c r="C2057" s="4">
        <v>0</v>
      </c>
      <c r="D2057" s="4">
        <v>0</v>
      </c>
    </row>
    <row r="2058" spans="1:4" x14ac:dyDescent="0.2">
      <c r="A2058" s="4">
        <v>3.4556518839613206</v>
      </c>
      <c r="B2058" s="4">
        <v>1.9463410761419735</v>
      </c>
      <c r="C2058" s="4">
        <v>0</v>
      </c>
      <c r="D2058" s="4">
        <v>0</v>
      </c>
    </row>
    <row r="2059" spans="1:4" x14ac:dyDescent="0.2">
      <c r="A2059" s="4">
        <v>3.457291319328665</v>
      </c>
      <c r="B2059" s="4">
        <v>1.9461969934356147</v>
      </c>
      <c r="C2059" s="4">
        <v>0</v>
      </c>
      <c r="D2059" s="4">
        <v>0</v>
      </c>
    </row>
    <row r="2060" spans="1:4" x14ac:dyDescent="0.2">
      <c r="A2060" s="4">
        <v>3.4589307546960097</v>
      </c>
      <c r="B2060" s="4">
        <v>1.9460528728700348</v>
      </c>
      <c r="C2060" s="4">
        <v>0</v>
      </c>
      <c r="D2060" s="4">
        <v>0</v>
      </c>
    </row>
    <row r="2061" spans="1:4" x14ac:dyDescent="0.2">
      <c r="A2061" s="4">
        <v>3.4605701900633545</v>
      </c>
      <c r="B2061" s="4">
        <v>1.9459087171875649</v>
      </c>
      <c r="C2061" s="4">
        <v>0</v>
      </c>
      <c r="D2061" s="4">
        <v>0</v>
      </c>
    </row>
    <row r="2062" spans="1:4" x14ac:dyDescent="0.2">
      <c r="A2062" s="4">
        <v>3.4622096254306993</v>
      </c>
      <c r="B2062" s="4">
        <v>1.9457645291305354</v>
      </c>
      <c r="C2062" s="4">
        <v>0</v>
      </c>
      <c r="D2062" s="4">
        <v>0</v>
      </c>
    </row>
    <row r="2063" spans="1:4" x14ac:dyDescent="0.2">
      <c r="A2063" s="4">
        <v>3.4638490607980437</v>
      </c>
      <c r="B2063" s="4">
        <v>1.9456203114412773</v>
      </c>
      <c r="C2063" s="4">
        <v>0</v>
      </c>
      <c r="D2063" s="4">
        <v>0</v>
      </c>
    </row>
    <row r="2064" spans="1:4" x14ac:dyDescent="0.2">
      <c r="A2064" s="4">
        <v>3.4654884961653885</v>
      </c>
      <c r="B2064" s="4">
        <v>1.9454760668621214</v>
      </c>
      <c r="C2064" s="4">
        <v>0</v>
      </c>
      <c r="D2064" s="4">
        <v>0</v>
      </c>
    </row>
    <row r="2065" spans="1:4" x14ac:dyDescent="0.2">
      <c r="A2065" s="4">
        <v>3.4671279315327332</v>
      </c>
      <c r="B2065" s="4">
        <v>1.9453317981353984</v>
      </c>
      <c r="C2065" s="4">
        <v>0</v>
      </c>
      <c r="D2065" s="4">
        <v>0</v>
      </c>
    </row>
    <row r="2066" spans="1:4" x14ac:dyDescent="0.2">
      <c r="A2066" s="4">
        <v>3.4687673669000776</v>
      </c>
      <c r="B2066" s="4">
        <v>1.9451875080034393</v>
      </c>
      <c r="C2066" s="4">
        <v>0</v>
      </c>
      <c r="D2066" s="4">
        <v>0</v>
      </c>
    </row>
    <row r="2067" spans="1:4" x14ac:dyDescent="0.2">
      <c r="A2067" s="4">
        <v>3.4704068022674224</v>
      </c>
      <c r="B2067" s="4">
        <v>1.9450431992085744</v>
      </c>
      <c r="C2067" s="4">
        <v>0</v>
      </c>
      <c r="D2067" s="4">
        <v>0</v>
      </c>
    </row>
    <row r="2068" spans="1:4" x14ac:dyDescent="0.2">
      <c r="A2068" s="4">
        <v>3.4720462376347672</v>
      </c>
      <c r="B2068" s="4">
        <v>1.944898874493135</v>
      </c>
      <c r="C2068" s="4">
        <v>0</v>
      </c>
      <c r="D2068" s="4">
        <v>0</v>
      </c>
    </row>
    <row r="2069" spans="1:4" x14ac:dyDescent="0.2">
      <c r="A2069" s="4">
        <v>3.473685673002112</v>
      </c>
      <c r="B2069" s="4">
        <v>1.9447545365994516</v>
      </c>
      <c r="C2069" s="4">
        <v>0</v>
      </c>
      <c r="D2069" s="4">
        <v>0</v>
      </c>
    </row>
    <row r="2070" spans="1:4" x14ac:dyDescent="0.2">
      <c r="A2070" s="4">
        <v>3.4753251083694563</v>
      </c>
      <c r="B2070" s="4">
        <v>1.9446101882698552</v>
      </c>
      <c r="C2070" s="4">
        <v>0</v>
      </c>
      <c r="D2070" s="4">
        <v>0</v>
      </c>
    </row>
    <row r="2071" spans="1:4" x14ac:dyDescent="0.2">
      <c r="A2071" s="4">
        <v>3.4769645437368011</v>
      </c>
      <c r="B2071" s="4">
        <v>1.9444658322466764</v>
      </c>
      <c r="C2071" s="4">
        <v>0</v>
      </c>
      <c r="D2071" s="4">
        <v>0</v>
      </c>
    </row>
    <row r="2072" spans="1:4" x14ac:dyDescent="0.2">
      <c r="A2072" s="4">
        <v>3.4786039791041459</v>
      </c>
      <c r="B2072" s="4">
        <v>1.9443214712722461</v>
      </c>
      <c r="C2072" s="4">
        <v>0</v>
      </c>
      <c r="D2072" s="4">
        <v>0</v>
      </c>
    </row>
    <row r="2073" spans="1:4" x14ac:dyDescent="0.2">
      <c r="A2073" s="4">
        <v>3.4802434144714907</v>
      </c>
      <c r="B2073" s="4">
        <v>1.944177108088895</v>
      </c>
      <c r="C2073" s="4">
        <v>0</v>
      </c>
      <c r="D2073" s="4">
        <v>0</v>
      </c>
    </row>
    <row r="2074" spans="1:4" x14ac:dyDescent="0.2">
      <c r="A2074" s="4">
        <v>3.481882849838835</v>
      </c>
      <c r="B2074" s="4">
        <v>1.9440327454389539</v>
      </c>
      <c r="C2074" s="4">
        <v>0</v>
      </c>
      <c r="D2074" s="4">
        <v>0</v>
      </c>
    </row>
    <row r="2075" spans="1:4" x14ac:dyDescent="0.2">
      <c r="A2075" s="4">
        <v>3.4835222852061798</v>
      </c>
      <c r="B2075" s="4">
        <v>1.9438883860647538</v>
      </c>
      <c r="C2075" s="4">
        <v>0</v>
      </c>
      <c r="D2075" s="4">
        <v>0</v>
      </c>
    </row>
    <row r="2076" spans="1:4" x14ac:dyDescent="0.2">
      <c r="A2076" s="4">
        <v>3.4851617205735246</v>
      </c>
      <c r="B2076" s="4">
        <v>1.9437440327086251</v>
      </c>
      <c r="C2076" s="4">
        <v>0</v>
      </c>
      <c r="D2076" s="4">
        <v>0</v>
      </c>
    </row>
    <row r="2077" spans="1:4" x14ac:dyDescent="0.2">
      <c r="A2077" s="4">
        <v>3.4868011559408694</v>
      </c>
      <c r="B2077" s="4">
        <v>1.9435996881128987</v>
      </c>
      <c r="C2077" s="4">
        <v>0</v>
      </c>
      <c r="D2077" s="4">
        <v>0</v>
      </c>
    </row>
    <row r="2078" spans="1:4" x14ac:dyDescent="0.2">
      <c r="A2078" s="4">
        <v>3.4884405913082137</v>
      </c>
      <c r="B2078" s="4">
        <v>1.9434553550199059</v>
      </c>
      <c r="C2078" s="4">
        <v>0</v>
      </c>
      <c r="D2078" s="4">
        <v>0</v>
      </c>
    </row>
    <row r="2079" spans="1:4" x14ac:dyDescent="0.2">
      <c r="A2079" s="4">
        <v>3.4900800266755585</v>
      </c>
      <c r="B2079" s="4">
        <v>1.9433110361719765</v>
      </c>
      <c r="C2079" s="4">
        <v>0</v>
      </c>
      <c r="D2079" s="4">
        <v>0</v>
      </c>
    </row>
    <row r="2080" spans="1:4" x14ac:dyDescent="0.2">
      <c r="A2080" s="4">
        <v>3.4917194620429033</v>
      </c>
      <c r="B2080" s="4">
        <v>1.9431667343114423</v>
      </c>
      <c r="C2080" s="4">
        <v>0</v>
      </c>
      <c r="D2080" s="4">
        <v>0</v>
      </c>
    </row>
    <row r="2081" spans="1:4" x14ac:dyDescent="0.2">
      <c r="A2081" s="4">
        <v>3.4933588974102481</v>
      </c>
      <c r="B2081" s="4">
        <v>1.9430224521806334</v>
      </c>
      <c r="C2081" s="4">
        <v>0</v>
      </c>
      <c r="D2081" s="4">
        <v>0</v>
      </c>
    </row>
    <row r="2082" spans="1:4" x14ac:dyDescent="0.2">
      <c r="A2082" s="4">
        <v>3.4949983327775924</v>
      </c>
      <c r="B2082" s="4">
        <v>1.942878192521881</v>
      </c>
      <c r="C2082" s="4">
        <v>0</v>
      </c>
      <c r="D2082" s="4">
        <v>0</v>
      </c>
    </row>
    <row r="2083" spans="1:4" x14ac:dyDescent="0.2">
      <c r="A2083" s="4">
        <v>3.4966377681449372</v>
      </c>
      <c r="B2083" s="4">
        <v>1.9427339580775156</v>
      </c>
      <c r="C2083" s="4">
        <v>0</v>
      </c>
      <c r="D2083" s="4">
        <v>0</v>
      </c>
    </row>
    <row r="2084" spans="1:4" x14ac:dyDescent="0.2">
      <c r="A2084" s="4">
        <v>3.498277203512282</v>
      </c>
      <c r="B2084" s="4">
        <v>1.9425897515898682</v>
      </c>
      <c r="C2084" s="4">
        <v>0</v>
      </c>
      <c r="D2084" s="4">
        <v>0</v>
      </c>
    </row>
    <row r="2085" spans="1:4" x14ac:dyDescent="0.2">
      <c r="A2085" s="4">
        <v>3.4999166388796263</v>
      </c>
      <c r="B2085" s="4">
        <v>1.9424455758012695</v>
      </c>
      <c r="C2085" s="4">
        <v>0</v>
      </c>
      <c r="D2085" s="4">
        <v>0</v>
      </c>
    </row>
    <row r="2086" spans="1:4" x14ac:dyDescent="0.2">
      <c r="A2086" s="4">
        <v>3.5015560742469711</v>
      </c>
      <c r="B2086" s="4">
        <v>1.9423014334540503</v>
      </c>
      <c r="C2086" s="4">
        <v>0</v>
      </c>
      <c r="D2086" s="4">
        <v>0</v>
      </c>
    </row>
    <row r="2087" spans="1:4" x14ac:dyDescent="0.2">
      <c r="A2087" s="4">
        <v>3.5031955096143159</v>
      </c>
      <c r="B2087" s="4">
        <v>1.9421573272905412</v>
      </c>
      <c r="C2087" s="4">
        <v>0</v>
      </c>
      <c r="D2087" s="4">
        <v>0</v>
      </c>
    </row>
    <row r="2088" spans="1:4" x14ac:dyDescent="0.2">
      <c r="A2088" s="4">
        <v>3.5048349449816607</v>
      </c>
      <c r="B2088" s="4">
        <v>1.9420132600530733</v>
      </c>
      <c r="C2088" s="4">
        <v>0</v>
      </c>
      <c r="D2088" s="4">
        <v>0</v>
      </c>
    </row>
    <row r="2089" spans="1:4" x14ac:dyDescent="0.2">
      <c r="A2089" s="4">
        <v>3.506474380349005</v>
      </c>
      <c r="B2089" s="4">
        <v>1.9418692344839772</v>
      </c>
      <c r="C2089" s="4">
        <v>0</v>
      </c>
      <c r="D2089" s="4">
        <v>0</v>
      </c>
    </row>
    <row r="2090" spans="1:4" x14ac:dyDescent="0.2">
      <c r="A2090" s="4">
        <v>3.5081138157163498</v>
      </c>
      <c r="B2090" s="4">
        <v>1.9417252533255838</v>
      </c>
      <c r="C2090" s="4">
        <v>0</v>
      </c>
      <c r="D2090" s="4">
        <v>0</v>
      </c>
    </row>
    <row r="2091" spans="1:4" x14ac:dyDescent="0.2">
      <c r="A2091" s="4">
        <v>3.5097532510836946</v>
      </c>
      <c r="B2091" s="4">
        <v>1.9415813193202238</v>
      </c>
      <c r="C2091" s="4">
        <v>0</v>
      </c>
      <c r="D2091" s="4">
        <v>0</v>
      </c>
    </row>
    <row r="2092" spans="1:4" x14ac:dyDescent="0.2">
      <c r="A2092" s="4">
        <v>3.5113926864510394</v>
      </c>
      <c r="B2092" s="4">
        <v>1.9414374352102279</v>
      </c>
      <c r="C2092" s="4">
        <v>0</v>
      </c>
      <c r="D2092" s="4">
        <v>0</v>
      </c>
    </row>
    <row r="2093" spans="1:4" x14ac:dyDescent="0.2">
      <c r="A2093" s="4">
        <v>3.5130321218183838</v>
      </c>
      <c r="B2093" s="4">
        <v>1.9412936037379271</v>
      </c>
      <c r="C2093" s="4">
        <v>0</v>
      </c>
      <c r="D2093" s="4">
        <v>0</v>
      </c>
    </row>
    <row r="2094" spans="1:4" x14ac:dyDescent="0.2">
      <c r="A2094" s="4">
        <v>3.5146715571857285</v>
      </c>
      <c r="B2094" s="4">
        <v>1.941149827645652</v>
      </c>
      <c r="C2094" s="4">
        <v>0</v>
      </c>
      <c r="D2094" s="4">
        <v>0</v>
      </c>
    </row>
    <row r="2095" spans="1:4" x14ac:dyDescent="0.2">
      <c r="A2095" s="4">
        <v>3.5163109925530733</v>
      </c>
      <c r="B2095" s="4">
        <v>1.9410061096757336</v>
      </c>
      <c r="C2095" s="4">
        <v>0</v>
      </c>
      <c r="D2095" s="4">
        <v>0</v>
      </c>
    </row>
    <row r="2096" spans="1:4" x14ac:dyDescent="0.2">
      <c r="A2096" s="4">
        <v>3.5179504279204181</v>
      </c>
      <c r="B2096" s="4">
        <v>1.9408624525705025</v>
      </c>
      <c r="C2096" s="4">
        <v>0</v>
      </c>
      <c r="D2096" s="4">
        <v>0</v>
      </c>
    </row>
    <row r="2097" spans="1:4" x14ac:dyDescent="0.2">
      <c r="A2097" s="4">
        <v>3.5195898632877625</v>
      </c>
      <c r="B2097" s="4">
        <v>1.9407188590722895</v>
      </c>
      <c r="C2097" s="4">
        <v>0</v>
      </c>
      <c r="D2097" s="4">
        <v>0</v>
      </c>
    </row>
    <row r="2098" spans="1:4" x14ac:dyDescent="0.2">
      <c r="A2098" s="4">
        <v>3.5212292986551073</v>
      </c>
      <c r="B2098" s="4">
        <v>1.9405753319234256</v>
      </c>
      <c r="C2098" s="4">
        <v>0</v>
      </c>
      <c r="D2098" s="4">
        <v>0</v>
      </c>
    </row>
    <row r="2099" spans="1:4" x14ac:dyDescent="0.2">
      <c r="A2099" s="4">
        <v>3.522868734022452</v>
      </c>
      <c r="B2099" s="4">
        <v>1.9404318738662412</v>
      </c>
      <c r="C2099" s="4">
        <v>0</v>
      </c>
      <c r="D2099" s="4">
        <v>0</v>
      </c>
    </row>
    <row r="2100" spans="1:4" x14ac:dyDescent="0.2">
      <c r="A2100" s="4">
        <v>3.5245081693897964</v>
      </c>
      <c r="B2100" s="4">
        <v>1.9402884876430675</v>
      </c>
      <c r="C2100" s="4">
        <v>0</v>
      </c>
      <c r="D2100" s="4">
        <v>0</v>
      </c>
    </row>
    <row r="2101" spans="1:4" x14ac:dyDescent="0.2">
      <c r="A2101" s="4">
        <v>3.5261476047571412</v>
      </c>
      <c r="B2101" s="4">
        <v>1.9401451759962349</v>
      </c>
      <c r="C2101" s="4">
        <v>0</v>
      </c>
      <c r="D2101" s="4">
        <v>0</v>
      </c>
    </row>
    <row r="2102" spans="1:4" x14ac:dyDescent="0.2">
      <c r="A2102" s="4">
        <v>3.527787040124486</v>
      </c>
      <c r="B2102" s="4">
        <v>1.9400019416680745</v>
      </c>
      <c r="C2102" s="4">
        <v>0</v>
      </c>
      <c r="D2102" s="4">
        <v>0</v>
      </c>
    </row>
    <row r="2103" spans="1:4" x14ac:dyDescent="0.2">
      <c r="A2103" s="4">
        <v>3.5294264754918308</v>
      </c>
      <c r="B2103" s="4">
        <v>1.939858787400917</v>
      </c>
      <c r="C2103" s="4">
        <v>0</v>
      </c>
      <c r="D2103" s="4">
        <v>0</v>
      </c>
    </row>
    <row r="2104" spans="1:4" x14ac:dyDescent="0.2">
      <c r="A2104" s="4">
        <v>3.5310659108591751</v>
      </c>
      <c r="B2104" s="4">
        <v>1.9397157159370932</v>
      </c>
      <c r="C2104" s="4">
        <v>0</v>
      </c>
      <c r="D2104" s="4">
        <v>0</v>
      </c>
    </row>
    <row r="2105" spans="1:4" x14ac:dyDescent="0.2">
      <c r="A2105" s="4">
        <v>3.5327053462265199</v>
      </c>
      <c r="B2105" s="4">
        <v>1.9395727300189338</v>
      </c>
      <c r="C2105" s="4">
        <v>0</v>
      </c>
      <c r="D2105" s="4">
        <v>0</v>
      </c>
    </row>
    <row r="2106" spans="1:4" x14ac:dyDescent="0.2">
      <c r="A2106" s="4">
        <v>3.5343447815938647</v>
      </c>
      <c r="B2106" s="4">
        <v>1.9394298323887695</v>
      </c>
      <c r="C2106" s="4">
        <v>0</v>
      </c>
      <c r="D2106" s="4">
        <v>0</v>
      </c>
    </row>
    <row r="2107" spans="1:4" x14ac:dyDescent="0.2">
      <c r="A2107" s="4">
        <v>3.5359842169612095</v>
      </c>
      <c r="B2107" s="4">
        <v>1.9392870257889314</v>
      </c>
      <c r="C2107" s="4">
        <v>0</v>
      </c>
      <c r="D2107" s="4">
        <v>0</v>
      </c>
    </row>
    <row r="2108" spans="1:4" x14ac:dyDescent="0.2">
      <c r="A2108" s="4">
        <v>3.5376236523285538</v>
      </c>
      <c r="B2108" s="4">
        <v>1.93914431296175</v>
      </c>
      <c r="C2108" s="4">
        <v>0</v>
      </c>
      <c r="D2108" s="4">
        <v>0</v>
      </c>
    </row>
    <row r="2109" spans="1:4" x14ac:dyDescent="0.2">
      <c r="A2109" s="4">
        <v>3.5392630876958986</v>
      </c>
      <c r="B2109" s="4">
        <v>1.9390016966495565</v>
      </c>
      <c r="C2109" s="4">
        <v>0</v>
      </c>
      <c r="D2109" s="4">
        <v>0</v>
      </c>
    </row>
    <row r="2110" spans="1:4" x14ac:dyDescent="0.2">
      <c r="A2110" s="4">
        <v>3.5409025230632434</v>
      </c>
      <c r="B2110" s="4">
        <v>1.938859179594681</v>
      </c>
      <c r="C2110" s="4">
        <v>0</v>
      </c>
      <c r="D2110" s="4">
        <v>0</v>
      </c>
    </row>
    <row r="2111" spans="1:4" x14ac:dyDescent="0.2">
      <c r="A2111" s="4">
        <v>3.5425419584305882</v>
      </c>
      <c r="B2111" s="4">
        <v>1.9387167645394547</v>
      </c>
      <c r="C2111" s="4">
        <v>0</v>
      </c>
      <c r="D2111" s="4">
        <v>0</v>
      </c>
    </row>
    <row r="2112" spans="1:4" x14ac:dyDescent="0.2">
      <c r="A2112" s="4">
        <v>3.5441813937979325</v>
      </c>
      <c r="B2112" s="4">
        <v>1.9385744542262087</v>
      </c>
      <c r="C2112" s="4">
        <v>0</v>
      </c>
      <c r="D2112" s="4">
        <v>0</v>
      </c>
    </row>
    <row r="2113" spans="1:4" x14ac:dyDescent="0.2">
      <c r="A2113" s="4">
        <v>3.5458208291652773</v>
      </c>
      <c r="B2113" s="4">
        <v>1.9384322513972732</v>
      </c>
      <c r="C2113" s="4">
        <v>0</v>
      </c>
      <c r="D2113" s="4">
        <v>0</v>
      </c>
    </row>
    <row r="2114" spans="1:4" x14ac:dyDescent="0.2">
      <c r="A2114" s="4">
        <v>3.5474602645326221</v>
      </c>
      <c r="B2114" s="4">
        <v>1.9382901587949792</v>
      </c>
      <c r="C2114" s="4">
        <v>0</v>
      </c>
      <c r="D2114" s="4">
        <v>0</v>
      </c>
    </row>
    <row r="2115" spans="1:4" x14ac:dyDescent="0.2">
      <c r="A2115" s="4">
        <v>3.5490996998999669</v>
      </c>
      <c r="B2115" s="4">
        <v>1.9381481791616577</v>
      </c>
      <c r="C2115" s="4">
        <v>0</v>
      </c>
      <c r="D2115" s="4">
        <v>0</v>
      </c>
    </row>
    <row r="2116" spans="1:4" x14ac:dyDescent="0.2">
      <c r="A2116" s="4">
        <v>3.5507391352673112</v>
      </c>
      <c r="B2116" s="4">
        <v>1.9380063152396392</v>
      </c>
      <c r="C2116" s="4">
        <v>0</v>
      </c>
      <c r="D2116" s="4">
        <v>0</v>
      </c>
    </row>
    <row r="2117" spans="1:4" x14ac:dyDescent="0.2">
      <c r="A2117" s="4">
        <v>3.552378570634656</v>
      </c>
      <c r="B2117" s="4">
        <v>1.9378645697712547</v>
      </c>
      <c r="C2117" s="4">
        <v>0</v>
      </c>
      <c r="D2117" s="4">
        <v>0</v>
      </c>
    </row>
    <row r="2118" spans="1:4" x14ac:dyDescent="0.2">
      <c r="A2118" s="4">
        <v>3.5540180060020008</v>
      </c>
      <c r="B2118" s="4">
        <v>1.9377229454988347</v>
      </c>
      <c r="C2118" s="4">
        <v>0</v>
      </c>
      <c r="D2118" s="4">
        <v>0</v>
      </c>
    </row>
    <row r="2119" spans="1:4" x14ac:dyDescent="0.2">
      <c r="A2119" s="4">
        <v>3.5556574413693451</v>
      </c>
      <c r="B2119" s="4">
        <v>1.9375814451647104</v>
      </c>
      <c r="C2119" s="4">
        <v>0</v>
      </c>
      <c r="D2119" s="4">
        <v>0</v>
      </c>
    </row>
    <row r="2120" spans="1:4" x14ac:dyDescent="0.2">
      <c r="A2120" s="4">
        <v>3.5572968767366899</v>
      </c>
      <c r="B2120" s="4">
        <v>1.9374400715112123</v>
      </c>
      <c r="C2120" s="4">
        <v>0</v>
      </c>
      <c r="D2120" s="4">
        <v>0</v>
      </c>
    </row>
    <row r="2121" spans="1:4" x14ac:dyDescent="0.2">
      <c r="A2121" s="4">
        <v>3.5589363121040347</v>
      </c>
      <c r="B2121" s="4">
        <v>1.9372988272806713</v>
      </c>
      <c r="C2121" s="4">
        <v>0</v>
      </c>
      <c r="D2121" s="4">
        <v>0</v>
      </c>
    </row>
    <row r="2122" spans="1:4" x14ac:dyDescent="0.2">
      <c r="A2122" s="4">
        <v>3.5605757474713795</v>
      </c>
      <c r="B2122" s="4">
        <v>1.937157715215418</v>
      </c>
      <c r="C2122" s="4">
        <v>0</v>
      </c>
      <c r="D2122" s="4">
        <v>0</v>
      </c>
    </row>
    <row r="2123" spans="1:4" x14ac:dyDescent="0.2">
      <c r="A2123" s="4">
        <v>3.5622151828387238</v>
      </c>
      <c r="B2123" s="4">
        <v>1.9370167380577834</v>
      </c>
      <c r="C2123" s="4">
        <v>0</v>
      </c>
      <c r="D2123" s="4">
        <v>0</v>
      </c>
    </row>
    <row r="2124" spans="1:4" x14ac:dyDescent="0.2">
      <c r="A2124" s="4">
        <v>3.5638546182060686</v>
      </c>
      <c r="B2124" s="4">
        <v>1.9368758985500982</v>
      </c>
      <c r="C2124" s="4">
        <v>0</v>
      </c>
      <c r="D2124" s="4">
        <v>0</v>
      </c>
    </row>
    <row r="2125" spans="1:4" x14ac:dyDescent="0.2">
      <c r="A2125" s="4">
        <v>3.5654940535734134</v>
      </c>
      <c r="B2125" s="4">
        <v>1.9367351994346933</v>
      </c>
      <c r="C2125" s="4">
        <v>0</v>
      </c>
      <c r="D2125" s="4">
        <v>0</v>
      </c>
    </row>
    <row r="2126" spans="1:4" x14ac:dyDescent="0.2">
      <c r="A2126" s="4">
        <v>3.5671334889407582</v>
      </c>
      <c r="B2126" s="4">
        <v>1.9365946434538992</v>
      </c>
      <c r="C2126" s="4">
        <v>0</v>
      </c>
      <c r="D2126" s="4">
        <v>0</v>
      </c>
    </row>
    <row r="2127" spans="1:4" x14ac:dyDescent="0.2">
      <c r="A2127" s="4">
        <v>3.5687729243081026</v>
      </c>
      <c r="B2127" s="4">
        <v>1.9364542333500472</v>
      </c>
      <c r="C2127" s="4">
        <v>0</v>
      </c>
      <c r="D2127" s="4">
        <v>0</v>
      </c>
    </row>
    <row r="2128" spans="1:4" x14ac:dyDescent="0.2">
      <c r="A2128" s="4">
        <v>3.5704123596754473</v>
      </c>
      <c r="B2128" s="4">
        <v>1.9363139718654674</v>
      </c>
      <c r="C2128" s="4">
        <v>0</v>
      </c>
      <c r="D2128" s="4">
        <v>0</v>
      </c>
    </row>
    <row r="2129" spans="1:4" x14ac:dyDescent="0.2">
      <c r="A2129" s="4">
        <v>3.5720517950427921</v>
      </c>
      <c r="B2129" s="4">
        <v>1.9361738617424911</v>
      </c>
      <c r="C2129" s="4">
        <v>0</v>
      </c>
      <c r="D2129" s="4">
        <v>0</v>
      </c>
    </row>
    <row r="2130" spans="1:4" x14ac:dyDescent="0.2">
      <c r="A2130" s="4">
        <v>3.5736912304101369</v>
      </c>
      <c r="B2130" s="4">
        <v>1.936033905723449</v>
      </c>
      <c r="C2130" s="4">
        <v>0</v>
      </c>
      <c r="D2130" s="4">
        <v>0</v>
      </c>
    </row>
    <row r="2131" spans="1:4" x14ac:dyDescent="0.2">
      <c r="A2131" s="4">
        <v>3.5753306657774813</v>
      </c>
      <c r="B2131" s="4">
        <v>1.9358941065506718</v>
      </c>
      <c r="C2131" s="4">
        <v>0</v>
      </c>
      <c r="D2131" s="4">
        <v>0</v>
      </c>
    </row>
    <row r="2132" spans="1:4" x14ac:dyDescent="0.2">
      <c r="A2132" s="4">
        <v>3.5769701011448261</v>
      </c>
      <c r="B2132" s="4">
        <v>1.9357544669664903</v>
      </c>
      <c r="C2132" s="4">
        <v>0</v>
      </c>
      <c r="D2132" s="4">
        <v>0</v>
      </c>
    </row>
    <row r="2133" spans="1:4" x14ac:dyDescent="0.2">
      <c r="A2133" s="4">
        <v>3.5786095365121708</v>
      </c>
      <c r="B2133" s="4">
        <v>1.9356149897132353</v>
      </c>
      <c r="C2133" s="4">
        <v>0</v>
      </c>
      <c r="D2133" s="4">
        <v>0</v>
      </c>
    </row>
    <row r="2134" spans="1:4" x14ac:dyDescent="0.2">
      <c r="A2134" s="4">
        <v>3.5802489718795152</v>
      </c>
      <c r="B2134" s="4">
        <v>1.9354756775332378</v>
      </c>
      <c r="C2134" s="4">
        <v>0</v>
      </c>
      <c r="D2134" s="4">
        <v>0</v>
      </c>
    </row>
    <row r="2135" spans="1:4" x14ac:dyDescent="0.2">
      <c r="A2135" s="4">
        <v>3.58188840724686</v>
      </c>
      <c r="B2135" s="4">
        <v>1.9353365331688281</v>
      </c>
      <c r="C2135" s="4">
        <v>0</v>
      </c>
      <c r="D2135" s="4">
        <v>0</v>
      </c>
    </row>
    <row r="2136" spans="1:4" x14ac:dyDescent="0.2">
      <c r="A2136" s="4">
        <v>3.5835278426142048</v>
      </c>
      <c r="B2136" s="4">
        <v>1.9351975593623374</v>
      </c>
      <c r="C2136" s="4">
        <v>0</v>
      </c>
      <c r="D2136" s="4">
        <v>0</v>
      </c>
    </row>
    <row r="2137" spans="1:4" x14ac:dyDescent="0.2">
      <c r="A2137" s="4">
        <v>3.5851672779815495</v>
      </c>
      <c r="B2137" s="4">
        <v>1.9350587588560964</v>
      </c>
      <c r="C2137" s="4">
        <v>0</v>
      </c>
      <c r="D2137" s="4">
        <v>0</v>
      </c>
    </row>
    <row r="2138" spans="1:4" x14ac:dyDescent="0.2">
      <c r="A2138" s="4">
        <v>3.5868067133488939</v>
      </c>
      <c r="B2138" s="4">
        <v>1.9349201343924358</v>
      </c>
      <c r="C2138" s="4">
        <v>0</v>
      </c>
      <c r="D2138" s="4">
        <v>0</v>
      </c>
    </row>
    <row r="2139" spans="1:4" x14ac:dyDescent="0.2">
      <c r="A2139" s="4">
        <v>3.5884461487162387</v>
      </c>
      <c r="B2139" s="4">
        <v>1.9347816887136864</v>
      </c>
      <c r="C2139" s="4">
        <v>0</v>
      </c>
      <c r="D2139" s="4">
        <v>0</v>
      </c>
    </row>
    <row r="2140" spans="1:4" x14ac:dyDescent="0.2">
      <c r="A2140" s="4">
        <v>3.5900855840835835</v>
      </c>
      <c r="B2140" s="4">
        <v>1.9346434245621791</v>
      </c>
      <c r="C2140" s="4">
        <v>0</v>
      </c>
      <c r="D2140" s="4">
        <v>0</v>
      </c>
    </row>
    <row r="2141" spans="1:4" x14ac:dyDescent="0.2">
      <c r="A2141" s="4">
        <v>3.5917250194509283</v>
      </c>
      <c r="B2141" s="4">
        <v>1.9345053446802445</v>
      </c>
      <c r="C2141" s="4">
        <v>0</v>
      </c>
      <c r="D2141" s="4">
        <v>0</v>
      </c>
    </row>
    <row r="2142" spans="1:4" x14ac:dyDescent="0.2">
      <c r="A2142" s="4">
        <v>3.5933644548182726</v>
      </c>
      <c r="B2142" s="4">
        <v>1.9343674518102134</v>
      </c>
      <c r="C2142" s="4">
        <v>0</v>
      </c>
      <c r="D2142" s="4">
        <v>0</v>
      </c>
    </row>
    <row r="2143" spans="1:4" x14ac:dyDescent="0.2">
      <c r="A2143" s="4">
        <v>3.5950038901856174</v>
      </c>
      <c r="B2143" s="4">
        <v>1.9342297486944169</v>
      </c>
      <c r="C2143" s="4">
        <v>0</v>
      </c>
      <c r="D2143" s="4">
        <v>0</v>
      </c>
    </row>
    <row r="2144" spans="1:4" x14ac:dyDescent="0.2">
      <c r="A2144" s="4">
        <v>3.5966433255529622</v>
      </c>
      <c r="B2144" s="4">
        <v>1.9340922380751855</v>
      </c>
      <c r="C2144" s="4">
        <v>0</v>
      </c>
      <c r="D2144" s="4">
        <v>0</v>
      </c>
    </row>
    <row r="2145" spans="1:4" x14ac:dyDescent="0.2">
      <c r="A2145" s="4">
        <v>3.598282760920307</v>
      </c>
      <c r="B2145" s="4">
        <v>1.93395492269485</v>
      </c>
      <c r="C2145" s="4">
        <v>0</v>
      </c>
      <c r="D2145" s="4">
        <v>0</v>
      </c>
    </row>
    <row r="2146" spans="1:4" x14ac:dyDescent="0.2">
      <c r="A2146" s="4">
        <v>3.5999221962876513</v>
      </c>
      <c r="B2146" s="4">
        <v>1.9338178052957413</v>
      </c>
      <c r="C2146" s="4">
        <v>0</v>
      </c>
      <c r="D2146" s="4">
        <v>0</v>
      </c>
    </row>
    <row r="2147" spans="1:4" x14ac:dyDescent="0.2">
      <c r="A2147" s="4">
        <v>3.6015616316549961</v>
      </c>
      <c r="B2147" s="4">
        <v>1.9336808886201902</v>
      </c>
      <c r="C2147" s="4">
        <v>0</v>
      </c>
      <c r="D2147" s="4">
        <v>0</v>
      </c>
    </row>
    <row r="2148" spans="1:4" x14ac:dyDescent="0.2">
      <c r="A2148" s="4">
        <v>3.6032010670223409</v>
      </c>
      <c r="B2148" s="4">
        <v>1.9335441754105274</v>
      </c>
      <c r="C2148" s="4">
        <v>0</v>
      </c>
      <c r="D2148" s="4">
        <v>0</v>
      </c>
    </row>
    <row r="2149" spans="1:4" x14ac:dyDescent="0.2">
      <c r="A2149" s="4">
        <v>3.6048405023896852</v>
      </c>
      <c r="B2149" s="4">
        <v>1.9334076684090837</v>
      </c>
      <c r="C2149" s="4">
        <v>0</v>
      </c>
      <c r="D2149" s="4">
        <v>0</v>
      </c>
    </row>
    <row r="2150" spans="1:4" x14ac:dyDescent="0.2">
      <c r="A2150" s="4">
        <v>3.60647993775703</v>
      </c>
      <c r="B2150" s="4">
        <v>1.9332713703581899</v>
      </c>
      <c r="C2150" s="4">
        <v>0</v>
      </c>
      <c r="D2150" s="4">
        <v>0</v>
      </c>
    </row>
    <row r="2151" spans="1:4" x14ac:dyDescent="0.2">
      <c r="A2151" s="4">
        <v>3.6081193731243748</v>
      </c>
      <c r="B2151" s="4">
        <v>1.9331352840001768</v>
      </c>
      <c r="C2151" s="4">
        <v>0</v>
      </c>
      <c r="D2151" s="4">
        <v>0</v>
      </c>
    </row>
    <row r="2152" spans="1:4" x14ac:dyDescent="0.2">
      <c r="A2152" s="4">
        <v>3.6097588084917196</v>
      </c>
      <c r="B2152" s="4">
        <v>1.932999412077375</v>
      </c>
      <c r="C2152" s="4">
        <v>0</v>
      </c>
      <c r="D2152" s="4">
        <v>0</v>
      </c>
    </row>
    <row r="2153" spans="1:4" x14ac:dyDescent="0.2">
      <c r="A2153" s="4">
        <v>3.6113982438590639</v>
      </c>
      <c r="B2153" s="4">
        <v>1.9328637573321157</v>
      </c>
      <c r="C2153" s="4">
        <v>0</v>
      </c>
      <c r="D2153" s="4">
        <v>0</v>
      </c>
    </row>
    <row r="2154" spans="1:4" x14ac:dyDescent="0.2">
      <c r="A2154" s="4">
        <v>3.6130376792264087</v>
      </c>
      <c r="B2154" s="4">
        <v>1.9327283225067293</v>
      </c>
      <c r="C2154" s="4">
        <v>0</v>
      </c>
      <c r="D2154" s="4">
        <v>0</v>
      </c>
    </row>
    <row r="2155" spans="1:4" x14ac:dyDescent="0.2">
      <c r="A2155" s="4">
        <v>3.6146771145937535</v>
      </c>
      <c r="B2155" s="4">
        <v>1.932593110343547</v>
      </c>
      <c r="C2155" s="4">
        <v>0</v>
      </c>
      <c r="D2155" s="4">
        <v>0</v>
      </c>
    </row>
    <row r="2156" spans="1:4" x14ac:dyDescent="0.2">
      <c r="A2156" s="4">
        <v>3.6163165499610983</v>
      </c>
      <c r="B2156" s="4">
        <v>1.932458123584899</v>
      </c>
      <c r="C2156" s="4">
        <v>0</v>
      </c>
      <c r="D2156" s="4">
        <v>0</v>
      </c>
    </row>
    <row r="2157" spans="1:4" x14ac:dyDescent="0.2">
      <c r="A2157" s="4">
        <v>3.6179559853284426</v>
      </c>
      <c r="B2157" s="4">
        <v>1.9323233649731166</v>
      </c>
      <c r="C2157" s="4">
        <v>0</v>
      </c>
      <c r="D2157" s="4">
        <v>0</v>
      </c>
    </row>
    <row r="2158" spans="1:4" x14ac:dyDescent="0.2">
      <c r="A2158" s="4">
        <v>3.6195954206957874</v>
      </c>
      <c r="B2158" s="4">
        <v>1.9321888372505303</v>
      </c>
      <c r="C2158" s="4">
        <v>0</v>
      </c>
      <c r="D2158" s="4">
        <v>0</v>
      </c>
    </row>
    <row r="2159" spans="1:4" x14ac:dyDescent="0.2">
      <c r="A2159" s="4">
        <v>3.6212348560631322</v>
      </c>
      <c r="B2159" s="4">
        <v>1.9320545431594709</v>
      </c>
      <c r="C2159" s="4">
        <v>0</v>
      </c>
      <c r="D2159" s="4">
        <v>0</v>
      </c>
    </row>
    <row r="2160" spans="1:4" x14ac:dyDescent="0.2">
      <c r="A2160" s="4">
        <v>3.622874291430477</v>
      </c>
      <c r="B2160" s="4">
        <v>1.9319204854422696</v>
      </c>
      <c r="C2160" s="4">
        <v>0</v>
      </c>
      <c r="D2160" s="4">
        <v>0</v>
      </c>
    </row>
    <row r="2161" spans="1:4" x14ac:dyDescent="0.2">
      <c r="A2161" s="4">
        <v>3.6245137267978214</v>
      </c>
      <c r="B2161" s="4">
        <v>1.9317866668412567</v>
      </c>
      <c r="C2161" s="4">
        <v>0</v>
      </c>
      <c r="D2161" s="4">
        <v>0</v>
      </c>
    </row>
    <row r="2162" spans="1:4" x14ac:dyDescent="0.2">
      <c r="A2162" s="4">
        <v>3.6261531621651661</v>
      </c>
      <c r="B2162" s="4">
        <v>1.931653090098763</v>
      </c>
      <c r="C2162" s="4">
        <v>0</v>
      </c>
      <c r="D2162" s="4">
        <v>0</v>
      </c>
    </row>
    <row r="2163" spans="1:4" x14ac:dyDescent="0.2">
      <c r="A2163" s="4">
        <v>3.6277925975325109</v>
      </c>
      <c r="B2163" s="4">
        <v>1.9315197579571195</v>
      </c>
      <c r="C2163" s="4">
        <v>0</v>
      </c>
      <c r="D2163" s="4">
        <v>0</v>
      </c>
    </row>
    <row r="2164" spans="1:4" x14ac:dyDescent="0.2">
      <c r="A2164" s="4">
        <v>3.6294320328998557</v>
      </c>
      <c r="B2164" s="4">
        <v>1.9313866731586571</v>
      </c>
      <c r="C2164" s="4">
        <v>0</v>
      </c>
      <c r="D2164" s="4">
        <v>0</v>
      </c>
    </row>
    <row r="2165" spans="1:4" x14ac:dyDescent="0.2">
      <c r="A2165" s="4">
        <v>3.6310714682672001</v>
      </c>
      <c r="B2165" s="4">
        <v>1.9312538384457063</v>
      </c>
      <c r="C2165" s="4">
        <v>0</v>
      </c>
      <c r="D2165" s="4">
        <v>0</v>
      </c>
    </row>
    <row r="2166" spans="1:4" x14ac:dyDescent="0.2">
      <c r="A2166" s="4">
        <v>3.6327109036345449</v>
      </c>
      <c r="B2166" s="4">
        <v>1.931121256560598</v>
      </c>
      <c r="C2166" s="4">
        <v>0</v>
      </c>
      <c r="D2166" s="4">
        <v>0</v>
      </c>
    </row>
    <row r="2167" spans="1:4" x14ac:dyDescent="0.2">
      <c r="A2167" s="4">
        <v>3.6343503390018896</v>
      </c>
      <c r="B2167" s="4">
        <v>1.9309889302456629</v>
      </c>
      <c r="C2167" s="4">
        <v>0</v>
      </c>
      <c r="D2167" s="4">
        <v>0</v>
      </c>
    </row>
    <row r="2168" spans="1:4" x14ac:dyDescent="0.2">
      <c r="A2168" s="4">
        <v>3.635989774369234</v>
      </c>
      <c r="B2168" s="4">
        <v>1.9308568622432321</v>
      </c>
      <c r="C2168" s="4">
        <v>0</v>
      </c>
      <c r="D2168" s="4">
        <v>0</v>
      </c>
    </row>
    <row r="2169" spans="1:4" x14ac:dyDescent="0.2">
      <c r="A2169" s="4">
        <v>3.6376292097365788</v>
      </c>
      <c r="B2169" s="4">
        <v>1.9307250552956361</v>
      </c>
      <c r="C2169" s="4">
        <v>0</v>
      </c>
      <c r="D2169" s="4">
        <v>0</v>
      </c>
    </row>
    <row r="2170" spans="1:4" x14ac:dyDescent="0.2">
      <c r="A2170" s="4">
        <v>3.6392686451039236</v>
      </c>
      <c r="B2170" s="4">
        <v>1.9305935121452056</v>
      </c>
      <c r="C2170" s="4">
        <v>0</v>
      </c>
      <c r="D2170" s="4">
        <v>0</v>
      </c>
    </row>
    <row r="2171" spans="1:4" x14ac:dyDescent="0.2">
      <c r="A2171" s="4">
        <v>3.6409080804712683</v>
      </c>
      <c r="B2171" s="4">
        <v>1.9304622355342715</v>
      </c>
      <c r="C2171" s="4">
        <v>0</v>
      </c>
      <c r="D2171" s="4">
        <v>0</v>
      </c>
    </row>
    <row r="2172" spans="1:4" x14ac:dyDescent="0.2">
      <c r="A2172" s="4">
        <v>3.6425475158386127</v>
      </c>
      <c r="B2172" s="4">
        <v>1.930331228205165</v>
      </c>
      <c r="C2172" s="4">
        <v>0</v>
      </c>
      <c r="D2172" s="4">
        <v>0</v>
      </c>
    </row>
    <row r="2173" spans="1:4" x14ac:dyDescent="0.2">
      <c r="A2173" s="4">
        <v>3.6441869512059575</v>
      </c>
      <c r="B2173" s="4">
        <v>1.9302004929002161</v>
      </c>
      <c r="C2173" s="4">
        <v>0</v>
      </c>
      <c r="D2173" s="4">
        <v>0</v>
      </c>
    </row>
    <row r="2174" spans="1:4" x14ac:dyDescent="0.2">
      <c r="A2174" s="4">
        <v>3.6458263865733023</v>
      </c>
      <c r="B2174" s="4">
        <v>1.9300700323617563</v>
      </c>
      <c r="C2174" s="4">
        <v>0</v>
      </c>
      <c r="D2174" s="4">
        <v>0</v>
      </c>
    </row>
    <row r="2175" spans="1:4" x14ac:dyDescent="0.2">
      <c r="A2175" s="4">
        <v>3.6474658219406471</v>
      </c>
      <c r="B2175" s="4">
        <v>1.929939849332116</v>
      </c>
      <c r="C2175" s="4">
        <v>0</v>
      </c>
      <c r="D2175" s="4">
        <v>0</v>
      </c>
    </row>
    <row r="2176" spans="1:4" x14ac:dyDescent="0.2">
      <c r="A2176" s="4">
        <v>3.6491052573079914</v>
      </c>
      <c r="B2176" s="4">
        <v>1.929809946553626</v>
      </c>
      <c r="C2176" s="4">
        <v>0</v>
      </c>
      <c r="D2176" s="4">
        <v>0</v>
      </c>
    </row>
    <row r="2177" spans="1:4" x14ac:dyDescent="0.2">
      <c r="A2177" s="4">
        <v>3.6507446926753362</v>
      </c>
      <c r="B2177" s="4">
        <v>1.9296803267686173</v>
      </c>
      <c r="C2177" s="4">
        <v>0</v>
      </c>
      <c r="D2177" s="4">
        <v>0</v>
      </c>
    </row>
    <row r="2178" spans="1:4" x14ac:dyDescent="0.2">
      <c r="A2178" s="4">
        <v>3.652384128042681</v>
      </c>
      <c r="B2178" s="4">
        <v>1.9295509927194205</v>
      </c>
      <c r="C2178" s="4">
        <v>0</v>
      </c>
      <c r="D2178" s="4">
        <v>0</v>
      </c>
    </row>
    <row r="2179" spans="1:4" x14ac:dyDescent="0.2">
      <c r="A2179" s="4">
        <v>3.6540235634100258</v>
      </c>
      <c r="B2179" s="4">
        <v>1.9294219471483665</v>
      </c>
      <c r="C2179" s="4">
        <v>0</v>
      </c>
      <c r="D2179" s="4">
        <v>0</v>
      </c>
    </row>
    <row r="2180" spans="1:4" x14ac:dyDescent="0.2">
      <c r="A2180" s="4">
        <v>3.6556629987773701</v>
      </c>
      <c r="B2180" s="4">
        <v>1.9292931927977859</v>
      </c>
      <c r="C2180" s="4">
        <v>0</v>
      </c>
      <c r="D2180" s="4">
        <v>0</v>
      </c>
    </row>
    <row r="2181" spans="1:4" x14ac:dyDescent="0.2">
      <c r="A2181" s="4">
        <v>3.6573024341447149</v>
      </c>
      <c r="B2181" s="4">
        <v>1.9291647324100096</v>
      </c>
      <c r="C2181" s="4">
        <v>0</v>
      </c>
      <c r="D2181" s="4">
        <v>0</v>
      </c>
    </row>
    <row r="2182" spans="1:4" x14ac:dyDescent="0.2">
      <c r="A2182" s="4">
        <v>3.6589418695120597</v>
      </c>
      <c r="B2182" s="4">
        <v>1.9290365687273685</v>
      </c>
      <c r="C2182" s="4">
        <v>0</v>
      </c>
      <c r="D2182" s="4">
        <v>0</v>
      </c>
    </row>
    <row r="2183" spans="1:4" x14ac:dyDescent="0.2">
      <c r="A2183" s="4">
        <v>3.660581304879404</v>
      </c>
      <c r="B2183" s="4">
        <v>1.9289087044921933</v>
      </c>
      <c r="C2183" s="4">
        <v>0</v>
      </c>
      <c r="D2183" s="4">
        <v>0</v>
      </c>
    </row>
    <row r="2184" spans="1:4" x14ac:dyDescent="0.2">
      <c r="A2184" s="4">
        <v>3.6622207402467488</v>
      </c>
      <c r="B2184" s="4">
        <v>1.9287811424468149</v>
      </c>
      <c r="C2184" s="4">
        <v>0</v>
      </c>
      <c r="D2184" s="4">
        <v>0</v>
      </c>
    </row>
    <row r="2185" spans="1:4" x14ac:dyDescent="0.2">
      <c r="A2185" s="4">
        <v>3.6638601756140936</v>
      </c>
      <c r="B2185" s="4">
        <v>1.9286538853335637</v>
      </c>
      <c r="C2185" s="4">
        <v>0</v>
      </c>
      <c r="D2185" s="4">
        <v>0</v>
      </c>
    </row>
    <row r="2186" spans="1:4" x14ac:dyDescent="0.2">
      <c r="A2186" s="4">
        <v>3.6654996109814384</v>
      </c>
      <c r="B2186" s="4">
        <v>1.928526935894771</v>
      </c>
      <c r="C2186" s="4">
        <v>0</v>
      </c>
      <c r="D2186" s="4">
        <v>0</v>
      </c>
    </row>
    <row r="2187" spans="1:4" x14ac:dyDescent="0.2">
      <c r="A2187" s="4">
        <v>3.6671390463487827</v>
      </c>
      <c r="B2187" s="4">
        <v>1.9284002968727674</v>
      </c>
      <c r="C2187" s="4">
        <v>0</v>
      </c>
      <c r="D2187" s="4">
        <v>0</v>
      </c>
    </row>
    <row r="2188" spans="1:4" x14ac:dyDescent="0.2">
      <c r="A2188" s="4">
        <v>3.6687784817161275</v>
      </c>
      <c r="B2188" s="4">
        <v>1.9282739710098833</v>
      </c>
      <c r="C2188" s="4">
        <v>0</v>
      </c>
      <c r="D2188" s="4">
        <v>0</v>
      </c>
    </row>
    <row r="2189" spans="1:4" x14ac:dyDescent="0.2">
      <c r="A2189" s="4">
        <v>3.6704179170834723</v>
      </c>
      <c r="B2189" s="4">
        <v>1.92814796104845</v>
      </c>
      <c r="C2189" s="4">
        <v>0</v>
      </c>
      <c r="D2189" s="4">
        <v>0</v>
      </c>
    </row>
    <row r="2190" spans="1:4" x14ac:dyDescent="0.2">
      <c r="A2190" s="4">
        <v>3.6720573524508171</v>
      </c>
      <c r="B2190" s="4">
        <v>1.9280222697307983</v>
      </c>
      <c r="C2190" s="4">
        <v>0</v>
      </c>
      <c r="D2190" s="4">
        <v>0</v>
      </c>
    </row>
    <row r="2191" spans="1:4" x14ac:dyDescent="0.2">
      <c r="A2191" s="4">
        <v>3.6736967878181614</v>
      </c>
      <c r="B2191" s="4">
        <v>1.9278968997992585</v>
      </c>
      <c r="C2191" s="4">
        <v>0</v>
      </c>
      <c r="D2191" s="4">
        <v>0</v>
      </c>
    </row>
    <row r="2192" spans="1:4" x14ac:dyDescent="0.2">
      <c r="A2192" s="4">
        <v>3.6753362231855062</v>
      </c>
      <c r="B2192" s="4">
        <v>1.9277718539961619</v>
      </c>
      <c r="C2192" s="4">
        <v>0</v>
      </c>
      <c r="D2192" s="4">
        <v>0</v>
      </c>
    </row>
    <row r="2193" spans="1:4" x14ac:dyDescent="0.2">
      <c r="A2193" s="4">
        <v>3.676975658552851</v>
      </c>
      <c r="B2193" s="4">
        <v>1.9276471350638389</v>
      </c>
      <c r="C2193" s="4">
        <v>0</v>
      </c>
      <c r="D2193" s="4">
        <v>0</v>
      </c>
    </row>
    <row r="2194" spans="1:4" x14ac:dyDescent="0.2">
      <c r="A2194" s="4">
        <v>3.6786150939201958</v>
      </c>
      <c r="B2194" s="4">
        <v>1.9275227457446205</v>
      </c>
      <c r="C2194" s="4">
        <v>0</v>
      </c>
      <c r="D2194" s="4">
        <v>0</v>
      </c>
    </row>
    <row r="2195" spans="1:4" x14ac:dyDescent="0.2">
      <c r="A2195" s="4">
        <v>3.6802545292875402</v>
      </c>
      <c r="B2195" s="4">
        <v>1.9273986887808374</v>
      </c>
      <c r="C2195" s="4">
        <v>0</v>
      </c>
      <c r="D2195" s="4">
        <v>0</v>
      </c>
    </row>
    <row r="2196" spans="1:4" x14ac:dyDescent="0.2">
      <c r="A2196" s="4">
        <v>3.6818939646548849</v>
      </c>
      <c r="B2196" s="4">
        <v>1.9272749669148206</v>
      </c>
      <c r="C2196" s="4">
        <v>0</v>
      </c>
      <c r="D2196" s="4">
        <v>0</v>
      </c>
    </row>
    <row r="2197" spans="1:4" x14ac:dyDescent="0.2">
      <c r="A2197" s="4">
        <v>3.6835334000222297</v>
      </c>
      <c r="B2197" s="4">
        <v>1.9271515828889008</v>
      </c>
      <c r="C2197" s="4">
        <v>0</v>
      </c>
      <c r="D2197" s="4">
        <v>0</v>
      </c>
    </row>
    <row r="2198" spans="1:4" x14ac:dyDescent="0.2">
      <c r="A2198" s="4">
        <v>3.6851728353895745</v>
      </c>
      <c r="B2198" s="4">
        <v>1.9270285394454083</v>
      </c>
      <c r="C2198" s="4">
        <v>0</v>
      </c>
      <c r="D2198" s="4">
        <v>0</v>
      </c>
    </row>
    <row r="2199" spans="1:4" x14ac:dyDescent="0.2">
      <c r="A2199" s="4">
        <v>3.6868122707569189</v>
      </c>
      <c r="B2199" s="4">
        <v>1.9269058393266747</v>
      </c>
      <c r="C2199" s="4">
        <v>0</v>
      </c>
      <c r="D2199" s="4">
        <v>0</v>
      </c>
    </row>
    <row r="2200" spans="1:4" x14ac:dyDescent="0.2">
      <c r="A2200" s="4">
        <v>3.6884517061242637</v>
      </c>
      <c r="B2200" s="4">
        <v>1.9267834852750303</v>
      </c>
      <c r="C2200" s="4">
        <v>0</v>
      </c>
      <c r="D2200" s="4">
        <v>0</v>
      </c>
    </row>
    <row r="2201" spans="1:4" x14ac:dyDescent="0.2">
      <c r="A2201" s="4">
        <v>3.6900911414916084</v>
      </c>
      <c r="B2201" s="4">
        <v>1.9266614800328059</v>
      </c>
      <c r="C2201" s="4">
        <v>0</v>
      </c>
      <c r="D2201" s="4">
        <v>0</v>
      </c>
    </row>
    <row r="2202" spans="1:4" x14ac:dyDescent="0.2">
      <c r="A2202" s="4">
        <v>3.6917305768589528</v>
      </c>
      <c r="B2202" s="4">
        <v>1.9265398263423323</v>
      </c>
      <c r="C2202" s="4">
        <v>0</v>
      </c>
      <c r="D2202" s="4">
        <v>0</v>
      </c>
    </row>
    <row r="2203" spans="1:4" x14ac:dyDescent="0.2">
      <c r="A2203" s="4">
        <v>3.6933700122262976</v>
      </c>
      <c r="B2203" s="4">
        <v>1.9264185269459404</v>
      </c>
      <c r="C2203" s="4">
        <v>0</v>
      </c>
      <c r="D2203" s="4">
        <v>0</v>
      </c>
    </row>
    <row r="2204" spans="1:4" x14ac:dyDescent="0.2">
      <c r="A2204" s="4">
        <v>3.6950094475936424</v>
      </c>
      <c r="B2204" s="4">
        <v>1.9262975845859611</v>
      </c>
      <c r="C2204" s="4">
        <v>0</v>
      </c>
      <c r="D2204" s="4">
        <v>0</v>
      </c>
    </row>
    <row r="2205" spans="1:4" x14ac:dyDescent="0.2">
      <c r="A2205" s="4">
        <v>3.6966488829609871</v>
      </c>
      <c r="B2205" s="4">
        <v>1.9261770020047249</v>
      </c>
      <c r="C2205" s="4">
        <v>0</v>
      </c>
      <c r="D2205" s="4">
        <v>0</v>
      </c>
    </row>
    <row r="2206" spans="1:4" x14ac:dyDescent="0.2">
      <c r="A2206" s="4">
        <v>3.6982883183283315</v>
      </c>
      <c r="B2206" s="4">
        <v>1.9260567819445626</v>
      </c>
      <c r="C2206" s="4">
        <v>0</v>
      </c>
      <c r="D2206" s="4">
        <v>0</v>
      </c>
    </row>
    <row r="2207" spans="1:4" x14ac:dyDescent="0.2">
      <c r="A2207" s="4">
        <v>3.6999277536956763</v>
      </c>
      <c r="B2207" s="4">
        <v>1.9259369271478053</v>
      </c>
      <c r="C2207" s="4">
        <v>0</v>
      </c>
      <c r="D2207" s="4">
        <v>0</v>
      </c>
    </row>
    <row r="2208" spans="1:4" x14ac:dyDescent="0.2">
      <c r="A2208" s="4">
        <v>3.7015671890630211</v>
      </c>
      <c r="B2208" s="4">
        <v>1.9258174403567834</v>
      </c>
      <c r="C2208" s="4">
        <v>0</v>
      </c>
      <c r="D2208" s="4">
        <v>0</v>
      </c>
    </row>
    <row r="2209" spans="1:4" x14ac:dyDescent="0.2">
      <c r="A2209" s="4">
        <v>3.7032066244303659</v>
      </c>
      <c r="B2209" s="4">
        <v>1.9256983243138279</v>
      </c>
      <c r="C2209" s="4">
        <v>0</v>
      </c>
      <c r="D2209" s="4">
        <v>0</v>
      </c>
    </row>
    <row r="2210" spans="1:4" x14ac:dyDescent="0.2">
      <c r="A2210" s="4">
        <v>3.7048460597977102</v>
      </c>
      <c r="B2210" s="4">
        <v>1.9255795817612698</v>
      </c>
      <c r="C2210" s="4">
        <v>0</v>
      </c>
      <c r="D2210" s="4">
        <v>0</v>
      </c>
    </row>
    <row r="2211" spans="1:4" x14ac:dyDescent="0.2">
      <c r="A2211" s="4">
        <v>3.706485495165055</v>
      </c>
      <c r="B2211" s="4">
        <v>1.9254612154414394</v>
      </c>
      <c r="C2211" s="4">
        <v>0</v>
      </c>
      <c r="D2211" s="4">
        <v>0</v>
      </c>
    </row>
    <row r="2212" spans="1:4" x14ac:dyDescent="0.2">
      <c r="A2212" s="4">
        <v>3.7081249305323998</v>
      </c>
      <c r="B2212" s="4">
        <v>1.9253432280966678</v>
      </c>
      <c r="C2212" s="4">
        <v>0</v>
      </c>
      <c r="D2212" s="4">
        <v>0</v>
      </c>
    </row>
    <row r="2213" spans="1:4" x14ac:dyDescent="0.2">
      <c r="A2213" s="4">
        <v>3.7097643658997446</v>
      </c>
      <c r="B2213" s="4">
        <v>1.9252256224692859</v>
      </c>
      <c r="C2213" s="4">
        <v>0</v>
      </c>
      <c r="D2213" s="4">
        <v>0</v>
      </c>
    </row>
    <row r="2214" spans="1:4" x14ac:dyDescent="0.2">
      <c r="A2214" s="4">
        <v>3.7114038012670889</v>
      </c>
      <c r="B2214" s="4">
        <v>1.9251084013016242</v>
      </c>
      <c r="C2214" s="4">
        <v>0</v>
      </c>
      <c r="D2214" s="4">
        <v>0</v>
      </c>
    </row>
    <row r="2215" spans="1:4" x14ac:dyDescent="0.2">
      <c r="A2215" s="4">
        <v>3.7130432366344337</v>
      </c>
      <c r="B2215" s="4">
        <v>1.9249915673360134</v>
      </c>
      <c r="C2215" s="4">
        <v>0</v>
      </c>
      <c r="D2215" s="4">
        <v>0</v>
      </c>
    </row>
    <row r="2216" spans="1:4" x14ac:dyDescent="0.2">
      <c r="A2216" s="4">
        <v>3.7146826720017785</v>
      </c>
      <c r="B2216" s="4">
        <v>1.9248751233147847</v>
      </c>
      <c r="C2216" s="4">
        <v>0</v>
      </c>
      <c r="D2216" s="4">
        <v>0</v>
      </c>
    </row>
    <row r="2217" spans="1:4" x14ac:dyDescent="0.2">
      <c r="A2217" s="4">
        <v>3.7163221073691228</v>
      </c>
      <c r="B2217" s="4">
        <v>1.9247590719802687</v>
      </c>
      <c r="C2217" s="4">
        <v>0</v>
      </c>
      <c r="D2217" s="4">
        <v>0</v>
      </c>
    </row>
    <row r="2218" spans="1:4" x14ac:dyDescent="0.2">
      <c r="A2218" s="4">
        <v>3.7179615427364676</v>
      </c>
      <c r="B2218" s="4">
        <v>1.9246434160747961</v>
      </c>
      <c r="C2218" s="4">
        <v>0</v>
      </c>
      <c r="D2218" s="4">
        <v>0</v>
      </c>
    </row>
    <row r="2219" spans="1:4" x14ac:dyDescent="0.2">
      <c r="A2219" s="4">
        <v>3.7196009781038124</v>
      </c>
      <c r="B2219" s="4">
        <v>1.9245281583406979</v>
      </c>
      <c r="C2219" s="4">
        <v>0</v>
      </c>
      <c r="D2219" s="4">
        <v>0</v>
      </c>
    </row>
    <row r="2220" spans="1:4" x14ac:dyDescent="0.2">
      <c r="A2220" s="4">
        <v>3.7212404134711572</v>
      </c>
      <c r="B2220" s="4">
        <v>1.9244133015203044</v>
      </c>
      <c r="C2220" s="4">
        <v>0</v>
      </c>
      <c r="D2220" s="4">
        <v>0</v>
      </c>
    </row>
    <row r="2221" spans="1:4" x14ac:dyDescent="0.2">
      <c r="A2221" s="4">
        <v>3.7228798488385015</v>
      </c>
      <c r="B2221" s="4">
        <v>1.9242988483559471</v>
      </c>
      <c r="C2221" s="4">
        <v>0</v>
      </c>
      <c r="D2221" s="4">
        <v>0</v>
      </c>
    </row>
    <row r="2222" spans="1:4" x14ac:dyDescent="0.2">
      <c r="A2222" s="4">
        <v>3.7245192842058463</v>
      </c>
      <c r="B2222" s="4">
        <v>1.9241848015899563</v>
      </c>
      <c r="C2222" s="4">
        <v>0</v>
      </c>
      <c r="D2222" s="4">
        <v>0</v>
      </c>
    </row>
    <row r="2223" spans="1:4" x14ac:dyDescent="0.2">
      <c r="A2223" s="4">
        <v>3.7261587195731911</v>
      </c>
      <c r="B2223" s="4">
        <v>1.9240711639646628</v>
      </c>
      <c r="C2223" s="4">
        <v>0</v>
      </c>
      <c r="D2223" s="4">
        <v>0</v>
      </c>
    </row>
    <row r="2224" spans="1:4" x14ac:dyDescent="0.2">
      <c r="A2224" s="4">
        <v>3.7277981549405359</v>
      </c>
      <c r="B2224" s="4">
        <v>1.9239579382223975</v>
      </c>
      <c r="C2224" s="4">
        <v>0</v>
      </c>
      <c r="D2224" s="4">
        <v>0</v>
      </c>
    </row>
    <row r="2225" spans="1:4" x14ac:dyDescent="0.2">
      <c r="A2225" s="4">
        <v>3.7294375903078802</v>
      </c>
      <c r="B2225" s="4">
        <v>1.9238451271054913</v>
      </c>
      <c r="C2225" s="4">
        <v>0</v>
      </c>
      <c r="D2225" s="4">
        <v>0</v>
      </c>
    </row>
    <row r="2226" spans="1:4" x14ac:dyDescent="0.2">
      <c r="A2226" s="4">
        <v>3.731077025675225</v>
      </c>
      <c r="B2226" s="4">
        <v>1.9237327333562748</v>
      </c>
      <c r="C2226" s="4">
        <v>0</v>
      </c>
      <c r="D2226" s="4">
        <v>0</v>
      </c>
    </row>
    <row r="2227" spans="1:4" x14ac:dyDescent="0.2">
      <c r="A2227" s="4">
        <v>3.7327164610425698</v>
      </c>
      <c r="B2227" s="4">
        <v>1.9236207597170789</v>
      </c>
      <c r="C2227" s="4">
        <v>0</v>
      </c>
      <c r="D2227" s="4">
        <v>0</v>
      </c>
    </row>
    <row r="2228" spans="1:4" x14ac:dyDescent="0.2">
      <c r="A2228" s="4">
        <v>3.7343558964099146</v>
      </c>
      <c r="B2228" s="4">
        <v>1.9235092089302344</v>
      </c>
      <c r="C2228" s="4">
        <v>0</v>
      </c>
      <c r="D2228" s="4">
        <v>0</v>
      </c>
    </row>
    <row r="2229" spans="1:4" x14ac:dyDescent="0.2">
      <c r="A2229" s="4">
        <v>3.735995331777259</v>
      </c>
      <c r="B2229" s="4">
        <v>1.9233980837380718</v>
      </c>
      <c r="C2229" s="4">
        <v>0</v>
      </c>
      <c r="D2229" s="4">
        <v>0</v>
      </c>
    </row>
    <row r="2230" spans="1:4" x14ac:dyDescent="0.2">
      <c r="A2230" s="4">
        <v>3.7376347671446037</v>
      </c>
      <c r="B2230" s="4">
        <v>1.9232873868829223</v>
      </c>
      <c r="C2230" s="4">
        <v>0</v>
      </c>
      <c r="D2230" s="4">
        <v>0</v>
      </c>
    </row>
    <row r="2231" spans="1:4" x14ac:dyDescent="0.2">
      <c r="A2231" s="4">
        <v>3.7392742025119485</v>
      </c>
      <c r="B2231" s="4">
        <v>1.9231771211071165</v>
      </c>
      <c r="C2231" s="4">
        <v>0</v>
      </c>
      <c r="D2231" s="4">
        <v>0</v>
      </c>
    </row>
    <row r="2232" spans="1:4" x14ac:dyDescent="0.2">
      <c r="A2232" s="4">
        <v>3.7409136378792933</v>
      </c>
      <c r="B2232" s="4">
        <v>1.9230672891529852</v>
      </c>
      <c r="C2232" s="4">
        <v>0</v>
      </c>
      <c r="D2232" s="4">
        <v>0</v>
      </c>
    </row>
    <row r="2233" spans="1:4" x14ac:dyDescent="0.2">
      <c r="A2233" s="4">
        <v>3.7425530732466377</v>
      </c>
      <c r="B2233" s="4">
        <v>1.9229578937628591</v>
      </c>
      <c r="C2233" s="4">
        <v>0</v>
      </c>
      <c r="D2233" s="4">
        <v>0</v>
      </c>
    </row>
    <row r="2234" spans="1:4" x14ac:dyDescent="0.2">
      <c r="A2234" s="4">
        <v>3.7441925086139825</v>
      </c>
      <c r="B2234" s="4">
        <v>1.9228489376790692</v>
      </c>
      <c r="C2234" s="4">
        <v>0</v>
      </c>
      <c r="D2234" s="4">
        <v>0</v>
      </c>
    </row>
    <row r="2235" spans="1:4" x14ac:dyDescent="0.2">
      <c r="A2235" s="4">
        <v>3.7458319439813272</v>
      </c>
      <c r="B2235" s="4">
        <v>1.922740423643946</v>
      </c>
      <c r="C2235" s="4">
        <v>0</v>
      </c>
      <c r="D2235" s="4">
        <v>0</v>
      </c>
    </row>
    <row r="2236" spans="1:4" x14ac:dyDescent="0.2">
      <c r="A2236" s="4">
        <v>3.7474713793486716</v>
      </c>
      <c r="B2236" s="4">
        <v>1.9226323543998205</v>
      </c>
      <c r="C2236" s="4">
        <v>0</v>
      </c>
      <c r="D2236" s="4">
        <v>0</v>
      </c>
    </row>
    <row r="2237" spans="1:4" x14ac:dyDescent="0.2">
      <c r="A2237" s="4">
        <v>3.7491108147160164</v>
      </c>
      <c r="B2237" s="4">
        <v>1.9225247326890236</v>
      </c>
      <c r="C2237" s="4">
        <v>0</v>
      </c>
      <c r="D2237" s="4">
        <v>0</v>
      </c>
    </row>
    <row r="2238" spans="1:4" x14ac:dyDescent="0.2">
      <c r="A2238" s="4">
        <v>3.7507502500833612</v>
      </c>
      <c r="B2238" s="4">
        <v>1.9224175612538856</v>
      </c>
      <c r="C2238" s="4">
        <v>0</v>
      </c>
      <c r="D2238" s="4">
        <v>0</v>
      </c>
    </row>
    <row r="2239" spans="1:4" x14ac:dyDescent="0.2">
      <c r="A2239" s="4">
        <v>3.7523896854507059</v>
      </c>
      <c r="B2239" s="4">
        <v>1.9223108428367379</v>
      </c>
      <c r="C2239" s="4">
        <v>0</v>
      </c>
      <c r="D2239" s="4">
        <v>0</v>
      </c>
    </row>
    <row r="2240" spans="1:4" x14ac:dyDescent="0.2">
      <c r="A2240" s="4">
        <v>3.7540291208180503</v>
      </c>
      <c r="B2240" s="4">
        <v>1.9222045801799108</v>
      </c>
      <c r="C2240" s="4">
        <v>0</v>
      </c>
      <c r="D2240" s="4">
        <v>0</v>
      </c>
    </row>
    <row r="2241" spans="1:4" x14ac:dyDescent="0.2">
      <c r="A2241" s="4">
        <v>3.7556685561853951</v>
      </c>
      <c r="B2241" s="4">
        <v>1.9220987760257355</v>
      </c>
      <c r="C2241" s="4">
        <v>0</v>
      </c>
      <c r="D2241" s="4">
        <v>0</v>
      </c>
    </row>
    <row r="2242" spans="1:4" x14ac:dyDescent="0.2">
      <c r="A2242" s="4">
        <v>3.7573079915527399</v>
      </c>
      <c r="B2242" s="4">
        <v>1.9219934331165425</v>
      </c>
      <c r="C2242" s="4">
        <v>0</v>
      </c>
      <c r="D2242" s="4">
        <v>0</v>
      </c>
    </row>
    <row r="2243" spans="1:4" x14ac:dyDescent="0.2">
      <c r="A2243" s="4">
        <v>3.7589474269200847</v>
      </c>
      <c r="B2243" s="4">
        <v>1.9218885541946624</v>
      </c>
      <c r="C2243" s="4">
        <v>0</v>
      </c>
      <c r="D2243" s="4">
        <v>0</v>
      </c>
    </row>
    <row r="2244" spans="1:4" x14ac:dyDescent="0.2">
      <c r="A2244" s="4">
        <v>3.760586862287429</v>
      </c>
      <c r="B2244" s="4">
        <v>1.9217841420024266</v>
      </c>
      <c r="C2244" s="4">
        <v>0</v>
      </c>
      <c r="D2244" s="4">
        <v>0</v>
      </c>
    </row>
    <row r="2245" spans="1:4" x14ac:dyDescent="0.2">
      <c r="A2245" s="4">
        <v>3.7622262976547738</v>
      </c>
      <c r="B2245" s="4">
        <v>1.9216801992821653</v>
      </c>
      <c r="C2245" s="4">
        <v>0</v>
      </c>
      <c r="D2245" s="4">
        <v>0</v>
      </c>
    </row>
    <row r="2246" spans="1:4" x14ac:dyDescent="0.2">
      <c r="A2246" s="4">
        <v>3.7638657330221186</v>
      </c>
      <c r="B2246" s="4">
        <v>1.9215767287762096</v>
      </c>
      <c r="C2246" s="4">
        <v>0</v>
      </c>
      <c r="D2246" s="4">
        <v>0</v>
      </c>
    </row>
    <row r="2247" spans="1:4" x14ac:dyDescent="0.2">
      <c r="A2247" s="4">
        <v>3.7655051683894634</v>
      </c>
      <c r="B2247" s="4">
        <v>1.9214737332268903</v>
      </c>
      <c r="C2247" s="4">
        <v>0</v>
      </c>
      <c r="D2247" s="4">
        <v>0</v>
      </c>
    </row>
    <row r="2248" spans="1:4" x14ac:dyDescent="0.2">
      <c r="A2248" s="4">
        <v>3.7671446037568077</v>
      </c>
      <c r="B2248" s="4">
        <v>1.9213712153765381</v>
      </c>
      <c r="C2248" s="4">
        <v>0</v>
      </c>
      <c r="D2248" s="4">
        <v>0</v>
      </c>
    </row>
    <row r="2249" spans="1:4" x14ac:dyDescent="0.2">
      <c r="A2249" s="4">
        <v>3.7687840391241525</v>
      </c>
      <c r="B2249" s="4">
        <v>1.9212691779674835</v>
      </c>
      <c r="C2249" s="4">
        <v>0</v>
      </c>
      <c r="D2249" s="4">
        <v>0</v>
      </c>
    </row>
    <row r="2250" spans="1:4" x14ac:dyDescent="0.2">
      <c r="A2250" s="4">
        <v>3.7704234744914973</v>
      </c>
      <c r="B2250" s="4">
        <v>1.9211676237420579</v>
      </c>
      <c r="C2250" s="4">
        <v>0</v>
      </c>
      <c r="D2250" s="4">
        <v>0</v>
      </c>
    </row>
    <row r="2251" spans="1:4" x14ac:dyDescent="0.2">
      <c r="A2251" s="4">
        <v>3.7720629098588416</v>
      </c>
      <c r="B2251" s="4">
        <v>1.9210665554425916</v>
      </c>
      <c r="C2251" s="4">
        <v>0</v>
      </c>
      <c r="D2251" s="4">
        <v>0</v>
      </c>
    </row>
    <row r="2252" spans="1:4" x14ac:dyDescent="0.2">
      <c r="A2252" s="4">
        <v>3.7737023452261864</v>
      </c>
      <c r="B2252" s="4">
        <v>1.9209659758114157</v>
      </c>
      <c r="C2252" s="4">
        <v>0</v>
      </c>
      <c r="D2252" s="4">
        <v>0</v>
      </c>
    </row>
    <row r="2253" spans="1:4" x14ac:dyDescent="0.2">
      <c r="A2253" s="4">
        <v>3.7753417805935312</v>
      </c>
      <c r="B2253" s="4">
        <v>1.9208658875908606</v>
      </c>
      <c r="C2253" s="4">
        <v>0</v>
      </c>
      <c r="D2253" s="4">
        <v>0</v>
      </c>
    </row>
    <row r="2254" spans="1:4" x14ac:dyDescent="0.2">
      <c r="A2254" s="4">
        <v>3.776981215960876</v>
      </c>
      <c r="B2254" s="4">
        <v>1.9207662935232575</v>
      </c>
      <c r="C2254" s="4">
        <v>0</v>
      </c>
      <c r="D2254" s="4">
        <v>0</v>
      </c>
    </row>
    <row r="2255" spans="1:4" x14ac:dyDescent="0.2">
      <c r="A2255" s="4">
        <v>3.7786206513282203</v>
      </c>
      <c r="B2255" s="4">
        <v>1.920667196350937</v>
      </c>
      <c r="C2255" s="4">
        <v>0</v>
      </c>
      <c r="D2255" s="4">
        <v>0</v>
      </c>
    </row>
    <row r="2256" spans="1:4" x14ac:dyDescent="0.2">
      <c r="A2256" s="4">
        <v>3.7802600866955651</v>
      </c>
      <c r="B2256" s="4">
        <v>1.92056859881623</v>
      </c>
      <c r="C2256" s="4">
        <v>0</v>
      </c>
      <c r="D2256" s="4">
        <v>0</v>
      </c>
    </row>
    <row r="2257" spans="1:4" x14ac:dyDescent="0.2">
      <c r="A2257" s="4">
        <v>3.7818995220629099</v>
      </c>
      <c r="B2257" s="4">
        <v>1.9204705036614671</v>
      </c>
      <c r="C2257" s="4">
        <v>0</v>
      </c>
      <c r="D2257" s="4">
        <v>0</v>
      </c>
    </row>
    <row r="2258" spans="1:4" x14ac:dyDescent="0.2">
      <c r="A2258" s="4">
        <v>3.7835389574302547</v>
      </c>
      <c r="B2258" s="4">
        <v>1.9203729136289791</v>
      </c>
      <c r="C2258" s="4">
        <v>0</v>
      </c>
      <c r="D2258" s="4">
        <v>0</v>
      </c>
    </row>
    <row r="2259" spans="1:4" x14ac:dyDescent="0.2">
      <c r="A2259" s="4">
        <v>3.785178392797599</v>
      </c>
      <c r="B2259" s="4">
        <v>1.9202758314610968</v>
      </c>
      <c r="C2259" s="4">
        <v>0</v>
      </c>
      <c r="D2259" s="4">
        <v>0</v>
      </c>
    </row>
    <row r="2260" spans="1:4" x14ac:dyDescent="0.2">
      <c r="A2260" s="4">
        <v>3.7868178281649438</v>
      </c>
      <c r="B2260" s="4">
        <v>1.9201792599001513</v>
      </c>
      <c r="C2260" s="4">
        <v>0</v>
      </c>
      <c r="D2260" s="4">
        <v>0</v>
      </c>
    </row>
    <row r="2261" spans="1:4" x14ac:dyDescent="0.2">
      <c r="A2261" s="4">
        <v>3.7884572635322886</v>
      </c>
      <c r="B2261" s="4">
        <v>1.920083201688473</v>
      </c>
      <c r="C2261" s="4">
        <v>0</v>
      </c>
      <c r="D2261" s="4">
        <v>0</v>
      </c>
    </row>
    <row r="2262" spans="1:4" x14ac:dyDescent="0.2">
      <c r="A2262" s="4">
        <v>3.7900966988996334</v>
      </c>
      <c r="B2262" s="4">
        <v>1.9199876595683927</v>
      </c>
      <c r="C2262" s="4">
        <v>0</v>
      </c>
      <c r="D2262" s="4">
        <v>0</v>
      </c>
    </row>
    <row r="2263" spans="1:4" x14ac:dyDescent="0.2">
      <c r="A2263" s="4">
        <v>3.7917361342669778</v>
      </c>
      <c r="B2263" s="4">
        <v>1.9198926362822415</v>
      </c>
      <c r="C2263" s="4">
        <v>0</v>
      </c>
      <c r="D2263" s="4">
        <v>0</v>
      </c>
    </row>
    <row r="2264" spans="1:4" x14ac:dyDescent="0.2">
      <c r="A2264" s="4">
        <v>3.7933755696343225</v>
      </c>
      <c r="B2264" s="4">
        <v>1.91979813457235</v>
      </c>
      <c r="C2264" s="4">
        <v>0</v>
      </c>
      <c r="D2264" s="4">
        <v>0</v>
      </c>
    </row>
    <row r="2265" spans="1:4" x14ac:dyDescent="0.2">
      <c r="A2265" s="4">
        <v>3.7950150050016673</v>
      </c>
      <c r="B2265" s="4">
        <v>1.9197041571810489</v>
      </c>
      <c r="C2265" s="4">
        <v>0</v>
      </c>
      <c r="D2265" s="4">
        <v>0</v>
      </c>
    </row>
    <row r="2266" spans="1:4" x14ac:dyDescent="0.2">
      <c r="A2266" s="4">
        <v>3.7966544403690117</v>
      </c>
      <c r="B2266" s="4">
        <v>1.9196107068506691</v>
      </c>
      <c r="C2266" s="4">
        <v>0</v>
      </c>
      <c r="D2266" s="4">
        <v>0</v>
      </c>
    </row>
    <row r="2267" spans="1:4" x14ac:dyDescent="0.2">
      <c r="A2267" s="4">
        <v>3.7982938757363565</v>
      </c>
      <c r="B2267" s="4">
        <v>1.9195177863235415</v>
      </c>
      <c r="C2267" s="4">
        <v>0</v>
      </c>
      <c r="D2267" s="4">
        <v>0</v>
      </c>
    </row>
    <row r="2268" spans="1:4" x14ac:dyDescent="0.2">
      <c r="A2268" s="4">
        <v>3.7999333111037013</v>
      </c>
      <c r="B2268" s="4">
        <v>1.9194253983419967</v>
      </c>
      <c r="C2268" s="4">
        <v>0</v>
      </c>
      <c r="D2268" s="4">
        <v>0</v>
      </c>
    </row>
    <row r="2269" spans="1:4" x14ac:dyDescent="0.2">
      <c r="A2269" s="4">
        <v>3.801572746471046</v>
      </c>
      <c r="B2269" s="4">
        <v>1.9193335456483653</v>
      </c>
      <c r="C2269" s="4">
        <v>0</v>
      </c>
      <c r="D2269" s="4">
        <v>0</v>
      </c>
    </row>
    <row r="2270" spans="1:4" x14ac:dyDescent="0.2">
      <c r="A2270" s="4">
        <v>3.8032121818383904</v>
      </c>
      <c r="B2270" s="4">
        <v>1.9192422309849786</v>
      </c>
      <c r="C2270" s="4">
        <v>0</v>
      </c>
      <c r="D2270" s="4">
        <v>0</v>
      </c>
    </row>
    <row r="2271" spans="1:4" x14ac:dyDescent="0.2">
      <c r="A2271" s="4">
        <v>3.8048516172057352</v>
      </c>
      <c r="B2271" s="4">
        <v>1.919151457094167</v>
      </c>
      <c r="C2271" s="4">
        <v>0</v>
      </c>
      <c r="D2271" s="4">
        <v>0</v>
      </c>
    </row>
    <row r="2272" spans="1:4" x14ac:dyDescent="0.2">
      <c r="A2272" s="4">
        <v>3.80649105257308</v>
      </c>
      <c r="B2272" s="4">
        <v>1.9190612267182614</v>
      </c>
      <c r="C2272" s="4">
        <v>0</v>
      </c>
      <c r="D2272" s="4">
        <v>0</v>
      </c>
    </row>
    <row r="2273" spans="1:4" x14ac:dyDescent="0.2">
      <c r="A2273" s="4">
        <v>3.8081304879404247</v>
      </c>
      <c r="B2273" s="4">
        <v>1.9189715425995928</v>
      </c>
      <c r="C2273" s="4">
        <v>0</v>
      </c>
      <c r="D2273" s="4">
        <v>0</v>
      </c>
    </row>
    <row r="2274" spans="1:4" x14ac:dyDescent="0.2">
      <c r="A2274" s="4">
        <v>3.8097699233077691</v>
      </c>
      <c r="B2274" s="4">
        <v>1.9188824074804915</v>
      </c>
      <c r="C2274" s="4">
        <v>0</v>
      </c>
      <c r="D2274" s="4">
        <v>0</v>
      </c>
    </row>
    <row r="2275" spans="1:4" x14ac:dyDescent="0.2">
      <c r="A2275" s="4">
        <v>3.8114093586751139</v>
      </c>
      <c r="B2275" s="4">
        <v>1.9187938241032887</v>
      </c>
      <c r="C2275" s="4">
        <v>0</v>
      </c>
      <c r="D2275" s="4">
        <v>0</v>
      </c>
    </row>
    <row r="2276" spans="1:4" x14ac:dyDescent="0.2">
      <c r="A2276" s="4">
        <v>3.8130487940424587</v>
      </c>
      <c r="B2276" s="4">
        <v>1.918705795210315</v>
      </c>
      <c r="C2276" s="4">
        <v>0</v>
      </c>
      <c r="D2276" s="4">
        <v>0</v>
      </c>
    </row>
    <row r="2277" spans="1:4" x14ac:dyDescent="0.2">
      <c r="A2277" s="4">
        <v>3.8146882294098035</v>
      </c>
      <c r="B2277" s="4">
        <v>1.9186183235439014</v>
      </c>
      <c r="C2277" s="4">
        <v>0</v>
      </c>
      <c r="D2277" s="4">
        <v>0</v>
      </c>
    </row>
    <row r="2278" spans="1:4" x14ac:dyDescent="0.2">
      <c r="A2278" s="4">
        <v>3.8163276647771478</v>
      </c>
      <c r="B2278" s="4">
        <v>1.9185314118463783</v>
      </c>
      <c r="C2278" s="4">
        <v>0</v>
      </c>
      <c r="D2278" s="4">
        <v>0</v>
      </c>
    </row>
    <row r="2279" spans="1:4" x14ac:dyDescent="0.2">
      <c r="A2279" s="4">
        <v>3.8179671001444926</v>
      </c>
      <c r="B2279" s="4">
        <v>1.9184450628600769</v>
      </c>
      <c r="C2279" s="4">
        <v>0</v>
      </c>
      <c r="D2279" s="4">
        <v>0</v>
      </c>
    </row>
    <row r="2280" spans="1:4" x14ac:dyDescent="0.2">
      <c r="A2280" s="4">
        <v>3.8196065355118374</v>
      </c>
      <c r="B2280" s="4">
        <v>1.9183592793273276</v>
      </c>
      <c r="C2280" s="4">
        <v>0</v>
      </c>
      <c r="D2280" s="4">
        <v>0</v>
      </c>
    </row>
    <row r="2281" spans="1:4" x14ac:dyDescent="0.2">
      <c r="A2281" s="4">
        <v>3.8212459708791822</v>
      </c>
      <c r="B2281" s="4">
        <v>1.9182740639904616</v>
      </c>
      <c r="C2281" s="4">
        <v>0</v>
      </c>
      <c r="D2281" s="4">
        <v>0</v>
      </c>
    </row>
    <row r="2282" spans="1:4" x14ac:dyDescent="0.2">
      <c r="A2282" s="4">
        <v>3.8228854062465265</v>
      </c>
      <c r="B2282" s="4">
        <v>1.9181894195918094</v>
      </c>
      <c r="C2282" s="4">
        <v>0</v>
      </c>
      <c r="D2282" s="4">
        <v>0</v>
      </c>
    </row>
    <row r="2283" spans="1:4" x14ac:dyDescent="0.2">
      <c r="A2283" s="4">
        <v>3.8245248416138713</v>
      </c>
      <c r="B2283" s="4">
        <v>1.9181053488737021</v>
      </c>
      <c r="C2283" s="4">
        <v>0</v>
      </c>
      <c r="D2283" s="4">
        <v>0</v>
      </c>
    </row>
    <row r="2284" spans="1:4" x14ac:dyDescent="0.2">
      <c r="A2284" s="4">
        <v>3.8261642769812161</v>
      </c>
      <c r="B2284" s="4">
        <v>1.91802185457847</v>
      </c>
      <c r="C2284" s="4">
        <v>0</v>
      </c>
      <c r="D2284" s="4">
        <v>0</v>
      </c>
    </row>
    <row r="2285" spans="1:4" x14ac:dyDescent="0.2">
      <c r="A2285" s="4">
        <v>3.8278037123485604</v>
      </c>
      <c r="B2285" s="4">
        <v>1.9179389394484441</v>
      </c>
      <c r="C2285" s="4">
        <v>0</v>
      </c>
      <c r="D2285" s="4">
        <v>0</v>
      </c>
    </row>
    <row r="2286" spans="1:4" x14ac:dyDescent="0.2">
      <c r="A2286" s="4">
        <v>3.8294431477159052</v>
      </c>
      <c r="B2286" s="4">
        <v>1.9178566062259554</v>
      </c>
      <c r="C2286" s="4">
        <v>0</v>
      </c>
      <c r="D2286" s="4">
        <v>0</v>
      </c>
    </row>
    <row r="2287" spans="1:4" x14ac:dyDescent="0.2">
      <c r="A2287" s="4">
        <v>3.83108258308325</v>
      </c>
      <c r="B2287" s="4">
        <v>1.9177748576533344</v>
      </c>
      <c r="C2287" s="4">
        <v>0</v>
      </c>
      <c r="D2287" s="4">
        <v>0</v>
      </c>
    </row>
    <row r="2288" spans="1:4" x14ac:dyDescent="0.2">
      <c r="A2288" s="4">
        <v>3.8327220184505948</v>
      </c>
      <c r="B2288" s="4">
        <v>1.9176936964729121</v>
      </c>
      <c r="C2288" s="4">
        <v>0</v>
      </c>
      <c r="D2288" s="4">
        <v>0</v>
      </c>
    </row>
    <row r="2289" spans="1:4" x14ac:dyDescent="0.2">
      <c r="A2289" s="4">
        <v>3.8343614538179391</v>
      </c>
      <c r="B2289" s="4">
        <v>1.9176131254270192</v>
      </c>
      <c r="C2289" s="4">
        <v>0</v>
      </c>
      <c r="D2289" s="4">
        <v>0</v>
      </c>
    </row>
    <row r="2290" spans="1:4" x14ac:dyDescent="0.2">
      <c r="A2290" s="4">
        <v>3.8360008891852839</v>
      </c>
      <c r="B2290" s="4">
        <v>1.9175331472579864</v>
      </c>
      <c r="C2290" s="4">
        <v>0</v>
      </c>
      <c r="D2290" s="4">
        <v>0</v>
      </c>
    </row>
    <row r="2291" spans="1:4" x14ac:dyDescent="0.2">
      <c r="A2291" s="4">
        <v>3.8376403245526287</v>
      </c>
      <c r="B2291" s="4">
        <v>1.9174537647081447</v>
      </c>
      <c r="C2291" s="4">
        <v>0</v>
      </c>
      <c r="D2291" s="4">
        <v>0</v>
      </c>
    </row>
    <row r="2292" spans="1:4" x14ac:dyDescent="0.2">
      <c r="A2292" s="4">
        <v>3.8392797599199735</v>
      </c>
      <c r="B2292" s="4">
        <v>1.9173749805198246</v>
      </c>
      <c r="C2292" s="4">
        <v>0</v>
      </c>
      <c r="D2292" s="4">
        <v>0</v>
      </c>
    </row>
    <row r="2293" spans="1:4" x14ac:dyDescent="0.2">
      <c r="A2293" s="4">
        <v>3.8409191952873178</v>
      </c>
      <c r="B2293" s="4">
        <v>1.9172967974353572</v>
      </c>
      <c r="C2293" s="4">
        <v>0</v>
      </c>
      <c r="D2293" s="4">
        <v>0</v>
      </c>
    </row>
    <row r="2294" spans="1:4" x14ac:dyDescent="0.2">
      <c r="A2294" s="4">
        <v>3.8425586306546626</v>
      </c>
      <c r="B2294" s="4">
        <v>1.9172192181970731</v>
      </c>
      <c r="C2294" s="4">
        <v>0</v>
      </c>
      <c r="D2294" s="4">
        <v>0</v>
      </c>
    </row>
    <row r="2295" spans="1:4" x14ac:dyDescent="0.2">
      <c r="A2295" s="4">
        <v>3.8441980660220074</v>
      </c>
      <c r="B2295" s="4">
        <v>1.9171422455473031</v>
      </c>
      <c r="C2295" s="4">
        <v>0</v>
      </c>
      <c r="D2295" s="4">
        <v>0</v>
      </c>
    </row>
    <row r="2296" spans="1:4" x14ac:dyDescent="0.2">
      <c r="A2296" s="4">
        <v>3.8458375013893522</v>
      </c>
      <c r="B2296" s="4">
        <v>1.9170658822283779</v>
      </c>
      <c r="C2296" s="4">
        <v>0</v>
      </c>
      <c r="D2296" s="4">
        <v>0</v>
      </c>
    </row>
    <row r="2297" spans="1:4" x14ac:dyDescent="0.2">
      <c r="A2297" s="4">
        <v>3.8474769367566966</v>
      </c>
      <c r="B2297" s="4">
        <v>1.9169901309826285</v>
      </c>
      <c r="C2297" s="4">
        <v>0</v>
      </c>
      <c r="D2297" s="4">
        <v>0</v>
      </c>
    </row>
    <row r="2298" spans="1:4" x14ac:dyDescent="0.2">
      <c r="A2298" s="4">
        <v>3.8491163721240413</v>
      </c>
      <c r="B2298" s="4">
        <v>1.9169149945523856</v>
      </c>
      <c r="C2298" s="4">
        <v>0</v>
      </c>
      <c r="D2298" s="4">
        <v>0</v>
      </c>
    </row>
    <row r="2299" spans="1:4" x14ac:dyDescent="0.2">
      <c r="A2299" s="4">
        <v>3.8507558074913861</v>
      </c>
      <c r="B2299" s="4">
        <v>1.9168404756799799</v>
      </c>
      <c r="C2299" s="4">
        <v>0</v>
      </c>
      <c r="D2299" s="4">
        <v>0</v>
      </c>
    </row>
    <row r="2300" spans="1:4" x14ac:dyDescent="0.2">
      <c r="A2300" s="4">
        <v>3.8523952428587305</v>
      </c>
      <c r="B2300" s="4">
        <v>1.9167665771077425</v>
      </c>
      <c r="C2300" s="4">
        <v>0</v>
      </c>
      <c r="D2300" s="4">
        <v>0</v>
      </c>
    </row>
    <row r="2301" spans="1:4" x14ac:dyDescent="0.2">
      <c r="A2301" s="4">
        <v>3.8540346782260753</v>
      </c>
      <c r="B2301" s="4">
        <v>1.9166933015780037</v>
      </c>
      <c r="C2301" s="4">
        <v>0</v>
      </c>
      <c r="D2301" s="4">
        <v>0</v>
      </c>
    </row>
    <row r="2302" spans="1:4" x14ac:dyDescent="0.2">
      <c r="A2302" s="4">
        <v>3.85567411359342</v>
      </c>
      <c r="B2302" s="4">
        <v>1.9166206518330946</v>
      </c>
      <c r="C2302" s="4">
        <v>0</v>
      </c>
      <c r="D2302" s="4">
        <v>0</v>
      </c>
    </row>
    <row r="2303" spans="1:4" x14ac:dyDescent="0.2">
      <c r="A2303" s="4">
        <v>3.8573135489607648</v>
      </c>
      <c r="B2303" s="4">
        <v>1.9165486306153459</v>
      </c>
      <c r="C2303" s="4">
        <v>0</v>
      </c>
      <c r="D2303" s="4">
        <v>0</v>
      </c>
    </row>
    <row r="2304" spans="1:4" x14ac:dyDescent="0.2">
      <c r="A2304" s="4">
        <v>3.8589529843281092</v>
      </c>
      <c r="B2304" s="4">
        <v>1.9164772406670885</v>
      </c>
      <c r="C2304" s="4">
        <v>0</v>
      </c>
      <c r="D2304" s="4">
        <v>0</v>
      </c>
    </row>
    <row r="2305" spans="1:4" x14ac:dyDescent="0.2">
      <c r="A2305" s="4">
        <v>3.860592419695454</v>
      </c>
      <c r="B2305" s="4">
        <v>1.916406484730653</v>
      </c>
      <c r="C2305" s="4">
        <v>0</v>
      </c>
      <c r="D2305" s="4">
        <v>0</v>
      </c>
    </row>
    <row r="2306" spans="1:4" x14ac:dyDescent="0.2">
      <c r="A2306" s="4">
        <v>3.8622318550627988</v>
      </c>
      <c r="B2306" s="4">
        <v>1.9163363655483705</v>
      </c>
      <c r="C2306" s="4">
        <v>0</v>
      </c>
      <c r="D2306" s="4">
        <v>0</v>
      </c>
    </row>
    <row r="2307" spans="1:4" x14ac:dyDescent="0.2">
      <c r="A2307" s="4">
        <v>3.8638712904301435</v>
      </c>
      <c r="B2307" s="4">
        <v>1.9162668858625713</v>
      </c>
      <c r="C2307" s="4">
        <v>0</v>
      </c>
      <c r="D2307" s="4">
        <v>0</v>
      </c>
    </row>
    <row r="2308" spans="1:4" x14ac:dyDescent="0.2">
      <c r="A2308" s="4">
        <v>3.8655107257974879</v>
      </c>
      <c r="B2308" s="4">
        <v>1.9161980484155867</v>
      </c>
      <c r="C2308" s="4">
        <v>0</v>
      </c>
      <c r="D2308" s="4">
        <v>0</v>
      </c>
    </row>
    <row r="2309" spans="1:4" x14ac:dyDescent="0.2">
      <c r="A2309" s="4">
        <v>3.8671501611648327</v>
      </c>
      <c r="B2309" s="4">
        <v>1.9161298559497471</v>
      </c>
      <c r="C2309" s="4">
        <v>0</v>
      </c>
      <c r="D2309" s="4">
        <v>0</v>
      </c>
    </row>
    <row r="2310" spans="1:4" x14ac:dyDescent="0.2">
      <c r="A2310" s="4">
        <v>3.8687895965321775</v>
      </c>
      <c r="B2310" s="4">
        <v>1.9160623112073834</v>
      </c>
      <c r="C2310" s="4">
        <v>0</v>
      </c>
      <c r="D2310" s="4">
        <v>0</v>
      </c>
    </row>
    <row r="2311" spans="1:4" x14ac:dyDescent="0.2">
      <c r="A2311" s="4">
        <v>3.8704290318995223</v>
      </c>
      <c r="B2311" s="4">
        <v>1.9159954169308264</v>
      </c>
      <c r="C2311" s="4">
        <v>0</v>
      </c>
      <c r="D2311" s="4">
        <v>0</v>
      </c>
    </row>
    <row r="2312" spans="1:4" x14ac:dyDescent="0.2">
      <c r="A2312" s="4">
        <v>3.8720684672668666</v>
      </c>
      <c r="B2312" s="4">
        <v>1.9159291758624071</v>
      </c>
      <c r="C2312" s="4">
        <v>0</v>
      </c>
      <c r="D2312" s="4">
        <v>0</v>
      </c>
    </row>
    <row r="2313" spans="1:4" x14ac:dyDescent="0.2">
      <c r="A2313" s="4">
        <v>3.8737079026342114</v>
      </c>
      <c r="B2313" s="4">
        <v>1.9158635907444561</v>
      </c>
      <c r="C2313" s="4">
        <v>0</v>
      </c>
      <c r="D2313" s="4">
        <v>0</v>
      </c>
    </row>
    <row r="2314" spans="1:4" x14ac:dyDescent="0.2">
      <c r="A2314" s="4">
        <v>3.8753473380015562</v>
      </c>
      <c r="B2314" s="4">
        <v>1.9157986643193041</v>
      </c>
      <c r="C2314" s="4">
        <v>0</v>
      </c>
      <c r="D2314" s="4">
        <v>0</v>
      </c>
    </row>
    <row r="2315" spans="1:4" x14ac:dyDescent="0.2">
      <c r="A2315" s="4">
        <v>3.876986773368901</v>
      </c>
      <c r="B2315" s="4">
        <v>1.9157343993292819</v>
      </c>
      <c r="C2315" s="4">
        <v>0</v>
      </c>
      <c r="D2315" s="4">
        <v>0</v>
      </c>
    </row>
    <row r="2316" spans="1:4" x14ac:dyDescent="0.2">
      <c r="A2316" s="4">
        <v>3.8786262087362453</v>
      </c>
      <c r="B2316" s="4">
        <v>1.9156707985167205</v>
      </c>
      <c r="C2316" s="4">
        <v>0</v>
      </c>
      <c r="D2316" s="4">
        <v>0</v>
      </c>
    </row>
    <row r="2317" spans="1:4" x14ac:dyDescent="0.2">
      <c r="A2317" s="4">
        <v>3.8802656441035901</v>
      </c>
      <c r="B2317" s="4">
        <v>1.9156078646239505</v>
      </c>
      <c r="C2317" s="4">
        <v>0</v>
      </c>
      <c r="D2317" s="4">
        <v>0</v>
      </c>
    </row>
    <row r="2318" spans="1:4" x14ac:dyDescent="0.2">
      <c r="A2318" s="4">
        <v>3.8819050794709349</v>
      </c>
      <c r="B2318" s="4">
        <v>1.9155456003933029</v>
      </c>
      <c r="C2318" s="4">
        <v>0</v>
      </c>
      <c r="D2318" s="4">
        <v>0</v>
      </c>
    </row>
    <row r="2319" spans="1:4" x14ac:dyDescent="0.2">
      <c r="A2319" s="4">
        <v>3.8835445148382792</v>
      </c>
      <c r="B2319" s="4">
        <v>1.9154840085671081</v>
      </c>
      <c r="C2319" s="4">
        <v>0</v>
      </c>
      <c r="D2319" s="4">
        <v>0</v>
      </c>
    </row>
    <row r="2320" spans="1:4" x14ac:dyDescent="0.2">
      <c r="A2320" s="4">
        <v>3.885183950205624</v>
      </c>
      <c r="B2320" s="4">
        <v>1.9154230918876973</v>
      </c>
      <c r="C2320" s="4">
        <v>0</v>
      </c>
      <c r="D2320" s="4">
        <v>0</v>
      </c>
    </row>
    <row r="2321" spans="1:4" x14ac:dyDescent="0.2">
      <c r="A2321" s="4">
        <v>3.8868233855729688</v>
      </c>
      <c r="B2321" s="4">
        <v>1.915362853097401</v>
      </c>
      <c r="C2321" s="4">
        <v>0</v>
      </c>
      <c r="D2321" s="4">
        <v>0</v>
      </c>
    </row>
    <row r="2322" spans="1:4" x14ac:dyDescent="0.2">
      <c r="A2322" s="4">
        <v>3.8884628209403136</v>
      </c>
      <c r="B2322" s="4">
        <v>1.91530329493855</v>
      </c>
      <c r="C2322" s="4">
        <v>0</v>
      </c>
      <c r="D2322" s="4">
        <v>0</v>
      </c>
    </row>
    <row r="2323" spans="1:4" x14ac:dyDescent="0.2">
      <c r="A2323" s="4">
        <v>3.8901022563076579</v>
      </c>
      <c r="B2323" s="4">
        <v>1.9152444201534753</v>
      </c>
      <c r="C2323" s="4">
        <v>0</v>
      </c>
      <c r="D2323" s="4">
        <v>0</v>
      </c>
    </row>
    <row r="2324" spans="1:4" x14ac:dyDescent="0.2">
      <c r="A2324" s="4">
        <v>3.8917416916750027</v>
      </c>
      <c r="B2324" s="4">
        <v>1.9151862314845076</v>
      </c>
      <c r="C2324" s="4">
        <v>0</v>
      </c>
      <c r="D2324" s="4">
        <v>0</v>
      </c>
    </row>
    <row r="2325" spans="1:4" x14ac:dyDescent="0.2">
      <c r="A2325" s="4">
        <v>3.8933811270423475</v>
      </c>
      <c r="B2325" s="4">
        <v>1.9151287316739776</v>
      </c>
      <c r="C2325" s="4">
        <v>0</v>
      </c>
      <c r="D2325" s="4">
        <v>0</v>
      </c>
    </row>
    <row r="2326" spans="1:4" x14ac:dyDescent="0.2">
      <c r="A2326" s="4">
        <v>3.8950205624096923</v>
      </c>
      <c r="B2326" s="4">
        <v>1.9150719234642162</v>
      </c>
      <c r="C2326" s="4">
        <v>0</v>
      </c>
      <c r="D2326" s="4">
        <v>0</v>
      </c>
    </row>
    <row r="2327" spans="1:4" x14ac:dyDescent="0.2">
      <c r="A2327" s="4">
        <v>3.8966599977770366</v>
      </c>
      <c r="B2327" s="4">
        <v>1.915015809597554</v>
      </c>
      <c r="C2327" s="4">
        <v>0</v>
      </c>
      <c r="D2327" s="4">
        <v>0</v>
      </c>
    </row>
    <row r="2328" spans="1:4" x14ac:dyDescent="0.2">
      <c r="A2328" s="4">
        <v>3.8982994331443814</v>
      </c>
      <c r="B2328" s="4">
        <v>1.9149603928163221</v>
      </c>
      <c r="C2328" s="4">
        <v>0</v>
      </c>
      <c r="D2328" s="4">
        <v>0</v>
      </c>
    </row>
    <row r="2329" spans="1:4" x14ac:dyDescent="0.2">
      <c r="A2329" s="4">
        <v>3.8999388685117262</v>
      </c>
      <c r="B2329" s="4">
        <v>1.9149056758628511</v>
      </c>
      <c r="C2329" s="4">
        <v>0</v>
      </c>
      <c r="D2329" s="4">
        <v>0</v>
      </c>
    </row>
    <row r="2330" spans="1:4" x14ac:dyDescent="0.2">
      <c r="A2330" s="4">
        <v>3.901578303879071</v>
      </c>
      <c r="B2330" s="4">
        <v>1.9148516614794717</v>
      </c>
      <c r="C2330" s="4">
        <v>0</v>
      </c>
      <c r="D2330" s="4">
        <v>0</v>
      </c>
    </row>
    <row r="2331" spans="1:4" x14ac:dyDescent="0.2">
      <c r="A2331" s="4">
        <v>3.9032177392464154</v>
      </c>
      <c r="B2331" s="4">
        <v>1.9147983524085148</v>
      </c>
      <c r="C2331" s="4">
        <v>0</v>
      </c>
      <c r="D2331" s="4">
        <v>0</v>
      </c>
    </row>
    <row r="2332" spans="1:4" x14ac:dyDescent="0.2">
      <c r="A2332" s="4">
        <v>3.9048571746137601</v>
      </c>
      <c r="B2332" s="4">
        <v>1.9147457513923112</v>
      </c>
      <c r="C2332" s="4">
        <v>0</v>
      </c>
      <c r="D2332" s="4">
        <v>0</v>
      </c>
    </row>
    <row r="2333" spans="1:4" x14ac:dyDescent="0.2">
      <c r="A2333" s="4">
        <v>3.9064966099811049</v>
      </c>
      <c r="B2333" s="4">
        <v>1.9146938611731916</v>
      </c>
      <c r="C2333" s="4">
        <v>0</v>
      </c>
      <c r="D2333" s="4">
        <v>0</v>
      </c>
    </row>
    <row r="2334" spans="1:4" x14ac:dyDescent="0.2">
      <c r="A2334" s="4">
        <v>3.9081360453484493</v>
      </c>
      <c r="B2334" s="4">
        <v>1.914642684493487</v>
      </c>
      <c r="C2334" s="4">
        <v>0</v>
      </c>
      <c r="D2334" s="4">
        <v>0</v>
      </c>
    </row>
    <row r="2335" spans="1:4" x14ac:dyDescent="0.2">
      <c r="A2335" s="4">
        <v>3.9097754807157941</v>
      </c>
      <c r="B2335" s="4">
        <v>1.9145922240955278</v>
      </c>
      <c r="C2335" s="4">
        <v>0</v>
      </c>
      <c r="D2335" s="4">
        <v>0</v>
      </c>
    </row>
    <row r="2336" spans="1:4" x14ac:dyDescent="0.2">
      <c r="A2336" s="4">
        <v>3.9114149160831388</v>
      </c>
      <c r="B2336" s="4">
        <v>1.9145424827216451</v>
      </c>
      <c r="C2336" s="4">
        <v>0</v>
      </c>
      <c r="D2336" s="4">
        <v>0</v>
      </c>
    </row>
    <row r="2337" spans="1:4" x14ac:dyDescent="0.2">
      <c r="A2337" s="4">
        <v>3.9130543514504836</v>
      </c>
      <c r="B2337" s="4">
        <v>1.9144934631141697</v>
      </c>
      <c r="C2337" s="4">
        <v>0</v>
      </c>
      <c r="D2337" s="4">
        <v>0</v>
      </c>
    </row>
    <row r="2338" spans="1:4" x14ac:dyDescent="0.2">
      <c r="A2338" s="4">
        <v>3.914693786817828</v>
      </c>
      <c r="B2338" s="4">
        <v>1.9144451680154322</v>
      </c>
      <c r="C2338" s="4">
        <v>0</v>
      </c>
      <c r="D2338" s="4">
        <v>0</v>
      </c>
    </row>
    <row r="2339" spans="1:4" x14ac:dyDescent="0.2">
      <c r="A2339" s="4">
        <v>3.9163332221851728</v>
      </c>
      <c r="B2339" s="4">
        <v>1.9143976001677634</v>
      </c>
      <c r="C2339" s="4">
        <v>0</v>
      </c>
      <c r="D2339" s="4">
        <v>0</v>
      </c>
    </row>
    <row r="2340" spans="1:4" x14ac:dyDescent="0.2">
      <c r="A2340" s="4">
        <v>3.9179726575525176</v>
      </c>
      <c r="B2340" s="4">
        <v>1.9143507623134943</v>
      </c>
      <c r="C2340" s="4">
        <v>0</v>
      </c>
      <c r="D2340" s="4">
        <v>0</v>
      </c>
    </row>
    <row r="2341" spans="1:4" x14ac:dyDescent="0.2">
      <c r="A2341" s="4">
        <v>3.9196120929198623</v>
      </c>
      <c r="B2341" s="4">
        <v>1.9143046571949556</v>
      </c>
      <c r="C2341" s="4">
        <v>0</v>
      </c>
      <c r="D2341" s="4">
        <v>0</v>
      </c>
    </row>
    <row r="2342" spans="1:4" x14ac:dyDescent="0.2">
      <c r="A2342" s="4">
        <v>3.9212515282872067</v>
      </c>
      <c r="B2342" s="4">
        <v>1.9142592875544779</v>
      </c>
      <c r="C2342" s="4">
        <v>0</v>
      </c>
      <c r="D2342" s="4">
        <v>0</v>
      </c>
    </row>
    <row r="2343" spans="1:4" x14ac:dyDescent="0.2">
      <c r="A2343" s="4">
        <v>3.9228909636545515</v>
      </c>
      <c r="B2343" s="4">
        <v>1.9142146561343925</v>
      </c>
      <c r="C2343" s="4">
        <v>0</v>
      </c>
      <c r="D2343" s="4">
        <v>0</v>
      </c>
    </row>
    <row r="2344" spans="1:4" x14ac:dyDescent="0.2">
      <c r="A2344" s="4">
        <v>3.9245303990218963</v>
      </c>
      <c r="B2344" s="4">
        <v>1.9141707656770295</v>
      </c>
      <c r="C2344" s="4">
        <v>0</v>
      </c>
      <c r="D2344" s="4">
        <v>0</v>
      </c>
    </row>
    <row r="2345" spans="1:4" x14ac:dyDescent="0.2">
      <c r="A2345" s="4">
        <v>3.9261698343892411</v>
      </c>
      <c r="B2345" s="4">
        <v>1.9141276189247201</v>
      </c>
      <c r="C2345" s="4">
        <v>0</v>
      </c>
      <c r="D2345" s="4">
        <v>0</v>
      </c>
    </row>
    <row r="2346" spans="1:4" x14ac:dyDescent="0.2">
      <c r="A2346" s="4">
        <v>3.9278092697565854</v>
      </c>
      <c r="B2346" s="4">
        <v>1.914085218619795</v>
      </c>
      <c r="C2346" s="4">
        <v>0</v>
      </c>
      <c r="D2346" s="4">
        <v>0</v>
      </c>
    </row>
    <row r="2347" spans="1:4" x14ac:dyDescent="0.2">
      <c r="A2347" s="4">
        <v>3.9294487051239302</v>
      </c>
      <c r="B2347" s="4">
        <v>1.9140435675045848</v>
      </c>
      <c r="C2347" s="4">
        <v>0</v>
      </c>
      <c r="D2347" s="4">
        <v>0</v>
      </c>
    </row>
    <row r="2348" spans="1:4" x14ac:dyDescent="0.2">
      <c r="A2348" s="4">
        <v>3.931088140491275</v>
      </c>
      <c r="B2348" s="4">
        <v>1.9140026683214206</v>
      </c>
      <c r="C2348" s="4">
        <v>0</v>
      </c>
      <c r="D2348" s="4">
        <v>0</v>
      </c>
    </row>
    <row r="2349" spans="1:4" x14ac:dyDescent="0.2">
      <c r="A2349" s="4">
        <v>3.9327275758586193</v>
      </c>
      <c r="B2349" s="4">
        <v>1.9139625238126332</v>
      </c>
      <c r="C2349" s="4">
        <v>0</v>
      </c>
      <c r="D2349" s="4">
        <v>0</v>
      </c>
    </row>
    <row r="2350" spans="1:4" x14ac:dyDescent="0.2">
      <c r="A2350" s="4">
        <v>3.9343670112259641</v>
      </c>
      <c r="B2350" s="4">
        <v>1.9139231367205531</v>
      </c>
      <c r="C2350" s="4">
        <v>0</v>
      </c>
      <c r="D2350" s="4">
        <v>0</v>
      </c>
    </row>
    <row r="2351" spans="1:4" x14ac:dyDescent="0.2">
      <c r="A2351" s="4">
        <v>3.9360064465933089</v>
      </c>
      <c r="B2351" s="4">
        <v>1.9138845097875115</v>
      </c>
      <c r="C2351" s="4">
        <v>0</v>
      </c>
      <c r="D2351" s="4">
        <v>0</v>
      </c>
    </row>
    <row r="2352" spans="1:4" x14ac:dyDescent="0.2">
      <c r="A2352" s="4">
        <v>3.9376458819606537</v>
      </c>
      <c r="B2352" s="4">
        <v>1.9138466457558385</v>
      </c>
      <c r="C2352" s="4">
        <v>0</v>
      </c>
      <c r="D2352" s="4">
        <v>0</v>
      </c>
    </row>
    <row r="2353" spans="1:4" x14ac:dyDescent="0.2">
      <c r="A2353" s="4">
        <v>3.939285317327998</v>
      </c>
      <c r="B2353" s="4">
        <v>1.9138095473678656</v>
      </c>
      <c r="C2353" s="4">
        <v>0</v>
      </c>
      <c r="D2353" s="4">
        <v>0</v>
      </c>
    </row>
    <row r="2354" spans="1:4" x14ac:dyDescent="0.2">
      <c r="A2354" s="4">
        <v>3.9409247526953428</v>
      </c>
      <c r="B2354" s="4">
        <v>1.9137732173659232</v>
      </c>
      <c r="C2354" s="4">
        <v>0</v>
      </c>
      <c r="D2354" s="4">
        <v>0</v>
      </c>
    </row>
    <row r="2355" spans="1:4" x14ac:dyDescent="0.2">
      <c r="A2355" s="4">
        <v>3.9425641880626876</v>
      </c>
      <c r="B2355" s="4">
        <v>1.9137376584923422</v>
      </c>
      <c r="C2355" s="4">
        <v>0</v>
      </c>
      <c r="D2355" s="4">
        <v>0</v>
      </c>
    </row>
    <row r="2356" spans="1:4" x14ac:dyDescent="0.2">
      <c r="A2356" s="4">
        <v>3.9442036234300324</v>
      </c>
      <c r="B2356" s="4">
        <v>1.9137028734894534</v>
      </c>
      <c r="C2356" s="4">
        <v>0</v>
      </c>
      <c r="D2356" s="4">
        <v>0</v>
      </c>
    </row>
    <row r="2357" spans="1:4" x14ac:dyDescent="0.2">
      <c r="A2357" s="4">
        <v>3.9458430587973767</v>
      </c>
      <c r="B2357" s="4">
        <v>1.9136688650995877</v>
      </c>
      <c r="C2357" s="4">
        <v>0</v>
      </c>
      <c r="D2357" s="4">
        <v>0</v>
      </c>
    </row>
    <row r="2358" spans="1:4" x14ac:dyDescent="0.2">
      <c r="A2358" s="4">
        <v>3.9474824941647215</v>
      </c>
      <c r="B2358" s="4">
        <v>1.9136356360650755</v>
      </c>
      <c r="C2358" s="4">
        <v>0</v>
      </c>
      <c r="D2358" s="4">
        <v>0</v>
      </c>
    </row>
    <row r="2359" spans="1:4" x14ac:dyDescent="0.2">
      <c r="A2359" s="4">
        <v>3.9491219295320663</v>
      </c>
      <c r="B2359" s="4">
        <v>1.9136031891282479</v>
      </c>
      <c r="C2359" s="4">
        <v>0</v>
      </c>
      <c r="D2359" s="4">
        <v>0</v>
      </c>
    </row>
    <row r="2360" spans="1:4" x14ac:dyDescent="0.2">
      <c r="A2360" s="4">
        <v>3.9507613648994111</v>
      </c>
      <c r="B2360" s="4">
        <v>1.9135715270314357</v>
      </c>
      <c r="C2360" s="4">
        <v>0</v>
      </c>
      <c r="D2360" s="4">
        <v>0</v>
      </c>
    </row>
    <row r="2361" spans="1:4" x14ac:dyDescent="0.2">
      <c r="A2361" s="4">
        <v>3.9524008002667554</v>
      </c>
      <c r="B2361" s="4">
        <v>1.9135406525169696</v>
      </c>
      <c r="C2361" s="4">
        <v>0</v>
      </c>
      <c r="D2361" s="4">
        <v>0</v>
      </c>
    </row>
    <row r="2362" spans="1:4" x14ac:dyDescent="0.2">
      <c r="A2362" s="4">
        <v>3.9540402356341002</v>
      </c>
      <c r="B2362" s="4">
        <v>1.9135105683271805</v>
      </c>
      <c r="C2362" s="4">
        <v>0</v>
      </c>
      <c r="D2362" s="4">
        <v>0</v>
      </c>
    </row>
    <row r="2363" spans="1:4" x14ac:dyDescent="0.2">
      <c r="A2363" s="4">
        <v>3.955679671001445</v>
      </c>
      <c r="B2363" s="4">
        <v>1.913481277204399</v>
      </c>
      <c r="C2363" s="4">
        <v>0</v>
      </c>
      <c r="D2363" s="4">
        <v>0</v>
      </c>
    </row>
    <row r="2364" spans="1:4" x14ac:dyDescent="0.2">
      <c r="A2364" s="4">
        <v>3.9573191063687898</v>
      </c>
      <c r="B2364" s="4">
        <v>1.9134527818909559</v>
      </c>
      <c r="C2364" s="4">
        <v>0</v>
      </c>
      <c r="D2364" s="4">
        <v>0</v>
      </c>
    </row>
    <row r="2365" spans="1:4" x14ac:dyDescent="0.2">
      <c r="A2365" s="4">
        <v>3.9589585417361342</v>
      </c>
      <c r="B2365" s="4">
        <v>1.9134250851291823</v>
      </c>
      <c r="C2365" s="4">
        <v>0</v>
      </c>
      <c r="D2365" s="4">
        <v>0</v>
      </c>
    </row>
    <row r="2366" spans="1:4" x14ac:dyDescent="0.2">
      <c r="A2366" s="4">
        <v>3.9605979771034789</v>
      </c>
      <c r="B2366" s="4">
        <v>1.9133981896614085</v>
      </c>
      <c r="C2366" s="4">
        <v>0</v>
      </c>
      <c r="D2366" s="4">
        <v>0</v>
      </c>
    </row>
    <row r="2367" spans="1:4" x14ac:dyDescent="0.2">
      <c r="A2367" s="4">
        <v>3.9622374124708237</v>
      </c>
      <c r="B2367" s="4">
        <v>1.9133720982299656</v>
      </c>
      <c r="C2367" s="4">
        <v>0</v>
      </c>
      <c r="D2367" s="4">
        <v>0</v>
      </c>
    </row>
    <row r="2368" spans="1:4" x14ac:dyDescent="0.2">
      <c r="A2368" s="4">
        <v>3.9638768478381681</v>
      </c>
      <c r="B2368" s="4">
        <v>1.9133468135771845</v>
      </c>
      <c r="C2368" s="4">
        <v>0</v>
      </c>
      <c r="D2368" s="4">
        <v>0</v>
      </c>
    </row>
    <row r="2369" spans="1:4" x14ac:dyDescent="0.2">
      <c r="A2369" s="4">
        <v>3.9655162832055129</v>
      </c>
      <c r="B2369" s="4">
        <v>1.9133223384453957</v>
      </c>
      <c r="C2369" s="4">
        <v>0</v>
      </c>
      <c r="D2369" s="4">
        <v>0</v>
      </c>
    </row>
    <row r="2370" spans="1:4" x14ac:dyDescent="0.2">
      <c r="A2370" s="4">
        <v>3.9671557185728576</v>
      </c>
      <c r="B2370" s="4">
        <v>1.9132986755769299</v>
      </c>
      <c r="C2370" s="4">
        <v>0</v>
      </c>
      <c r="D2370" s="4">
        <v>0</v>
      </c>
    </row>
    <row r="2371" spans="1:4" x14ac:dyDescent="0.2">
      <c r="A2371" s="4">
        <v>3.9687951539402024</v>
      </c>
      <c r="B2371" s="4">
        <v>1.9132758277141184</v>
      </c>
      <c r="C2371" s="4">
        <v>0</v>
      </c>
      <c r="D2371" s="4">
        <v>0</v>
      </c>
    </row>
    <row r="2372" spans="1:4" x14ac:dyDescent="0.2">
      <c r="A2372" s="4">
        <v>3.9704345893075468</v>
      </c>
      <c r="B2372" s="4">
        <v>1.9132537975992916</v>
      </c>
      <c r="C2372" s="4">
        <v>0</v>
      </c>
      <c r="D2372" s="4">
        <v>0</v>
      </c>
    </row>
    <row r="2373" spans="1:4" x14ac:dyDescent="0.2">
      <c r="A2373" s="4">
        <v>3.9720740246748916</v>
      </c>
      <c r="B2373" s="4">
        <v>1.9132325879747802</v>
      </c>
      <c r="C2373" s="4">
        <v>0</v>
      </c>
      <c r="D2373" s="4">
        <v>0</v>
      </c>
    </row>
    <row r="2374" spans="1:4" x14ac:dyDescent="0.2">
      <c r="A2374" s="4">
        <v>3.9737134600422364</v>
      </c>
      <c r="B2374" s="4">
        <v>1.9132122015829154</v>
      </c>
      <c r="C2374" s="4">
        <v>0</v>
      </c>
      <c r="D2374" s="4">
        <v>0</v>
      </c>
    </row>
    <row r="2375" spans="1:4" x14ac:dyDescent="0.2">
      <c r="A2375" s="4">
        <v>3.9753528954095811</v>
      </c>
      <c r="B2375" s="4">
        <v>1.9131926411660276</v>
      </c>
      <c r="C2375" s="4">
        <v>0</v>
      </c>
      <c r="D2375" s="4">
        <v>0</v>
      </c>
    </row>
    <row r="2376" spans="1:4" x14ac:dyDescent="0.2">
      <c r="A2376" s="4">
        <v>3.9769923307769255</v>
      </c>
      <c r="B2376" s="4">
        <v>1.9131739094664477</v>
      </c>
      <c r="C2376" s="4">
        <v>0</v>
      </c>
      <c r="D2376" s="4">
        <v>0</v>
      </c>
    </row>
    <row r="2377" spans="1:4" x14ac:dyDescent="0.2">
      <c r="A2377" s="4">
        <v>3.9786317661442703</v>
      </c>
      <c r="B2377" s="4">
        <v>1.9131560092265067</v>
      </c>
      <c r="C2377" s="4">
        <v>0</v>
      </c>
      <c r="D2377" s="4">
        <v>0</v>
      </c>
    </row>
    <row r="2378" spans="1:4" x14ac:dyDescent="0.2">
      <c r="A2378" s="4">
        <v>3.9802712015116151</v>
      </c>
      <c r="B2378" s="4">
        <v>1.9131389431885351</v>
      </c>
      <c r="C2378" s="4">
        <v>0</v>
      </c>
      <c r="D2378" s="4">
        <v>0</v>
      </c>
    </row>
    <row r="2379" spans="1:4" x14ac:dyDescent="0.2">
      <c r="A2379" s="4">
        <v>3.9819106368789599</v>
      </c>
      <c r="B2379" s="4">
        <v>1.9131227140948637</v>
      </c>
      <c r="C2379" s="4">
        <v>0</v>
      </c>
      <c r="D2379" s="4">
        <v>0</v>
      </c>
    </row>
    <row r="2380" spans="1:4" x14ac:dyDescent="0.2">
      <c r="A2380" s="4">
        <v>3.9835500722463042</v>
      </c>
      <c r="B2380" s="4">
        <v>1.9131073246878236</v>
      </c>
      <c r="C2380" s="4">
        <v>0</v>
      </c>
      <c r="D2380" s="4">
        <v>0</v>
      </c>
    </row>
    <row r="2381" spans="1:4" x14ac:dyDescent="0.2">
      <c r="A2381" s="4">
        <v>3.985189507613649</v>
      </c>
      <c r="B2381" s="4">
        <v>1.9130927777097453</v>
      </c>
      <c r="C2381" s="4">
        <v>0</v>
      </c>
      <c r="D2381" s="4">
        <v>0</v>
      </c>
    </row>
    <row r="2382" spans="1:4" x14ac:dyDescent="0.2">
      <c r="A2382" s="4">
        <v>3.9868289429809938</v>
      </c>
      <c r="B2382" s="4">
        <v>1.9130790759029594</v>
      </c>
      <c r="C2382" s="4">
        <v>0</v>
      </c>
      <c r="D2382" s="4">
        <v>0</v>
      </c>
    </row>
    <row r="2383" spans="1:4" x14ac:dyDescent="0.2">
      <c r="A2383" s="4">
        <v>3.9884683783483381</v>
      </c>
      <c r="B2383" s="4">
        <v>1.9130662220097971</v>
      </c>
      <c r="C2383" s="4">
        <v>0</v>
      </c>
      <c r="D2383" s="4">
        <v>0</v>
      </c>
    </row>
    <row r="2384" spans="1:4" x14ac:dyDescent="0.2">
      <c r="A2384" s="4">
        <v>3.9901078137156829</v>
      </c>
      <c r="B2384" s="4">
        <v>1.9130542187725892</v>
      </c>
      <c r="C2384" s="4">
        <v>0</v>
      </c>
      <c r="D2384" s="4">
        <v>0</v>
      </c>
    </row>
    <row r="2385" spans="1:4" x14ac:dyDescent="0.2">
      <c r="A2385" s="4">
        <v>3.9917472490830277</v>
      </c>
      <c r="B2385" s="4">
        <v>1.9130430689336662</v>
      </c>
      <c r="C2385" s="4">
        <v>0</v>
      </c>
      <c r="D2385" s="4">
        <v>0</v>
      </c>
    </row>
    <row r="2386" spans="1:4" x14ac:dyDescent="0.2">
      <c r="A2386" s="4">
        <v>3.9933866844503725</v>
      </c>
      <c r="B2386" s="4">
        <v>1.9130327752353591</v>
      </c>
      <c r="C2386" s="4">
        <v>0</v>
      </c>
      <c r="D2386" s="4">
        <v>0</v>
      </c>
    </row>
    <row r="2387" spans="1:4" x14ac:dyDescent="0.2">
      <c r="A2387" s="4">
        <v>3.9950261198177168</v>
      </c>
      <c r="B2387" s="4">
        <v>1.9130233404199986</v>
      </c>
      <c r="C2387" s="4">
        <v>0</v>
      </c>
      <c r="D2387" s="4">
        <v>0</v>
      </c>
    </row>
    <row r="2388" spans="1:4" x14ac:dyDescent="0.2">
      <c r="A2388" s="4">
        <v>3.9966655551850616</v>
      </c>
      <c r="B2388" s="4">
        <v>1.9130147672299154</v>
      </c>
      <c r="C2388" s="4">
        <v>0</v>
      </c>
      <c r="D2388" s="4">
        <v>0</v>
      </c>
    </row>
    <row r="2389" spans="1:4" x14ac:dyDescent="0.2">
      <c r="A2389" s="4">
        <v>3.9983049905524064</v>
      </c>
      <c r="B2389" s="4">
        <v>1.9130070584074403</v>
      </c>
      <c r="C2389" s="4">
        <v>0</v>
      </c>
      <c r="D2389" s="4">
        <v>0</v>
      </c>
    </row>
    <row r="2390" spans="1:4" x14ac:dyDescent="0.2">
      <c r="A2390" s="4">
        <v>3.9999444259197512</v>
      </c>
      <c r="B2390" s="4">
        <v>1.9130002166949043</v>
      </c>
      <c r="C2390" s="4">
        <v>0</v>
      </c>
      <c r="D2390" s="4">
        <v>0</v>
      </c>
    </row>
    <row r="2391" spans="1:4" x14ac:dyDescent="0.2">
      <c r="A2391" s="4">
        <v>4.001583861287096</v>
      </c>
      <c r="B2391" s="4">
        <v>1.9129942442081649</v>
      </c>
      <c r="C2391" s="4">
        <v>0</v>
      </c>
      <c r="D2391" s="4">
        <v>0</v>
      </c>
    </row>
    <row r="2392" spans="1:4" x14ac:dyDescent="0.2">
      <c r="A2392" s="4">
        <v>4.0032232966544408</v>
      </c>
      <c r="B2392" s="4">
        <v>1.9129891402887562</v>
      </c>
      <c r="C2392" s="4">
        <v>0</v>
      </c>
      <c r="D2392" s="4">
        <v>0</v>
      </c>
    </row>
    <row r="2393" spans="1:4" x14ac:dyDescent="0.2">
      <c r="A2393" s="4">
        <v>4.0048627320217847</v>
      </c>
      <c r="B2393" s="4">
        <v>1.9129849035104862</v>
      </c>
      <c r="C2393" s="4">
        <v>0</v>
      </c>
      <c r="D2393" s="4">
        <v>0</v>
      </c>
    </row>
    <row r="2394" spans="1:4" x14ac:dyDescent="0.2">
      <c r="A2394" s="4">
        <v>4.0065021673891295</v>
      </c>
      <c r="B2394" s="4">
        <v>1.9129815324471355</v>
      </c>
      <c r="C2394" s="4">
        <v>0</v>
      </c>
      <c r="D2394" s="4">
        <v>0</v>
      </c>
    </row>
    <row r="2395" spans="1:4" x14ac:dyDescent="0.2">
      <c r="A2395" s="4">
        <v>4.0081416027564742</v>
      </c>
      <c r="B2395" s="4">
        <v>1.9129790256724857</v>
      </c>
      <c r="C2395" s="4">
        <v>0</v>
      </c>
      <c r="D2395" s="4">
        <v>0</v>
      </c>
    </row>
    <row r="2396" spans="1:4" x14ac:dyDescent="0.2">
      <c r="A2396" s="4">
        <v>4.009781038123819</v>
      </c>
      <c r="B2396" s="4">
        <v>1.9129773817603173</v>
      </c>
      <c r="C2396" s="4">
        <v>0</v>
      </c>
      <c r="D2396" s="4">
        <v>0</v>
      </c>
    </row>
    <row r="2397" spans="1:4" x14ac:dyDescent="0.2">
      <c r="A2397" s="4">
        <v>4.0114204734911638</v>
      </c>
      <c r="B2397" s="4">
        <v>1.9129765992844117</v>
      </c>
      <c r="C2397" s="4">
        <v>0</v>
      </c>
      <c r="D2397" s="4">
        <v>0</v>
      </c>
    </row>
    <row r="2398" spans="1:4" x14ac:dyDescent="0.2">
      <c r="A2398" s="4">
        <v>4.0130599088585086</v>
      </c>
      <c r="B2398" s="4">
        <v>1.9129766768185497</v>
      </c>
      <c r="C2398" s="4">
        <v>0</v>
      </c>
      <c r="D2398" s="4">
        <v>0</v>
      </c>
    </row>
    <row r="2399" spans="1:4" x14ac:dyDescent="0.2">
      <c r="A2399" s="4">
        <v>4.0146993442258534</v>
      </c>
      <c r="B2399" s="4">
        <v>1.9129776129365124</v>
      </c>
      <c r="C2399" s="4">
        <v>0</v>
      </c>
      <c r="D2399" s="4">
        <v>0</v>
      </c>
    </row>
    <row r="2400" spans="1:4" x14ac:dyDescent="0.2">
      <c r="A2400" s="4">
        <v>4.0163387795931973</v>
      </c>
      <c r="B2400" s="4">
        <v>1.9129794062120808</v>
      </c>
      <c r="C2400" s="4">
        <v>0</v>
      </c>
      <c r="D2400" s="4">
        <v>0</v>
      </c>
    </row>
    <row r="2401" spans="1:4" x14ac:dyDescent="0.2">
      <c r="A2401" s="4">
        <v>4.0179782149605421</v>
      </c>
      <c r="B2401" s="4">
        <v>1.912982055219036</v>
      </c>
      <c r="C2401" s="4">
        <v>0</v>
      </c>
      <c r="D2401" s="4">
        <v>0</v>
      </c>
    </row>
    <row r="2402" spans="1:4" x14ac:dyDescent="0.2">
      <c r="A2402" s="4">
        <v>4.0196176503278869</v>
      </c>
      <c r="B2402" s="4">
        <v>1.9129855585311588</v>
      </c>
      <c r="C2402" s="4">
        <v>0</v>
      </c>
      <c r="D2402" s="4">
        <v>0</v>
      </c>
    </row>
    <row r="2403" spans="1:4" x14ac:dyDescent="0.2">
      <c r="A2403" s="4">
        <v>4.0212570856952317</v>
      </c>
      <c r="B2403" s="4">
        <v>1.9129899147222305</v>
      </c>
      <c r="C2403" s="4">
        <v>0</v>
      </c>
      <c r="D2403" s="4">
        <v>0</v>
      </c>
    </row>
    <row r="2404" spans="1:4" x14ac:dyDescent="0.2">
      <c r="A2404" s="4">
        <v>4.0228965210625764</v>
      </c>
      <c r="B2404" s="4">
        <v>1.912995122366032</v>
      </c>
      <c r="C2404" s="4">
        <v>0</v>
      </c>
      <c r="D2404" s="4">
        <v>0</v>
      </c>
    </row>
    <row r="2405" spans="1:4" x14ac:dyDescent="0.2">
      <c r="A2405" s="4">
        <v>4.0245359564299212</v>
      </c>
      <c r="B2405" s="4">
        <v>1.9130011800363445</v>
      </c>
      <c r="C2405" s="4">
        <v>0</v>
      </c>
      <c r="D2405" s="4">
        <v>0</v>
      </c>
    </row>
    <row r="2406" spans="1:4" x14ac:dyDescent="0.2">
      <c r="A2406" s="4">
        <v>4.026175391797266</v>
      </c>
      <c r="B2406" s="4">
        <v>1.9130080863069485</v>
      </c>
      <c r="C2406" s="4">
        <v>0</v>
      </c>
      <c r="D2406" s="4">
        <v>0</v>
      </c>
    </row>
    <row r="2407" spans="1:4" x14ac:dyDescent="0.2">
      <c r="A2407" s="4">
        <v>4.0278148271646108</v>
      </c>
      <c r="B2407" s="4">
        <v>1.9130158397516257</v>
      </c>
      <c r="C2407" s="4">
        <v>0</v>
      </c>
      <c r="D2407" s="4">
        <v>0</v>
      </c>
    </row>
    <row r="2408" spans="1:4" x14ac:dyDescent="0.2">
      <c r="A2408" s="4">
        <v>4.0294542625319547</v>
      </c>
      <c r="B2408" s="4">
        <v>1.9130244389441566</v>
      </c>
      <c r="C2408" s="4">
        <v>0</v>
      </c>
      <c r="D2408" s="4">
        <v>0</v>
      </c>
    </row>
    <row r="2409" spans="1:4" x14ac:dyDescent="0.2">
      <c r="A2409" s="4">
        <v>4.0310936978992995</v>
      </c>
      <c r="B2409" s="4">
        <v>1.9130338824583226</v>
      </c>
      <c r="C2409" s="4">
        <v>0</v>
      </c>
      <c r="D2409" s="4">
        <v>0</v>
      </c>
    </row>
    <row r="2410" spans="1:4" x14ac:dyDescent="0.2">
      <c r="A2410" s="4">
        <v>4.0327331332666443</v>
      </c>
      <c r="B2410" s="4">
        <v>1.9130441688679043</v>
      </c>
      <c r="C2410" s="4">
        <v>0</v>
      </c>
      <c r="D2410" s="4">
        <v>0</v>
      </c>
    </row>
    <row r="2411" spans="1:4" x14ac:dyDescent="0.2">
      <c r="A2411" s="4">
        <v>4.0343725686339891</v>
      </c>
      <c r="B2411" s="4">
        <v>1.9130552967466832</v>
      </c>
      <c r="C2411" s="4">
        <v>0</v>
      </c>
      <c r="D2411" s="4">
        <v>0</v>
      </c>
    </row>
    <row r="2412" spans="1:4" x14ac:dyDescent="0.2">
      <c r="A2412" s="4">
        <v>4.0360120040013339</v>
      </c>
      <c r="B2412" s="4">
        <v>1.9130672646684399</v>
      </c>
      <c r="C2412" s="4">
        <v>0</v>
      </c>
      <c r="D2412" s="4">
        <v>0</v>
      </c>
    </row>
    <row r="2413" spans="1:4" x14ac:dyDescent="0.2">
      <c r="A2413" s="4">
        <v>4.0376514393686787</v>
      </c>
      <c r="B2413" s="4">
        <v>1.9130800712069558</v>
      </c>
      <c r="C2413" s="4">
        <v>0</v>
      </c>
      <c r="D2413" s="4">
        <v>0</v>
      </c>
    </row>
    <row r="2414" spans="1:4" x14ac:dyDescent="0.2">
      <c r="A2414" s="4">
        <v>4.0392908747360234</v>
      </c>
      <c r="B2414" s="4">
        <v>1.9130937149360114</v>
      </c>
      <c r="C2414" s="4">
        <v>0</v>
      </c>
      <c r="D2414" s="4">
        <v>0</v>
      </c>
    </row>
    <row r="2415" spans="1:4" x14ac:dyDescent="0.2">
      <c r="A2415" s="4">
        <v>4.0409303101033682</v>
      </c>
      <c r="B2415" s="4">
        <v>1.9131081944293884</v>
      </c>
      <c r="C2415" s="4">
        <v>0</v>
      </c>
      <c r="D2415" s="4">
        <v>0</v>
      </c>
    </row>
    <row r="2416" spans="1:4" x14ac:dyDescent="0.2">
      <c r="A2416" s="4">
        <v>4.0425697454707121</v>
      </c>
      <c r="B2416" s="4">
        <v>1.9131235082608673</v>
      </c>
      <c r="C2416" s="4">
        <v>0</v>
      </c>
      <c r="D2416" s="4">
        <v>0</v>
      </c>
    </row>
    <row r="2417" spans="1:4" x14ac:dyDescent="0.2">
      <c r="A2417" s="4">
        <v>4.0442091808380569</v>
      </c>
      <c r="B2417" s="4">
        <v>1.9131396550042294</v>
      </c>
      <c r="C2417" s="4">
        <v>0</v>
      </c>
      <c r="D2417" s="4">
        <v>0</v>
      </c>
    </row>
    <row r="2418" spans="1:4" x14ac:dyDescent="0.2">
      <c r="A2418" s="4">
        <v>4.0458486162054017</v>
      </c>
      <c r="B2418" s="4">
        <v>1.9131566332332555</v>
      </c>
      <c r="C2418" s="4">
        <v>0</v>
      </c>
      <c r="D2418" s="4">
        <v>0</v>
      </c>
    </row>
    <row r="2419" spans="1:4" x14ac:dyDescent="0.2">
      <c r="A2419" s="4">
        <v>4.0474880515727465</v>
      </c>
      <c r="B2419" s="4">
        <v>1.9131744415217267</v>
      </c>
      <c r="C2419" s="4">
        <v>0</v>
      </c>
      <c r="D2419" s="4">
        <v>0</v>
      </c>
    </row>
    <row r="2420" spans="1:4" x14ac:dyDescent="0.2">
      <c r="A2420" s="4">
        <v>4.0491274869400913</v>
      </c>
      <c r="B2420" s="4">
        <v>1.9131930784434241</v>
      </c>
      <c r="C2420" s="4">
        <v>0</v>
      </c>
      <c r="D2420" s="4">
        <v>0</v>
      </c>
    </row>
    <row r="2421" spans="1:4" x14ac:dyDescent="0.2">
      <c r="A2421" s="4">
        <v>4.0507669223074361</v>
      </c>
      <c r="B2421" s="4">
        <v>1.9132125425721289</v>
      </c>
      <c r="C2421" s="4">
        <v>0</v>
      </c>
      <c r="D2421" s="4">
        <v>0</v>
      </c>
    </row>
    <row r="2422" spans="1:4" x14ac:dyDescent="0.2">
      <c r="A2422" s="4">
        <v>4.0524063576747809</v>
      </c>
      <c r="B2422" s="4">
        <v>1.9132328324816217</v>
      </c>
      <c r="C2422" s="4">
        <v>0</v>
      </c>
      <c r="D2422" s="4">
        <v>0</v>
      </c>
    </row>
    <row r="2423" spans="1:4" x14ac:dyDescent="0.2">
      <c r="A2423" s="4">
        <v>4.0540457930421248</v>
      </c>
      <c r="B2423" s="4">
        <v>1.9132539467456837</v>
      </c>
      <c r="C2423" s="4">
        <v>0</v>
      </c>
      <c r="D2423" s="4">
        <v>0</v>
      </c>
    </row>
    <row r="2424" spans="1:4" x14ac:dyDescent="0.2">
      <c r="A2424" s="4">
        <v>4.0556852284094695</v>
      </c>
      <c r="B2424" s="4">
        <v>1.9132758839380961</v>
      </c>
      <c r="C2424" s="4">
        <v>0</v>
      </c>
      <c r="D2424" s="4">
        <v>0</v>
      </c>
    </row>
    <row r="2425" spans="1:4" x14ac:dyDescent="0.2">
      <c r="A2425" s="4">
        <v>4.0573246637768143</v>
      </c>
      <c r="B2425" s="4">
        <v>1.9132986426326397</v>
      </c>
      <c r="C2425" s="4">
        <v>0</v>
      </c>
      <c r="D2425" s="4">
        <v>0</v>
      </c>
    </row>
    <row r="2426" spans="1:4" x14ac:dyDescent="0.2">
      <c r="A2426" s="4">
        <v>4.0589640991441591</v>
      </c>
      <c r="B2426" s="4">
        <v>1.9133222214030956</v>
      </c>
      <c r="C2426" s="4">
        <v>0</v>
      </c>
      <c r="D2426" s="4">
        <v>0</v>
      </c>
    </row>
    <row r="2427" spans="1:4" x14ac:dyDescent="0.2">
      <c r="A2427" s="4">
        <v>4.0606035345115039</v>
      </c>
      <c r="B2427" s="4">
        <v>1.9133466188232446</v>
      </c>
      <c r="C2427" s="4">
        <v>0</v>
      </c>
      <c r="D2427" s="4">
        <v>0</v>
      </c>
    </row>
    <row r="2428" spans="1:4" x14ac:dyDescent="0.2">
      <c r="A2428" s="4">
        <v>4.0622429698788487</v>
      </c>
      <c r="B2428" s="4">
        <v>1.9133718334668681</v>
      </c>
      <c r="C2428" s="4">
        <v>0</v>
      </c>
      <c r="D2428" s="4">
        <v>0</v>
      </c>
    </row>
    <row r="2429" spans="1:4" x14ac:dyDescent="0.2">
      <c r="A2429" s="4">
        <v>4.0638824052461935</v>
      </c>
      <c r="B2429" s="4">
        <v>1.9133978639077471</v>
      </c>
      <c r="C2429" s="4">
        <v>0</v>
      </c>
      <c r="D2429" s="4">
        <v>0</v>
      </c>
    </row>
    <row r="2430" spans="1:4" x14ac:dyDescent="0.2">
      <c r="A2430" s="4">
        <v>4.0655218406135383</v>
      </c>
      <c r="B2430" s="4">
        <v>1.9134247087196623</v>
      </c>
      <c r="C2430" s="4">
        <v>0</v>
      </c>
      <c r="D2430" s="4">
        <v>0</v>
      </c>
    </row>
    <row r="2431" spans="1:4" x14ac:dyDescent="0.2">
      <c r="A2431" s="4">
        <v>4.0671612759808822</v>
      </c>
      <c r="B2431" s="4">
        <v>1.9134523664763949</v>
      </c>
      <c r="C2431" s="4">
        <v>0</v>
      </c>
      <c r="D2431" s="4">
        <v>0</v>
      </c>
    </row>
    <row r="2432" spans="1:4" x14ac:dyDescent="0.2">
      <c r="A2432" s="4">
        <v>4.068800711348227</v>
      </c>
      <c r="B2432" s="4">
        <v>1.9134808357517261</v>
      </c>
      <c r="C2432" s="4">
        <v>0</v>
      </c>
      <c r="D2432" s="4">
        <v>0</v>
      </c>
    </row>
    <row r="2433" spans="1:4" x14ac:dyDescent="0.2">
      <c r="A2433" s="4">
        <v>4.0704401467155717</v>
      </c>
      <c r="B2433" s="4">
        <v>1.9135101151194367</v>
      </c>
      <c r="C2433" s="4">
        <v>0</v>
      </c>
      <c r="D2433" s="4">
        <v>0</v>
      </c>
    </row>
    <row r="2434" spans="1:4" x14ac:dyDescent="0.2">
      <c r="A2434" s="4">
        <v>4.0720795820829165</v>
      </c>
      <c r="B2434" s="4">
        <v>1.9135402031533078</v>
      </c>
      <c r="C2434" s="4">
        <v>0</v>
      </c>
      <c r="D2434" s="4">
        <v>0</v>
      </c>
    </row>
    <row r="2435" spans="1:4" x14ac:dyDescent="0.2">
      <c r="A2435" s="4">
        <v>4.0737190174502613</v>
      </c>
      <c r="B2435" s="4">
        <v>1.9135710984271201</v>
      </c>
      <c r="C2435" s="4">
        <v>0</v>
      </c>
      <c r="D2435" s="4">
        <v>0</v>
      </c>
    </row>
    <row r="2436" spans="1:4" x14ac:dyDescent="0.2">
      <c r="A2436" s="4">
        <v>4.0753584528176061</v>
      </c>
      <c r="B2436" s="4">
        <v>1.9136027995146552</v>
      </c>
      <c r="C2436" s="4">
        <v>0</v>
      </c>
      <c r="D2436" s="4">
        <v>0</v>
      </c>
    </row>
    <row r="2437" spans="1:4" x14ac:dyDescent="0.2">
      <c r="A2437" s="4">
        <v>4.0769978881849509</v>
      </c>
      <c r="B2437" s="4">
        <v>1.9136353049896939</v>
      </c>
      <c r="C2437" s="4">
        <v>0</v>
      </c>
      <c r="D2437" s="4">
        <v>0</v>
      </c>
    </row>
    <row r="2438" spans="1:4" x14ac:dyDescent="0.2">
      <c r="A2438" s="4">
        <v>4.0786373235522948</v>
      </c>
      <c r="B2438" s="4">
        <v>1.913668613426017</v>
      </c>
      <c r="C2438" s="4">
        <v>0</v>
      </c>
      <c r="D2438" s="4">
        <v>0</v>
      </c>
    </row>
    <row r="2439" spans="1:4" x14ac:dyDescent="0.2">
      <c r="A2439" s="4">
        <v>4.0802767589196396</v>
      </c>
      <c r="B2439" s="4">
        <v>1.9137027233974055</v>
      </c>
      <c r="C2439" s="4">
        <v>0</v>
      </c>
      <c r="D2439" s="4">
        <v>0</v>
      </c>
    </row>
    <row r="2440" spans="1:4" x14ac:dyDescent="0.2">
      <c r="A2440" s="4">
        <v>4.0819161942869844</v>
      </c>
      <c r="B2440" s="4">
        <v>1.913737633477641</v>
      </c>
      <c r="C2440" s="4">
        <v>0</v>
      </c>
      <c r="D2440" s="4">
        <v>0</v>
      </c>
    </row>
    <row r="2441" spans="1:4" x14ac:dyDescent="0.2">
      <c r="A2441" s="4">
        <v>4.0835556296543292</v>
      </c>
      <c r="B2441" s="4">
        <v>1.9137733422405039</v>
      </c>
      <c r="C2441" s="4">
        <v>0</v>
      </c>
      <c r="D2441" s="4">
        <v>0</v>
      </c>
    </row>
    <row r="2442" spans="1:4" x14ac:dyDescent="0.2">
      <c r="A2442" s="4">
        <v>4.085195065021674</v>
      </c>
      <c r="B2442" s="4">
        <v>1.9138098482597754</v>
      </c>
      <c r="C2442" s="4">
        <v>0</v>
      </c>
      <c r="D2442" s="4">
        <v>0</v>
      </c>
    </row>
    <row r="2443" spans="1:4" x14ac:dyDescent="0.2">
      <c r="A2443" s="4">
        <v>4.0868345003890187</v>
      </c>
      <c r="B2443" s="4">
        <v>1.9138471501092367</v>
      </c>
      <c r="C2443" s="4">
        <v>0</v>
      </c>
      <c r="D2443" s="4">
        <v>0</v>
      </c>
    </row>
    <row r="2444" spans="1:4" x14ac:dyDescent="0.2">
      <c r="A2444" s="4">
        <v>4.0884739357563635</v>
      </c>
      <c r="B2444" s="4">
        <v>1.9138852463626688</v>
      </c>
      <c r="C2444" s="4">
        <v>0</v>
      </c>
      <c r="D2444" s="4">
        <v>0</v>
      </c>
    </row>
    <row r="2445" spans="1:4" x14ac:dyDescent="0.2">
      <c r="A2445" s="4">
        <v>4.0901133711237083</v>
      </c>
      <c r="B2445" s="4">
        <v>1.9139241355938523</v>
      </c>
      <c r="C2445" s="4">
        <v>0</v>
      </c>
      <c r="D2445" s="4">
        <v>0</v>
      </c>
    </row>
    <row r="2446" spans="1:4" x14ac:dyDescent="0.2">
      <c r="A2446" s="4">
        <v>4.0917528064910522</v>
      </c>
      <c r="B2446" s="4">
        <v>1.9139638163765686</v>
      </c>
      <c r="C2446" s="4">
        <v>0</v>
      </c>
      <c r="D2446" s="4">
        <v>0</v>
      </c>
    </row>
    <row r="2447" spans="1:4" x14ac:dyDescent="0.2">
      <c r="A2447" s="4">
        <v>4.093392241858397</v>
      </c>
      <c r="B2447" s="4">
        <v>1.9140042872845988</v>
      </c>
      <c r="C2447" s="4">
        <v>0</v>
      </c>
      <c r="D2447" s="4">
        <v>0</v>
      </c>
    </row>
    <row r="2448" spans="1:4" x14ac:dyDescent="0.2">
      <c r="A2448" s="4">
        <v>4.0950316772257418</v>
      </c>
      <c r="B2448" s="4">
        <v>1.9140455468917237</v>
      </c>
      <c r="C2448" s="4">
        <v>0</v>
      </c>
      <c r="D2448" s="4">
        <v>0</v>
      </c>
    </row>
    <row r="2449" spans="1:4" x14ac:dyDescent="0.2">
      <c r="A2449" s="4">
        <v>4.0966711125930866</v>
      </c>
      <c r="B2449" s="4">
        <v>1.9140875937717245</v>
      </c>
      <c r="C2449" s="4">
        <v>0</v>
      </c>
      <c r="D2449" s="4">
        <v>0</v>
      </c>
    </row>
    <row r="2450" spans="1:4" x14ac:dyDescent="0.2">
      <c r="A2450" s="4">
        <v>4.0983105479604314</v>
      </c>
      <c r="B2450" s="4">
        <v>1.9141304264983821</v>
      </c>
      <c r="C2450" s="4">
        <v>0</v>
      </c>
      <c r="D2450" s="4">
        <v>0</v>
      </c>
    </row>
    <row r="2451" spans="1:4" x14ac:dyDescent="0.2">
      <c r="A2451" s="4">
        <v>4.0999499833277762</v>
      </c>
      <c r="B2451" s="4">
        <v>1.9141740436454775</v>
      </c>
      <c r="C2451" s="4">
        <v>0</v>
      </c>
      <c r="D2451" s="4">
        <v>0</v>
      </c>
    </row>
    <row r="2452" spans="1:4" x14ac:dyDescent="0.2">
      <c r="A2452" s="4">
        <v>4.1015894186951209</v>
      </c>
      <c r="B2452" s="4">
        <v>1.9142184437867917</v>
      </c>
      <c r="C2452" s="4">
        <v>0</v>
      </c>
      <c r="D2452" s="4">
        <v>0</v>
      </c>
    </row>
    <row r="2453" spans="1:4" x14ac:dyDescent="0.2">
      <c r="A2453" s="4">
        <v>4.1032288540624648</v>
      </c>
      <c r="B2453" s="4">
        <v>1.9142636254961058</v>
      </c>
      <c r="C2453" s="4">
        <v>0</v>
      </c>
      <c r="D2453" s="4">
        <v>0</v>
      </c>
    </row>
    <row r="2454" spans="1:4" x14ac:dyDescent="0.2">
      <c r="A2454" s="4">
        <v>4.1048682894298096</v>
      </c>
      <c r="B2454" s="4">
        <v>1.9143095873472009</v>
      </c>
      <c r="C2454" s="4">
        <v>0</v>
      </c>
      <c r="D2454" s="4">
        <v>0</v>
      </c>
    </row>
    <row r="2455" spans="1:4" x14ac:dyDescent="0.2">
      <c r="A2455" s="4">
        <v>4.1065077247971544</v>
      </c>
      <c r="B2455" s="4">
        <v>1.914356327913858</v>
      </c>
      <c r="C2455" s="4">
        <v>0</v>
      </c>
      <c r="D2455" s="4">
        <v>0</v>
      </c>
    </row>
    <row r="2456" spans="1:4" x14ac:dyDescent="0.2">
      <c r="A2456" s="4">
        <v>4.1081471601644992</v>
      </c>
      <c r="B2456" s="4">
        <v>1.914403845769858</v>
      </c>
      <c r="C2456" s="4">
        <v>0</v>
      </c>
      <c r="D2456" s="4">
        <v>0</v>
      </c>
    </row>
    <row r="2457" spans="1:4" x14ac:dyDescent="0.2">
      <c r="A2457" s="4">
        <v>4.109786595531844</v>
      </c>
      <c r="B2457" s="4">
        <v>1.9144521394889817</v>
      </c>
      <c r="C2457" s="4">
        <v>0</v>
      </c>
      <c r="D2457" s="4">
        <v>0</v>
      </c>
    </row>
    <row r="2458" spans="1:4" x14ac:dyDescent="0.2">
      <c r="A2458" s="4">
        <v>4.1114260308991888</v>
      </c>
      <c r="B2458" s="4">
        <v>1.9145012076450107</v>
      </c>
      <c r="C2458" s="4">
        <v>0</v>
      </c>
      <c r="D2458" s="4">
        <v>0</v>
      </c>
    </row>
    <row r="2459" spans="1:4" x14ac:dyDescent="0.2">
      <c r="A2459" s="4">
        <v>4.1130654662665336</v>
      </c>
      <c r="B2459" s="4">
        <v>1.9145510488117257</v>
      </c>
      <c r="C2459" s="4">
        <v>0</v>
      </c>
      <c r="D2459" s="4">
        <v>0</v>
      </c>
    </row>
    <row r="2460" spans="1:4" x14ac:dyDescent="0.2">
      <c r="A2460" s="4">
        <v>4.1147049016338784</v>
      </c>
      <c r="B2460" s="4">
        <v>1.9146016615629078</v>
      </c>
      <c r="C2460" s="4">
        <v>0</v>
      </c>
      <c r="D2460" s="4">
        <v>0</v>
      </c>
    </row>
    <row r="2461" spans="1:4" x14ac:dyDescent="0.2">
      <c r="A2461" s="4">
        <v>4.1163443370012223</v>
      </c>
      <c r="B2461" s="4">
        <v>1.9146530444723378</v>
      </c>
      <c r="C2461" s="4">
        <v>0</v>
      </c>
      <c r="D2461" s="4">
        <v>0</v>
      </c>
    </row>
    <row r="2462" spans="1:4" x14ac:dyDescent="0.2">
      <c r="A2462" s="4">
        <v>4.1179837723685671</v>
      </c>
      <c r="B2462" s="4">
        <v>1.9147051961137971</v>
      </c>
      <c r="C2462" s="4">
        <v>0</v>
      </c>
      <c r="D2462" s="4">
        <v>0</v>
      </c>
    </row>
    <row r="2463" spans="1:4" x14ac:dyDescent="0.2">
      <c r="A2463" s="4">
        <v>4.1196232077359118</v>
      </c>
      <c r="B2463" s="4">
        <v>1.9147581150610662</v>
      </c>
      <c r="C2463" s="4">
        <v>0</v>
      </c>
      <c r="D2463" s="4">
        <v>0</v>
      </c>
    </row>
    <row r="2464" spans="1:4" x14ac:dyDescent="0.2">
      <c r="A2464" s="4">
        <v>4.1212626431032566</v>
      </c>
      <c r="B2464" s="4">
        <v>1.9148117998879266</v>
      </c>
      <c r="C2464" s="4">
        <v>0</v>
      </c>
      <c r="D2464" s="4">
        <v>0</v>
      </c>
    </row>
    <row r="2465" spans="1:4" x14ac:dyDescent="0.2">
      <c r="A2465" s="4">
        <v>4.1229020784706014</v>
      </c>
      <c r="B2465" s="4">
        <v>1.9148662491681592</v>
      </c>
      <c r="C2465" s="4">
        <v>0</v>
      </c>
      <c r="D2465" s="4">
        <v>0</v>
      </c>
    </row>
    <row r="2466" spans="1:4" x14ac:dyDescent="0.2">
      <c r="A2466" s="4">
        <v>4.1245415138379462</v>
      </c>
      <c r="B2466" s="4">
        <v>1.914921461475545</v>
      </c>
      <c r="C2466" s="4">
        <v>0</v>
      </c>
      <c r="D2466" s="4">
        <v>0</v>
      </c>
    </row>
    <row r="2467" spans="1:4" x14ac:dyDescent="0.2">
      <c r="A2467" s="4">
        <v>4.126180949205291</v>
      </c>
      <c r="B2467" s="4">
        <v>1.9149774353838649</v>
      </c>
      <c r="C2467" s="4">
        <v>0</v>
      </c>
      <c r="D2467" s="4">
        <v>0</v>
      </c>
    </row>
    <row r="2468" spans="1:4" x14ac:dyDescent="0.2">
      <c r="A2468" s="4">
        <v>4.1278203845726349</v>
      </c>
      <c r="B2468" s="4">
        <v>1.9150341694669</v>
      </c>
      <c r="C2468" s="4">
        <v>0</v>
      </c>
      <c r="D2468" s="4">
        <v>0</v>
      </c>
    </row>
    <row r="2469" spans="1:4" x14ac:dyDescent="0.2">
      <c r="A2469" s="4">
        <v>4.1294598199399797</v>
      </c>
      <c r="B2469" s="4">
        <v>1.9150916622984315</v>
      </c>
      <c r="C2469" s="4">
        <v>0</v>
      </c>
      <c r="D2469" s="4">
        <v>0</v>
      </c>
    </row>
    <row r="2470" spans="1:4" x14ac:dyDescent="0.2">
      <c r="A2470" s="4">
        <v>4.1310992553073245</v>
      </c>
      <c r="B2470" s="4">
        <v>1.9151499124522402</v>
      </c>
      <c r="C2470" s="4">
        <v>0</v>
      </c>
      <c r="D2470" s="4">
        <v>0</v>
      </c>
    </row>
    <row r="2471" spans="1:4" x14ac:dyDescent="0.2">
      <c r="A2471" s="4">
        <v>4.1327386906746693</v>
      </c>
      <c r="B2471" s="4">
        <v>1.9152089185021071</v>
      </c>
      <c r="C2471" s="4">
        <v>0</v>
      </c>
      <c r="D2471" s="4">
        <v>0</v>
      </c>
    </row>
    <row r="2472" spans="1:4" x14ac:dyDescent="0.2">
      <c r="A2472" s="4">
        <v>4.134378126042014</v>
      </c>
      <c r="B2472" s="4">
        <v>1.9152686790218134</v>
      </c>
      <c r="C2472" s="4">
        <v>0</v>
      </c>
      <c r="D2472" s="4">
        <v>0</v>
      </c>
    </row>
    <row r="2473" spans="1:4" x14ac:dyDescent="0.2">
      <c r="A2473" s="4">
        <v>4.1360175614093588</v>
      </c>
      <c r="B2473" s="4">
        <v>1.9153291925851401</v>
      </c>
      <c r="C2473" s="4">
        <v>0</v>
      </c>
      <c r="D2473" s="4">
        <v>0</v>
      </c>
    </row>
    <row r="2474" spans="1:4" x14ac:dyDescent="0.2">
      <c r="A2474" s="4">
        <v>4.1376569967767036</v>
      </c>
      <c r="B2474" s="4">
        <v>1.915390457765868</v>
      </c>
      <c r="C2474" s="4">
        <v>0</v>
      </c>
      <c r="D2474" s="4">
        <v>0</v>
      </c>
    </row>
    <row r="2475" spans="1:4" x14ac:dyDescent="0.2">
      <c r="A2475" s="4">
        <v>4.1392964321440484</v>
      </c>
      <c r="B2475" s="4">
        <v>1.9154524731377782</v>
      </c>
      <c r="C2475" s="4">
        <v>0</v>
      </c>
      <c r="D2475" s="4">
        <v>0</v>
      </c>
    </row>
    <row r="2476" spans="1:4" x14ac:dyDescent="0.2">
      <c r="A2476" s="4">
        <v>4.1409358675113923</v>
      </c>
      <c r="B2476" s="4">
        <v>1.915515237274652</v>
      </c>
      <c r="C2476" s="4">
        <v>0</v>
      </c>
      <c r="D2476" s="4">
        <v>0</v>
      </c>
    </row>
    <row r="2477" spans="1:4" x14ac:dyDescent="0.2">
      <c r="A2477" s="4">
        <v>4.1425753028787371</v>
      </c>
      <c r="B2477" s="4">
        <v>1.9155787487502702</v>
      </c>
      <c r="C2477" s="4">
        <v>0</v>
      </c>
      <c r="D2477" s="4">
        <v>0</v>
      </c>
    </row>
    <row r="2478" spans="1:4" x14ac:dyDescent="0.2">
      <c r="A2478" s="4">
        <v>4.1442147382460819</v>
      </c>
      <c r="B2478" s="4">
        <v>1.9156430061384138</v>
      </c>
      <c r="C2478" s="4">
        <v>0</v>
      </c>
      <c r="D2478" s="4">
        <v>0</v>
      </c>
    </row>
    <row r="2479" spans="1:4" x14ac:dyDescent="0.2">
      <c r="A2479" s="4">
        <v>4.1458541736134267</v>
      </c>
      <c r="B2479" s="4">
        <v>1.9157080080128639</v>
      </c>
      <c r="C2479" s="4">
        <v>0</v>
      </c>
      <c r="D2479" s="4">
        <v>0</v>
      </c>
    </row>
    <row r="2480" spans="1:4" x14ac:dyDescent="0.2">
      <c r="A2480" s="4">
        <v>4.1474936089807715</v>
      </c>
      <c r="B2480" s="4">
        <v>1.9157737529474015</v>
      </c>
      <c r="C2480" s="4">
        <v>0</v>
      </c>
      <c r="D2480" s="4">
        <v>0</v>
      </c>
    </row>
    <row r="2481" spans="1:4" x14ac:dyDescent="0.2">
      <c r="A2481" s="4">
        <v>4.1491330443481163</v>
      </c>
      <c r="B2481" s="4">
        <v>1.9158402395158074</v>
      </c>
      <c r="C2481" s="4">
        <v>0</v>
      </c>
      <c r="D2481" s="4">
        <v>0</v>
      </c>
    </row>
    <row r="2482" spans="1:4" x14ac:dyDescent="0.2">
      <c r="A2482" s="4">
        <v>4.150772479715461</v>
      </c>
      <c r="B2482" s="4">
        <v>1.9159074662918631</v>
      </c>
      <c r="C2482" s="4">
        <v>0</v>
      </c>
      <c r="D2482" s="4">
        <v>0</v>
      </c>
    </row>
    <row r="2483" spans="1:4" x14ac:dyDescent="0.2">
      <c r="A2483" s="4">
        <v>4.1524119150828049</v>
      </c>
      <c r="B2483" s="4">
        <v>1.9159754318493492</v>
      </c>
      <c r="C2483" s="4">
        <v>0</v>
      </c>
      <c r="D2483" s="4">
        <v>0</v>
      </c>
    </row>
    <row r="2484" spans="1:4" x14ac:dyDescent="0.2">
      <c r="A2484" s="4">
        <v>4.1540513504501497</v>
      </c>
      <c r="B2484" s="4">
        <v>1.9160441347620469</v>
      </c>
      <c r="C2484" s="4">
        <v>0</v>
      </c>
      <c r="D2484" s="4">
        <v>0</v>
      </c>
    </row>
    <row r="2485" spans="1:4" x14ac:dyDescent="0.2">
      <c r="A2485" s="4">
        <v>4.1556907858174945</v>
      </c>
      <c r="B2485" s="4">
        <v>1.9161135736037371</v>
      </c>
      <c r="C2485" s="4">
        <v>0</v>
      </c>
      <c r="D2485" s="4">
        <v>0</v>
      </c>
    </row>
    <row r="2486" spans="1:4" x14ac:dyDescent="0.2">
      <c r="A2486" s="4">
        <v>4.1573302211848393</v>
      </c>
      <c r="B2486" s="4">
        <v>1.916183746948201</v>
      </c>
      <c r="C2486" s="4">
        <v>0</v>
      </c>
      <c r="D2486" s="4">
        <v>0</v>
      </c>
    </row>
    <row r="2487" spans="1:4" x14ac:dyDescent="0.2">
      <c r="A2487" s="4">
        <v>4.1589696565521841</v>
      </c>
      <c r="B2487" s="4">
        <v>1.9162546533692197</v>
      </c>
      <c r="C2487" s="4">
        <v>0</v>
      </c>
      <c r="D2487" s="4">
        <v>0</v>
      </c>
    </row>
    <row r="2488" spans="1:4" x14ac:dyDescent="0.2">
      <c r="A2488" s="4">
        <v>4.1606090919195289</v>
      </c>
      <c r="B2488" s="4">
        <v>1.9163262914405739</v>
      </c>
      <c r="C2488" s="4">
        <v>0</v>
      </c>
      <c r="D2488" s="4">
        <v>0</v>
      </c>
    </row>
    <row r="2489" spans="1:4" x14ac:dyDescent="0.2">
      <c r="A2489" s="4">
        <v>4.1622485272868737</v>
      </c>
      <c r="B2489" s="4">
        <v>1.916398659736045</v>
      </c>
      <c r="C2489" s="4">
        <v>0</v>
      </c>
      <c r="D2489" s="4">
        <v>0</v>
      </c>
    </row>
    <row r="2490" spans="1:4" x14ac:dyDescent="0.2">
      <c r="A2490" s="4">
        <v>4.1638879626542185</v>
      </c>
      <c r="B2490" s="4">
        <v>1.9164717568294136</v>
      </c>
      <c r="C2490" s="4">
        <v>0</v>
      </c>
      <c r="D2490" s="4">
        <v>0</v>
      </c>
    </row>
    <row r="2491" spans="1:4" x14ac:dyDescent="0.2">
      <c r="A2491" s="4">
        <v>4.1655273980215624</v>
      </c>
      <c r="B2491" s="4">
        <v>1.916545581294461</v>
      </c>
      <c r="C2491" s="4">
        <v>0</v>
      </c>
      <c r="D2491" s="4">
        <v>0</v>
      </c>
    </row>
    <row r="2492" spans="1:4" x14ac:dyDescent="0.2">
      <c r="A2492" s="4">
        <v>4.1671668333889071</v>
      </c>
      <c r="B2492" s="4">
        <v>1.916620131704968</v>
      </c>
      <c r="C2492" s="4">
        <v>0</v>
      </c>
      <c r="D2492" s="4">
        <v>0</v>
      </c>
    </row>
    <row r="2493" spans="1:4" x14ac:dyDescent="0.2">
      <c r="A2493" s="4">
        <v>4.1688062687562519</v>
      </c>
      <c r="B2493" s="4">
        <v>1.9166954066347159</v>
      </c>
      <c r="C2493" s="4">
        <v>0</v>
      </c>
      <c r="D2493" s="4">
        <v>0</v>
      </c>
    </row>
    <row r="2494" spans="1:4" x14ac:dyDescent="0.2">
      <c r="A2494" s="4">
        <v>4.1704457041235967</v>
      </c>
      <c r="B2494" s="4">
        <v>1.9167714046574855</v>
      </c>
      <c r="C2494" s="4">
        <v>0</v>
      </c>
      <c r="D2494" s="4">
        <v>0</v>
      </c>
    </row>
    <row r="2495" spans="1:4" x14ac:dyDescent="0.2">
      <c r="A2495" s="4">
        <v>4.1720851394909415</v>
      </c>
      <c r="B2495" s="4">
        <v>1.9168481243470581</v>
      </c>
      <c r="C2495" s="4">
        <v>0</v>
      </c>
      <c r="D2495" s="4">
        <v>0</v>
      </c>
    </row>
    <row r="2496" spans="1:4" x14ac:dyDescent="0.2">
      <c r="A2496" s="4">
        <v>4.1737245748582863</v>
      </c>
      <c r="B2496" s="4">
        <v>1.9169255642772145</v>
      </c>
      <c r="C2496" s="4">
        <v>0</v>
      </c>
      <c r="D2496" s="4">
        <v>0</v>
      </c>
    </row>
    <row r="2497" spans="1:4" x14ac:dyDescent="0.2">
      <c r="A2497" s="4">
        <v>4.1753640102256311</v>
      </c>
      <c r="B2497" s="4">
        <v>1.9170037230217356</v>
      </c>
      <c r="C2497" s="4">
        <v>0</v>
      </c>
      <c r="D2497" s="4">
        <v>0</v>
      </c>
    </row>
    <row r="2498" spans="1:4" x14ac:dyDescent="0.2">
      <c r="A2498" s="4">
        <v>4.1770034455929759</v>
      </c>
      <c r="B2498" s="4">
        <v>1.9170825991544027</v>
      </c>
      <c r="C2498" s="4">
        <v>0</v>
      </c>
      <c r="D2498" s="4">
        <v>0</v>
      </c>
    </row>
    <row r="2499" spans="1:4" x14ac:dyDescent="0.2">
      <c r="A2499" s="4">
        <v>4.1786428809603198</v>
      </c>
      <c r="B2499" s="4">
        <v>1.9171621912489967</v>
      </c>
      <c r="C2499" s="4">
        <v>0</v>
      </c>
      <c r="D2499" s="4">
        <v>0</v>
      </c>
    </row>
    <row r="2500" spans="1:4" x14ac:dyDescent="0.2">
      <c r="A2500" s="4">
        <v>4.1802823163276646</v>
      </c>
      <c r="B2500" s="4">
        <v>1.9172424978792986</v>
      </c>
      <c r="C2500" s="4">
        <v>0</v>
      </c>
      <c r="D2500" s="4">
        <v>0</v>
      </c>
    </row>
    <row r="2501" spans="1:4" x14ac:dyDescent="0.2">
      <c r="A2501" s="4">
        <v>4.1819217516950093</v>
      </c>
      <c r="B2501" s="4">
        <v>1.9173235176190895</v>
      </c>
      <c r="C2501" s="4">
        <v>0</v>
      </c>
      <c r="D2501" s="4">
        <v>0</v>
      </c>
    </row>
    <row r="2502" spans="1:4" x14ac:dyDescent="0.2">
      <c r="A2502" s="4">
        <v>4.1835611870623541</v>
      </c>
      <c r="B2502" s="4">
        <v>1.9174052490421505</v>
      </c>
      <c r="C2502" s="4">
        <v>0</v>
      </c>
      <c r="D2502" s="4">
        <v>0</v>
      </c>
    </row>
    <row r="2503" spans="1:4" x14ac:dyDescent="0.2">
      <c r="A2503" s="4">
        <v>4.1852006224296989</v>
      </c>
      <c r="B2503" s="4">
        <v>1.9174876907222622</v>
      </c>
      <c r="C2503" s="4">
        <v>0</v>
      </c>
      <c r="D2503" s="4">
        <v>0</v>
      </c>
    </row>
    <row r="2504" spans="1:4" x14ac:dyDescent="0.2">
      <c r="A2504" s="4">
        <v>4.1868400577970437</v>
      </c>
      <c r="B2504" s="4">
        <v>1.9175708412332062</v>
      </c>
      <c r="C2504" s="4">
        <v>0</v>
      </c>
      <c r="D2504" s="4">
        <v>0</v>
      </c>
    </row>
    <row r="2505" spans="1:4" x14ac:dyDescent="0.2">
      <c r="A2505" s="4">
        <v>4.1884794931643885</v>
      </c>
      <c r="B2505" s="4">
        <v>1.9176546991487631</v>
      </c>
      <c r="C2505" s="4">
        <v>0</v>
      </c>
      <c r="D2505" s="4">
        <v>0</v>
      </c>
    </row>
    <row r="2506" spans="1:4" x14ac:dyDescent="0.2">
      <c r="A2506" s="4">
        <v>4.1901189285317324</v>
      </c>
      <c r="B2506" s="4">
        <v>1.9177392630427139</v>
      </c>
      <c r="C2506" s="4">
        <v>0</v>
      </c>
      <c r="D2506" s="4">
        <v>0</v>
      </c>
    </row>
    <row r="2507" spans="1:4" x14ac:dyDescent="0.2">
      <c r="A2507" s="4">
        <v>4.1917583638990772</v>
      </c>
      <c r="B2507" s="4">
        <v>1.91782453148884</v>
      </c>
      <c r="C2507" s="4">
        <v>0</v>
      </c>
      <c r="D2507" s="4">
        <v>0</v>
      </c>
    </row>
    <row r="2508" spans="1:4" x14ac:dyDescent="0.2">
      <c r="A2508" s="4">
        <v>4.193397799266422</v>
      </c>
      <c r="B2508" s="4">
        <v>1.9179105030609223</v>
      </c>
      <c r="C2508" s="4">
        <v>0</v>
      </c>
      <c r="D2508" s="4">
        <v>0</v>
      </c>
    </row>
    <row r="2509" spans="1:4" x14ac:dyDescent="0.2">
      <c r="A2509" s="4">
        <v>4.1950372346337668</v>
      </c>
      <c r="B2509" s="4">
        <v>1.9179971763327415</v>
      </c>
      <c r="C2509" s="4">
        <v>0</v>
      </c>
      <c r="D2509" s="4">
        <v>0</v>
      </c>
    </row>
    <row r="2510" spans="1:4" x14ac:dyDescent="0.2">
      <c r="A2510" s="4">
        <v>4.1966766700011116</v>
      </c>
      <c r="B2510" s="4">
        <v>1.918084549878079</v>
      </c>
      <c r="C2510" s="4">
        <v>0</v>
      </c>
      <c r="D2510" s="4">
        <v>0</v>
      </c>
    </row>
    <row r="2511" spans="1:4" x14ac:dyDescent="0.2">
      <c r="A2511" s="4">
        <v>4.1983161053684563</v>
      </c>
      <c r="B2511" s="4">
        <v>1.9181726222707154</v>
      </c>
      <c r="C2511" s="4">
        <v>0</v>
      </c>
      <c r="D2511" s="4">
        <v>0</v>
      </c>
    </row>
    <row r="2512" spans="1:4" x14ac:dyDescent="0.2">
      <c r="A2512" s="4">
        <v>4.1999555407358011</v>
      </c>
      <c r="B2512" s="4">
        <v>1.9182613920844322</v>
      </c>
      <c r="C2512" s="4">
        <v>0</v>
      </c>
      <c r="D2512" s="4">
        <v>0</v>
      </c>
    </row>
    <row r="2513" spans="1:4" x14ac:dyDescent="0.2">
      <c r="A2513" s="4">
        <v>4.2015949761031459</v>
      </c>
      <c r="B2513" s="4">
        <v>1.9183508578930104</v>
      </c>
      <c r="C2513" s="4">
        <v>0</v>
      </c>
      <c r="D2513" s="4">
        <v>0</v>
      </c>
    </row>
    <row r="2514" spans="1:4" x14ac:dyDescent="0.2">
      <c r="A2514" s="4">
        <v>4.2032344114704898</v>
      </c>
      <c r="B2514" s="4">
        <v>1.9184410182702305</v>
      </c>
      <c r="C2514" s="4">
        <v>0</v>
      </c>
      <c r="D2514" s="4">
        <v>0</v>
      </c>
    </row>
    <row r="2515" spans="1:4" x14ac:dyDescent="0.2">
      <c r="A2515" s="4">
        <v>4.2048738468378346</v>
      </c>
      <c r="B2515" s="4">
        <v>1.9185318717898741</v>
      </c>
      <c r="C2515" s="4">
        <v>0</v>
      </c>
      <c r="D2515" s="4">
        <v>0</v>
      </c>
    </row>
    <row r="2516" spans="1:4" x14ac:dyDescent="0.2">
      <c r="A2516" s="4">
        <v>4.2065132822051794</v>
      </c>
      <c r="B2516" s="4">
        <v>1.9186234170257219</v>
      </c>
      <c r="C2516" s="4">
        <v>0</v>
      </c>
      <c r="D2516" s="4">
        <v>0</v>
      </c>
    </row>
    <row r="2517" spans="1:4" x14ac:dyDescent="0.2">
      <c r="A2517" s="4">
        <v>4.2081527175725242</v>
      </c>
      <c r="B2517" s="4">
        <v>1.918715652551555</v>
      </c>
      <c r="C2517" s="4">
        <v>0</v>
      </c>
      <c r="D2517" s="4">
        <v>0</v>
      </c>
    </row>
    <row r="2518" spans="1:4" x14ac:dyDescent="0.2">
      <c r="A2518" s="4">
        <v>4.209792152939869</v>
      </c>
      <c r="B2518" s="4">
        <v>1.9188085769411545</v>
      </c>
      <c r="C2518" s="4">
        <v>0</v>
      </c>
      <c r="D2518" s="4">
        <v>0</v>
      </c>
    </row>
    <row r="2519" spans="1:4" x14ac:dyDescent="0.2">
      <c r="A2519" s="4">
        <v>4.2114315883072138</v>
      </c>
      <c r="B2519" s="4">
        <v>1.9189021887683011</v>
      </c>
      <c r="C2519" s="4">
        <v>0</v>
      </c>
      <c r="D2519" s="4">
        <v>0</v>
      </c>
    </row>
    <row r="2520" spans="1:4" x14ac:dyDescent="0.2">
      <c r="A2520" s="4">
        <v>4.2130710236745585</v>
      </c>
      <c r="B2520" s="4">
        <v>1.9189964866067764</v>
      </c>
      <c r="C2520" s="4">
        <v>0</v>
      </c>
      <c r="D2520" s="4">
        <v>0</v>
      </c>
    </row>
    <row r="2521" spans="1:4" x14ac:dyDescent="0.2">
      <c r="A2521" s="4">
        <v>4.2147104590419024</v>
      </c>
      <c r="B2521" s="4">
        <v>1.9190914690303609</v>
      </c>
      <c r="C2521" s="4">
        <v>0</v>
      </c>
      <c r="D2521" s="4">
        <v>0</v>
      </c>
    </row>
    <row r="2522" spans="1:4" x14ac:dyDescent="0.2">
      <c r="A2522" s="4">
        <v>4.2163498944092472</v>
      </c>
      <c r="B2522" s="4">
        <v>1.9191871346128357</v>
      </c>
      <c r="C2522" s="4">
        <v>0</v>
      </c>
      <c r="D2522" s="4">
        <v>0</v>
      </c>
    </row>
    <row r="2523" spans="1:4" x14ac:dyDescent="0.2">
      <c r="A2523" s="4">
        <v>4.217989329776592</v>
      </c>
      <c r="B2523" s="4">
        <v>1.9192834819279823</v>
      </c>
      <c r="C2523" s="4">
        <v>0</v>
      </c>
      <c r="D2523" s="4">
        <v>0</v>
      </c>
    </row>
    <row r="2524" spans="1:4" x14ac:dyDescent="0.2">
      <c r="A2524" s="4">
        <v>4.2196287651439368</v>
      </c>
      <c r="B2524" s="4">
        <v>1.9193805095495811</v>
      </c>
      <c r="C2524" s="4">
        <v>0</v>
      </c>
      <c r="D2524" s="4">
        <v>0</v>
      </c>
    </row>
    <row r="2525" spans="1:4" x14ac:dyDescent="0.2">
      <c r="A2525" s="4">
        <v>4.2212682005112816</v>
      </c>
      <c r="B2525" s="4">
        <v>1.9194782160514134</v>
      </c>
      <c r="C2525" s="4">
        <v>0</v>
      </c>
      <c r="D2525" s="4">
        <v>0</v>
      </c>
    </row>
    <row r="2526" spans="1:4" x14ac:dyDescent="0.2">
      <c r="A2526" s="4">
        <v>4.2229076358786264</v>
      </c>
      <c r="B2526" s="4">
        <v>1.9195766000072603</v>
      </c>
      <c r="C2526" s="4">
        <v>0</v>
      </c>
      <c r="D2526" s="4">
        <v>0</v>
      </c>
    </row>
    <row r="2527" spans="1:4" x14ac:dyDescent="0.2">
      <c r="A2527" s="4">
        <v>4.2245470712459712</v>
      </c>
      <c r="B2527" s="4">
        <v>1.9196756599909026</v>
      </c>
      <c r="C2527" s="4">
        <v>0</v>
      </c>
      <c r="D2527" s="4">
        <v>0</v>
      </c>
    </row>
    <row r="2528" spans="1:4" x14ac:dyDescent="0.2">
      <c r="A2528" s="4">
        <v>4.226186506613316</v>
      </c>
      <c r="B2528" s="4">
        <v>1.9197753945761216</v>
      </c>
      <c r="C2528" s="4">
        <v>0</v>
      </c>
      <c r="D2528" s="4">
        <v>0</v>
      </c>
    </row>
    <row r="2529" spans="1:4" x14ac:dyDescent="0.2">
      <c r="A2529" s="4">
        <v>4.2278259419806599</v>
      </c>
      <c r="B2529" s="4">
        <v>1.919875802336698</v>
      </c>
      <c r="C2529" s="4">
        <v>0</v>
      </c>
      <c r="D2529" s="4">
        <v>0</v>
      </c>
    </row>
    <row r="2530" spans="1:4" x14ac:dyDescent="0.2">
      <c r="A2530" s="4">
        <v>4.2294653773480047</v>
      </c>
      <c r="B2530" s="4">
        <v>1.9199768818464131</v>
      </c>
      <c r="C2530" s="4">
        <v>0</v>
      </c>
      <c r="D2530" s="4">
        <v>0</v>
      </c>
    </row>
    <row r="2531" spans="1:4" x14ac:dyDescent="0.2">
      <c r="A2531" s="4">
        <v>4.2311048127153494</v>
      </c>
      <c r="B2531" s="4">
        <v>1.9200786316790477</v>
      </c>
      <c r="C2531" s="4">
        <v>0</v>
      </c>
      <c r="D2531" s="4">
        <v>0</v>
      </c>
    </row>
    <row r="2532" spans="1:4" x14ac:dyDescent="0.2">
      <c r="A2532" s="4">
        <v>4.2327442480826942</v>
      </c>
      <c r="B2532" s="4">
        <v>1.9201810504083829</v>
      </c>
      <c r="C2532" s="4">
        <v>0</v>
      </c>
      <c r="D2532" s="4">
        <v>0</v>
      </c>
    </row>
    <row r="2533" spans="1:4" x14ac:dyDescent="0.2">
      <c r="A2533" s="4">
        <v>4.234383683450039</v>
      </c>
      <c r="B2533" s="4">
        <v>1.9202841366082</v>
      </c>
      <c r="C2533" s="4">
        <v>0</v>
      </c>
      <c r="D2533" s="4">
        <v>0</v>
      </c>
    </row>
    <row r="2534" spans="1:4" x14ac:dyDescent="0.2">
      <c r="A2534" s="4">
        <v>4.2360231188173838</v>
      </c>
      <c r="B2534" s="4">
        <v>1.9203878888522796</v>
      </c>
      <c r="C2534" s="4">
        <v>0</v>
      </c>
      <c r="D2534" s="4">
        <v>0</v>
      </c>
    </row>
    <row r="2535" spans="1:4" x14ac:dyDescent="0.2">
      <c r="A2535" s="4">
        <v>4.2376625541847286</v>
      </c>
      <c r="B2535" s="4">
        <v>1.920492305714403</v>
      </c>
      <c r="C2535" s="4">
        <v>0</v>
      </c>
      <c r="D2535" s="4">
        <v>0</v>
      </c>
    </row>
    <row r="2536" spans="1:4" x14ac:dyDescent="0.2">
      <c r="A2536" s="4">
        <v>4.2393019895520725</v>
      </c>
      <c r="B2536" s="4">
        <v>1.9205973857683512</v>
      </c>
      <c r="C2536" s="4">
        <v>0</v>
      </c>
      <c r="D2536" s="4">
        <v>0</v>
      </c>
    </row>
    <row r="2537" spans="1:4" x14ac:dyDescent="0.2">
      <c r="A2537" s="4">
        <v>4.2409414249194173</v>
      </c>
      <c r="B2537" s="4">
        <v>1.920703127587905</v>
      </c>
      <c r="C2537" s="4">
        <v>0</v>
      </c>
      <c r="D2537" s="4">
        <v>0</v>
      </c>
    </row>
    <row r="2538" spans="1:4" x14ac:dyDescent="0.2">
      <c r="A2538" s="4">
        <v>4.2425808602867621</v>
      </c>
      <c r="B2538" s="4">
        <v>1.9208095297468455</v>
      </c>
      <c r="C2538" s="4">
        <v>0</v>
      </c>
      <c r="D2538" s="4">
        <v>0</v>
      </c>
    </row>
    <row r="2539" spans="1:4" x14ac:dyDescent="0.2">
      <c r="A2539" s="4">
        <v>4.2442202956541069</v>
      </c>
      <c r="B2539" s="4">
        <v>1.9209165908189541</v>
      </c>
      <c r="C2539" s="4">
        <v>0</v>
      </c>
      <c r="D2539" s="4">
        <v>0</v>
      </c>
    </row>
    <row r="2540" spans="1:4" x14ac:dyDescent="0.2">
      <c r="A2540" s="4">
        <v>4.2458597310214516</v>
      </c>
      <c r="B2540" s="4">
        <v>1.9210243093780113</v>
      </c>
      <c r="C2540" s="4">
        <v>0</v>
      </c>
      <c r="D2540" s="4">
        <v>0</v>
      </c>
    </row>
    <row r="2541" spans="1:4" x14ac:dyDescent="0.2">
      <c r="A2541" s="4">
        <v>4.2474991663887964</v>
      </c>
      <c r="B2541" s="4">
        <v>1.9211326839977982</v>
      </c>
      <c r="C2541" s="4">
        <v>0</v>
      </c>
      <c r="D2541" s="4">
        <v>0</v>
      </c>
    </row>
    <row r="2542" spans="1:4" x14ac:dyDescent="0.2">
      <c r="A2542" s="4">
        <v>4.2491386017561412</v>
      </c>
      <c r="B2542" s="4">
        <v>1.921241713252096</v>
      </c>
      <c r="C2542" s="4">
        <v>0</v>
      </c>
      <c r="D2542" s="4">
        <v>0</v>
      </c>
    </row>
    <row r="2543" spans="1:4" x14ac:dyDescent="0.2">
      <c r="A2543" s="4">
        <v>4.250778037123486</v>
      </c>
      <c r="B2543" s="4">
        <v>1.9213513957146859</v>
      </c>
      <c r="C2543" s="4">
        <v>0</v>
      </c>
      <c r="D2543" s="4">
        <v>0</v>
      </c>
    </row>
    <row r="2544" spans="1:4" x14ac:dyDescent="0.2">
      <c r="A2544" s="4">
        <v>4.2524174724908299</v>
      </c>
      <c r="B2544" s="4">
        <v>1.9214617299593486</v>
      </c>
      <c r="C2544" s="4">
        <v>0</v>
      </c>
      <c r="D2544" s="4">
        <v>0</v>
      </c>
    </row>
    <row r="2545" spans="1:4" x14ac:dyDescent="0.2">
      <c r="A2545" s="4">
        <v>4.2540569078581747</v>
      </c>
      <c r="B2545" s="4">
        <v>1.9215727145598651</v>
      </c>
      <c r="C2545" s="4">
        <v>0</v>
      </c>
      <c r="D2545" s="4">
        <v>0</v>
      </c>
    </row>
    <row r="2546" spans="1:4" x14ac:dyDescent="0.2">
      <c r="A2546" s="4">
        <v>4.2556963432255195</v>
      </c>
      <c r="B2546" s="4">
        <v>1.9216843480900168</v>
      </c>
      <c r="C2546" s="4">
        <v>0</v>
      </c>
      <c r="D2546" s="4">
        <v>0</v>
      </c>
    </row>
    <row r="2547" spans="1:4" x14ac:dyDescent="0.2">
      <c r="A2547" s="4">
        <v>4.2573357785928643</v>
      </c>
      <c r="B2547" s="4">
        <v>1.9217966291235842</v>
      </c>
      <c r="C2547" s="4">
        <v>0</v>
      </c>
      <c r="D2547" s="4">
        <v>0</v>
      </c>
    </row>
    <row r="2548" spans="1:4" x14ac:dyDescent="0.2">
      <c r="A2548" s="4">
        <v>4.2589752139602091</v>
      </c>
      <c r="B2548" s="4">
        <v>1.9219095562343487</v>
      </c>
      <c r="C2548" s="4">
        <v>0</v>
      </c>
      <c r="D2548" s="4">
        <v>0</v>
      </c>
    </row>
    <row r="2549" spans="1:4" x14ac:dyDescent="0.2">
      <c r="A2549" s="4">
        <v>4.2606146493275538</v>
      </c>
      <c r="B2549" s="4">
        <v>1.9220231279960913</v>
      </c>
      <c r="C2549" s="4">
        <v>0</v>
      </c>
      <c r="D2549" s="4">
        <v>0</v>
      </c>
    </row>
    <row r="2550" spans="1:4" x14ac:dyDescent="0.2">
      <c r="A2550" s="4">
        <v>4.2622540846948986</v>
      </c>
      <c r="B2550" s="4">
        <v>1.9221373429825928</v>
      </c>
      <c r="C2550" s="4">
        <v>0</v>
      </c>
      <c r="D2550" s="4">
        <v>0</v>
      </c>
    </row>
    <row r="2551" spans="1:4" x14ac:dyDescent="0.2">
      <c r="A2551" s="4">
        <v>4.2638935200622425</v>
      </c>
      <c r="B2551" s="4">
        <v>1.9222521997676343</v>
      </c>
      <c r="C2551" s="4">
        <v>0</v>
      </c>
      <c r="D2551" s="4">
        <v>0</v>
      </c>
    </row>
    <row r="2552" spans="1:4" x14ac:dyDescent="0.2">
      <c r="A2552" s="4">
        <v>4.2655329554295873</v>
      </c>
      <c r="B2552" s="4">
        <v>1.922367696924997</v>
      </c>
      <c r="C2552" s="4">
        <v>0</v>
      </c>
      <c r="D2552" s="4">
        <v>0</v>
      </c>
    </row>
    <row r="2553" spans="1:4" x14ac:dyDescent="0.2">
      <c r="A2553" s="4">
        <v>4.2671723907969321</v>
      </c>
      <c r="B2553" s="4">
        <v>1.9224838330284619</v>
      </c>
      <c r="C2553" s="4">
        <v>0</v>
      </c>
      <c r="D2553" s="4">
        <v>0</v>
      </c>
    </row>
    <row r="2554" spans="1:4" x14ac:dyDescent="0.2">
      <c r="A2554" s="4">
        <v>4.2688118261642769</v>
      </c>
      <c r="B2554" s="4">
        <v>1.9226006066518098</v>
      </c>
      <c r="C2554" s="4">
        <v>0</v>
      </c>
      <c r="D2554" s="4">
        <v>0</v>
      </c>
    </row>
    <row r="2555" spans="1:4" x14ac:dyDescent="0.2">
      <c r="A2555" s="4">
        <v>4.2704512615316217</v>
      </c>
      <c r="B2555" s="4">
        <v>1.9227180163688218</v>
      </c>
      <c r="C2555" s="4">
        <v>0</v>
      </c>
      <c r="D2555" s="4">
        <v>0</v>
      </c>
    </row>
    <row r="2556" spans="1:4" x14ac:dyDescent="0.2">
      <c r="A2556" s="4">
        <v>4.2720906968989665</v>
      </c>
      <c r="B2556" s="4">
        <v>1.9228360607532791</v>
      </c>
      <c r="C2556" s="4">
        <v>0</v>
      </c>
      <c r="D2556" s="4">
        <v>0</v>
      </c>
    </row>
    <row r="2557" spans="1:4" x14ac:dyDescent="0.2">
      <c r="A2557" s="4">
        <v>4.2737301322663113</v>
      </c>
      <c r="B2557" s="4">
        <v>1.9229547383789625</v>
      </c>
      <c r="C2557" s="4">
        <v>0</v>
      </c>
      <c r="D2557" s="4">
        <v>0</v>
      </c>
    </row>
    <row r="2558" spans="1:4" x14ac:dyDescent="0.2">
      <c r="A2558" s="4">
        <v>4.2753695676336561</v>
      </c>
      <c r="B2558" s="4">
        <v>1.9230740478196531</v>
      </c>
      <c r="C2558" s="4">
        <v>0</v>
      </c>
      <c r="D2558" s="4">
        <v>0</v>
      </c>
    </row>
    <row r="2559" spans="1:4" x14ac:dyDescent="0.2">
      <c r="A2559" s="4">
        <v>4.277009003001</v>
      </c>
      <c r="B2559" s="4">
        <v>1.923193987649132</v>
      </c>
      <c r="C2559" s="4">
        <v>0</v>
      </c>
      <c r="D2559" s="4">
        <v>0</v>
      </c>
    </row>
    <row r="2560" spans="1:4" x14ac:dyDescent="0.2">
      <c r="A2560" s="4">
        <v>4.2786484383683447</v>
      </c>
      <c r="B2560" s="4">
        <v>1.92331455644118</v>
      </c>
      <c r="C2560" s="4">
        <v>0</v>
      </c>
      <c r="D2560" s="4">
        <v>0</v>
      </c>
    </row>
    <row r="2561" spans="1:4" x14ac:dyDescent="0.2">
      <c r="A2561" s="4">
        <v>4.2802878737356895</v>
      </c>
      <c r="B2561" s="4">
        <v>1.9234357527695785</v>
      </c>
      <c r="C2561" s="4">
        <v>0</v>
      </c>
      <c r="D2561" s="4">
        <v>0</v>
      </c>
    </row>
    <row r="2562" spans="1:4" x14ac:dyDescent="0.2">
      <c r="A2562" s="4">
        <v>4.2819273091030343</v>
      </c>
      <c r="B2562" s="4">
        <v>1.923557575208108</v>
      </c>
      <c r="C2562" s="4">
        <v>0</v>
      </c>
      <c r="D2562" s="4">
        <v>0</v>
      </c>
    </row>
    <row r="2563" spans="1:4" x14ac:dyDescent="0.2">
      <c r="A2563" s="4">
        <v>4.2835667444703791</v>
      </c>
      <c r="B2563" s="4">
        <v>1.9236800223305501</v>
      </c>
      <c r="C2563" s="4">
        <v>0</v>
      </c>
      <c r="D2563" s="4">
        <v>0</v>
      </c>
    </row>
    <row r="2564" spans="1:4" x14ac:dyDescent="0.2">
      <c r="A2564" s="4">
        <v>4.2852061798377239</v>
      </c>
      <c r="B2564" s="4">
        <v>1.9238030927106855</v>
      </c>
      <c r="C2564" s="4">
        <v>0</v>
      </c>
      <c r="D2564" s="4">
        <v>0</v>
      </c>
    </row>
    <row r="2565" spans="1:4" x14ac:dyDescent="0.2">
      <c r="A2565" s="4">
        <v>4.2868456152050687</v>
      </c>
      <c r="B2565" s="4">
        <v>1.9239267849222952</v>
      </c>
      <c r="C2565" s="4">
        <v>0</v>
      </c>
      <c r="D2565" s="4">
        <v>0</v>
      </c>
    </row>
    <row r="2566" spans="1:4" x14ac:dyDescent="0.2">
      <c r="A2566" s="4">
        <v>4.2884850505724126</v>
      </c>
      <c r="B2566" s="4">
        <v>1.9240510975391603</v>
      </c>
      <c r="C2566" s="4">
        <v>0</v>
      </c>
      <c r="D2566" s="4">
        <v>0</v>
      </c>
    </row>
    <row r="2567" spans="1:4" x14ac:dyDescent="0.2">
      <c r="A2567" s="4">
        <v>4.2901244859397574</v>
      </c>
      <c r="B2567" s="4">
        <v>1.9241760291350616</v>
      </c>
      <c r="C2567" s="4">
        <v>0</v>
      </c>
      <c r="D2567" s="4">
        <v>0</v>
      </c>
    </row>
    <row r="2568" spans="1:4" x14ac:dyDescent="0.2">
      <c r="A2568" s="4">
        <v>4.2917639213071022</v>
      </c>
      <c r="B2568" s="4">
        <v>1.9243015782837807</v>
      </c>
      <c r="C2568" s="4">
        <v>0</v>
      </c>
      <c r="D2568" s="4">
        <v>0</v>
      </c>
    </row>
    <row r="2569" spans="1:4" x14ac:dyDescent="0.2">
      <c r="A2569" s="4">
        <v>4.2934033566744469</v>
      </c>
      <c r="B2569" s="4">
        <v>1.924427743559098</v>
      </c>
      <c r="C2569" s="4">
        <v>0</v>
      </c>
      <c r="D2569" s="4">
        <v>0</v>
      </c>
    </row>
    <row r="2570" spans="1:4" x14ac:dyDescent="0.2">
      <c r="A2570" s="4">
        <v>4.2950427920417917</v>
      </c>
      <c r="B2570" s="4">
        <v>1.9245545235347949</v>
      </c>
      <c r="C2570" s="4">
        <v>0</v>
      </c>
      <c r="D2570" s="4">
        <v>0</v>
      </c>
    </row>
    <row r="2571" spans="1:4" x14ac:dyDescent="0.2">
      <c r="A2571" s="4">
        <v>4.2966822274091365</v>
      </c>
      <c r="B2571" s="4">
        <v>1.9246819167846523</v>
      </c>
      <c r="C2571" s="4">
        <v>0</v>
      </c>
      <c r="D2571" s="4">
        <v>0</v>
      </c>
    </row>
    <row r="2572" spans="1:4" x14ac:dyDescent="0.2">
      <c r="A2572" s="4">
        <v>4.2983216627764813</v>
      </c>
      <c r="B2572" s="4">
        <v>1.9248099218824513</v>
      </c>
      <c r="C2572" s="4">
        <v>0</v>
      </c>
      <c r="D2572" s="4">
        <v>0</v>
      </c>
    </row>
    <row r="2573" spans="1:4" x14ac:dyDescent="0.2">
      <c r="A2573" s="4">
        <v>4.2999610981438261</v>
      </c>
      <c r="B2573" s="4">
        <v>1.9249385374019725</v>
      </c>
      <c r="C2573" s="4">
        <v>0</v>
      </c>
      <c r="D2573" s="4">
        <v>0</v>
      </c>
    </row>
    <row r="2574" spans="1:4" x14ac:dyDescent="0.2">
      <c r="A2574" s="4">
        <v>4.30160053351117</v>
      </c>
      <c r="B2574" s="4">
        <v>1.9250677619169976</v>
      </c>
      <c r="C2574" s="4">
        <v>0</v>
      </c>
      <c r="D2574" s="4">
        <v>0</v>
      </c>
    </row>
    <row r="2575" spans="1:4" x14ac:dyDescent="0.2">
      <c r="A2575" s="4">
        <v>4.3032399688785148</v>
      </c>
      <c r="B2575" s="4">
        <v>1.9251975940013071</v>
      </c>
      <c r="C2575" s="4">
        <v>0</v>
      </c>
      <c r="D2575" s="4">
        <v>0</v>
      </c>
    </row>
    <row r="2576" spans="1:4" x14ac:dyDescent="0.2">
      <c r="A2576" s="4">
        <v>4.3048794042458596</v>
      </c>
      <c r="B2576" s="4">
        <v>1.9253280322286823</v>
      </c>
      <c r="C2576" s="4">
        <v>0</v>
      </c>
      <c r="D2576" s="4">
        <v>0</v>
      </c>
    </row>
    <row r="2577" spans="1:4" x14ac:dyDescent="0.2">
      <c r="A2577" s="4">
        <v>4.3065188396132044</v>
      </c>
      <c r="B2577" s="4">
        <v>1.9254590751729042</v>
      </c>
      <c r="C2577" s="4">
        <v>0</v>
      </c>
      <c r="D2577" s="4">
        <v>0</v>
      </c>
    </row>
    <row r="2578" spans="1:4" x14ac:dyDescent="0.2">
      <c r="A2578" s="4">
        <v>4.3081582749805492</v>
      </c>
      <c r="B2578" s="4">
        <v>1.9255907214077537</v>
      </c>
      <c r="C2578" s="4">
        <v>0</v>
      </c>
      <c r="D2578" s="4">
        <v>0</v>
      </c>
    </row>
    <row r="2579" spans="1:4" x14ac:dyDescent="0.2">
      <c r="A2579" s="4">
        <v>4.3097977103478939</v>
      </c>
      <c r="B2579" s="4">
        <v>1.9257229695070117</v>
      </c>
      <c r="C2579" s="4">
        <v>0</v>
      </c>
      <c r="D2579" s="4">
        <v>0</v>
      </c>
    </row>
    <row r="2580" spans="1:4" x14ac:dyDescent="0.2">
      <c r="A2580" s="4">
        <v>4.3114371457152387</v>
      </c>
      <c r="B2580" s="4">
        <v>1.9258558180444596</v>
      </c>
      <c r="C2580" s="4">
        <v>0</v>
      </c>
      <c r="D2580" s="4">
        <v>0</v>
      </c>
    </row>
    <row r="2581" spans="1:4" x14ac:dyDescent="0.2">
      <c r="A2581" s="4">
        <v>4.3130765810825835</v>
      </c>
      <c r="B2581" s="4">
        <v>1.9259892655938782</v>
      </c>
      <c r="C2581" s="4">
        <v>0</v>
      </c>
      <c r="D2581" s="4">
        <v>0</v>
      </c>
    </row>
    <row r="2582" spans="1:4" x14ac:dyDescent="0.2">
      <c r="A2582" s="4">
        <v>4.3147160164499274</v>
      </c>
      <c r="B2582" s="4">
        <v>1.9261233107290483</v>
      </c>
      <c r="C2582" s="4">
        <v>0</v>
      </c>
      <c r="D2582" s="4">
        <v>0</v>
      </c>
    </row>
    <row r="2583" spans="1:4" x14ac:dyDescent="0.2">
      <c r="A2583" s="4">
        <v>4.3163554518172722</v>
      </c>
      <c r="B2583" s="4">
        <v>1.9262579520237515</v>
      </c>
      <c r="C2583" s="4">
        <v>0</v>
      </c>
      <c r="D2583" s="4">
        <v>0</v>
      </c>
    </row>
    <row r="2584" spans="1:4" x14ac:dyDescent="0.2">
      <c r="A2584" s="4">
        <v>4.317994887184617</v>
      </c>
      <c r="B2584" s="4">
        <v>1.9263931880517684</v>
      </c>
      <c r="C2584" s="4">
        <v>0</v>
      </c>
      <c r="D2584" s="4">
        <v>0</v>
      </c>
    </row>
    <row r="2585" spans="1:4" x14ac:dyDescent="0.2">
      <c r="A2585" s="4">
        <v>4.3196343225519618</v>
      </c>
      <c r="B2585" s="4">
        <v>1.9265290173868801</v>
      </c>
      <c r="C2585" s="4">
        <v>0</v>
      </c>
      <c r="D2585" s="4">
        <v>0</v>
      </c>
    </row>
    <row r="2586" spans="1:4" x14ac:dyDescent="0.2">
      <c r="A2586" s="4">
        <v>4.3212737579193066</v>
      </c>
      <c r="B2586" s="4">
        <v>1.9266654386028674</v>
      </c>
      <c r="C2586" s="4">
        <v>0</v>
      </c>
      <c r="D2586" s="4">
        <v>0</v>
      </c>
    </row>
    <row r="2587" spans="1:4" x14ac:dyDescent="0.2">
      <c r="A2587" s="4">
        <v>4.3229131932866514</v>
      </c>
      <c r="B2587" s="4">
        <v>1.9268024502735119</v>
      </c>
      <c r="C2587" s="4">
        <v>0</v>
      </c>
      <c r="D2587" s="4">
        <v>0</v>
      </c>
    </row>
    <row r="2588" spans="1:4" x14ac:dyDescent="0.2">
      <c r="A2588" s="4">
        <v>4.3245526286539961</v>
      </c>
      <c r="B2588" s="4">
        <v>1.926940050972594</v>
      </c>
      <c r="C2588" s="4">
        <v>0</v>
      </c>
      <c r="D2588" s="4">
        <v>0</v>
      </c>
    </row>
    <row r="2589" spans="1:4" x14ac:dyDescent="0.2">
      <c r="A2589" s="4">
        <v>4.32619206402134</v>
      </c>
      <c r="B2589" s="4">
        <v>1.927078239273895</v>
      </c>
      <c r="C2589" s="4">
        <v>0</v>
      </c>
      <c r="D2589" s="4">
        <v>0</v>
      </c>
    </row>
    <row r="2590" spans="1:4" x14ac:dyDescent="0.2">
      <c r="A2590" s="4">
        <v>4.3278314993886848</v>
      </c>
      <c r="B2590" s="4">
        <v>1.9272170137511961</v>
      </c>
      <c r="C2590" s="4">
        <v>0</v>
      </c>
      <c r="D2590" s="4">
        <v>0</v>
      </c>
    </row>
    <row r="2591" spans="1:4" x14ac:dyDescent="0.2">
      <c r="A2591" s="4">
        <v>4.3294709347560296</v>
      </c>
      <c r="B2591" s="4">
        <v>1.9273563729782781</v>
      </c>
      <c r="C2591" s="4">
        <v>0</v>
      </c>
      <c r="D2591" s="4">
        <v>0</v>
      </c>
    </row>
    <row r="2592" spans="1:4" x14ac:dyDescent="0.2">
      <c r="A2592" s="4">
        <v>4.3311103701233744</v>
      </c>
      <c r="B2592" s="4">
        <v>1.927496315528922</v>
      </c>
      <c r="C2592" s="4">
        <v>0</v>
      </c>
      <c r="D2592" s="4">
        <v>0</v>
      </c>
    </row>
    <row r="2593" spans="1:4" x14ac:dyDescent="0.2">
      <c r="A2593" s="4">
        <v>4.3327498054907192</v>
      </c>
      <c r="B2593" s="4">
        <v>1.927636839976909</v>
      </c>
      <c r="C2593" s="4">
        <v>0</v>
      </c>
      <c r="D2593" s="4">
        <v>0</v>
      </c>
    </row>
    <row r="2594" spans="1:4" x14ac:dyDescent="0.2">
      <c r="A2594" s="4">
        <v>4.334389240858064</v>
      </c>
      <c r="B2594" s="4">
        <v>1.9277779448960199</v>
      </c>
      <c r="C2594" s="4">
        <v>0</v>
      </c>
      <c r="D2594" s="4">
        <v>0</v>
      </c>
    </row>
    <row r="2595" spans="1:4" x14ac:dyDescent="0.2">
      <c r="A2595" s="4">
        <v>4.3360286762254088</v>
      </c>
      <c r="B2595" s="4">
        <v>1.9279196288600358</v>
      </c>
      <c r="C2595" s="4">
        <v>0</v>
      </c>
      <c r="D2595" s="4">
        <v>0</v>
      </c>
    </row>
    <row r="2596" spans="1:4" x14ac:dyDescent="0.2">
      <c r="A2596" s="4">
        <v>4.3376681115927536</v>
      </c>
      <c r="B2596" s="4">
        <v>1.9280618904427378</v>
      </c>
      <c r="C2596" s="4">
        <v>0</v>
      </c>
      <c r="D2596" s="4">
        <v>0</v>
      </c>
    </row>
    <row r="2597" spans="1:4" x14ac:dyDescent="0.2">
      <c r="A2597" s="4">
        <v>4.3393075469600975</v>
      </c>
      <c r="B2597" s="4">
        <v>1.9282047282179069</v>
      </c>
      <c r="C2597" s="4">
        <v>0</v>
      </c>
      <c r="D2597" s="4">
        <v>0</v>
      </c>
    </row>
    <row r="2598" spans="1:4" x14ac:dyDescent="0.2">
      <c r="A2598" s="4">
        <v>4.3409469823274422</v>
      </c>
      <c r="B2598" s="4">
        <v>1.9283481407593239</v>
      </c>
      <c r="C2598" s="4">
        <v>0</v>
      </c>
      <c r="D2598" s="4">
        <v>0</v>
      </c>
    </row>
    <row r="2599" spans="1:4" x14ac:dyDescent="0.2">
      <c r="A2599" s="4">
        <v>4.342586417694787</v>
      </c>
      <c r="B2599" s="4">
        <v>1.9284921266407702</v>
      </c>
      <c r="C2599" s="4">
        <v>0</v>
      </c>
      <c r="D2599" s="4">
        <v>0</v>
      </c>
    </row>
    <row r="2600" spans="1:4" x14ac:dyDescent="0.2">
      <c r="A2600" s="4">
        <v>4.3442258530621318</v>
      </c>
      <c r="B2600" s="4">
        <v>1.9286366844360268</v>
      </c>
      <c r="C2600" s="4">
        <v>0</v>
      </c>
      <c r="D2600" s="4">
        <v>0</v>
      </c>
    </row>
    <row r="2601" spans="1:4" x14ac:dyDescent="0.2">
      <c r="A2601" s="4">
        <v>4.3458652884294766</v>
      </c>
      <c r="B2601" s="4">
        <v>1.9287818127188743</v>
      </c>
      <c r="C2601" s="4">
        <v>0</v>
      </c>
      <c r="D2601" s="4">
        <v>0</v>
      </c>
    </row>
    <row r="2602" spans="1:4" x14ac:dyDescent="0.2">
      <c r="A2602" s="4">
        <v>4.3475047237968214</v>
      </c>
      <c r="B2602" s="4">
        <v>1.928927510063094</v>
      </c>
      <c r="C2602" s="4">
        <v>0</v>
      </c>
      <c r="D2602" s="4">
        <v>0</v>
      </c>
    </row>
    <row r="2603" spans="1:4" x14ac:dyDescent="0.2">
      <c r="A2603" s="4">
        <v>4.3491441591641662</v>
      </c>
      <c r="B2603" s="4">
        <v>1.9290737750424671</v>
      </c>
      <c r="C2603" s="4">
        <v>0</v>
      </c>
      <c r="D2603" s="4">
        <v>0</v>
      </c>
    </row>
    <row r="2604" spans="1:4" x14ac:dyDescent="0.2">
      <c r="A2604" s="4">
        <v>4.3507835945315101</v>
      </c>
      <c r="B2604" s="4">
        <v>1.9292206062307742</v>
      </c>
      <c r="C2604" s="4">
        <v>0</v>
      </c>
      <c r="D2604" s="4">
        <v>0</v>
      </c>
    </row>
    <row r="2605" spans="1:4" x14ac:dyDescent="0.2">
      <c r="A2605" s="4">
        <v>4.3524230298988549</v>
      </c>
      <c r="B2605" s="4">
        <v>1.9293680022017965</v>
      </c>
      <c r="C2605" s="4">
        <v>0</v>
      </c>
      <c r="D2605" s="4">
        <v>0</v>
      </c>
    </row>
    <row r="2606" spans="1:4" x14ac:dyDescent="0.2">
      <c r="A2606" s="4">
        <v>4.3540624652661997</v>
      </c>
      <c r="B2606" s="4">
        <v>1.9295159615293154</v>
      </c>
      <c r="C2606" s="4">
        <v>0</v>
      </c>
      <c r="D2606" s="4">
        <v>0</v>
      </c>
    </row>
    <row r="2607" spans="1:4" x14ac:dyDescent="0.2">
      <c r="A2607" s="4">
        <v>4.3557019006335445</v>
      </c>
      <c r="B2607" s="4">
        <v>1.9296644827871114</v>
      </c>
      <c r="C2607" s="4">
        <v>0</v>
      </c>
      <c r="D2607" s="4">
        <v>0</v>
      </c>
    </row>
    <row r="2608" spans="1:4" x14ac:dyDescent="0.2">
      <c r="A2608" s="4">
        <v>4.3573413360008892</v>
      </c>
      <c r="B2608" s="4">
        <v>1.9298135645489656</v>
      </c>
      <c r="C2608" s="4">
        <v>0</v>
      </c>
      <c r="D2608" s="4">
        <v>0</v>
      </c>
    </row>
    <row r="2609" spans="1:4" x14ac:dyDescent="0.2">
      <c r="A2609" s="4">
        <v>4.358980771368234</v>
      </c>
      <c r="B2609" s="4">
        <v>1.9299632053886593</v>
      </c>
      <c r="C2609" s="4">
        <v>0</v>
      </c>
      <c r="D2609" s="4">
        <v>0</v>
      </c>
    </row>
    <row r="2610" spans="1:4" x14ac:dyDescent="0.2">
      <c r="A2610" s="4">
        <v>4.3606202067355788</v>
      </c>
      <c r="B2610" s="4">
        <v>1.9301134038799734</v>
      </c>
      <c r="C2610" s="4">
        <v>0</v>
      </c>
      <c r="D2610" s="4">
        <v>0</v>
      </c>
    </row>
    <row r="2611" spans="1:4" x14ac:dyDescent="0.2">
      <c r="A2611" s="4">
        <v>4.3622596421029236</v>
      </c>
      <c r="B2611" s="4">
        <v>1.9302641585966889</v>
      </c>
      <c r="C2611" s="4">
        <v>0</v>
      </c>
      <c r="D2611" s="4">
        <v>0</v>
      </c>
    </row>
    <row r="2612" spans="1:4" x14ac:dyDescent="0.2">
      <c r="A2612" s="4">
        <v>4.3638990774702675</v>
      </c>
      <c r="B2612" s="4">
        <v>1.9304154681125865</v>
      </c>
      <c r="C2612" s="4">
        <v>0</v>
      </c>
      <c r="D2612" s="4">
        <v>0</v>
      </c>
    </row>
    <row r="2613" spans="1:4" x14ac:dyDescent="0.2">
      <c r="A2613" s="4">
        <v>4.3655385128376123</v>
      </c>
      <c r="B2613" s="4">
        <v>1.9305673310014477</v>
      </c>
      <c r="C2613" s="4">
        <v>0</v>
      </c>
      <c r="D2613" s="4">
        <v>0</v>
      </c>
    </row>
    <row r="2614" spans="1:4" x14ac:dyDescent="0.2">
      <c r="A2614" s="4">
        <v>4.3671779482049571</v>
      </c>
      <c r="B2614" s="4">
        <v>1.9307197458370535</v>
      </c>
      <c r="C2614" s="4">
        <v>0</v>
      </c>
      <c r="D2614" s="4">
        <v>0</v>
      </c>
    </row>
    <row r="2615" spans="1:4" x14ac:dyDescent="0.2">
      <c r="A2615" s="4">
        <v>4.3688173835723019</v>
      </c>
      <c r="B2615" s="4">
        <v>1.9308727111931845</v>
      </c>
      <c r="C2615" s="4">
        <v>0</v>
      </c>
      <c r="D2615" s="4">
        <v>0</v>
      </c>
    </row>
    <row r="2616" spans="1:4" x14ac:dyDescent="0.2">
      <c r="A2616" s="4">
        <v>4.3704568189396467</v>
      </c>
      <c r="B2616" s="4">
        <v>1.9310262256436221</v>
      </c>
      <c r="C2616" s="4">
        <v>0</v>
      </c>
      <c r="D2616" s="4">
        <v>0</v>
      </c>
    </row>
    <row r="2617" spans="1:4" x14ac:dyDescent="0.2">
      <c r="A2617" s="4">
        <v>4.3720962543069914</v>
      </c>
      <c r="B2617" s="4">
        <v>1.9311802877621473</v>
      </c>
      <c r="C2617" s="4">
        <v>0</v>
      </c>
      <c r="D2617" s="4">
        <v>0</v>
      </c>
    </row>
    <row r="2618" spans="1:4" x14ac:dyDescent="0.2">
      <c r="A2618" s="4">
        <v>4.3737356896743362</v>
      </c>
      <c r="B2618" s="4">
        <v>1.9313348961225412</v>
      </c>
      <c r="C2618" s="4">
        <v>0</v>
      </c>
      <c r="D2618" s="4">
        <v>0</v>
      </c>
    </row>
    <row r="2619" spans="1:4" x14ac:dyDescent="0.2">
      <c r="A2619" s="4">
        <v>4.3753751250416801</v>
      </c>
      <c r="B2619" s="4">
        <v>1.9314900492985843</v>
      </c>
      <c r="C2619" s="4">
        <v>0</v>
      </c>
      <c r="D2619" s="4">
        <v>0</v>
      </c>
    </row>
    <row r="2620" spans="1:4" x14ac:dyDescent="0.2">
      <c r="A2620" s="4">
        <v>4.3770145604090249</v>
      </c>
      <c r="B2620" s="4">
        <v>1.9316457458640581</v>
      </c>
      <c r="C2620" s="4">
        <v>0</v>
      </c>
      <c r="D2620" s="4">
        <v>0</v>
      </c>
    </row>
    <row r="2621" spans="1:4" x14ac:dyDescent="0.2">
      <c r="A2621" s="4">
        <v>4.3786539957763697</v>
      </c>
      <c r="B2621" s="4">
        <v>1.9318019843927436</v>
      </c>
      <c r="C2621" s="4">
        <v>0</v>
      </c>
      <c r="D2621" s="4">
        <v>0</v>
      </c>
    </row>
    <row r="2622" spans="1:4" x14ac:dyDescent="0.2">
      <c r="A2622" s="4">
        <v>4.3802934311437145</v>
      </c>
      <c r="B2622" s="4">
        <v>1.9319587634584217</v>
      </c>
      <c r="C2622" s="4">
        <v>0</v>
      </c>
      <c r="D2622" s="4">
        <v>0</v>
      </c>
    </row>
    <row r="2623" spans="1:4" x14ac:dyDescent="0.2">
      <c r="A2623" s="4">
        <v>4.3819328665110593</v>
      </c>
      <c r="B2623" s="4">
        <v>1.9321160816348733</v>
      </c>
      <c r="C2623" s="4">
        <v>0</v>
      </c>
      <c r="D2623" s="4">
        <v>0</v>
      </c>
    </row>
    <row r="2624" spans="1:4" x14ac:dyDescent="0.2">
      <c r="A2624" s="4">
        <v>4.3835723018784041</v>
      </c>
      <c r="B2624" s="4">
        <v>1.9322739374958797</v>
      </c>
      <c r="C2624" s="4">
        <v>0</v>
      </c>
      <c r="D2624" s="4">
        <v>0</v>
      </c>
    </row>
    <row r="2625" spans="1:4" x14ac:dyDescent="0.2">
      <c r="A2625" s="4">
        <v>4.3852117372457489</v>
      </c>
      <c r="B2625" s="4">
        <v>1.9324323296152217</v>
      </c>
      <c r="C2625" s="4">
        <v>0</v>
      </c>
      <c r="D2625" s="4">
        <v>0</v>
      </c>
    </row>
    <row r="2626" spans="1:4" x14ac:dyDescent="0.2">
      <c r="A2626" s="4">
        <v>4.3868511726130937</v>
      </c>
      <c r="B2626" s="4">
        <v>1.9325912565666805</v>
      </c>
      <c r="C2626" s="4">
        <v>0</v>
      </c>
      <c r="D2626" s="4">
        <v>0</v>
      </c>
    </row>
    <row r="2627" spans="1:4" x14ac:dyDescent="0.2">
      <c r="A2627" s="4">
        <v>4.3884906079804376</v>
      </c>
      <c r="B2627" s="4">
        <v>1.932750716924037</v>
      </c>
      <c r="C2627" s="4">
        <v>0</v>
      </c>
      <c r="D2627" s="4">
        <v>0</v>
      </c>
    </row>
    <row r="2628" spans="1:4" x14ac:dyDescent="0.2">
      <c r="A2628" s="4">
        <v>4.3901300433477823</v>
      </c>
      <c r="B2628" s="4">
        <v>1.9329107092610722</v>
      </c>
      <c r="C2628" s="4">
        <v>0</v>
      </c>
      <c r="D2628" s="4">
        <v>0</v>
      </c>
    </row>
    <row r="2629" spans="1:4" x14ac:dyDescent="0.2">
      <c r="A2629" s="4">
        <v>4.3917694787151271</v>
      </c>
      <c r="B2629" s="4">
        <v>1.9330712321515673</v>
      </c>
      <c r="C2629" s="4">
        <v>0</v>
      </c>
      <c r="D2629" s="4">
        <v>0</v>
      </c>
    </row>
    <row r="2630" spans="1:4" x14ac:dyDescent="0.2">
      <c r="A2630" s="4">
        <v>4.3934089140824719</v>
      </c>
      <c r="B2630" s="4">
        <v>1.9332322841693033</v>
      </c>
      <c r="C2630" s="4">
        <v>0</v>
      </c>
      <c r="D2630" s="4">
        <v>0</v>
      </c>
    </row>
    <row r="2631" spans="1:4" x14ac:dyDescent="0.2">
      <c r="A2631" s="4">
        <v>4.3950483494498167</v>
      </c>
      <c r="B2631" s="4">
        <v>1.933393863888061</v>
      </c>
      <c r="C2631" s="4">
        <v>0</v>
      </c>
      <c r="D2631" s="4">
        <v>0</v>
      </c>
    </row>
    <row r="2632" spans="1:4" x14ac:dyDescent="0.2">
      <c r="A2632" s="4">
        <v>4.3966877848171615</v>
      </c>
      <c r="B2632" s="4">
        <v>1.9335559698816214</v>
      </c>
      <c r="C2632" s="4">
        <v>0</v>
      </c>
      <c r="D2632" s="4">
        <v>0</v>
      </c>
    </row>
    <row r="2633" spans="1:4" x14ac:dyDescent="0.2">
      <c r="A2633" s="4">
        <v>4.3983272201845063</v>
      </c>
      <c r="B2633" s="4">
        <v>1.9337186007237659</v>
      </c>
      <c r="C2633" s="4">
        <v>0</v>
      </c>
      <c r="D2633" s="4">
        <v>0</v>
      </c>
    </row>
    <row r="2634" spans="1:4" x14ac:dyDescent="0.2">
      <c r="A2634" s="4">
        <v>4.3999666555518502</v>
      </c>
      <c r="B2634" s="4">
        <v>1.933881754988275</v>
      </c>
      <c r="C2634" s="4">
        <v>0</v>
      </c>
      <c r="D2634" s="4">
        <v>0</v>
      </c>
    </row>
    <row r="2635" spans="1:4" x14ac:dyDescent="0.2">
      <c r="A2635" s="4">
        <v>4.401606090919195</v>
      </c>
      <c r="B2635" s="4">
        <v>1.9340454312489304</v>
      </c>
      <c r="C2635" s="4">
        <v>0</v>
      </c>
      <c r="D2635" s="4">
        <v>0</v>
      </c>
    </row>
    <row r="2636" spans="1:4" x14ac:dyDescent="0.2">
      <c r="A2636" s="4">
        <v>4.4032455262865398</v>
      </c>
      <c r="B2636" s="4">
        <v>1.9342096280795125</v>
      </c>
      <c r="C2636" s="4">
        <v>0</v>
      </c>
      <c r="D2636" s="4">
        <v>0</v>
      </c>
    </row>
    <row r="2637" spans="1:4" x14ac:dyDescent="0.2">
      <c r="A2637" s="4">
        <v>4.4048849616538845</v>
      </c>
      <c r="B2637" s="4">
        <v>1.9343743440538026</v>
      </c>
      <c r="C2637" s="4">
        <v>0</v>
      </c>
      <c r="D2637" s="4">
        <v>0</v>
      </c>
    </row>
    <row r="2638" spans="1:4" x14ac:dyDescent="0.2">
      <c r="A2638" s="4">
        <v>4.4065243970212293</v>
      </c>
      <c r="B2638" s="4">
        <v>1.9345395777455816</v>
      </c>
      <c r="C2638" s="4">
        <v>0</v>
      </c>
      <c r="D2638" s="4">
        <v>0</v>
      </c>
    </row>
    <row r="2639" spans="1:4" x14ac:dyDescent="0.2">
      <c r="A2639" s="4">
        <v>4.4081638323885741</v>
      </c>
      <c r="B2639" s="4">
        <v>1.9347053277286306</v>
      </c>
      <c r="C2639" s="4">
        <v>0</v>
      </c>
      <c r="D2639" s="4">
        <v>0</v>
      </c>
    </row>
    <row r="2640" spans="1:4" x14ac:dyDescent="0.2">
      <c r="A2640" s="4">
        <v>4.4098032677559189</v>
      </c>
      <c r="B2640" s="4">
        <v>1.9348715925767308</v>
      </c>
      <c r="C2640" s="4">
        <v>0</v>
      </c>
      <c r="D2640" s="4">
        <v>0</v>
      </c>
    </row>
    <row r="2641" spans="1:4" x14ac:dyDescent="0.2">
      <c r="A2641" s="4">
        <v>4.4114427031232637</v>
      </c>
      <c r="B2641" s="4">
        <v>1.9350383708636629</v>
      </c>
      <c r="C2641" s="4">
        <v>0</v>
      </c>
      <c r="D2641" s="4">
        <v>0</v>
      </c>
    </row>
    <row r="2642" spans="1:4" x14ac:dyDescent="0.2">
      <c r="A2642" s="4">
        <v>4.4130821384906076</v>
      </c>
      <c r="B2642" s="4">
        <v>1.935205661163208</v>
      </c>
      <c r="C2642" s="4">
        <v>0</v>
      </c>
      <c r="D2642" s="4">
        <v>0</v>
      </c>
    </row>
    <row r="2643" spans="1:4" x14ac:dyDescent="0.2">
      <c r="A2643" s="4">
        <v>4.4147215738579524</v>
      </c>
      <c r="B2643" s="4">
        <v>1.9353734620491474</v>
      </c>
      <c r="C2643" s="4">
        <v>0</v>
      </c>
      <c r="D2643" s="4">
        <v>0</v>
      </c>
    </row>
    <row r="2644" spans="1:4" x14ac:dyDescent="0.2">
      <c r="A2644" s="4">
        <v>4.4163610092252972</v>
      </c>
      <c r="B2644" s="4">
        <v>1.9355417720952617</v>
      </c>
      <c r="C2644" s="4">
        <v>0</v>
      </c>
      <c r="D2644" s="4">
        <v>0</v>
      </c>
    </row>
    <row r="2645" spans="1:4" x14ac:dyDescent="0.2">
      <c r="A2645" s="4">
        <v>4.418000444592642</v>
      </c>
      <c r="B2645" s="4">
        <v>1.9357105898753322</v>
      </c>
      <c r="C2645" s="4">
        <v>0</v>
      </c>
      <c r="D2645" s="4">
        <v>0</v>
      </c>
    </row>
    <row r="2646" spans="1:4" x14ac:dyDescent="0.2">
      <c r="A2646" s="4">
        <v>4.4196398799599868</v>
      </c>
      <c r="B2646" s="4">
        <v>1.93587991396314</v>
      </c>
      <c r="C2646" s="4">
        <v>0</v>
      </c>
      <c r="D2646" s="4">
        <v>0</v>
      </c>
    </row>
    <row r="2647" spans="1:4" x14ac:dyDescent="0.2">
      <c r="A2647" s="4">
        <v>4.4212793153273315</v>
      </c>
      <c r="B2647" s="4">
        <v>1.9360497429324659</v>
      </c>
      <c r="C2647" s="4">
        <v>0</v>
      </c>
      <c r="D2647" s="4">
        <v>0</v>
      </c>
    </row>
    <row r="2648" spans="1:4" x14ac:dyDescent="0.2">
      <c r="A2648" s="4">
        <v>4.4229187506946763</v>
      </c>
      <c r="B2648" s="4">
        <v>1.9362200753570908</v>
      </c>
      <c r="C2648" s="4">
        <v>0</v>
      </c>
      <c r="D2648" s="4">
        <v>0</v>
      </c>
    </row>
    <row r="2649" spans="1:4" x14ac:dyDescent="0.2">
      <c r="A2649" s="4">
        <v>4.4245581860620211</v>
      </c>
      <c r="B2649" s="4">
        <v>1.9363909098107961</v>
      </c>
      <c r="C2649" s="4">
        <v>0</v>
      </c>
      <c r="D2649" s="4">
        <v>0</v>
      </c>
    </row>
    <row r="2650" spans="1:4" x14ac:dyDescent="0.2">
      <c r="A2650" s="4">
        <v>4.426197621429365</v>
      </c>
      <c r="B2650" s="4">
        <v>1.9365622448673627</v>
      </c>
      <c r="C2650" s="4">
        <v>0</v>
      </c>
      <c r="D2650" s="4">
        <v>0</v>
      </c>
    </row>
    <row r="2651" spans="1:4" x14ac:dyDescent="0.2">
      <c r="A2651" s="4">
        <v>4.4278370567967098</v>
      </c>
      <c r="B2651" s="4">
        <v>1.9367340791005714</v>
      </c>
      <c r="C2651" s="4">
        <v>0</v>
      </c>
      <c r="D2651" s="4">
        <v>0</v>
      </c>
    </row>
    <row r="2652" spans="1:4" x14ac:dyDescent="0.2">
      <c r="A2652" s="4">
        <v>4.4294764921640546</v>
      </c>
      <c r="B2652" s="4">
        <v>1.9369064110842036</v>
      </c>
      <c r="C2652" s="4">
        <v>0</v>
      </c>
      <c r="D2652" s="4">
        <v>0</v>
      </c>
    </row>
    <row r="2653" spans="1:4" x14ac:dyDescent="0.2">
      <c r="A2653" s="4">
        <v>4.4311159275313994</v>
      </c>
      <c r="B2653" s="4">
        <v>1.93707923939204</v>
      </c>
      <c r="C2653" s="4">
        <v>0</v>
      </c>
      <c r="D2653" s="4">
        <v>0</v>
      </c>
    </row>
    <row r="2654" spans="1:4" x14ac:dyDescent="0.2">
      <c r="A2654" s="4">
        <v>4.4327553628987442</v>
      </c>
      <c r="B2654" s="4">
        <v>1.9372525625978616</v>
      </c>
      <c r="C2654" s="4">
        <v>0</v>
      </c>
      <c r="D2654" s="4">
        <v>0</v>
      </c>
    </row>
    <row r="2655" spans="1:4" x14ac:dyDescent="0.2">
      <c r="A2655" s="4">
        <v>4.434394798266089</v>
      </c>
      <c r="B2655" s="4">
        <v>1.9374263792754498</v>
      </c>
      <c r="C2655" s="4">
        <v>0</v>
      </c>
      <c r="D2655" s="4">
        <v>0</v>
      </c>
    </row>
    <row r="2656" spans="1:4" x14ac:dyDescent="0.2">
      <c r="A2656" s="4">
        <v>4.4360342336334337</v>
      </c>
      <c r="B2656" s="4">
        <v>1.9376006879985852</v>
      </c>
      <c r="C2656" s="4">
        <v>0</v>
      </c>
      <c r="D2656" s="4">
        <v>0</v>
      </c>
    </row>
    <row r="2657" spans="1:4" x14ac:dyDescent="0.2">
      <c r="A2657" s="4">
        <v>4.4376736690007776</v>
      </c>
      <c r="B2657" s="4">
        <v>1.9377754873410489</v>
      </c>
      <c r="C2657" s="4">
        <v>0</v>
      </c>
      <c r="D2657" s="4">
        <v>0</v>
      </c>
    </row>
    <row r="2658" spans="1:4" x14ac:dyDescent="0.2">
      <c r="A2658" s="4">
        <v>4.4393131043681224</v>
      </c>
      <c r="B2658" s="4">
        <v>1.9379507758766223</v>
      </c>
      <c r="C2658" s="4">
        <v>0</v>
      </c>
      <c r="D2658" s="4">
        <v>0</v>
      </c>
    </row>
    <row r="2659" spans="1:4" x14ac:dyDescent="0.2">
      <c r="A2659" s="4">
        <v>4.4409525397354672</v>
      </c>
      <c r="B2659" s="4">
        <v>1.938126552179086</v>
      </c>
      <c r="C2659" s="4">
        <v>0</v>
      </c>
      <c r="D2659" s="4">
        <v>0</v>
      </c>
    </row>
    <row r="2660" spans="1:4" x14ac:dyDescent="0.2">
      <c r="A2660" s="4">
        <v>4.442591975102812</v>
      </c>
      <c r="B2660" s="4">
        <v>1.9383028148222212</v>
      </c>
      <c r="C2660" s="4">
        <v>0</v>
      </c>
      <c r="D2660" s="4">
        <v>0</v>
      </c>
    </row>
    <row r="2661" spans="1:4" x14ac:dyDescent="0.2">
      <c r="A2661" s="4">
        <v>4.4442314104701568</v>
      </c>
      <c r="B2661" s="4">
        <v>1.9384795623798088</v>
      </c>
      <c r="C2661" s="4">
        <v>0</v>
      </c>
      <c r="D2661" s="4">
        <v>0</v>
      </c>
    </row>
    <row r="2662" spans="1:4" x14ac:dyDescent="0.2">
      <c r="A2662" s="4">
        <v>4.4458708458375016</v>
      </c>
      <c r="B2662" s="4">
        <v>1.93865679342563</v>
      </c>
      <c r="C2662" s="4">
        <v>0</v>
      </c>
      <c r="D2662" s="4">
        <v>0</v>
      </c>
    </row>
    <row r="2663" spans="1:4" x14ac:dyDescent="0.2">
      <c r="A2663" s="4">
        <v>4.4475102812048464</v>
      </c>
      <c r="B2663" s="4">
        <v>1.9388345065334658</v>
      </c>
      <c r="C2663" s="4">
        <v>0</v>
      </c>
      <c r="D2663" s="4">
        <v>0</v>
      </c>
    </row>
    <row r="2664" spans="1:4" x14ac:dyDescent="0.2">
      <c r="A2664" s="4">
        <v>4.4491497165721912</v>
      </c>
      <c r="B2664" s="4">
        <v>1.9390127002770969</v>
      </c>
      <c r="C2664" s="4">
        <v>0</v>
      </c>
      <c r="D2664" s="4">
        <v>0</v>
      </c>
    </row>
    <row r="2665" spans="1:4" x14ac:dyDescent="0.2">
      <c r="A2665" s="4">
        <v>4.4507891519395351</v>
      </c>
      <c r="B2665" s="4">
        <v>1.9391913732303048</v>
      </c>
      <c r="C2665" s="4">
        <v>0</v>
      </c>
      <c r="D2665" s="4">
        <v>0</v>
      </c>
    </row>
    <row r="2666" spans="1:4" x14ac:dyDescent="0.2">
      <c r="A2666" s="4">
        <v>4.4524285873068798</v>
      </c>
      <c r="B2666" s="4">
        <v>1.9393705239668702</v>
      </c>
      <c r="C2666" s="4">
        <v>0</v>
      </c>
      <c r="D2666" s="4">
        <v>0</v>
      </c>
    </row>
    <row r="2667" spans="1:4" x14ac:dyDescent="0.2">
      <c r="A2667" s="4">
        <v>4.4540680226742246</v>
      </c>
      <c r="B2667" s="4">
        <v>1.9395501510605742</v>
      </c>
      <c r="C2667" s="4">
        <v>0</v>
      </c>
      <c r="D2667" s="4">
        <v>0</v>
      </c>
    </row>
    <row r="2668" spans="1:4" x14ac:dyDescent="0.2">
      <c r="A2668" s="4">
        <v>4.4557074580415694</v>
      </c>
      <c r="B2668" s="4">
        <v>1.9397302530851979</v>
      </c>
      <c r="C2668" s="4">
        <v>0</v>
      </c>
      <c r="D2668" s="4">
        <v>0</v>
      </c>
    </row>
    <row r="2669" spans="1:4" x14ac:dyDescent="0.2">
      <c r="A2669" s="4">
        <v>4.4573468934089142</v>
      </c>
      <c r="B2669" s="4">
        <v>1.9399108286145224</v>
      </c>
      <c r="C2669" s="4">
        <v>0</v>
      </c>
      <c r="D2669" s="4">
        <v>0</v>
      </c>
    </row>
    <row r="2670" spans="1:4" x14ac:dyDescent="0.2">
      <c r="A2670" s="4">
        <v>4.458986328776259</v>
      </c>
      <c r="B2670" s="4">
        <v>1.9400918762223285</v>
      </c>
      <c r="C2670" s="4">
        <v>0</v>
      </c>
      <c r="D2670" s="4">
        <v>0</v>
      </c>
    </row>
    <row r="2671" spans="1:4" x14ac:dyDescent="0.2">
      <c r="A2671" s="4">
        <v>4.4606257641436038</v>
      </c>
      <c r="B2671" s="4">
        <v>1.9402733944823971</v>
      </c>
      <c r="C2671" s="4">
        <v>0</v>
      </c>
      <c r="D2671" s="4">
        <v>0</v>
      </c>
    </row>
    <row r="2672" spans="1:4" x14ac:dyDescent="0.2">
      <c r="A2672" s="4">
        <v>4.4622651995109477</v>
      </c>
      <c r="B2672" s="4">
        <v>1.9404553819685095</v>
      </c>
      <c r="C2672" s="4">
        <v>0</v>
      </c>
      <c r="D2672" s="4">
        <v>0</v>
      </c>
    </row>
    <row r="2673" spans="1:4" x14ac:dyDescent="0.2">
      <c r="A2673" s="4">
        <v>4.4639046348782925</v>
      </c>
      <c r="B2673" s="4">
        <v>1.9406378372544468</v>
      </c>
      <c r="C2673" s="4">
        <v>0</v>
      </c>
      <c r="D2673" s="4">
        <v>0</v>
      </c>
    </row>
    <row r="2674" spans="1:4" x14ac:dyDescent="0.2">
      <c r="A2674" s="4">
        <v>4.4655440702456373</v>
      </c>
      <c r="B2674" s="4">
        <v>1.9408207589139899</v>
      </c>
      <c r="C2674" s="4">
        <v>0</v>
      </c>
      <c r="D2674" s="4">
        <v>0</v>
      </c>
    </row>
    <row r="2675" spans="1:4" x14ac:dyDescent="0.2">
      <c r="A2675" s="4">
        <v>4.4671835056129821</v>
      </c>
      <c r="B2675" s="4">
        <v>1.9410041455209195</v>
      </c>
      <c r="C2675" s="4">
        <v>0</v>
      </c>
      <c r="D2675" s="4">
        <v>0</v>
      </c>
    </row>
    <row r="2676" spans="1:4" x14ac:dyDescent="0.2">
      <c r="A2676" s="4">
        <v>4.4688229409803268</v>
      </c>
      <c r="B2676" s="4">
        <v>1.9411879956490172</v>
      </c>
      <c r="C2676" s="4">
        <v>0</v>
      </c>
      <c r="D2676" s="4">
        <v>0</v>
      </c>
    </row>
    <row r="2677" spans="1:4" x14ac:dyDescent="0.2">
      <c r="A2677" s="4">
        <v>4.4704623763476716</v>
      </c>
      <c r="B2677" s="4">
        <v>1.9413723078720637</v>
      </c>
      <c r="C2677" s="4">
        <v>0</v>
      </c>
      <c r="D2677" s="4">
        <v>0</v>
      </c>
    </row>
    <row r="2678" spans="1:4" x14ac:dyDescent="0.2">
      <c r="A2678" s="4">
        <v>4.4721018117150164</v>
      </c>
      <c r="B2678" s="4">
        <v>1.94155708076384</v>
      </c>
      <c r="C2678" s="4">
        <v>0</v>
      </c>
      <c r="D2678" s="4">
        <v>0</v>
      </c>
    </row>
    <row r="2679" spans="1:4" x14ac:dyDescent="0.2">
      <c r="A2679" s="4">
        <v>4.4737412470823612</v>
      </c>
      <c r="B2679" s="4">
        <v>1.9417423128981273</v>
      </c>
      <c r="C2679" s="4">
        <v>0</v>
      </c>
      <c r="D2679" s="4">
        <v>0</v>
      </c>
    </row>
    <row r="2680" spans="1:4" x14ac:dyDescent="0.2">
      <c r="A2680" s="4">
        <v>4.4753806824497051</v>
      </c>
      <c r="B2680" s="4">
        <v>1.9419280028487063</v>
      </c>
      <c r="C2680" s="4">
        <v>0</v>
      </c>
      <c r="D2680" s="4">
        <v>0</v>
      </c>
    </row>
    <row r="2681" spans="1:4" x14ac:dyDescent="0.2">
      <c r="A2681" s="4">
        <v>4.4770201178170499</v>
      </c>
      <c r="B2681" s="4">
        <v>1.9421141491893583</v>
      </c>
      <c r="C2681" s="4">
        <v>0</v>
      </c>
      <c r="D2681" s="4">
        <v>0</v>
      </c>
    </row>
    <row r="2682" spans="1:4" x14ac:dyDescent="0.2">
      <c r="A2682" s="4">
        <v>4.4786595531843947</v>
      </c>
      <c r="B2682" s="4">
        <v>1.9423007504938643</v>
      </c>
      <c r="C2682" s="4">
        <v>0</v>
      </c>
      <c r="D2682" s="4">
        <v>0</v>
      </c>
    </row>
    <row r="2683" spans="1:4" x14ac:dyDescent="0.2">
      <c r="A2683" s="4">
        <v>4.4802989885517395</v>
      </c>
      <c r="B2683" s="4">
        <v>1.9424878053360053</v>
      </c>
      <c r="C2683" s="4">
        <v>0</v>
      </c>
      <c r="D2683" s="4">
        <v>0</v>
      </c>
    </row>
    <row r="2684" spans="1:4" x14ac:dyDescent="0.2">
      <c r="A2684" s="4">
        <v>4.4819384239190843</v>
      </c>
      <c r="B2684" s="4">
        <v>1.9426753122895624</v>
      </c>
      <c r="C2684" s="4">
        <v>0</v>
      </c>
      <c r="D2684" s="4">
        <v>0</v>
      </c>
    </row>
    <row r="2685" spans="1:4" x14ac:dyDescent="0.2">
      <c r="A2685" s="4">
        <v>4.483577859286429</v>
      </c>
      <c r="B2685" s="4">
        <v>1.9428632699283162</v>
      </c>
      <c r="C2685" s="4">
        <v>0</v>
      </c>
      <c r="D2685" s="4">
        <v>0</v>
      </c>
    </row>
    <row r="2686" spans="1:4" x14ac:dyDescent="0.2">
      <c r="A2686" s="4">
        <v>4.4852172946537738</v>
      </c>
      <c r="B2686" s="4">
        <v>1.9430516768260482</v>
      </c>
      <c r="C2686" s="4">
        <v>0</v>
      </c>
      <c r="D2686" s="4">
        <v>0</v>
      </c>
    </row>
    <row r="2687" spans="1:4" x14ac:dyDescent="0.2">
      <c r="A2687" s="4">
        <v>4.4868567300211177</v>
      </c>
      <c r="B2687" s="4">
        <v>1.9432405315565393</v>
      </c>
      <c r="C2687" s="4">
        <v>0</v>
      </c>
      <c r="D2687" s="4">
        <v>0</v>
      </c>
    </row>
    <row r="2688" spans="1:4" x14ac:dyDescent="0.2">
      <c r="A2688" s="4">
        <v>4.4884961653884625</v>
      </c>
      <c r="B2688" s="4">
        <v>1.9434298326935704</v>
      </c>
      <c r="C2688" s="4">
        <v>0</v>
      </c>
      <c r="D2688" s="4">
        <v>0</v>
      </c>
    </row>
    <row r="2689" spans="1:4" x14ac:dyDescent="0.2">
      <c r="A2689" s="4">
        <v>4.4901356007558073</v>
      </c>
      <c r="B2689" s="4">
        <v>1.9436195788109227</v>
      </c>
      <c r="C2689" s="4">
        <v>0</v>
      </c>
      <c r="D2689" s="4">
        <v>0</v>
      </c>
    </row>
    <row r="2690" spans="1:4" x14ac:dyDescent="0.2">
      <c r="A2690" s="4">
        <v>4.4917750361231521</v>
      </c>
      <c r="B2690" s="4">
        <v>1.9438097684823772</v>
      </c>
      <c r="C2690" s="4">
        <v>0</v>
      </c>
      <c r="D2690" s="4">
        <v>0</v>
      </c>
    </row>
    <row r="2691" spans="1:4" x14ac:dyDescent="0.2">
      <c r="A2691" s="4">
        <v>4.4934144714904969</v>
      </c>
      <c r="B2691" s="4">
        <v>1.9440004002817146</v>
      </c>
      <c r="C2691" s="4">
        <v>0</v>
      </c>
      <c r="D2691" s="4">
        <v>0</v>
      </c>
    </row>
    <row r="2692" spans="1:4" x14ac:dyDescent="0.2">
      <c r="A2692" s="4">
        <v>4.4950539068578417</v>
      </c>
      <c r="B2692" s="4">
        <v>1.9441914727827163</v>
      </c>
      <c r="C2692" s="4">
        <v>0</v>
      </c>
      <c r="D2692" s="4">
        <v>0</v>
      </c>
    </row>
    <row r="2693" spans="1:4" x14ac:dyDescent="0.2">
      <c r="A2693" s="4">
        <v>4.4966933422251865</v>
      </c>
      <c r="B2693" s="4">
        <v>1.9443829845591634</v>
      </c>
      <c r="C2693" s="4">
        <v>0</v>
      </c>
      <c r="D2693" s="4">
        <v>0</v>
      </c>
    </row>
    <row r="2694" spans="1:4" x14ac:dyDescent="0.2">
      <c r="A2694" s="4">
        <v>4.4983327775925313</v>
      </c>
      <c r="B2694" s="4">
        <v>1.9445749341848364</v>
      </c>
      <c r="C2694" s="4">
        <v>0</v>
      </c>
      <c r="D2694" s="4">
        <v>0</v>
      </c>
    </row>
    <row r="2695" spans="1:4" x14ac:dyDescent="0.2">
      <c r="A2695" s="4">
        <v>4.4999722129598752</v>
      </c>
      <c r="B2695" s="4">
        <v>1.9447673202335167</v>
      </c>
      <c r="C2695" s="4">
        <v>0</v>
      </c>
      <c r="D2695" s="4">
        <v>0</v>
      </c>
    </row>
    <row r="2696" spans="1:4" x14ac:dyDescent="0.2">
      <c r="A2696" s="4">
        <v>4.5016116483272199</v>
      </c>
      <c r="B2696" s="4">
        <v>1.9449601412789854</v>
      </c>
      <c r="C2696" s="4">
        <v>0</v>
      </c>
      <c r="D2696" s="4">
        <v>0</v>
      </c>
    </row>
    <row r="2697" spans="1:4" x14ac:dyDescent="0.2">
      <c r="A2697" s="4">
        <v>4.5032510836945647</v>
      </c>
      <c r="B2697" s="4">
        <v>1.9451533958950233</v>
      </c>
      <c r="C2697" s="4">
        <v>0</v>
      </c>
      <c r="D2697" s="4">
        <v>0</v>
      </c>
    </row>
    <row r="2698" spans="1:4" x14ac:dyDescent="0.2">
      <c r="A2698" s="4">
        <v>4.5048905190619095</v>
      </c>
      <c r="B2698" s="4">
        <v>1.9453470826554116</v>
      </c>
      <c r="C2698" s="4">
        <v>0</v>
      </c>
      <c r="D2698" s="4">
        <v>0</v>
      </c>
    </row>
    <row r="2699" spans="1:4" x14ac:dyDescent="0.2">
      <c r="A2699" s="4">
        <v>4.5065299544292543</v>
      </c>
      <c r="B2699" s="4">
        <v>1.9455412001339309</v>
      </c>
      <c r="C2699" s="4">
        <v>0</v>
      </c>
      <c r="D2699" s="4">
        <v>0</v>
      </c>
    </row>
    <row r="2700" spans="1:4" x14ac:dyDescent="0.2">
      <c r="A2700" s="4">
        <v>4.5081693897965991</v>
      </c>
      <c r="B2700" s="4">
        <v>1.945735746904363</v>
      </c>
      <c r="C2700" s="4">
        <v>0</v>
      </c>
      <c r="D2700" s="4">
        <v>0</v>
      </c>
    </row>
    <row r="2701" spans="1:4" x14ac:dyDescent="0.2">
      <c r="A2701" s="4">
        <v>4.5098088251639439</v>
      </c>
      <c r="B2701" s="4">
        <v>1.9459307215404882</v>
      </c>
      <c r="C2701" s="4">
        <v>0</v>
      </c>
      <c r="D2701" s="4">
        <v>0</v>
      </c>
    </row>
    <row r="2702" spans="1:4" x14ac:dyDescent="0.2">
      <c r="A2702" s="4">
        <v>4.5114482605312878</v>
      </c>
      <c r="B2702" s="4">
        <v>1.9461261226160878</v>
      </c>
      <c r="C2702" s="4">
        <v>0</v>
      </c>
      <c r="D2702" s="4">
        <v>0</v>
      </c>
    </row>
    <row r="2703" spans="1:4" x14ac:dyDescent="0.2">
      <c r="A2703" s="4">
        <v>4.5130876958986326</v>
      </c>
      <c r="B2703" s="4">
        <v>1.9463219487049428</v>
      </c>
      <c r="C2703" s="4">
        <v>0</v>
      </c>
      <c r="D2703" s="4">
        <v>0</v>
      </c>
    </row>
    <row r="2704" spans="1:4" x14ac:dyDescent="0.2">
      <c r="A2704" s="4">
        <v>4.5147271312659774</v>
      </c>
      <c r="B2704" s="4">
        <v>1.9465181983808344</v>
      </c>
      <c r="C2704" s="4">
        <v>0</v>
      </c>
      <c r="D2704" s="4">
        <v>0</v>
      </c>
    </row>
    <row r="2705" spans="1:4" x14ac:dyDescent="0.2">
      <c r="A2705" s="4">
        <v>4.5163665666333221</v>
      </c>
      <c r="B2705" s="4">
        <v>1.9467148702175432</v>
      </c>
      <c r="C2705" s="4">
        <v>0</v>
      </c>
      <c r="D2705" s="4">
        <v>0</v>
      </c>
    </row>
    <row r="2706" spans="1:4" x14ac:dyDescent="0.2">
      <c r="A2706" s="4">
        <v>4.5180060020006669</v>
      </c>
      <c r="B2706" s="4">
        <v>1.9469119627888507</v>
      </c>
      <c r="C2706" s="4">
        <v>0</v>
      </c>
      <c r="D2706" s="4">
        <v>0</v>
      </c>
    </row>
    <row r="2707" spans="1:4" x14ac:dyDescent="0.2">
      <c r="A2707" s="4">
        <v>4.5196454373680117</v>
      </c>
      <c r="B2707" s="4">
        <v>1.9471094746685378</v>
      </c>
      <c r="C2707" s="4">
        <v>0</v>
      </c>
      <c r="D2707" s="4">
        <v>0</v>
      </c>
    </row>
    <row r="2708" spans="1:4" x14ac:dyDescent="0.2">
      <c r="A2708" s="4">
        <v>4.5212848727353565</v>
      </c>
      <c r="B2708" s="4">
        <v>1.9473074044303851</v>
      </c>
      <c r="C2708" s="4">
        <v>0</v>
      </c>
      <c r="D2708" s="4">
        <v>0</v>
      </c>
    </row>
    <row r="2709" spans="1:4" x14ac:dyDescent="0.2">
      <c r="A2709" s="4">
        <v>4.5229243081027013</v>
      </c>
      <c r="B2709" s="4">
        <v>1.9475057506481741</v>
      </c>
      <c r="C2709" s="4">
        <v>0</v>
      </c>
      <c r="D2709" s="4">
        <v>0</v>
      </c>
    </row>
    <row r="2710" spans="1:4" x14ac:dyDescent="0.2">
      <c r="A2710" s="4">
        <v>4.5245637434700452</v>
      </c>
      <c r="B2710" s="4">
        <v>1.9477045118956857</v>
      </c>
      <c r="C2710" s="4">
        <v>0</v>
      </c>
      <c r="D2710" s="4">
        <v>0</v>
      </c>
    </row>
    <row r="2711" spans="1:4" x14ac:dyDescent="0.2">
      <c r="A2711" s="4">
        <v>4.52620317883739</v>
      </c>
      <c r="B2711" s="4">
        <v>1.9479036867467008</v>
      </c>
      <c r="C2711" s="4">
        <v>0</v>
      </c>
      <c r="D2711" s="4">
        <v>0</v>
      </c>
    </row>
    <row r="2712" spans="1:4" x14ac:dyDescent="0.2">
      <c r="A2712" s="4">
        <v>4.5278426142047348</v>
      </c>
      <c r="B2712" s="4">
        <v>1.9481032737750006</v>
      </c>
      <c r="C2712" s="4">
        <v>0</v>
      </c>
      <c r="D2712" s="4">
        <v>0</v>
      </c>
    </row>
    <row r="2713" spans="1:4" x14ac:dyDescent="0.2">
      <c r="A2713" s="4">
        <v>4.5294820495720796</v>
      </c>
      <c r="B2713" s="4">
        <v>1.948303271554366</v>
      </c>
      <c r="C2713" s="4">
        <v>0</v>
      </c>
      <c r="D2713" s="4">
        <v>0</v>
      </c>
    </row>
    <row r="2714" spans="1:4" x14ac:dyDescent="0.2">
      <c r="A2714" s="4">
        <v>4.5311214849394243</v>
      </c>
      <c r="B2714" s="4">
        <v>1.9485036786585781</v>
      </c>
      <c r="C2714" s="4">
        <v>0</v>
      </c>
      <c r="D2714" s="4">
        <v>0</v>
      </c>
    </row>
    <row r="2715" spans="1:4" x14ac:dyDescent="0.2">
      <c r="A2715" s="4">
        <v>4.5327609203067691</v>
      </c>
      <c r="B2715" s="4">
        <v>1.948704493661418</v>
      </c>
      <c r="C2715" s="4">
        <v>0</v>
      </c>
      <c r="D2715" s="4">
        <v>0</v>
      </c>
    </row>
    <row r="2716" spans="1:4" x14ac:dyDescent="0.2">
      <c r="A2716" s="4">
        <v>4.5344003556741139</v>
      </c>
      <c r="B2716" s="4">
        <v>1.9489057151366664</v>
      </c>
      <c r="C2716" s="4">
        <v>0</v>
      </c>
      <c r="D2716" s="4">
        <v>0</v>
      </c>
    </row>
    <row r="2717" spans="1:4" x14ac:dyDescent="0.2">
      <c r="A2717" s="4">
        <v>4.5360397910414578</v>
      </c>
      <c r="B2717" s="4">
        <v>1.9491073416581046</v>
      </c>
      <c r="C2717" s="4">
        <v>0</v>
      </c>
      <c r="D2717" s="4">
        <v>0</v>
      </c>
    </row>
    <row r="2718" spans="1:4" x14ac:dyDescent="0.2">
      <c r="A2718" s="4">
        <v>4.5376792264088026</v>
      </c>
      <c r="B2718" s="4">
        <v>1.9493093717995136</v>
      </c>
      <c r="C2718" s="4">
        <v>0</v>
      </c>
      <c r="D2718" s="4">
        <v>0</v>
      </c>
    </row>
    <row r="2719" spans="1:4" x14ac:dyDescent="0.2">
      <c r="A2719" s="4">
        <v>4.5393186617761474</v>
      </c>
      <c r="B2719" s="4">
        <v>1.9495118041346742</v>
      </c>
      <c r="C2719" s="4">
        <v>0</v>
      </c>
      <c r="D2719" s="4">
        <v>0</v>
      </c>
    </row>
    <row r="2720" spans="1:4" x14ac:dyDescent="0.2">
      <c r="A2720" s="4">
        <v>4.5409580971434922</v>
      </c>
      <c r="B2720" s="4">
        <v>1.9497146372373677</v>
      </c>
      <c r="C2720" s="4">
        <v>0</v>
      </c>
      <c r="D2720" s="4">
        <v>0</v>
      </c>
    </row>
    <row r="2721" spans="1:4" x14ac:dyDescent="0.2">
      <c r="A2721" s="4">
        <v>4.542597532510837</v>
      </c>
      <c r="B2721" s="4">
        <v>1.949917869681375</v>
      </c>
      <c r="C2721" s="4">
        <v>0</v>
      </c>
      <c r="D2721" s="4">
        <v>0</v>
      </c>
    </row>
    <row r="2722" spans="1:4" x14ac:dyDescent="0.2">
      <c r="A2722" s="4">
        <v>4.5442369678781818</v>
      </c>
      <c r="B2722" s="4">
        <v>1.9501215000404772</v>
      </c>
      <c r="C2722" s="4">
        <v>0</v>
      </c>
      <c r="D2722" s="4">
        <v>0</v>
      </c>
    </row>
    <row r="2723" spans="1:4" x14ac:dyDescent="0.2">
      <c r="A2723" s="4">
        <v>4.5458764032455266</v>
      </c>
      <c r="B2723" s="4">
        <v>1.9503255268884552</v>
      </c>
      <c r="C2723" s="4">
        <v>0</v>
      </c>
      <c r="D2723" s="4">
        <v>0</v>
      </c>
    </row>
    <row r="2724" spans="1:4" x14ac:dyDescent="0.2">
      <c r="A2724" s="4">
        <v>4.5475158386128713</v>
      </c>
      <c r="B2724" s="4">
        <v>1.9505299487990901</v>
      </c>
      <c r="C2724" s="4">
        <v>0</v>
      </c>
      <c r="D2724" s="4">
        <v>0</v>
      </c>
    </row>
    <row r="2725" spans="1:4" x14ac:dyDescent="0.2">
      <c r="A2725" s="4">
        <v>4.5491552739802152</v>
      </c>
      <c r="B2725" s="4">
        <v>1.9507347643461628</v>
      </c>
      <c r="C2725" s="4">
        <v>0</v>
      </c>
      <c r="D2725" s="4">
        <v>0</v>
      </c>
    </row>
    <row r="2726" spans="1:4" x14ac:dyDescent="0.2">
      <c r="A2726" s="4">
        <v>4.55079470934756</v>
      </c>
      <c r="B2726" s="4">
        <v>1.9509399721034544</v>
      </c>
      <c r="C2726" s="4">
        <v>0</v>
      </c>
      <c r="D2726" s="4">
        <v>0</v>
      </c>
    </row>
    <row r="2727" spans="1:4" x14ac:dyDescent="0.2">
      <c r="A2727" s="4">
        <v>4.5524341447149048</v>
      </c>
      <c r="B2727" s="4">
        <v>1.951145570644746</v>
      </c>
      <c r="C2727" s="4">
        <v>0</v>
      </c>
      <c r="D2727" s="4">
        <v>0</v>
      </c>
    </row>
    <row r="2728" spans="1:4" x14ac:dyDescent="0.2">
      <c r="A2728" s="4">
        <v>4.5540735800822496</v>
      </c>
      <c r="B2728" s="4">
        <v>1.9513515585438188</v>
      </c>
      <c r="C2728" s="4">
        <v>0</v>
      </c>
      <c r="D2728" s="4">
        <v>0</v>
      </c>
    </row>
    <row r="2729" spans="1:4" x14ac:dyDescent="0.2">
      <c r="A2729" s="4">
        <v>4.5557130154495944</v>
      </c>
      <c r="B2729" s="4">
        <v>1.9515579343744534</v>
      </c>
      <c r="C2729" s="4">
        <v>0</v>
      </c>
      <c r="D2729" s="4">
        <v>0</v>
      </c>
    </row>
    <row r="2730" spans="1:4" x14ac:dyDescent="0.2">
      <c r="A2730" s="4">
        <v>4.5573524508169392</v>
      </c>
      <c r="B2730" s="4">
        <v>1.951764696710431</v>
      </c>
      <c r="C2730" s="4">
        <v>0</v>
      </c>
      <c r="D2730" s="4">
        <v>0</v>
      </c>
    </row>
    <row r="2731" spans="1:4" x14ac:dyDescent="0.2">
      <c r="A2731" s="4">
        <v>4.558991886184284</v>
      </c>
      <c r="B2731" s="4">
        <v>1.9519718441255327</v>
      </c>
      <c r="C2731" s="4">
        <v>0</v>
      </c>
      <c r="D2731" s="4">
        <v>0</v>
      </c>
    </row>
    <row r="2732" spans="1:4" x14ac:dyDescent="0.2">
      <c r="A2732" s="4">
        <v>4.5606313215516288</v>
      </c>
      <c r="B2732" s="4">
        <v>1.9521793751935395</v>
      </c>
      <c r="C2732" s="4">
        <v>0</v>
      </c>
      <c r="D2732" s="4">
        <v>0</v>
      </c>
    </row>
    <row r="2733" spans="1:4" x14ac:dyDescent="0.2">
      <c r="A2733" s="4">
        <v>4.5622707569189727</v>
      </c>
      <c r="B2733" s="4">
        <v>1.9523872884882321</v>
      </c>
      <c r="C2733" s="4">
        <v>0</v>
      </c>
      <c r="D2733" s="4">
        <v>0</v>
      </c>
    </row>
    <row r="2734" spans="1:4" x14ac:dyDescent="0.2">
      <c r="A2734" s="4">
        <v>4.5639101922863174</v>
      </c>
      <c r="B2734" s="4">
        <v>1.9525955825833921</v>
      </c>
      <c r="C2734" s="4">
        <v>0</v>
      </c>
      <c r="D2734" s="4">
        <v>0</v>
      </c>
    </row>
    <row r="2735" spans="1:4" x14ac:dyDescent="0.2">
      <c r="A2735" s="4">
        <v>4.5655496276536622</v>
      </c>
      <c r="B2735" s="4">
        <v>1.9528042560528001</v>
      </c>
      <c r="C2735" s="4">
        <v>0</v>
      </c>
      <c r="D2735" s="4">
        <v>0</v>
      </c>
    </row>
    <row r="2736" spans="1:4" x14ac:dyDescent="0.2">
      <c r="A2736" s="4">
        <v>4.567189063021007</v>
      </c>
      <c r="B2736" s="4">
        <v>1.9530133074702372</v>
      </c>
      <c r="C2736" s="4">
        <v>0</v>
      </c>
      <c r="D2736" s="4">
        <v>0</v>
      </c>
    </row>
    <row r="2737" spans="1:4" x14ac:dyDescent="0.2">
      <c r="A2737" s="4">
        <v>4.5688284983883518</v>
      </c>
      <c r="B2737" s="4">
        <v>1.9532227354094844</v>
      </c>
      <c r="C2737" s="4">
        <v>0</v>
      </c>
      <c r="D2737" s="4">
        <v>0</v>
      </c>
    </row>
    <row r="2738" spans="1:4" x14ac:dyDescent="0.2">
      <c r="A2738" s="4">
        <v>4.5704679337556966</v>
      </c>
      <c r="B2738" s="4">
        <v>1.953432538444323</v>
      </c>
      <c r="C2738" s="4">
        <v>0</v>
      </c>
      <c r="D2738" s="4">
        <v>0</v>
      </c>
    </row>
    <row r="2739" spans="1:4" x14ac:dyDescent="0.2">
      <c r="A2739" s="4">
        <v>4.5721073691230414</v>
      </c>
      <c r="B2739" s="4">
        <v>1.9536427151485336</v>
      </c>
      <c r="C2739" s="4">
        <v>0</v>
      </c>
      <c r="D2739" s="4">
        <v>0</v>
      </c>
    </row>
    <row r="2740" spans="1:4" x14ac:dyDescent="0.2">
      <c r="A2740" s="4">
        <v>4.5737468044903853</v>
      </c>
      <c r="B2740" s="4">
        <v>1.9538532640958974</v>
      </c>
      <c r="C2740" s="4">
        <v>0</v>
      </c>
      <c r="D2740" s="4">
        <v>0</v>
      </c>
    </row>
    <row r="2741" spans="1:4" x14ac:dyDescent="0.2">
      <c r="A2741" s="4">
        <v>4.5753862398577301</v>
      </c>
      <c r="B2741" s="4">
        <v>1.9540641838601958</v>
      </c>
      <c r="C2741" s="4">
        <v>0</v>
      </c>
      <c r="D2741" s="4">
        <v>0</v>
      </c>
    </row>
    <row r="2742" spans="1:4" x14ac:dyDescent="0.2">
      <c r="A2742" s="4">
        <v>4.5770256752250749</v>
      </c>
      <c r="B2742" s="4">
        <v>1.9542754730152092</v>
      </c>
      <c r="C2742" s="4">
        <v>0</v>
      </c>
      <c r="D2742" s="4">
        <v>0</v>
      </c>
    </row>
    <row r="2743" spans="1:4" x14ac:dyDescent="0.2">
      <c r="A2743" s="4">
        <v>4.5786651105924197</v>
      </c>
      <c r="B2743" s="4">
        <v>1.9544871301347191</v>
      </c>
      <c r="C2743" s="4">
        <v>0</v>
      </c>
      <c r="D2743" s="4">
        <v>0</v>
      </c>
    </row>
    <row r="2744" spans="1:4" x14ac:dyDescent="0.2">
      <c r="A2744" s="4">
        <v>4.5803045459597644</v>
      </c>
      <c r="B2744" s="4">
        <v>1.954699153792506</v>
      </c>
      <c r="C2744" s="4">
        <v>0</v>
      </c>
      <c r="D2744" s="4">
        <v>0</v>
      </c>
    </row>
    <row r="2745" spans="1:4" x14ac:dyDescent="0.2">
      <c r="A2745" s="4">
        <v>4.5819439813271092</v>
      </c>
      <c r="B2745" s="4">
        <v>1.9549115425623516</v>
      </c>
      <c r="C2745" s="4">
        <v>0</v>
      </c>
      <c r="D2745" s="4">
        <v>0</v>
      </c>
    </row>
    <row r="2746" spans="1:4" x14ac:dyDescent="0.2">
      <c r="A2746" s="4">
        <v>4.583583416694454</v>
      </c>
      <c r="B2746" s="4">
        <v>1.9551242950180363</v>
      </c>
      <c r="C2746" s="4">
        <v>0</v>
      </c>
      <c r="D2746" s="4">
        <v>0</v>
      </c>
    </row>
    <row r="2747" spans="1:4" x14ac:dyDescent="0.2">
      <c r="A2747" s="4">
        <v>4.5852228520617988</v>
      </c>
      <c r="B2747" s="4">
        <v>1.9553374097333416</v>
      </c>
      <c r="C2747" s="4">
        <v>0</v>
      </c>
      <c r="D2747" s="4">
        <v>0</v>
      </c>
    </row>
    <row r="2748" spans="1:4" x14ac:dyDescent="0.2">
      <c r="A2748" s="4">
        <v>4.5868622874291427</v>
      </c>
      <c r="B2748" s="4">
        <v>1.955550885282048</v>
      </c>
      <c r="C2748" s="4">
        <v>0</v>
      </c>
      <c r="D2748" s="4">
        <v>0</v>
      </c>
    </row>
    <row r="2749" spans="1:4" x14ac:dyDescent="0.2">
      <c r="A2749" s="4">
        <v>4.5885017227964875</v>
      </c>
      <c r="B2749" s="4">
        <v>1.9557647202379371</v>
      </c>
      <c r="C2749" s="4">
        <v>0</v>
      </c>
      <c r="D2749" s="4">
        <v>0</v>
      </c>
    </row>
    <row r="2750" spans="1:4" x14ac:dyDescent="0.2">
      <c r="A2750" s="4">
        <v>4.5901411581638323</v>
      </c>
      <c r="B2750" s="4">
        <v>1.9559789131747896</v>
      </c>
      <c r="C2750" s="4">
        <v>0</v>
      </c>
      <c r="D2750" s="4">
        <v>0</v>
      </c>
    </row>
    <row r="2751" spans="1:4" x14ac:dyDescent="0.2">
      <c r="A2751" s="4">
        <v>4.5917805935311771</v>
      </c>
      <c r="B2751" s="4">
        <v>1.9561934626663866</v>
      </c>
      <c r="C2751" s="4">
        <v>0</v>
      </c>
      <c r="D2751" s="4">
        <v>0</v>
      </c>
    </row>
    <row r="2752" spans="1:4" x14ac:dyDescent="0.2">
      <c r="A2752" s="4">
        <v>4.5934200288985219</v>
      </c>
      <c r="B2752" s="4">
        <v>1.9564083672865091</v>
      </c>
      <c r="C2752" s="4">
        <v>0</v>
      </c>
      <c r="D2752" s="4">
        <v>0</v>
      </c>
    </row>
    <row r="2753" spans="1:4" x14ac:dyDescent="0.2">
      <c r="A2753" s="4">
        <v>4.5950594642658666</v>
      </c>
      <c r="B2753" s="4">
        <v>1.956623625608938</v>
      </c>
      <c r="C2753" s="4">
        <v>0</v>
      </c>
      <c r="D2753" s="4">
        <v>0</v>
      </c>
    </row>
    <row r="2754" spans="1:4" x14ac:dyDescent="0.2">
      <c r="A2754" s="4">
        <v>4.5966988996332114</v>
      </c>
      <c r="B2754" s="4">
        <v>1.9568392362074547</v>
      </c>
      <c r="C2754" s="4">
        <v>0</v>
      </c>
      <c r="D2754" s="4">
        <v>0</v>
      </c>
    </row>
    <row r="2755" spans="1:4" x14ac:dyDescent="0.2">
      <c r="A2755" s="4">
        <v>4.5983383350005553</v>
      </c>
      <c r="B2755" s="4">
        <v>1.9570551976558395</v>
      </c>
      <c r="C2755" s="4">
        <v>0</v>
      </c>
      <c r="D2755" s="4">
        <v>0</v>
      </c>
    </row>
    <row r="2756" spans="1:4" x14ac:dyDescent="0.2">
      <c r="A2756" s="4">
        <v>4.5999777703679001</v>
      </c>
      <c r="B2756" s="4">
        <v>1.9572715085278742</v>
      </c>
      <c r="C2756" s="4">
        <v>0</v>
      </c>
      <c r="D2756" s="4">
        <v>0</v>
      </c>
    </row>
    <row r="2757" spans="1:4" x14ac:dyDescent="0.2">
      <c r="A2757" s="4">
        <v>4.6016172057352449</v>
      </c>
      <c r="B2757" s="4">
        <v>1.9574881673973394</v>
      </c>
      <c r="C2757" s="4">
        <v>0</v>
      </c>
      <c r="D2757" s="4">
        <v>0</v>
      </c>
    </row>
    <row r="2758" spans="1:4" x14ac:dyDescent="0.2">
      <c r="A2758" s="4">
        <v>4.6032566411025897</v>
      </c>
      <c r="B2758" s="4">
        <v>1.9577051728380164</v>
      </c>
      <c r="C2758" s="4">
        <v>0</v>
      </c>
      <c r="D2758" s="4">
        <v>0</v>
      </c>
    </row>
    <row r="2759" spans="1:4" x14ac:dyDescent="0.2">
      <c r="A2759" s="4">
        <v>4.6048960764699345</v>
      </c>
      <c r="B2759" s="4">
        <v>1.9579225234236861</v>
      </c>
      <c r="C2759" s="4">
        <v>0</v>
      </c>
      <c r="D2759" s="4">
        <v>0</v>
      </c>
    </row>
    <row r="2760" spans="1:4" x14ac:dyDescent="0.2">
      <c r="A2760" s="4">
        <v>4.6065355118372793</v>
      </c>
      <c r="B2760" s="4">
        <v>1.9581402177281293</v>
      </c>
      <c r="C2760" s="4">
        <v>0</v>
      </c>
      <c r="D2760" s="4">
        <v>0</v>
      </c>
    </row>
    <row r="2761" spans="1:4" x14ac:dyDescent="0.2">
      <c r="A2761" s="4">
        <v>4.6081749472046241</v>
      </c>
      <c r="B2761" s="4">
        <v>1.9583582543251272</v>
      </c>
      <c r="C2761" s="4">
        <v>0</v>
      </c>
      <c r="D2761" s="4">
        <v>0</v>
      </c>
    </row>
    <row r="2762" spans="1:4" x14ac:dyDescent="0.2">
      <c r="A2762" s="4">
        <v>4.6098143825719688</v>
      </c>
      <c r="B2762" s="4">
        <v>1.958576631788461</v>
      </c>
      <c r="C2762" s="4">
        <v>0</v>
      </c>
      <c r="D2762" s="4">
        <v>0</v>
      </c>
    </row>
    <row r="2763" spans="1:4" x14ac:dyDescent="0.2">
      <c r="A2763" s="4">
        <v>4.6114538179393127</v>
      </c>
      <c r="B2763" s="4">
        <v>1.9587953486919112</v>
      </c>
      <c r="C2763" s="4">
        <v>0</v>
      </c>
      <c r="D2763" s="4">
        <v>0</v>
      </c>
    </row>
    <row r="2764" spans="1:4" x14ac:dyDescent="0.2">
      <c r="A2764" s="4">
        <v>4.6130932533066575</v>
      </c>
      <c r="B2764" s="4">
        <v>1.9590144036092594</v>
      </c>
      <c r="C2764" s="4">
        <v>0</v>
      </c>
      <c r="D2764" s="4">
        <v>0</v>
      </c>
    </row>
    <row r="2765" spans="1:4" x14ac:dyDescent="0.2">
      <c r="A2765" s="4">
        <v>4.6147326886740023</v>
      </c>
      <c r="B2765" s="4">
        <v>1.9592337951142862</v>
      </c>
      <c r="C2765" s="4">
        <v>0</v>
      </c>
      <c r="D2765" s="4">
        <v>0</v>
      </c>
    </row>
    <row r="2766" spans="1:4" x14ac:dyDescent="0.2">
      <c r="A2766" s="4">
        <v>4.6163721240413471</v>
      </c>
      <c r="B2766" s="4">
        <v>1.9594535217807731</v>
      </c>
      <c r="C2766" s="4">
        <v>0</v>
      </c>
      <c r="D2766" s="4">
        <v>0</v>
      </c>
    </row>
    <row r="2767" spans="1:4" x14ac:dyDescent="0.2">
      <c r="A2767" s="4">
        <v>4.6180115594086919</v>
      </c>
      <c r="B2767" s="4">
        <v>1.9596735821825007</v>
      </c>
      <c r="C2767" s="4">
        <v>0</v>
      </c>
      <c r="D2767" s="4">
        <v>0</v>
      </c>
    </row>
    <row r="2768" spans="1:4" x14ac:dyDescent="0.2">
      <c r="A2768" s="4">
        <v>4.6196509947760367</v>
      </c>
      <c r="B2768" s="4">
        <v>1.95989397489325</v>
      </c>
      <c r="C2768" s="4">
        <v>0</v>
      </c>
      <c r="D2768" s="4">
        <v>0</v>
      </c>
    </row>
    <row r="2769" spans="1:4" x14ac:dyDescent="0.2">
      <c r="A2769" s="4">
        <v>4.6212904301433815</v>
      </c>
      <c r="B2769" s="4">
        <v>1.9601146984868023</v>
      </c>
      <c r="C2769" s="4">
        <v>0</v>
      </c>
      <c r="D2769" s="4">
        <v>0</v>
      </c>
    </row>
    <row r="2770" spans="1:4" x14ac:dyDescent="0.2">
      <c r="A2770" s="4">
        <v>4.6229298655107254</v>
      </c>
      <c r="B2770" s="4">
        <v>1.9603357515369384</v>
      </c>
      <c r="C2770" s="4">
        <v>0</v>
      </c>
      <c r="D2770" s="4">
        <v>0</v>
      </c>
    </row>
    <row r="2771" spans="1:4" x14ac:dyDescent="0.2">
      <c r="A2771" s="4">
        <v>4.6245693008780702</v>
      </c>
      <c r="B2771" s="4">
        <v>1.9605571326174396</v>
      </c>
      <c r="C2771" s="4">
        <v>0</v>
      </c>
      <c r="D2771" s="4">
        <v>0</v>
      </c>
    </row>
    <row r="2772" spans="1:4" x14ac:dyDescent="0.2">
      <c r="A2772" s="4">
        <v>4.626208736245415</v>
      </c>
      <c r="B2772" s="4">
        <v>1.9607788403020867</v>
      </c>
      <c r="C2772" s="4">
        <v>0</v>
      </c>
      <c r="D2772" s="4">
        <v>0</v>
      </c>
    </row>
    <row r="2773" spans="1:4" x14ac:dyDescent="0.2">
      <c r="A2773" s="4">
        <v>4.6278481716127597</v>
      </c>
      <c r="B2773" s="4">
        <v>1.9610008731646607</v>
      </c>
      <c r="C2773" s="4">
        <v>0</v>
      </c>
      <c r="D2773" s="4">
        <v>0</v>
      </c>
    </row>
    <row r="2774" spans="1:4" x14ac:dyDescent="0.2">
      <c r="A2774" s="4">
        <v>4.6294876069801045</v>
      </c>
      <c r="B2774" s="4">
        <v>1.9612232297789427</v>
      </c>
      <c r="C2774" s="4">
        <v>0</v>
      </c>
      <c r="D2774" s="4">
        <v>0</v>
      </c>
    </row>
    <row r="2775" spans="1:4" x14ac:dyDescent="0.2">
      <c r="A2775" s="4">
        <v>4.6311270423474493</v>
      </c>
      <c r="B2775" s="4">
        <v>1.9614459087187137</v>
      </c>
      <c r="C2775" s="4">
        <v>0</v>
      </c>
      <c r="D2775" s="4">
        <v>0</v>
      </c>
    </row>
    <row r="2776" spans="1:4" x14ac:dyDescent="0.2">
      <c r="A2776" s="4">
        <v>4.6327664777147941</v>
      </c>
      <c r="B2776" s="4">
        <v>1.9616689085577548</v>
      </c>
      <c r="C2776" s="4">
        <v>0</v>
      </c>
      <c r="D2776" s="4">
        <v>0</v>
      </c>
    </row>
    <row r="2777" spans="1:4" x14ac:dyDescent="0.2">
      <c r="A2777" s="4">
        <v>4.6344059130821389</v>
      </c>
      <c r="B2777" s="4">
        <v>1.9618922278698467</v>
      </c>
      <c r="C2777" s="4">
        <v>0</v>
      </c>
      <c r="D2777" s="4">
        <v>0</v>
      </c>
    </row>
    <row r="2778" spans="1:4" x14ac:dyDescent="0.2">
      <c r="A2778" s="4">
        <v>4.6360453484494828</v>
      </c>
      <c r="B2778" s="4">
        <v>1.9621158652287709</v>
      </c>
      <c r="C2778" s="4">
        <v>0</v>
      </c>
      <c r="D2778" s="4">
        <v>0</v>
      </c>
    </row>
    <row r="2779" spans="1:4" x14ac:dyDescent="0.2">
      <c r="A2779" s="4">
        <v>4.6376847838168276</v>
      </c>
      <c r="B2779" s="4">
        <v>1.9623398192083081</v>
      </c>
      <c r="C2779" s="4">
        <v>0</v>
      </c>
      <c r="D2779" s="4">
        <v>0</v>
      </c>
    </row>
    <row r="2780" spans="1:4" x14ac:dyDescent="0.2">
      <c r="A2780" s="4">
        <v>4.6393242191841724</v>
      </c>
      <c r="B2780" s="4">
        <v>1.9625640883822395</v>
      </c>
      <c r="C2780" s="4">
        <v>0</v>
      </c>
      <c r="D2780" s="4">
        <v>0</v>
      </c>
    </row>
    <row r="2781" spans="1:4" x14ac:dyDescent="0.2">
      <c r="A2781" s="4">
        <v>4.6409636545515172</v>
      </c>
      <c r="B2781" s="4">
        <v>1.9627886713243461</v>
      </c>
      <c r="C2781" s="4">
        <v>0</v>
      </c>
      <c r="D2781" s="4">
        <v>0</v>
      </c>
    </row>
    <row r="2782" spans="1:4" x14ac:dyDescent="0.2">
      <c r="A2782" s="4">
        <v>4.6426030899188619</v>
      </c>
      <c r="B2782" s="4">
        <v>1.9630135666084088</v>
      </c>
      <c r="C2782" s="4">
        <v>0</v>
      </c>
      <c r="D2782" s="4">
        <v>0</v>
      </c>
    </row>
    <row r="2783" spans="1:4" x14ac:dyDescent="0.2">
      <c r="A2783" s="4">
        <v>4.6442425252862067</v>
      </c>
      <c r="B2783" s="4">
        <v>1.9632387728082086</v>
      </c>
      <c r="C2783" s="4">
        <v>0</v>
      </c>
      <c r="D2783" s="4">
        <v>0</v>
      </c>
    </row>
    <row r="2784" spans="1:4" x14ac:dyDescent="0.2">
      <c r="A2784" s="4">
        <v>4.6458819606535515</v>
      </c>
      <c r="B2784" s="4">
        <v>1.9634642884975266</v>
      </c>
      <c r="C2784" s="4">
        <v>0</v>
      </c>
      <c r="D2784" s="4">
        <v>0</v>
      </c>
    </row>
    <row r="2785" spans="1:4" x14ac:dyDescent="0.2">
      <c r="A2785" s="4">
        <v>4.6475213960208954</v>
      </c>
      <c r="B2785" s="4">
        <v>1.9636901122501438</v>
      </c>
      <c r="C2785" s="4">
        <v>0</v>
      </c>
      <c r="D2785" s="4">
        <v>0</v>
      </c>
    </row>
    <row r="2786" spans="1:4" x14ac:dyDescent="0.2">
      <c r="A2786" s="4">
        <v>4.6491608313882402</v>
      </c>
      <c r="B2786" s="4">
        <v>1.9639162426398413</v>
      </c>
      <c r="C2786" s="4">
        <v>0</v>
      </c>
      <c r="D2786" s="4">
        <v>0</v>
      </c>
    </row>
    <row r="2787" spans="1:4" x14ac:dyDescent="0.2">
      <c r="A2787" s="4">
        <v>4.650800266755585</v>
      </c>
      <c r="B2787" s="4">
        <v>1.9641426782404001</v>
      </c>
      <c r="C2787" s="4">
        <v>0</v>
      </c>
      <c r="D2787" s="4">
        <v>0</v>
      </c>
    </row>
    <row r="2788" spans="1:4" x14ac:dyDescent="0.2">
      <c r="A2788" s="4">
        <v>4.6524397021229298</v>
      </c>
      <c r="B2788" s="4">
        <v>1.9643694176256012</v>
      </c>
      <c r="C2788" s="4">
        <v>0</v>
      </c>
      <c r="D2788" s="4">
        <v>0</v>
      </c>
    </row>
    <row r="2789" spans="1:4" x14ac:dyDescent="0.2">
      <c r="A2789" s="4">
        <v>4.6540791374902746</v>
      </c>
      <c r="B2789" s="4">
        <v>1.9645964593692256</v>
      </c>
      <c r="C2789" s="4">
        <v>0</v>
      </c>
      <c r="D2789" s="4">
        <v>0</v>
      </c>
    </row>
    <row r="2790" spans="1:4" x14ac:dyDescent="0.2">
      <c r="A2790" s="4">
        <v>4.6557185728576194</v>
      </c>
      <c r="B2790" s="4">
        <v>1.9648238020450544</v>
      </c>
      <c r="C2790" s="4">
        <v>0</v>
      </c>
      <c r="D2790" s="4">
        <v>0</v>
      </c>
    </row>
    <row r="2791" spans="1:4" x14ac:dyDescent="0.2">
      <c r="A2791" s="4">
        <v>4.6573580082249642</v>
      </c>
      <c r="B2791" s="4">
        <v>1.9650514442268685</v>
      </c>
      <c r="C2791" s="4">
        <v>0</v>
      </c>
      <c r="D2791" s="4">
        <v>0</v>
      </c>
    </row>
    <row r="2792" spans="1:4" x14ac:dyDescent="0.2">
      <c r="A2792" s="4">
        <v>4.6589974435923089</v>
      </c>
      <c r="B2792" s="4">
        <v>1.9652793844884491</v>
      </c>
      <c r="C2792" s="4">
        <v>0</v>
      </c>
      <c r="D2792" s="4">
        <v>0</v>
      </c>
    </row>
    <row r="2793" spans="1:4" x14ac:dyDescent="0.2">
      <c r="A2793" s="4">
        <v>4.6606368789596528</v>
      </c>
      <c r="B2793" s="4">
        <v>1.9655076214035767</v>
      </c>
      <c r="C2793" s="4">
        <v>0</v>
      </c>
      <c r="D2793" s="4">
        <v>0</v>
      </c>
    </row>
    <row r="2794" spans="1:4" x14ac:dyDescent="0.2">
      <c r="A2794" s="4">
        <v>4.6622763143269976</v>
      </c>
      <c r="B2794" s="4">
        <v>1.9657361535460331</v>
      </c>
      <c r="C2794" s="4">
        <v>0</v>
      </c>
      <c r="D2794" s="4">
        <v>0</v>
      </c>
    </row>
    <row r="2795" spans="1:4" x14ac:dyDescent="0.2">
      <c r="A2795" s="4">
        <v>4.6639157496943424</v>
      </c>
      <c r="B2795" s="4">
        <v>1.9659649794895988</v>
      </c>
      <c r="C2795" s="4">
        <v>0</v>
      </c>
      <c r="D2795" s="4">
        <v>0</v>
      </c>
    </row>
    <row r="2796" spans="1:4" x14ac:dyDescent="0.2">
      <c r="A2796" s="4">
        <v>4.6655551850616872</v>
      </c>
      <c r="B2796" s="4">
        <v>1.9661940978080552</v>
      </c>
      <c r="C2796" s="4">
        <v>0</v>
      </c>
      <c r="D2796" s="4">
        <v>0</v>
      </c>
    </row>
    <row r="2797" spans="1:4" x14ac:dyDescent="0.2">
      <c r="A2797" s="4">
        <v>4.667194620429032</v>
      </c>
      <c r="B2797" s="4">
        <v>1.9664235070751828</v>
      </c>
      <c r="C2797" s="4">
        <v>0</v>
      </c>
      <c r="D2797" s="4">
        <v>0</v>
      </c>
    </row>
    <row r="2798" spans="1:4" x14ac:dyDescent="0.2">
      <c r="A2798" s="4">
        <v>4.6688340557963768</v>
      </c>
      <c r="B2798" s="4">
        <v>1.966653205864763</v>
      </c>
      <c r="C2798" s="4">
        <v>0</v>
      </c>
      <c r="D2798" s="4">
        <v>0</v>
      </c>
    </row>
    <row r="2799" spans="1:4" x14ac:dyDescent="0.2">
      <c r="A2799" s="4">
        <v>4.6704734911637216</v>
      </c>
      <c r="B2799" s="4">
        <v>1.966883192750577</v>
      </c>
      <c r="C2799" s="4">
        <v>0</v>
      </c>
      <c r="D2799" s="4">
        <v>0</v>
      </c>
    </row>
    <row r="2800" spans="1:4" x14ac:dyDescent="0.2">
      <c r="A2800" s="4">
        <v>4.6721129265310655</v>
      </c>
      <c r="B2800" s="4">
        <v>1.9671134663064052</v>
      </c>
      <c r="C2800" s="4">
        <v>0</v>
      </c>
      <c r="D2800" s="4">
        <v>0</v>
      </c>
    </row>
    <row r="2801" spans="1:4" x14ac:dyDescent="0.2">
      <c r="A2801" s="4">
        <v>4.6737523618984103</v>
      </c>
      <c r="B2801" s="4">
        <v>1.967344025106029</v>
      </c>
      <c r="C2801" s="4">
        <v>0</v>
      </c>
      <c r="D2801" s="4">
        <v>0</v>
      </c>
    </row>
    <row r="2802" spans="1:4" x14ac:dyDescent="0.2">
      <c r="A2802" s="4">
        <v>4.675391797265755</v>
      </c>
      <c r="B2802" s="4">
        <v>1.9675748677232296</v>
      </c>
      <c r="C2802" s="4">
        <v>0</v>
      </c>
      <c r="D2802" s="4">
        <v>0</v>
      </c>
    </row>
    <row r="2803" spans="1:4" x14ac:dyDescent="0.2">
      <c r="A2803" s="4">
        <v>4.6770312326330998</v>
      </c>
      <c r="B2803" s="4">
        <v>1.9678059927317877</v>
      </c>
      <c r="C2803" s="4">
        <v>0</v>
      </c>
      <c r="D2803" s="4">
        <v>0</v>
      </c>
    </row>
    <row r="2804" spans="1:4" x14ac:dyDescent="0.2">
      <c r="A2804" s="4">
        <v>4.6786706680004446</v>
      </c>
      <c r="B2804" s="4">
        <v>1.9680373987054844</v>
      </c>
      <c r="C2804" s="4">
        <v>0</v>
      </c>
      <c r="D2804" s="4">
        <v>0</v>
      </c>
    </row>
    <row r="2805" spans="1:4" x14ac:dyDescent="0.2">
      <c r="A2805" s="4">
        <v>4.6803101033677894</v>
      </c>
      <c r="B2805" s="4">
        <v>1.968269084218101</v>
      </c>
      <c r="C2805" s="4">
        <v>0</v>
      </c>
      <c r="D2805" s="4">
        <v>0</v>
      </c>
    </row>
    <row r="2806" spans="1:4" x14ac:dyDescent="0.2">
      <c r="A2806" s="4">
        <v>4.6819495387351342</v>
      </c>
      <c r="B2806" s="4">
        <v>1.9685010478434182</v>
      </c>
      <c r="C2806" s="4">
        <v>0</v>
      </c>
      <c r="D2806" s="4">
        <v>0</v>
      </c>
    </row>
    <row r="2807" spans="1:4" x14ac:dyDescent="0.2">
      <c r="A2807" s="4">
        <v>4.683588974102479</v>
      </c>
      <c r="B2807" s="4">
        <v>1.9687332881552171</v>
      </c>
      <c r="C2807" s="4">
        <v>0</v>
      </c>
      <c r="D2807" s="4">
        <v>0</v>
      </c>
    </row>
    <row r="2808" spans="1:4" x14ac:dyDescent="0.2">
      <c r="A2808" s="4">
        <v>4.6852284094698229</v>
      </c>
      <c r="B2808" s="4">
        <v>1.9689658037272786</v>
      </c>
      <c r="C2808" s="4">
        <v>0</v>
      </c>
      <c r="D2808" s="4">
        <v>0</v>
      </c>
    </row>
    <row r="2809" spans="1:4" x14ac:dyDescent="0.2">
      <c r="A2809" s="4">
        <v>4.6868678448371677</v>
      </c>
      <c r="B2809" s="4">
        <v>1.9691985931333837</v>
      </c>
      <c r="C2809" s="4">
        <v>0</v>
      </c>
      <c r="D2809" s="4">
        <v>0</v>
      </c>
    </row>
    <row r="2810" spans="1:4" x14ac:dyDescent="0.2">
      <c r="A2810" s="4">
        <v>4.6885072802045125</v>
      </c>
      <c r="B2810" s="4">
        <v>1.9694316549473141</v>
      </c>
      <c r="C2810" s="4">
        <v>0</v>
      </c>
      <c r="D2810" s="4">
        <v>0</v>
      </c>
    </row>
    <row r="2811" spans="1:4" x14ac:dyDescent="0.2">
      <c r="A2811" s="4">
        <v>4.6901467155718572</v>
      </c>
      <c r="B2811" s="4">
        <v>1.96966498774285</v>
      </c>
      <c r="C2811" s="4">
        <v>0</v>
      </c>
      <c r="D2811" s="4">
        <v>0</v>
      </c>
    </row>
    <row r="2812" spans="1:4" x14ac:dyDescent="0.2">
      <c r="A2812" s="4">
        <v>4.691786150939202</v>
      </c>
      <c r="B2812" s="4">
        <v>1.9698985900937727</v>
      </c>
      <c r="C2812" s="4">
        <v>0</v>
      </c>
      <c r="D2812" s="4">
        <v>0</v>
      </c>
    </row>
    <row r="2813" spans="1:4" x14ac:dyDescent="0.2">
      <c r="A2813" s="4">
        <v>4.6934255863065468</v>
      </c>
      <c r="B2813" s="4">
        <v>1.9701324605738633</v>
      </c>
      <c r="C2813" s="4">
        <v>0</v>
      </c>
      <c r="D2813" s="4">
        <v>0</v>
      </c>
    </row>
    <row r="2814" spans="1:4" x14ac:dyDescent="0.2">
      <c r="A2814" s="4">
        <v>4.6950650216738916</v>
      </c>
      <c r="B2814" s="4">
        <v>1.9703665977569027</v>
      </c>
      <c r="C2814" s="4">
        <v>0</v>
      </c>
      <c r="D2814" s="4">
        <v>0</v>
      </c>
    </row>
    <row r="2815" spans="1:4" x14ac:dyDescent="0.2">
      <c r="A2815" s="4">
        <v>4.6967044570412364</v>
      </c>
      <c r="B2815" s="4">
        <v>1.9706010002166721</v>
      </c>
      <c r="C2815" s="4">
        <v>0</v>
      </c>
      <c r="D2815" s="4">
        <v>0</v>
      </c>
    </row>
    <row r="2816" spans="1:4" x14ac:dyDescent="0.2">
      <c r="A2816" s="4">
        <v>4.6983438924085803</v>
      </c>
      <c r="B2816" s="4">
        <v>1.9708356665269524</v>
      </c>
      <c r="C2816" s="4">
        <v>0</v>
      </c>
      <c r="D2816" s="4">
        <v>0</v>
      </c>
    </row>
    <row r="2817" spans="1:4" x14ac:dyDescent="0.2">
      <c r="A2817" s="4">
        <v>4.6999833277759251</v>
      </c>
      <c r="B2817" s="4">
        <v>1.9710705952615246</v>
      </c>
      <c r="C2817" s="4">
        <v>0</v>
      </c>
      <c r="D2817" s="4">
        <v>0</v>
      </c>
    </row>
    <row r="2818" spans="1:4" x14ac:dyDescent="0.2">
      <c r="A2818" s="4">
        <v>4.7016227631432699</v>
      </c>
      <c r="B2818" s="4">
        <v>1.9713057849941698</v>
      </c>
      <c r="C2818" s="4">
        <v>0</v>
      </c>
      <c r="D2818" s="4">
        <v>0</v>
      </c>
    </row>
    <row r="2819" spans="1:4" x14ac:dyDescent="0.2">
      <c r="A2819" s="4">
        <v>4.7032621985106147</v>
      </c>
      <c r="B2819" s="4">
        <v>1.9715412342986689</v>
      </c>
      <c r="C2819" s="4">
        <v>0</v>
      </c>
      <c r="D2819" s="4">
        <v>0</v>
      </c>
    </row>
    <row r="2820" spans="1:4" x14ac:dyDescent="0.2">
      <c r="A2820" s="4">
        <v>4.7049016338779595</v>
      </c>
      <c r="B2820" s="4">
        <v>1.9717769417488029</v>
      </c>
      <c r="C2820" s="4">
        <v>0</v>
      </c>
      <c r="D2820" s="4">
        <v>0</v>
      </c>
    </row>
    <row r="2821" spans="1:4" x14ac:dyDescent="0.2">
      <c r="A2821" s="4">
        <v>4.7065410692453042</v>
      </c>
      <c r="B2821" s="4">
        <v>1.9720129059183531</v>
      </c>
      <c r="C2821" s="4">
        <v>0</v>
      </c>
      <c r="D2821" s="4">
        <v>0</v>
      </c>
    </row>
    <row r="2822" spans="1:4" x14ac:dyDescent="0.2">
      <c r="A2822" s="4">
        <v>4.708180504612649</v>
      </c>
      <c r="B2822" s="4">
        <v>1.9722491253811003</v>
      </c>
      <c r="C2822" s="4">
        <v>0</v>
      </c>
      <c r="D2822" s="4">
        <v>0</v>
      </c>
    </row>
    <row r="2823" spans="1:4" x14ac:dyDescent="0.2">
      <c r="A2823" s="4">
        <v>4.7098199399799929</v>
      </c>
      <c r="B2823" s="4">
        <v>1.9724855987108256</v>
      </c>
      <c r="C2823" s="4">
        <v>0</v>
      </c>
      <c r="D2823" s="4">
        <v>0</v>
      </c>
    </row>
    <row r="2824" spans="1:4" x14ac:dyDescent="0.2">
      <c r="A2824" s="4">
        <v>4.7114593753473377</v>
      </c>
      <c r="B2824" s="4">
        <v>1.9727223244813099</v>
      </c>
      <c r="C2824" s="4">
        <v>0</v>
      </c>
      <c r="D2824" s="4">
        <v>0</v>
      </c>
    </row>
    <row r="2825" spans="1:4" x14ac:dyDescent="0.2">
      <c r="A2825" s="4">
        <v>4.7130988107146825</v>
      </c>
      <c r="B2825" s="4">
        <v>1.9729593012663345</v>
      </c>
      <c r="C2825" s="4">
        <v>0</v>
      </c>
      <c r="D2825" s="4">
        <v>0</v>
      </c>
    </row>
    <row r="2826" spans="1:4" x14ac:dyDescent="0.2">
      <c r="A2826" s="4">
        <v>4.7147382460820273</v>
      </c>
      <c r="B2826" s="4">
        <v>1.9731965276396801</v>
      </c>
      <c r="C2826" s="4">
        <v>0</v>
      </c>
      <c r="D2826" s="4">
        <v>0</v>
      </c>
    </row>
    <row r="2827" spans="1:4" x14ac:dyDescent="0.2">
      <c r="A2827" s="4">
        <v>4.7163776814493721</v>
      </c>
      <c r="B2827" s="4">
        <v>1.9734340021751278</v>
      </c>
      <c r="C2827" s="4">
        <v>0</v>
      </c>
      <c r="D2827" s="4">
        <v>0</v>
      </c>
    </row>
    <row r="2828" spans="1:4" x14ac:dyDescent="0.2">
      <c r="A2828" s="4">
        <v>4.7180171168167169</v>
      </c>
      <c r="B2828" s="4">
        <v>1.9736717234464587</v>
      </c>
      <c r="C2828" s="4">
        <v>0</v>
      </c>
      <c r="D2828" s="4">
        <v>0</v>
      </c>
    </row>
    <row r="2829" spans="1:4" x14ac:dyDescent="0.2">
      <c r="A2829" s="4">
        <v>4.7196565521840617</v>
      </c>
      <c r="B2829" s="4">
        <v>1.973909690027454</v>
      </c>
      <c r="C2829" s="4">
        <v>0</v>
      </c>
      <c r="D2829" s="4">
        <v>0</v>
      </c>
    </row>
    <row r="2830" spans="1:4" x14ac:dyDescent="0.2">
      <c r="A2830" s="4">
        <v>4.7212959875514064</v>
      </c>
      <c r="B2830" s="4">
        <v>1.9741479004918943</v>
      </c>
      <c r="C2830" s="4">
        <v>0</v>
      </c>
      <c r="D2830" s="4">
        <v>0</v>
      </c>
    </row>
    <row r="2831" spans="1:4" x14ac:dyDescent="0.2">
      <c r="A2831" s="4">
        <v>4.7229354229187503</v>
      </c>
      <c r="B2831" s="4">
        <v>1.9743863534135608</v>
      </c>
      <c r="C2831" s="4">
        <v>0</v>
      </c>
      <c r="D2831" s="4">
        <v>0</v>
      </c>
    </row>
    <row r="2832" spans="1:4" x14ac:dyDescent="0.2">
      <c r="A2832" s="4">
        <v>4.7245748582860951</v>
      </c>
      <c r="B2832" s="4">
        <v>1.9746250473662346</v>
      </c>
      <c r="C2832" s="4">
        <v>0</v>
      </c>
      <c r="D2832" s="4">
        <v>0</v>
      </c>
    </row>
    <row r="2833" spans="1:4" x14ac:dyDescent="0.2">
      <c r="A2833" s="4">
        <v>4.7262142936534399</v>
      </c>
      <c r="B2833" s="4">
        <v>1.9748639809236967</v>
      </c>
      <c r="C2833" s="4">
        <v>0</v>
      </c>
      <c r="D2833" s="4">
        <v>0</v>
      </c>
    </row>
    <row r="2834" spans="1:4" x14ac:dyDescent="0.2">
      <c r="A2834" s="4">
        <v>4.7278537290207847</v>
      </c>
      <c r="B2834" s="4">
        <v>1.9751031526597282</v>
      </c>
      <c r="C2834" s="4">
        <v>0</v>
      </c>
      <c r="D2834" s="4">
        <v>0</v>
      </c>
    </row>
    <row r="2835" spans="1:4" x14ac:dyDescent="0.2">
      <c r="A2835" s="4">
        <v>4.7294931643881295</v>
      </c>
      <c r="B2835" s="4">
        <v>1.9753425611481101</v>
      </c>
      <c r="C2835" s="4">
        <v>0</v>
      </c>
      <c r="D2835" s="4">
        <v>0</v>
      </c>
    </row>
    <row r="2836" spans="1:4" x14ac:dyDescent="0.2">
      <c r="A2836" s="4">
        <v>4.7311325997554743</v>
      </c>
      <c r="B2836" s="4">
        <v>1.9755822049626233</v>
      </c>
      <c r="C2836" s="4">
        <v>0</v>
      </c>
      <c r="D2836" s="4">
        <v>0</v>
      </c>
    </row>
    <row r="2837" spans="1:4" x14ac:dyDescent="0.2">
      <c r="A2837" s="4">
        <v>4.7327720351228191</v>
      </c>
      <c r="B2837" s="4">
        <v>1.9758220826770487</v>
      </c>
      <c r="C2837" s="4">
        <v>0</v>
      </c>
      <c r="D2837" s="4">
        <v>0</v>
      </c>
    </row>
    <row r="2838" spans="1:4" x14ac:dyDescent="0.2">
      <c r="A2838" s="4">
        <v>4.734411470490163</v>
      </c>
      <c r="B2838" s="4">
        <v>1.9760621928651676</v>
      </c>
      <c r="C2838" s="4">
        <v>0</v>
      </c>
      <c r="D2838" s="4">
        <v>0</v>
      </c>
    </row>
    <row r="2839" spans="1:4" x14ac:dyDescent="0.2">
      <c r="A2839" s="4">
        <v>4.7360509058575078</v>
      </c>
      <c r="B2839" s="4">
        <v>1.976302534100761</v>
      </c>
      <c r="C2839" s="4">
        <v>0</v>
      </c>
      <c r="D2839" s="4">
        <v>0</v>
      </c>
    </row>
    <row r="2840" spans="1:4" x14ac:dyDescent="0.2">
      <c r="A2840" s="4">
        <v>4.7376903412248526</v>
      </c>
      <c r="B2840" s="4">
        <v>1.9765431049576097</v>
      </c>
      <c r="C2840" s="4">
        <v>0</v>
      </c>
      <c r="D2840" s="4">
        <v>0</v>
      </c>
    </row>
    <row r="2841" spans="1:4" x14ac:dyDescent="0.2">
      <c r="A2841" s="4">
        <v>4.7393297765921973</v>
      </c>
      <c r="B2841" s="4">
        <v>1.976783904009495</v>
      </c>
      <c r="C2841" s="4">
        <v>0</v>
      </c>
      <c r="D2841" s="4">
        <v>0</v>
      </c>
    </row>
    <row r="2842" spans="1:4" x14ac:dyDescent="0.2">
      <c r="A2842" s="4">
        <v>4.7409692119595421</v>
      </c>
      <c r="B2842" s="4">
        <v>1.9770249298301976</v>
      </c>
      <c r="C2842" s="4">
        <v>0</v>
      </c>
      <c r="D2842" s="4">
        <v>0</v>
      </c>
    </row>
    <row r="2843" spans="1:4" x14ac:dyDescent="0.2">
      <c r="A2843" s="4">
        <v>4.7426086473268869</v>
      </c>
      <c r="B2843" s="4">
        <v>1.977266180993499</v>
      </c>
      <c r="C2843" s="4">
        <v>0</v>
      </c>
      <c r="D2843" s="4">
        <v>0</v>
      </c>
    </row>
    <row r="2844" spans="1:4" x14ac:dyDescent="0.2">
      <c r="A2844" s="4">
        <v>4.7442480826942317</v>
      </c>
      <c r="B2844" s="4">
        <v>1.9775076560731797</v>
      </c>
      <c r="C2844" s="4">
        <v>0</v>
      </c>
      <c r="D2844" s="4">
        <v>0</v>
      </c>
    </row>
    <row r="2845" spans="1:4" x14ac:dyDescent="0.2">
      <c r="A2845" s="4">
        <v>4.7458875180615765</v>
      </c>
      <c r="B2845" s="4">
        <v>1.9777493536430211</v>
      </c>
      <c r="C2845" s="4">
        <v>0</v>
      </c>
      <c r="D2845" s="4">
        <v>0</v>
      </c>
    </row>
    <row r="2846" spans="1:4" x14ac:dyDescent="0.2">
      <c r="A2846" s="4">
        <v>4.7475269534289204</v>
      </c>
      <c r="B2846" s="4">
        <v>1.9779912722768038</v>
      </c>
      <c r="C2846" s="4">
        <v>0</v>
      </c>
      <c r="D2846" s="4">
        <v>0</v>
      </c>
    </row>
    <row r="2847" spans="1:4" x14ac:dyDescent="0.2">
      <c r="A2847" s="4">
        <v>4.7491663887962652</v>
      </c>
      <c r="B2847" s="4">
        <v>1.9782334105483095</v>
      </c>
      <c r="C2847" s="4">
        <v>0</v>
      </c>
      <c r="D2847" s="4">
        <v>0</v>
      </c>
    </row>
    <row r="2848" spans="1:4" x14ac:dyDescent="0.2">
      <c r="A2848" s="4">
        <v>4.75080582416361</v>
      </c>
      <c r="B2848" s="4">
        <v>1.9784757670313184</v>
      </c>
      <c r="C2848" s="4">
        <v>0</v>
      </c>
      <c r="D2848" s="4">
        <v>0</v>
      </c>
    </row>
    <row r="2849" spans="1:4" x14ac:dyDescent="0.2">
      <c r="A2849" s="4">
        <v>4.7524452595309548</v>
      </c>
      <c r="B2849" s="4">
        <v>1.9787183402996122</v>
      </c>
      <c r="C2849" s="4">
        <v>0</v>
      </c>
      <c r="D2849" s="4">
        <v>0</v>
      </c>
    </row>
    <row r="2850" spans="1:4" x14ac:dyDescent="0.2">
      <c r="A2850" s="4">
        <v>4.7540846948982995</v>
      </c>
      <c r="B2850" s="4">
        <v>1.9789611289269717</v>
      </c>
      <c r="C2850" s="4">
        <v>0</v>
      </c>
      <c r="D2850" s="4">
        <v>0</v>
      </c>
    </row>
    <row r="2851" spans="1:4" x14ac:dyDescent="0.2">
      <c r="A2851" s="4">
        <v>4.7557241302656443</v>
      </c>
      <c r="B2851" s="4">
        <v>1.9792041314871778</v>
      </c>
      <c r="C2851" s="4">
        <v>0</v>
      </c>
      <c r="D2851" s="4">
        <v>0</v>
      </c>
    </row>
    <row r="2852" spans="1:4" x14ac:dyDescent="0.2">
      <c r="A2852" s="4">
        <v>4.7573635656329891</v>
      </c>
      <c r="B2852" s="4">
        <v>1.9794473465540117</v>
      </c>
      <c r="C2852" s="4">
        <v>0</v>
      </c>
      <c r="D2852" s="4">
        <v>0</v>
      </c>
    </row>
    <row r="2853" spans="1:4" x14ac:dyDescent="0.2">
      <c r="A2853" s="4">
        <v>4.759003001000333</v>
      </c>
      <c r="B2853" s="4">
        <v>1.979690772701254</v>
      </c>
      <c r="C2853" s="4">
        <v>0</v>
      </c>
      <c r="D2853" s="4">
        <v>0</v>
      </c>
    </row>
    <row r="2854" spans="1:4" x14ac:dyDescent="0.2">
      <c r="A2854" s="4">
        <v>4.7606424363676778</v>
      </c>
      <c r="B2854" s="4">
        <v>1.9799344085026864</v>
      </c>
      <c r="C2854" s="4">
        <v>0</v>
      </c>
      <c r="D2854" s="4">
        <v>0</v>
      </c>
    </row>
    <row r="2855" spans="1:4" x14ac:dyDescent="0.2">
      <c r="A2855" s="4">
        <v>4.7622818717350226</v>
      </c>
      <c r="B2855" s="4">
        <v>1.9801782525320895</v>
      </c>
      <c r="C2855" s="4">
        <v>0</v>
      </c>
      <c r="D2855" s="4">
        <v>0</v>
      </c>
    </row>
    <row r="2856" spans="1:4" x14ac:dyDescent="0.2">
      <c r="A2856" s="4">
        <v>4.7639213071023674</v>
      </c>
      <c r="B2856" s="4">
        <v>1.9804223033632444</v>
      </c>
      <c r="C2856" s="4">
        <v>0</v>
      </c>
      <c r="D2856" s="4">
        <v>0</v>
      </c>
    </row>
    <row r="2857" spans="1:4" x14ac:dyDescent="0.2">
      <c r="A2857" s="4">
        <v>4.7655607424697122</v>
      </c>
      <c r="B2857" s="4">
        <v>1.980666559569932</v>
      </c>
      <c r="C2857" s="4">
        <v>0</v>
      </c>
      <c r="D2857" s="4">
        <v>0</v>
      </c>
    </row>
    <row r="2858" spans="1:4" x14ac:dyDescent="0.2">
      <c r="A2858" s="4">
        <v>4.767200177837057</v>
      </c>
      <c r="B2858" s="4">
        <v>1.9809110197259336</v>
      </c>
      <c r="C2858" s="4">
        <v>0</v>
      </c>
      <c r="D2858" s="4">
        <v>0</v>
      </c>
    </row>
    <row r="2859" spans="1:4" x14ac:dyDescent="0.2">
      <c r="A2859" s="4">
        <v>4.7688396132044018</v>
      </c>
      <c r="B2859" s="4">
        <v>1.98115568240503</v>
      </c>
      <c r="C2859" s="4">
        <v>0</v>
      </c>
      <c r="D2859" s="4">
        <v>0</v>
      </c>
    </row>
    <row r="2860" spans="1:4" x14ac:dyDescent="0.2">
      <c r="A2860" s="4">
        <v>4.7704790485717465</v>
      </c>
      <c r="B2860" s="4">
        <v>1.9814005461810023</v>
      </c>
      <c r="C2860" s="4">
        <v>0</v>
      </c>
      <c r="D2860" s="4">
        <v>0</v>
      </c>
    </row>
    <row r="2861" spans="1:4" x14ac:dyDescent="0.2">
      <c r="A2861" s="4">
        <v>4.7721184839390904</v>
      </c>
      <c r="B2861" s="4">
        <v>1.9816456096276314</v>
      </c>
      <c r="C2861" s="4">
        <v>0</v>
      </c>
      <c r="D2861" s="4">
        <v>0</v>
      </c>
    </row>
    <row r="2862" spans="1:4" x14ac:dyDescent="0.2">
      <c r="A2862" s="4">
        <v>4.7737579193064352</v>
      </c>
      <c r="B2862" s="4">
        <v>1.9818908713186985</v>
      </c>
      <c r="C2862" s="4">
        <v>0</v>
      </c>
      <c r="D2862" s="4">
        <v>0</v>
      </c>
    </row>
    <row r="2863" spans="1:4" x14ac:dyDescent="0.2">
      <c r="A2863" s="4">
        <v>4.77539735467378</v>
      </c>
      <c r="B2863" s="4">
        <v>1.9821363298279846</v>
      </c>
      <c r="C2863" s="4">
        <v>0</v>
      </c>
      <c r="D2863" s="4">
        <v>0</v>
      </c>
    </row>
    <row r="2864" spans="1:4" x14ac:dyDescent="0.2">
      <c r="A2864" s="4">
        <v>4.7770367900411248</v>
      </c>
      <c r="B2864" s="4">
        <v>1.9823819837292707</v>
      </c>
      <c r="C2864" s="4">
        <v>0</v>
      </c>
      <c r="D2864" s="4">
        <v>0</v>
      </c>
    </row>
    <row r="2865" spans="1:4" x14ac:dyDescent="0.2">
      <c r="A2865" s="4">
        <v>4.7786762254084696</v>
      </c>
      <c r="B2865" s="4">
        <v>1.9826278315963377</v>
      </c>
      <c r="C2865" s="4">
        <v>0</v>
      </c>
      <c r="D2865" s="4">
        <v>0</v>
      </c>
    </row>
    <row r="2866" spans="1:4" x14ac:dyDescent="0.2">
      <c r="A2866" s="4">
        <v>4.7803156607758144</v>
      </c>
      <c r="B2866" s="4">
        <v>1.9828738720029666</v>
      </c>
      <c r="C2866" s="4">
        <v>0</v>
      </c>
      <c r="D2866" s="4">
        <v>0</v>
      </c>
    </row>
    <row r="2867" spans="1:4" x14ac:dyDescent="0.2">
      <c r="A2867" s="4">
        <v>4.7819550961431592</v>
      </c>
      <c r="B2867" s="4">
        <v>1.9831201035229387</v>
      </c>
      <c r="C2867" s="4">
        <v>0</v>
      </c>
      <c r="D2867" s="4">
        <v>0</v>
      </c>
    </row>
    <row r="2868" spans="1:4" x14ac:dyDescent="0.2">
      <c r="A2868" s="4">
        <v>4.7835945315105031</v>
      </c>
      <c r="B2868" s="4">
        <v>1.9833665247300347</v>
      </c>
      <c r="C2868" s="4">
        <v>0</v>
      </c>
      <c r="D2868" s="4">
        <v>0</v>
      </c>
    </row>
    <row r="2869" spans="1:4" x14ac:dyDescent="0.2">
      <c r="A2869" s="4">
        <v>4.7852339668778479</v>
      </c>
      <c r="B2869" s="4">
        <v>1.9836131341980361</v>
      </c>
      <c r="C2869" s="4">
        <v>0</v>
      </c>
      <c r="D2869" s="4">
        <v>0</v>
      </c>
    </row>
    <row r="2870" spans="1:4" x14ac:dyDescent="0.2">
      <c r="A2870" s="4">
        <v>4.7868734022451926</v>
      </c>
      <c r="B2870" s="4">
        <v>1.9838599305007234</v>
      </c>
      <c r="C2870" s="4">
        <v>0</v>
      </c>
      <c r="D2870" s="4">
        <v>0</v>
      </c>
    </row>
    <row r="2871" spans="1:4" x14ac:dyDescent="0.2">
      <c r="A2871" s="4">
        <v>4.7885128376125374</v>
      </c>
      <c r="B2871" s="4">
        <v>1.9841069122118777</v>
      </c>
      <c r="C2871" s="4">
        <v>0</v>
      </c>
      <c r="D2871" s="4">
        <v>0</v>
      </c>
    </row>
    <row r="2872" spans="1:4" x14ac:dyDescent="0.2">
      <c r="A2872" s="4">
        <v>4.7901522729798822</v>
      </c>
      <c r="B2872" s="4">
        <v>1.9843540779052804</v>
      </c>
      <c r="C2872" s="4">
        <v>0</v>
      </c>
      <c r="D2872" s="4">
        <v>0</v>
      </c>
    </row>
    <row r="2873" spans="1:4" x14ac:dyDescent="0.2">
      <c r="A2873" s="4">
        <v>4.791791708347227</v>
      </c>
      <c r="B2873" s="4">
        <v>1.9846014261547122</v>
      </c>
      <c r="C2873" s="4">
        <v>0</v>
      </c>
      <c r="D2873" s="4">
        <v>0</v>
      </c>
    </row>
    <row r="2874" spans="1:4" x14ac:dyDescent="0.2">
      <c r="A2874" s="4">
        <v>4.7934311437145718</v>
      </c>
      <c r="B2874" s="4">
        <v>1.9848489555339541</v>
      </c>
      <c r="C2874" s="4">
        <v>0</v>
      </c>
      <c r="D2874" s="4">
        <v>0</v>
      </c>
    </row>
    <row r="2875" spans="1:4" x14ac:dyDescent="0.2">
      <c r="A2875" s="4">
        <v>4.7950705790819166</v>
      </c>
      <c r="B2875" s="4">
        <v>1.9850966646167874</v>
      </c>
      <c r="C2875" s="4">
        <v>0</v>
      </c>
      <c r="D2875" s="4">
        <v>0</v>
      </c>
    </row>
    <row r="2876" spans="1:4" x14ac:dyDescent="0.2">
      <c r="A2876" s="4">
        <v>4.7967100144492605</v>
      </c>
      <c r="B2876" s="4">
        <v>1.9853445519769928</v>
      </c>
      <c r="C2876" s="4">
        <v>0</v>
      </c>
      <c r="D2876" s="4">
        <v>0</v>
      </c>
    </row>
    <row r="2877" spans="1:4" x14ac:dyDescent="0.2">
      <c r="A2877" s="4">
        <v>4.7983494498166053</v>
      </c>
      <c r="B2877" s="4">
        <v>1.9855926161883515</v>
      </c>
      <c r="C2877" s="4">
        <v>0</v>
      </c>
      <c r="D2877" s="4">
        <v>0</v>
      </c>
    </row>
    <row r="2878" spans="1:4" x14ac:dyDescent="0.2">
      <c r="A2878" s="4">
        <v>4.7999888851839501</v>
      </c>
      <c r="B2878" s="4">
        <v>1.9858408558246443</v>
      </c>
      <c r="C2878" s="4">
        <v>0</v>
      </c>
      <c r="D2878" s="4">
        <v>0</v>
      </c>
    </row>
    <row r="2879" spans="1:4" x14ac:dyDescent="0.2">
      <c r="A2879" s="4">
        <v>4.8016283205512948</v>
      </c>
      <c r="B2879" s="4">
        <v>1.9860892694596526</v>
      </c>
      <c r="C2879" s="4">
        <v>0</v>
      </c>
      <c r="D2879" s="4">
        <v>0</v>
      </c>
    </row>
    <row r="2880" spans="1:4" x14ac:dyDescent="0.2">
      <c r="A2880" s="4">
        <v>4.8032677559186396</v>
      </c>
      <c r="B2880" s="4">
        <v>1.9863378556671571</v>
      </c>
      <c r="C2880" s="4">
        <v>0</v>
      </c>
      <c r="D2880" s="4">
        <v>0</v>
      </c>
    </row>
    <row r="2881" spans="1:4" x14ac:dyDescent="0.2">
      <c r="A2881" s="4">
        <v>4.8049071912859844</v>
      </c>
      <c r="B2881" s="4">
        <v>1.9865866130209391</v>
      </c>
      <c r="C2881" s="4">
        <v>0</v>
      </c>
      <c r="D2881" s="4">
        <v>0</v>
      </c>
    </row>
    <row r="2882" spans="1:4" x14ac:dyDescent="0.2">
      <c r="A2882" s="4">
        <v>4.8065466266533292</v>
      </c>
      <c r="B2882" s="4">
        <v>1.9868355400947795</v>
      </c>
      <c r="C2882" s="4">
        <v>0</v>
      </c>
      <c r="D2882" s="4">
        <v>0</v>
      </c>
    </row>
    <row r="2883" spans="1:4" x14ac:dyDescent="0.2">
      <c r="A2883" s="4">
        <v>4.808186062020674</v>
      </c>
      <c r="B2883" s="4">
        <v>1.9870846354624592</v>
      </c>
      <c r="C2883" s="4">
        <v>0</v>
      </c>
      <c r="D2883" s="4">
        <v>0</v>
      </c>
    </row>
    <row r="2884" spans="1:4" x14ac:dyDescent="0.2">
      <c r="A2884" s="4">
        <v>4.8098254973880179</v>
      </c>
      <c r="B2884" s="4">
        <v>1.9873338976977593</v>
      </c>
      <c r="C2884" s="4">
        <v>0</v>
      </c>
      <c r="D2884" s="4">
        <v>0</v>
      </c>
    </row>
    <row r="2885" spans="1:4" x14ac:dyDescent="0.2">
      <c r="A2885" s="4">
        <v>4.8114649327553627</v>
      </c>
      <c r="B2885" s="4">
        <v>1.9875833253744608</v>
      </c>
      <c r="C2885" s="4">
        <v>0</v>
      </c>
      <c r="D2885" s="4">
        <v>0</v>
      </c>
    </row>
    <row r="2886" spans="1:4" x14ac:dyDescent="0.2">
      <c r="A2886" s="4">
        <v>4.8131043681227075</v>
      </c>
      <c r="B2886" s="4">
        <v>1.9878329170663449</v>
      </c>
      <c r="C2886" s="4">
        <v>0</v>
      </c>
      <c r="D2886" s="4">
        <v>0</v>
      </c>
    </row>
    <row r="2887" spans="1:4" x14ac:dyDescent="0.2">
      <c r="A2887" s="4">
        <v>4.8147438034900523</v>
      </c>
      <c r="B2887" s="4">
        <v>1.9880826713471924</v>
      </c>
      <c r="C2887" s="4">
        <v>0</v>
      </c>
      <c r="D2887" s="4">
        <v>0</v>
      </c>
    </row>
    <row r="2888" spans="1:4" x14ac:dyDescent="0.2">
      <c r="A2888" s="4">
        <v>4.8163832388573971</v>
      </c>
      <c r="B2888" s="4">
        <v>1.9883325867907844</v>
      </c>
      <c r="C2888" s="4">
        <v>0</v>
      </c>
      <c r="D2888" s="4">
        <v>0</v>
      </c>
    </row>
    <row r="2889" spans="1:4" x14ac:dyDescent="0.2">
      <c r="A2889" s="4">
        <v>4.8180226742247418</v>
      </c>
      <c r="B2889" s="4">
        <v>1.9885826619709019</v>
      </c>
      <c r="C2889" s="4">
        <v>0</v>
      </c>
      <c r="D2889" s="4">
        <v>0</v>
      </c>
    </row>
    <row r="2890" spans="1:4" x14ac:dyDescent="0.2">
      <c r="A2890" s="4">
        <v>4.8196621095920866</v>
      </c>
      <c r="B2890" s="4">
        <v>1.9888328954613259</v>
      </c>
      <c r="C2890" s="4">
        <v>0</v>
      </c>
      <c r="D2890" s="4">
        <v>0</v>
      </c>
    </row>
    <row r="2891" spans="1:4" x14ac:dyDescent="0.2">
      <c r="A2891" s="4">
        <v>4.8213015449594305</v>
      </c>
      <c r="B2891" s="4">
        <v>1.9890832858358374</v>
      </c>
      <c r="C2891" s="4">
        <v>0</v>
      </c>
      <c r="D2891" s="4">
        <v>0</v>
      </c>
    </row>
    <row r="2892" spans="1:4" x14ac:dyDescent="0.2">
      <c r="A2892" s="4">
        <v>4.8229409803267753</v>
      </c>
      <c r="B2892" s="4">
        <v>1.9893338316682176</v>
      </c>
      <c r="C2892" s="4">
        <v>0</v>
      </c>
      <c r="D2892" s="4">
        <v>0</v>
      </c>
    </row>
    <row r="2893" spans="1:4" x14ac:dyDescent="0.2">
      <c r="A2893" s="4">
        <v>4.8245804156941201</v>
      </c>
      <c r="B2893" s="4">
        <v>1.9895845315322476</v>
      </c>
      <c r="C2893" s="4">
        <v>0</v>
      </c>
      <c r="D2893" s="4">
        <v>0</v>
      </c>
    </row>
    <row r="2894" spans="1:4" x14ac:dyDescent="0.2">
      <c r="A2894" s="4">
        <v>4.8262198510614649</v>
      </c>
      <c r="B2894" s="4">
        <v>1.989835384001708</v>
      </c>
      <c r="C2894" s="4">
        <v>0</v>
      </c>
      <c r="D2894" s="4">
        <v>0</v>
      </c>
    </row>
    <row r="2895" spans="1:4" x14ac:dyDescent="0.2">
      <c r="A2895" s="4">
        <v>4.8278592864288097</v>
      </c>
      <c r="B2895" s="4">
        <v>1.9900863876503803</v>
      </c>
      <c r="C2895" s="4">
        <v>0</v>
      </c>
      <c r="D2895" s="4">
        <v>0</v>
      </c>
    </row>
    <row r="2896" spans="1:4" x14ac:dyDescent="0.2">
      <c r="A2896" s="4">
        <v>4.8294987217961545</v>
      </c>
      <c r="B2896" s="4">
        <v>1.990337541052045</v>
      </c>
      <c r="C2896" s="4">
        <v>0</v>
      </c>
      <c r="D2896" s="4">
        <v>0</v>
      </c>
    </row>
    <row r="2897" spans="1:4" x14ac:dyDescent="0.2">
      <c r="A2897" s="4">
        <v>4.8311381571634993</v>
      </c>
      <c r="B2897" s="4">
        <v>1.9905888427804836</v>
      </c>
      <c r="C2897" s="4">
        <v>0</v>
      </c>
      <c r="D2897" s="4">
        <v>0</v>
      </c>
    </row>
    <row r="2898" spans="1:4" x14ac:dyDescent="0.2">
      <c r="A2898" s="4">
        <v>4.832777592530844</v>
      </c>
      <c r="B2898" s="4">
        <v>1.9908402914094769</v>
      </c>
      <c r="C2898" s="4">
        <v>0</v>
      </c>
      <c r="D2898" s="4">
        <v>0</v>
      </c>
    </row>
    <row r="2899" spans="1:4" x14ac:dyDescent="0.2">
      <c r="A2899" s="4">
        <v>4.8344170278981879</v>
      </c>
      <c r="B2899" s="4">
        <v>1.9910918855128057</v>
      </c>
      <c r="C2899" s="4">
        <v>0</v>
      </c>
      <c r="D2899" s="4">
        <v>0</v>
      </c>
    </row>
    <row r="2900" spans="1:4" x14ac:dyDescent="0.2">
      <c r="A2900" s="4">
        <v>4.8360564632655327</v>
      </c>
      <c r="B2900" s="4">
        <v>1.9913436236642514</v>
      </c>
      <c r="C2900" s="4">
        <v>0</v>
      </c>
      <c r="D2900" s="4">
        <v>0</v>
      </c>
    </row>
    <row r="2901" spans="1:4" x14ac:dyDescent="0.2">
      <c r="A2901" s="4">
        <v>4.8376958986328775</v>
      </c>
      <c r="B2901" s="4">
        <v>1.991595504437595</v>
      </c>
      <c r="C2901" s="4">
        <v>0</v>
      </c>
      <c r="D2901" s="4">
        <v>0</v>
      </c>
    </row>
    <row r="2902" spans="1:4" x14ac:dyDescent="0.2">
      <c r="A2902" s="4">
        <v>4.8393353340002223</v>
      </c>
      <c r="B2902" s="4">
        <v>1.9918475264066173</v>
      </c>
      <c r="C2902" s="4">
        <v>0</v>
      </c>
      <c r="D2902" s="4">
        <v>0</v>
      </c>
    </row>
    <row r="2903" spans="1:4" x14ac:dyDescent="0.2">
      <c r="A2903" s="4">
        <v>4.8409747693675671</v>
      </c>
      <c r="B2903" s="4">
        <v>1.9920996881450996</v>
      </c>
      <c r="C2903" s="4">
        <v>0</v>
      </c>
      <c r="D2903" s="4">
        <v>0</v>
      </c>
    </row>
    <row r="2904" spans="1:4" x14ac:dyDescent="0.2">
      <c r="A2904" s="4">
        <v>4.8426142047349119</v>
      </c>
      <c r="B2904" s="4">
        <v>1.9923519882268226</v>
      </c>
      <c r="C2904" s="4">
        <v>0</v>
      </c>
      <c r="D2904" s="4">
        <v>0</v>
      </c>
    </row>
    <row r="2905" spans="1:4" x14ac:dyDescent="0.2">
      <c r="A2905" s="4">
        <v>4.8442536401022567</v>
      </c>
      <c r="B2905" s="4">
        <v>1.9926044252255677</v>
      </c>
      <c r="C2905" s="4">
        <v>0</v>
      </c>
      <c r="D2905" s="4">
        <v>0</v>
      </c>
    </row>
    <row r="2906" spans="1:4" x14ac:dyDescent="0.2">
      <c r="A2906" s="4">
        <v>4.8458930754696006</v>
      </c>
      <c r="B2906" s="4">
        <v>1.9928569977151154</v>
      </c>
      <c r="C2906" s="4">
        <v>0</v>
      </c>
      <c r="D2906" s="4">
        <v>0</v>
      </c>
    </row>
    <row r="2907" spans="1:4" x14ac:dyDescent="0.2">
      <c r="A2907" s="4">
        <v>4.8475325108369454</v>
      </c>
      <c r="B2907" s="4">
        <v>1.9931097042692472</v>
      </c>
      <c r="C2907" s="4">
        <v>0</v>
      </c>
      <c r="D2907" s="4">
        <v>0</v>
      </c>
    </row>
    <row r="2908" spans="1:4" x14ac:dyDescent="0.2">
      <c r="A2908" s="4">
        <v>4.8491719462042902</v>
      </c>
      <c r="B2908" s="4">
        <v>1.9933625434617439</v>
      </c>
      <c r="C2908" s="4">
        <v>0</v>
      </c>
      <c r="D2908" s="4">
        <v>0</v>
      </c>
    </row>
    <row r="2909" spans="1:4" x14ac:dyDescent="0.2">
      <c r="A2909" s="4">
        <v>4.8508113815716349</v>
      </c>
      <c r="B2909" s="4">
        <v>1.9936155138663865</v>
      </c>
      <c r="C2909" s="4">
        <v>0</v>
      </c>
      <c r="D2909" s="4">
        <v>0</v>
      </c>
    </row>
    <row r="2910" spans="1:4" x14ac:dyDescent="0.2">
      <c r="A2910" s="4">
        <v>4.8524508169389797</v>
      </c>
      <c r="B2910" s="4">
        <v>1.9938686140569561</v>
      </c>
      <c r="C2910" s="4">
        <v>0</v>
      </c>
      <c r="D2910" s="4">
        <v>0</v>
      </c>
    </row>
    <row r="2911" spans="1:4" x14ac:dyDescent="0.2">
      <c r="A2911" s="4">
        <v>4.8540902523063245</v>
      </c>
      <c r="B2911" s="4">
        <v>1.9941218426072338</v>
      </c>
      <c r="C2911" s="4">
        <v>0</v>
      </c>
      <c r="D2911" s="4">
        <v>0</v>
      </c>
    </row>
    <row r="2912" spans="1:4" x14ac:dyDescent="0.2">
      <c r="A2912" s="4">
        <v>4.8557296876736693</v>
      </c>
      <c r="B2912" s="4">
        <v>1.9943751980910005</v>
      </c>
      <c r="C2912" s="4">
        <v>0</v>
      </c>
      <c r="D2912" s="4">
        <v>0</v>
      </c>
    </row>
    <row r="2913" spans="1:4" x14ac:dyDescent="0.2">
      <c r="A2913" s="4">
        <v>4.8573691230410141</v>
      </c>
      <c r="B2913" s="4">
        <v>1.9946286790820373</v>
      </c>
      <c r="C2913" s="4">
        <v>0</v>
      </c>
      <c r="D2913" s="4">
        <v>0</v>
      </c>
    </row>
    <row r="2914" spans="1:4" x14ac:dyDescent="0.2">
      <c r="A2914" s="4">
        <v>4.859008558408358</v>
      </c>
      <c r="B2914" s="4">
        <v>1.9948822841541249</v>
      </c>
      <c r="C2914" s="4">
        <v>0</v>
      </c>
      <c r="D2914" s="4">
        <v>0</v>
      </c>
    </row>
    <row r="2915" spans="1:4" x14ac:dyDescent="0.2">
      <c r="A2915" s="4">
        <v>4.8606479937757028</v>
      </c>
      <c r="B2915" s="4">
        <v>1.9951360118810451</v>
      </c>
      <c r="C2915" s="4">
        <v>0</v>
      </c>
      <c r="D2915" s="4">
        <v>0</v>
      </c>
    </row>
    <row r="2916" spans="1:4" x14ac:dyDescent="0.2">
      <c r="A2916" s="4">
        <v>4.8622874291430476</v>
      </c>
      <c r="B2916" s="4">
        <v>1.9953898608365781</v>
      </c>
      <c r="C2916" s="4">
        <v>0</v>
      </c>
      <c r="D2916" s="4">
        <v>0</v>
      </c>
    </row>
    <row r="2917" spans="1:4" x14ac:dyDescent="0.2">
      <c r="A2917" s="4">
        <v>4.8639268645103924</v>
      </c>
      <c r="B2917" s="4">
        <v>1.9956438295945051</v>
      </c>
      <c r="C2917" s="4">
        <v>0</v>
      </c>
      <c r="D2917" s="4">
        <v>0</v>
      </c>
    </row>
    <row r="2918" spans="1:4" x14ac:dyDescent="0.2">
      <c r="A2918" s="4">
        <v>4.8655662998777371</v>
      </c>
      <c r="B2918" s="4">
        <v>1.9958979167286077</v>
      </c>
      <c r="C2918" s="4">
        <v>0</v>
      </c>
      <c r="D2918" s="4">
        <v>0</v>
      </c>
    </row>
    <row r="2919" spans="1:4" x14ac:dyDescent="0.2">
      <c r="A2919" s="4">
        <v>4.8672057352450819</v>
      </c>
      <c r="B2919" s="4">
        <v>1.9961521208126662</v>
      </c>
      <c r="C2919" s="4">
        <v>0</v>
      </c>
      <c r="D2919" s="4">
        <v>0</v>
      </c>
    </row>
    <row r="2920" spans="1:4" x14ac:dyDescent="0.2">
      <c r="A2920" s="4">
        <v>4.8688451706124267</v>
      </c>
      <c r="B2920" s="4">
        <v>1.996406440420462</v>
      </c>
      <c r="C2920" s="4">
        <v>0</v>
      </c>
      <c r="D2920" s="4">
        <v>0</v>
      </c>
    </row>
    <row r="2921" spans="1:4" x14ac:dyDescent="0.2">
      <c r="A2921" s="4">
        <v>4.8704846059797706</v>
      </c>
      <c r="B2921" s="4">
        <v>1.9966608741257759</v>
      </c>
      <c r="C2921" s="4">
        <v>0</v>
      </c>
      <c r="D2921" s="4">
        <v>0</v>
      </c>
    </row>
    <row r="2922" spans="1:4" x14ac:dyDescent="0.2">
      <c r="A2922" s="4">
        <v>4.8721240413471154</v>
      </c>
      <c r="B2922" s="4">
        <v>1.9969154205023891</v>
      </c>
      <c r="C2922" s="4">
        <v>0</v>
      </c>
      <c r="D2922" s="4">
        <v>0</v>
      </c>
    </row>
    <row r="2923" spans="1:4" x14ac:dyDescent="0.2">
      <c r="A2923" s="4">
        <v>4.8737634767144602</v>
      </c>
      <c r="B2923" s="4">
        <v>1.9971700781240826</v>
      </c>
      <c r="C2923" s="4">
        <v>0</v>
      </c>
      <c r="D2923" s="4">
        <v>0</v>
      </c>
    </row>
    <row r="2924" spans="1:4" x14ac:dyDescent="0.2">
      <c r="A2924" s="4">
        <v>4.875402912081805</v>
      </c>
      <c r="B2924" s="4">
        <v>1.9974248455646375</v>
      </c>
      <c r="C2924" s="4">
        <v>0</v>
      </c>
      <c r="D2924" s="4">
        <v>0</v>
      </c>
    </row>
    <row r="2925" spans="1:4" x14ac:dyDescent="0.2">
      <c r="A2925" s="4">
        <v>4.8770423474491498</v>
      </c>
      <c r="B2925" s="4">
        <v>1.9976797213978346</v>
      </c>
      <c r="C2925" s="4">
        <v>0</v>
      </c>
      <c r="D2925" s="4">
        <v>0</v>
      </c>
    </row>
    <row r="2926" spans="1:4" x14ac:dyDescent="0.2">
      <c r="A2926" s="4">
        <v>4.8786817828164946</v>
      </c>
      <c r="B2926" s="4">
        <v>1.9979347041974551</v>
      </c>
      <c r="C2926" s="4">
        <v>0</v>
      </c>
      <c r="D2926" s="4">
        <v>0</v>
      </c>
    </row>
    <row r="2927" spans="1:4" x14ac:dyDescent="0.2">
      <c r="A2927" s="4">
        <v>4.8803212181838393</v>
      </c>
      <c r="B2927" s="4">
        <v>1.99818979253728</v>
      </c>
      <c r="C2927" s="4">
        <v>0</v>
      </c>
      <c r="D2927" s="4">
        <v>0</v>
      </c>
    </row>
    <row r="2928" spans="1:4" x14ac:dyDescent="0.2">
      <c r="A2928" s="4">
        <v>4.8819606535511841</v>
      </c>
      <c r="B2928" s="4">
        <v>1.9984449849910901</v>
      </c>
      <c r="C2928" s="4">
        <v>0</v>
      </c>
      <c r="D2928" s="4">
        <v>0</v>
      </c>
    </row>
    <row r="2929" spans="1:4" x14ac:dyDescent="0.2">
      <c r="A2929" s="4">
        <v>4.883600088918528</v>
      </c>
      <c r="B2929" s="4">
        <v>1.9987002801326668</v>
      </c>
      <c r="C2929" s="4">
        <v>0</v>
      </c>
      <c r="D2929" s="4">
        <v>0</v>
      </c>
    </row>
    <row r="2930" spans="1:4" x14ac:dyDescent="0.2">
      <c r="A2930" s="4">
        <v>4.8852395242858728</v>
      </c>
      <c r="B2930" s="4">
        <v>1.9989556765357908</v>
      </c>
      <c r="C2930" s="4">
        <v>0</v>
      </c>
      <c r="D2930" s="4">
        <v>0</v>
      </c>
    </row>
    <row r="2931" spans="1:4" x14ac:dyDescent="0.2">
      <c r="A2931" s="4">
        <v>4.8868789596532176</v>
      </c>
      <c r="B2931" s="4">
        <v>1.9992111727742434</v>
      </c>
      <c r="C2931" s="4">
        <v>0</v>
      </c>
      <c r="D2931" s="4">
        <v>0</v>
      </c>
    </row>
    <row r="2932" spans="1:4" x14ac:dyDescent="0.2">
      <c r="A2932" s="4">
        <v>4.8885183950205624</v>
      </c>
      <c r="B2932" s="4">
        <v>1.9994667674218054</v>
      </c>
      <c r="C2932" s="4">
        <v>0</v>
      </c>
      <c r="D2932" s="4">
        <v>0</v>
      </c>
    </row>
    <row r="2933" spans="1:4" x14ac:dyDescent="0.2">
      <c r="A2933" s="4">
        <v>4.8901578303879072</v>
      </c>
      <c r="B2933" s="4">
        <v>1.999722459052258</v>
      </c>
      <c r="C2933" s="4">
        <v>0</v>
      </c>
      <c r="D2933" s="4">
        <v>0</v>
      </c>
    </row>
    <row r="2934" spans="1:4" x14ac:dyDescent="0.2">
      <c r="A2934" s="4">
        <v>4.891797265755252</v>
      </c>
      <c r="B2934" s="4">
        <v>1.999978246239382</v>
      </c>
      <c r="C2934" s="4">
        <v>0</v>
      </c>
      <c r="D2934" s="4">
        <v>0</v>
      </c>
    </row>
    <row r="2935" spans="1:4" x14ac:dyDescent="0.2">
      <c r="A2935" s="4">
        <v>4.8934367011225968</v>
      </c>
      <c r="B2935" s="4">
        <v>2.0002341275569586</v>
      </c>
      <c r="C2935" s="4">
        <v>0</v>
      </c>
      <c r="D2935" s="4">
        <v>0</v>
      </c>
    </row>
    <row r="2936" spans="1:4" x14ac:dyDescent="0.2">
      <c r="A2936" s="4">
        <v>4.8950761364899407</v>
      </c>
      <c r="B2936" s="4">
        <v>2.0004901015787686</v>
      </c>
      <c r="C2936" s="4">
        <v>0</v>
      </c>
      <c r="D2936" s="4">
        <v>0</v>
      </c>
    </row>
    <row r="2937" spans="1:4" x14ac:dyDescent="0.2">
      <c r="A2937" s="4">
        <v>4.8967155718572855</v>
      </c>
      <c r="B2937" s="4">
        <v>2.0007461668785931</v>
      </c>
      <c r="C2937" s="4">
        <v>0</v>
      </c>
      <c r="D2937" s="4">
        <v>0</v>
      </c>
    </row>
    <row r="2938" spans="1:4" x14ac:dyDescent="0.2">
      <c r="A2938" s="4">
        <v>4.8983550072246302</v>
      </c>
      <c r="B2938" s="4">
        <v>2.0010023220302138</v>
      </c>
      <c r="C2938" s="4">
        <v>0</v>
      </c>
      <c r="D2938" s="4">
        <v>0</v>
      </c>
    </row>
    <row r="2939" spans="1:4" x14ac:dyDescent="0.2">
      <c r="A2939" s="4">
        <v>4.899994442591975</v>
      </c>
      <c r="B2939" s="4">
        <v>2.0012585656074107</v>
      </c>
      <c r="C2939" s="4">
        <v>0</v>
      </c>
      <c r="D2939" s="4">
        <v>0</v>
      </c>
    </row>
    <row r="2940" spans="1:4" x14ac:dyDescent="0.2">
      <c r="A2940" s="4">
        <v>4.9016338779593198</v>
      </c>
      <c r="B2940" s="4">
        <v>2.0015148961839651</v>
      </c>
      <c r="C2940" s="4">
        <v>0</v>
      </c>
      <c r="D2940" s="4">
        <v>0</v>
      </c>
    </row>
    <row r="2941" spans="1:4" x14ac:dyDescent="0.2">
      <c r="A2941" s="4">
        <v>4.9032733133266646</v>
      </c>
      <c r="B2941" s="4">
        <v>2.0017713123336582</v>
      </c>
      <c r="C2941" s="4">
        <v>0</v>
      </c>
      <c r="D2941" s="4">
        <v>0</v>
      </c>
    </row>
    <row r="2942" spans="1:4" x14ac:dyDescent="0.2">
      <c r="A2942" s="4">
        <v>4.9049127486940094</v>
      </c>
      <c r="B2942" s="4">
        <v>2.0020278126302715</v>
      </c>
      <c r="C2942" s="4">
        <v>0</v>
      </c>
      <c r="D2942" s="4">
        <v>0</v>
      </c>
    </row>
    <row r="2943" spans="1:4" x14ac:dyDescent="0.2">
      <c r="A2943" s="4">
        <v>4.9065521840613542</v>
      </c>
      <c r="B2943" s="4">
        <v>2.0022843956475853</v>
      </c>
      <c r="C2943" s="4">
        <v>0</v>
      </c>
      <c r="D2943" s="4">
        <v>0</v>
      </c>
    </row>
    <row r="2944" spans="1:4" x14ac:dyDescent="0.2">
      <c r="A2944" s="4">
        <v>4.9081916194286981</v>
      </c>
      <c r="B2944" s="4">
        <v>2.0025410599593805</v>
      </c>
      <c r="C2944" s="4">
        <v>0</v>
      </c>
      <c r="D2944" s="4">
        <v>0</v>
      </c>
    </row>
    <row r="2945" spans="1:4" x14ac:dyDescent="0.2">
      <c r="A2945" s="4">
        <v>4.9098310547960429</v>
      </c>
      <c r="B2945" s="4">
        <v>2.0027978041394388</v>
      </c>
      <c r="C2945" s="4">
        <v>0</v>
      </c>
      <c r="D2945" s="4">
        <v>0</v>
      </c>
    </row>
    <row r="2946" spans="1:4" x14ac:dyDescent="0.2">
      <c r="A2946" s="4">
        <v>4.9114704901633877</v>
      </c>
      <c r="B2946" s="4">
        <v>2.0030546267615406</v>
      </c>
      <c r="C2946" s="4">
        <v>0</v>
      </c>
      <c r="D2946" s="4">
        <v>0</v>
      </c>
    </row>
    <row r="2947" spans="1:4" x14ac:dyDescent="0.2">
      <c r="A2947" s="4">
        <v>4.9131099255307324</v>
      </c>
      <c r="B2947" s="4">
        <v>2.0033115263994676</v>
      </c>
      <c r="C2947" s="4">
        <v>0</v>
      </c>
      <c r="D2947" s="4">
        <v>0</v>
      </c>
    </row>
    <row r="2948" spans="1:4" x14ac:dyDescent="0.2">
      <c r="A2948" s="4">
        <v>4.9147493608980772</v>
      </c>
      <c r="B2948" s="4">
        <v>2.003568501627</v>
      </c>
      <c r="C2948" s="4">
        <v>0</v>
      </c>
      <c r="D2948" s="4">
        <v>0</v>
      </c>
    </row>
    <row r="2949" spans="1:4" x14ac:dyDescent="0.2">
      <c r="A2949" s="4">
        <v>4.916388796265422</v>
      </c>
      <c r="B2949" s="4">
        <v>2.0038255510179197</v>
      </c>
      <c r="C2949" s="4">
        <v>0</v>
      </c>
      <c r="D2949" s="4">
        <v>0</v>
      </c>
    </row>
    <row r="2950" spans="1:4" x14ac:dyDescent="0.2">
      <c r="A2950" s="4">
        <v>4.9180282316327668</v>
      </c>
      <c r="B2950" s="4">
        <v>2.0040826731460069</v>
      </c>
      <c r="C2950" s="4">
        <v>0</v>
      </c>
      <c r="D2950" s="4">
        <v>0</v>
      </c>
    </row>
    <row r="2951" spans="1:4" x14ac:dyDescent="0.2">
      <c r="A2951" s="4">
        <v>4.9196676670001107</v>
      </c>
      <c r="B2951" s="4">
        <v>2.0043398665850432</v>
      </c>
      <c r="C2951" s="4">
        <v>0</v>
      </c>
      <c r="D2951" s="4">
        <v>0</v>
      </c>
    </row>
    <row r="2952" spans="1:4" x14ac:dyDescent="0.2">
      <c r="A2952" s="4">
        <v>4.9213071023674555</v>
      </c>
      <c r="B2952" s="4">
        <v>2.004597129908809</v>
      </c>
      <c r="C2952" s="4">
        <v>0</v>
      </c>
      <c r="D2952" s="4">
        <v>0</v>
      </c>
    </row>
    <row r="2953" spans="1:4" x14ac:dyDescent="0.2">
      <c r="A2953" s="4">
        <v>4.9229465377348003</v>
      </c>
      <c r="B2953" s="4">
        <v>2.0048544616910862</v>
      </c>
      <c r="C2953" s="4">
        <v>0</v>
      </c>
      <c r="D2953" s="4">
        <v>0</v>
      </c>
    </row>
    <row r="2954" spans="1:4" x14ac:dyDescent="0.2">
      <c r="A2954" s="4">
        <v>4.9245859731021451</v>
      </c>
      <c r="B2954" s="4">
        <v>2.0051118605056555</v>
      </c>
      <c r="C2954" s="4">
        <v>0</v>
      </c>
      <c r="D2954" s="4">
        <v>0</v>
      </c>
    </row>
    <row r="2955" spans="1:4" x14ac:dyDescent="0.2">
      <c r="A2955" s="4">
        <v>4.9262254084694899</v>
      </c>
      <c r="B2955" s="4">
        <v>2.0053693249262974</v>
      </c>
      <c r="C2955" s="4">
        <v>0</v>
      </c>
      <c r="D2955" s="4">
        <v>0</v>
      </c>
    </row>
    <row r="2956" spans="1:4" x14ac:dyDescent="0.2">
      <c r="A2956" s="4">
        <v>4.9278648438368347</v>
      </c>
      <c r="B2956" s="4">
        <v>2.0056268535267936</v>
      </c>
      <c r="C2956" s="4">
        <v>0</v>
      </c>
      <c r="D2956" s="4">
        <v>0</v>
      </c>
    </row>
    <row r="2957" spans="1:4" x14ac:dyDescent="0.2">
      <c r="A2957" s="4">
        <v>4.9295042792041794</v>
      </c>
      <c r="B2957" s="4">
        <v>2.0058844448809245</v>
      </c>
      <c r="C2957" s="4">
        <v>0</v>
      </c>
      <c r="D2957" s="4">
        <v>0</v>
      </c>
    </row>
    <row r="2958" spans="1:4" x14ac:dyDescent="0.2">
      <c r="A2958" s="4">
        <v>4.9311437145715242</v>
      </c>
      <c r="B2958" s="4">
        <v>2.0061420975624715</v>
      </c>
      <c r="C2958" s="4">
        <v>0</v>
      </c>
      <c r="D2958" s="4">
        <v>0</v>
      </c>
    </row>
    <row r="2959" spans="1:4" x14ac:dyDescent="0.2">
      <c r="A2959" s="4">
        <v>4.9327831499388681</v>
      </c>
      <c r="B2959" s="4">
        <v>2.0063998101452158</v>
      </c>
      <c r="C2959" s="4">
        <v>0</v>
      </c>
      <c r="D2959" s="4">
        <v>0</v>
      </c>
    </row>
    <row r="2960" spans="1:4" x14ac:dyDescent="0.2">
      <c r="A2960" s="4">
        <v>4.9344225853062129</v>
      </c>
      <c r="B2960" s="4">
        <v>2.0066575812029379</v>
      </c>
      <c r="C2960" s="4">
        <v>0</v>
      </c>
      <c r="D2960" s="4">
        <v>0</v>
      </c>
    </row>
    <row r="2961" spans="1:4" x14ac:dyDescent="0.2">
      <c r="A2961" s="4">
        <v>4.9360620206735577</v>
      </c>
      <c r="B2961" s="4">
        <v>2.0069154093094195</v>
      </c>
      <c r="C2961" s="4">
        <v>0</v>
      </c>
      <c r="D2961" s="4">
        <v>0</v>
      </c>
    </row>
    <row r="2962" spans="1:4" x14ac:dyDescent="0.2">
      <c r="A2962" s="4">
        <v>4.9377014560409025</v>
      </c>
      <c r="B2962" s="4">
        <v>2.0071732930384409</v>
      </c>
      <c r="C2962" s="4">
        <v>0</v>
      </c>
      <c r="D2962" s="4">
        <v>0</v>
      </c>
    </row>
    <row r="2963" spans="1:4" x14ac:dyDescent="0.2">
      <c r="A2963" s="4">
        <v>4.9393408914082473</v>
      </c>
      <c r="B2963" s="4">
        <v>2.0074312309637836</v>
      </c>
      <c r="C2963" s="4">
        <v>0</v>
      </c>
      <c r="D2963" s="4">
        <v>0</v>
      </c>
    </row>
    <row r="2964" spans="1:4" x14ac:dyDescent="0.2">
      <c r="A2964" s="4">
        <v>4.9409803267755921</v>
      </c>
      <c r="B2964" s="4">
        <v>2.0076892216592284</v>
      </c>
      <c r="C2964" s="4">
        <v>0</v>
      </c>
      <c r="D2964" s="4">
        <v>0</v>
      </c>
    </row>
    <row r="2965" spans="1:4" x14ac:dyDescent="0.2">
      <c r="A2965" s="4">
        <v>4.9426197621429369</v>
      </c>
      <c r="B2965" s="4">
        <v>2.0079472636985565</v>
      </c>
      <c r="C2965" s="4">
        <v>0</v>
      </c>
      <c r="D2965" s="4">
        <v>0</v>
      </c>
    </row>
    <row r="2966" spans="1:4" x14ac:dyDescent="0.2">
      <c r="A2966" s="4">
        <v>4.9442591975102816</v>
      </c>
      <c r="B2966" s="4">
        <v>2.0082053556555488</v>
      </c>
      <c r="C2966" s="4">
        <v>0</v>
      </c>
      <c r="D2966" s="4">
        <v>0</v>
      </c>
    </row>
    <row r="2967" spans="1:4" x14ac:dyDescent="0.2">
      <c r="A2967" s="4">
        <v>4.9458986328776255</v>
      </c>
      <c r="B2967" s="4">
        <v>2.0084634961039862</v>
      </c>
      <c r="C2967" s="4">
        <v>0</v>
      </c>
      <c r="D2967" s="4">
        <v>0</v>
      </c>
    </row>
    <row r="2968" spans="1:4" x14ac:dyDescent="0.2">
      <c r="A2968" s="4">
        <v>4.9475380682449703</v>
      </c>
      <c r="B2968" s="4">
        <v>2.0087216836176505</v>
      </c>
      <c r="C2968" s="4">
        <v>0</v>
      </c>
      <c r="D2968" s="4">
        <v>0</v>
      </c>
    </row>
    <row r="2969" spans="1:4" x14ac:dyDescent="0.2">
      <c r="A2969" s="4">
        <v>4.9491775036123151</v>
      </c>
      <c r="B2969" s="4">
        <v>2.0089799167703215</v>
      </c>
      <c r="C2969" s="4">
        <v>0</v>
      </c>
      <c r="D2969" s="4">
        <v>0</v>
      </c>
    </row>
    <row r="2970" spans="1:4" x14ac:dyDescent="0.2">
      <c r="A2970" s="4">
        <v>4.9508169389796599</v>
      </c>
      <c r="B2970" s="4">
        <v>2.0092381941357806</v>
      </c>
      <c r="C2970" s="4">
        <v>0</v>
      </c>
      <c r="D2970" s="4">
        <v>0</v>
      </c>
    </row>
    <row r="2971" spans="1:4" x14ac:dyDescent="0.2">
      <c r="A2971" s="4">
        <v>4.9524563743470047</v>
      </c>
      <c r="B2971" s="4">
        <v>2.0094965142878096</v>
      </c>
      <c r="C2971" s="4">
        <v>0</v>
      </c>
      <c r="D2971" s="4">
        <v>0</v>
      </c>
    </row>
    <row r="2972" spans="1:4" x14ac:dyDescent="0.2">
      <c r="A2972" s="4">
        <v>4.9540958097143495</v>
      </c>
      <c r="B2972" s="4">
        <v>2.0097548758001889</v>
      </c>
      <c r="C2972" s="4">
        <v>0</v>
      </c>
      <c r="D2972" s="4">
        <v>0</v>
      </c>
    </row>
    <row r="2973" spans="1:4" x14ac:dyDescent="0.2">
      <c r="A2973" s="4">
        <v>4.9557352450816943</v>
      </c>
      <c r="B2973" s="4">
        <v>2.0100132772466992</v>
      </c>
      <c r="C2973" s="4">
        <v>0</v>
      </c>
      <c r="D2973" s="4">
        <v>0</v>
      </c>
    </row>
    <row r="2974" spans="1:4" x14ac:dyDescent="0.2">
      <c r="A2974" s="4">
        <v>4.9573746804490382</v>
      </c>
      <c r="B2974" s="4">
        <v>2.010271717201122</v>
      </c>
      <c r="C2974" s="4">
        <v>0</v>
      </c>
      <c r="D2974" s="4">
        <v>0</v>
      </c>
    </row>
    <row r="2975" spans="1:4" x14ac:dyDescent="0.2">
      <c r="A2975" s="4">
        <v>4.959014115816383</v>
      </c>
      <c r="B2975" s="4">
        <v>2.0105301942372384</v>
      </c>
      <c r="C2975" s="4">
        <v>0</v>
      </c>
      <c r="D2975" s="4">
        <v>0</v>
      </c>
    </row>
    <row r="2976" spans="1:4" x14ac:dyDescent="0.2">
      <c r="A2976" s="4">
        <v>4.9606535511837277</v>
      </c>
      <c r="B2976" s="4">
        <v>2.0107887069288291</v>
      </c>
      <c r="C2976" s="4">
        <v>0</v>
      </c>
      <c r="D2976" s="4">
        <v>0</v>
      </c>
    </row>
    <row r="2977" spans="1:4" x14ac:dyDescent="0.2">
      <c r="A2977" s="4">
        <v>4.9622929865510725</v>
      </c>
      <c r="B2977" s="4">
        <v>2.0110472538496755</v>
      </c>
      <c r="C2977" s="4">
        <v>0</v>
      </c>
      <c r="D2977" s="4">
        <v>0</v>
      </c>
    </row>
    <row r="2978" spans="1:4" x14ac:dyDescent="0.2">
      <c r="A2978" s="4">
        <v>4.9639324219184173</v>
      </c>
      <c r="B2978" s="4">
        <v>2.0113058335735583</v>
      </c>
      <c r="C2978" s="4">
        <v>0</v>
      </c>
      <c r="D2978" s="4">
        <v>0</v>
      </c>
    </row>
    <row r="2979" spans="1:4" x14ac:dyDescent="0.2">
      <c r="A2979" s="4">
        <v>4.9655718572857621</v>
      </c>
      <c r="B2979" s="4">
        <v>2.0115644446742587</v>
      </c>
      <c r="C2979" s="4">
        <v>0</v>
      </c>
      <c r="D2979" s="4">
        <v>0</v>
      </c>
    </row>
    <row r="2980" spans="1:4" x14ac:dyDescent="0.2">
      <c r="A2980" s="4">
        <v>4.9672112926531069</v>
      </c>
      <c r="B2980" s="4">
        <v>2.0118230857255575</v>
      </c>
      <c r="C2980" s="4">
        <v>0</v>
      </c>
      <c r="D2980" s="4">
        <v>0</v>
      </c>
    </row>
    <row r="2981" spans="1:4" x14ac:dyDescent="0.2">
      <c r="A2981" s="4">
        <v>4.9688507280204517</v>
      </c>
      <c r="B2981" s="4">
        <v>2.0120817553012356</v>
      </c>
      <c r="C2981" s="4">
        <v>0</v>
      </c>
      <c r="D2981" s="4">
        <v>0</v>
      </c>
    </row>
    <row r="2982" spans="1:4" x14ac:dyDescent="0.2">
      <c r="A2982" s="4">
        <v>4.9704901633877956</v>
      </c>
      <c r="B2982" s="4">
        <v>2.0123404519750747</v>
      </c>
      <c r="C2982" s="4">
        <v>0</v>
      </c>
      <c r="D2982" s="4">
        <v>0</v>
      </c>
    </row>
    <row r="2983" spans="1:4" x14ac:dyDescent="0.2">
      <c r="A2983" s="4">
        <v>4.9721295987551404</v>
      </c>
      <c r="B2983" s="4">
        <v>2.0125991743208553</v>
      </c>
      <c r="C2983" s="4">
        <v>0</v>
      </c>
      <c r="D2983" s="4">
        <v>0</v>
      </c>
    </row>
    <row r="2984" spans="1:4" x14ac:dyDescent="0.2">
      <c r="A2984" s="4">
        <v>4.9737690341224852</v>
      </c>
      <c r="B2984" s="4">
        <v>2.0128579209123583</v>
      </c>
      <c r="C2984" s="4">
        <v>0</v>
      </c>
      <c r="D2984" s="4">
        <v>0</v>
      </c>
    </row>
    <row r="2985" spans="1:4" x14ac:dyDescent="0.2">
      <c r="A2985" s="4">
        <v>4.97540846948983</v>
      </c>
      <c r="B2985" s="4">
        <v>2.0131166903233653</v>
      </c>
      <c r="C2985" s="4">
        <v>0</v>
      </c>
      <c r="D2985" s="4">
        <v>0</v>
      </c>
    </row>
    <row r="2986" spans="1:4" x14ac:dyDescent="0.2">
      <c r="A2986" s="4">
        <v>4.9770479048571747</v>
      </c>
      <c r="B2986" s="4">
        <v>2.0133754811276567</v>
      </c>
      <c r="C2986" s="4">
        <v>0</v>
      </c>
      <c r="D2986" s="4">
        <v>0</v>
      </c>
    </row>
    <row r="2987" spans="1:4" x14ac:dyDescent="0.2">
      <c r="A2987" s="4">
        <v>4.9786873402245195</v>
      </c>
      <c r="B2987" s="4">
        <v>2.013634291899014</v>
      </c>
      <c r="C2987" s="4">
        <v>0</v>
      </c>
      <c r="D2987" s="4">
        <v>0</v>
      </c>
    </row>
    <row r="2988" spans="1:4" x14ac:dyDescent="0.2">
      <c r="A2988" s="4">
        <v>4.9803267755918643</v>
      </c>
      <c r="B2988" s="4">
        <v>2.0138931212112179</v>
      </c>
      <c r="C2988" s="4">
        <v>0</v>
      </c>
      <c r="D2988" s="4">
        <v>0</v>
      </c>
    </row>
    <row r="2989" spans="1:4" x14ac:dyDescent="0.2">
      <c r="A2989" s="4">
        <v>4.9819662109592082</v>
      </c>
      <c r="B2989" s="4">
        <v>2.0141519676380493</v>
      </c>
      <c r="C2989" s="4">
        <v>0</v>
      </c>
      <c r="D2989" s="4">
        <v>0</v>
      </c>
    </row>
    <row r="2990" spans="1:4" x14ac:dyDescent="0.2">
      <c r="A2990" s="4">
        <v>4.983605646326553</v>
      </c>
      <c r="B2990" s="4">
        <v>2.0144108297532894</v>
      </c>
      <c r="C2990" s="4">
        <v>0</v>
      </c>
      <c r="D2990" s="4">
        <v>0</v>
      </c>
    </row>
    <row r="2991" spans="1:4" x14ac:dyDescent="0.2">
      <c r="A2991" s="4">
        <v>4.9852450816938978</v>
      </c>
      <c r="B2991" s="4">
        <v>2.0146697061307197</v>
      </c>
      <c r="C2991" s="4">
        <v>0</v>
      </c>
      <c r="D2991" s="4">
        <v>0</v>
      </c>
    </row>
    <row r="2992" spans="1:4" x14ac:dyDescent="0.2">
      <c r="A2992" s="4">
        <v>4.9868845170612426</v>
      </c>
      <c r="B2992" s="4">
        <v>2.0149285953441209</v>
      </c>
      <c r="C2992" s="4">
        <v>0</v>
      </c>
      <c r="D2992" s="4">
        <v>0</v>
      </c>
    </row>
    <row r="2993" spans="1:4" x14ac:dyDescent="0.2">
      <c r="A2993" s="4">
        <v>4.9885239524285874</v>
      </c>
      <c r="B2993" s="4">
        <v>2.0151874959672735</v>
      </c>
      <c r="C2993" s="4">
        <v>0</v>
      </c>
      <c r="D2993" s="4">
        <v>0</v>
      </c>
    </row>
    <row r="2994" spans="1:4" x14ac:dyDescent="0.2">
      <c r="A2994" s="4">
        <v>4.9901633877959322</v>
      </c>
      <c r="B2994" s="4">
        <v>2.0154464065739592</v>
      </c>
      <c r="C2994" s="4">
        <v>0</v>
      </c>
      <c r="D2994" s="4">
        <v>0</v>
      </c>
    </row>
    <row r="2995" spans="1:4" x14ac:dyDescent="0.2">
      <c r="A2995" s="4">
        <v>4.9918028231632769</v>
      </c>
      <c r="B2995" s="4">
        <v>2.0157053257379589</v>
      </c>
      <c r="C2995" s="4">
        <v>0</v>
      </c>
      <c r="D2995" s="4">
        <v>0</v>
      </c>
    </row>
    <row r="2996" spans="1:4" x14ac:dyDescent="0.2">
      <c r="A2996" s="4">
        <v>4.9934422585306217</v>
      </c>
      <c r="B2996" s="4">
        <v>2.015964252033053</v>
      </c>
      <c r="C2996" s="4">
        <v>0</v>
      </c>
      <c r="D2996" s="4">
        <v>0</v>
      </c>
    </row>
    <row r="2997" spans="1:4" x14ac:dyDescent="0.2">
      <c r="A2997" s="4">
        <v>4.9950816938979656</v>
      </c>
      <c r="B2997" s="4">
        <v>2.0162231840330231</v>
      </c>
      <c r="C2997" s="4">
        <v>0</v>
      </c>
      <c r="D2997" s="4">
        <v>0</v>
      </c>
    </row>
    <row r="2998" spans="1:4" x14ac:dyDescent="0.2">
      <c r="A2998" s="4">
        <v>4.9967211292653104</v>
      </c>
      <c r="B2998" s="4">
        <v>2.0164821203116503</v>
      </c>
      <c r="C2998" s="4">
        <v>0</v>
      </c>
      <c r="D2998" s="4">
        <v>0</v>
      </c>
    </row>
    <row r="2999" spans="1:4" x14ac:dyDescent="0.2">
      <c r="A2999" s="4">
        <v>4.9983605646326552</v>
      </c>
      <c r="B2999" s="4">
        <v>2.0167410594427158</v>
      </c>
      <c r="C2999" s="4">
        <v>0</v>
      </c>
      <c r="D2999" s="4">
        <v>0</v>
      </c>
    </row>
    <row r="3000" spans="1:4" x14ac:dyDescent="0.2">
      <c r="A3000" s="4">
        <v>5</v>
      </c>
      <c r="B3000" s="4">
        <v>2.0169999999999999</v>
      </c>
      <c r="C3000" s="4">
        <v>0</v>
      </c>
      <c r="D3000" s="4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1"/>
  <dimension ref="A1:D3000"/>
  <sheetViews>
    <sheetView workbookViewId="0"/>
  </sheetViews>
  <sheetFormatPr baseColWidth="10" defaultColWidth="8.83203125" defaultRowHeight="15" x14ac:dyDescent="0.2"/>
  <sheetData>
    <row r="1" spans="1:4" x14ac:dyDescent="0.2">
      <c r="A1" s="4">
        <v>8.3333333333333329E-2</v>
      </c>
      <c r="B1" s="4">
        <v>1.7649999999999999</v>
      </c>
      <c r="C1" s="4">
        <v>8.3333333333333329E-2</v>
      </c>
      <c r="D1" s="4">
        <v>1.7649999999999999</v>
      </c>
    </row>
    <row r="2" spans="1:4" x14ac:dyDescent="0.2">
      <c r="A2" s="4">
        <v>8.4972768700678006E-2</v>
      </c>
      <c r="B2" s="4">
        <v>1.7650155221605157</v>
      </c>
      <c r="C2" s="4">
        <v>0.25</v>
      </c>
      <c r="D2" s="4">
        <v>1.768</v>
      </c>
    </row>
    <row r="3" spans="1:4" x14ac:dyDescent="0.2">
      <c r="A3" s="4">
        <v>8.6612204068022669E-2</v>
      </c>
      <c r="B3" s="4">
        <v>1.7650310524424135</v>
      </c>
      <c r="C3" s="4">
        <v>1</v>
      </c>
      <c r="D3" s="4">
        <v>1.839</v>
      </c>
    </row>
    <row r="4" spans="1:4" x14ac:dyDescent="0.2">
      <c r="A4" s="4">
        <v>8.8251639435367346E-2</v>
      </c>
      <c r="B4" s="4">
        <v>1.7650465989670754</v>
      </c>
      <c r="C4" s="4">
        <v>2</v>
      </c>
      <c r="D4" s="4">
        <v>1.909</v>
      </c>
    </row>
    <row r="5" spans="1:4" x14ac:dyDescent="0.2">
      <c r="A5" s="4">
        <v>8.9891074802712009E-2</v>
      </c>
      <c r="B5" s="4">
        <v>1.7650621698558835</v>
      </c>
      <c r="C5" s="4">
        <v>3</v>
      </c>
      <c r="D5" s="4">
        <v>1.9750000000000001</v>
      </c>
    </row>
    <row r="6" spans="1:4" x14ac:dyDescent="0.2">
      <c r="A6" s="4">
        <v>9.1530510170056686E-2</v>
      </c>
      <c r="B6" s="4">
        <v>1.7650777732302199</v>
      </c>
      <c r="C6" s="4">
        <v>4</v>
      </c>
      <c r="D6" s="4">
        <v>1.913</v>
      </c>
    </row>
    <row r="7" spans="1:4" x14ac:dyDescent="0.2">
      <c r="A7" s="4">
        <v>9.316994553740135E-2</v>
      </c>
      <c r="B7" s="4">
        <v>1.7650934172114667</v>
      </c>
      <c r="C7" s="4">
        <v>5</v>
      </c>
      <c r="D7" s="4">
        <v>2.0169999999999999</v>
      </c>
    </row>
    <row r="8" spans="1:4" x14ac:dyDescent="0.2">
      <c r="A8" s="4">
        <v>9.4809380904746027E-2</v>
      </c>
      <c r="B8" s="4">
        <v>1.7651091099210057</v>
      </c>
      <c r="C8" s="4">
        <v>0</v>
      </c>
      <c r="D8" s="4">
        <v>0</v>
      </c>
    </row>
    <row r="9" spans="1:4" x14ac:dyDescent="0.2">
      <c r="A9" s="4">
        <v>9.644881627209069E-2</v>
      </c>
      <c r="B9" s="4">
        <v>1.7651248594802191</v>
      </c>
      <c r="C9" s="4">
        <v>0</v>
      </c>
      <c r="D9" s="4">
        <v>0</v>
      </c>
    </row>
    <row r="10" spans="1:4" x14ac:dyDescent="0.2">
      <c r="A10" s="4">
        <v>9.8088251639435367E-2</v>
      </c>
      <c r="B10" s="4">
        <v>1.7651406740104891</v>
      </c>
      <c r="C10" s="4">
        <v>0</v>
      </c>
      <c r="D10" s="4">
        <v>0</v>
      </c>
    </row>
    <row r="11" spans="1:4" x14ac:dyDescent="0.2">
      <c r="A11" s="4">
        <v>9.972768700678003E-2</v>
      </c>
      <c r="B11" s="4">
        <v>1.7651565616331975</v>
      </c>
      <c r="C11" s="4">
        <v>0</v>
      </c>
      <c r="D11" s="4">
        <v>0</v>
      </c>
    </row>
    <row r="12" spans="1:4" x14ac:dyDescent="0.2">
      <c r="A12" s="4">
        <v>0.10136712237412471</v>
      </c>
      <c r="B12" s="4">
        <v>1.7651725304697266</v>
      </c>
      <c r="C12" s="4">
        <v>0</v>
      </c>
      <c r="D12" s="4">
        <v>0</v>
      </c>
    </row>
    <row r="13" spans="1:4" x14ac:dyDescent="0.2">
      <c r="A13" s="4">
        <v>0.10300655774146937</v>
      </c>
      <c r="B13" s="4">
        <v>1.7651885886414584</v>
      </c>
      <c r="C13" s="4">
        <v>0</v>
      </c>
      <c r="D13" s="4">
        <v>0</v>
      </c>
    </row>
    <row r="14" spans="1:4" x14ac:dyDescent="0.2">
      <c r="A14" s="4">
        <v>0.10464599310881405</v>
      </c>
      <c r="B14" s="4">
        <v>1.7652047442697749</v>
      </c>
      <c r="C14" s="4">
        <v>0</v>
      </c>
      <c r="D14" s="4">
        <v>0</v>
      </c>
    </row>
    <row r="15" spans="1:4" x14ac:dyDescent="0.2">
      <c r="A15" s="4">
        <v>0.10628542847615871</v>
      </c>
      <c r="B15" s="4">
        <v>1.765221005476058</v>
      </c>
      <c r="C15" s="4">
        <v>0</v>
      </c>
      <c r="D15" s="4">
        <v>0</v>
      </c>
    </row>
    <row r="16" spans="1:4" x14ac:dyDescent="0.2">
      <c r="A16" s="4">
        <v>0.10792486384350339</v>
      </c>
      <c r="B16" s="4">
        <v>1.7652373803816901</v>
      </c>
      <c r="C16" s="4">
        <v>0</v>
      </c>
      <c r="D16" s="4">
        <v>0</v>
      </c>
    </row>
    <row r="17" spans="1:4" x14ac:dyDescent="0.2">
      <c r="A17" s="4">
        <v>0.10956429921084805</v>
      </c>
      <c r="B17" s="4">
        <v>1.765253877108053</v>
      </c>
      <c r="C17" s="4">
        <v>0</v>
      </c>
      <c r="D17" s="4">
        <v>0</v>
      </c>
    </row>
    <row r="18" spans="1:4" x14ac:dyDescent="0.2">
      <c r="A18" s="4">
        <v>0.11120373457819273</v>
      </c>
      <c r="B18" s="4">
        <v>1.7652705037765291</v>
      </c>
      <c r="C18" s="4">
        <v>0</v>
      </c>
      <c r="D18" s="4">
        <v>0</v>
      </c>
    </row>
    <row r="19" spans="1:4" x14ac:dyDescent="0.2">
      <c r="A19" s="4">
        <v>0.11284316994553739</v>
      </c>
      <c r="B19" s="4">
        <v>1.7652872685085002</v>
      </c>
      <c r="C19" s="4">
        <v>0</v>
      </c>
      <c r="D19" s="4">
        <v>0</v>
      </c>
    </row>
    <row r="20" spans="1:4" x14ac:dyDescent="0.2">
      <c r="A20" s="4">
        <v>0.11448260531288207</v>
      </c>
      <c r="B20" s="4">
        <v>1.7653041794253481</v>
      </c>
      <c r="C20" s="4">
        <v>0</v>
      </c>
      <c r="D20" s="4">
        <v>0</v>
      </c>
    </row>
    <row r="21" spans="1:4" x14ac:dyDescent="0.2">
      <c r="A21" s="4">
        <v>0.11612204068022673</v>
      </c>
      <c r="B21" s="4">
        <v>1.7653212446484554</v>
      </c>
      <c r="C21" s="4">
        <v>0</v>
      </c>
      <c r="D21" s="4">
        <v>0</v>
      </c>
    </row>
    <row r="22" spans="1:4" x14ac:dyDescent="0.2">
      <c r="A22" s="4">
        <v>0.11776147604757141</v>
      </c>
      <c r="B22" s="4">
        <v>1.7653384722992038</v>
      </c>
      <c r="C22" s="4">
        <v>0</v>
      </c>
      <c r="D22" s="4">
        <v>0</v>
      </c>
    </row>
    <row r="23" spans="1:4" x14ac:dyDescent="0.2">
      <c r="A23" s="4">
        <v>0.11940091141491607</v>
      </c>
      <c r="B23" s="4">
        <v>1.7653558704989754</v>
      </c>
      <c r="C23" s="4">
        <v>0</v>
      </c>
      <c r="D23" s="4">
        <v>0</v>
      </c>
    </row>
    <row r="24" spans="1:4" x14ac:dyDescent="0.2">
      <c r="A24" s="4">
        <v>0.12104034678226075</v>
      </c>
      <c r="B24" s="4">
        <v>1.7653734473691525</v>
      </c>
      <c r="C24" s="4">
        <v>0</v>
      </c>
      <c r="D24" s="4">
        <v>0</v>
      </c>
    </row>
    <row r="25" spans="1:4" x14ac:dyDescent="0.2">
      <c r="A25" s="4">
        <v>0.12267978214960543</v>
      </c>
      <c r="B25" s="4">
        <v>1.7653912110311167</v>
      </c>
      <c r="C25" s="4">
        <v>0</v>
      </c>
      <c r="D25" s="4">
        <v>0</v>
      </c>
    </row>
    <row r="26" spans="1:4" x14ac:dyDescent="0.2">
      <c r="A26" s="4">
        <v>0.12431921751695009</v>
      </c>
      <c r="B26" s="4">
        <v>1.7654091696062506</v>
      </c>
      <c r="C26" s="4">
        <v>0</v>
      </c>
      <c r="D26" s="4">
        <v>0</v>
      </c>
    </row>
    <row r="27" spans="1:4" x14ac:dyDescent="0.2">
      <c r="A27" s="4">
        <v>0.12595865288429475</v>
      </c>
      <c r="B27" s="4">
        <v>1.7654273312159359</v>
      </c>
      <c r="C27" s="4">
        <v>0</v>
      </c>
      <c r="D27" s="4">
        <v>0</v>
      </c>
    </row>
    <row r="28" spans="1:4" x14ac:dyDescent="0.2">
      <c r="A28" s="4">
        <v>0.12759808825163943</v>
      </c>
      <c r="B28" s="4">
        <v>1.7654457039815548</v>
      </c>
      <c r="C28" s="4">
        <v>0</v>
      </c>
      <c r="D28" s="4">
        <v>0</v>
      </c>
    </row>
    <row r="29" spans="1:4" x14ac:dyDescent="0.2">
      <c r="A29" s="4">
        <v>0.12923752361898411</v>
      </c>
      <c r="B29" s="4">
        <v>1.7654642960244893</v>
      </c>
      <c r="C29" s="4">
        <v>0</v>
      </c>
      <c r="D29" s="4">
        <v>0</v>
      </c>
    </row>
    <row r="30" spans="1:4" x14ac:dyDescent="0.2">
      <c r="A30" s="4">
        <v>0.13087695898632878</v>
      </c>
      <c r="B30" s="4">
        <v>1.7654831154661215</v>
      </c>
      <c r="C30" s="4">
        <v>0</v>
      </c>
      <c r="D30" s="4">
        <v>0</v>
      </c>
    </row>
    <row r="31" spans="1:4" x14ac:dyDescent="0.2">
      <c r="A31" s="4">
        <v>0.13251639435367343</v>
      </c>
      <c r="B31" s="4">
        <v>1.7655021704278333</v>
      </c>
      <c r="C31" s="4">
        <v>0</v>
      </c>
      <c r="D31" s="4">
        <v>0</v>
      </c>
    </row>
    <row r="32" spans="1:4" x14ac:dyDescent="0.2">
      <c r="A32" s="4">
        <v>0.13415582972101811</v>
      </c>
      <c r="B32" s="4">
        <v>1.765521469031007</v>
      </c>
      <c r="C32" s="4">
        <v>0</v>
      </c>
      <c r="D32" s="4">
        <v>0</v>
      </c>
    </row>
    <row r="33" spans="1:4" x14ac:dyDescent="0.2">
      <c r="A33" s="4">
        <v>0.13579526508836279</v>
      </c>
      <c r="B33" s="4">
        <v>1.7655410193970247</v>
      </c>
      <c r="C33" s="4">
        <v>0</v>
      </c>
      <c r="D33" s="4">
        <v>0</v>
      </c>
    </row>
    <row r="34" spans="1:4" x14ac:dyDescent="0.2">
      <c r="A34" s="4">
        <v>0.13743470045570746</v>
      </c>
      <c r="B34" s="4">
        <v>1.7655608296472682</v>
      </c>
      <c r="C34" s="4">
        <v>0</v>
      </c>
      <c r="D34" s="4">
        <v>0</v>
      </c>
    </row>
    <row r="35" spans="1:4" x14ac:dyDescent="0.2">
      <c r="A35" s="4">
        <v>0.13907413582305211</v>
      </c>
      <c r="B35" s="4">
        <v>1.7655809079031197</v>
      </c>
      <c r="C35" s="4">
        <v>0</v>
      </c>
      <c r="D35" s="4">
        <v>0</v>
      </c>
    </row>
    <row r="36" spans="1:4" x14ac:dyDescent="0.2">
      <c r="A36" s="4">
        <v>0.14071357119039679</v>
      </c>
      <c r="B36" s="4">
        <v>1.7656012622859614</v>
      </c>
      <c r="C36" s="4">
        <v>0</v>
      </c>
      <c r="D36" s="4">
        <v>0</v>
      </c>
    </row>
    <row r="37" spans="1:4" x14ac:dyDescent="0.2">
      <c r="A37" s="4">
        <v>0.14235300655774147</v>
      </c>
      <c r="B37" s="4">
        <v>1.765621900917175</v>
      </c>
      <c r="C37" s="4">
        <v>0</v>
      </c>
      <c r="D37" s="4">
        <v>0</v>
      </c>
    </row>
    <row r="38" spans="1:4" x14ac:dyDescent="0.2">
      <c r="A38" s="4">
        <v>0.14399244192508615</v>
      </c>
      <c r="B38" s="4">
        <v>1.7656428319181428</v>
      </c>
      <c r="C38" s="4">
        <v>0</v>
      </c>
      <c r="D38" s="4">
        <v>0</v>
      </c>
    </row>
    <row r="39" spans="1:4" x14ac:dyDescent="0.2">
      <c r="A39" s="4">
        <v>0.14563187729243079</v>
      </c>
      <c r="B39" s="4">
        <v>1.7656640634102467</v>
      </c>
      <c r="C39" s="4">
        <v>0</v>
      </c>
      <c r="D39" s="4">
        <v>0</v>
      </c>
    </row>
    <row r="40" spans="1:4" x14ac:dyDescent="0.2">
      <c r="A40" s="4">
        <v>0.14727131265977547</v>
      </c>
      <c r="B40" s="4">
        <v>1.7656856035148691</v>
      </c>
      <c r="C40" s="4">
        <v>0</v>
      </c>
      <c r="D40" s="4">
        <v>0</v>
      </c>
    </row>
    <row r="41" spans="1:4" x14ac:dyDescent="0.2">
      <c r="A41" s="4">
        <v>0.14891074802712015</v>
      </c>
      <c r="B41" s="4">
        <v>1.7657074603533918</v>
      </c>
      <c r="C41" s="4">
        <v>0</v>
      </c>
      <c r="D41" s="4">
        <v>0</v>
      </c>
    </row>
    <row r="42" spans="1:4" x14ac:dyDescent="0.2">
      <c r="A42" s="4">
        <v>0.15055018339446483</v>
      </c>
      <c r="B42" s="4">
        <v>1.7657296420471968</v>
      </c>
      <c r="C42" s="4">
        <v>0</v>
      </c>
      <c r="D42" s="4">
        <v>0</v>
      </c>
    </row>
    <row r="43" spans="1:4" x14ac:dyDescent="0.2">
      <c r="A43" s="4">
        <v>0.15218961876180948</v>
      </c>
      <c r="B43" s="4">
        <v>1.7657521567176664</v>
      </c>
      <c r="C43" s="4">
        <v>0</v>
      </c>
      <c r="D43" s="4">
        <v>0</v>
      </c>
    </row>
    <row r="44" spans="1:4" x14ac:dyDescent="0.2">
      <c r="A44" s="4">
        <v>0.15382905412915415</v>
      </c>
      <c r="B44" s="4">
        <v>1.7657750124861826</v>
      </c>
      <c r="C44" s="4">
        <v>0</v>
      </c>
      <c r="D44" s="4">
        <v>0</v>
      </c>
    </row>
    <row r="45" spans="1:4" x14ac:dyDescent="0.2">
      <c r="A45" s="4">
        <v>0.15546848949649883</v>
      </c>
      <c r="B45" s="4">
        <v>1.7657982174741271</v>
      </c>
      <c r="C45" s="4">
        <v>0</v>
      </c>
      <c r="D45" s="4">
        <v>0</v>
      </c>
    </row>
    <row r="46" spans="1:4" x14ac:dyDescent="0.2">
      <c r="A46" s="4">
        <v>0.15710792486384351</v>
      </c>
      <c r="B46" s="4">
        <v>1.7658217798028826</v>
      </c>
      <c r="C46" s="4">
        <v>0</v>
      </c>
      <c r="D46" s="4">
        <v>0</v>
      </c>
    </row>
    <row r="47" spans="1:4" x14ac:dyDescent="0.2">
      <c r="A47" s="4">
        <v>0.15874736023118816</v>
      </c>
      <c r="B47" s="4">
        <v>1.7658457075938305</v>
      </c>
      <c r="C47" s="4">
        <v>0</v>
      </c>
      <c r="D47" s="4">
        <v>0</v>
      </c>
    </row>
    <row r="48" spans="1:4" x14ac:dyDescent="0.2">
      <c r="A48" s="4">
        <v>0.16038679559853283</v>
      </c>
      <c r="B48" s="4">
        <v>1.7658700089683532</v>
      </c>
      <c r="C48" s="4">
        <v>0</v>
      </c>
      <c r="D48" s="4">
        <v>0</v>
      </c>
    </row>
    <row r="49" spans="1:4" x14ac:dyDescent="0.2">
      <c r="A49" s="4">
        <v>0.16202623096587751</v>
      </c>
      <c r="B49" s="4">
        <v>1.7658946920478329</v>
      </c>
      <c r="C49" s="4">
        <v>0</v>
      </c>
      <c r="D49" s="4">
        <v>0</v>
      </c>
    </row>
    <row r="50" spans="1:4" x14ac:dyDescent="0.2">
      <c r="A50" s="4">
        <v>0.16366566633322219</v>
      </c>
      <c r="B50" s="4">
        <v>1.7659197649536513</v>
      </c>
      <c r="C50" s="4">
        <v>0</v>
      </c>
      <c r="D50" s="4">
        <v>0</v>
      </c>
    </row>
    <row r="51" spans="1:4" x14ac:dyDescent="0.2">
      <c r="A51" s="4">
        <v>0.16530510170056686</v>
      </c>
      <c r="B51" s="4">
        <v>1.7659452358071908</v>
      </c>
      <c r="C51" s="4">
        <v>0</v>
      </c>
      <c r="D51" s="4">
        <v>0</v>
      </c>
    </row>
    <row r="52" spans="1:4" x14ac:dyDescent="0.2">
      <c r="A52" s="4">
        <v>0.16694453706791151</v>
      </c>
      <c r="B52" s="4">
        <v>1.7659711127298332</v>
      </c>
      <c r="C52" s="4">
        <v>0</v>
      </c>
      <c r="D52" s="4">
        <v>0</v>
      </c>
    </row>
    <row r="53" spans="1:4" x14ac:dyDescent="0.2">
      <c r="A53" s="4">
        <v>0.16858397243525619</v>
      </c>
      <c r="B53" s="4">
        <v>1.7659974038429609</v>
      </c>
      <c r="C53" s="4">
        <v>0</v>
      </c>
      <c r="D53" s="4">
        <v>0</v>
      </c>
    </row>
    <row r="54" spans="1:4" x14ac:dyDescent="0.2">
      <c r="A54" s="4">
        <v>0.17022340780260087</v>
      </c>
      <c r="B54" s="4">
        <v>1.7660241172679554</v>
      </c>
      <c r="C54" s="4">
        <v>0</v>
      </c>
      <c r="D54" s="4">
        <v>0</v>
      </c>
    </row>
    <row r="55" spans="1:4" x14ac:dyDescent="0.2">
      <c r="A55" s="4">
        <v>0.17186284316994554</v>
      </c>
      <c r="B55" s="4">
        <v>1.7660512611261994</v>
      </c>
      <c r="C55" s="4">
        <v>0</v>
      </c>
      <c r="D55" s="4">
        <v>0</v>
      </c>
    </row>
    <row r="56" spans="1:4" x14ac:dyDescent="0.2">
      <c r="A56" s="4">
        <v>0.17350227853729019</v>
      </c>
      <c r="B56" s="4">
        <v>1.7660788435390744</v>
      </c>
      <c r="C56" s="4">
        <v>0</v>
      </c>
      <c r="D56" s="4">
        <v>0</v>
      </c>
    </row>
    <row r="57" spans="1:4" x14ac:dyDescent="0.2">
      <c r="A57" s="4">
        <v>0.17514171390463487</v>
      </c>
      <c r="B57" s="4">
        <v>1.7661068726279627</v>
      </c>
      <c r="C57" s="4">
        <v>0</v>
      </c>
      <c r="D57" s="4">
        <v>0</v>
      </c>
    </row>
    <row r="58" spans="1:4" x14ac:dyDescent="0.2">
      <c r="A58" s="4">
        <v>0.17678114927197955</v>
      </c>
      <c r="B58" s="4">
        <v>1.7661353565142466</v>
      </c>
      <c r="C58" s="4">
        <v>0</v>
      </c>
      <c r="D58" s="4">
        <v>0</v>
      </c>
    </row>
    <row r="59" spans="1:4" x14ac:dyDescent="0.2">
      <c r="A59" s="4">
        <v>0.17842058463932423</v>
      </c>
      <c r="B59" s="4">
        <v>1.7661643033193077</v>
      </c>
      <c r="C59" s="4">
        <v>0</v>
      </c>
      <c r="D59" s="4">
        <v>0</v>
      </c>
    </row>
    <row r="60" spans="1:4" x14ac:dyDescent="0.2">
      <c r="A60" s="4">
        <v>0.18006002000666887</v>
      </c>
      <c r="B60" s="4">
        <v>1.7661937211645284</v>
      </c>
      <c r="C60" s="4">
        <v>0</v>
      </c>
      <c r="D60" s="4">
        <v>0</v>
      </c>
    </row>
    <row r="61" spans="1:4" x14ac:dyDescent="0.2">
      <c r="A61" s="4">
        <v>0.18169945537401355</v>
      </c>
      <c r="B61" s="4">
        <v>1.7662236181712905</v>
      </c>
      <c r="C61" s="4">
        <v>0</v>
      </c>
      <c r="D61" s="4">
        <v>0</v>
      </c>
    </row>
    <row r="62" spans="1:4" x14ac:dyDescent="0.2">
      <c r="A62" s="4">
        <v>0.18333889074135823</v>
      </c>
      <c r="B62" s="4">
        <v>1.7662540024609763</v>
      </c>
      <c r="C62" s="4">
        <v>0</v>
      </c>
      <c r="D62" s="4">
        <v>0</v>
      </c>
    </row>
    <row r="63" spans="1:4" x14ac:dyDescent="0.2">
      <c r="A63" s="4">
        <v>0.18497832610870291</v>
      </c>
      <c r="B63" s="4">
        <v>1.7662848821549679</v>
      </c>
      <c r="C63" s="4">
        <v>0</v>
      </c>
      <c r="D63" s="4">
        <v>0</v>
      </c>
    </row>
    <row r="64" spans="1:4" x14ac:dyDescent="0.2">
      <c r="A64" s="4">
        <v>0.18661776147604756</v>
      </c>
      <c r="B64" s="4">
        <v>1.7663162653746471</v>
      </c>
      <c r="C64" s="4">
        <v>0</v>
      </c>
      <c r="D64" s="4">
        <v>0</v>
      </c>
    </row>
    <row r="65" spans="1:4" x14ac:dyDescent="0.2">
      <c r="A65" s="4">
        <v>0.18825719684339223</v>
      </c>
      <c r="B65" s="4">
        <v>1.7663481602413962</v>
      </c>
      <c r="C65" s="4">
        <v>0</v>
      </c>
      <c r="D65" s="4">
        <v>0</v>
      </c>
    </row>
    <row r="66" spans="1:4" x14ac:dyDescent="0.2">
      <c r="A66" s="4">
        <v>0.18989663221073691</v>
      </c>
      <c r="B66" s="4">
        <v>1.7663805748765971</v>
      </c>
      <c r="C66" s="4">
        <v>0</v>
      </c>
      <c r="D66" s="4">
        <v>0</v>
      </c>
    </row>
    <row r="67" spans="1:4" x14ac:dyDescent="0.2">
      <c r="A67" s="4">
        <v>0.19153606757808159</v>
      </c>
      <c r="B67" s="4">
        <v>1.7664135174016318</v>
      </c>
      <c r="C67" s="4">
        <v>0</v>
      </c>
      <c r="D67" s="4">
        <v>0</v>
      </c>
    </row>
    <row r="68" spans="1:4" x14ac:dyDescent="0.2">
      <c r="A68" s="4">
        <v>0.19317550294542624</v>
      </c>
      <c r="B68" s="4">
        <v>1.7664469959378826</v>
      </c>
      <c r="C68" s="4">
        <v>0</v>
      </c>
      <c r="D68" s="4">
        <v>0</v>
      </c>
    </row>
    <row r="69" spans="1:4" x14ac:dyDescent="0.2">
      <c r="A69" s="4">
        <v>0.19481493831277091</v>
      </c>
      <c r="B69" s="4">
        <v>1.7664810186067312</v>
      </c>
      <c r="C69" s="4">
        <v>0</v>
      </c>
      <c r="D69" s="4">
        <v>0</v>
      </c>
    </row>
    <row r="70" spans="1:4" x14ac:dyDescent="0.2">
      <c r="A70" s="4">
        <v>0.19645437368011559</v>
      </c>
      <c r="B70" s="4">
        <v>1.76651559352956</v>
      </c>
      <c r="C70" s="4">
        <v>0</v>
      </c>
      <c r="D70" s="4">
        <v>0</v>
      </c>
    </row>
    <row r="71" spans="1:4" x14ac:dyDescent="0.2">
      <c r="A71" s="4">
        <v>0.19809380904746027</v>
      </c>
      <c r="B71" s="4">
        <v>1.7665507288277511</v>
      </c>
      <c r="C71" s="4">
        <v>0</v>
      </c>
      <c r="D71" s="4">
        <v>0</v>
      </c>
    </row>
    <row r="72" spans="1:4" x14ac:dyDescent="0.2">
      <c r="A72" s="4">
        <v>0.19973324441480492</v>
      </c>
      <c r="B72" s="4">
        <v>1.7665864326226863</v>
      </c>
      <c r="C72" s="4">
        <v>0</v>
      </c>
      <c r="D72" s="4">
        <v>0</v>
      </c>
    </row>
    <row r="73" spans="1:4" x14ac:dyDescent="0.2">
      <c r="A73" s="4">
        <v>0.20137267978214959</v>
      </c>
      <c r="B73" s="4">
        <v>1.7666227130357479</v>
      </c>
      <c r="C73" s="4">
        <v>0</v>
      </c>
      <c r="D73" s="4">
        <v>0</v>
      </c>
    </row>
    <row r="74" spans="1:4" x14ac:dyDescent="0.2">
      <c r="A74" s="4">
        <v>0.20301211514949427</v>
      </c>
      <c r="B74" s="4">
        <v>1.7666595781883176</v>
      </c>
      <c r="C74" s="4">
        <v>0</v>
      </c>
      <c r="D74" s="4">
        <v>0</v>
      </c>
    </row>
    <row r="75" spans="1:4" x14ac:dyDescent="0.2">
      <c r="A75" s="4">
        <v>0.20465155051683895</v>
      </c>
      <c r="B75" s="4">
        <v>1.7666970362017778</v>
      </c>
      <c r="C75" s="4">
        <v>0</v>
      </c>
      <c r="D75" s="4">
        <v>0</v>
      </c>
    </row>
    <row r="76" spans="1:4" x14ac:dyDescent="0.2">
      <c r="A76" s="4">
        <v>0.20629098588418363</v>
      </c>
      <c r="B76" s="4">
        <v>1.7667350951975105</v>
      </c>
      <c r="C76" s="4">
        <v>0</v>
      </c>
      <c r="D76" s="4">
        <v>0</v>
      </c>
    </row>
    <row r="77" spans="1:4" x14ac:dyDescent="0.2">
      <c r="A77" s="4">
        <v>0.20793042125152827</v>
      </c>
      <c r="B77" s="4">
        <v>1.7667737632968976</v>
      </c>
      <c r="C77" s="4">
        <v>0</v>
      </c>
      <c r="D77" s="4">
        <v>0</v>
      </c>
    </row>
    <row r="78" spans="1:4" x14ac:dyDescent="0.2">
      <c r="A78" s="4">
        <v>0.20956985661887295</v>
      </c>
      <c r="B78" s="4">
        <v>1.7668130486213214</v>
      </c>
      <c r="C78" s="4">
        <v>0</v>
      </c>
      <c r="D78" s="4">
        <v>0</v>
      </c>
    </row>
    <row r="79" spans="1:4" x14ac:dyDescent="0.2">
      <c r="A79" s="4">
        <v>0.21120929198621763</v>
      </c>
      <c r="B79" s="4">
        <v>1.7668529592921638</v>
      </c>
      <c r="C79" s="4">
        <v>0</v>
      </c>
      <c r="D79" s="4">
        <v>0</v>
      </c>
    </row>
    <row r="80" spans="1:4" x14ac:dyDescent="0.2">
      <c r="A80" s="4">
        <v>0.21284872735356231</v>
      </c>
      <c r="B80" s="4">
        <v>1.7668935034308069</v>
      </c>
      <c r="C80" s="4">
        <v>0</v>
      </c>
      <c r="D80" s="4">
        <v>0</v>
      </c>
    </row>
    <row r="81" spans="1:4" x14ac:dyDescent="0.2">
      <c r="A81" s="4">
        <v>0.21448816272090696</v>
      </c>
      <c r="B81" s="4">
        <v>1.7669346891586326</v>
      </c>
      <c r="C81" s="4">
        <v>0</v>
      </c>
      <c r="D81" s="4">
        <v>0</v>
      </c>
    </row>
    <row r="82" spans="1:4" x14ac:dyDescent="0.2">
      <c r="A82" s="4">
        <v>0.21612759808825163</v>
      </c>
      <c r="B82" s="4">
        <v>1.7669765245970233</v>
      </c>
      <c r="C82" s="4">
        <v>0</v>
      </c>
      <c r="D82" s="4">
        <v>0</v>
      </c>
    </row>
    <row r="83" spans="1:4" x14ac:dyDescent="0.2">
      <c r="A83" s="4">
        <v>0.21776703345559631</v>
      </c>
      <c r="B83" s="4">
        <v>1.7670190178673608</v>
      </c>
      <c r="C83" s="4">
        <v>0</v>
      </c>
      <c r="D83" s="4">
        <v>0</v>
      </c>
    </row>
    <row r="84" spans="1:4" x14ac:dyDescent="0.2">
      <c r="A84" s="4">
        <v>0.21940646882294099</v>
      </c>
      <c r="B84" s="4">
        <v>1.7670621770910271</v>
      </c>
      <c r="C84" s="4">
        <v>0</v>
      </c>
      <c r="D84" s="4">
        <v>0</v>
      </c>
    </row>
    <row r="85" spans="1:4" x14ac:dyDescent="0.2">
      <c r="A85" s="4">
        <v>0.22104590419028564</v>
      </c>
      <c r="B85" s="4">
        <v>1.7671060103894045</v>
      </c>
      <c r="C85" s="4">
        <v>0</v>
      </c>
      <c r="D85" s="4">
        <v>0</v>
      </c>
    </row>
    <row r="86" spans="1:4" x14ac:dyDescent="0.2">
      <c r="A86" s="4">
        <v>0.22268533955763031</v>
      </c>
      <c r="B86" s="4">
        <v>1.7671505258838751</v>
      </c>
      <c r="C86" s="4">
        <v>0</v>
      </c>
      <c r="D86" s="4">
        <v>0</v>
      </c>
    </row>
    <row r="87" spans="1:4" x14ac:dyDescent="0.2">
      <c r="A87" s="4">
        <v>0.22432477492497499</v>
      </c>
      <c r="B87" s="4">
        <v>1.7671957316958207</v>
      </c>
      <c r="C87" s="4">
        <v>0</v>
      </c>
      <c r="D87" s="4">
        <v>0</v>
      </c>
    </row>
    <row r="88" spans="1:4" x14ac:dyDescent="0.2">
      <c r="A88" s="4">
        <v>0.22596421029231967</v>
      </c>
      <c r="B88" s="4">
        <v>1.7672416359466234</v>
      </c>
      <c r="C88" s="4">
        <v>0</v>
      </c>
      <c r="D88" s="4">
        <v>0</v>
      </c>
    </row>
    <row r="89" spans="1:4" x14ac:dyDescent="0.2">
      <c r="A89" s="4">
        <v>0.22760364565966432</v>
      </c>
      <c r="B89" s="4">
        <v>1.7672882467576654</v>
      </c>
      <c r="C89" s="4">
        <v>0</v>
      </c>
      <c r="D89" s="4">
        <v>0</v>
      </c>
    </row>
    <row r="90" spans="1:4" x14ac:dyDescent="0.2">
      <c r="A90" s="4">
        <v>0.22924308102700899</v>
      </c>
      <c r="B90" s="4">
        <v>1.7673355722503286</v>
      </c>
      <c r="C90" s="4">
        <v>0</v>
      </c>
      <c r="D90" s="4">
        <v>0</v>
      </c>
    </row>
    <row r="91" spans="1:4" x14ac:dyDescent="0.2">
      <c r="A91" s="4">
        <v>0.23088251639435367</v>
      </c>
      <c r="B91" s="4">
        <v>1.7673836205459952</v>
      </c>
      <c r="C91" s="4">
        <v>0</v>
      </c>
      <c r="D91" s="4">
        <v>0</v>
      </c>
    </row>
    <row r="92" spans="1:4" x14ac:dyDescent="0.2">
      <c r="A92" s="4">
        <v>0.23252195176169835</v>
      </c>
      <c r="B92" s="4">
        <v>1.7674323997660473</v>
      </c>
      <c r="C92" s="4">
        <v>0</v>
      </c>
      <c r="D92" s="4">
        <v>0</v>
      </c>
    </row>
    <row r="93" spans="1:4" x14ac:dyDescent="0.2">
      <c r="A93" s="4">
        <v>0.234161387129043</v>
      </c>
      <c r="B93" s="4">
        <v>1.7674819180318668</v>
      </c>
      <c r="C93" s="4">
        <v>0</v>
      </c>
      <c r="D93" s="4">
        <v>0</v>
      </c>
    </row>
    <row r="94" spans="1:4" x14ac:dyDescent="0.2">
      <c r="A94" s="4">
        <v>0.23580082249638767</v>
      </c>
      <c r="B94" s="4">
        <v>1.7675321834648359</v>
      </c>
      <c r="C94" s="4">
        <v>0</v>
      </c>
      <c r="D94" s="4">
        <v>0</v>
      </c>
    </row>
    <row r="95" spans="1:4" x14ac:dyDescent="0.2">
      <c r="A95" s="4">
        <v>0.23744025786373235</v>
      </c>
      <c r="B95" s="4">
        <v>1.7675832041863364</v>
      </c>
      <c r="C95" s="4">
        <v>0</v>
      </c>
      <c r="D95" s="4">
        <v>0</v>
      </c>
    </row>
    <row r="96" spans="1:4" x14ac:dyDescent="0.2">
      <c r="A96" s="4">
        <v>0.23907969323107703</v>
      </c>
      <c r="B96" s="4">
        <v>1.7676349883177507</v>
      </c>
      <c r="C96" s="4">
        <v>0</v>
      </c>
      <c r="D96" s="4">
        <v>0</v>
      </c>
    </row>
    <row r="97" spans="1:4" x14ac:dyDescent="0.2">
      <c r="A97" s="4">
        <v>0.24071912859842171</v>
      </c>
      <c r="B97" s="4">
        <v>1.7676875439804607</v>
      </c>
      <c r="C97" s="4">
        <v>0</v>
      </c>
      <c r="D97" s="4">
        <v>0</v>
      </c>
    </row>
    <row r="98" spans="1:4" x14ac:dyDescent="0.2">
      <c r="A98" s="4">
        <v>0.24235856396576635</v>
      </c>
      <c r="B98" s="4">
        <v>1.7677408792958484</v>
      </c>
      <c r="C98" s="4">
        <v>0</v>
      </c>
      <c r="D98" s="4">
        <v>0</v>
      </c>
    </row>
    <row r="99" spans="1:4" x14ac:dyDescent="0.2">
      <c r="A99" s="4">
        <v>0.24399799933311103</v>
      </c>
      <c r="B99" s="4">
        <v>1.7677950023852962</v>
      </c>
      <c r="C99" s="4">
        <v>0</v>
      </c>
      <c r="D99" s="4">
        <v>0</v>
      </c>
    </row>
    <row r="100" spans="1:4" x14ac:dyDescent="0.2">
      <c r="A100" s="4">
        <v>0.24563743470045571</v>
      </c>
      <c r="B100" s="4">
        <v>1.7678499213701857</v>
      </c>
      <c r="C100" s="4">
        <v>0</v>
      </c>
      <c r="D100" s="4">
        <v>0</v>
      </c>
    </row>
    <row r="101" spans="1:4" x14ac:dyDescent="0.2">
      <c r="A101" s="4">
        <v>0.24727687006780039</v>
      </c>
      <c r="B101" s="4">
        <v>1.767905644371899</v>
      </c>
      <c r="C101" s="4">
        <v>0</v>
      </c>
      <c r="D101" s="4">
        <v>0</v>
      </c>
    </row>
    <row r="102" spans="1:4" x14ac:dyDescent="0.2">
      <c r="A102" s="4">
        <v>0.24891630543514504</v>
      </c>
      <c r="B102" s="4">
        <v>1.7679621795118186</v>
      </c>
      <c r="C102" s="4">
        <v>0</v>
      </c>
      <c r="D102" s="4">
        <v>0</v>
      </c>
    </row>
    <row r="103" spans="1:4" x14ac:dyDescent="0.2">
      <c r="A103" s="4">
        <v>0.25055574080248971</v>
      </c>
      <c r="B103" s="4">
        <v>1.7680195348416383</v>
      </c>
      <c r="C103" s="4">
        <v>0</v>
      </c>
      <c r="D103" s="4">
        <v>0</v>
      </c>
    </row>
    <row r="104" spans="1:4" x14ac:dyDescent="0.2">
      <c r="A104" s="4">
        <v>0.25219517616983439</v>
      </c>
      <c r="B104" s="4">
        <v>1.7680777143969562</v>
      </c>
      <c r="C104" s="4">
        <v>0</v>
      </c>
      <c r="D104" s="4">
        <v>0</v>
      </c>
    </row>
    <row r="105" spans="1:4" x14ac:dyDescent="0.2">
      <c r="A105" s="4">
        <v>0.25383461153717907</v>
      </c>
      <c r="B105" s="4">
        <v>1.7681367160815791</v>
      </c>
      <c r="C105" s="4">
        <v>0</v>
      </c>
      <c r="D105" s="4">
        <v>0</v>
      </c>
    </row>
    <row r="106" spans="1:4" x14ac:dyDescent="0.2">
      <c r="A106" s="4">
        <v>0.25547404690452374</v>
      </c>
      <c r="B106" s="4">
        <v>1.7681965372825881</v>
      </c>
      <c r="C106" s="4">
        <v>0</v>
      </c>
      <c r="D106" s="4">
        <v>0</v>
      </c>
    </row>
    <row r="107" spans="1:4" x14ac:dyDescent="0.2">
      <c r="A107" s="4">
        <v>0.25711348227186842</v>
      </c>
      <c r="B107" s="4">
        <v>1.7682571753870642</v>
      </c>
      <c r="C107" s="4">
        <v>0</v>
      </c>
      <c r="D107" s="4">
        <v>0</v>
      </c>
    </row>
    <row r="108" spans="1:4" x14ac:dyDescent="0.2">
      <c r="A108" s="4">
        <v>0.25875291763921304</v>
      </c>
      <c r="B108" s="4">
        <v>1.7683186277820884</v>
      </c>
      <c r="C108" s="4">
        <v>0</v>
      </c>
      <c r="D108" s="4">
        <v>0</v>
      </c>
    </row>
    <row r="109" spans="1:4" x14ac:dyDescent="0.2">
      <c r="A109" s="4">
        <v>0.26039235300655772</v>
      </c>
      <c r="B109" s="4">
        <v>1.7683808918547417</v>
      </c>
      <c r="C109" s="4">
        <v>0</v>
      </c>
      <c r="D109" s="4">
        <v>0</v>
      </c>
    </row>
    <row r="110" spans="1:4" x14ac:dyDescent="0.2">
      <c r="A110" s="4">
        <v>0.2620317883739024</v>
      </c>
      <c r="B110" s="4">
        <v>1.7684439649921053</v>
      </c>
      <c r="C110" s="4">
        <v>0</v>
      </c>
      <c r="D110" s="4">
        <v>0</v>
      </c>
    </row>
    <row r="111" spans="1:4" x14ac:dyDescent="0.2">
      <c r="A111" s="4">
        <v>0.26367122374124707</v>
      </c>
      <c r="B111" s="4">
        <v>1.7685078445812601</v>
      </c>
      <c r="C111" s="4">
        <v>0</v>
      </c>
      <c r="D111" s="4">
        <v>0</v>
      </c>
    </row>
    <row r="112" spans="1:4" x14ac:dyDescent="0.2">
      <c r="A112" s="4">
        <v>0.26531065910859175</v>
      </c>
      <c r="B112" s="4">
        <v>1.768572528009287</v>
      </c>
      <c r="C112" s="4">
        <v>0</v>
      </c>
      <c r="D112" s="4">
        <v>0</v>
      </c>
    </row>
    <row r="113" spans="1:4" x14ac:dyDescent="0.2">
      <c r="A113" s="4">
        <v>0.26695009447593643</v>
      </c>
      <c r="B113" s="4">
        <v>1.7686380126632675</v>
      </c>
      <c r="C113" s="4">
        <v>0</v>
      </c>
      <c r="D113" s="4">
        <v>0</v>
      </c>
    </row>
    <row r="114" spans="1:4" x14ac:dyDescent="0.2">
      <c r="A114" s="4">
        <v>0.26858952984328111</v>
      </c>
      <c r="B114" s="4">
        <v>1.7687042959302821</v>
      </c>
      <c r="C114" s="4">
        <v>0</v>
      </c>
      <c r="D114" s="4">
        <v>0</v>
      </c>
    </row>
    <row r="115" spans="1:4" x14ac:dyDescent="0.2">
      <c r="A115" s="4">
        <v>0.27022896521062578</v>
      </c>
      <c r="B115" s="4">
        <v>1.7687713751974121</v>
      </c>
      <c r="C115" s="4">
        <v>0</v>
      </c>
      <c r="D115" s="4">
        <v>0</v>
      </c>
    </row>
    <row r="116" spans="1:4" x14ac:dyDescent="0.2">
      <c r="A116" s="4">
        <v>0.2718684005779704</v>
      </c>
      <c r="B116" s="4">
        <v>1.7688392478517385</v>
      </c>
      <c r="C116" s="4">
        <v>0</v>
      </c>
      <c r="D116" s="4">
        <v>0</v>
      </c>
    </row>
    <row r="117" spans="1:4" x14ac:dyDescent="0.2">
      <c r="A117" s="4">
        <v>0.27350783594531508</v>
      </c>
      <c r="B117" s="4">
        <v>1.7689079112803423</v>
      </c>
      <c r="C117" s="4">
        <v>0</v>
      </c>
      <c r="D117" s="4">
        <v>0</v>
      </c>
    </row>
    <row r="118" spans="1:4" x14ac:dyDescent="0.2">
      <c r="A118" s="4">
        <v>0.27514727131265976</v>
      </c>
      <c r="B118" s="4">
        <v>1.7689773628703045</v>
      </c>
      <c r="C118" s="4">
        <v>0</v>
      </c>
      <c r="D118" s="4">
        <v>0</v>
      </c>
    </row>
    <row r="119" spans="1:4" x14ac:dyDescent="0.2">
      <c r="A119" s="4">
        <v>0.27678670668000444</v>
      </c>
      <c r="B119" s="4">
        <v>1.7690476000087061</v>
      </c>
      <c r="C119" s="4">
        <v>0</v>
      </c>
      <c r="D119" s="4">
        <v>0</v>
      </c>
    </row>
    <row r="120" spans="1:4" x14ac:dyDescent="0.2">
      <c r="A120" s="4">
        <v>0.27842614204734911</v>
      </c>
      <c r="B120" s="4">
        <v>1.7691186200826283</v>
      </c>
      <c r="C120" s="4">
        <v>0</v>
      </c>
      <c r="D120" s="4">
        <v>0</v>
      </c>
    </row>
    <row r="121" spans="1:4" x14ac:dyDescent="0.2">
      <c r="A121" s="4">
        <v>0.28006557741469379</v>
      </c>
      <c r="B121" s="4">
        <v>1.769190420479152</v>
      </c>
      <c r="C121" s="4">
        <v>0</v>
      </c>
      <c r="D121" s="4">
        <v>0</v>
      </c>
    </row>
    <row r="122" spans="1:4" x14ac:dyDescent="0.2">
      <c r="A122" s="4">
        <v>0.28170501278203847</v>
      </c>
      <c r="B122" s="4">
        <v>1.7692629985853581</v>
      </c>
      <c r="C122" s="4">
        <v>0</v>
      </c>
      <c r="D122" s="4">
        <v>0</v>
      </c>
    </row>
    <row r="123" spans="1:4" x14ac:dyDescent="0.2">
      <c r="A123" s="4">
        <v>0.28334444814938314</v>
      </c>
      <c r="B123" s="4">
        <v>1.769336351788328</v>
      </c>
      <c r="C123" s="4">
        <v>0</v>
      </c>
      <c r="D123" s="4">
        <v>0</v>
      </c>
    </row>
    <row r="124" spans="1:4" x14ac:dyDescent="0.2">
      <c r="A124" s="4">
        <v>0.28498388351672782</v>
      </c>
      <c r="B124" s="4">
        <v>1.7694104774751425</v>
      </c>
      <c r="C124" s="4">
        <v>0</v>
      </c>
      <c r="D124" s="4">
        <v>0</v>
      </c>
    </row>
    <row r="125" spans="1:4" x14ac:dyDescent="0.2">
      <c r="A125" s="4">
        <v>0.28662331888407244</v>
      </c>
      <c r="B125" s="4">
        <v>1.7694853730328826</v>
      </c>
      <c r="C125" s="4">
        <v>0</v>
      </c>
      <c r="D125" s="4">
        <v>0</v>
      </c>
    </row>
    <row r="126" spans="1:4" x14ac:dyDescent="0.2">
      <c r="A126" s="4">
        <v>0.28826275425141712</v>
      </c>
      <c r="B126" s="4">
        <v>1.7695610358486291</v>
      </c>
      <c r="C126" s="4">
        <v>0</v>
      </c>
      <c r="D126" s="4">
        <v>0</v>
      </c>
    </row>
    <row r="127" spans="1:4" x14ac:dyDescent="0.2">
      <c r="A127" s="4">
        <v>0.2899021896187618</v>
      </c>
      <c r="B127" s="4">
        <v>1.7696374633094636</v>
      </c>
      <c r="C127" s="4">
        <v>0</v>
      </c>
      <c r="D127" s="4">
        <v>0</v>
      </c>
    </row>
    <row r="128" spans="1:4" x14ac:dyDescent="0.2">
      <c r="A128" s="4">
        <v>0.29154162498610647</v>
      </c>
      <c r="B128" s="4">
        <v>1.7697146528024668</v>
      </c>
      <c r="C128" s="4">
        <v>0</v>
      </c>
      <c r="D128" s="4">
        <v>0</v>
      </c>
    </row>
    <row r="129" spans="1:4" x14ac:dyDescent="0.2">
      <c r="A129" s="4">
        <v>0.29318106035345115</v>
      </c>
      <c r="B129" s="4">
        <v>1.7697926017147196</v>
      </c>
      <c r="C129" s="4">
        <v>0</v>
      </c>
      <c r="D129" s="4">
        <v>0</v>
      </c>
    </row>
    <row r="130" spans="1:4" x14ac:dyDescent="0.2">
      <c r="A130" s="4">
        <v>0.29482049572079583</v>
      </c>
      <c r="B130" s="4">
        <v>1.7698713074333035</v>
      </c>
      <c r="C130" s="4">
        <v>0</v>
      </c>
      <c r="D130" s="4">
        <v>0</v>
      </c>
    </row>
    <row r="131" spans="1:4" x14ac:dyDescent="0.2">
      <c r="A131" s="4">
        <v>0.2964599310881405</v>
      </c>
      <c r="B131" s="4">
        <v>1.7699507673452988</v>
      </c>
      <c r="C131" s="4">
        <v>0</v>
      </c>
      <c r="D131" s="4">
        <v>0</v>
      </c>
    </row>
    <row r="132" spans="1:4" x14ac:dyDescent="0.2">
      <c r="A132" s="4">
        <v>0.29809936645548518</v>
      </c>
      <c r="B132" s="4">
        <v>1.7700309788377873</v>
      </c>
      <c r="C132" s="4">
        <v>0</v>
      </c>
      <c r="D132" s="4">
        <v>0</v>
      </c>
    </row>
    <row r="133" spans="1:4" x14ac:dyDescent="0.2">
      <c r="A133" s="4">
        <v>0.2997388018228298</v>
      </c>
      <c r="B133" s="4">
        <v>1.7701119392978495</v>
      </c>
      <c r="C133" s="4">
        <v>0</v>
      </c>
      <c r="D133" s="4">
        <v>0</v>
      </c>
    </row>
    <row r="134" spans="1:4" x14ac:dyDescent="0.2">
      <c r="A134" s="4">
        <v>0.30137823719017448</v>
      </c>
      <c r="B134" s="4">
        <v>1.7701936461125665</v>
      </c>
      <c r="C134" s="4">
        <v>0</v>
      </c>
      <c r="D134" s="4">
        <v>0</v>
      </c>
    </row>
    <row r="135" spans="1:4" x14ac:dyDescent="0.2">
      <c r="A135" s="4">
        <v>0.30301767255751916</v>
      </c>
      <c r="B135" s="4">
        <v>1.7702760966690196</v>
      </c>
      <c r="C135" s="4">
        <v>0</v>
      </c>
      <c r="D135" s="4">
        <v>0</v>
      </c>
    </row>
    <row r="136" spans="1:4" x14ac:dyDescent="0.2">
      <c r="A136" s="4">
        <v>0.30465710792486383</v>
      </c>
      <c r="B136" s="4">
        <v>1.7703592883542896</v>
      </c>
      <c r="C136" s="4">
        <v>0</v>
      </c>
      <c r="D136" s="4">
        <v>0</v>
      </c>
    </row>
    <row r="137" spans="1:4" x14ac:dyDescent="0.2">
      <c r="A137" s="4">
        <v>0.30629654329220851</v>
      </c>
      <c r="B137" s="4">
        <v>1.7704432185554577</v>
      </c>
      <c r="C137" s="4">
        <v>0</v>
      </c>
      <c r="D137" s="4">
        <v>0</v>
      </c>
    </row>
    <row r="138" spans="1:4" x14ac:dyDescent="0.2">
      <c r="A138" s="4">
        <v>0.30793597865955319</v>
      </c>
      <c r="B138" s="4">
        <v>1.7705278846596046</v>
      </c>
      <c r="C138" s="4">
        <v>0</v>
      </c>
      <c r="D138" s="4">
        <v>0</v>
      </c>
    </row>
    <row r="139" spans="1:4" x14ac:dyDescent="0.2">
      <c r="A139" s="4">
        <v>0.30957541402689787</v>
      </c>
      <c r="B139" s="4">
        <v>1.7706132840538118</v>
      </c>
      <c r="C139" s="4">
        <v>0</v>
      </c>
      <c r="D139" s="4">
        <v>0</v>
      </c>
    </row>
    <row r="140" spans="1:4" x14ac:dyDescent="0.2">
      <c r="A140" s="4">
        <v>0.31121484939424254</v>
      </c>
      <c r="B140" s="4">
        <v>1.77069941412516</v>
      </c>
      <c r="C140" s="4">
        <v>0</v>
      </c>
      <c r="D140" s="4">
        <v>0</v>
      </c>
    </row>
    <row r="141" spans="1:4" x14ac:dyDescent="0.2">
      <c r="A141" s="4">
        <v>0.31285428476158716</v>
      </c>
      <c r="B141" s="4">
        <v>1.7707862722607302</v>
      </c>
      <c r="C141" s="4">
        <v>0</v>
      </c>
      <c r="D141" s="4">
        <v>0</v>
      </c>
    </row>
    <row r="142" spans="1:4" x14ac:dyDescent="0.2">
      <c r="A142" s="4">
        <v>0.31449372012893184</v>
      </c>
      <c r="B142" s="4">
        <v>1.7708738558476036</v>
      </c>
      <c r="C142" s="4">
        <v>0</v>
      </c>
      <c r="D142" s="4">
        <v>0</v>
      </c>
    </row>
    <row r="143" spans="1:4" x14ac:dyDescent="0.2">
      <c r="A143" s="4">
        <v>0.31613315549627652</v>
      </c>
      <c r="B143" s="4">
        <v>1.7709621622728611</v>
      </c>
      <c r="C143" s="4">
        <v>0</v>
      </c>
      <c r="D143" s="4">
        <v>0</v>
      </c>
    </row>
    <row r="144" spans="1:4" x14ac:dyDescent="0.2">
      <c r="A144" s="4">
        <v>0.3177725908636212</v>
      </c>
      <c r="B144" s="4">
        <v>1.7710511889235838</v>
      </c>
      <c r="C144" s="4">
        <v>0</v>
      </c>
      <c r="D144" s="4">
        <v>0</v>
      </c>
    </row>
    <row r="145" spans="1:4" x14ac:dyDescent="0.2">
      <c r="A145" s="4">
        <v>0.31941202623096587</v>
      </c>
      <c r="B145" s="4">
        <v>1.7711409331868528</v>
      </c>
      <c r="C145" s="4">
        <v>0</v>
      </c>
      <c r="D145" s="4">
        <v>0</v>
      </c>
    </row>
    <row r="146" spans="1:4" x14ac:dyDescent="0.2">
      <c r="A146" s="4">
        <v>0.32105146159831055</v>
      </c>
      <c r="B146" s="4">
        <v>1.7712313924497491</v>
      </c>
      <c r="C146" s="4">
        <v>0</v>
      </c>
      <c r="D146" s="4">
        <v>0</v>
      </c>
    </row>
    <row r="147" spans="1:4" x14ac:dyDescent="0.2">
      <c r="A147" s="4">
        <v>0.32269089696565523</v>
      </c>
      <c r="B147" s="4">
        <v>1.7713225640993535</v>
      </c>
      <c r="C147" s="4">
        <v>0</v>
      </c>
      <c r="D147" s="4">
        <v>0</v>
      </c>
    </row>
    <row r="148" spans="1:4" x14ac:dyDescent="0.2">
      <c r="A148" s="4">
        <v>0.3243303323329999</v>
      </c>
      <c r="B148" s="4">
        <v>1.7714144455227474</v>
      </c>
      <c r="C148" s="4">
        <v>0</v>
      </c>
      <c r="D148" s="4">
        <v>0</v>
      </c>
    </row>
    <row r="149" spans="1:4" x14ac:dyDescent="0.2">
      <c r="A149" s="4">
        <v>0.32596976770034458</v>
      </c>
      <c r="B149" s="4">
        <v>1.7715070341070116</v>
      </c>
      <c r="C149" s="4">
        <v>0</v>
      </c>
      <c r="D149" s="4">
        <v>0</v>
      </c>
    </row>
    <row r="150" spans="1:4" x14ac:dyDescent="0.2">
      <c r="A150" s="4">
        <v>0.3276092030676892</v>
      </c>
      <c r="B150" s="4">
        <v>1.7716003272392271</v>
      </c>
      <c r="C150" s="4">
        <v>0</v>
      </c>
      <c r="D150" s="4">
        <v>0</v>
      </c>
    </row>
    <row r="151" spans="1:4" x14ac:dyDescent="0.2">
      <c r="A151" s="4">
        <v>0.32924863843503388</v>
      </c>
      <c r="B151" s="4">
        <v>1.7716943223064752</v>
      </c>
      <c r="C151" s="4">
        <v>0</v>
      </c>
      <c r="D151" s="4">
        <v>0</v>
      </c>
    </row>
    <row r="152" spans="1:4" x14ac:dyDescent="0.2">
      <c r="A152" s="4">
        <v>0.33088807380237856</v>
      </c>
      <c r="B152" s="4">
        <v>1.7717890166958363</v>
      </c>
      <c r="C152" s="4">
        <v>0</v>
      </c>
      <c r="D152" s="4">
        <v>0</v>
      </c>
    </row>
    <row r="153" spans="1:4" x14ac:dyDescent="0.2">
      <c r="A153" s="4">
        <v>0.33252750916972323</v>
      </c>
      <c r="B153" s="4">
        <v>1.7718844077943923</v>
      </c>
      <c r="C153" s="4">
        <v>0</v>
      </c>
      <c r="D153" s="4">
        <v>0</v>
      </c>
    </row>
    <row r="154" spans="1:4" x14ac:dyDescent="0.2">
      <c r="A154" s="4">
        <v>0.33416694453706791</v>
      </c>
      <c r="B154" s="4">
        <v>1.7719804929892236</v>
      </c>
      <c r="C154" s="4">
        <v>0</v>
      </c>
      <c r="D154" s="4">
        <v>0</v>
      </c>
    </row>
    <row r="155" spans="1:4" x14ac:dyDescent="0.2">
      <c r="A155" s="4">
        <v>0.33580637990441259</v>
      </c>
      <c r="B155" s="4">
        <v>1.7720772696674114</v>
      </c>
      <c r="C155" s="4">
        <v>0</v>
      </c>
      <c r="D155" s="4">
        <v>0</v>
      </c>
    </row>
    <row r="156" spans="1:4" x14ac:dyDescent="0.2">
      <c r="A156" s="4">
        <v>0.33744581527175727</v>
      </c>
      <c r="B156" s="4">
        <v>1.7721747352160369</v>
      </c>
      <c r="C156" s="4">
        <v>0</v>
      </c>
      <c r="D156" s="4">
        <v>0</v>
      </c>
    </row>
    <row r="157" spans="1:4" x14ac:dyDescent="0.2">
      <c r="A157" s="4">
        <v>0.33908525063910194</v>
      </c>
      <c r="B157" s="4">
        <v>1.7722728870221809</v>
      </c>
      <c r="C157" s="4">
        <v>0</v>
      </c>
      <c r="D157" s="4">
        <v>0</v>
      </c>
    </row>
    <row r="158" spans="1:4" x14ac:dyDescent="0.2">
      <c r="A158" s="4">
        <v>0.34072468600644656</v>
      </c>
      <c r="B158" s="4">
        <v>1.7723717224729243</v>
      </c>
      <c r="C158" s="4">
        <v>0</v>
      </c>
      <c r="D158" s="4">
        <v>0</v>
      </c>
    </row>
    <row r="159" spans="1:4" x14ac:dyDescent="0.2">
      <c r="A159" s="4">
        <v>0.34236412137379124</v>
      </c>
      <c r="B159" s="4">
        <v>1.7724712389553485</v>
      </c>
      <c r="C159" s="4">
        <v>0</v>
      </c>
      <c r="D159" s="4">
        <v>0</v>
      </c>
    </row>
    <row r="160" spans="1:4" x14ac:dyDescent="0.2">
      <c r="A160" s="4">
        <v>0.34400355674113592</v>
      </c>
      <c r="B160" s="4">
        <v>1.7725714338565344</v>
      </c>
      <c r="C160" s="4">
        <v>0</v>
      </c>
      <c r="D160" s="4">
        <v>0</v>
      </c>
    </row>
    <row r="161" spans="1:4" x14ac:dyDescent="0.2">
      <c r="A161" s="4">
        <v>0.3456429921084806</v>
      </c>
      <c r="B161" s="4">
        <v>1.7726723045635631</v>
      </c>
      <c r="C161" s="4">
        <v>0</v>
      </c>
      <c r="D161" s="4">
        <v>0</v>
      </c>
    </row>
    <row r="162" spans="1:4" x14ac:dyDescent="0.2">
      <c r="A162" s="4">
        <v>0.34728242747582527</v>
      </c>
      <c r="B162" s="4">
        <v>1.7727738484635154</v>
      </c>
      <c r="C162" s="4">
        <v>0</v>
      </c>
      <c r="D162" s="4">
        <v>0</v>
      </c>
    </row>
    <row r="163" spans="1:4" x14ac:dyDescent="0.2">
      <c r="A163" s="4">
        <v>0.34892186284316995</v>
      </c>
      <c r="B163" s="4">
        <v>1.7728760629434723</v>
      </c>
      <c r="C163" s="4">
        <v>0</v>
      </c>
      <c r="D163" s="4">
        <v>0</v>
      </c>
    </row>
    <row r="164" spans="1:4" x14ac:dyDescent="0.2">
      <c r="A164" s="4">
        <v>0.35056129821051463</v>
      </c>
      <c r="B164" s="4">
        <v>1.7729789453905151</v>
      </c>
      <c r="C164" s="4">
        <v>0</v>
      </c>
      <c r="D164" s="4">
        <v>0</v>
      </c>
    </row>
    <row r="165" spans="1:4" x14ac:dyDescent="0.2">
      <c r="A165" s="4">
        <v>0.3522007335778593</v>
      </c>
      <c r="B165" s="4">
        <v>1.7730824931917248</v>
      </c>
      <c r="C165" s="4">
        <v>0</v>
      </c>
      <c r="D165" s="4">
        <v>0</v>
      </c>
    </row>
    <row r="166" spans="1:4" x14ac:dyDescent="0.2">
      <c r="A166" s="4">
        <v>0.35384016894520393</v>
      </c>
      <c r="B166" s="4">
        <v>1.7731867037341822</v>
      </c>
      <c r="C166" s="4">
        <v>0</v>
      </c>
      <c r="D166" s="4">
        <v>0</v>
      </c>
    </row>
    <row r="167" spans="1:4" x14ac:dyDescent="0.2">
      <c r="A167" s="4">
        <v>0.3554796043125486</v>
      </c>
      <c r="B167" s="4">
        <v>1.7732915744049687</v>
      </c>
      <c r="C167" s="4">
        <v>0</v>
      </c>
      <c r="D167" s="4">
        <v>0</v>
      </c>
    </row>
    <row r="168" spans="1:4" x14ac:dyDescent="0.2">
      <c r="A168" s="4">
        <v>0.35711903967989328</v>
      </c>
      <c r="B168" s="4">
        <v>1.7733971025911648</v>
      </c>
      <c r="C168" s="4">
        <v>0</v>
      </c>
      <c r="D168" s="4">
        <v>0</v>
      </c>
    </row>
    <row r="169" spans="1:4" x14ac:dyDescent="0.2">
      <c r="A169" s="4">
        <v>0.35875847504723796</v>
      </c>
      <c r="B169" s="4">
        <v>1.773503285679852</v>
      </c>
      <c r="C169" s="4">
        <v>0</v>
      </c>
      <c r="D169" s="4">
        <v>0</v>
      </c>
    </row>
    <row r="170" spans="1:4" x14ac:dyDescent="0.2">
      <c r="A170" s="4">
        <v>0.36039791041458263</v>
      </c>
      <c r="B170" s="4">
        <v>1.7736101210581112</v>
      </c>
      <c r="C170" s="4">
        <v>0</v>
      </c>
      <c r="D170" s="4">
        <v>0</v>
      </c>
    </row>
    <row r="171" spans="1:4" x14ac:dyDescent="0.2">
      <c r="A171" s="4">
        <v>0.36203734578192731</v>
      </c>
      <c r="B171" s="4">
        <v>1.7737176061130233</v>
      </c>
      <c r="C171" s="4">
        <v>0</v>
      </c>
      <c r="D171" s="4">
        <v>0</v>
      </c>
    </row>
    <row r="172" spans="1:4" x14ac:dyDescent="0.2">
      <c r="A172" s="4">
        <v>0.36367678114927199</v>
      </c>
      <c r="B172" s="4">
        <v>1.7738257382316693</v>
      </c>
      <c r="C172" s="4">
        <v>0</v>
      </c>
      <c r="D172" s="4">
        <v>0</v>
      </c>
    </row>
    <row r="173" spans="1:4" x14ac:dyDescent="0.2">
      <c r="A173" s="4">
        <v>0.36531621651661667</v>
      </c>
      <c r="B173" s="4">
        <v>1.7739345148011305</v>
      </c>
      <c r="C173" s="4">
        <v>0</v>
      </c>
      <c r="D173" s="4">
        <v>0</v>
      </c>
    </row>
    <row r="174" spans="1:4" x14ac:dyDescent="0.2">
      <c r="A174" s="4">
        <v>0.36695565188396134</v>
      </c>
      <c r="B174" s="4">
        <v>1.7740439332084879</v>
      </c>
      <c r="C174" s="4">
        <v>0</v>
      </c>
      <c r="D174" s="4">
        <v>0</v>
      </c>
    </row>
    <row r="175" spans="1:4" x14ac:dyDescent="0.2">
      <c r="A175" s="4">
        <v>0.36859508725130596</v>
      </c>
      <c r="B175" s="4">
        <v>1.7741539908408221</v>
      </c>
      <c r="C175" s="4">
        <v>0</v>
      </c>
      <c r="D175" s="4">
        <v>0</v>
      </c>
    </row>
    <row r="176" spans="1:4" x14ac:dyDescent="0.2">
      <c r="A176" s="4">
        <v>0.37023452261865064</v>
      </c>
      <c r="B176" s="4">
        <v>1.7742646850852146</v>
      </c>
      <c r="C176" s="4">
        <v>0</v>
      </c>
      <c r="D176" s="4">
        <v>0</v>
      </c>
    </row>
    <row r="177" spans="1:4" x14ac:dyDescent="0.2">
      <c r="A177" s="4">
        <v>0.37187395798599532</v>
      </c>
      <c r="B177" s="4">
        <v>1.7743760133287463</v>
      </c>
      <c r="C177" s="4">
        <v>0</v>
      </c>
      <c r="D177" s="4">
        <v>0</v>
      </c>
    </row>
    <row r="178" spans="1:4" x14ac:dyDescent="0.2">
      <c r="A178" s="4">
        <v>0.37351339335334</v>
      </c>
      <c r="B178" s="4">
        <v>1.7744879729584981</v>
      </c>
      <c r="C178" s="4">
        <v>0</v>
      </c>
      <c r="D178" s="4">
        <v>0</v>
      </c>
    </row>
    <row r="179" spans="1:4" x14ac:dyDescent="0.2">
      <c r="A179" s="4">
        <v>0.37515282872068467</v>
      </c>
      <c r="B179" s="4">
        <v>1.7746005613615512</v>
      </c>
      <c r="C179" s="4">
        <v>0</v>
      </c>
      <c r="D179" s="4">
        <v>0</v>
      </c>
    </row>
    <row r="180" spans="1:4" x14ac:dyDescent="0.2">
      <c r="A180" s="4">
        <v>0.37679226408802935</v>
      </c>
      <c r="B180" s="4">
        <v>1.7747137759249865</v>
      </c>
      <c r="C180" s="4">
        <v>0</v>
      </c>
      <c r="D180" s="4">
        <v>0</v>
      </c>
    </row>
    <row r="181" spans="1:4" x14ac:dyDescent="0.2">
      <c r="A181" s="4">
        <v>0.37843169945537403</v>
      </c>
      <c r="B181" s="4">
        <v>1.7748276140358852</v>
      </c>
      <c r="C181" s="4">
        <v>0</v>
      </c>
      <c r="D181" s="4">
        <v>0</v>
      </c>
    </row>
    <row r="182" spans="1:4" x14ac:dyDescent="0.2">
      <c r="A182" s="4">
        <v>0.3800711348227187</v>
      </c>
      <c r="B182" s="4">
        <v>1.7749420730813281</v>
      </c>
      <c r="C182" s="4">
        <v>0</v>
      </c>
      <c r="D182" s="4">
        <v>0</v>
      </c>
    </row>
    <row r="183" spans="1:4" x14ac:dyDescent="0.2">
      <c r="A183" s="4">
        <v>0.38171057019006333</v>
      </c>
      <c r="B183" s="4">
        <v>1.7750571504483963</v>
      </c>
      <c r="C183" s="4">
        <v>0</v>
      </c>
      <c r="D183" s="4">
        <v>0</v>
      </c>
    </row>
    <row r="184" spans="1:4" x14ac:dyDescent="0.2">
      <c r="A184" s="4">
        <v>0.383350005557408</v>
      </c>
      <c r="B184" s="4">
        <v>1.7751728435241709</v>
      </c>
      <c r="C184" s="4">
        <v>0</v>
      </c>
      <c r="D184" s="4">
        <v>0</v>
      </c>
    </row>
    <row r="185" spans="1:4" x14ac:dyDescent="0.2">
      <c r="A185" s="4">
        <v>0.38498944092475268</v>
      </c>
      <c r="B185" s="4">
        <v>1.775289149695733</v>
      </c>
      <c r="C185" s="4">
        <v>0</v>
      </c>
      <c r="D185" s="4">
        <v>0</v>
      </c>
    </row>
    <row r="186" spans="1:4" x14ac:dyDescent="0.2">
      <c r="A186" s="4">
        <v>0.38662887629209736</v>
      </c>
      <c r="B186" s="4">
        <v>1.7754060663501634</v>
      </c>
      <c r="C186" s="4">
        <v>0</v>
      </c>
      <c r="D186" s="4">
        <v>0</v>
      </c>
    </row>
    <row r="187" spans="1:4" x14ac:dyDescent="0.2">
      <c r="A187" s="4">
        <v>0.38826831165944203</v>
      </c>
      <c r="B187" s="4">
        <v>1.7755235908745433</v>
      </c>
      <c r="C187" s="4">
        <v>0</v>
      </c>
      <c r="D187" s="4">
        <v>0</v>
      </c>
    </row>
    <row r="188" spans="1:4" x14ac:dyDescent="0.2">
      <c r="A188" s="4">
        <v>0.38990774702678671</v>
      </c>
      <c r="B188" s="4">
        <v>1.7756417206559538</v>
      </c>
      <c r="C188" s="4">
        <v>0</v>
      </c>
      <c r="D188" s="4">
        <v>0</v>
      </c>
    </row>
    <row r="189" spans="1:4" x14ac:dyDescent="0.2">
      <c r="A189" s="4">
        <v>0.39154718239413139</v>
      </c>
      <c r="B189" s="4">
        <v>1.7757604530814757</v>
      </c>
      <c r="C189" s="4">
        <v>0</v>
      </c>
      <c r="D189" s="4">
        <v>0</v>
      </c>
    </row>
    <row r="190" spans="1:4" x14ac:dyDescent="0.2">
      <c r="A190" s="4">
        <v>0.39318661776147606</v>
      </c>
      <c r="B190" s="4">
        <v>1.77587978553819</v>
      </c>
      <c r="C190" s="4">
        <v>0</v>
      </c>
      <c r="D190" s="4">
        <v>0</v>
      </c>
    </row>
    <row r="191" spans="1:4" x14ac:dyDescent="0.2">
      <c r="A191" s="4">
        <v>0.39482605312882069</v>
      </c>
      <c r="B191" s="4">
        <v>1.7759997154131781</v>
      </c>
      <c r="C191" s="4">
        <v>0</v>
      </c>
      <c r="D191" s="4">
        <v>0</v>
      </c>
    </row>
    <row r="192" spans="1:4" x14ac:dyDescent="0.2">
      <c r="A192" s="4">
        <v>0.39646548849616536</v>
      </c>
      <c r="B192" s="4">
        <v>1.7761202400935208</v>
      </c>
      <c r="C192" s="4">
        <v>0</v>
      </c>
      <c r="D192" s="4">
        <v>0</v>
      </c>
    </row>
    <row r="193" spans="1:4" x14ac:dyDescent="0.2">
      <c r="A193" s="4">
        <v>0.39810492386351004</v>
      </c>
      <c r="B193" s="4">
        <v>1.7762413569662989</v>
      </c>
      <c r="C193" s="4">
        <v>0</v>
      </c>
      <c r="D193" s="4">
        <v>0</v>
      </c>
    </row>
    <row r="194" spans="1:4" x14ac:dyDescent="0.2">
      <c r="A194" s="4">
        <v>0.39974435923085472</v>
      </c>
      <c r="B194" s="4">
        <v>1.7763630634185938</v>
      </c>
      <c r="C194" s="4">
        <v>0</v>
      </c>
      <c r="D194" s="4">
        <v>0</v>
      </c>
    </row>
    <row r="195" spans="1:4" x14ac:dyDescent="0.2">
      <c r="A195" s="4">
        <v>0.40138379459819939</v>
      </c>
      <c r="B195" s="4">
        <v>1.7764853568374865</v>
      </c>
      <c r="C195" s="4">
        <v>0</v>
      </c>
      <c r="D195" s="4">
        <v>0</v>
      </c>
    </row>
    <row r="196" spans="1:4" x14ac:dyDescent="0.2">
      <c r="A196" s="4">
        <v>0.40302322996554407</v>
      </c>
      <c r="B196" s="4">
        <v>1.7766082346100578</v>
      </c>
      <c r="C196" s="4">
        <v>0</v>
      </c>
      <c r="D196" s="4">
        <v>0</v>
      </c>
    </row>
    <row r="197" spans="1:4" x14ac:dyDescent="0.2">
      <c r="A197" s="4">
        <v>0.40466266533288875</v>
      </c>
      <c r="B197" s="4">
        <v>1.776731694123389</v>
      </c>
      <c r="C197" s="4">
        <v>0</v>
      </c>
      <c r="D197" s="4">
        <v>0</v>
      </c>
    </row>
    <row r="198" spans="1:4" x14ac:dyDescent="0.2">
      <c r="A198" s="4">
        <v>0.40630210070023343</v>
      </c>
      <c r="B198" s="4">
        <v>1.7768557327645609</v>
      </c>
      <c r="C198" s="4">
        <v>0</v>
      </c>
      <c r="D198" s="4">
        <v>0</v>
      </c>
    </row>
    <row r="199" spans="1:4" x14ac:dyDescent="0.2">
      <c r="A199" s="4">
        <v>0.4079415360675781</v>
      </c>
      <c r="B199" s="4">
        <v>1.7769803479206545</v>
      </c>
      <c r="C199" s="4">
        <v>0</v>
      </c>
      <c r="D199" s="4">
        <v>0</v>
      </c>
    </row>
    <row r="200" spans="1:4" x14ac:dyDescent="0.2">
      <c r="A200" s="4">
        <v>0.40958097143492272</v>
      </c>
      <c r="B200" s="4">
        <v>1.777105536978751</v>
      </c>
      <c r="C200" s="4">
        <v>0</v>
      </c>
      <c r="D200" s="4">
        <v>0</v>
      </c>
    </row>
    <row r="201" spans="1:4" x14ac:dyDescent="0.2">
      <c r="A201" s="4">
        <v>0.4112204068022674</v>
      </c>
      <c r="B201" s="4">
        <v>1.7772312973259314</v>
      </c>
      <c r="C201" s="4">
        <v>0</v>
      </c>
      <c r="D201" s="4">
        <v>0</v>
      </c>
    </row>
    <row r="202" spans="1:4" x14ac:dyDescent="0.2">
      <c r="A202" s="4">
        <v>0.41285984216961208</v>
      </c>
      <c r="B202" s="4">
        <v>1.7773576263492767</v>
      </c>
      <c r="C202" s="4">
        <v>0</v>
      </c>
      <c r="D202" s="4">
        <v>0</v>
      </c>
    </row>
    <row r="203" spans="1:4" x14ac:dyDescent="0.2">
      <c r="A203" s="4">
        <v>0.41449927753695676</v>
      </c>
      <c r="B203" s="4">
        <v>1.7774845214358679</v>
      </c>
      <c r="C203" s="4">
        <v>0</v>
      </c>
      <c r="D203" s="4">
        <v>0</v>
      </c>
    </row>
    <row r="204" spans="1:4" x14ac:dyDescent="0.2">
      <c r="A204" s="4">
        <v>0.41613871290430143</v>
      </c>
      <c r="B204" s="4">
        <v>1.7776119799727861</v>
      </c>
      <c r="C204" s="4">
        <v>0</v>
      </c>
      <c r="D204" s="4">
        <v>0</v>
      </c>
    </row>
    <row r="205" spans="1:4" x14ac:dyDescent="0.2">
      <c r="A205" s="4">
        <v>0.41777814827164611</v>
      </c>
      <c r="B205" s="4">
        <v>1.7777399993471121</v>
      </c>
      <c r="C205" s="4">
        <v>0</v>
      </c>
      <c r="D205" s="4">
        <v>0</v>
      </c>
    </row>
    <row r="206" spans="1:4" x14ac:dyDescent="0.2">
      <c r="A206" s="4">
        <v>0.41941758363899079</v>
      </c>
      <c r="B206" s="4">
        <v>1.7778685769459273</v>
      </c>
      <c r="C206" s="4">
        <v>0</v>
      </c>
      <c r="D206" s="4">
        <v>0</v>
      </c>
    </row>
    <row r="207" spans="1:4" x14ac:dyDescent="0.2">
      <c r="A207" s="4">
        <v>0.42105701900633546</v>
      </c>
      <c r="B207" s="4">
        <v>1.7779977101563125</v>
      </c>
      <c r="C207" s="4">
        <v>0</v>
      </c>
      <c r="D207" s="4">
        <v>0</v>
      </c>
    </row>
    <row r="208" spans="1:4" x14ac:dyDescent="0.2">
      <c r="A208" s="4">
        <v>0.42269645437368009</v>
      </c>
      <c r="B208" s="4">
        <v>1.7781273963653488</v>
      </c>
      <c r="C208" s="4">
        <v>0</v>
      </c>
      <c r="D208" s="4">
        <v>0</v>
      </c>
    </row>
    <row r="209" spans="1:4" x14ac:dyDescent="0.2">
      <c r="A209" s="4">
        <v>0.42433588974102476</v>
      </c>
      <c r="B209" s="4">
        <v>1.7782576329601172</v>
      </c>
      <c r="C209" s="4">
        <v>0</v>
      </c>
      <c r="D209" s="4">
        <v>0</v>
      </c>
    </row>
    <row r="210" spans="1:4" x14ac:dyDescent="0.2">
      <c r="A210" s="4">
        <v>0.42597532510836944</v>
      </c>
      <c r="B210" s="4">
        <v>1.7783884173276987</v>
      </c>
      <c r="C210" s="4">
        <v>0</v>
      </c>
      <c r="D210" s="4">
        <v>0</v>
      </c>
    </row>
    <row r="211" spans="1:4" x14ac:dyDescent="0.2">
      <c r="A211" s="4">
        <v>0.42761476047571412</v>
      </c>
      <c r="B211" s="4">
        <v>1.7785197468551743</v>
      </c>
      <c r="C211" s="4">
        <v>0</v>
      </c>
      <c r="D211" s="4">
        <v>0</v>
      </c>
    </row>
    <row r="212" spans="1:4" x14ac:dyDescent="0.2">
      <c r="A212" s="4">
        <v>0.42925419584305879</v>
      </c>
      <c r="B212" s="4">
        <v>1.7786516189296251</v>
      </c>
      <c r="C212" s="4">
        <v>0</v>
      </c>
      <c r="D212" s="4">
        <v>0</v>
      </c>
    </row>
    <row r="213" spans="1:4" x14ac:dyDescent="0.2">
      <c r="A213" s="4">
        <v>0.43089363121040347</v>
      </c>
      <c r="B213" s="4">
        <v>1.7787840309381322</v>
      </c>
      <c r="C213" s="4">
        <v>0</v>
      </c>
      <c r="D213" s="4">
        <v>0</v>
      </c>
    </row>
    <row r="214" spans="1:4" x14ac:dyDescent="0.2">
      <c r="A214" s="4">
        <v>0.43253306657774815</v>
      </c>
      <c r="B214" s="4">
        <v>1.7789169802677767</v>
      </c>
      <c r="C214" s="4">
        <v>0</v>
      </c>
      <c r="D214" s="4">
        <v>0</v>
      </c>
    </row>
    <row r="215" spans="1:4" x14ac:dyDescent="0.2">
      <c r="A215" s="4">
        <v>0.43417250194509283</v>
      </c>
      <c r="B215" s="4">
        <v>1.7790504643056393</v>
      </c>
      <c r="C215" s="4">
        <v>0</v>
      </c>
      <c r="D215" s="4">
        <v>0</v>
      </c>
    </row>
    <row r="216" spans="1:4" x14ac:dyDescent="0.2">
      <c r="A216" s="4">
        <v>0.43581193731243745</v>
      </c>
      <c r="B216" s="4">
        <v>1.7791844804388011</v>
      </c>
      <c r="C216" s="4">
        <v>0</v>
      </c>
      <c r="D216" s="4">
        <v>0</v>
      </c>
    </row>
    <row r="217" spans="1:4" x14ac:dyDescent="0.2">
      <c r="A217" s="4">
        <v>0.43745137267978212</v>
      </c>
      <c r="B217" s="4">
        <v>1.7793190260543434</v>
      </c>
      <c r="C217" s="4">
        <v>0</v>
      </c>
      <c r="D217" s="4">
        <v>0</v>
      </c>
    </row>
    <row r="218" spans="1:4" x14ac:dyDescent="0.2">
      <c r="A218" s="4">
        <v>0.4390908080471268</v>
      </c>
      <c r="B218" s="4">
        <v>1.779454098539347</v>
      </c>
      <c r="C218" s="4">
        <v>0</v>
      </c>
      <c r="D218" s="4">
        <v>0</v>
      </c>
    </row>
    <row r="219" spans="1:4" x14ac:dyDescent="0.2">
      <c r="A219" s="4">
        <v>0.44073024341447148</v>
      </c>
      <c r="B219" s="4">
        <v>1.7795896952808929</v>
      </c>
      <c r="C219" s="4">
        <v>0</v>
      </c>
      <c r="D219" s="4">
        <v>0</v>
      </c>
    </row>
    <row r="220" spans="1:4" x14ac:dyDescent="0.2">
      <c r="A220" s="4">
        <v>0.44236967878181616</v>
      </c>
      <c r="B220" s="4">
        <v>1.7797258136660623</v>
      </c>
      <c r="C220" s="4">
        <v>0</v>
      </c>
      <c r="D220" s="4">
        <v>0</v>
      </c>
    </row>
    <row r="221" spans="1:4" x14ac:dyDescent="0.2">
      <c r="A221" s="4">
        <v>0.44400911414916083</v>
      </c>
      <c r="B221" s="4">
        <v>1.7798624510819363</v>
      </c>
      <c r="C221" s="4">
        <v>0</v>
      </c>
      <c r="D221" s="4">
        <v>0</v>
      </c>
    </row>
    <row r="222" spans="1:4" x14ac:dyDescent="0.2">
      <c r="A222" s="4">
        <v>0.44564854951650551</v>
      </c>
      <c r="B222" s="4">
        <v>1.7799996049155957</v>
      </c>
      <c r="C222" s="4">
        <v>0</v>
      </c>
      <c r="D222" s="4">
        <v>0</v>
      </c>
    </row>
    <row r="223" spans="1:4" x14ac:dyDescent="0.2">
      <c r="A223" s="4">
        <v>0.44728798488385019</v>
      </c>
      <c r="B223" s="4">
        <v>1.7801372725541216</v>
      </c>
      <c r="C223" s="4">
        <v>0</v>
      </c>
      <c r="D223" s="4">
        <v>0</v>
      </c>
    </row>
    <row r="224" spans="1:4" x14ac:dyDescent="0.2">
      <c r="A224" s="4">
        <v>0.44892742025119486</v>
      </c>
      <c r="B224" s="4">
        <v>1.7802754513845949</v>
      </c>
      <c r="C224" s="4">
        <v>0</v>
      </c>
      <c r="D224" s="4">
        <v>0</v>
      </c>
    </row>
    <row r="225" spans="1:4" x14ac:dyDescent="0.2">
      <c r="A225" s="4">
        <v>0.45056685561853949</v>
      </c>
      <c r="B225" s="4">
        <v>1.780414138794097</v>
      </c>
      <c r="C225" s="4">
        <v>0</v>
      </c>
      <c r="D225" s="4">
        <v>0</v>
      </c>
    </row>
    <row r="226" spans="1:4" x14ac:dyDescent="0.2">
      <c r="A226" s="4">
        <v>0.45220629098588416</v>
      </c>
      <c r="B226" s="4">
        <v>1.7805533321697085</v>
      </c>
      <c r="C226" s="4">
        <v>0</v>
      </c>
      <c r="D226" s="4">
        <v>0</v>
      </c>
    </row>
    <row r="227" spans="1:4" x14ac:dyDescent="0.2">
      <c r="A227" s="4">
        <v>0.45384572635322884</v>
      </c>
      <c r="B227" s="4">
        <v>1.7806930288985108</v>
      </c>
      <c r="C227" s="4">
        <v>0</v>
      </c>
      <c r="D227" s="4">
        <v>0</v>
      </c>
    </row>
    <row r="228" spans="1:4" x14ac:dyDescent="0.2">
      <c r="A228" s="4">
        <v>0.45548516172057352</v>
      </c>
      <c r="B228" s="4">
        <v>1.7808332263675846</v>
      </c>
      <c r="C228" s="4">
        <v>0</v>
      </c>
      <c r="D228" s="4">
        <v>0</v>
      </c>
    </row>
    <row r="229" spans="1:4" x14ac:dyDescent="0.2">
      <c r="A229" s="4">
        <v>0.45712459708791819</v>
      </c>
      <c r="B229" s="4">
        <v>1.7809739219640113</v>
      </c>
      <c r="C229" s="4">
        <v>0</v>
      </c>
      <c r="D229" s="4">
        <v>0</v>
      </c>
    </row>
    <row r="230" spans="1:4" x14ac:dyDescent="0.2">
      <c r="A230" s="4">
        <v>0.45876403245526287</v>
      </c>
      <c r="B230" s="4">
        <v>1.7811151130748715</v>
      </c>
      <c r="C230" s="4">
        <v>0</v>
      </c>
      <c r="D230" s="4">
        <v>0</v>
      </c>
    </row>
    <row r="231" spans="1:4" x14ac:dyDescent="0.2">
      <c r="A231" s="4">
        <v>0.46040346782260755</v>
      </c>
      <c r="B231" s="4">
        <v>1.7812567970872466</v>
      </c>
      <c r="C231" s="4">
        <v>0</v>
      </c>
      <c r="D231" s="4">
        <v>0</v>
      </c>
    </row>
    <row r="232" spans="1:4" x14ac:dyDescent="0.2">
      <c r="A232" s="4">
        <v>0.46204290318995223</v>
      </c>
      <c r="B232" s="4">
        <v>1.7813989713882175</v>
      </c>
      <c r="C232" s="4">
        <v>0</v>
      </c>
      <c r="D232" s="4">
        <v>0</v>
      </c>
    </row>
    <row r="233" spans="1:4" x14ac:dyDescent="0.2">
      <c r="A233" s="4">
        <v>0.46368233855729685</v>
      </c>
      <c r="B233" s="4">
        <v>1.781541633364865</v>
      </c>
      <c r="C233" s="4">
        <v>0</v>
      </c>
      <c r="D233" s="4">
        <v>0</v>
      </c>
    </row>
    <row r="234" spans="1:4" x14ac:dyDescent="0.2">
      <c r="A234" s="4">
        <v>0.46532177392464152</v>
      </c>
      <c r="B234" s="4">
        <v>1.7816847804042704</v>
      </c>
      <c r="C234" s="4">
        <v>0</v>
      </c>
      <c r="D234" s="4">
        <v>0</v>
      </c>
    </row>
    <row r="235" spans="1:4" x14ac:dyDescent="0.2">
      <c r="A235" s="4">
        <v>0.4669612092919862</v>
      </c>
      <c r="B235" s="4">
        <v>1.7818284098935149</v>
      </c>
      <c r="C235" s="4">
        <v>0</v>
      </c>
      <c r="D235" s="4">
        <v>0</v>
      </c>
    </row>
    <row r="236" spans="1:4" x14ac:dyDescent="0.2">
      <c r="A236" s="4">
        <v>0.46860064465933088</v>
      </c>
      <c r="B236" s="4">
        <v>1.7819725192196789</v>
      </c>
      <c r="C236" s="4">
        <v>0</v>
      </c>
      <c r="D236" s="4">
        <v>0</v>
      </c>
    </row>
    <row r="237" spans="1:4" x14ac:dyDescent="0.2">
      <c r="A237" s="4">
        <v>0.47024008002667556</v>
      </c>
      <c r="B237" s="4">
        <v>1.7821171057698442</v>
      </c>
      <c r="C237" s="4">
        <v>0</v>
      </c>
      <c r="D237" s="4">
        <v>0</v>
      </c>
    </row>
    <row r="238" spans="1:4" x14ac:dyDescent="0.2">
      <c r="A238" s="4">
        <v>0.47187951539402023</v>
      </c>
      <c r="B238" s="4">
        <v>1.7822621669310912</v>
      </c>
      <c r="C238" s="4">
        <v>0</v>
      </c>
      <c r="D238" s="4">
        <v>0</v>
      </c>
    </row>
    <row r="239" spans="1:4" x14ac:dyDescent="0.2">
      <c r="A239" s="4">
        <v>0.47351895076136491</v>
      </c>
      <c r="B239" s="4">
        <v>1.7824077000905014</v>
      </c>
      <c r="C239" s="4">
        <v>0</v>
      </c>
      <c r="D239" s="4">
        <v>0</v>
      </c>
    </row>
    <row r="240" spans="1:4" x14ac:dyDescent="0.2">
      <c r="A240" s="4">
        <v>0.47515838612870959</v>
      </c>
      <c r="B240" s="4">
        <v>1.7825537026351554</v>
      </c>
      <c r="C240" s="4">
        <v>0</v>
      </c>
      <c r="D240" s="4">
        <v>0</v>
      </c>
    </row>
    <row r="241" spans="1:4" x14ac:dyDescent="0.2">
      <c r="A241" s="4">
        <v>0.47679782149605426</v>
      </c>
      <c r="B241" s="4">
        <v>1.7827001719521345</v>
      </c>
      <c r="C241" s="4">
        <v>0</v>
      </c>
      <c r="D241" s="4">
        <v>0</v>
      </c>
    </row>
    <row r="242" spans="1:4" x14ac:dyDescent="0.2">
      <c r="A242" s="4">
        <v>0.47843725686339889</v>
      </c>
      <c r="B242" s="4">
        <v>1.7828471054285198</v>
      </c>
      <c r="C242" s="4">
        <v>0</v>
      </c>
      <c r="D242" s="4">
        <v>0</v>
      </c>
    </row>
    <row r="243" spans="1:4" x14ac:dyDescent="0.2">
      <c r="A243" s="4">
        <v>0.48007669223074356</v>
      </c>
      <c r="B243" s="4">
        <v>1.7829945004513921</v>
      </c>
      <c r="C243" s="4">
        <v>0</v>
      </c>
      <c r="D243" s="4">
        <v>0</v>
      </c>
    </row>
    <row r="244" spans="1:4" x14ac:dyDescent="0.2">
      <c r="A244" s="4">
        <v>0.48171612759808824</v>
      </c>
      <c r="B244" s="4">
        <v>1.7831423544078324</v>
      </c>
      <c r="C244" s="4">
        <v>0</v>
      </c>
      <c r="D244" s="4">
        <v>0</v>
      </c>
    </row>
    <row r="245" spans="1:4" x14ac:dyDescent="0.2">
      <c r="A245" s="4">
        <v>0.48335556296543292</v>
      </c>
      <c r="B245" s="4">
        <v>1.783290664684922</v>
      </c>
      <c r="C245" s="4">
        <v>0</v>
      </c>
      <c r="D245" s="4">
        <v>0</v>
      </c>
    </row>
    <row r="246" spans="1:4" x14ac:dyDescent="0.2">
      <c r="A246" s="4">
        <v>0.48499499833277759</v>
      </c>
      <c r="B246" s="4">
        <v>1.7834394286697417</v>
      </c>
      <c r="C246" s="4">
        <v>0</v>
      </c>
      <c r="D246" s="4">
        <v>0</v>
      </c>
    </row>
    <row r="247" spans="1:4" x14ac:dyDescent="0.2">
      <c r="A247" s="4">
        <v>0.48663443370012227</v>
      </c>
      <c r="B247" s="4">
        <v>1.7835886437493729</v>
      </c>
      <c r="C247" s="4">
        <v>0</v>
      </c>
      <c r="D247" s="4">
        <v>0</v>
      </c>
    </row>
    <row r="248" spans="1:4" x14ac:dyDescent="0.2">
      <c r="A248" s="4">
        <v>0.48827386906746695</v>
      </c>
      <c r="B248" s="4">
        <v>1.7837383073108961</v>
      </c>
      <c r="C248" s="4">
        <v>0</v>
      </c>
      <c r="D248" s="4">
        <v>0</v>
      </c>
    </row>
    <row r="249" spans="1:4" x14ac:dyDescent="0.2">
      <c r="A249" s="4">
        <v>0.48991330443481163</v>
      </c>
      <c r="B249" s="4">
        <v>1.7838884167413924</v>
      </c>
      <c r="C249" s="4">
        <v>0</v>
      </c>
      <c r="D249" s="4">
        <v>0</v>
      </c>
    </row>
    <row r="250" spans="1:4" x14ac:dyDescent="0.2">
      <c r="A250" s="4">
        <v>0.49155273980215625</v>
      </c>
      <c r="B250" s="4">
        <v>1.7840389694279433</v>
      </c>
      <c r="C250" s="4">
        <v>0</v>
      </c>
      <c r="D250" s="4">
        <v>0</v>
      </c>
    </row>
    <row r="251" spans="1:4" x14ac:dyDescent="0.2">
      <c r="A251" s="4">
        <v>0.49319217516950092</v>
      </c>
      <c r="B251" s="4">
        <v>1.7841899627576294</v>
      </c>
      <c r="C251" s="4">
        <v>0</v>
      </c>
      <c r="D251" s="4">
        <v>0</v>
      </c>
    </row>
    <row r="252" spans="1:4" x14ac:dyDescent="0.2">
      <c r="A252" s="4">
        <v>0.4948316105368456</v>
      </c>
      <c r="B252" s="4">
        <v>1.7843413941175319</v>
      </c>
      <c r="C252" s="4">
        <v>0</v>
      </c>
      <c r="D252" s="4">
        <v>0</v>
      </c>
    </row>
    <row r="253" spans="1:4" x14ac:dyDescent="0.2">
      <c r="A253" s="4">
        <v>0.49647104590419028</v>
      </c>
      <c r="B253" s="4">
        <v>1.7844932608947319</v>
      </c>
      <c r="C253" s="4">
        <v>0</v>
      </c>
      <c r="D253" s="4">
        <v>0</v>
      </c>
    </row>
    <row r="254" spans="1:4" x14ac:dyDescent="0.2">
      <c r="A254" s="4">
        <v>0.49811048127153496</v>
      </c>
      <c r="B254" s="4">
        <v>1.7846455604763103</v>
      </c>
      <c r="C254" s="4">
        <v>0</v>
      </c>
      <c r="D254" s="4">
        <v>0</v>
      </c>
    </row>
    <row r="255" spans="1:4" x14ac:dyDescent="0.2">
      <c r="A255" s="4">
        <v>0.49974991663887963</v>
      </c>
      <c r="B255" s="4">
        <v>1.784798290249348</v>
      </c>
      <c r="C255" s="4">
        <v>0</v>
      </c>
      <c r="D255" s="4">
        <v>0</v>
      </c>
    </row>
    <row r="256" spans="1:4" x14ac:dyDescent="0.2">
      <c r="A256" s="4">
        <v>0.50138935200622425</v>
      </c>
      <c r="B256" s="4">
        <v>1.7849514476009263</v>
      </c>
      <c r="C256" s="4">
        <v>0</v>
      </c>
      <c r="D256" s="4">
        <v>0</v>
      </c>
    </row>
    <row r="257" spans="1:4" x14ac:dyDescent="0.2">
      <c r="A257" s="4">
        <v>0.50302878737356893</v>
      </c>
      <c r="B257" s="4">
        <v>1.7851050299181261</v>
      </c>
      <c r="C257" s="4">
        <v>0</v>
      </c>
      <c r="D257" s="4">
        <v>0</v>
      </c>
    </row>
    <row r="258" spans="1:4" x14ac:dyDescent="0.2">
      <c r="A258" s="4">
        <v>0.50466822274091361</v>
      </c>
      <c r="B258" s="4">
        <v>1.7852590345880284</v>
      </c>
      <c r="C258" s="4">
        <v>0</v>
      </c>
      <c r="D258" s="4">
        <v>0</v>
      </c>
    </row>
    <row r="259" spans="1:4" x14ac:dyDescent="0.2">
      <c r="A259" s="4">
        <v>0.50630765810825828</v>
      </c>
      <c r="B259" s="4">
        <v>1.7854134589977142</v>
      </c>
      <c r="C259" s="4">
        <v>0</v>
      </c>
      <c r="D259" s="4">
        <v>0</v>
      </c>
    </row>
    <row r="260" spans="1:4" x14ac:dyDescent="0.2">
      <c r="A260" s="4">
        <v>0.50794709347560296</v>
      </c>
      <c r="B260" s="4">
        <v>1.7855683005342646</v>
      </c>
      <c r="C260" s="4">
        <v>0</v>
      </c>
      <c r="D260" s="4">
        <v>0</v>
      </c>
    </row>
    <row r="261" spans="1:4" x14ac:dyDescent="0.2">
      <c r="A261" s="4">
        <v>0.50958652884294764</v>
      </c>
      <c r="B261" s="4">
        <v>1.7857235565847609</v>
      </c>
      <c r="C261" s="4">
        <v>0</v>
      </c>
      <c r="D261" s="4">
        <v>0</v>
      </c>
    </row>
    <row r="262" spans="1:4" x14ac:dyDescent="0.2">
      <c r="A262" s="4">
        <v>0.51122596421029232</v>
      </c>
      <c r="B262" s="4">
        <v>1.7858792245362836</v>
      </c>
      <c r="C262" s="4">
        <v>0</v>
      </c>
      <c r="D262" s="4">
        <v>0</v>
      </c>
    </row>
    <row r="263" spans="1:4" x14ac:dyDescent="0.2">
      <c r="A263" s="4">
        <v>0.51286539957763699</v>
      </c>
      <c r="B263" s="4">
        <v>1.7860353017759141</v>
      </c>
      <c r="C263" s="4">
        <v>0</v>
      </c>
      <c r="D263" s="4">
        <v>0</v>
      </c>
    </row>
    <row r="264" spans="1:4" x14ac:dyDescent="0.2">
      <c r="A264" s="4">
        <v>0.51450483494498167</v>
      </c>
      <c r="B264" s="4">
        <v>1.7861917856907332</v>
      </c>
      <c r="C264" s="4">
        <v>0</v>
      </c>
      <c r="D264" s="4">
        <v>0</v>
      </c>
    </row>
    <row r="265" spans="1:4" x14ac:dyDescent="0.2">
      <c r="A265" s="4">
        <v>0.51614427031232635</v>
      </c>
      <c r="B265" s="4">
        <v>1.786348673667822</v>
      </c>
      <c r="C265" s="4">
        <v>0</v>
      </c>
      <c r="D265" s="4">
        <v>0</v>
      </c>
    </row>
    <row r="266" spans="1:4" x14ac:dyDescent="0.2">
      <c r="A266" s="4">
        <v>0.51778370567967102</v>
      </c>
      <c r="B266" s="4">
        <v>1.7865059630942617</v>
      </c>
      <c r="C266" s="4">
        <v>0</v>
      </c>
      <c r="D266" s="4">
        <v>0</v>
      </c>
    </row>
    <row r="267" spans="1:4" x14ac:dyDescent="0.2">
      <c r="A267" s="4">
        <v>0.5194231410470157</v>
      </c>
      <c r="B267" s="4">
        <v>1.7866636513571332</v>
      </c>
      <c r="C267" s="4">
        <v>0</v>
      </c>
      <c r="D267" s="4">
        <v>0</v>
      </c>
    </row>
    <row r="268" spans="1:4" x14ac:dyDescent="0.2">
      <c r="A268" s="4">
        <v>0.52106257641436038</v>
      </c>
      <c r="B268" s="4">
        <v>1.7868217358435174</v>
      </c>
      <c r="C268" s="4">
        <v>0</v>
      </c>
      <c r="D268" s="4">
        <v>0</v>
      </c>
    </row>
    <row r="269" spans="1:4" x14ac:dyDescent="0.2">
      <c r="A269" s="4">
        <v>0.52270201178170506</v>
      </c>
      <c r="B269" s="4">
        <v>1.7869802139404958</v>
      </c>
      <c r="C269" s="4">
        <v>0</v>
      </c>
      <c r="D269" s="4">
        <v>0</v>
      </c>
    </row>
    <row r="270" spans="1:4" x14ac:dyDescent="0.2">
      <c r="A270" s="4">
        <v>0.52434144714904973</v>
      </c>
      <c r="B270" s="4">
        <v>1.7871390830351488</v>
      </c>
      <c r="C270" s="4">
        <v>0</v>
      </c>
      <c r="D270" s="4">
        <v>0</v>
      </c>
    </row>
    <row r="271" spans="1:4" x14ac:dyDescent="0.2">
      <c r="A271" s="4">
        <v>0.5259808825163943</v>
      </c>
      <c r="B271" s="4">
        <v>1.7872983405145577</v>
      </c>
      <c r="C271" s="4">
        <v>0</v>
      </c>
      <c r="D271" s="4">
        <v>0</v>
      </c>
    </row>
    <row r="272" spans="1:4" x14ac:dyDescent="0.2">
      <c r="A272" s="4">
        <v>0.52762031788373898</v>
      </c>
      <c r="B272" s="4">
        <v>1.7874579837658038</v>
      </c>
      <c r="C272" s="4">
        <v>0</v>
      </c>
      <c r="D272" s="4">
        <v>0</v>
      </c>
    </row>
    <row r="273" spans="1:4" x14ac:dyDescent="0.2">
      <c r="A273" s="4">
        <v>0.52925975325108365</v>
      </c>
      <c r="B273" s="4">
        <v>1.7876180101759676</v>
      </c>
      <c r="C273" s="4">
        <v>0</v>
      </c>
      <c r="D273" s="4">
        <v>0</v>
      </c>
    </row>
    <row r="274" spans="1:4" x14ac:dyDescent="0.2">
      <c r="A274" s="4">
        <v>0.53089918861842833</v>
      </c>
      <c r="B274" s="4">
        <v>1.7877784171321305</v>
      </c>
      <c r="C274" s="4">
        <v>0</v>
      </c>
      <c r="D274" s="4">
        <v>0</v>
      </c>
    </row>
    <row r="275" spans="1:4" x14ac:dyDescent="0.2">
      <c r="A275" s="4">
        <v>0.53253862398577301</v>
      </c>
      <c r="B275" s="4">
        <v>1.7879392020213736</v>
      </c>
      <c r="C275" s="4">
        <v>0</v>
      </c>
      <c r="D275" s="4">
        <v>0</v>
      </c>
    </row>
    <row r="276" spans="1:4" x14ac:dyDescent="0.2">
      <c r="A276" s="4">
        <v>0.53417805935311768</v>
      </c>
      <c r="B276" s="4">
        <v>1.7881003622307776</v>
      </c>
      <c r="C276" s="4">
        <v>0</v>
      </c>
      <c r="D276" s="4">
        <v>0</v>
      </c>
    </row>
    <row r="277" spans="1:4" x14ac:dyDescent="0.2">
      <c r="A277" s="4">
        <v>0.53581749472046236</v>
      </c>
      <c r="B277" s="4">
        <v>1.7882618951474236</v>
      </c>
      <c r="C277" s="4">
        <v>0</v>
      </c>
      <c r="D277" s="4">
        <v>0</v>
      </c>
    </row>
    <row r="278" spans="1:4" x14ac:dyDescent="0.2">
      <c r="A278" s="4">
        <v>0.53745693008780704</v>
      </c>
      <c r="B278" s="4">
        <v>1.788423798158393</v>
      </c>
      <c r="C278" s="4">
        <v>0</v>
      </c>
      <c r="D278" s="4">
        <v>0</v>
      </c>
    </row>
    <row r="279" spans="1:4" x14ac:dyDescent="0.2">
      <c r="A279" s="4">
        <v>0.53909636545515172</v>
      </c>
      <c r="B279" s="4">
        <v>1.7885860686507664</v>
      </c>
      <c r="C279" s="4">
        <v>0</v>
      </c>
      <c r="D279" s="4">
        <v>0</v>
      </c>
    </row>
    <row r="280" spans="1:4" x14ac:dyDescent="0.2">
      <c r="A280" s="4">
        <v>0.54073580082249639</v>
      </c>
      <c r="B280" s="4">
        <v>1.788748704011625</v>
      </c>
      <c r="C280" s="4">
        <v>0</v>
      </c>
      <c r="D280" s="4">
        <v>0</v>
      </c>
    </row>
    <row r="281" spans="1:4" x14ac:dyDescent="0.2">
      <c r="A281" s="4">
        <v>0.54237523618984107</v>
      </c>
      <c r="B281" s="4">
        <v>1.7889117016280498</v>
      </c>
      <c r="C281" s="4">
        <v>0</v>
      </c>
      <c r="D281" s="4">
        <v>0</v>
      </c>
    </row>
    <row r="282" spans="1:4" x14ac:dyDescent="0.2">
      <c r="A282" s="4">
        <v>0.54401467155718575</v>
      </c>
      <c r="B282" s="4">
        <v>1.7890750588871218</v>
      </c>
      <c r="C282" s="4">
        <v>0</v>
      </c>
      <c r="D282" s="4">
        <v>0</v>
      </c>
    </row>
    <row r="283" spans="1:4" x14ac:dyDescent="0.2">
      <c r="A283" s="4">
        <v>0.54565410692453042</v>
      </c>
      <c r="B283" s="4">
        <v>1.7892387731759221</v>
      </c>
      <c r="C283" s="4">
        <v>0</v>
      </c>
      <c r="D283" s="4">
        <v>0</v>
      </c>
    </row>
    <row r="284" spans="1:4" x14ac:dyDescent="0.2">
      <c r="A284" s="4">
        <v>0.5472935422918751</v>
      </c>
      <c r="B284" s="4">
        <v>1.7894028418815318</v>
      </c>
      <c r="C284" s="4">
        <v>0</v>
      </c>
      <c r="D284" s="4">
        <v>0</v>
      </c>
    </row>
    <row r="285" spans="1:4" x14ac:dyDescent="0.2">
      <c r="A285" s="4">
        <v>0.54893297765921978</v>
      </c>
      <c r="B285" s="4">
        <v>1.7895672623910317</v>
      </c>
      <c r="C285" s="4">
        <v>0</v>
      </c>
      <c r="D285" s="4">
        <v>0</v>
      </c>
    </row>
    <row r="286" spans="1:4" x14ac:dyDescent="0.2">
      <c r="A286" s="4">
        <v>0.55057241302656446</v>
      </c>
      <c r="B286" s="4">
        <v>1.7897320320915031</v>
      </c>
      <c r="C286" s="4">
        <v>0</v>
      </c>
      <c r="D286" s="4">
        <v>0</v>
      </c>
    </row>
    <row r="287" spans="1:4" x14ac:dyDescent="0.2">
      <c r="A287" s="4">
        <v>0.55221184839390902</v>
      </c>
      <c r="B287" s="4">
        <v>1.7898971483700268</v>
      </c>
      <c r="C287" s="4">
        <v>0</v>
      </c>
      <c r="D287" s="4">
        <v>0</v>
      </c>
    </row>
    <row r="288" spans="1:4" x14ac:dyDescent="0.2">
      <c r="A288" s="4">
        <v>0.5538512837612537</v>
      </c>
      <c r="B288" s="4">
        <v>1.7900626086136839</v>
      </c>
      <c r="C288" s="4">
        <v>0</v>
      </c>
      <c r="D288" s="4">
        <v>0</v>
      </c>
    </row>
    <row r="289" spans="1:4" x14ac:dyDescent="0.2">
      <c r="A289" s="4">
        <v>0.55549071912859838</v>
      </c>
      <c r="B289" s="4">
        <v>1.7902284102095556</v>
      </c>
      <c r="C289" s="4">
        <v>0</v>
      </c>
      <c r="D289" s="4">
        <v>0</v>
      </c>
    </row>
    <row r="290" spans="1:4" x14ac:dyDescent="0.2">
      <c r="A290" s="4">
        <v>0.55713015449594305</v>
      </c>
      <c r="B290" s="4">
        <v>1.7903945505447225</v>
      </c>
      <c r="C290" s="4">
        <v>0</v>
      </c>
      <c r="D290" s="4">
        <v>0</v>
      </c>
    </row>
    <row r="291" spans="1:4" x14ac:dyDescent="0.2">
      <c r="A291" s="4">
        <v>0.55876958986328773</v>
      </c>
      <c r="B291" s="4">
        <v>1.7905610270062662</v>
      </c>
      <c r="C291" s="4">
        <v>0</v>
      </c>
      <c r="D291" s="4">
        <v>0</v>
      </c>
    </row>
    <row r="292" spans="1:4" x14ac:dyDescent="0.2">
      <c r="A292" s="4">
        <v>0.56040902523063241</v>
      </c>
      <c r="B292" s="4">
        <v>1.7907278369812671</v>
      </c>
      <c r="C292" s="4">
        <v>0</v>
      </c>
      <c r="D292" s="4">
        <v>0</v>
      </c>
    </row>
    <row r="293" spans="1:4" x14ac:dyDescent="0.2">
      <c r="A293" s="4">
        <v>0.56204846059797708</v>
      </c>
      <c r="B293" s="4">
        <v>1.7908949778568068</v>
      </c>
      <c r="C293" s="4">
        <v>0</v>
      </c>
      <c r="D293" s="4">
        <v>0</v>
      </c>
    </row>
    <row r="294" spans="1:4" x14ac:dyDescent="0.2">
      <c r="A294" s="4">
        <v>0.56368789596532176</v>
      </c>
      <c r="B294" s="4">
        <v>1.7910624470199661</v>
      </c>
      <c r="C294" s="4">
        <v>0</v>
      </c>
      <c r="D294" s="4">
        <v>0</v>
      </c>
    </row>
    <row r="295" spans="1:4" x14ac:dyDescent="0.2">
      <c r="A295" s="4">
        <v>0.56532733133266644</v>
      </c>
      <c r="B295" s="4">
        <v>1.7912302418578261</v>
      </c>
      <c r="C295" s="4">
        <v>0</v>
      </c>
      <c r="D295" s="4">
        <v>0</v>
      </c>
    </row>
    <row r="296" spans="1:4" x14ac:dyDescent="0.2">
      <c r="A296" s="4">
        <v>0.56696676670001112</v>
      </c>
      <c r="B296" s="4">
        <v>1.7913983597574676</v>
      </c>
      <c r="C296" s="4">
        <v>0</v>
      </c>
      <c r="D296" s="4">
        <v>0</v>
      </c>
    </row>
    <row r="297" spans="1:4" x14ac:dyDescent="0.2">
      <c r="A297" s="4">
        <v>0.56860620206735579</v>
      </c>
      <c r="B297" s="4">
        <v>1.7915667981059717</v>
      </c>
      <c r="C297" s="4">
        <v>0</v>
      </c>
      <c r="D297" s="4">
        <v>0</v>
      </c>
    </row>
    <row r="298" spans="1:4" x14ac:dyDescent="0.2">
      <c r="A298" s="4">
        <v>0.57024563743470047</v>
      </c>
      <c r="B298" s="4">
        <v>1.7917355542904196</v>
      </c>
      <c r="C298" s="4">
        <v>0</v>
      </c>
      <c r="D298" s="4">
        <v>0</v>
      </c>
    </row>
    <row r="299" spans="1:4" x14ac:dyDescent="0.2">
      <c r="A299" s="4">
        <v>0.57188507280204515</v>
      </c>
      <c r="B299" s="4">
        <v>1.7919046256978923</v>
      </c>
      <c r="C299" s="4">
        <v>0</v>
      </c>
      <c r="D299" s="4">
        <v>0</v>
      </c>
    </row>
    <row r="300" spans="1:4" x14ac:dyDescent="0.2">
      <c r="A300" s="4">
        <v>0.57352450816938982</v>
      </c>
      <c r="B300" s="4">
        <v>1.7920740097154708</v>
      </c>
      <c r="C300" s="4">
        <v>0</v>
      </c>
      <c r="D300" s="4">
        <v>0</v>
      </c>
    </row>
    <row r="301" spans="1:4" x14ac:dyDescent="0.2">
      <c r="A301" s="4">
        <v>0.5751639435367345</v>
      </c>
      <c r="B301" s="4">
        <v>1.7922437037302361</v>
      </c>
      <c r="C301" s="4">
        <v>0</v>
      </c>
      <c r="D301" s="4">
        <v>0</v>
      </c>
    </row>
    <row r="302" spans="1:4" x14ac:dyDescent="0.2">
      <c r="A302" s="4">
        <v>0.57680337890407918</v>
      </c>
      <c r="B302" s="4">
        <v>1.7924137051292692</v>
      </c>
      <c r="C302" s="4">
        <v>0</v>
      </c>
      <c r="D302" s="4">
        <v>0</v>
      </c>
    </row>
    <row r="303" spans="1:4" x14ac:dyDescent="0.2">
      <c r="A303" s="4">
        <v>0.57844281427142386</v>
      </c>
      <c r="B303" s="4">
        <v>1.7925840112996512</v>
      </c>
      <c r="C303" s="4">
        <v>0</v>
      </c>
      <c r="D303" s="4">
        <v>0</v>
      </c>
    </row>
    <row r="304" spans="1:4" x14ac:dyDescent="0.2">
      <c r="A304" s="4">
        <v>0.58008224963876842</v>
      </c>
      <c r="B304" s="4">
        <v>1.7927546196284629</v>
      </c>
      <c r="C304" s="4">
        <v>0</v>
      </c>
      <c r="D304" s="4">
        <v>0</v>
      </c>
    </row>
    <row r="305" spans="1:4" x14ac:dyDescent="0.2">
      <c r="A305" s="4">
        <v>0.5817216850061131</v>
      </c>
      <c r="B305" s="4">
        <v>1.7929255275027858</v>
      </c>
      <c r="C305" s="4">
        <v>0</v>
      </c>
      <c r="D305" s="4">
        <v>0</v>
      </c>
    </row>
    <row r="306" spans="1:4" x14ac:dyDescent="0.2">
      <c r="A306" s="4">
        <v>0.58336112037345778</v>
      </c>
      <c r="B306" s="4">
        <v>1.7930967323097005</v>
      </c>
      <c r="C306" s="4">
        <v>0</v>
      </c>
      <c r="D306" s="4">
        <v>0</v>
      </c>
    </row>
    <row r="307" spans="1:4" x14ac:dyDescent="0.2">
      <c r="A307" s="4">
        <v>0.58500055574080245</v>
      </c>
      <c r="B307" s="4">
        <v>1.793268231436288</v>
      </c>
      <c r="C307" s="4">
        <v>0</v>
      </c>
      <c r="D307" s="4">
        <v>0</v>
      </c>
    </row>
    <row r="308" spans="1:4" x14ac:dyDescent="0.2">
      <c r="A308" s="4">
        <v>0.58663999110814713</v>
      </c>
      <c r="B308" s="4">
        <v>1.7934400222696298</v>
      </c>
      <c r="C308" s="4">
        <v>0</v>
      </c>
      <c r="D308" s="4">
        <v>0</v>
      </c>
    </row>
    <row r="309" spans="1:4" x14ac:dyDescent="0.2">
      <c r="A309" s="4">
        <v>0.58827942647549181</v>
      </c>
      <c r="B309" s="4">
        <v>1.7936121021968066</v>
      </c>
      <c r="C309" s="4">
        <v>0</v>
      </c>
      <c r="D309" s="4">
        <v>0</v>
      </c>
    </row>
    <row r="310" spans="1:4" x14ac:dyDescent="0.2">
      <c r="A310" s="4">
        <v>0.58991886184283648</v>
      </c>
      <c r="B310" s="4">
        <v>1.7937844686048992</v>
      </c>
      <c r="C310" s="4">
        <v>0</v>
      </c>
      <c r="D310" s="4">
        <v>0</v>
      </c>
    </row>
    <row r="311" spans="1:4" x14ac:dyDescent="0.2">
      <c r="A311" s="4">
        <v>0.59155829721018116</v>
      </c>
      <c r="B311" s="4">
        <v>1.7939571188809891</v>
      </c>
      <c r="C311" s="4">
        <v>0</v>
      </c>
      <c r="D311" s="4">
        <v>0</v>
      </c>
    </row>
    <row r="312" spans="1:4" x14ac:dyDescent="0.2">
      <c r="A312" s="4">
        <v>0.59319773257752584</v>
      </c>
      <c r="B312" s="4">
        <v>1.7941300504121571</v>
      </c>
      <c r="C312" s="4">
        <v>0</v>
      </c>
      <c r="D312" s="4">
        <v>0</v>
      </c>
    </row>
    <row r="313" spans="1:4" x14ac:dyDescent="0.2">
      <c r="A313" s="4">
        <v>0.59483716794487052</v>
      </c>
      <c r="B313" s="4">
        <v>1.7943032605854843</v>
      </c>
      <c r="C313" s="4">
        <v>0</v>
      </c>
      <c r="D313" s="4">
        <v>0</v>
      </c>
    </row>
    <row r="314" spans="1:4" x14ac:dyDescent="0.2">
      <c r="A314" s="4">
        <v>0.59647660331221519</v>
      </c>
      <c r="B314" s="4">
        <v>1.7944767467880516</v>
      </c>
      <c r="C314" s="4">
        <v>0</v>
      </c>
      <c r="D314" s="4">
        <v>0</v>
      </c>
    </row>
    <row r="315" spans="1:4" x14ac:dyDescent="0.2">
      <c r="A315" s="4">
        <v>0.59811603867955987</v>
      </c>
      <c r="B315" s="4">
        <v>1.7946505064069402</v>
      </c>
      <c r="C315" s="4">
        <v>0</v>
      </c>
      <c r="D315" s="4">
        <v>0</v>
      </c>
    </row>
    <row r="316" spans="1:4" x14ac:dyDescent="0.2">
      <c r="A316" s="4">
        <v>0.59975547404690455</v>
      </c>
      <c r="B316" s="4">
        <v>1.7948245368292308</v>
      </c>
      <c r="C316" s="4">
        <v>0</v>
      </c>
      <c r="D316" s="4">
        <v>0</v>
      </c>
    </row>
    <row r="317" spans="1:4" x14ac:dyDescent="0.2">
      <c r="A317" s="4">
        <v>0.60139490941424922</v>
      </c>
      <c r="B317" s="4">
        <v>1.794998835442005</v>
      </c>
      <c r="C317" s="4">
        <v>0</v>
      </c>
      <c r="D317" s="4">
        <v>0</v>
      </c>
    </row>
    <row r="318" spans="1:4" x14ac:dyDescent="0.2">
      <c r="A318" s="4">
        <v>0.6030343447815939</v>
      </c>
      <c r="B318" s="4">
        <v>1.7951733996323433</v>
      </c>
      <c r="C318" s="4">
        <v>0</v>
      </c>
      <c r="D318" s="4">
        <v>0</v>
      </c>
    </row>
    <row r="319" spans="1:4" x14ac:dyDescent="0.2">
      <c r="A319" s="4">
        <v>0.60467378014893858</v>
      </c>
      <c r="B319" s="4">
        <v>1.7953482267873271</v>
      </c>
      <c r="C319" s="4">
        <v>0</v>
      </c>
      <c r="D319" s="4">
        <v>0</v>
      </c>
    </row>
    <row r="320" spans="1:4" x14ac:dyDescent="0.2">
      <c r="A320" s="4">
        <v>0.60631321551628325</v>
      </c>
      <c r="B320" s="4">
        <v>1.795523314294037</v>
      </c>
      <c r="C320" s="4">
        <v>0</v>
      </c>
      <c r="D320" s="4">
        <v>0</v>
      </c>
    </row>
    <row r="321" spans="1:4" x14ac:dyDescent="0.2">
      <c r="A321" s="4">
        <v>0.60795265088362782</v>
      </c>
      <c r="B321" s="4">
        <v>1.7956986595395545</v>
      </c>
      <c r="C321" s="4">
        <v>0</v>
      </c>
      <c r="D321" s="4">
        <v>0</v>
      </c>
    </row>
    <row r="322" spans="1:4" x14ac:dyDescent="0.2">
      <c r="A322" s="4">
        <v>0.6095920862509725</v>
      </c>
      <c r="B322" s="4">
        <v>1.7958742599109603</v>
      </c>
      <c r="C322" s="4">
        <v>0</v>
      </c>
      <c r="D322" s="4">
        <v>0</v>
      </c>
    </row>
    <row r="323" spans="1:4" x14ac:dyDescent="0.2">
      <c r="A323" s="4">
        <v>0.61123152161831718</v>
      </c>
      <c r="B323" s="4">
        <v>1.7960501127953357</v>
      </c>
      <c r="C323" s="4">
        <v>0</v>
      </c>
      <c r="D323" s="4">
        <v>0</v>
      </c>
    </row>
    <row r="324" spans="1:4" x14ac:dyDescent="0.2">
      <c r="A324" s="4">
        <v>0.61287095698566185</v>
      </c>
      <c r="B324" s="4">
        <v>1.7962262155797615</v>
      </c>
      <c r="C324" s="4">
        <v>0</v>
      </c>
      <c r="D324" s="4">
        <v>0</v>
      </c>
    </row>
    <row r="325" spans="1:4" x14ac:dyDescent="0.2">
      <c r="A325" s="4">
        <v>0.61451039235300653</v>
      </c>
      <c r="B325" s="4">
        <v>1.7964025656513187</v>
      </c>
      <c r="C325" s="4">
        <v>0</v>
      </c>
      <c r="D325" s="4">
        <v>0</v>
      </c>
    </row>
    <row r="326" spans="1:4" x14ac:dyDescent="0.2">
      <c r="A326" s="4">
        <v>0.61614982772035121</v>
      </c>
      <c r="B326" s="4">
        <v>1.7965791603970884</v>
      </c>
      <c r="C326" s="4">
        <v>0</v>
      </c>
      <c r="D326" s="4">
        <v>0</v>
      </c>
    </row>
    <row r="327" spans="1:4" x14ac:dyDescent="0.2">
      <c r="A327" s="4">
        <v>0.61778926308769588</v>
      </c>
      <c r="B327" s="4">
        <v>1.7967559972041518</v>
      </c>
      <c r="C327" s="4">
        <v>0</v>
      </c>
      <c r="D327" s="4">
        <v>0</v>
      </c>
    </row>
    <row r="328" spans="1:4" x14ac:dyDescent="0.2">
      <c r="A328" s="4">
        <v>0.61942869845504056</v>
      </c>
      <c r="B328" s="4">
        <v>1.7969330734595899</v>
      </c>
      <c r="C328" s="4">
        <v>0</v>
      </c>
      <c r="D328" s="4">
        <v>0</v>
      </c>
    </row>
    <row r="329" spans="1:4" x14ac:dyDescent="0.2">
      <c r="A329" s="4">
        <v>0.62106813382238524</v>
      </c>
      <c r="B329" s="4">
        <v>1.7971103865504834</v>
      </c>
      <c r="C329" s="4">
        <v>0</v>
      </c>
      <c r="D329" s="4">
        <v>0</v>
      </c>
    </row>
    <row r="330" spans="1:4" x14ac:dyDescent="0.2">
      <c r="A330" s="4">
        <v>0.62270756918972991</v>
      </c>
      <c r="B330" s="4">
        <v>1.7972879338639136</v>
      </c>
      <c r="C330" s="4">
        <v>0</v>
      </c>
      <c r="D330" s="4">
        <v>0</v>
      </c>
    </row>
    <row r="331" spans="1:4" x14ac:dyDescent="0.2">
      <c r="A331" s="4">
        <v>0.62434700455707459</v>
      </c>
      <c r="B331" s="4">
        <v>1.7974657127869615</v>
      </c>
      <c r="C331" s="4">
        <v>0</v>
      </c>
      <c r="D331" s="4">
        <v>0</v>
      </c>
    </row>
    <row r="332" spans="1:4" x14ac:dyDescent="0.2">
      <c r="A332" s="4">
        <v>0.62598643992441927</v>
      </c>
      <c r="B332" s="4">
        <v>1.7976437207067082</v>
      </c>
      <c r="C332" s="4">
        <v>0</v>
      </c>
      <c r="D332" s="4">
        <v>0</v>
      </c>
    </row>
    <row r="333" spans="1:4" x14ac:dyDescent="0.2">
      <c r="A333" s="4">
        <v>0.62762587529176395</v>
      </c>
      <c r="B333" s="4">
        <v>1.7978219550102346</v>
      </c>
      <c r="C333" s="4">
        <v>0</v>
      </c>
      <c r="D333" s="4">
        <v>0</v>
      </c>
    </row>
    <row r="334" spans="1:4" x14ac:dyDescent="0.2">
      <c r="A334" s="4">
        <v>0.62926531065910862</v>
      </c>
      <c r="B334" s="4">
        <v>1.7980004130846217</v>
      </c>
      <c r="C334" s="4">
        <v>0</v>
      </c>
      <c r="D334" s="4">
        <v>0</v>
      </c>
    </row>
    <row r="335" spans="1:4" x14ac:dyDescent="0.2">
      <c r="A335" s="4">
        <v>0.6309047460264533</v>
      </c>
      <c r="B335" s="4">
        <v>1.7981790923169505</v>
      </c>
      <c r="C335" s="4">
        <v>0</v>
      </c>
      <c r="D335" s="4">
        <v>0</v>
      </c>
    </row>
    <row r="336" spans="1:4" x14ac:dyDescent="0.2">
      <c r="A336" s="4">
        <v>0.63254418139379798</v>
      </c>
      <c r="B336" s="4">
        <v>1.7983579900943023</v>
      </c>
      <c r="C336" s="4">
        <v>0</v>
      </c>
      <c r="D336" s="4">
        <v>0</v>
      </c>
    </row>
    <row r="337" spans="1:4" x14ac:dyDescent="0.2">
      <c r="A337" s="4">
        <v>0.63418361676114265</v>
      </c>
      <c r="B337" s="4">
        <v>1.7985371038037579</v>
      </c>
      <c r="C337" s="4">
        <v>0</v>
      </c>
      <c r="D337" s="4">
        <v>0</v>
      </c>
    </row>
    <row r="338" spans="1:4" x14ac:dyDescent="0.2">
      <c r="A338" s="4">
        <v>0.63582305212848722</v>
      </c>
      <c r="B338" s="4">
        <v>1.7987164308323984</v>
      </c>
      <c r="C338" s="4">
        <v>0</v>
      </c>
      <c r="D338" s="4">
        <v>0</v>
      </c>
    </row>
    <row r="339" spans="1:4" x14ac:dyDescent="0.2">
      <c r="A339" s="4">
        <v>0.6374624874958319</v>
      </c>
      <c r="B339" s="4">
        <v>1.7988959685673049</v>
      </c>
      <c r="C339" s="4">
        <v>0</v>
      </c>
      <c r="D339" s="4">
        <v>0</v>
      </c>
    </row>
    <row r="340" spans="1:4" x14ac:dyDescent="0.2">
      <c r="A340" s="4">
        <v>0.63910192286317657</v>
      </c>
      <c r="B340" s="4">
        <v>1.7990757143955582</v>
      </c>
      <c r="C340" s="4">
        <v>0</v>
      </c>
      <c r="D340" s="4">
        <v>0</v>
      </c>
    </row>
    <row r="341" spans="1:4" x14ac:dyDescent="0.2">
      <c r="A341" s="4">
        <v>0.64074135823052125</v>
      </c>
      <c r="B341" s="4">
        <v>1.7992556657042396</v>
      </c>
      <c r="C341" s="4">
        <v>0</v>
      </c>
      <c r="D341" s="4">
        <v>0</v>
      </c>
    </row>
    <row r="342" spans="1:4" x14ac:dyDescent="0.2">
      <c r="A342" s="4">
        <v>0.64238079359786593</v>
      </c>
      <c r="B342" s="4">
        <v>1.7994358198804299</v>
      </c>
      <c r="C342" s="4">
        <v>0</v>
      </c>
      <c r="D342" s="4">
        <v>0</v>
      </c>
    </row>
    <row r="343" spans="1:4" x14ac:dyDescent="0.2">
      <c r="A343" s="4">
        <v>0.64402022896521061</v>
      </c>
      <c r="B343" s="4">
        <v>1.7996161743112102</v>
      </c>
      <c r="C343" s="4">
        <v>0</v>
      </c>
      <c r="D343" s="4">
        <v>0</v>
      </c>
    </row>
    <row r="344" spans="1:4" x14ac:dyDescent="0.2">
      <c r="A344" s="4">
        <v>0.64565966433255528</v>
      </c>
      <c r="B344" s="4">
        <v>1.7997967263836616</v>
      </c>
      <c r="C344" s="4">
        <v>0</v>
      </c>
      <c r="D344" s="4">
        <v>0</v>
      </c>
    </row>
    <row r="345" spans="1:4" x14ac:dyDescent="0.2">
      <c r="A345" s="4">
        <v>0.64729909969989996</v>
      </c>
      <c r="B345" s="4">
        <v>1.7999774734848653</v>
      </c>
      <c r="C345" s="4">
        <v>0</v>
      </c>
      <c r="D345" s="4">
        <v>0</v>
      </c>
    </row>
    <row r="346" spans="1:4" x14ac:dyDescent="0.2">
      <c r="A346" s="4">
        <v>0.64893853506724464</v>
      </c>
      <c r="B346" s="4">
        <v>1.8001584130019019</v>
      </c>
      <c r="C346" s="4">
        <v>0</v>
      </c>
      <c r="D346" s="4">
        <v>0</v>
      </c>
    </row>
    <row r="347" spans="1:4" x14ac:dyDescent="0.2">
      <c r="A347" s="4">
        <v>0.65057797043458931</v>
      </c>
      <c r="B347" s="4">
        <v>1.8003395423218527</v>
      </c>
      <c r="C347" s="4">
        <v>0</v>
      </c>
      <c r="D347" s="4">
        <v>0</v>
      </c>
    </row>
    <row r="348" spans="1:4" x14ac:dyDescent="0.2">
      <c r="A348" s="4">
        <v>0.65221740580193399</v>
      </c>
      <c r="B348" s="4">
        <v>1.8005208588317987</v>
      </c>
      <c r="C348" s="4">
        <v>0</v>
      </c>
      <c r="D348" s="4">
        <v>0</v>
      </c>
    </row>
    <row r="349" spans="1:4" x14ac:dyDescent="0.2">
      <c r="A349" s="4">
        <v>0.65385684116927867</v>
      </c>
      <c r="B349" s="4">
        <v>1.8007023599188208</v>
      </c>
      <c r="C349" s="4">
        <v>0</v>
      </c>
      <c r="D349" s="4">
        <v>0</v>
      </c>
    </row>
    <row r="350" spans="1:4" x14ac:dyDescent="0.2">
      <c r="A350" s="4">
        <v>0.65549627653662335</v>
      </c>
      <c r="B350" s="4">
        <v>1.8008840429700004</v>
      </c>
      <c r="C350" s="4">
        <v>0</v>
      </c>
      <c r="D350" s="4">
        <v>0</v>
      </c>
    </row>
    <row r="351" spans="1:4" x14ac:dyDescent="0.2">
      <c r="A351" s="4">
        <v>0.65713571190396802</v>
      </c>
      <c r="B351" s="4">
        <v>1.8010659053724181</v>
      </c>
      <c r="C351" s="4">
        <v>0</v>
      </c>
      <c r="D351" s="4">
        <v>0</v>
      </c>
    </row>
    <row r="352" spans="1:4" x14ac:dyDescent="0.2">
      <c r="A352" s="4">
        <v>0.6587751472713127</v>
      </c>
      <c r="B352" s="4">
        <v>1.8012479445131551</v>
      </c>
      <c r="C352" s="4">
        <v>0</v>
      </c>
      <c r="D352" s="4">
        <v>0</v>
      </c>
    </row>
    <row r="353" spans="1:4" x14ac:dyDescent="0.2">
      <c r="A353" s="4">
        <v>0.66041458263865738</v>
      </c>
      <c r="B353" s="4">
        <v>1.8014301577792924</v>
      </c>
      <c r="C353" s="4">
        <v>0</v>
      </c>
      <c r="D353" s="4">
        <v>0</v>
      </c>
    </row>
    <row r="354" spans="1:4" x14ac:dyDescent="0.2">
      <c r="A354" s="4">
        <v>0.66205401800600194</v>
      </c>
      <c r="B354" s="4">
        <v>1.801612542557911</v>
      </c>
      <c r="C354" s="4">
        <v>0</v>
      </c>
      <c r="D354" s="4">
        <v>0</v>
      </c>
    </row>
    <row r="355" spans="1:4" x14ac:dyDescent="0.2">
      <c r="A355" s="4">
        <v>0.66369345337334662</v>
      </c>
      <c r="B355" s="4">
        <v>1.801795096236092</v>
      </c>
      <c r="C355" s="4">
        <v>0</v>
      </c>
      <c r="D355" s="4">
        <v>0</v>
      </c>
    </row>
    <row r="356" spans="1:4" x14ac:dyDescent="0.2">
      <c r="A356" s="4">
        <v>0.6653328887406913</v>
      </c>
      <c r="B356" s="4">
        <v>1.8019778162009163</v>
      </c>
      <c r="C356" s="4">
        <v>0</v>
      </c>
      <c r="D356" s="4">
        <v>0</v>
      </c>
    </row>
    <row r="357" spans="1:4" x14ac:dyDescent="0.2">
      <c r="A357" s="4">
        <v>0.66697232410803597</v>
      </c>
      <c r="B357" s="4">
        <v>1.8021606998394655</v>
      </c>
      <c r="C357" s="4">
        <v>0</v>
      </c>
      <c r="D357" s="4">
        <v>0</v>
      </c>
    </row>
    <row r="358" spans="1:4" x14ac:dyDescent="0.2">
      <c r="A358" s="4">
        <v>0.66861175947538065</v>
      </c>
      <c r="B358" s="4">
        <v>1.8023437445388197</v>
      </c>
      <c r="C358" s="4">
        <v>0</v>
      </c>
      <c r="D358" s="4">
        <v>0</v>
      </c>
    </row>
    <row r="359" spans="1:4" x14ac:dyDescent="0.2">
      <c r="A359" s="4">
        <v>0.67025119484272533</v>
      </c>
      <c r="B359" s="4">
        <v>1.8025269476860606</v>
      </c>
      <c r="C359" s="4">
        <v>0</v>
      </c>
      <c r="D359" s="4">
        <v>0</v>
      </c>
    </row>
    <row r="360" spans="1:4" x14ac:dyDescent="0.2">
      <c r="A360" s="4">
        <v>0.67189063021007001</v>
      </c>
      <c r="B360" s="4">
        <v>1.802710306668269</v>
      </c>
      <c r="C360" s="4">
        <v>0</v>
      </c>
      <c r="D360" s="4">
        <v>0</v>
      </c>
    </row>
    <row r="361" spans="1:4" x14ac:dyDescent="0.2">
      <c r="A361" s="4">
        <v>0.67353006557741468</v>
      </c>
      <c r="B361" s="4">
        <v>1.8028938188725261</v>
      </c>
      <c r="C361" s="4">
        <v>0</v>
      </c>
      <c r="D361" s="4">
        <v>0</v>
      </c>
    </row>
    <row r="362" spans="1:4" x14ac:dyDescent="0.2">
      <c r="A362" s="4">
        <v>0.67516950094475936</v>
      </c>
      <c r="B362" s="4">
        <v>1.8030774816859125</v>
      </c>
      <c r="C362" s="4">
        <v>0</v>
      </c>
      <c r="D362" s="4">
        <v>0</v>
      </c>
    </row>
    <row r="363" spans="1:4" x14ac:dyDescent="0.2">
      <c r="A363" s="4">
        <v>0.67680893631210404</v>
      </c>
      <c r="B363" s="4">
        <v>1.8032612924955098</v>
      </c>
      <c r="C363" s="4">
        <v>0</v>
      </c>
      <c r="D363" s="4">
        <v>0</v>
      </c>
    </row>
    <row r="364" spans="1:4" x14ac:dyDescent="0.2">
      <c r="A364" s="4">
        <v>0.67844837167944871</v>
      </c>
      <c r="B364" s="4">
        <v>1.8034452486883987</v>
      </c>
      <c r="C364" s="4">
        <v>0</v>
      </c>
      <c r="D364" s="4">
        <v>0</v>
      </c>
    </row>
    <row r="365" spans="1:4" x14ac:dyDescent="0.2">
      <c r="A365" s="4">
        <v>0.68008780704679339</v>
      </c>
      <c r="B365" s="4">
        <v>1.8036293476516601</v>
      </c>
      <c r="C365" s="4">
        <v>0</v>
      </c>
      <c r="D365" s="4">
        <v>0</v>
      </c>
    </row>
    <row r="366" spans="1:4" x14ac:dyDescent="0.2">
      <c r="A366" s="4">
        <v>0.68172724241413807</v>
      </c>
      <c r="B366" s="4">
        <v>1.8038135867723755</v>
      </c>
      <c r="C366" s="4">
        <v>0</v>
      </c>
      <c r="D366" s="4">
        <v>0</v>
      </c>
    </row>
    <row r="367" spans="1:4" x14ac:dyDescent="0.2">
      <c r="A367" s="4">
        <v>0.68336667778148275</v>
      </c>
      <c r="B367" s="4">
        <v>1.8039979634376253</v>
      </c>
      <c r="C367" s="4">
        <v>0</v>
      </c>
      <c r="D367" s="4">
        <v>0</v>
      </c>
    </row>
    <row r="368" spans="1:4" x14ac:dyDescent="0.2">
      <c r="A368" s="4">
        <v>0.68500611314882742</v>
      </c>
      <c r="B368" s="4">
        <v>1.804182475034491</v>
      </c>
      <c r="C368" s="4">
        <v>0</v>
      </c>
      <c r="D368" s="4">
        <v>0</v>
      </c>
    </row>
    <row r="369" spans="1:4" x14ac:dyDescent="0.2">
      <c r="A369" s="4">
        <v>0.6866455485161721</v>
      </c>
      <c r="B369" s="4">
        <v>1.8043671189500536</v>
      </c>
      <c r="C369" s="4">
        <v>0</v>
      </c>
      <c r="D369" s="4">
        <v>0</v>
      </c>
    </row>
    <row r="370" spans="1:4" x14ac:dyDescent="0.2">
      <c r="A370" s="4">
        <v>0.68828498388351678</v>
      </c>
      <c r="B370" s="4">
        <v>1.8045518925713939</v>
      </c>
      <c r="C370" s="4">
        <v>0</v>
      </c>
      <c r="D370" s="4">
        <v>0</v>
      </c>
    </row>
    <row r="371" spans="1:4" x14ac:dyDescent="0.2">
      <c r="A371" s="4">
        <v>0.68992441925086134</v>
      </c>
      <c r="B371" s="4">
        <v>1.8047367932855931</v>
      </c>
      <c r="C371" s="4">
        <v>0</v>
      </c>
      <c r="D371" s="4">
        <v>0</v>
      </c>
    </row>
    <row r="372" spans="1:4" x14ac:dyDescent="0.2">
      <c r="A372" s="4">
        <v>0.69156385461820602</v>
      </c>
      <c r="B372" s="4">
        <v>1.8049218184797322</v>
      </c>
      <c r="C372" s="4">
        <v>0</v>
      </c>
      <c r="D372" s="4">
        <v>0</v>
      </c>
    </row>
    <row r="373" spans="1:4" x14ac:dyDescent="0.2">
      <c r="A373" s="4">
        <v>0.6932032899855507</v>
      </c>
      <c r="B373" s="4">
        <v>1.8051069655408922</v>
      </c>
      <c r="C373" s="4">
        <v>0</v>
      </c>
      <c r="D373" s="4">
        <v>0</v>
      </c>
    </row>
    <row r="374" spans="1:4" x14ac:dyDescent="0.2">
      <c r="A374" s="4">
        <v>0.69484272535289537</v>
      </c>
      <c r="B374" s="4">
        <v>1.8052922318561542</v>
      </c>
      <c r="C374" s="4">
        <v>0</v>
      </c>
      <c r="D374" s="4">
        <v>0</v>
      </c>
    </row>
    <row r="375" spans="1:4" x14ac:dyDescent="0.2">
      <c r="A375" s="4">
        <v>0.69648216072024005</v>
      </c>
      <c r="B375" s="4">
        <v>1.8054776148125991</v>
      </c>
      <c r="C375" s="4">
        <v>0</v>
      </c>
      <c r="D375" s="4">
        <v>0</v>
      </c>
    </row>
    <row r="376" spans="1:4" x14ac:dyDescent="0.2">
      <c r="A376" s="4">
        <v>0.69812159608758473</v>
      </c>
      <c r="B376" s="4">
        <v>1.8056631117973079</v>
      </c>
      <c r="C376" s="4">
        <v>0</v>
      </c>
      <c r="D376" s="4">
        <v>0</v>
      </c>
    </row>
    <row r="377" spans="1:4" x14ac:dyDescent="0.2">
      <c r="A377" s="4">
        <v>0.69976103145492941</v>
      </c>
      <c r="B377" s="4">
        <v>1.8058487201973619</v>
      </c>
      <c r="C377" s="4">
        <v>0</v>
      </c>
      <c r="D377" s="4">
        <v>0</v>
      </c>
    </row>
    <row r="378" spans="1:4" x14ac:dyDescent="0.2">
      <c r="A378" s="4">
        <v>0.70140046682227408</v>
      </c>
      <c r="B378" s="4">
        <v>1.8060344373998418</v>
      </c>
      <c r="C378" s="4">
        <v>0</v>
      </c>
      <c r="D378" s="4">
        <v>0</v>
      </c>
    </row>
    <row r="379" spans="1:4" x14ac:dyDescent="0.2">
      <c r="A379" s="4">
        <v>0.70303990218961876</v>
      </c>
      <c r="B379" s="4">
        <v>1.806220260791829</v>
      </c>
      <c r="C379" s="4">
        <v>0</v>
      </c>
      <c r="D379" s="4">
        <v>0</v>
      </c>
    </row>
    <row r="380" spans="1:4" x14ac:dyDescent="0.2">
      <c r="A380" s="4">
        <v>0.70467933755696344</v>
      </c>
      <c r="B380" s="4">
        <v>1.8064061877604043</v>
      </c>
      <c r="C380" s="4">
        <v>0</v>
      </c>
      <c r="D380" s="4">
        <v>0</v>
      </c>
    </row>
    <row r="381" spans="1:4" x14ac:dyDescent="0.2">
      <c r="A381" s="4">
        <v>0.70631877292430811</v>
      </c>
      <c r="B381" s="4">
        <v>1.8065922156926486</v>
      </c>
      <c r="C381" s="4">
        <v>0</v>
      </c>
      <c r="D381" s="4">
        <v>0</v>
      </c>
    </row>
    <row r="382" spans="1:4" x14ac:dyDescent="0.2">
      <c r="A382" s="4">
        <v>0.70795820829165279</v>
      </c>
      <c r="B382" s="4">
        <v>1.8067783419756431</v>
      </c>
      <c r="C382" s="4">
        <v>0</v>
      </c>
      <c r="D382" s="4">
        <v>0</v>
      </c>
    </row>
    <row r="383" spans="1:4" x14ac:dyDescent="0.2">
      <c r="A383" s="4">
        <v>0.70959764365899747</v>
      </c>
      <c r="B383" s="4">
        <v>1.8069645639964689</v>
      </c>
      <c r="C383" s="4">
        <v>0</v>
      </c>
      <c r="D383" s="4">
        <v>0</v>
      </c>
    </row>
    <row r="384" spans="1:4" x14ac:dyDescent="0.2">
      <c r="A384" s="4">
        <v>0.71123707902634214</v>
      </c>
      <c r="B384" s="4">
        <v>1.8071508791422068</v>
      </c>
      <c r="C384" s="4">
        <v>0</v>
      </c>
      <c r="D384" s="4">
        <v>0</v>
      </c>
    </row>
    <row r="385" spans="1:4" x14ac:dyDescent="0.2">
      <c r="A385" s="4">
        <v>0.71287651439368682</v>
      </c>
      <c r="B385" s="4">
        <v>1.807337284799938</v>
      </c>
      <c r="C385" s="4">
        <v>0</v>
      </c>
      <c r="D385" s="4">
        <v>0</v>
      </c>
    </row>
    <row r="386" spans="1:4" x14ac:dyDescent="0.2">
      <c r="A386" s="4">
        <v>0.7145159497610315</v>
      </c>
      <c r="B386" s="4">
        <v>1.8075237783567435</v>
      </c>
      <c r="C386" s="4">
        <v>0</v>
      </c>
      <c r="D386" s="4">
        <v>0</v>
      </c>
    </row>
    <row r="387" spans="1:4" x14ac:dyDescent="0.2">
      <c r="A387" s="4">
        <v>0.71615538512837618</v>
      </c>
      <c r="B387" s="4">
        <v>1.8077103571997044</v>
      </c>
      <c r="C387" s="4">
        <v>0</v>
      </c>
      <c r="D387" s="4">
        <v>0</v>
      </c>
    </row>
    <row r="388" spans="1:4" x14ac:dyDescent="0.2">
      <c r="A388" s="4">
        <v>0.71779482049572074</v>
      </c>
      <c r="B388" s="4">
        <v>1.8078970187159016</v>
      </c>
      <c r="C388" s="4">
        <v>0</v>
      </c>
      <c r="D388" s="4">
        <v>0</v>
      </c>
    </row>
    <row r="389" spans="1:4" x14ac:dyDescent="0.2">
      <c r="A389" s="4">
        <v>0.71943425586306542</v>
      </c>
      <c r="B389" s="4">
        <v>1.8080837602924162</v>
      </c>
      <c r="C389" s="4">
        <v>0</v>
      </c>
      <c r="D389" s="4">
        <v>0</v>
      </c>
    </row>
    <row r="390" spans="1:4" x14ac:dyDescent="0.2">
      <c r="A390" s="4">
        <v>0.7210736912304101</v>
      </c>
      <c r="B390" s="4">
        <v>1.8082705793163292</v>
      </c>
      <c r="C390" s="4">
        <v>0</v>
      </c>
      <c r="D390" s="4">
        <v>0</v>
      </c>
    </row>
    <row r="391" spans="1:4" x14ac:dyDescent="0.2">
      <c r="A391" s="4">
        <v>0.72271312659775477</v>
      </c>
      <c r="B391" s="4">
        <v>1.8084574731747216</v>
      </c>
      <c r="C391" s="4">
        <v>0</v>
      </c>
      <c r="D391" s="4">
        <v>0</v>
      </c>
    </row>
    <row r="392" spans="1:4" x14ac:dyDescent="0.2">
      <c r="A392" s="4">
        <v>0.72435256196509945</v>
      </c>
      <c r="B392" s="4">
        <v>1.8086444392546746</v>
      </c>
      <c r="C392" s="4">
        <v>0</v>
      </c>
      <c r="D392" s="4">
        <v>0</v>
      </c>
    </row>
    <row r="393" spans="1:4" x14ac:dyDescent="0.2">
      <c r="A393" s="4">
        <v>0.72599199733244413</v>
      </c>
      <c r="B393" s="4">
        <v>1.808831474943269</v>
      </c>
      <c r="C393" s="4">
        <v>0</v>
      </c>
      <c r="D393" s="4">
        <v>0</v>
      </c>
    </row>
    <row r="394" spans="1:4" x14ac:dyDescent="0.2">
      <c r="A394" s="4">
        <v>0.7276314326997888</v>
      </c>
      <c r="B394" s="4">
        <v>1.809018577627586</v>
      </c>
      <c r="C394" s="4">
        <v>0</v>
      </c>
      <c r="D394" s="4">
        <v>0</v>
      </c>
    </row>
    <row r="395" spans="1:4" x14ac:dyDescent="0.2">
      <c r="A395" s="4">
        <v>0.72927086806713348</v>
      </c>
      <c r="B395" s="4">
        <v>1.8092057446947065</v>
      </c>
      <c r="C395" s="4">
        <v>0</v>
      </c>
      <c r="D395" s="4">
        <v>0</v>
      </c>
    </row>
    <row r="396" spans="1:4" x14ac:dyDescent="0.2">
      <c r="A396" s="4">
        <v>0.73091030343447816</v>
      </c>
      <c r="B396" s="4">
        <v>1.8093929735317116</v>
      </c>
      <c r="C396" s="4">
        <v>0</v>
      </c>
      <c r="D396" s="4">
        <v>0</v>
      </c>
    </row>
    <row r="397" spans="1:4" x14ac:dyDescent="0.2">
      <c r="A397" s="4">
        <v>0.73254973880182284</v>
      </c>
      <c r="B397" s="4">
        <v>1.8095802615256822</v>
      </c>
      <c r="C397" s="4">
        <v>0</v>
      </c>
      <c r="D397" s="4">
        <v>0</v>
      </c>
    </row>
    <row r="398" spans="1:4" x14ac:dyDescent="0.2">
      <c r="A398" s="4">
        <v>0.73418917416916751</v>
      </c>
      <c r="B398" s="4">
        <v>1.8097676060636996</v>
      </c>
      <c r="C398" s="4">
        <v>0</v>
      </c>
      <c r="D398" s="4">
        <v>0</v>
      </c>
    </row>
    <row r="399" spans="1:4" x14ac:dyDescent="0.2">
      <c r="A399" s="4">
        <v>0.73582860953651219</v>
      </c>
      <c r="B399" s="4">
        <v>1.8099550045328445</v>
      </c>
      <c r="C399" s="4">
        <v>0</v>
      </c>
      <c r="D399" s="4">
        <v>0</v>
      </c>
    </row>
    <row r="400" spans="1:4" x14ac:dyDescent="0.2">
      <c r="A400" s="4">
        <v>0.73746804490385687</v>
      </c>
      <c r="B400" s="4">
        <v>1.8101424543201983</v>
      </c>
      <c r="C400" s="4">
        <v>0</v>
      </c>
      <c r="D400" s="4">
        <v>0</v>
      </c>
    </row>
    <row r="401" spans="1:4" x14ac:dyDescent="0.2">
      <c r="A401" s="4">
        <v>0.73910748027120154</v>
      </c>
      <c r="B401" s="4">
        <v>1.8103299528128418</v>
      </c>
      <c r="C401" s="4">
        <v>0</v>
      </c>
      <c r="D401" s="4">
        <v>0</v>
      </c>
    </row>
    <row r="402" spans="1:4" x14ac:dyDescent="0.2">
      <c r="A402" s="4">
        <v>0.74074691563854622</v>
      </c>
      <c r="B402" s="4">
        <v>1.8105174973978559</v>
      </c>
      <c r="C402" s="4">
        <v>0</v>
      </c>
      <c r="D402" s="4">
        <v>0</v>
      </c>
    </row>
    <row r="403" spans="1:4" x14ac:dyDescent="0.2">
      <c r="A403" s="4">
        <v>0.7423863510058909</v>
      </c>
      <c r="B403" s="4">
        <v>1.8107050854623221</v>
      </c>
      <c r="C403" s="4">
        <v>0</v>
      </c>
      <c r="D403" s="4">
        <v>0</v>
      </c>
    </row>
    <row r="404" spans="1:4" x14ac:dyDescent="0.2">
      <c r="A404" s="4">
        <v>0.74402578637323546</v>
      </c>
      <c r="B404" s="4">
        <v>1.8108927143933209</v>
      </c>
      <c r="C404" s="4">
        <v>0</v>
      </c>
      <c r="D404" s="4">
        <v>0</v>
      </c>
    </row>
    <row r="405" spans="1:4" x14ac:dyDescent="0.2">
      <c r="A405" s="4">
        <v>0.74566522174058014</v>
      </c>
      <c r="B405" s="4">
        <v>1.8110803815779335</v>
      </c>
      <c r="C405" s="4">
        <v>0</v>
      </c>
      <c r="D405" s="4">
        <v>0</v>
      </c>
    </row>
    <row r="406" spans="1:4" x14ac:dyDescent="0.2">
      <c r="A406" s="4">
        <v>0.74730465710792482</v>
      </c>
      <c r="B406" s="4">
        <v>1.8112680844032412</v>
      </c>
      <c r="C406" s="4">
        <v>0</v>
      </c>
      <c r="D406" s="4">
        <v>0</v>
      </c>
    </row>
    <row r="407" spans="1:4" x14ac:dyDescent="0.2">
      <c r="A407" s="4">
        <v>0.7489440924752695</v>
      </c>
      <c r="B407" s="4">
        <v>1.8114558202563247</v>
      </c>
      <c r="C407" s="4">
        <v>0</v>
      </c>
      <c r="D407" s="4">
        <v>0</v>
      </c>
    </row>
    <row r="408" spans="1:4" x14ac:dyDescent="0.2">
      <c r="A408" s="4">
        <v>0.75058352784261417</v>
      </c>
      <c r="B408" s="4">
        <v>1.811643586524265</v>
      </c>
      <c r="C408" s="4">
        <v>0</v>
      </c>
      <c r="D408" s="4">
        <v>0</v>
      </c>
    </row>
    <row r="409" spans="1:4" x14ac:dyDescent="0.2">
      <c r="A409" s="4">
        <v>0.75222296320995885</v>
      </c>
      <c r="B409" s="4">
        <v>1.8118313805941435</v>
      </c>
      <c r="C409" s="4">
        <v>0</v>
      </c>
      <c r="D409" s="4">
        <v>0</v>
      </c>
    </row>
    <row r="410" spans="1:4" x14ac:dyDescent="0.2">
      <c r="A410" s="4">
        <v>0.75386239857730353</v>
      </c>
      <c r="B410" s="4">
        <v>1.8120191998530408</v>
      </c>
      <c r="C410" s="4">
        <v>0</v>
      </c>
      <c r="D410" s="4">
        <v>0</v>
      </c>
    </row>
    <row r="411" spans="1:4" x14ac:dyDescent="0.2">
      <c r="A411" s="4">
        <v>0.7555018339446482</v>
      </c>
      <c r="B411" s="4">
        <v>1.8122070416880383</v>
      </c>
      <c r="C411" s="4">
        <v>0</v>
      </c>
      <c r="D411" s="4">
        <v>0</v>
      </c>
    </row>
    <row r="412" spans="1:4" x14ac:dyDescent="0.2">
      <c r="A412" s="4">
        <v>0.75714126931199288</v>
      </c>
      <c r="B412" s="4">
        <v>1.8123949034862168</v>
      </c>
      <c r="C412" s="4">
        <v>0</v>
      </c>
      <c r="D412" s="4">
        <v>0</v>
      </c>
    </row>
    <row r="413" spans="1:4" x14ac:dyDescent="0.2">
      <c r="A413" s="4">
        <v>0.75878070467933756</v>
      </c>
      <c r="B413" s="4">
        <v>1.8125827826346572</v>
      </c>
      <c r="C413" s="4">
        <v>0</v>
      </c>
      <c r="D413" s="4">
        <v>0</v>
      </c>
    </row>
    <row r="414" spans="1:4" x14ac:dyDescent="0.2">
      <c r="A414" s="4">
        <v>0.76042014004668224</v>
      </c>
      <c r="B414" s="4">
        <v>1.812770676520441</v>
      </c>
      <c r="C414" s="4">
        <v>0</v>
      </c>
      <c r="D414" s="4">
        <v>0</v>
      </c>
    </row>
    <row r="415" spans="1:4" x14ac:dyDescent="0.2">
      <c r="A415" s="4">
        <v>0.76205957541402691</v>
      </c>
      <c r="B415" s="4">
        <v>1.8129585825306489</v>
      </c>
      <c r="C415" s="4">
        <v>0</v>
      </c>
      <c r="D415" s="4">
        <v>0</v>
      </c>
    </row>
    <row r="416" spans="1:4" x14ac:dyDescent="0.2">
      <c r="A416" s="4">
        <v>0.76369901078137159</v>
      </c>
      <c r="B416" s="4">
        <v>1.8131464980523617</v>
      </c>
      <c r="C416" s="4">
        <v>0</v>
      </c>
      <c r="D416" s="4">
        <v>0</v>
      </c>
    </row>
    <row r="417" spans="1:4" x14ac:dyDescent="0.2">
      <c r="A417" s="4">
        <v>0.76533844614871627</v>
      </c>
      <c r="B417" s="4">
        <v>1.8133344204726611</v>
      </c>
      <c r="C417" s="4">
        <v>0</v>
      </c>
      <c r="D417" s="4">
        <v>0</v>
      </c>
    </row>
    <row r="418" spans="1:4" x14ac:dyDescent="0.2">
      <c r="A418" s="4">
        <v>0.76697788151606094</v>
      </c>
      <c r="B418" s="4">
        <v>1.8135223471786275</v>
      </c>
      <c r="C418" s="4">
        <v>0</v>
      </c>
      <c r="D418" s="4">
        <v>0</v>
      </c>
    </row>
    <row r="419" spans="1:4" x14ac:dyDescent="0.2">
      <c r="A419" s="4">
        <v>0.76861731688340562</v>
      </c>
      <c r="B419" s="4">
        <v>1.8137102755573422</v>
      </c>
      <c r="C419" s="4">
        <v>0</v>
      </c>
      <c r="D419" s="4">
        <v>0</v>
      </c>
    </row>
    <row r="420" spans="1:4" x14ac:dyDescent="0.2">
      <c r="A420" s="4">
        <v>0.7702567522507503</v>
      </c>
      <c r="B420" s="4">
        <v>1.8138982029958861</v>
      </c>
      <c r="C420" s="4">
        <v>0</v>
      </c>
      <c r="D420" s="4">
        <v>0</v>
      </c>
    </row>
    <row r="421" spans="1:4" x14ac:dyDescent="0.2">
      <c r="A421" s="4">
        <v>0.77189618761809486</v>
      </c>
      <c r="B421" s="4">
        <v>1.8140861268813404</v>
      </c>
      <c r="C421" s="4">
        <v>0</v>
      </c>
      <c r="D421" s="4">
        <v>0</v>
      </c>
    </row>
    <row r="422" spans="1:4" x14ac:dyDescent="0.2">
      <c r="A422" s="4">
        <v>0.77353562298543954</v>
      </c>
      <c r="B422" s="4">
        <v>1.8142740446007861</v>
      </c>
      <c r="C422" s="4">
        <v>0</v>
      </c>
      <c r="D422" s="4">
        <v>0</v>
      </c>
    </row>
    <row r="423" spans="1:4" x14ac:dyDescent="0.2">
      <c r="A423" s="4">
        <v>0.77517505835278422</v>
      </c>
      <c r="B423" s="4">
        <v>1.8144619535413042</v>
      </c>
      <c r="C423" s="4">
        <v>0</v>
      </c>
      <c r="D423" s="4">
        <v>0</v>
      </c>
    </row>
    <row r="424" spans="1:4" x14ac:dyDescent="0.2">
      <c r="A424" s="4">
        <v>0.7768144937201289</v>
      </c>
      <c r="B424" s="4">
        <v>1.8146498510899756</v>
      </c>
      <c r="C424" s="4">
        <v>0</v>
      </c>
      <c r="D424" s="4">
        <v>0</v>
      </c>
    </row>
    <row r="425" spans="1:4" x14ac:dyDescent="0.2">
      <c r="A425" s="4">
        <v>0.77845392908747357</v>
      </c>
      <c r="B425" s="4">
        <v>1.8148377346338815</v>
      </c>
      <c r="C425" s="4">
        <v>0</v>
      </c>
      <c r="D425" s="4">
        <v>0</v>
      </c>
    </row>
    <row r="426" spans="1:4" x14ac:dyDescent="0.2">
      <c r="A426" s="4">
        <v>0.78009336445481825</v>
      </c>
      <c r="B426" s="4">
        <v>1.8150256015601027</v>
      </c>
      <c r="C426" s="4">
        <v>0</v>
      </c>
      <c r="D426" s="4">
        <v>0</v>
      </c>
    </row>
    <row r="427" spans="1:4" x14ac:dyDescent="0.2">
      <c r="A427" s="4">
        <v>0.78173279982216293</v>
      </c>
      <c r="B427" s="4">
        <v>1.8152134492557206</v>
      </c>
      <c r="C427" s="4">
        <v>0</v>
      </c>
      <c r="D427" s="4">
        <v>0</v>
      </c>
    </row>
    <row r="428" spans="1:4" x14ac:dyDescent="0.2">
      <c r="A428" s="4">
        <v>0.7833722351895076</v>
      </c>
      <c r="B428" s="4">
        <v>1.8154012751078161</v>
      </c>
      <c r="C428" s="4">
        <v>0</v>
      </c>
      <c r="D428" s="4">
        <v>0</v>
      </c>
    </row>
    <row r="429" spans="1:4" x14ac:dyDescent="0.2">
      <c r="A429" s="4">
        <v>0.78501167055685228</v>
      </c>
      <c r="B429" s="4">
        <v>1.8155890765034699</v>
      </c>
      <c r="C429" s="4">
        <v>0</v>
      </c>
      <c r="D429" s="4">
        <v>0</v>
      </c>
    </row>
    <row r="430" spans="1:4" x14ac:dyDescent="0.2">
      <c r="A430" s="4">
        <v>0.78665110592419696</v>
      </c>
      <c r="B430" s="4">
        <v>1.8157768508297636</v>
      </c>
      <c r="C430" s="4">
        <v>0</v>
      </c>
      <c r="D430" s="4">
        <v>0</v>
      </c>
    </row>
    <row r="431" spans="1:4" x14ac:dyDescent="0.2">
      <c r="A431" s="4">
        <v>0.78829054129154164</v>
      </c>
      <c r="B431" s="4">
        <v>1.8159645954737775</v>
      </c>
      <c r="C431" s="4">
        <v>0</v>
      </c>
      <c r="D431" s="4">
        <v>0</v>
      </c>
    </row>
    <row r="432" spans="1:4" x14ac:dyDescent="0.2">
      <c r="A432" s="4">
        <v>0.78992997665888631</v>
      </c>
      <c r="B432" s="4">
        <v>1.8161523078225934</v>
      </c>
      <c r="C432" s="4">
        <v>0</v>
      </c>
      <c r="D432" s="4">
        <v>0</v>
      </c>
    </row>
    <row r="433" spans="1:4" x14ac:dyDescent="0.2">
      <c r="A433" s="4">
        <v>0.79156941202623099</v>
      </c>
      <c r="B433" s="4">
        <v>1.8163399852632918</v>
      </c>
      <c r="C433" s="4">
        <v>0</v>
      </c>
      <c r="D433" s="4">
        <v>0</v>
      </c>
    </row>
    <row r="434" spans="1:4" x14ac:dyDescent="0.2">
      <c r="A434" s="4">
        <v>0.79320884739357567</v>
      </c>
      <c r="B434" s="4">
        <v>1.8165276251829541</v>
      </c>
      <c r="C434" s="4">
        <v>0</v>
      </c>
      <c r="D434" s="4">
        <v>0</v>
      </c>
    </row>
    <row r="435" spans="1:4" x14ac:dyDescent="0.2">
      <c r="A435" s="4">
        <v>0.79484828276092034</v>
      </c>
      <c r="B435" s="4">
        <v>1.8167152249686609</v>
      </c>
      <c r="C435" s="4">
        <v>0</v>
      </c>
      <c r="D435" s="4">
        <v>0</v>
      </c>
    </row>
    <row r="436" spans="1:4" x14ac:dyDescent="0.2">
      <c r="A436" s="4">
        <v>0.79648771812826502</v>
      </c>
      <c r="B436" s="4">
        <v>1.8169027820074934</v>
      </c>
      <c r="C436" s="4">
        <v>0</v>
      </c>
      <c r="D436" s="4">
        <v>0</v>
      </c>
    </row>
    <row r="437" spans="1:4" x14ac:dyDescent="0.2">
      <c r="A437" s="4">
        <v>0.7981271534956097</v>
      </c>
      <c r="B437" s="4">
        <v>1.817090293686533</v>
      </c>
      <c r="C437" s="4">
        <v>0</v>
      </c>
      <c r="D437" s="4">
        <v>0</v>
      </c>
    </row>
    <row r="438" spans="1:4" x14ac:dyDescent="0.2">
      <c r="A438" s="4">
        <v>0.79976658886295426</v>
      </c>
      <c r="B438" s="4">
        <v>1.8172777573928602</v>
      </c>
      <c r="C438" s="4">
        <v>0</v>
      </c>
      <c r="D438" s="4">
        <v>0</v>
      </c>
    </row>
    <row r="439" spans="1:4" x14ac:dyDescent="0.2">
      <c r="A439" s="4">
        <v>0.80140602423029894</v>
      </c>
      <c r="B439" s="4">
        <v>1.8174651705135563</v>
      </c>
      <c r="C439" s="4">
        <v>0</v>
      </c>
      <c r="D439" s="4">
        <v>0</v>
      </c>
    </row>
    <row r="440" spans="1:4" x14ac:dyDescent="0.2">
      <c r="A440" s="4">
        <v>0.80304545959764362</v>
      </c>
      <c r="B440" s="4">
        <v>1.8176525304357023</v>
      </c>
      <c r="C440" s="4">
        <v>0</v>
      </c>
      <c r="D440" s="4">
        <v>0</v>
      </c>
    </row>
    <row r="441" spans="1:4" x14ac:dyDescent="0.2">
      <c r="A441" s="4">
        <v>0.8046848949649883</v>
      </c>
      <c r="B441" s="4">
        <v>1.8178398345463791</v>
      </c>
      <c r="C441" s="4">
        <v>0</v>
      </c>
      <c r="D441" s="4">
        <v>0</v>
      </c>
    </row>
    <row r="442" spans="1:4" x14ac:dyDescent="0.2">
      <c r="A442" s="4">
        <v>0.80632433033233297</v>
      </c>
      <c r="B442" s="4">
        <v>1.8180270802326679</v>
      </c>
      <c r="C442" s="4">
        <v>0</v>
      </c>
      <c r="D442" s="4">
        <v>0</v>
      </c>
    </row>
    <row r="443" spans="1:4" x14ac:dyDescent="0.2">
      <c r="A443" s="4">
        <v>0.80796376569967765</v>
      </c>
      <c r="B443" s="4">
        <v>1.8182142648816497</v>
      </c>
      <c r="C443" s="4">
        <v>0</v>
      </c>
      <c r="D443" s="4">
        <v>0</v>
      </c>
    </row>
    <row r="444" spans="1:4" x14ac:dyDescent="0.2">
      <c r="A444" s="4">
        <v>0.80960320106702233</v>
      </c>
      <c r="B444" s="4">
        <v>1.8184013858804056</v>
      </c>
      <c r="C444" s="4">
        <v>0</v>
      </c>
      <c r="D444" s="4">
        <v>0</v>
      </c>
    </row>
    <row r="445" spans="1:4" x14ac:dyDescent="0.2">
      <c r="A445" s="4">
        <v>0.811242636434367</v>
      </c>
      <c r="B445" s="4">
        <v>1.8185884406160164</v>
      </c>
      <c r="C445" s="4">
        <v>0</v>
      </c>
      <c r="D445" s="4">
        <v>0</v>
      </c>
    </row>
    <row r="446" spans="1:4" x14ac:dyDescent="0.2">
      <c r="A446" s="4">
        <v>0.81288207180171168</v>
      </c>
      <c r="B446" s="4">
        <v>1.8187754264755631</v>
      </c>
      <c r="C446" s="4">
        <v>0</v>
      </c>
      <c r="D446" s="4">
        <v>0</v>
      </c>
    </row>
    <row r="447" spans="1:4" x14ac:dyDescent="0.2">
      <c r="A447" s="4">
        <v>0.81452150716905636</v>
      </c>
      <c r="B447" s="4">
        <v>1.8189623408461271</v>
      </c>
      <c r="C447" s="4">
        <v>0</v>
      </c>
      <c r="D447" s="4">
        <v>0</v>
      </c>
    </row>
    <row r="448" spans="1:4" x14ac:dyDescent="0.2">
      <c r="A448" s="4">
        <v>0.81616094253640104</v>
      </c>
      <c r="B448" s="4">
        <v>1.8191491811147893</v>
      </c>
      <c r="C448" s="4">
        <v>0</v>
      </c>
      <c r="D448" s="4">
        <v>0</v>
      </c>
    </row>
    <row r="449" spans="1:4" x14ac:dyDescent="0.2">
      <c r="A449" s="4">
        <v>0.81780037790374571</v>
      </c>
      <c r="B449" s="4">
        <v>1.8193359446686304</v>
      </c>
      <c r="C449" s="4">
        <v>0</v>
      </c>
      <c r="D449" s="4">
        <v>0</v>
      </c>
    </row>
    <row r="450" spans="1:4" x14ac:dyDescent="0.2">
      <c r="A450" s="4">
        <v>0.81943981327109039</v>
      </c>
      <c r="B450" s="4">
        <v>1.8195226288947317</v>
      </c>
      <c r="C450" s="4">
        <v>0</v>
      </c>
      <c r="D450" s="4">
        <v>0</v>
      </c>
    </row>
    <row r="451" spans="1:4" x14ac:dyDescent="0.2">
      <c r="A451" s="4">
        <v>0.82107924863843507</v>
      </c>
      <c r="B451" s="4">
        <v>1.8197092311801744</v>
      </c>
      <c r="C451" s="4">
        <v>0</v>
      </c>
      <c r="D451" s="4">
        <v>0</v>
      </c>
    </row>
    <row r="452" spans="1:4" x14ac:dyDescent="0.2">
      <c r="A452" s="4">
        <v>0.82271868400577974</v>
      </c>
      <c r="B452" s="4">
        <v>1.8198957489120391</v>
      </c>
      <c r="C452" s="4">
        <v>0</v>
      </c>
      <c r="D452" s="4">
        <v>0</v>
      </c>
    </row>
    <row r="453" spans="1:4" x14ac:dyDescent="0.2">
      <c r="A453" s="4">
        <v>0.82435811937312442</v>
      </c>
      <c r="B453" s="4">
        <v>1.8200821794774071</v>
      </c>
      <c r="C453" s="4">
        <v>0</v>
      </c>
      <c r="D453" s="4">
        <v>0</v>
      </c>
    </row>
    <row r="454" spans="1:4" x14ac:dyDescent="0.2">
      <c r="A454" s="4">
        <v>0.82599755474046899</v>
      </c>
      <c r="B454" s="4">
        <v>1.8202685202633595</v>
      </c>
      <c r="C454" s="4">
        <v>0</v>
      </c>
      <c r="D454" s="4">
        <v>0</v>
      </c>
    </row>
    <row r="455" spans="1:4" x14ac:dyDescent="0.2">
      <c r="A455" s="4">
        <v>0.82763699010781366</v>
      </c>
      <c r="B455" s="4">
        <v>1.8204547686569772</v>
      </c>
      <c r="C455" s="4">
        <v>0</v>
      </c>
      <c r="D455" s="4">
        <v>0</v>
      </c>
    </row>
    <row r="456" spans="1:4" x14ac:dyDescent="0.2">
      <c r="A456" s="4">
        <v>0.82927642547515834</v>
      </c>
      <c r="B456" s="4">
        <v>1.8206409220453412</v>
      </c>
      <c r="C456" s="4">
        <v>0</v>
      </c>
      <c r="D456" s="4">
        <v>0</v>
      </c>
    </row>
    <row r="457" spans="1:4" x14ac:dyDescent="0.2">
      <c r="A457" s="4">
        <v>0.83091586084250302</v>
      </c>
      <c r="B457" s="4">
        <v>1.8208269778155326</v>
      </c>
      <c r="C457" s="4">
        <v>0</v>
      </c>
      <c r="D457" s="4">
        <v>0</v>
      </c>
    </row>
    <row r="458" spans="1:4" x14ac:dyDescent="0.2">
      <c r="A458" s="4">
        <v>0.8325552962098477</v>
      </c>
      <c r="B458" s="4">
        <v>1.8210129333546325</v>
      </c>
      <c r="C458" s="4">
        <v>0</v>
      </c>
      <c r="D458" s="4">
        <v>0</v>
      </c>
    </row>
    <row r="459" spans="1:4" x14ac:dyDescent="0.2">
      <c r="A459" s="4">
        <v>0.83419473157719237</v>
      </c>
      <c r="B459" s="4">
        <v>1.8211987860497216</v>
      </c>
      <c r="C459" s="4">
        <v>0</v>
      </c>
      <c r="D459" s="4">
        <v>0</v>
      </c>
    </row>
    <row r="460" spans="1:4" x14ac:dyDescent="0.2">
      <c r="A460" s="4">
        <v>0.83583416694453705</v>
      </c>
      <c r="B460" s="4">
        <v>1.8213845332878813</v>
      </c>
      <c r="C460" s="4">
        <v>0</v>
      </c>
      <c r="D460" s="4">
        <v>0</v>
      </c>
    </row>
    <row r="461" spans="1:4" x14ac:dyDescent="0.2">
      <c r="A461" s="4">
        <v>0.83747360231188173</v>
      </c>
      <c r="B461" s="4">
        <v>1.8215701724561926</v>
      </c>
      <c r="C461" s="4">
        <v>0</v>
      </c>
      <c r="D461" s="4">
        <v>0</v>
      </c>
    </row>
    <row r="462" spans="1:4" x14ac:dyDescent="0.2">
      <c r="A462" s="4">
        <v>0.8391130376792264</v>
      </c>
      <c r="B462" s="4">
        <v>1.8217557009417362</v>
      </c>
      <c r="C462" s="4">
        <v>0</v>
      </c>
      <c r="D462" s="4">
        <v>0</v>
      </c>
    </row>
    <row r="463" spans="1:4" x14ac:dyDescent="0.2">
      <c r="A463" s="4">
        <v>0.84075247304657108</v>
      </c>
      <c r="B463" s="4">
        <v>1.8219411161315935</v>
      </c>
      <c r="C463" s="4">
        <v>0</v>
      </c>
      <c r="D463" s="4">
        <v>0</v>
      </c>
    </row>
    <row r="464" spans="1:4" x14ac:dyDescent="0.2">
      <c r="A464" s="4">
        <v>0.84239190841391576</v>
      </c>
      <c r="B464" s="4">
        <v>1.8221264154128454</v>
      </c>
      <c r="C464" s="4">
        <v>0</v>
      </c>
      <c r="D464" s="4">
        <v>0</v>
      </c>
    </row>
    <row r="465" spans="1:4" x14ac:dyDescent="0.2">
      <c r="A465" s="4">
        <v>0.84403134378126043</v>
      </c>
      <c r="B465" s="4">
        <v>1.8223115961725729</v>
      </c>
      <c r="C465" s="4">
        <v>0</v>
      </c>
      <c r="D465" s="4">
        <v>0</v>
      </c>
    </row>
    <row r="466" spans="1:4" x14ac:dyDescent="0.2">
      <c r="A466" s="4">
        <v>0.84567077914860511</v>
      </c>
      <c r="B466" s="4">
        <v>1.822496655797857</v>
      </c>
      <c r="C466" s="4">
        <v>0</v>
      </c>
      <c r="D466" s="4">
        <v>0</v>
      </c>
    </row>
    <row r="467" spans="1:4" x14ac:dyDescent="0.2">
      <c r="A467" s="4">
        <v>0.84731021451594979</v>
      </c>
      <c r="B467" s="4">
        <v>1.8226815916757788</v>
      </c>
      <c r="C467" s="4">
        <v>0</v>
      </c>
      <c r="D467" s="4">
        <v>0</v>
      </c>
    </row>
    <row r="468" spans="1:4" x14ac:dyDescent="0.2">
      <c r="A468" s="4">
        <v>0.84894964988329447</v>
      </c>
      <c r="B468" s="4">
        <v>1.8228664011934193</v>
      </c>
      <c r="C468" s="4">
        <v>0</v>
      </c>
      <c r="D468" s="4">
        <v>0</v>
      </c>
    </row>
    <row r="469" spans="1:4" x14ac:dyDescent="0.2">
      <c r="A469" s="4">
        <v>0.85058908525063914</v>
      </c>
      <c r="B469" s="4">
        <v>1.8230510817378596</v>
      </c>
      <c r="C469" s="4">
        <v>0</v>
      </c>
      <c r="D469" s="4">
        <v>0</v>
      </c>
    </row>
    <row r="470" spans="1:4" x14ac:dyDescent="0.2">
      <c r="A470" s="4">
        <v>0.85222852061798382</v>
      </c>
      <c r="B470" s="4">
        <v>1.8232356306961806</v>
      </c>
      <c r="C470" s="4">
        <v>0</v>
      </c>
      <c r="D470" s="4">
        <v>0</v>
      </c>
    </row>
    <row r="471" spans="1:4" x14ac:dyDescent="0.2">
      <c r="A471" s="4">
        <v>0.85386795598532839</v>
      </c>
      <c r="B471" s="4">
        <v>1.8234200454554632</v>
      </c>
      <c r="C471" s="4">
        <v>0</v>
      </c>
      <c r="D471" s="4">
        <v>0</v>
      </c>
    </row>
    <row r="472" spans="1:4" x14ac:dyDescent="0.2">
      <c r="A472" s="4">
        <v>0.85550739135267306</v>
      </c>
      <c r="B472" s="4">
        <v>1.8236043234027888</v>
      </c>
      <c r="C472" s="4">
        <v>0</v>
      </c>
      <c r="D472" s="4">
        <v>0</v>
      </c>
    </row>
    <row r="473" spans="1:4" x14ac:dyDescent="0.2">
      <c r="A473" s="4">
        <v>0.85714682672001774</v>
      </c>
      <c r="B473" s="4">
        <v>1.8237884619252382</v>
      </c>
      <c r="C473" s="4">
        <v>0</v>
      </c>
      <c r="D473" s="4">
        <v>0</v>
      </c>
    </row>
    <row r="474" spans="1:4" x14ac:dyDescent="0.2">
      <c r="A474" s="4">
        <v>0.85878626208736242</v>
      </c>
      <c r="B474" s="4">
        <v>1.8239724584098924</v>
      </c>
      <c r="C474" s="4">
        <v>0</v>
      </c>
      <c r="D474" s="4">
        <v>0</v>
      </c>
    </row>
    <row r="475" spans="1:4" x14ac:dyDescent="0.2">
      <c r="A475" s="4">
        <v>0.86042569745470709</v>
      </c>
      <c r="B475" s="4">
        <v>1.8241563102438327</v>
      </c>
      <c r="C475" s="4">
        <v>0</v>
      </c>
      <c r="D475" s="4">
        <v>0</v>
      </c>
    </row>
    <row r="476" spans="1:4" x14ac:dyDescent="0.2">
      <c r="A476" s="4">
        <v>0.86206513282205177</v>
      </c>
      <c r="B476" s="4">
        <v>1.8243400148141398</v>
      </c>
      <c r="C476" s="4">
        <v>0</v>
      </c>
      <c r="D476" s="4">
        <v>0</v>
      </c>
    </row>
    <row r="477" spans="1:4" x14ac:dyDescent="0.2">
      <c r="A477" s="4">
        <v>0.86370456818939645</v>
      </c>
      <c r="B477" s="4">
        <v>1.824523569507895</v>
      </c>
      <c r="C477" s="4">
        <v>0</v>
      </c>
      <c r="D477" s="4">
        <v>0</v>
      </c>
    </row>
    <row r="478" spans="1:4" x14ac:dyDescent="0.2">
      <c r="A478" s="4">
        <v>0.86534400355674113</v>
      </c>
      <c r="B478" s="4">
        <v>1.8247069717121789</v>
      </c>
      <c r="C478" s="4">
        <v>0</v>
      </c>
      <c r="D478" s="4">
        <v>0</v>
      </c>
    </row>
    <row r="479" spans="1:4" x14ac:dyDescent="0.2">
      <c r="A479" s="4">
        <v>0.8669834389240858</v>
      </c>
      <c r="B479" s="4">
        <v>1.824890218814073</v>
      </c>
      <c r="C479" s="4">
        <v>0</v>
      </c>
      <c r="D479" s="4">
        <v>0</v>
      </c>
    </row>
    <row r="480" spans="1:4" x14ac:dyDescent="0.2">
      <c r="A480" s="4">
        <v>0.86862287429143048</v>
      </c>
      <c r="B480" s="4">
        <v>1.8250733082006583</v>
      </c>
      <c r="C480" s="4">
        <v>0</v>
      </c>
      <c r="D480" s="4">
        <v>0</v>
      </c>
    </row>
    <row r="481" spans="1:4" x14ac:dyDescent="0.2">
      <c r="A481" s="4">
        <v>0.87026230965877516</v>
      </c>
      <c r="B481" s="4">
        <v>1.8252562372590155</v>
      </c>
      <c r="C481" s="4">
        <v>0</v>
      </c>
      <c r="D481" s="4">
        <v>0</v>
      </c>
    </row>
    <row r="482" spans="1:4" x14ac:dyDescent="0.2">
      <c r="A482" s="4">
        <v>0.87190174502611983</v>
      </c>
      <c r="B482" s="4">
        <v>1.8254390033762258</v>
      </c>
      <c r="C482" s="4">
        <v>0</v>
      </c>
      <c r="D482" s="4">
        <v>0</v>
      </c>
    </row>
    <row r="483" spans="1:4" x14ac:dyDescent="0.2">
      <c r="A483" s="4">
        <v>0.87354118039346451</v>
      </c>
      <c r="B483" s="4">
        <v>1.8256216039393702</v>
      </c>
      <c r="C483" s="4">
        <v>0</v>
      </c>
      <c r="D483" s="4">
        <v>0</v>
      </c>
    </row>
    <row r="484" spans="1:4" x14ac:dyDescent="0.2">
      <c r="A484" s="4">
        <v>0.87518061576080919</v>
      </c>
      <c r="B484" s="4">
        <v>1.8258040363355299</v>
      </c>
      <c r="C484" s="4">
        <v>0</v>
      </c>
      <c r="D484" s="4">
        <v>0</v>
      </c>
    </row>
    <row r="485" spans="1:4" x14ac:dyDescent="0.2">
      <c r="A485" s="4">
        <v>0.87682005112815387</v>
      </c>
      <c r="B485" s="4">
        <v>1.8259862979517858</v>
      </c>
      <c r="C485" s="4">
        <v>0</v>
      </c>
      <c r="D485" s="4">
        <v>0</v>
      </c>
    </row>
    <row r="486" spans="1:4" x14ac:dyDescent="0.2">
      <c r="A486" s="4">
        <v>0.87845948649549854</v>
      </c>
      <c r="B486" s="4">
        <v>1.8261683861752189</v>
      </c>
      <c r="C486" s="4">
        <v>0</v>
      </c>
      <c r="D486" s="4">
        <v>0</v>
      </c>
    </row>
    <row r="487" spans="1:4" x14ac:dyDescent="0.2">
      <c r="A487" s="4">
        <v>0.88009892186284322</v>
      </c>
      <c r="B487" s="4">
        <v>1.8263502983929103</v>
      </c>
      <c r="C487" s="4">
        <v>0</v>
      </c>
      <c r="D487" s="4">
        <v>0</v>
      </c>
    </row>
    <row r="488" spans="1:4" x14ac:dyDescent="0.2">
      <c r="A488" s="4">
        <v>0.88173835723018779</v>
      </c>
      <c r="B488" s="4">
        <v>1.8265320319919409</v>
      </c>
      <c r="C488" s="4">
        <v>0</v>
      </c>
      <c r="D488" s="4">
        <v>0</v>
      </c>
    </row>
    <row r="489" spans="1:4" x14ac:dyDescent="0.2">
      <c r="A489" s="4">
        <v>0.88337779259753246</v>
      </c>
      <c r="B489" s="4">
        <v>1.8267135843593918</v>
      </c>
      <c r="C489" s="4">
        <v>0</v>
      </c>
      <c r="D489" s="4">
        <v>0</v>
      </c>
    </row>
    <row r="490" spans="1:4" x14ac:dyDescent="0.2">
      <c r="A490" s="4">
        <v>0.88501722796487714</v>
      </c>
      <c r="B490" s="4">
        <v>1.8268949528823442</v>
      </c>
      <c r="C490" s="4">
        <v>0</v>
      </c>
      <c r="D490" s="4">
        <v>0</v>
      </c>
    </row>
    <row r="491" spans="1:4" x14ac:dyDescent="0.2">
      <c r="A491" s="4">
        <v>0.88665666333222182</v>
      </c>
      <c r="B491" s="4">
        <v>1.8270761349478788</v>
      </c>
      <c r="C491" s="4">
        <v>0</v>
      </c>
      <c r="D491" s="4">
        <v>0</v>
      </c>
    </row>
    <row r="492" spans="1:4" x14ac:dyDescent="0.2">
      <c r="A492" s="4">
        <v>0.88829609869956649</v>
      </c>
      <c r="B492" s="4">
        <v>1.8272571279430767</v>
      </c>
      <c r="C492" s="4">
        <v>0</v>
      </c>
      <c r="D492" s="4">
        <v>0</v>
      </c>
    </row>
    <row r="493" spans="1:4" x14ac:dyDescent="0.2">
      <c r="A493" s="4">
        <v>0.88993553406691117</v>
      </c>
      <c r="B493" s="4">
        <v>1.8274379292550194</v>
      </c>
      <c r="C493" s="4">
        <v>0</v>
      </c>
      <c r="D493" s="4">
        <v>0</v>
      </c>
    </row>
    <row r="494" spans="1:4" x14ac:dyDescent="0.2">
      <c r="A494" s="4">
        <v>0.89157496943425585</v>
      </c>
      <c r="B494" s="4">
        <v>1.8276185362707873</v>
      </c>
      <c r="C494" s="4">
        <v>0</v>
      </c>
      <c r="D494" s="4">
        <v>0</v>
      </c>
    </row>
    <row r="495" spans="1:4" x14ac:dyDescent="0.2">
      <c r="A495" s="4">
        <v>0.89321440480160053</v>
      </c>
      <c r="B495" s="4">
        <v>1.8277989463774618</v>
      </c>
      <c r="C495" s="4">
        <v>0</v>
      </c>
      <c r="D495" s="4">
        <v>0</v>
      </c>
    </row>
    <row r="496" spans="1:4" x14ac:dyDescent="0.2">
      <c r="A496" s="4">
        <v>0.8948538401689452</v>
      </c>
      <c r="B496" s="4">
        <v>1.8279791569621238</v>
      </c>
      <c r="C496" s="4">
        <v>0</v>
      </c>
      <c r="D496" s="4">
        <v>0</v>
      </c>
    </row>
    <row r="497" spans="1:4" x14ac:dyDescent="0.2">
      <c r="A497" s="4">
        <v>0.89649327553628988</v>
      </c>
      <c r="B497" s="4">
        <v>1.8281591654118543</v>
      </c>
      <c r="C497" s="4">
        <v>0</v>
      </c>
      <c r="D497" s="4">
        <v>0</v>
      </c>
    </row>
    <row r="498" spans="1:4" x14ac:dyDescent="0.2">
      <c r="A498" s="4">
        <v>0.89813271090363456</v>
      </c>
      <c r="B498" s="4">
        <v>1.8283389691137344</v>
      </c>
      <c r="C498" s="4">
        <v>0</v>
      </c>
      <c r="D498" s="4">
        <v>0</v>
      </c>
    </row>
    <row r="499" spans="1:4" x14ac:dyDescent="0.2">
      <c r="A499" s="4">
        <v>0.89977214627097923</v>
      </c>
      <c r="B499" s="4">
        <v>1.828518565454845</v>
      </c>
      <c r="C499" s="4">
        <v>0</v>
      </c>
      <c r="D499" s="4">
        <v>0</v>
      </c>
    </row>
    <row r="500" spans="1:4" x14ac:dyDescent="0.2">
      <c r="A500" s="4">
        <v>0.90141158163832391</v>
      </c>
      <c r="B500" s="4">
        <v>1.8286979518222675</v>
      </c>
      <c r="C500" s="4">
        <v>0</v>
      </c>
      <c r="D500" s="4">
        <v>0</v>
      </c>
    </row>
    <row r="501" spans="1:4" x14ac:dyDescent="0.2">
      <c r="A501" s="4">
        <v>0.90305101700566859</v>
      </c>
      <c r="B501" s="4">
        <v>1.8288771256030825</v>
      </c>
      <c r="C501" s="4">
        <v>0</v>
      </c>
      <c r="D501" s="4">
        <v>0</v>
      </c>
    </row>
    <row r="502" spans="1:4" x14ac:dyDescent="0.2">
      <c r="A502" s="4">
        <v>0.90469045237301327</v>
      </c>
      <c r="B502" s="4">
        <v>1.829056084184371</v>
      </c>
      <c r="C502" s="4">
        <v>0</v>
      </c>
      <c r="D502" s="4">
        <v>0</v>
      </c>
    </row>
    <row r="503" spans="1:4" x14ac:dyDescent="0.2">
      <c r="A503" s="4">
        <v>0.90632988774035794</v>
      </c>
      <c r="B503" s="4">
        <v>1.8292348249532144</v>
      </c>
      <c r="C503" s="4">
        <v>0</v>
      </c>
      <c r="D503" s="4">
        <v>0</v>
      </c>
    </row>
    <row r="504" spans="1:4" x14ac:dyDescent="0.2">
      <c r="A504" s="4">
        <v>0.90796932310770251</v>
      </c>
      <c r="B504" s="4">
        <v>1.8294133452966936</v>
      </c>
      <c r="C504" s="4">
        <v>0</v>
      </c>
      <c r="D504" s="4">
        <v>0</v>
      </c>
    </row>
    <row r="505" spans="1:4" x14ac:dyDescent="0.2">
      <c r="A505" s="4">
        <v>0.90960875847504719</v>
      </c>
      <c r="B505" s="4">
        <v>1.8295916426018897</v>
      </c>
      <c r="C505" s="4">
        <v>0</v>
      </c>
      <c r="D505" s="4">
        <v>0</v>
      </c>
    </row>
    <row r="506" spans="1:4" x14ac:dyDescent="0.2">
      <c r="A506" s="4">
        <v>0.91124819384239186</v>
      </c>
      <c r="B506" s="4">
        <v>1.8297697142558835</v>
      </c>
      <c r="C506" s="4">
        <v>0</v>
      </c>
      <c r="D506" s="4">
        <v>0</v>
      </c>
    </row>
    <row r="507" spans="1:4" x14ac:dyDescent="0.2">
      <c r="A507" s="4">
        <v>0.91288762920973654</v>
      </c>
      <c r="B507" s="4">
        <v>1.8299475576457562</v>
      </c>
      <c r="C507" s="4">
        <v>0</v>
      </c>
      <c r="D507" s="4">
        <v>0</v>
      </c>
    </row>
    <row r="508" spans="1:4" x14ac:dyDescent="0.2">
      <c r="A508" s="4">
        <v>0.91452706457708122</v>
      </c>
      <c r="B508" s="4">
        <v>1.8301251701585886</v>
      </c>
      <c r="C508" s="4">
        <v>0</v>
      </c>
      <c r="D508" s="4">
        <v>0</v>
      </c>
    </row>
    <row r="509" spans="1:4" x14ac:dyDescent="0.2">
      <c r="A509" s="4">
        <v>0.91616649994442589</v>
      </c>
      <c r="B509" s="4">
        <v>1.830302549181462</v>
      </c>
      <c r="C509" s="4">
        <v>0</v>
      </c>
      <c r="D509" s="4">
        <v>0</v>
      </c>
    </row>
    <row r="510" spans="1:4" x14ac:dyDescent="0.2">
      <c r="A510" s="4">
        <v>0.91780593531177057</v>
      </c>
      <c r="B510" s="4">
        <v>1.8304796921014574</v>
      </c>
      <c r="C510" s="4">
        <v>0</v>
      </c>
      <c r="D510" s="4">
        <v>0</v>
      </c>
    </row>
    <row r="511" spans="1:4" x14ac:dyDescent="0.2">
      <c r="A511" s="4">
        <v>0.91944537067911525</v>
      </c>
      <c r="B511" s="4">
        <v>1.8306565963056558</v>
      </c>
      <c r="C511" s="4">
        <v>0</v>
      </c>
      <c r="D511" s="4">
        <v>0</v>
      </c>
    </row>
    <row r="512" spans="1:4" x14ac:dyDescent="0.2">
      <c r="A512" s="4">
        <v>0.92108480604645993</v>
      </c>
      <c r="B512" s="4">
        <v>1.830833259181138</v>
      </c>
      <c r="C512" s="4">
        <v>0</v>
      </c>
      <c r="D512" s="4">
        <v>0</v>
      </c>
    </row>
    <row r="513" spans="1:4" x14ac:dyDescent="0.2">
      <c r="A513" s="4">
        <v>0.9227242414138046</v>
      </c>
      <c r="B513" s="4">
        <v>1.8310096781149854</v>
      </c>
      <c r="C513" s="4">
        <v>0</v>
      </c>
      <c r="D513" s="4">
        <v>0</v>
      </c>
    </row>
    <row r="514" spans="1:4" x14ac:dyDescent="0.2">
      <c r="A514" s="4">
        <v>0.92436367678114928</v>
      </c>
      <c r="B514" s="4">
        <v>1.8311858504942786</v>
      </c>
      <c r="C514" s="4">
        <v>0</v>
      </c>
      <c r="D514" s="4">
        <v>0</v>
      </c>
    </row>
    <row r="515" spans="1:4" x14ac:dyDescent="0.2">
      <c r="A515" s="4">
        <v>0.92600311214849396</v>
      </c>
      <c r="B515" s="4">
        <v>1.8313617737060992</v>
      </c>
      <c r="C515" s="4">
        <v>0</v>
      </c>
      <c r="D515" s="4">
        <v>0</v>
      </c>
    </row>
    <row r="516" spans="1:4" x14ac:dyDescent="0.2">
      <c r="A516" s="4">
        <v>0.92764254751583863</v>
      </c>
      <c r="B516" s="4">
        <v>1.8315374451375277</v>
      </c>
      <c r="C516" s="4">
        <v>0</v>
      </c>
      <c r="D516" s="4">
        <v>0</v>
      </c>
    </row>
    <row r="517" spans="1:4" x14ac:dyDescent="0.2">
      <c r="A517" s="4">
        <v>0.92928198288318331</v>
      </c>
      <c r="B517" s="4">
        <v>1.8317128621756453</v>
      </c>
      <c r="C517" s="4">
        <v>0</v>
      </c>
      <c r="D517" s="4">
        <v>0</v>
      </c>
    </row>
    <row r="518" spans="1:4" x14ac:dyDescent="0.2">
      <c r="A518" s="4">
        <v>0.93092141825052799</v>
      </c>
      <c r="B518" s="4">
        <v>1.8318880222075333</v>
      </c>
      <c r="C518" s="4">
        <v>0</v>
      </c>
      <c r="D518" s="4">
        <v>0</v>
      </c>
    </row>
    <row r="519" spans="1:4" x14ac:dyDescent="0.2">
      <c r="A519" s="4">
        <v>0.93256085361787266</v>
      </c>
      <c r="B519" s="4">
        <v>1.8320629226202723</v>
      </c>
      <c r="C519" s="4">
        <v>0</v>
      </c>
      <c r="D519" s="4">
        <v>0</v>
      </c>
    </row>
    <row r="520" spans="1:4" x14ac:dyDescent="0.2">
      <c r="A520" s="4">
        <v>0.93420028898521734</v>
      </c>
      <c r="B520" s="4">
        <v>1.8322375608009436</v>
      </c>
      <c r="C520" s="4">
        <v>0</v>
      </c>
      <c r="D520" s="4">
        <v>0</v>
      </c>
    </row>
    <row r="521" spans="1:4" x14ac:dyDescent="0.2">
      <c r="A521" s="4">
        <v>0.93583972435256191</v>
      </c>
      <c r="B521" s="4">
        <v>1.8324119341366281</v>
      </c>
      <c r="C521" s="4">
        <v>0</v>
      </c>
      <c r="D521" s="4">
        <v>0</v>
      </c>
    </row>
    <row r="522" spans="1:4" x14ac:dyDescent="0.2">
      <c r="A522" s="4">
        <v>0.93747915971990659</v>
      </c>
      <c r="B522" s="4">
        <v>1.8325860400144069</v>
      </c>
      <c r="C522" s="4">
        <v>0</v>
      </c>
      <c r="D522" s="4">
        <v>0</v>
      </c>
    </row>
    <row r="523" spans="1:4" x14ac:dyDescent="0.2">
      <c r="A523" s="4">
        <v>0.93911859508725126</v>
      </c>
      <c r="B523" s="4">
        <v>1.832759875821361</v>
      </c>
      <c r="C523" s="4">
        <v>0</v>
      </c>
      <c r="D523" s="4">
        <v>0</v>
      </c>
    </row>
    <row r="524" spans="1:4" x14ac:dyDescent="0.2">
      <c r="A524" s="4">
        <v>0.94075803045459594</v>
      </c>
      <c r="B524" s="4">
        <v>1.8329334389445715</v>
      </c>
      <c r="C524" s="4">
        <v>0</v>
      </c>
      <c r="D524" s="4">
        <v>0</v>
      </c>
    </row>
    <row r="525" spans="1:4" x14ac:dyDescent="0.2">
      <c r="A525" s="4">
        <v>0.94239746582194062</v>
      </c>
      <c r="B525" s="4">
        <v>1.8331067267711194</v>
      </c>
      <c r="C525" s="4">
        <v>0</v>
      </c>
      <c r="D525" s="4">
        <v>0</v>
      </c>
    </row>
    <row r="526" spans="1:4" x14ac:dyDescent="0.2">
      <c r="A526" s="4">
        <v>0.94403690118928529</v>
      </c>
      <c r="B526" s="4">
        <v>1.8332797366880855</v>
      </c>
      <c r="C526" s="4">
        <v>0</v>
      </c>
      <c r="D526" s="4">
        <v>0</v>
      </c>
    </row>
    <row r="527" spans="1:4" x14ac:dyDescent="0.2">
      <c r="A527" s="4">
        <v>0.94567633655662997</v>
      </c>
      <c r="B527" s="4">
        <v>1.8334524660825513</v>
      </c>
      <c r="C527" s="4">
        <v>0</v>
      </c>
      <c r="D527" s="4">
        <v>0</v>
      </c>
    </row>
    <row r="528" spans="1:4" x14ac:dyDescent="0.2">
      <c r="A528" s="4">
        <v>0.94731577192397465</v>
      </c>
      <c r="B528" s="4">
        <v>1.8336249123415973</v>
      </c>
      <c r="C528" s="4">
        <v>0</v>
      </c>
      <c r="D528" s="4">
        <v>0</v>
      </c>
    </row>
    <row r="529" spans="1:4" x14ac:dyDescent="0.2">
      <c r="A529" s="4">
        <v>0.94895520729131932</v>
      </c>
      <c r="B529" s="4">
        <v>1.833797072852305</v>
      </c>
      <c r="C529" s="4">
        <v>0</v>
      </c>
      <c r="D529" s="4">
        <v>0</v>
      </c>
    </row>
    <row r="530" spans="1:4" x14ac:dyDescent="0.2">
      <c r="A530" s="4">
        <v>0.950594642658664</v>
      </c>
      <c r="B530" s="4">
        <v>1.8339689450017551</v>
      </c>
      <c r="C530" s="4">
        <v>0</v>
      </c>
      <c r="D530" s="4">
        <v>0</v>
      </c>
    </row>
    <row r="531" spans="1:4" x14ac:dyDescent="0.2">
      <c r="A531" s="4">
        <v>0.95223407802600868</v>
      </c>
      <c r="B531" s="4">
        <v>1.8341405261770287</v>
      </c>
      <c r="C531" s="4">
        <v>0</v>
      </c>
      <c r="D531" s="4">
        <v>0</v>
      </c>
    </row>
    <row r="532" spans="1:4" x14ac:dyDescent="0.2">
      <c r="A532" s="4">
        <v>0.95387351339335336</v>
      </c>
      <c r="B532" s="4">
        <v>1.834311813765207</v>
      </c>
      <c r="C532" s="4">
        <v>0</v>
      </c>
      <c r="D532" s="4">
        <v>0</v>
      </c>
    </row>
    <row r="533" spans="1:4" x14ac:dyDescent="0.2">
      <c r="A533" s="4">
        <v>0.95551294876069803</v>
      </c>
      <c r="B533" s="4">
        <v>1.8344828051533708</v>
      </c>
      <c r="C533" s="4">
        <v>0</v>
      </c>
      <c r="D533" s="4">
        <v>0</v>
      </c>
    </row>
    <row r="534" spans="1:4" x14ac:dyDescent="0.2">
      <c r="A534" s="4">
        <v>0.95715238412804271</v>
      </c>
      <c r="B534" s="4">
        <v>1.8346534977286013</v>
      </c>
      <c r="C534" s="4">
        <v>0</v>
      </c>
      <c r="D534" s="4">
        <v>0</v>
      </c>
    </row>
    <row r="535" spans="1:4" x14ac:dyDescent="0.2">
      <c r="A535" s="4">
        <v>0.95879181949538739</v>
      </c>
      <c r="B535" s="4">
        <v>1.8348238888779795</v>
      </c>
      <c r="C535" s="4">
        <v>0</v>
      </c>
      <c r="D535" s="4">
        <v>0</v>
      </c>
    </row>
    <row r="536" spans="1:4" x14ac:dyDescent="0.2">
      <c r="A536" s="4">
        <v>0.96043125486273206</v>
      </c>
      <c r="B536" s="4">
        <v>1.8349939759885865</v>
      </c>
      <c r="C536" s="4">
        <v>0</v>
      </c>
      <c r="D536" s="4">
        <v>0</v>
      </c>
    </row>
    <row r="537" spans="1:4" x14ac:dyDescent="0.2">
      <c r="A537" s="4">
        <v>0.96207069023007674</v>
      </c>
      <c r="B537" s="4">
        <v>1.835163756447503</v>
      </c>
      <c r="C537" s="4">
        <v>0</v>
      </c>
      <c r="D537" s="4">
        <v>0</v>
      </c>
    </row>
    <row r="538" spans="1:4" x14ac:dyDescent="0.2">
      <c r="A538" s="4">
        <v>0.96371012559742131</v>
      </c>
      <c r="B538" s="4">
        <v>1.8353332276418104</v>
      </c>
      <c r="C538" s="4">
        <v>0</v>
      </c>
      <c r="D538" s="4">
        <v>0</v>
      </c>
    </row>
    <row r="539" spans="1:4" x14ac:dyDescent="0.2">
      <c r="A539" s="4">
        <v>0.96534956096476598</v>
      </c>
      <c r="B539" s="4">
        <v>1.8355023869585894</v>
      </c>
      <c r="C539" s="4">
        <v>0</v>
      </c>
      <c r="D539" s="4">
        <v>0</v>
      </c>
    </row>
    <row r="540" spans="1:4" x14ac:dyDescent="0.2">
      <c r="A540" s="4">
        <v>0.96698899633211066</v>
      </c>
      <c r="B540" s="4">
        <v>1.8356712317849213</v>
      </c>
      <c r="C540" s="4">
        <v>0</v>
      </c>
      <c r="D540" s="4">
        <v>0</v>
      </c>
    </row>
    <row r="541" spans="1:4" x14ac:dyDescent="0.2">
      <c r="A541" s="4">
        <v>0.96862843169945534</v>
      </c>
      <c r="B541" s="4">
        <v>1.8358397595078872</v>
      </c>
      <c r="C541" s="4">
        <v>0</v>
      </c>
      <c r="D541" s="4">
        <v>0</v>
      </c>
    </row>
    <row r="542" spans="1:4" x14ac:dyDescent="0.2">
      <c r="A542" s="4">
        <v>0.97026786706680002</v>
      </c>
      <c r="B542" s="4">
        <v>1.8360079675145677</v>
      </c>
      <c r="C542" s="4">
        <v>0</v>
      </c>
      <c r="D542" s="4">
        <v>0</v>
      </c>
    </row>
    <row r="543" spans="1:4" x14ac:dyDescent="0.2">
      <c r="A543" s="4">
        <v>0.97190730243414469</v>
      </c>
      <c r="B543" s="4">
        <v>1.8361758531920445</v>
      </c>
      <c r="C543" s="4">
        <v>0</v>
      </c>
      <c r="D543" s="4">
        <v>0</v>
      </c>
    </row>
    <row r="544" spans="1:4" x14ac:dyDescent="0.2">
      <c r="A544" s="4">
        <v>0.97354673780148937</v>
      </c>
      <c r="B544" s="4">
        <v>1.8363434139273977</v>
      </c>
      <c r="C544" s="4">
        <v>0</v>
      </c>
      <c r="D544" s="4">
        <v>0</v>
      </c>
    </row>
    <row r="545" spans="1:4" x14ac:dyDescent="0.2">
      <c r="A545" s="4">
        <v>0.97518617316883405</v>
      </c>
      <c r="B545" s="4">
        <v>1.8365106471077093</v>
      </c>
      <c r="C545" s="4">
        <v>0</v>
      </c>
      <c r="D545" s="4">
        <v>0</v>
      </c>
    </row>
    <row r="546" spans="1:4" x14ac:dyDescent="0.2">
      <c r="A546" s="4">
        <v>0.97682560853617872</v>
      </c>
      <c r="B546" s="4">
        <v>1.8366775501200596</v>
      </c>
      <c r="C546" s="4">
        <v>0</v>
      </c>
      <c r="D546" s="4">
        <v>0</v>
      </c>
    </row>
    <row r="547" spans="1:4" x14ac:dyDescent="0.2">
      <c r="A547" s="4">
        <v>0.9784650439035234</v>
      </c>
      <c r="B547" s="4">
        <v>1.8368441203515302</v>
      </c>
      <c r="C547" s="4">
        <v>0</v>
      </c>
      <c r="D547" s="4">
        <v>0</v>
      </c>
    </row>
    <row r="548" spans="1:4" x14ac:dyDescent="0.2">
      <c r="A548" s="4">
        <v>0.98010447927086808</v>
      </c>
      <c r="B548" s="4">
        <v>1.8370103551892016</v>
      </c>
      <c r="C548" s="4">
        <v>0</v>
      </c>
      <c r="D548" s="4">
        <v>0</v>
      </c>
    </row>
    <row r="549" spans="1:4" x14ac:dyDescent="0.2">
      <c r="A549" s="4">
        <v>0.98174391463821276</v>
      </c>
      <c r="B549" s="4">
        <v>1.8371762520201551</v>
      </c>
      <c r="C549" s="4">
        <v>0</v>
      </c>
      <c r="D549" s="4">
        <v>0</v>
      </c>
    </row>
    <row r="550" spans="1:4" x14ac:dyDescent="0.2">
      <c r="A550" s="4">
        <v>0.98338335000555743</v>
      </c>
      <c r="B550" s="4">
        <v>1.8373418082314719</v>
      </c>
      <c r="C550" s="4">
        <v>0</v>
      </c>
      <c r="D550" s="4">
        <v>0</v>
      </c>
    </row>
    <row r="551" spans="1:4" x14ac:dyDescent="0.2">
      <c r="A551" s="4">
        <v>0.98502278537290211</v>
      </c>
      <c r="B551" s="4">
        <v>1.8375070212102327</v>
      </c>
      <c r="C551" s="4">
        <v>0</v>
      </c>
      <c r="D551" s="4">
        <v>0</v>
      </c>
    </row>
    <row r="552" spans="1:4" x14ac:dyDescent="0.2">
      <c r="A552" s="4">
        <v>0.98666222074024679</v>
      </c>
      <c r="B552" s="4">
        <v>1.8376718883435186</v>
      </c>
      <c r="C552" s="4">
        <v>0</v>
      </c>
      <c r="D552" s="4">
        <v>0</v>
      </c>
    </row>
    <row r="553" spans="1:4" x14ac:dyDescent="0.2">
      <c r="A553" s="4">
        <v>0.98830165610759146</v>
      </c>
      <c r="B553" s="4">
        <v>1.8378364070184108</v>
      </c>
      <c r="C553" s="4">
        <v>0</v>
      </c>
      <c r="D553" s="4">
        <v>0</v>
      </c>
    </row>
    <row r="554" spans="1:4" x14ac:dyDescent="0.2">
      <c r="A554" s="4">
        <v>0.98994109147493614</v>
      </c>
      <c r="B554" s="4">
        <v>1.8380005746219901</v>
      </c>
      <c r="C554" s="4">
        <v>0</v>
      </c>
      <c r="D554" s="4">
        <v>0</v>
      </c>
    </row>
    <row r="555" spans="1:4" x14ac:dyDescent="0.2">
      <c r="A555" s="4">
        <v>0.99158052684228071</v>
      </c>
      <c r="B555" s="4">
        <v>1.8381643885413377</v>
      </c>
      <c r="C555" s="4">
        <v>0</v>
      </c>
      <c r="D555" s="4">
        <v>0</v>
      </c>
    </row>
    <row r="556" spans="1:4" x14ac:dyDescent="0.2">
      <c r="A556" s="4">
        <v>0.99321996220962538</v>
      </c>
      <c r="B556" s="4">
        <v>1.8383278461635346</v>
      </c>
      <c r="C556" s="4">
        <v>0</v>
      </c>
      <c r="D556" s="4">
        <v>0</v>
      </c>
    </row>
    <row r="557" spans="1:4" x14ac:dyDescent="0.2">
      <c r="A557" s="4">
        <v>0.99485939757697006</v>
      </c>
      <c r="B557" s="4">
        <v>1.8384909448756619</v>
      </c>
      <c r="C557" s="4">
        <v>0</v>
      </c>
      <c r="D557" s="4">
        <v>0</v>
      </c>
    </row>
    <row r="558" spans="1:4" x14ac:dyDescent="0.2">
      <c r="A558" s="4">
        <v>0.99649883294431474</v>
      </c>
      <c r="B558" s="4">
        <v>1.8386536820648003</v>
      </c>
      <c r="C558" s="4">
        <v>0</v>
      </c>
      <c r="D558" s="4">
        <v>0</v>
      </c>
    </row>
    <row r="559" spans="1:4" x14ac:dyDescent="0.2">
      <c r="A559" s="4">
        <v>0.99813826831165942</v>
      </c>
      <c r="B559" s="4">
        <v>1.8388160551180313</v>
      </c>
      <c r="C559" s="4">
        <v>0</v>
      </c>
      <c r="D559" s="4">
        <v>0</v>
      </c>
    </row>
    <row r="560" spans="1:4" x14ac:dyDescent="0.2">
      <c r="A560" s="4">
        <v>0.99977770367900409</v>
      </c>
      <c r="B560" s="4">
        <v>1.8389780614224356</v>
      </c>
      <c r="C560" s="4">
        <v>0</v>
      </c>
      <c r="D560" s="4">
        <v>0</v>
      </c>
    </row>
    <row r="561" spans="1:4" x14ac:dyDescent="0.2">
      <c r="A561" s="4">
        <v>1.0014171390463489</v>
      </c>
      <c r="B561" s="4">
        <v>1.8391396987605009</v>
      </c>
      <c r="C561" s="4">
        <v>0</v>
      </c>
      <c r="D561" s="4">
        <v>0</v>
      </c>
    </row>
    <row r="562" spans="1:4" x14ac:dyDescent="0.2">
      <c r="A562" s="4">
        <v>1.0030565744136934</v>
      </c>
      <c r="B562" s="4">
        <v>1.8393009673005367</v>
      </c>
      <c r="C562" s="4">
        <v>0</v>
      </c>
      <c r="D562" s="4">
        <v>0</v>
      </c>
    </row>
    <row r="563" spans="1:4" x14ac:dyDescent="0.2">
      <c r="A563" s="4">
        <v>1.004696009781038</v>
      </c>
      <c r="B563" s="4">
        <v>1.839461868101264</v>
      </c>
      <c r="C563" s="4">
        <v>0</v>
      </c>
      <c r="D563" s="4">
        <v>0</v>
      </c>
    </row>
    <row r="564" spans="1:4" x14ac:dyDescent="0.2">
      <c r="A564" s="4">
        <v>1.0063354451483828</v>
      </c>
      <c r="B564" s="4">
        <v>1.8396224022229291</v>
      </c>
      <c r="C564" s="4">
        <v>0</v>
      </c>
      <c r="D564" s="4">
        <v>0</v>
      </c>
    </row>
    <row r="565" spans="1:4" x14ac:dyDescent="0.2">
      <c r="A565" s="4">
        <v>1.0079748805157274</v>
      </c>
      <c r="B565" s="4">
        <v>1.8397825707257782</v>
      </c>
      <c r="C565" s="4">
        <v>0</v>
      </c>
      <c r="D565" s="4">
        <v>0</v>
      </c>
    </row>
    <row r="566" spans="1:4" x14ac:dyDescent="0.2">
      <c r="A566" s="4">
        <v>1.0096143158830722</v>
      </c>
      <c r="B566" s="4">
        <v>1.8399423746700583</v>
      </c>
      <c r="C566" s="4">
        <v>0</v>
      </c>
      <c r="D566" s="4">
        <v>0</v>
      </c>
    </row>
    <row r="567" spans="1:4" x14ac:dyDescent="0.2">
      <c r="A567" s="4">
        <v>1.0112537512504167</v>
      </c>
      <c r="B567" s="4">
        <v>1.8401018151160158</v>
      </c>
      <c r="C567" s="4">
        <v>0</v>
      </c>
      <c r="D567" s="4">
        <v>0</v>
      </c>
    </row>
    <row r="568" spans="1:4" x14ac:dyDescent="0.2">
      <c r="A568" s="4">
        <v>1.0128931866177615</v>
      </c>
      <c r="B568" s="4">
        <v>1.8402608931238973</v>
      </c>
      <c r="C568" s="4">
        <v>0</v>
      </c>
      <c r="D568" s="4">
        <v>0</v>
      </c>
    </row>
    <row r="569" spans="1:4" x14ac:dyDescent="0.2">
      <c r="A569" s="4">
        <v>1.0145326219851061</v>
      </c>
      <c r="B569" s="4">
        <v>1.8404196097539491</v>
      </c>
      <c r="C569" s="4">
        <v>0</v>
      </c>
      <c r="D569" s="4">
        <v>0</v>
      </c>
    </row>
    <row r="570" spans="1:4" x14ac:dyDescent="0.2">
      <c r="A570" s="4">
        <v>1.0161720573524509</v>
      </c>
      <c r="B570" s="4">
        <v>1.8405779660664183</v>
      </c>
      <c r="C570" s="4">
        <v>0</v>
      </c>
      <c r="D570" s="4">
        <v>0</v>
      </c>
    </row>
    <row r="571" spans="1:4" x14ac:dyDescent="0.2">
      <c r="A571" s="4">
        <v>1.0178114927197954</v>
      </c>
      <c r="B571" s="4">
        <v>1.840735963121551</v>
      </c>
      <c r="C571" s="4">
        <v>0</v>
      </c>
      <c r="D571" s="4">
        <v>0</v>
      </c>
    </row>
    <row r="572" spans="1:4" x14ac:dyDescent="0.2">
      <c r="A572" s="4">
        <v>1.0194509280871402</v>
      </c>
      <c r="B572" s="4">
        <v>1.8408936019795938</v>
      </c>
      <c r="C572" s="4">
        <v>0</v>
      </c>
      <c r="D572" s="4">
        <v>0</v>
      </c>
    </row>
    <row r="573" spans="1:4" x14ac:dyDescent="0.2">
      <c r="A573" s="4">
        <v>1.0210903634544848</v>
      </c>
      <c r="B573" s="4">
        <v>1.8410508837007933</v>
      </c>
      <c r="C573" s="4">
        <v>0</v>
      </c>
      <c r="D573" s="4">
        <v>0</v>
      </c>
    </row>
    <row r="574" spans="1:4" x14ac:dyDescent="0.2">
      <c r="A574" s="4">
        <v>1.0227297988218296</v>
      </c>
      <c r="B574" s="4">
        <v>1.8412078093453963</v>
      </c>
      <c r="C574" s="4">
        <v>0</v>
      </c>
      <c r="D574" s="4">
        <v>0</v>
      </c>
    </row>
    <row r="575" spans="1:4" x14ac:dyDescent="0.2">
      <c r="A575" s="4">
        <v>1.0243692341891741</v>
      </c>
      <c r="B575" s="4">
        <v>1.841364379973649</v>
      </c>
      <c r="C575" s="4">
        <v>0</v>
      </c>
      <c r="D575" s="4">
        <v>0</v>
      </c>
    </row>
    <row r="576" spans="1:4" x14ac:dyDescent="0.2">
      <c r="A576" s="4">
        <v>1.0260086695565189</v>
      </c>
      <c r="B576" s="4">
        <v>1.8415205966457979</v>
      </c>
      <c r="C576" s="4">
        <v>0</v>
      </c>
      <c r="D576" s="4">
        <v>0</v>
      </c>
    </row>
    <row r="577" spans="1:4" x14ac:dyDescent="0.2">
      <c r="A577" s="4">
        <v>1.0276481049238635</v>
      </c>
      <c r="B577" s="4">
        <v>1.8416764604220901</v>
      </c>
      <c r="C577" s="4">
        <v>0</v>
      </c>
      <c r="D577" s="4">
        <v>0</v>
      </c>
    </row>
    <row r="578" spans="1:4" x14ac:dyDescent="0.2">
      <c r="A578" s="4">
        <v>1.0292875402912083</v>
      </c>
      <c r="B578" s="4">
        <v>1.8418319723627716</v>
      </c>
      <c r="C578" s="4">
        <v>0</v>
      </c>
      <c r="D578" s="4">
        <v>0</v>
      </c>
    </row>
    <row r="579" spans="1:4" x14ac:dyDescent="0.2">
      <c r="A579" s="4">
        <v>1.0309269756585528</v>
      </c>
      <c r="B579" s="4">
        <v>1.8419871335280891</v>
      </c>
      <c r="C579" s="4">
        <v>0</v>
      </c>
      <c r="D579" s="4">
        <v>0</v>
      </c>
    </row>
    <row r="580" spans="1:4" x14ac:dyDescent="0.2">
      <c r="A580" s="4">
        <v>1.0325664110258974</v>
      </c>
      <c r="B580" s="4">
        <v>1.8421419449782892</v>
      </c>
      <c r="C580" s="4">
        <v>0</v>
      </c>
      <c r="D580" s="4">
        <v>0</v>
      </c>
    </row>
    <row r="581" spans="1:4" x14ac:dyDescent="0.2">
      <c r="A581" s="4">
        <v>1.0342058463932422</v>
      </c>
      <c r="B581" s="4">
        <v>1.8422964077736186</v>
      </c>
      <c r="C581" s="4">
        <v>0</v>
      </c>
      <c r="D581" s="4">
        <v>0</v>
      </c>
    </row>
    <row r="582" spans="1:4" x14ac:dyDescent="0.2">
      <c r="A582" s="4">
        <v>1.0358452817605868</v>
      </c>
      <c r="B582" s="4">
        <v>1.8424505229743235</v>
      </c>
      <c r="C582" s="4">
        <v>0</v>
      </c>
      <c r="D582" s="4">
        <v>0</v>
      </c>
    </row>
    <row r="583" spans="1:4" x14ac:dyDescent="0.2">
      <c r="A583" s="4">
        <v>1.0374847171279316</v>
      </c>
      <c r="B583" s="4">
        <v>1.8426042916406509</v>
      </c>
      <c r="C583" s="4">
        <v>0</v>
      </c>
      <c r="D583" s="4">
        <v>0</v>
      </c>
    </row>
    <row r="584" spans="1:4" x14ac:dyDescent="0.2">
      <c r="A584" s="4">
        <v>1.0391241524952761</v>
      </c>
      <c r="B584" s="4">
        <v>1.8427577148328471</v>
      </c>
      <c r="C584" s="4">
        <v>0</v>
      </c>
      <c r="D584" s="4">
        <v>0</v>
      </c>
    </row>
    <row r="585" spans="1:4" x14ac:dyDescent="0.2">
      <c r="A585" s="4">
        <v>1.0407635878626209</v>
      </c>
      <c r="B585" s="4">
        <v>1.8429107936111586</v>
      </c>
      <c r="C585" s="4">
        <v>0</v>
      </c>
      <c r="D585" s="4">
        <v>0</v>
      </c>
    </row>
    <row r="586" spans="1:4" x14ac:dyDescent="0.2">
      <c r="A586" s="4">
        <v>1.0424030232299655</v>
      </c>
      <c r="B586" s="4">
        <v>1.8430635290358319</v>
      </c>
      <c r="C586" s="4">
        <v>0</v>
      </c>
      <c r="D586" s="4">
        <v>0</v>
      </c>
    </row>
    <row r="587" spans="1:4" x14ac:dyDescent="0.2">
      <c r="A587" s="4">
        <v>1.0440424585973103</v>
      </c>
      <c r="B587" s="4">
        <v>1.8432159221671141</v>
      </c>
      <c r="C587" s="4">
        <v>0</v>
      </c>
      <c r="D587" s="4">
        <v>0</v>
      </c>
    </row>
    <row r="588" spans="1:4" x14ac:dyDescent="0.2">
      <c r="A588" s="4">
        <v>1.0456818939646548</v>
      </c>
      <c r="B588" s="4">
        <v>1.8433679740652509</v>
      </c>
      <c r="C588" s="4">
        <v>0</v>
      </c>
      <c r="D588" s="4">
        <v>0</v>
      </c>
    </row>
    <row r="589" spans="1:4" x14ac:dyDescent="0.2">
      <c r="A589" s="4">
        <v>1.0473213293319996</v>
      </c>
      <c r="B589" s="4">
        <v>1.8435196857904894</v>
      </c>
      <c r="C589" s="4">
        <v>0</v>
      </c>
      <c r="D589" s="4">
        <v>0</v>
      </c>
    </row>
    <row r="590" spans="1:4" x14ac:dyDescent="0.2">
      <c r="A590" s="4">
        <v>1.0489607646993442</v>
      </c>
      <c r="B590" s="4">
        <v>1.843671058403076</v>
      </c>
      <c r="C590" s="4">
        <v>0</v>
      </c>
      <c r="D590" s="4">
        <v>0</v>
      </c>
    </row>
    <row r="591" spans="1:4" x14ac:dyDescent="0.2">
      <c r="A591" s="4">
        <v>1.050600200066689</v>
      </c>
      <c r="B591" s="4">
        <v>1.8438220929632574</v>
      </c>
      <c r="C591" s="4">
        <v>0</v>
      </c>
      <c r="D591" s="4">
        <v>0</v>
      </c>
    </row>
    <row r="592" spans="1:4" x14ac:dyDescent="0.2">
      <c r="A592" s="4">
        <v>1.0522396354340335</v>
      </c>
      <c r="B592" s="4">
        <v>1.8439727905312802</v>
      </c>
      <c r="C592" s="4">
        <v>0</v>
      </c>
      <c r="D592" s="4">
        <v>0</v>
      </c>
    </row>
    <row r="593" spans="1:4" x14ac:dyDescent="0.2">
      <c r="A593" s="4">
        <v>1.0538790708013783</v>
      </c>
      <c r="B593" s="4">
        <v>1.8441231521673904</v>
      </c>
      <c r="C593" s="4">
        <v>0</v>
      </c>
      <c r="D593" s="4">
        <v>0</v>
      </c>
    </row>
    <row r="594" spans="1:4" x14ac:dyDescent="0.2">
      <c r="A594" s="4">
        <v>1.0555185061687229</v>
      </c>
      <c r="B594" s="4">
        <v>1.8442731789318352</v>
      </c>
      <c r="C594" s="4">
        <v>0</v>
      </c>
      <c r="D594" s="4">
        <v>0</v>
      </c>
    </row>
    <row r="595" spans="1:4" x14ac:dyDescent="0.2">
      <c r="A595" s="4">
        <v>1.0571579415360677</v>
      </c>
      <c r="B595" s="4">
        <v>1.844422871884861</v>
      </c>
      <c r="C595" s="4">
        <v>0</v>
      </c>
      <c r="D595" s="4">
        <v>0</v>
      </c>
    </row>
    <row r="596" spans="1:4" x14ac:dyDescent="0.2">
      <c r="A596" s="4">
        <v>1.0587973769034122</v>
      </c>
      <c r="B596" s="4">
        <v>1.8445722320867142</v>
      </c>
      <c r="C596" s="4">
        <v>0</v>
      </c>
      <c r="D596" s="4">
        <v>0</v>
      </c>
    </row>
    <row r="597" spans="1:4" x14ac:dyDescent="0.2">
      <c r="A597" s="4">
        <v>1.0604368122707568</v>
      </c>
      <c r="B597" s="4">
        <v>1.8447212605976413</v>
      </c>
      <c r="C597" s="4">
        <v>0</v>
      </c>
      <c r="D597" s="4">
        <v>0</v>
      </c>
    </row>
    <row r="598" spans="1:4" x14ac:dyDescent="0.2">
      <c r="A598" s="4">
        <v>1.0620762476381016</v>
      </c>
      <c r="B598" s="4">
        <v>1.8448699584778889</v>
      </c>
      <c r="C598" s="4">
        <v>0</v>
      </c>
      <c r="D598" s="4">
        <v>0</v>
      </c>
    </row>
    <row r="599" spans="1:4" x14ac:dyDescent="0.2">
      <c r="A599" s="4">
        <v>1.0637156830054462</v>
      </c>
      <c r="B599" s="4">
        <v>1.8450183267877038</v>
      </c>
      <c r="C599" s="4">
        <v>0</v>
      </c>
      <c r="D599" s="4">
        <v>0</v>
      </c>
    </row>
    <row r="600" spans="1:4" x14ac:dyDescent="0.2">
      <c r="A600" s="4">
        <v>1.065355118372791</v>
      </c>
      <c r="B600" s="4">
        <v>1.8451663665873324</v>
      </c>
      <c r="C600" s="4">
        <v>0</v>
      </c>
      <c r="D600" s="4">
        <v>0</v>
      </c>
    </row>
    <row r="601" spans="1:4" x14ac:dyDescent="0.2">
      <c r="A601" s="4">
        <v>1.0669945537401355</v>
      </c>
      <c r="B601" s="4">
        <v>1.845314078937021</v>
      </c>
      <c r="C601" s="4">
        <v>0</v>
      </c>
      <c r="D601" s="4">
        <v>0</v>
      </c>
    </row>
    <row r="602" spans="1:4" x14ac:dyDescent="0.2">
      <c r="A602" s="4">
        <v>1.0686339891074803</v>
      </c>
      <c r="B602" s="4">
        <v>1.8454614648970167</v>
      </c>
      <c r="C602" s="4">
        <v>0</v>
      </c>
      <c r="D602" s="4">
        <v>0</v>
      </c>
    </row>
    <row r="603" spans="1:4" x14ac:dyDescent="0.2">
      <c r="A603" s="4">
        <v>1.0702734244748249</v>
      </c>
      <c r="B603" s="4">
        <v>1.8456085255275656</v>
      </c>
      <c r="C603" s="4">
        <v>0</v>
      </c>
      <c r="D603" s="4">
        <v>0</v>
      </c>
    </row>
    <row r="604" spans="1:4" x14ac:dyDescent="0.2">
      <c r="A604" s="4">
        <v>1.0719128598421697</v>
      </c>
      <c r="B604" s="4">
        <v>1.8457552618889144</v>
      </c>
      <c r="C604" s="4">
        <v>0</v>
      </c>
      <c r="D604" s="4">
        <v>0</v>
      </c>
    </row>
    <row r="605" spans="1:4" x14ac:dyDescent="0.2">
      <c r="A605" s="4">
        <v>1.0735522952095142</v>
      </c>
      <c r="B605" s="4">
        <v>1.8459016750413095</v>
      </c>
      <c r="C605" s="4">
        <v>0</v>
      </c>
      <c r="D605" s="4">
        <v>0</v>
      </c>
    </row>
    <row r="606" spans="1:4" x14ac:dyDescent="0.2">
      <c r="A606" s="4">
        <v>1.075191730576859</v>
      </c>
      <c r="B606" s="4">
        <v>1.8460477660449977</v>
      </c>
      <c r="C606" s="4">
        <v>0</v>
      </c>
      <c r="D606" s="4">
        <v>0</v>
      </c>
    </row>
    <row r="607" spans="1:4" x14ac:dyDescent="0.2">
      <c r="A607" s="4">
        <v>1.0768311659442036</v>
      </c>
      <c r="B607" s="4">
        <v>1.8461935359602255</v>
      </c>
      <c r="C607" s="4">
        <v>0</v>
      </c>
      <c r="D607" s="4">
        <v>0</v>
      </c>
    </row>
    <row r="608" spans="1:4" x14ac:dyDescent="0.2">
      <c r="A608" s="4">
        <v>1.0784706013115484</v>
      </c>
      <c r="B608" s="4">
        <v>1.8463389858472394</v>
      </c>
      <c r="C608" s="4">
        <v>0</v>
      </c>
      <c r="D608" s="4">
        <v>0</v>
      </c>
    </row>
    <row r="609" spans="1:4" x14ac:dyDescent="0.2">
      <c r="A609" s="4">
        <v>1.0801100366788929</v>
      </c>
      <c r="B609" s="4">
        <v>1.846484116766286</v>
      </c>
      <c r="C609" s="4">
        <v>0</v>
      </c>
      <c r="D609" s="4">
        <v>0</v>
      </c>
    </row>
    <row r="610" spans="1:4" x14ac:dyDescent="0.2">
      <c r="A610" s="4">
        <v>1.0817494720462377</v>
      </c>
      <c r="B610" s="4">
        <v>1.8466289297776117</v>
      </c>
      <c r="C610" s="4">
        <v>0</v>
      </c>
      <c r="D610" s="4">
        <v>0</v>
      </c>
    </row>
    <row r="611" spans="1:4" x14ac:dyDescent="0.2">
      <c r="A611" s="4">
        <v>1.0833889074135823</v>
      </c>
      <c r="B611" s="4">
        <v>1.8467734259414632</v>
      </c>
      <c r="C611" s="4">
        <v>0</v>
      </c>
      <c r="D611" s="4">
        <v>0</v>
      </c>
    </row>
    <row r="612" spans="1:4" x14ac:dyDescent="0.2">
      <c r="A612" s="4">
        <v>1.0850283427809271</v>
      </c>
      <c r="B612" s="4">
        <v>1.846917606318087</v>
      </c>
      <c r="C612" s="4">
        <v>0</v>
      </c>
      <c r="D612" s="4">
        <v>0</v>
      </c>
    </row>
    <row r="613" spans="1:4" x14ac:dyDescent="0.2">
      <c r="A613" s="4">
        <v>1.0866677781482716</v>
      </c>
      <c r="B613" s="4">
        <v>1.8470614719677299</v>
      </c>
      <c r="C613" s="4">
        <v>0</v>
      </c>
      <c r="D613" s="4">
        <v>0</v>
      </c>
    </row>
    <row r="614" spans="1:4" x14ac:dyDescent="0.2">
      <c r="A614" s="4">
        <v>1.0883072135156162</v>
      </c>
      <c r="B614" s="4">
        <v>1.8472050239506379</v>
      </c>
      <c r="C614" s="4">
        <v>0</v>
      </c>
      <c r="D614" s="4">
        <v>0</v>
      </c>
    </row>
    <row r="615" spans="1:4" x14ac:dyDescent="0.2">
      <c r="A615" s="4">
        <v>1.089946648882961</v>
      </c>
      <c r="B615" s="4">
        <v>1.8473482633270579</v>
      </c>
      <c r="C615" s="4">
        <v>0</v>
      </c>
      <c r="D615" s="4">
        <v>0</v>
      </c>
    </row>
    <row r="616" spans="1:4" x14ac:dyDescent="0.2">
      <c r="A616" s="4">
        <v>1.0915860842503056</v>
      </c>
      <c r="B616" s="4">
        <v>1.8474911911572367</v>
      </c>
      <c r="C616" s="4">
        <v>0</v>
      </c>
      <c r="D616" s="4">
        <v>0</v>
      </c>
    </row>
    <row r="617" spans="1:4" x14ac:dyDescent="0.2">
      <c r="A617" s="4">
        <v>1.0932255196176504</v>
      </c>
      <c r="B617" s="4">
        <v>1.8476338085014203</v>
      </c>
      <c r="C617" s="4">
        <v>0</v>
      </c>
      <c r="D617" s="4">
        <v>0</v>
      </c>
    </row>
    <row r="618" spans="1:4" x14ac:dyDescent="0.2">
      <c r="A618" s="4">
        <v>1.0948649549849949</v>
      </c>
      <c r="B618" s="4">
        <v>1.8477761164198558</v>
      </c>
      <c r="C618" s="4">
        <v>0</v>
      </c>
      <c r="D618" s="4">
        <v>0</v>
      </c>
    </row>
    <row r="619" spans="1:4" x14ac:dyDescent="0.2">
      <c r="A619" s="4">
        <v>1.0965043903523397</v>
      </c>
      <c r="B619" s="4">
        <v>1.8479181159727893</v>
      </c>
      <c r="C619" s="4">
        <v>0</v>
      </c>
      <c r="D619" s="4">
        <v>0</v>
      </c>
    </row>
    <row r="620" spans="1:4" x14ac:dyDescent="0.2">
      <c r="A620" s="4">
        <v>1.0981438257196843</v>
      </c>
      <c r="B620" s="4">
        <v>1.8480598082204678</v>
      </c>
      <c r="C620" s="4">
        <v>0</v>
      </c>
      <c r="D620" s="4">
        <v>0</v>
      </c>
    </row>
    <row r="621" spans="1:4" x14ac:dyDescent="0.2">
      <c r="A621" s="4">
        <v>1.0997832610870291</v>
      </c>
      <c r="B621" s="4">
        <v>1.8482011942231373</v>
      </c>
      <c r="C621" s="4">
        <v>0</v>
      </c>
      <c r="D621" s="4">
        <v>0</v>
      </c>
    </row>
    <row r="622" spans="1:4" x14ac:dyDescent="0.2">
      <c r="A622" s="4">
        <v>1.1014226964543736</v>
      </c>
      <c r="B622" s="4">
        <v>1.8483422750410448</v>
      </c>
      <c r="C622" s="4">
        <v>0</v>
      </c>
      <c r="D622" s="4">
        <v>0</v>
      </c>
    </row>
    <row r="623" spans="1:4" x14ac:dyDescent="0.2">
      <c r="A623" s="4">
        <v>1.1030621318217184</v>
      </c>
      <c r="B623" s="4">
        <v>1.8484830517344368</v>
      </c>
      <c r="C623" s="4">
        <v>0</v>
      </c>
      <c r="D623" s="4">
        <v>0</v>
      </c>
    </row>
    <row r="624" spans="1:4" x14ac:dyDescent="0.2">
      <c r="A624" s="4">
        <v>1.104701567189063</v>
      </c>
      <c r="B624" s="4">
        <v>1.8486235253635597</v>
      </c>
      <c r="C624" s="4">
        <v>0</v>
      </c>
      <c r="D624" s="4">
        <v>0</v>
      </c>
    </row>
    <row r="625" spans="1:4" x14ac:dyDescent="0.2">
      <c r="A625" s="4">
        <v>1.1063410025564078</v>
      </c>
      <c r="B625" s="4">
        <v>1.8487636969886601</v>
      </c>
      <c r="C625" s="4">
        <v>0</v>
      </c>
      <c r="D625" s="4">
        <v>0</v>
      </c>
    </row>
    <row r="626" spans="1:4" x14ac:dyDescent="0.2">
      <c r="A626" s="4">
        <v>1.1079804379237523</v>
      </c>
      <c r="B626" s="4">
        <v>1.8489035676699845</v>
      </c>
      <c r="C626" s="4">
        <v>0</v>
      </c>
      <c r="D626" s="4">
        <v>0</v>
      </c>
    </row>
    <row r="627" spans="1:4" x14ac:dyDescent="0.2">
      <c r="A627" s="4">
        <v>1.1096198732910971</v>
      </c>
      <c r="B627" s="4">
        <v>1.8490431384677797</v>
      </c>
      <c r="C627" s="4">
        <v>0</v>
      </c>
      <c r="D627" s="4">
        <v>0</v>
      </c>
    </row>
    <row r="628" spans="1:4" x14ac:dyDescent="0.2">
      <c r="A628" s="4">
        <v>1.1112593086584417</v>
      </c>
      <c r="B628" s="4">
        <v>1.8491824104422918</v>
      </c>
      <c r="C628" s="4">
        <v>0</v>
      </c>
      <c r="D628" s="4">
        <v>0</v>
      </c>
    </row>
    <row r="629" spans="1:4" x14ac:dyDescent="0.2">
      <c r="A629" s="4">
        <v>1.1128987440257865</v>
      </c>
      <c r="B629" s="4">
        <v>1.8493213846537679</v>
      </c>
      <c r="C629" s="4">
        <v>0</v>
      </c>
      <c r="D629" s="4">
        <v>0</v>
      </c>
    </row>
    <row r="630" spans="1:4" x14ac:dyDescent="0.2">
      <c r="A630" s="4">
        <v>1.114538179393131</v>
      </c>
      <c r="B630" s="4">
        <v>1.8494600621624542</v>
      </c>
      <c r="C630" s="4">
        <v>0</v>
      </c>
      <c r="D630" s="4">
        <v>0</v>
      </c>
    </row>
    <row r="631" spans="1:4" x14ac:dyDescent="0.2">
      <c r="A631" s="4">
        <v>1.1161776147604756</v>
      </c>
      <c r="B631" s="4">
        <v>1.8495984440285973</v>
      </c>
      <c r="C631" s="4">
        <v>0</v>
      </c>
      <c r="D631" s="4">
        <v>0</v>
      </c>
    </row>
    <row r="632" spans="1:4" x14ac:dyDescent="0.2">
      <c r="A632" s="4">
        <v>1.1178170501278204</v>
      </c>
      <c r="B632" s="4">
        <v>1.8497365313124439</v>
      </c>
      <c r="C632" s="4">
        <v>0</v>
      </c>
      <c r="D632" s="4">
        <v>0</v>
      </c>
    </row>
    <row r="633" spans="1:4" x14ac:dyDescent="0.2">
      <c r="A633" s="4">
        <v>1.119456485495165</v>
      </c>
      <c r="B633" s="4">
        <v>1.8498743250742402</v>
      </c>
      <c r="C633" s="4">
        <v>0</v>
      </c>
      <c r="D633" s="4">
        <v>0</v>
      </c>
    </row>
    <row r="634" spans="1:4" x14ac:dyDescent="0.2">
      <c r="A634" s="4">
        <v>1.1210959208625098</v>
      </c>
      <c r="B634" s="4">
        <v>1.8500118263742333</v>
      </c>
      <c r="C634" s="4">
        <v>0</v>
      </c>
      <c r="D634" s="4">
        <v>0</v>
      </c>
    </row>
    <row r="635" spans="1:4" x14ac:dyDescent="0.2">
      <c r="A635" s="4">
        <v>1.1227353562298543</v>
      </c>
      <c r="B635" s="4">
        <v>1.8501490362726691</v>
      </c>
      <c r="C635" s="4">
        <v>0</v>
      </c>
      <c r="D635" s="4">
        <v>0</v>
      </c>
    </row>
    <row r="636" spans="1:4" x14ac:dyDescent="0.2">
      <c r="A636" s="4">
        <v>1.1243747915971991</v>
      </c>
      <c r="B636" s="4">
        <v>1.8502859558297948</v>
      </c>
      <c r="C636" s="4">
        <v>0</v>
      </c>
      <c r="D636" s="4">
        <v>0</v>
      </c>
    </row>
    <row r="637" spans="1:4" x14ac:dyDescent="0.2">
      <c r="A637" s="4">
        <v>1.1260142269645437</v>
      </c>
      <c r="B637" s="4">
        <v>1.8504225861058567</v>
      </c>
      <c r="C637" s="4">
        <v>0</v>
      </c>
      <c r="D637" s="4">
        <v>0</v>
      </c>
    </row>
    <row r="638" spans="1:4" x14ac:dyDescent="0.2">
      <c r="A638" s="4">
        <v>1.1276536623318885</v>
      </c>
      <c r="B638" s="4">
        <v>1.8505589281611012</v>
      </c>
      <c r="C638" s="4">
        <v>0</v>
      </c>
      <c r="D638" s="4">
        <v>0</v>
      </c>
    </row>
    <row r="639" spans="1:4" x14ac:dyDescent="0.2">
      <c r="A639" s="4">
        <v>1.129293097699233</v>
      </c>
      <c r="B639" s="4">
        <v>1.8506949830557748</v>
      </c>
      <c r="C639" s="4">
        <v>0</v>
      </c>
      <c r="D639" s="4">
        <v>0</v>
      </c>
    </row>
    <row r="640" spans="1:4" x14ac:dyDescent="0.2">
      <c r="A640" s="4">
        <v>1.1309325330665778</v>
      </c>
      <c r="B640" s="4">
        <v>1.8508307518501246</v>
      </c>
      <c r="C640" s="4">
        <v>0</v>
      </c>
      <c r="D640" s="4">
        <v>0</v>
      </c>
    </row>
    <row r="641" spans="1:4" x14ac:dyDescent="0.2">
      <c r="A641" s="4">
        <v>1.1325719684339224</v>
      </c>
      <c r="B641" s="4">
        <v>1.8509662356043965</v>
      </c>
      <c r="C641" s="4">
        <v>0</v>
      </c>
      <c r="D641" s="4">
        <v>0</v>
      </c>
    </row>
    <row r="642" spans="1:4" x14ac:dyDescent="0.2">
      <c r="A642" s="4">
        <v>1.1342114038012672</v>
      </c>
      <c r="B642" s="4">
        <v>1.8511014353788375</v>
      </c>
      <c r="C642" s="4">
        <v>0</v>
      </c>
      <c r="D642" s="4">
        <v>0</v>
      </c>
    </row>
    <row r="643" spans="1:4" x14ac:dyDescent="0.2">
      <c r="A643" s="4">
        <v>1.1358508391686117</v>
      </c>
      <c r="B643" s="4">
        <v>1.8512363522336939</v>
      </c>
      <c r="C643" s="4">
        <v>0</v>
      </c>
      <c r="D643" s="4">
        <v>0</v>
      </c>
    </row>
    <row r="644" spans="1:4" x14ac:dyDescent="0.2">
      <c r="A644" s="4">
        <v>1.1374902745359565</v>
      </c>
      <c r="B644" s="4">
        <v>1.8513709872292123</v>
      </c>
      <c r="C644" s="4">
        <v>0</v>
      </c>
      <c r="D644" s="4">
        <v>0</v>
      </c>
    </row>
    <row r="645" spans="1:4" x14ac:dyDescent="0.2">
      <c r="A645" s="4">
        <v>1.1391297099033011</v>
      </c>
      <c r="B645" s="4">
        <v>1.8515053414256393</v>
      </c>
      <c r="C645" s="4">
        <v>0</v>
      </c>
      <c r="D645" s="4">
        <v>0</v>
      </c>
    </row>
    <row r="646" spans="1:4" x14ac:dyDescent="0.2">
      <c r="A646" s="4">
        <v>1.1407691452706457</v>
      </c>
      <c r="B646" s="4">
        <v>1.8516394158832215</v>
      </c>
      <c r="C646" s="4">
        <v>0</v>
      </c>
      <c r="D646" s="4">
        <v>0</v>
      </c>
    </row>
    <row r="647" spans="1:4" x14ac:dyDescent="0.2">
      <c r="A647" s="4">
        <v>1.1424085806379904</v>
      </c>
      <c r="B647" s="4">
        <v>1.8517732116622052</v>
      </c>
      <c r="C647" s="4">
        <v>0</v>
      </c>
      <c r="D647" s="4">
        <v>0</v>
      </c>
    </row>
    <row r="648" spans="1:4" x14ac:dyDescent="0.2">
      <c r="A648" s="4">
        <v>1.144048016005335</v>
      </c>
      <c r="B648" s="4">
        <v>1.8519067298228373</v>
      </c>
      <c r="C648" s="4">
        <v>0</v>
      </c>
      <c r="D648" s="4">
        <v>0</v>
      </c>
    </row>
    <row r="649" spans="1:4" x14ac:dyDescent="0.2">
      <c r="A649" s="4">
        <v>1.1456874513726798</v>
      </c>
      <c r="B649" s="4">
        <v>1.8520399714253644</v>
      </c>
      <c r="C649" s="4">
        <v>0</v>
      </c>
      <c r="D649" s="4">
        <v>0</v>
      </c>
    </row>
    <row r="650" spans="1:4" x14ac:dyDescent="0.2">
      <c r="A650" s="4">
        <v>1.1473268867400244</v>
      </c>
      <c r="B650" s="4">
        <v>1.8521729375300326</v>
      </c>
      <c r="C650" s="4">
        <v>0</v>
      </c>
      <c r="D650" s="4">
        <v>0</v>
      </c>
    </row>
    <row r="651" spans="1:4" x14ac:dyDescent="0.2">
      <c r="A651" s="4">
        <v>1.1489663221073692</v>
      </c>
      <c r="B651" s="4">
        <v>1.8523056291970887</v>
      </c>
      <c r="C651" s="4">
        <v>0</v>
      </c>
      <c r="D651" s="4">
        <v>0</v>
      </c>
    </row>
    <row r="652" spans="1:4" x14ac:dyDescent="0.2">
      <c r="A652" s="4">
        <v>1.1506057574747137</v>
      </c>
      <c r="B652" s="4">
        <v>1.8524380474867794</v>
      </c>
      <c r="C652" s="4">
        <v>0</v>
      </c>
      <c r="D652" s="4">
        <v>0</v>
      </c>
    </row>
    <row r="653" spans="1:4" x14ac:dyDescent="0.2">
      <c r="A653" s="4">
        <v>1.1522451928420585</v>
      </c>
      <c r="B653" s="4">
        <v>1.852570193459351</v>
      </c>
      <c r="C653" s="4">
        <v>0</v>
      </c>
      <c r="D653" s="4">
        <v>0</v>
      </c>
    </row>
    <row r="654" spans="1:4" x14ac:dyDescent="0.2">
      <c r="A654" s="4">
        <v>1.1538846282094031</v>
      </c>
      <c r="B654" s="4">
        <v>1.8527020681750503</v>
      </c>
      <c r="C654" s="4">
        <v>0</v>
      </c>
      <c r="D654" s="4">
        <v>0</v>
      </c>
    </row>
    <row r="655" spans="1:4" x14ac:dyDescent="0.2">
      <c r="A655" s="4">
        <v>1.1555240635767479</v>
      </c>
      <c r="B655" s="4">
        <v>1.8528336726941237</v>
      </c>
      <c r="C655" s="4">
        <v>0</v>
      </c>
      <c r="D655" s="4">
        <v>0</v>
      </c>
    </row>
    <row r="656" spans="1:4" x14ac:dyDescent="0.2">
      <c r="A656" s="4">
        <v>1.1571634989440924</v>
      </c>
      <c r="B656" s="4">
        <v>1.8529650080768179</v>
      </c>
      <c r="C656" s="4">
        <v>0</v>
      </c>
      <c r="D656" s="4">
        <v>0</v>
      </c>
    </row>
    <row r="657" spans="1:4" x14ac:dyDescent="0.2">
      <c r="A657" s="4">
        <v>1.1588029343114372</v>
      </c>
      <c r="B657" s="4">
        <v>1.8530960753833792</v>
      </c>
      <c r="C657" s="4">
        <v>0</v>
      </c>
      <c r="D657" s="4">
        <v>0</v>
      </c>
    </row>
    <row r="658" spans="1:4" x14ac:dyDescent="0.2">
      <c r="A658" s="4">
        <v>1.1604423696787818</v>
      </c>
      <c r="B658" s="4">
        <v>1.8532268756740542</v>
      </c>
      <c r="C658" s="4">
        <v>0</v>
      </c>
      <c r="D658" s="4">
        <v>0</v>
      </c>
    </row>
    <row r="659" spans="1:4" x14ac:dyDescent="0.2">
      <c r="A659" s="4">
        <v>1.1620818050461266</v>
      </c>
      <c r="B659" s="4">
        <v>1.8533574100090897</v>
      </c>
      <c r="C659" s="4">
        <v>0</v>
      </c>
      <c r="D659" s="4">
        <v>0</v>
      </c>
    </row>
    <row r="660" spans="1:4" x14ac:dyDescent="0.2">
      <c r="A660" s="4">
        <v>1.1637212404134711</v>
      </c>
      <c r="B660" s="4">
        <v>1.8534876794487318</v>
      </c>
      <c r="C660" s="4">
        <v>0</v>
      </c>
      <c r="D660" s="4">
        <v>0</v>
      </c>
    </row>
    <row r="661" spans="1:4" x14ac:dyDescent="0.2">
      <c r="A661" s="4">
        <v>1.1653606757808159</v>
      </c>
      <c r="B661" s="4">
        <v>1.8536176850532278</v>
      </c>
      <c r="C661" s="4">
        <v>0</v>
      </c>
      <c r="D661" s="4">
        <v>0</v>
      </c>
    </row>
    <row r="662" spans="1:4" x14ac:dyDescent="0.2">
      <c r="A662" s="4">
        <v>1.1670001111481605</v>
      </c>
      <c r="B662" s="4">
        <v>1.8537474278828234</v>
      </c>
      <c r="C662" s="4">
        <v>0</v>
      </c>
      <c r="D662" s="4">
        <v>0</v>
      </c>
    </row>
    <row r="663" spans="1:4" x14ac:dyDescent="0.2">
      <c r="A663" s="4">
        <v>1.1686395465155051</v>
      </c>
      <c r="B663" s="4">
        <v>1.8538769089977658</v>
      </c>
      <c r="C663" s="4">
        <v>0</v>
      </c>
      <c r="D663" s="4">
        <v>0</v>
      </c>
    </row>
    <row r="664" spans="1:4" x14ac:dyDescent="0.2">
      <c r="A664" s="4">
        <v>1.1702789818828498</v>
      </c>
      <c r="B664" s="4">
        <v>1.8540061294583012</v>
      </c>
      <c r="C664" s="4">
        <v>0</v>
      </c>
      <c r="D664" s="4">
        <v>0</v>
      </c>
    </row>
    <row r="665" spans="1:4" x14ac:dyDescent="0.2">
      <c r="A665" s="4">
        <v>1.1719184172501944</v>
      </c>
      <c r="B665" s="4">
        <v>1.8541350903246763</v>
      </c>
      <c r="C665" s="4">
        <v>0</v>
      </c>
      <c r="D665" s="4">
        <v>0</v>
      </c>
    </row>
    <row r="666" spans="1:4" x14ac:dyDescent="0.2">
      <c r="A666" s="4">
        <v>1.1735578526175392</v>
      </c>
      <c r="B666" s="4">
        <v>1.8542637926571377</v>
      </c>
      <c r="C666" s="4">
        <v>0</v>
      </c>
      <c r="D666" s="4">
        <v>0</v>
      </c>
    </row>
    <row r="667" spans="1:4" x14ac:dyDescent="0.2">
      <c r="A667" s="4">
        <v>1.1751972879848838</v>
      </c>
      <c r="B667" s="4">
        <v>1.8543922375159316</v>
      </c>
      <c r="C667" s="4">
        <v>0</v>
      </c>
      <c r="D667" s="4">
        <v>0</v>
      </c>
    </row>
    <row r="668" spans="1:4" x14ac:dyDescent="0.2">
      <c r="A668" s="4">
        <v>1.1768367233522286</v>
      </c>
      <c r="B668" s="4">
        <v>1.8545204259613051</v>
      </c>
      <c r="C668" s="4">
        <v>0</v>
      </c>
      <c r="D668" s="4">
        <v>0</v>
      </c>
    </row>
    <row r="669" spans="1:4" x14ac:dyDescent="0.2">
      <c r="A669" s="4">
        <v>1.1784761587195731</v>
      </c>
      <c r="B669" s="4">
        <v>1.8546483590535043</v>
      </c>
      <c r="C669" s="4">
        <v>0</v>
      </c>
      <c r="D669" s="4">
        <v>0</v>
      </c>
    </row>
    <row r="670" spans="1:4" x14ac:dyDescent="0.2">
      <c r="A670" s="4">
        <v>1.1801155940869179</v>
      </c>
      <c r="B670" s="4">
        <v>1.8547760378527762</v>
      </c>
      <c r="C670" s="4">
        <v>0</v>
      </c>
      <c r="D670" s="4">
        <v>0</v>
      </c>
    </row>
    <row r="671" spans="1:4" x14ac:dyDescent="0.2">
      <c r="A671" s="4">
        <v>1.1817550294542625</v>
      </c>
      <c r="B671" s="4">
        <v>1.8549034634193668</v>
      </c>
      <c r="C671" s="4">
        <v>0</v>
      </c>
      <c r="D671" s="4">
        <v>0</v>
      </c>
    </row>
    <row r="672" spans="1:4" x14ac:dyDescent="0.2">
      <c r="A672" s="4">
        <v>1.1833944648216073</v>
      </c>
      <c r="B672" s="4">
        <v>1.8550306368135232</v>
      </c>
      <c r="C672" s="4">
        <v>0</v>
      </c>
      <c r="D672" s="4">
        <v>0</v>
      </c>
    </row>
    <row r="673" spans="1:4" x14ac:dyDescent="0.2">
      <c r="A673" s="4">
        <v>1.1850339001889518</v>
      </c>
      <c r="B673" s="4">
        <v>1.8551575590954914</v>
      </c>
      <c r="C673" s="4">
        <v>0</v>
      </c>
      <c r="D673" s="4">
        <v>0</v>
      </c>
    </row>
    <row r="674" spans="1:4" x14ac:dyDescent="0.2">
      <c r="A674" s="4">
        <v>1.1866733355562966</v>
      </c>
      <c r="B674" s="4">
        <v>1.8552842313255185</v>
      </c>
      <c r="C674" s="4">
        <v>0</v>
      </c>
      <c r="D674" s="4">
        <v>0</v>
      </c>
    </row>
    <row r="675" spans="1:4" x14ac:dyDescent="0.2">
      <c r="A675" s="4">
        <v>1.1883127709236412</v>
      </c>
      <c r="B675" s="4">
        <v>1.8554106545638507</v>
      </c>
      <c r="C675" s="4">
        <v>0</v>
      </c>
      <c r="D675" s="4">
        <v>0</v>
      </c>
    </row>
    <row r="676" spans="1:4" x14ac:dyDescent="0.2">
      <c r="A676" s="4">
        <v>1.189952206290986</v>
      </c>
      <c r="B676" s="4">
        <v>1.8555368298707346</v>
      </c>
      <c r="C676" s="4">
        <v>0</v>
      </c>
      <c r="D676" s="4">
        <v>0</v>
      </c>
    </row>
    <row r="677" spans="1:4" x14ac:dyDescent="0.2">
      <c r="A677" s="4">
        <v>1.1915916416583305</v>
      </c>
      <c r="B677" s="4">
        <v>1.8556627583064169</v>
      </c>
      <c r="C677" s="4">
        <v>0</v>
      </c>
      <c r="D677" s="4">
        <v>0</v>
      </c>
    </row>
    <row r="678" spans="1:4" x14ac:dyDescent="0.2">
      <c r="A678" s="4">
        <v>1.1932310770256753</v>
      </c>
      <c r="B678" s="4">
        <v>1.855788440931144</v>
      </c>
      <c r="C678" s="4">
        <v>0</v>
      </c>
      <c r="D678" s="4">
        <v>0</v>
      </c>
    </row>
    <row r="679" spans="1:4" x14ac:dyDescent="0.2">
      <c r="A679" s="4">
        <v>1.1948705123930199</v>
      </c>
      <c r="B679" s="4">
        <v>1.8559138788051626</v>
      </c>
      <c r="C679" s="4">
        <v>0</v>
      </c>
      <c r="D679" s="4">
        <v>0</v>
      </c>
    </row>
    <row r="680" spans="1:4" x14ac:dyDescent="0.2">
      <c r="A680" s="4">
        <v>1.1965099477603645</v>
      </c>
      <c r="B680" s="4">
        <v>1.8560390729887191</v>
      </c>
      <c r="C680" s="4">
        <v>0</v>
      </c>
      <c r="D680" s="4">
        <v>0</v>
      </c>
    </row>
    <row r="681" spans="1:4" x14ac:dyDescent="0.2">
      <c r="A681" s="4">
        <v>1.1981493831277092</v>
      </c>
      <c r="B681" s="4">
        <v>1.8561640245420601</v>
      </c>
      <c r="C681" s="4">
        <v>0</v>
      </c>
      <c r="D681" s="4">
        <v>0</v>
      </c>
    </row>
    <row r="682" spans="1:4" x14ac:dyDescent="0.2">
      <c r="A682" s="4">
        <v>1.1997888184950538</v>
      </c>
      <c r="B682" s="4">
        <v>1.856288734525432</v>
      </c>
      <c r="C682" s="4">
        <v>0</v>
      </c>
      <c r="D682" s="4">
        <v>0</v>
      </c>
    </row>
    <row r="683" spans="1:4" x14ac:dyDescent="0.2">
      <c r="A683" s="4">
        <v>1.2014282538623986</v>
      </c>
      <c r="B683" s="4">
        <v>1.8564132039990817</v>
      </c>
      <c r="C683" s="4">
        <v>0</v>
      </c>
      <c r="D683" s="4">
        <v>0</v>
      </c>
    </row>
    <row r="684" spans="1:4" x14ac:dyDescent="0.2">
      <c r="A684" s="4">
        <v>1.2030676892297432</v>
      </c>
      <c r="B684" s="4">
        <v>1.8565374340232557</v>
      </c>
      <c r="C684" s="4">
        <v>0</v>
      </c>
      <c r="D684" s="4">
        <v>0</v>
      </c>
    </row>
    <row r="685" spans="1:4" x14ac:dyDescent="0.2">
      <c r="A685" s="4">
        <v>1.204707124597088</v>
      </c>
      <c r="B685" s="4">
        <v>1.8566614256582004</v>
      </c>
      <c r="C685" s="4">
        <v>0</v>
      </c>
      <c r="D685" s="4">
        <v>0</v>
      </c>
    </row>
    <row r="686" spans="1:4" x14ac:dyDescent="0.2">
      <c r="A686" s="4">
        <v>1.2063465599644325</v>
      </c>
      <c r="B686" s="4">
        <v>1.8567851799641621</v>
      </c>
      <c r="C686" s="4">
        <v>0</v>
      </c>
      <c r="D686" s="4">
        <v>0</v>
      </c>
    </row>
    <row r="687" spans="1:4" x14ac:dyDescent="0.2">
      <c r="A687" s="4">
        <v>1.2079859953317773</v>
      </c>
      <c r="B687" s="4">
        <v>1.856908698001388</v>
      </c>
      <c r="C687" s="4">
        <v>0</v>
      </c>
      <c r="D687" s="4">
        <v>0</v>
      </c>
    </row>
    <row r="688" spans="1:4" x14ac:dyDescent="0.2">
      <c r="A688" s="4">
        <v>1.2096254306991219</v>
      </c>
      <c r="B688" s="4">
        <v>1.8570319808301241</v>
      </c>
      <c r="C688" s="4">
        <v>0</v>
      </c>
      <c r="D688" s="4">
        <v>0</v>
      </c>
    </row>
    <row r="689" spans="1:4" x14ac:dyDescent="0.2">
      <c r="A689" s="4">
        <v>1.2112648660664667</v>
      </c>
      <c r="B689" s="4">
        <v>1.8571550295106174</v>
      </c>
      <c r="C689" s="4">
        <v>0</v>
      </c>
      <c r="D689" s="4">
        <v>0</v>
      </c>
    </row>
    <row r="690" spans="1:4" x14ac:dyDescent="0.2">
      <c r="A690" s="4">
        <v>1.2129043014338112</v>
      </c>
      <c r="B690" s="4">
        <v>1.857277845103114</v>
      </c>
      <c r="C690" s="4">
        <v>0</v>
      </c>
      <c r="D690" s="4">
        <v>0</v>
      </c>
    </row>
    <row r="691" spans="1:4" x14ac:dyDescent="0.2">
      <c r="A691" s="4">
        <v>1.214543736801156</v>
      </c>
      <c r="B691" s="4">
        <v>1.8574004286678607</v>
      </c>
      <c r="C691" s="4">
        <v>0</v>
      </c>
      <c r="D691" s="4">
        <v>0</v>
      </c>
    </row>
    <row r="692" spans="1:4" x14ac:dyDescent="0.2">
      <c r="A692" s="4">
        <v>1.2161831721685006</v>
      </c>
      <c r="B692" s="4">
        <v>1.8575227812651038</v>
      </c>
      <c r="C692" s="4">
        <v>0</v>
      </c>
      <c r="D692" s="4">
        <v>0</v>
      </c>
    </row>
    <row r="693" spans="1:4" x14ac:dyDescent="0.2">
      <c r="A693" s="4">
        <v>1.2178226075358454</v>
      </c>
      <c r="B693" s="4">
        <v>1.8576449039550904</v>
      </c>
      <c r="C693" s="4">
        <v>0</v>
      </c>
      <c r="D693" s="4">
        <v>0</v>
      </c>
    </row>
    <row r="694" spans="1:4" x14ac:dyDescent="0.2">
      <c r="A694" s="4">
        <v>1.2194620429031899</v>
      </c>
      <c r="B694" s="4">
        <v>1.8577667977980665</v>
      </c>
      <c r="C694" s="4">
        <v>0</v>
      </c>
      <c r="D694" s="4">
        <v>0</v>
      </c>
    </row>
    <row r="695" spans="1:4" x14ac:dyDescent="0.2">
      <c r="A695" s="4">
        <v>1.2211014782705347</v>
      </c>
      <c r="B695" s="4">
        <v>1.857888463854279</v>
      </c>
      <c r="C695" s="4">
        <v>0</v>
      </c>
      <c r="D695" s="4">
        <v>0</v>
      </c>
    </row>
    <row r="696" spans="1:4" x14ac:dyDescent="0.2">
      <c r="A696" s="4">
        <v>1.2227409136378793</v>
      </c>
      <c r="B696" s="4">
        <v>1.8580099031839743</v>
      </c>
      <c r="C696" s="4">
        <v>0</v>
      </c>
      <c r="D696" s="4">
        <v>0</v>
      </c>
    </row>
    <row r="697" spans="1:4" x14ac:dyDescent="0.2">
      <c r="A697" s="4">
        <v>1.2243803490052239</v>
      </c>
      <c r="B697" s="4">
        <v>1.8581311168473988</v>
      </c>
      <c r="C697" s="4">
        <v>0</v>
      </c>
      <c r="D697" s="4">
        <v>0</v>
      </c>
    </row>
    <row r="698" spans="1:4" x14ac:dyDescent="0.2">
      <c r="A698" s="4">
        <v>1.2260197843725686</v>
      </c>
      <c r="B698" s="4">
        <v>1.8582521059047996</v>
      </c>
      <c r="C698" s="4">
        <v>0</v>
      </c>
      <c r="D698" s="4">
        <v>0</v>
      </c>
    </row>
    <row r="699" spans="1:4" x14ac:dyDescent="0.2">
      <c r="A699" s="4">
        <v>1.2276592197399132</v>
      </c>
      <c r="B699" s="4">
        <v>1.8583728714164227</v>
      </c>
      <c r="C699" s="4">
        <v>0</v>
      </c>
      <c r="D699" s="4">
        <v>0</v>
      </c>
    </row>
    <row r="700" spans="1:4" x14ac:dyDescent="0.2">
      <c r="A700" s="4">
        <v>1.229298655107258</v>
      </c>
      <c r="B700" s="4">
        <v>1.8584934144425147</v>
      </c>
      <c r="C700" s="4">
        <v>0</v>
      </c>
      <c r="D700" s="4">
        <v>0</v>
      </c>
    </row>
    <row r="701" spans="1:4" x14ac:dyDescent="0.2">
      <c r="A701" s="4">
        <v>1.2309380904746026</v>
      </c>
      <c r="B701" s="4">
        <v>1.8586137360433224</v>
      </c>
      <c r="C701" s="4">
        <v>0</v>
      </c>
      <c r="D701" s="4">
        <v>0</v>
      </c>
    </row>
    <row r="702" spans="1:4" x14ac:dyDescent="0.2">
      <c r="A702" s="4">
        <v>1.2325775258419474</v>
      </c>
      <c r="B702" s="4">
        <v>1.8587338372790922</v>
      </c>
      <c r="C702" s="4">
        <v>0</v>
      </c>
      <c r="D702" s="4">
        <v>0</v>
      </c>
    </row>
    <row r="703" spans="1:4" x14ac:dyDescent="0.2">
      <c r="A703" s="4">
        <v>1.2342169612092919</v>
      </c>
      <c r="B703" s="4">
        <v>1.8588537192100709</v>
      </c>
      <c r="C703" s="4">
        <v>0</v>
      </c>
      <c r="D703" s="4">
        <v>0</v>
      </c>
    </row>
    <row r="704" spans="1:4" x14ac:dyDescent="0.2">
      <c r="A704" s="4">
        <v>1.2358563965766367</v>
      </c>
      <c r="B704" s="4">
        <v>1.8589733828965047</v>
      </c>
      <c r="C704" s="4">
        <v>0</v>
      </c>
      <c r="D704" s="4">
        <v>0</v>
      </c>
    </row>
    <row r="705" spans="1:4" x14ac:dyDescent="0.2">
      <c r="A705" s="4">
        <v>1.2374958319439813</v>
      </c>
      <c r="B705" s="4">
        <v>1.8590928293986404</v>
      </c>
      <c r="C705" s="4">
        <v>0</v>
      </c>
      <c r="D705" s="4">
        <v>0</v>
      </c>
    </row>
    <row r="706" spans="1:4" x14ac:dyDescent="0.2">
      <c r="A706" s="4">
        <v>1.2391352673113261</v>
      </c>
      <c r="B706" s="4">
        <v>1.8592120597767243</v>
      </c>
      <c r="C706" s="4">
        <v>0</v>
      </c>
      <c r="D706" s="4">
        <v>0</v>
      </c>
    </row>
    <row r="707" spans="1:4" x14ac:dyDescent="0.2">
      <c r="A707" s="4">
        <v>1.2407747026786706</v>
      </c>
      <c r="B707" s="4">
        <v>1.8593310750910033</v>
      </c>
      <c r="C707" s="4">
        <v>0</v>
      </c>
      <c r="D707" s="4">
        <v>0</v>
      </c>
    </row>
    <row r="708" spans="1:4" x14ac:dyDescent="0.2">
      <c r="A708" s="4">
        <v>1.2424141380460154</v>
      </c>
      <c r="B708" s="4">
        <v>1.8594498764017235</v>
      </c>
      <c r="C708" s="4">
        <v>0</v>
      </c>
      <c r="D708" s="4">
        <v>0</v>
      </c>
    </row>
    <row r="709" spans="1:4" x14ac:dyDescent="0.2">
      <c r="A709" s="4">
        <v>1.24405357341336</v>
      </c>
      <c r="B709" s="4">
        <v>1.859568464769132</v>
      </c>
      <c r="C709" s="4">
        <v>0</v>
      </c>
      <c r="D709" s="4">
        <v>0</v>
      </c>
    </row>
    <row r="710" spans="1:4" x14ac:dyDescent="0.2">
      <c r="A710" s="4">
        <v>1.2456930087807048</v>
      </c>
      <c r="B710" s="4">
        <v>1.8596868412534751</v>
      </c>
      <c r="C710" s="4">
        <v>0</v>
      </c>
      <c r="D710" s="4">
        <v>0</v>
      </c>
    </row>
    <row r="711" spans="1:4" x14ac:dyDescent="0.2">
      <c r="A711" s="4">
        <v>1.2473324441480493</v>
      </c>
      <c r="B711" s="4">
        <v>1.8598050069149992</v>
      </c>
      <c r="C711" s="4">
        <v>0</v>
      </c>
      <c r="D711" s="4">
        <v>0</v>
      </c>
    </row>
    <row r="712" spans="1:4" x14ac:dyDescent="0.2">
      <c r="A712" s="4">
        <v>1.2489718795153941</v>
      </c>
      <c r="B712" s="4">
        <v>1.8599229628139509</v>
      </c>
      <c r="C712" s="4">
        <v>0</v>
      </c>
      <c r="D712" s="4">
        <v>0</v>
      </c>
    </row>
    <row r="713" spans="1:4" x14ac:dyDescent="0.2">
      <c r="A713" s="4">
        <v>1.2506113148827387</v>
      </c>
      <c r="B713" s="4">
        <v>1.8600407100105769</v>
      </c>
      <c r="C713" s="4">
        <v>0</v>
      </c>
      <c r="D713" s="4">
        <v>0</v>
      </c>
    </row>
    <row r="714" spans="1:4" x14ac:dyDescent="0.2">
      <c r="A714" s="4">
        <v>1.2522507502500833</v>
      </c>
      <c r="B714" s="4">
        <v>1.8601582495651239</v>
      </c>
      <c r="C714" s="4">
        <v>0</v>
      </c>
      <c r="D714" s="4">
        <v>0</v>
      </c>
    </row>
    <row r="715" spans="1:4" x14ac:dyDescent="0.2">
      <c r="A715" s="4">
        <v>1.253890185617428</v>
      </c>
      <c r="B715" s="4">
        <v>1.8602755825378379</v>
      </c>
      <c r="C715" s="4">
        <v>0</v>
      </c>
      <c r="D715" s="4">
        <v>0</v>
      </c>
    </row>
    <row r="716" spans="1:4" x14ac:dyDescent="0.2">
      <c r="A716" s="4">
        <v>1.2555296209847726</v>
      </c>
      <c r="B716" s="4">
        <v>1.8603927099889661</v>
      </c>
      <c r="C716" s="4">
        <v>0</v>
      </c>
      <c r="D716" s="4">
        <v>0</v>
      </c>
    </row>
    <row r="717" spans="1:4" x14ac:dyDescent="0.2">
      <c r="A717" s="4">
        <v>1.2571690563521174</v>
      </c>
      <c r="B717" s="4">
        <v>1.8605096329787545</v>
      </c>
      <c r="C717" s="4">
        <v>0</v>
      </c>
      <c r="D717" s="4">
        <v>0</v>
      </c>
    </row>
    <row r="718" spans="1:4" x14ac:dyDescent="0.2">
      <c r="A718" s="4">
        <v>1.258808491719462</v>
      </c>
      <c r="B718" s="4">
        <v>1.86062635256745</v>
      </c>
      <c r="C718" s="4">
        <v>0</v>
      </c>
      <c r="D718" s="4">
        <v>0</v>
      </c>
    </row>
    <row r="719" spans="1:4" x14ac:dyDescent="0.2">
      <c r="A719" s="4">
        <v>1.2604479270868068</v>
      </c>
      <c r="B719" s="4">
        <v>1.8607428698152992</v>
      </c>
      <c r="C719" s="4">
        <v>0</v>
      </c>
      <c r="D719" s="4">
        <v>0</v>
      </c>
    </row>
    <row r="720" spans="1:4" x14ac:dyDescent="0.2">
      <c r="A720" s="4">
        <v>1.2620873624541513</v>
      </c>
      <c r="B720" s="4">
        <v>1.8608591857825485</v>
      </c>
      <c r="C720" s="4">
        <v>0</v>
      </c>
      <c r="D720" s="4">
        <v>0</v>
      </c>
    </row>
    <row r="721" spans="1:4" x14ac:dyDescent="0.2">
      <c r="A721" s="4">
        <v>1.2637267978214961</v>
      </c>
      <c r="B721" s="4">
        <v>1.8609753015294443</v>
      </c>
      <c r="C721" s="4">
        <v>0</v>
      </c>
      <c r="D721" s="4">
        <v>0</v>
      </c>
    </row>
    <row r="722" spans="1:4" x14ac:dyDescent="0.2">
      <c r="A722" s="4">
        <v>1.2653662331888407</v>
      </c>
      <c r="B722" s="4">
        <v>1.8610912181162333</v>
      </c>
      <c r="C722" s="4">
        <v>0</v>
      </c>
      <c r="D722" s="4">
        <v>0</v>
      </c>
    </row>
    <row r="723" spans="1:4" x14ac:dyDescent="0.2">
      <c r="A723" s="4">
        <v>1.2670056685561855</v>
      </c>
      <c r="B723" s="4">
        <v>1.8612069366031623</v>
      </c>
      <c r="C723" s="4">
        <v>0</v>
      </c>
      <c r="D723" s="4">
        <v>0</v>
      </c>
    </row>
    <row r="724" spans="1:4" x14ac:dyDescent="0.2">
      <c r="A724" s="4">
        <v>1.26864510392353</v>
      </c>
      <c r="B724" s="4">
        <v>1.8613224580504775</v>
      </c>
      <c r="C724" s="4">
        <v>0</v>
      </c>
      <c r="D724" s="4">
        <v>0</v>
      </c>
    </row>
    <row r="725" spans="1:4" x14ac:dyDescent="0.2">
      <c r="A725" s="4">
        <v>1.2702845392908748</v>
      </c>
      <c r="B725" s="4">
        <v>1.8614377835184255</v>
      </c>
      <c r="C725" s="4">
        <v>0</v>
      </c>
      <c r="D725" s="4">
        <v>0</v>
      </c>
    </row>
    <row r="726" spans="1:4" x14ac:dyDescent="0.2">
      <c r="A726" s="4">
        <v>1.2719239746582194</v>
      </c>
      <c r="B726" s="4">
        <v>1.8615529140672531</v>
      </c>
      <c r="C726" s="4">
        <v>0</v>
      </c>
      <c r="D726" s="4">
        <v>0</v>
      </c>
    </row>
    <row r="727" spans="1:4" x14ac:dyDescent="0.2">
      <c r="A727" s="4">
        <v>1.2735634100255642</v>
      </c>
      <c r="B727" s="4">
        <v>1.8616678507572066</v>
      </c>
      <c r="C727" s="4">
        <v>0</v>
      </c>
      <c r="D727" s="4">
        <v>0</v>
      </c>
    </row>
    <row r="728" spans="1:4" x14ac:dyDescent="0.2">
      <c r="A728" s="4">
        <v>1.2752028453929087</v>
      </c>
      <c r="B728" s="4">
        <v>1.8617825946485327</v>
      </c>
      <c r="C728" s="4">
        <v>0</v>
      </c>
      <c r="D728" s="4">
        <v>0</v>
      </c>
    </row>
    <row r="729" spans="1:4" x14ac:dyDescent="0.2">
      <c r="A729" s="4">
        <v>1.2768422807602535</v>
      </c>
      <c r="B729" s="4">
        <v>1.8618971468014778</v>
      </c>
      <c r="C729" s="4">
        <v>0</v>
      </c>
      <c r="D729" s="4">
        <v>0</v>
      </c>
    </row>
    <row r="730" spans="1:4" x14ac:dyDescent="0.2">
      <c r="A730" s="4">
        <v>1.2784817161275981</v>
      </c>
      <c r="B730" s="4">
        <v>1.8620115082762885</v>
      </c>
      <c r="C730" s="4">
        <v>0</v>
      </c>
      <c r="D730" s="4">
        <v>0</v>
      </c>
    </row>
    <row r="731" spans="1:4" x14ac:dyDescent="0.2">
      <c r="A731" s="4">
        <v>1.2801211514949427</v>
      </c>
      <c r="B731" s="4">
        <v>1.8621256801332116</v>
      </c>
      <c r="C731" s="4">
        <v>0</v>
      </c>
      <c r="D731" s="4">
        <v>0</v>
      </c>
    </row>
    <row r="732" spans="1:4" x14ac:dyDescent="0.2">
      <c r="A732" s="4">
        <v>1.2817605868622874</v>
      </c>
      <c r="B732" s="4">
        <v>1.8622396634324934</v>
      </c>
      <c r="C732" s="4">
        <v>0</v>
      </c>
      <c r="D732" s="4">
        <v>0</v>
      </c>
    </row>
    <row r="733" spans="1:4" x14ac:dyDescent="0.2">
      <c r="A733" s="4">
        <v>1.283400022229632</v>
      </c>
      <c r="B733" s="4">
        <v>1.8623534592343804</v>
      </c>
      <c r="C733" s="4">
        <v>0</v>
      </c>
      <c r="D733" s="4">
        <v>0</v>
      </c>
    </row>
    <row r="734" spans="1:4" x14ac:dyDescent="0.2">
      <c r="A734" s="4">
        <v>1.2850394575969768</v>
      </c>
      <c r="B734" s="4">
        <v>1.8624670685991194</v>
      </c>
      <c r="C734" s="4">
        <v>0</v>
      </c>
      <c r="D734" s="4">
        <v>0</v>
      </c>
    </row>
    <row r="735" spans="1:4" x14ac:dyDescent="0.2">
      <c r="A735" s="4">
        <v>1.2866788929643214</v>
      </c>
      <c r="B735" s="4">
        <v>1.8625804925869567</v>
      </c>
      <c r="C735" s="4">
        <v>0</v>
      </c>
      <c r="D735" s="4">
        <v>0</v>
      </c>
    </row>
    <row r="736" spans="1:4" x14ac:dyDescent="0.2">
      <c r="A736" s="4">
        <v>1.2883183283316662</v>
      </c>
      <c r="B736" s="4">
        <v>1.8626937322581389</v>
      </c>
      <c r="C736" s="4">
        <v>0</v>
      </c>
      <c r="D736" s="4">
        <v>0</v>
      </c>
    </row>
    <row r="737" spans="1:4" x14ac:dyDescent="0.2">
      <c r="A737" s="4">
        <v>1.2899577636990107</v>
      </c>
      <c r="B737" s="4">
        <v>1.8628067886729127</v>
      </c>
      <c r="C737" s="4">
        <v>0</v>
      </c>
      <c r="D737" s="4">
        <v>0</v>
      </c>
    </row>
    <row r="738" spans="1:4" x14ac:dyDescent="0.2">
      <c r="A738" s="4">
        <v>1.2915971990663555</v>
      </c>
      <c r="B738" s="4">
        <v>1.8629196628915248</v>
      </c>
      <c r="C738" s="4">
        <v>0</v>
      </c>
      <c r="D738" s="4">
        <v>0</v>
      </c>
    </row>
    <row r="739" spans="1:4" x14ac:dyDescent="0.2">
      <c r="A739" s="4">
        <v>1.2932366344337001</v>
      </c>
      <c r="B739" s="4">
        <v>1.8630323559742212</v>
      </c>
      <c r="C739" s="4">
        <v>0</v>
      </c>
      <c r="D739" s="4">
        <v>0</v>
      </c>
    </row>
    <row r="740" spans="1:4" x14ac:dyDescent="0.2">
      <c r="A740" s="4">
        <v>1.2948760698010449</v>
      </c>
      <c r="B740" s="4">
        <v>1.8631448689812491</v>
      </c>
      <c r="C740" s="4">
        <v>0</v>
      </c>
      <c r="D740" s="4">
        <v>0</v>
      </c>
    </row>
    <row r="741" spans="1:4" x14ac:dyDescent="0.2">
      <c r="A741" s="4">
        <v>1.2965155051683894</v>
      </c>
      <c r="B741" s="4">
        <v>1.8632572029728545</v>
      </c>
      <c r="C741" s="4">
        <v>0</v>
      </c>
      <c r="D741" s="4">
        <v>0</v>
      </c>
    </row>
    <row r="742" spans="1:4" x14ac:dyDescent="0.2">
      <c r="A742" s="4">
        <v>1.2981549405357342</v>
      </c>
      <c r="B742" s="4">
        <v>1.8633693590092844</v>
      </c>
      <c r="C742" s="4">
        <v>0</v>
      </c>
      <c r="D742" s="4">
        <v>0</v>
      </c>
    </row>
    <row r="743" spans="1:4" x14ac:dyDescent="0.2">
      <c r="A743" s="4">
        <v>1.2997943759030788</v>
      </c>
      <c r="B743" s="4">
        <v>1.8634813381507849</v>
      </c>
      <c r="C743" s="4">
        <v>0</v>
      </c>
      <c r="D743" s="4">
        <v>0</v>
      </c>
    </row>
    <row r="744" spans="1:4" x14ac:dyDescent="0.2">
      <c r="A744" s="4">
        <v>1.3014338112704236</v>
      </c>
      <c r="B744" s="4">
        <v>1.863593141457603</v>
      </c>
      <c r="C744" s="4">
        <v>0</v>
      </c>
      <c r="D744" s="4">
        <v>0</v>
      </c>
    </row>
    <row r="745" spans="1:4" x14ac:dyDescent="0.2">
      <c r="A745" s="4">
        <v>1.3030732466377681</v>
      </c>
      <c r="B745" s="4">
        <v>1.8637047699899849</v>
      </c>
      <c r="C745" s="4">
        <v>0</v>
      </c>
      <c r="D745" s="4">
        <v>0</v>
      </c>
    </row>
    <row r="746" spans="1:4" x14ac:dyDescent="0.2">
      <c r="A746" s="4">
        <v>1.3047126820051129</v>
      </c>
      <c r="B746" s="4">
        <v>1.8638162248081775</v>
      </c>
      <c r="C746" s="4">
        <v>0</v>
      </c>
      <c r="D746" s="4">
        <v>0</v>
      </c>
    </row>
    <row r="747" spans="1:4" x14ac:dyDescent="0.2">
      <c r="A747" s="4">
        <v>1.3063521173724575</v>
      </c>
      <c r="B747" s="4">
        <v>1.863927506972427</v>
      </c>
      <c r="C747" s="4">
        <v>0</v>
      </c>
      <c r="D747" s="4">
        <v>0</v>
      </c>
    </row>
    <row r="748" spans="1:4" x14ac:dyDescent="0.2">
      <c r="A748" s="4">
        <v>1.3079915527398021</v>
      </c>
      <c r="B748" s="4">
        <v>1.8640386175429802</v>
      </c>
      <c r="C748" s="4">
        <v>0</v>
      </c>
      <c r="D748" s="4">
        <v>0</v>
      </c>
    </row>
    <row r="749" spans="1:4" x14ac:dyDescent="0.2">
      <c r="A749" s="4">
        <v>1.3096309881071468</v>
      </c>
      <c r="B749" s="4">
        <v>1.8641495575800835</v>
      </c>
      <c r="C749" s="4">
        <v>0</v>
      </c>
      <c r="D749" s="4">
        <v>0</v>
      </c>
    </row>
    <row r="750" spans="1:4" x14ac:dyDescent="0.2">
      <c r="A750" s="4">
        <v>1.3112704234744914</v>
      </c>
      <c r="B750" s="4">
        <v>1.8642603281439836</v>
      </c>
      <c r="C750" s="4">
        <v>0</v>
      </c>
      <c r="D750" s="4">
        <v>0</v>
      </c>
    </row>
    <row r="751" spans="1:4" x14ac:dyDescent="0.2">
      <c r="A751" s="4">
        <v>1.3129098588418362</v>
      </c>
      <c r="B751" s="4">
        <v>1.864370930294927</v>
      </c>
      <c r="C751" s="4">
        <v>0</v>
      </c>
      <c r="D751" s="4">
        <v>0</v>
      </c>
    </row>
    <row r="752" spans="1:4" x14ac:dyDescent="0.2">
      <c r="A752" s="4">
        <v>1.3145492942091808</v>
      </c>
      <c r="B752" s="4">
        <v>1.86448136509316</v>
      </c>
      <c r="C752" s="4">
        <v>0</v>
      </c>
      <c r="D752" s="4">
        <v>0</v>
      </c>
    </row>
    <row r="753" spans="1:4" x14ac:dyDescent="0.2">
      <c r="A753" s="4">
        <v>1.3161887295765256</v>
      </c>
      <c r="B753" s="4">
        <v>1.8645916335989297</v>
      </c>
      <c r="C753" s="4">
        <v>0</v>
      </c>
      <c r="D753" s="4">
        <v>0</v>
      </c>
    </row>
    <row r="754" spans="1:4" x14ac:dyDescent="0.2">
      <c r="A754" s="4">
        <v>1.3178281649438701</v>
      </c>
      <c r="B754" s="4">
        <v>1.8647017368724821</v>
      </c>
      <c r="C754" s="4">
        <v>0</v>
      </c>
      <c r="D754" s="4">
        <v>0</v>
      </c>
    </row>
    <row r="755" spans="1:4" x14ac:dyDescent="0.2">
      <c r="A755" s="4">
        <v>1.3194676003112149</v>
      </c>
      <c r="B755" s="4">
        <v>1.8648116759740641</v>
      </c>
      <c r="C755" s="4">
        <v>0</v>
      </c>
      <c r="D755" s="4">
        <v>0</v>
      </c>
    </row>
    <row r="756" spans="1:4" x14ac:dyDescent="0.2">
      <c r="A756" s="4">
        <v>1.3211070356785595</v>
      </c>
      <c r="B756" s="4">
        <v>1.8649214519639221</v>
      </c>
      <c r="C756" s="4">
        <v>0</v>
      </c>
      <c r="D756" s="4">
        <v>0</v>
      </c>
    </row>
    <row r="757" spans="1:4" x14ac:dyDescent="0.2">
      <c r="A757" s="4">
        <v>1.3227464710459043</v>
      </c>
      <c r="B757" s="4">
        <v>1.8650310659023028</v>
      </c>
      <c r="C757" s="4">
        <v>0</v>
      </c>
      <c r="D757" s="4">
        <v>0</v>
      </c>
    </row>
    <row r="758" spans="1:4" x14ac:dyDescent="0.2">
      <c r="A758" s="4">
        <v>1.3243859064132488</v>
      </c>
      <c r="B758" s="4">
        <v>1.8651405188494525</v>
      </c>
      <c r="C758" s="4">
        <v>0</v>
      </c>
      <c r="D758" s="4">
        <v>0</v>
      </c>
    </row>
    <row r="759" spans="1:4" x14ac:dyDescent="0.2">
      <c r="A759" s="4">
        <v>1.3260253417805936</v>
      </c>
      <c r="B759" s="4">
        <v>1.865249811865618</v>
      </c>
      <c r="C759" s="4">
        <v>0</v>
      </c>
      <c r="D759" s="4">
        <v>0</v>
      </c>
    </row>
    <row r="760" spans="1:4" x14ac:dyDescent="0.2">
      <c r="A760" s="4">
        <v>1.3276647771479382</v>
      </c>
      <c r="B760" s="4">
        <v>1.8653589460110458</v>
      </c>
      <c r="C760" s="4">
        <v>0</v>
      </c>
      <c r="D760" s="4">
        <v>0</v>
      </c>
    </row>
    <row r="761" spans="1:4" x14ac:dyDescent="0.2">
      <c r="A761" s="4">
        <v>1.329304212515283</v>
      </c>
      <c r="B761" s="4">
        <v>1.8654679223459822</v>
      </c>
      <c r="C761" s="4">
        <v>0</v>
      </c>
      <c r="D761" s="4">
        <v>0</v>
      </c>
    </row>
    <row r="762" spans="1:4" x14ac:dyDescent="0.2">
      <c r="A762" s="4">
        <v>1.3309436478826275</v>
      </c>
      <c r="B762" s="4">
        <v>1.8655767419306741</v>
      </c>
      <c r="C762" s="4">
        <v>0</v>
      </c>
      <c r="D762" s="4">
        <v>0</v>
      </c>
    </row>
    <row r="763" spans="1:4" x14ac:dyDescent="0.2">
      <c r="A763" s="4">
        <v>1.3325830832499721</v>
      </c>
      <c r="B763" s="4">
        <v>1.865685405825368</v>
      </c>
      <c r="C763" s="4">
        <v>0</v>
      </c>
      <c r="D763" s="4">
        <v>0</v>
      </c>
    </row>
    <row r="764" spans="1:4" x14ac:dyDescent="0.2">
      <c r="A764" s="4">
        <v>1.3342225186173169</v>
      </c>
      <c r="B764" s="4">
        <v>1.8657939150903105</v>
      </c>
      <c r="C764" s="4">
        <v>0</v>
      </c>
      <c r="D764" s="4">
        <v>0</v>
      </c>
    </row>
    <row r="765" spans="1:4" x14ac:dyDescent="0.2">
      <c r="A765" s="4">
        <v>1.3358619539846615</v>
      </c>
      <c r="B765" s="4">
        <v>1.8659022707857478</v>
      </c>
      <c r="C765" s="4">
        <v>0</v>
      </c>
      <c r="D765" s="4">
        <v>0</v>
      </c>
    </row>
    <row r="766" spans="1:4" x14ac:dyDescent="0.2">
      <c r="A766" s="4">
        <v>1.3375013893520062</v>
      </c>
      <c r="B766" s="4">
        <v>1.8660104739719265</v>
      </c>
      <c r="C766" s="4">
        <v>0</v>
      </c>
      <c r="D766" s="4">
        <v>0</v>
      </c>
    </row>
    <row r="767" spans="1:4" x14ac:dyDescent="0.2">
      <c r="A767" s="4">
        <v>1.3391408247193508</v>
      </c>
      <c r="B767" s="4">
        <v>1.8661185257090938</v>
      </c>
      <c r="C767" s="4">
        <v>0</v>
      </c>
      <c r="D767" s="4">
        <v>0</v>
      </c>
    </row>
    <row r="768" spans="1:4" x14ac:dyDescent="0.2">
      <c r="A768" s="4">
        <v>1.3407802600866956</v>
      </c>
      <c r="B768" s="4">
        <v>1.8662264270574955</v>
      </c>
      <c r="C768" s="4">
        <v>0</v>
      </c>
      <c r="D768" s="4">
        <v>0</v>
      </c>
    </row>
    <row r="769" spans="1:4" x14ac:dyDescent="0.2">
      <c r="A769" s="4">
        <v>1.3424196954540402</v>
      </c>
      <c r="B769" s="4">
        <v>1.8663341790773784</v>
      </c>
      <c r="C769" s="4">
        <v>0</v>
      </c>
      <c r="D769" s="4">
        <v>0</v>
      </c>
    </row>
    <row r="770" spans="1:4" x14ac:dyDescent="0.2">
      <c r="A770" s="4">
        <v>1.344059130821385</v>
      </c>
      <c r="B770" s="4">
        <v>1.8664417828289892</v>
      </c>
      <c r="C770" s="4">
        <v>0</v>
      </c>
      <c r="D770" s="4">
        <v>0</v>
      </c>
    </row>
    <row r="771" spans="1:4" x14ac:dyDescent="0.2">
      <c r="A771" s="4">
        <v>1.3456985661887295</v>
      </c>
      <c r="B771" s="4">
        <v>1.8665492393725744</v>
      </c>
      <c r="C771" s="4">
        <v>0</v>
      </c>
      <c r="D771" s="4">
        <v>0</v>
      </c>
    </row>
    <row r="772" spans="1:4" x14ac:dyDescent="0.2">
      <c r="A772" s="4">
        <v>1.3473380015560743</v>
      </c>
      <c r="B772" s="4">
        <v>1.8666565497683805</v>
      </c>
      <c r="C772" s="4">
        <v>0</v>
      </c>
      <c r="D772" s="4">
        <v>0</v>
      </c>
    </row>
    <row r="773" spans="1:4" x14ac:dyDescent="0.2">
      <c r="A773" s="4">
        <v>1.3489774369234189</v>
      </c>
      <c r="B773" s="4">
        <v>1.8667637150766538</v>
      </c>
      <c r="C773" s="4">
        <v>0</v>
      </c>
      <c r="D773" s="4">
        <v>0</v>
      </c>
    </row>
    <row r="774" spans="1:4" x14ac:dyDescent="0.2">
      <c r="A774" s="4">
        <v>1.3506168722907637</v>
      </c>
      <c r="B774" s="4">
        <v>1.8668707363576413</v>
      </c>
      <c r="C774" s="4">
        <v>0</v>
      </c>
      <c r="D774" s="4">
        <v>0</v>
      </c>
    </row>
    <row r="775" spans="1:4" x14ac:dyDescent="0.2">
      <c r="A775" s="4">
        <v>1.3522563076581082</v>
      </c>
      <c r="B775" s="4">
        <v>1.8669776146715895</v>
      </c>
      <c r="C775" s="4">
        <v>0</v>
      </c>
      <c r="D775" s="4">
        <v>0</v>
      </c>
    </row>
    <row r="776" spans="1:4" x14ac:dyDescent="0.2">
      <c r="A776" s="4">
        <v>1.353895743025453</v>
      </c>
      <c r="B776" s="4">
        <v>1.8670843510787447</v>
      </c>
      <c r="C776" s="4">
        <v>0</v>
      </c>
      <c r="D776" s="4">
        <v>0</v>
      </c>
    </row>
    <row r="777" spans="1:4" x14ac:dyDescent="0.2">
      <c r="A777" s="4">
        <v>1.3555351783927976</v>
      </c>
      <c r="B777" s="4">
        <v>1.8671909466393535</v>
      </c>
      <c r="C777" s="4">
        <v>0</v>
      </c>
      <c r="D777" s="4">
        <v>0</v>
      </c>
    </row>
    <row r="778" spans="1:4" x14ac:dyDescent="0.2">
      <c r="A778" s="4">
        <v>1.3571746137601424</v>
      </c>
      <c r="B778" s="4">
        <v>1.8672974024136626</v>
      </c>
      <c r="C778" s="4">
        <v>0</v>
      </c>
      <c r="D778" s="4">
        <v>0</v>
      </c>
    </row>
    <row r="779" spans="1:4" x14ac:dyDescent="0.2">
      <c r="A779" s="4">
        <v>1.3588140491274869</v>
      </c>
      <c r="B779" s="4">
        <v>1.8674037194619184</v>
      </c>
      <c r="C779" s="4">
        <v>0</v>
      </c>
      <c r="D779" s="4">
        <v>0</v>
      </c>
    </row>
    <row r="780" spans="1:4" x14ac:dyDescent="0.2">
      <c r="A780" s="4">
        <v>1.3604534844948315</v>
      </c>
      <c r="B780" s="4">
        <v>1.8675098988443677</v>
      </c>
      <c r="C780" s="4">
        <v>0</v>
      </c>
      <c r="D780" s="4">
        <v>0</v>
      </c>
    </row>
    <row r="781" spans="1:4" x14ac:dyDescent="0.2">
      <c r="A781" s="4">
        <v>1.3620929198621763</v>
      </c>
      <c r="B781" s="4">
        <v>1.8676159416212568</v>
      </c>
      <c r="C781" s="4">
        <v>0</v>
      </c>
      <c r="D781" s="4">
        <v>0</v>
      </c>
    </row>
    <row r="782" spans="1:4" x14ac:dyDescent="0.2">
      <c r="A782" s="4">
        <v>1.3637323552295209</v>
      </c>
      <c r="B782" s="4">
        <v>1.8677218488528322</v>
      </c>
      <c r="C782" s="4">
        <v>0</v>
      </c>
      <c r="D782" s="4">
        <v>0</v>
      </c>
    </row>
    <row r="783" spans="1:4" x14ac:dyDescent="0.2">
      <c r="A783" s="4">
        <v>1.3653717905968656</v>
      </c>
      <c r="B783" s="4">
        <v>1.8678276215993408</v>
      </c>
      <c r="C783" s="4">
        <v>0</v>
      </c>
      <c r="D783" s="4">
        <v>0</v>
      </c>
    </row>
    <row r="784" spans="1:4" x14ac:dyDescent="0.2">
      <c r="A784" s="4">
        <v>1.3670112259642102</v>
      </c>
      <c r="B784" s="4">
        <v>1.8679332609210288</v>
      </c>
      <c r="C784" s="4">
        <v>0</v>
      </c>
      <c r="D784" s="4">
        <v>0</v>
      </c>
    </row>
    <row r="785" spans="1:4" x14ac:dyDescent="0.2">
      <c r="A785" s="4">
        <v>1.368650661331555</v>
      </c>
      <c r="B785" s="4">
        <v>1.8680387678781429</v>
      </c>
      <c r="C785" s="4">
        <v>0</v>
      </c>
      <c r="D785" s="4">
        <v>0</v>
      </c>
    </row>
    <row r="786" spans="1:4" x14ac:dyDescent="0.2">
      <c r="A786" s="4">
        <v>1.3702900966988996</v>
      </c>
      <c r="B786" s="4">
        <v>1.8681441435309298</v>
      </c>
      <c r="C786" s="4">
        <v>0</v>
      </c>
      <c r="D786" s="4">
        <v>0</v>
      </c>
    </row>
    <row r="787" spans="1:4" x14ac:dyDescent="0.2">
      <c r="A787" s="4">
        <v>1.3719295320662444</v>
      </c>
      <c r="B787" s="4">
        <v>1.8682493889396359</v>
      </c>
      <c r="C787" s="4">
        <v>0</v>
      </c>
      <c r="D787" s="4">
        <v>0</v>
      </c>
    </row>
    <row r="788" spans="1:4" x14ac:dyDescent="0.2">
      <c r="A788" s="4">
        <v>1.3735689674335889</v>
      </c>
      <c r="B788" s="4">
        <v>1.8683545051645076</v>
      </c>
      <c r="C788" s="4">
        <v>0</v>
      </c>
      <c r="D788" s="4">
        <v>0</v>
      </c>
    </row>
    <row r="789" spans="1:4" x14ac:dyDescent="0.2">
      <c r="A789" s="4">
        <v>1.3752084028009337</v>
      </c>
      <c r="B789" s="4">
        <v>1.8684594932657916</v>
      </c>
      <c r="C789" s="4">
        <v>0</v>
      </c>
      <c r="D789" s="4">
        <v>0</v>
      </c>
    </row>
    <row r="790" spans="1:4" x14ac:dyDescent="0.2">
      <c r="A790" s="4">
        <v>1.3768478381682783</v>
      </c>
      <c r="B790" s="4">
        <v>1.8685643543037347</v>
      </c>
      <c r="C790" s="4">
        <v>0</v>
      </c>
      <c r="D790" s="4">
        <v>0</v>
      </c>
    </row>
    <row r="791" spans="1:4" x14ac:dyDescent="0.2">
      <c r="A791" s="4">
        <v>1.3784872735356231</v>
      </c>
      <c r="B791" s="4">
        <v>1.8686690893385831</v>
      </c>
      <c r="C791" s="4">
        <v>0</v>
      </c>
      <c r="D791" s="4">
        <v>0</v>
      </c>
    </row>
    <row r="792" spans="1:4" x14ac:dyDescent="0.2">
      <c r="A792" s="4">
        <v>1.3801267089029676</v>
      </c>
      <c r="B792" s="4">
        <v>1.8687736994305835</v>
      </c>
      <c r="C792" s="4">
        <v>0</v>
      </c>
      <c r="D792" s="4">
        <v>0</v>
      </c>
    </row>
    <row r="793" spans="1:4" x14ac:dyDescent="0.2">
      <c r="A793" s="4">
        <v>1.3817661442703124</v>
      </c>
      <c r="B793" s="4">
        <v>1.8688781856399823</v>
      </c>
      <c r="C793" s="4">
        <v>0</v>
      </c>
      <c r="D793" s="4">
        <v>0</v>
      </c>
    </row>
    <row r="794" spans="1:4" x14ac:dyDescent="0.2">
      <c r="A794" s="4">
        <v>1.383405579637657</v>
      </c>
      <c r="B794" s="4">
        <v>1.8689825490270262</v>
      </c>
      <c r="C794" s="4">
        <v>0</v>
      </c>
      <c r="D794" s="4">
        <v>0</v>
      </c>
    </row>
    <row r="795" spans="1:4" x14ac:dyDescent="0.2">
      <c r="A795" s="4">
        <v>1.3850450150050018</v>
      </c>
      <c r="B795" s="4">
        <v>1.8690867906519619</v>
      </c>
      <c r="C795" s="4">
        <v>0</v>
      </c>
      <c r="D795" s="4">
        <v>0</v>
      </c>
    </row>
    <row r="796" spans="1:4" x14ac:dyDescent="0.2">
      <c r="A796" s="4">
        <v>1.3866844503723463</v>
      </c>
      <c r="B796" s="4">
        <v>1.8691909115750356</v>
      </c>
      <c r="C796" s="4">
        <v>0</v>
      </c>
      <c r="D796" s="4">
        <v>0</v>
      </c>
    </row>
    <row r="797" spans="1:4" x14ac:dyDescent="0.2">
      <c r="A797" s="4">
        <v>1.3883238857396909</v>
      </c>
      <c r="B797" s="4">
        <v>1.8692949128564942</v>
      </c>
      <c r="C797" s="4">
        <v>0</v>
      </c>
      <c r="D797" s="4">
        <v>0</v>
      </c>
    </row>
    <row r="798" spans="1:4" x14ac:dyDescent="0.2">
      <c r="A798" s="4">
        <v>1.3899633211070357</v>
      </c>
      <c r="B798" s="4">
        <v>1.8693987955565841</v>
      </c>
      <c r="C798" s="4">
        <v>0</v>
      </c>
      <c r="D798" s="4">
        <v>0</v>
      </c>
    </row>
    <row r="799" spans="1:4" x14ac:dyDescent="0.2">
      <c r="A799" s="4">
        <v>1.3916027564743803</v>
      </c>
      <c r="B799" s="4">
        <v>1.8695025607355518</v>
      </c>
      <c r="C799" s="4">
        <v>0</v>
      </c>
      <c r="D799" s="4">
        <v>0</v>
      </c>
    </row>
    <row r="800" spans="1:4" x14ac:dyDescent="0.2">
      <c r="A800" s="4">
        <v>1.393242191841725</v>
      </c>
      <c r="B800" s="4">
        <v>1.8696062094536439</v>
      </c>
      <c r="C800" s="4">
        <v>0</v>
      </c>
      <c r="D800" s="4">
        <v>0</v>
      </c>
    </row>
    <row r="801" spans="1:4" x14ac:dyDescent="0.2">
      <c r="A801" s="4">
        <v>1.3948816272090696</v>
      </c>
      <c r="B801" s="4">
        <v>1.8697097427711069</v>
      </c>
      <c r="C801" s="4">
        <v>0</v>
      </c>
      <c r="D801" s="4">
        <v>0</v>
      </c>
    </row>
    <row r="802" spans="1:4" x14ac:dyDescent="0.2">
      <c r="A802" s="4">
        <v>1.3965210625764144</v>
      </c>
      <c r="B802" s="4">
        <v>1.8698131617481875</v>
      </c>
      <c r="C802" s="4">
        <v>0</v>
      </c>
      <c r="D802" s="4">
        <v>0</v>
      </c>
    </row>
    <row r="803" spans="1:4" x14ac:dyDescent="0.2">
      <c r="A803" s="4">
        <v>1.398160497943759</v>
      </c>
      <c r="B803" s="4">
        <v>1.8699164674451321</v>
      </c>
      <c r="C803" s="4">
        <v>0</v>
      </c>
      <c r="D803" s="4">
        <v>0</v>
      </c>
    </row>
    <row r="804" spans="1:4" x14ac:dyDescent="0.2">
      <c r="A804" s="4">
        <v>1.3997999333111038</v>
      </c>
      <c r="B804" s="4">
        <v>1.8700196609221873</v>
      </c>
      <c r="C804" s="4">
        <v>0</v>
      </c>
      <c r="D804" s="4">
        <v>0</v>
      </c>
    </row>
    <row r="805" spans="1:4" x14ac:dyDescent="0.2">
      <c r="A805" s="4">
        <v>1.4014393686784483</v>
      </c>
      <c r="B805" s="4">
        <v>1.8701227432395997</v>
      </c>
      <c r="C805" s="4">
        <v>0</v>
      </c>
      <c r="D805" s="4">
        <v>0</v>
      </c>
    </row>
    <row r="806" spans="1:4" x14ac:dyDescent="0.2">
      <c r="A806" s="4">
        <v>1.4030788040457931</v>
      </c>
      <c r="B806" s="4">
        <v>1.8702257154576158</v>
      </c>
      <c r="C806" s="4">
        <v>0</v>
      </c>
      <c r="D806" s="4">
        <v>0</v>
      </c>
    </row>
    <row r="807" spans="1:4" x14ac:dyDescent="0.2">
      <c r="A807" s="4">
        <v>1.4047182394131377</v>
      </c>
      <c r="B807" s="4">
        <v>1.8703285786364823</v>
      </c>
      <c r="C807" s="4">
        <v>0</v>
      </c>
      <c r="D807" s="4">
        <v>0</v>
      </c>
    </row>
    <row r="808" spans="1:4" x14ac:dyDescent="0.2">
      <c r="A808" s="4">
        <v>1.4063576747804825</v>
      </c>
      <c r="B808" s="4">
        <v>1.8704313338364456</v>
      </c>
      <c r="C808" s="4">
        <v>0</v>
      </c>
      <c r="D808" s="4">
        <v>0</v>
      </c>
    </row>
    <row r="809" spans="1:4" x14ac:dyDescent="0.2">
      <c r="A809" s="4">
        <v>1.407997110147827</v>
      </c>
      <c r="B809" s="4">
        <v>1.8705339821177522</v>
      </c>
      <c r="C809" s="4">
        <v>0</v>
      </c>
      <c r="D809" s="4">
        <v>0</v>
      </c>
    </row>
    <row r="810" spans="1:4" x14ac:dyDescent="0.2">
      <c r="A810" s="4">
        <v>1.4096365455151718</v>
      </c>
      <c r="B810" s="4">
        <v>1.8706365245406489</v>
      </c>
      <c r="C810" s="4">
        <v>0</v>
      </c>
      <c r="D810" s="4">
        <v>0</v>
      </c>
    </row>
    <row r="811" spans="1:4" x14ac:dyDescent="0.2">
      <c r="A811" s="4">
        <v>1.4112759808825164</v>
      </c>
      <c r="B811" s="4">
        <v>1.870738962165382</v>
      </c>
      <c r="C811" s="4">
        <v>0</v>
      </c>
      <c r="D811" s="4">
        <v>0</v>
      </c>
    </row>
    <row r="812" spans="1:4" x14ac:dyDescent="0.2">
      <c r="A812" s="4">
        <v>1.4129154162498612</v>
      </c>
      <c r="B812" s="4">
        <v>1.8708412960521981</v>
      </c>
      <c r="C812" s="4">
        <v>0</v>
      </c>
      <c r="D812" s="4">
        <v>0</v>
      </c>
    </row>
    <row r="813" spans="1:4" x14ac:dyDescent="0.2">
      <c r="A813" s="4">
        <v>1.4145548516172057</v>
      </c>
      <c r="B813" s="4">
        <v>1.8709435272613439</v>
      </c>
      <c r="C813" s="4">
        <v>0</v>
      </c>
      <c r="D813" s="4">
        <v>0</v>
      </c>
    </row>
    <row r="814" spans="1:4" x14ac:dyDescent="0.2">
      <c r="A814" s="4">
        <v>1.4161942869845503</v>
      </c>
      <c r="B814" s="4">
        <v>1.8710456568530658</v>
      </c>
      <c r="C814" s="4">
        <v>0</v>
      </c>
      <c r="D814" s="4">
        <v>0</v>
      </c>
    </row>
    <row r="815" spans="1:4" x14ac:dyDescent="0.2">
      <c r="A815" s="4">
        <v>1.4178337223518951</v>
      </c>
      <c r="B815" s="4">
        <v>1.8711476858876104</v>
      </c>
      <c r="C815" s="4">
        <v>0</v>
      </c>
      <c r="D815" s="4">
        <v>0</v>
      </c>
    </row>
    <row r="816" spans="1:4" x14ac:dyDescent="0.2">
      <c r="A816" s="4">
        <v>1.4194731577192397</v>
      </c>
      <c r="B816" s="4">
        <v>1.8712496154252243</v>
      </c>
      <c r="C816" s="4">
        <v>0</v>
      </c>
      <c r="D816" s="4">
        <v>0</v>
      </c>
    </row>
    <row r="817" spans="1:4" x14ac:dyDescent="0.2">
      <c r="A817" s="4">
        <v>1.4211125930865844</v>
      </c>
      <c r="B817" s="4">
        <v>1.8713514465261538</v>
      </c>
      <c r="C817" s="4">
        <v>0</v>
      </c>
      <c r="D817" s="4">
        <v>0</v>
      </c>
    </row>
    <row r="818" spans="1:4" x14ac:dyDescent="0.2">
      <c r="A818" s="4">
        <v>1.422752028453929</v>
      </c>
      <c r="B818" s="4">
        <v>1.871453180250646</v>
      </c>
      <c r="C818" s="4">
        <v>0</v>
      </c>
      <c r="D818" s="4">
        <v>0</v>
      </c>
    </row>
    <row r="819" spans="1:4" x14ac:dyDescent="0.2">
      <c r="A819" s="4">
        <v>1.4243914638212738</v>
      </c>
      <c r="B819" s="4">
        <v>1.8715548176589469</v>
      </c>
      <c r="C819" s="4">
        <v>0</v>
      </c>
      <c r="D819" s="4">
        <v>0</v>
      </c>
    </row>
    <row r="820" spans="1:4" x14ac:dyDescent="0.2">
      <c r="A820" s="4">
        <v>1.4260308991886184</v>
      </c>
      <c r="B820" s="4">
        <v>1.8716563598113034</v>
      </c>
      <c r="C820" s="4">
        <v>0</v>
      </c>
      <c r="D820" s="4">
        <v>0</v>
      </c>
    </row>
    <row r="821" spans="1:4" x14ac:dyDescent="0.2">
      <c r="A821" s="4">
        <v>1.4276703345559631</v>
      </c>
      <c r="B821" s="4">
        <v>1.871757807767962</v>
      </c>
      <c r="C821" s="4">
        <v>0</v>
      </c>
      <c r="D821" s="4">
        <v>0</v>
      </c>
    </row>
    <row r="822" spans="1:4" x14ac:dyDescent="0.2">
      <c r="A822" s="4">
        <v>1.4293097699233077</v>
      </c>
      <c r="B822" s="4">
        <v>1.871859162589169</v>
      </c>
      <c r="C822" s="4">
        <v>0</v>
      </c>
      <c r="D822" s="4">
        <v>0</v>
      </c>
    </row>
    <row r="823" spans="1:4" x14ac:dyDescent="0.2">
      <c r="A823" s="4">
        <v>1.4309492052906525</v>
      </c>
      <c r="B823" s="4">
        <v>1.8719604253351712</v>
      </c>
      <c r="C823" s="4">
        <v>0</v>
      </c>
      <c r="D823" s="4">
        <v>0</v>
      </c>
    </row>
    <row r="824" spans="1:4" x14ac:dyDescent="0.2">
      <c r="A824" s="4">
        <v>1.4325886406579971</v>
      </c>
      <c r="B824" s="4">
        <v>1.8720615970662151</v>
      </c>
      <c r="C824" s="4">
        <v>0</v>
      </c>
      <c r="D824" s="4">
        <v>0</v>
      </c>
    </row>
    <row r="825" spans="1:4" x14ac:dyDescent="0.2">
      <c r="A825" s="4">
        <v>1.4342280760253419</v>
      </c>
      <c r="B825" s="4">
        <v>1.8721626788425472</v>
      </c>
      <c r="C825" s="4">
        <v>0</v>
      </c>
      <c r="D825" s="4">
        <v>0</v>
      </c>
    </row>
    <row r="826" spans="1:4" x14ac:dyDescent="0.2">
      <c r="A826" s="4">
        <v>1.4358675113926864</v>
      </c>
      <c r="B826" s="4">
        <v>1.8722636717244141</v>
      </c>
      <c r="C826" s="4">
        <v>0</v>
      </c>
      <c r="D826" s="4">
        <v>0</v>
      </c>
    </row>
    <row r="827" spans="1:4" x14ac:dyDescent="0.2">
      <c r="A827" s="4">
        <v>1.4375069467600312</v>
      </c>
      <c r="B827" s="4">
        <v>1.8723645767720625</v>
      </c>
      <c r="C827" s="4">
        <v>0</v>
      </c>
      <c r="D827" s="4">
        <v>0</v>
      </c>
    </row>
    <row r="828" spans="1:4" x14ac:dyDescent="0.2">
      <c r="A828" s="4">
        <v>1.4391463821273758</v>
      </c>
      <c r="B828" s="4">
        <v>1.8724653950457386</v>
      </c>
      <c r="C828" s="4">
        <v>0</v>
      </c>
      <c r="D828" s="4">
        <v>0</v>
      </c>
    </row>
    <row r="829" spans="1:4" x14ac:dyDescent="0.2">
      <c r="A829" s="4">
        <v>1.4407858174947206</v>
      </c>
      <c r="B829" s="4">
        <v>1.8725661276056893</v>
      </c>
      <c r="C829" s="4">
        <v>0</v>
      </c>
      <c r="D829" s="4">
        <v>0</v>
      </c>
    </row>
    <row r="830" spans="1:4" x14ac:dyDescent="0.2">
      <c r="A830" s="4">
        <v>1.4424252528620651</v>
      </c>
      <c r="B830" s="4">
        <v>1.8726667755121611</v>
      </c>
      <c r="C830" s="4">
        <v>0</v>
      </c>
      <c r="D830" s="4">
        <v>0</v>
      </c>
    </row>
    <row r="831" spans="1:4" x14ac:dyDescent="0.2">
      <c r="A831" s="4">
        <v>1.4440646882294097</v>
      </c>
      <c r="B831" s="4">
        <v>1.8727673398254003</v>
      </c>
      <c r="C831" s="4">
        <v>0</v>
      </c>
      <c r="D831" s="4">
        <v>0</v>
      </c>
    </row>
    <row r="832" spans="1:4" x14ac:dyDescent="0.2">
      <c r="A832" s="4">
        <v>1.4457041235967545</v>
      </c>
      <c r="B832" s="4">
        <v>1.8728678216056538</v>
      </c>
      <c r="C832" s="4">
        <v>0</v>
      </c>
      <c r="D832" s="4">
        <v>0</v>
      </c>
    </row>
    <row r="833" spans="1:4" x14ac:dyDescent="0.2">
      <c r="A833" s="4">
        <v>1.4473435589640991</v>
      </c>
      <c r="B833" s="4">
        <v>1.8729682219131678</v>
      </c>
      <c r="C833" s="4">
        <v>0</v>
      </c>
      <c r="D833" s="4">
        <v>0</v>
      </c>
    </row>
    <row r="834" spans="1:4" x14ac:dyDescent="0.2">
      <c r="A834" s="4">
        <v>1.4489829943314438</v>
      </c>
      <c r="B834" s="4">
        <v>1.8730685418081889</v>
      </c>
      <c r="C834" s="4">
        <v>0</v>
      </c>
      <c r="D834" s="4">
        <v>0</v>
      </c>
    </row>
    <row r="835" spans="1:4" x14ac:dyDescent="0.2">
      <c r="A835" s="4">
        <v>1.4506224296987884</v>
      </c>
      <c r="B835" s="4">
        <v>1.8731687823509642</v>
      </c>
      <c r="C835" s="4">
        <v>0</v>
      </c>
      <c r="D835" s="4">
        <v>0</v>
      </c>
    </row>
    <row r="836" spans="1:4" x14ac:dyDescent="0.2">
      <c r="A836" s="4">
        <v>1.4522618650661332</v>
      </c>
      <c r="B836" s="4">
        <v>1.8732689446017394</v>
      </c>
      <c r="C836" s="4">
        <v>0</v>
      </c>
      <c r="D836" s="4">
        <v>0</v>
      </c>
    </row>
    <row r="837" spans="1:4" x14ac:dyDescent="0.2">
      <c r="A837" s="4">
        <v>1.4539013004334778</v>
      </c>
      <c r="B837" s="4">
        <v>1.8733690296207617</v>
      </c>
      <c r="C837" s="4">
        <v>0</v>
      </c>
      <c r="D837" s="4">
        <v>0</v>
      </c>
    </row>
    <row r="838" spans="1:4" x14ac:dyDescent="0.2">
      <c r="A838" s="4">
        <v>1.4555407358008225</v>
      </c>
      <c r="B838" s="4">
        <v>1.8734690384682775</v>
      </c>
      <c r="C838" s="4">
        <v>0</v>
      </c>
      <c r="D838" s="4">
        <v>0</v>
      </c>
    </row>
    <row r="839" spans="1:4" x14ac:dyDescent="0.2">
      <c r="A839" s="4">
        <v>1.4571801711681671</v>
      </c>
      <c r="B839" s="4">
        <v>1.8735689722045332</v>
      </c>
      <c r="C839" s="4">
        <v>0</v>
      </c>
      <c r="D839" s="4">
        <v>0</v>
      </c>
    </row>
    <row r="840" spans="1:4" x14ac:dyDescent="0.2">
      <c r="A840" s="4">
        <v>1.4588196065355119</v>
      </c>
      <c r="B840" s="4">
        <v>1.8736688318897754</v>
      </c>
      <c r="C840" s="4">
        <v>0</v>
      </c>
      <c r="D840" s="4">
        <v>0</v>
      </c>
    </row>
    <row r="841" spans="1:4" x14ac:dyDescent="0.2">
      <c r="A841" s="4">
        <v>1.4604590419028565</v>
      </c>
      <c r="B841" s="4">
        <v>1.8737686185842508</v>
      </c>
      <c r="C841" s="4">
        <v>0</v>
      </c>
      <c r="D841" s="4">
        <v>0</v>
      </c>
    </row>
    <row r="842" spans="1:4" x14ac:dyDescent="0.2">
      <c r="A842" s="4">
        <v>1.4620984772702013</v>
      </c>
      <c r="B842" s="4">
        <v>1.873868333348206</v>
      </c>
      <c r="C842" s="4">
        <v>0</v>
      </c>
      <c r="D842" s="4">
        <v>0</v>
      </c>
    </row>
    <row r="843" spans="1:4" x14ac:dyDescent="0.2">
      <c r="A843" s="4">
        <v>1.4637379126375458</v>
      </c>
      <c r="B843" s="4">
        <v>1.8739679772418871</v>
      </c>
      <c r="C843" s="4">
        <v>0</v>
      </c>
      <c r="D843" s="4">
        <v>0</v>
      </c>
    </row>
    <row r="844" spans="1:4" x14ac:dyDescent="0.2">
      <c r="A844" s="4">
        <v>1.4653773480048906</v>
      </c>
      <c r="B844" s="4">
        <v>1.8740675513255411</v>
      </c>
      <c r="C844" s="4">
        <v>0</v>
      </c>
      <c r="D844" s="4">
        <v>0</v>
      </c>
    </row>
    <row r="845" spans="1:4" x14ac:dyDescent="0.2">
      <c r="A845" s="4">
        <v>1.4670167833722352</v>
      </c>
      <c r="B845" s="4">
        <v>1.8741670566594144</v>
      </c>
      <c r="C845" s="4">
        <v>0</v>
      </c>
      <c r="D845" s="4">
        <v>0</v>
      </c>
    </row>
    <row r="846" spans="1:4" x14ac:dyDescent="0.2">
      <c r="A846" s="4">
        <v>1.46865621873958</v>
      </c>
      <c r="B846" s="4">
        <v>1.8742664943037537</v>
      </c>
      <c r="C846" s="4">
        <v>0</v>
      </c>
      <c r="D846" s="4">
        <v>0</v>
      </c>
    </row>
    <row r="847" spans="1:4" x14ac:dyDescent="0.2">
      <c r="A847" s="4">
        <v>1.4702956541069245</v>
      </c>
      <c r="B847" s="4">
        <v>1.8743658653188053</v>
      </c>
      <c r="C847" s="4">
        <v>0</v>
      </c>
      <c r="D847" s="4">
        <v>0</v>
      </c>
    </row>
    <row r="848" spans="1:4" x14ac:dyDescent="0.2">
      <c r="A848" s="4">
        <v>1.4719350894742691</v>
      </c>
      <c r="B848" s="4">
        <v>1.8744651707648159</v>
      </c>
      <c r="C848" s="4">
        <v>0</v>
      </c>
      <c r="D848" s="4">
        <v>0</v>
      </c>
    </row>
    <row r="849" spans="1:4" x14ac:dyDescent="0.2">
      <c r="A849" s="4">
        <v>1.4735745248416139</v>
      </c>
      <c r="B849" s="4">
        <v>1.8745644117020321</v>
      </c>
      <c r="C849" s="4">
        <v>0</v>
      </c>
      <c r="D849" s="4">
        <v>0</v>
      </c>
    </row>
    <row r="850" spans="1:4" x14ac:dyDescent="0.2">
      <c r="A850" s="4">
        <v>1.4752139602089585</v>
      </c>
      <c r="B850" s="4">
        <v>1.8746635891907004</v>
      </c>
      <c r="C850" s="4">
        <v>0</v>
      </c>
      <c r="D850" s="4">
        <v>0</v>
      </c>
    </row>
    <row r="851" spans="1:4" x14ac:dyDescent="0.2">
      <c r="A851" s="4">
        <v>1.4768533955763032</v>
      </c>
      <c r="B851" s="4">
        <v>1.8747627042910673</v>
      </c>
      <c r="C851" s="4">
        <v>0</v>
      </c>
      <c r="D851" s="4">
        <v>0</v>
      </c>
    </row>
    <row r="852" spans="1:4" x14ac:dyDescent="0.2">
      <c r="A852" s="4">
        <v>1.4784928309436478</v>
      </c>
      <c r="B852" s="4">
        <v>1.8748617580633793</v>
      </c>
      <c r="C852" s="4">
        <v>0</v>
      </c>
      <c r="D852" s="4">
        <v>0</v>
      </c>
    </row>
    <row r="853" spans="1:4" x14ac:dyDescent="0.2">
      <c r="A853" s="4">
        <v>1.4801322663109926</v>
      </c>
      <c r="B853" s="4">
        <v>1.874960751567883</v>
      </c>
      <c r="C853" s="4">
        <v>0</v>
      </c>
      <c r="D853" s="4">
        <v>0</v>
      </c>
    </row>
    <row r="854" spans="1:4" x14ac:dyDescent="0.2">
      <c r="A854" s="4">
        <v>1.4817717016783372</v>
      </c>
      <c r="B854" s="4">
        <v>1.8750596858648252</v>
      </c>
      <c r="C854" s="4">
        <v>0</v>
      </c>
      <c r="D854" s="4">
        <v>0</v>
      </c>
    </row>
    <row r="855" spans="1:4" x14ac:dyDescent="0.2">
      <c r="A855" s="4">
        <v>1.4834111370456819</v>
      </c>
      <c r="B855" s="4">
        <v>1.8751585620144522</v>
      </c>
      <c r="C855" s="4">
        <v>0</v>
      </c>
      <c r="D855" s="4">
        <v>0</v>
      </c>
    </row>
    <row r="856" spans="1:4" x14ac:dyDescent="0.2">
      <c r="A856" s="4">
        <v>1.4850505724130265</v>
      </c>
      <c r="B856" s="4">
        <v>1.8752573810770106</v>
      </c>
      <c r="C856" s="4">
        <v>0</v>
      </c>
      <c r="D856" s="4">
        <v>0</v>
      </c>
    </row>
    <row r="857" spans="1:4" x14ac:dyDescent="0.2">
      <c r="A857" s="4">
        <v>1.4866900077803713</v>
      </c>
      <c r="B857" s="4">
        <v>1.8753561441127469</v>
      </c>
      <c r="C857" s="4">
        <v>0</v>
      </c>
      <c r="D857" s="4">
        <v>0</v>
      </c>
    </row>
    <row r="858" spans="1:4" x14ac:dyDescent="0.2">
      <c r="A858" s="4">
        <v>1.4883294431477159</v>
      </c>
      <c r="B858" s="4">
        <v>1.8754548521819077</v>
      </c>
      <c r="C858" s="4">
        <v>0</v>
      </c>
      <c r="D858" s="4">
        <v>0</v>
      </c>
    </row>
    <row r="859" spans="1:4" x14ac:dyDescent="0.2">
      <c r="A859" s="4">
        <v>1.4899688785150607</v>
      </c>
      <c r="B859" s="4">
        <v>1.8755535063447397</v>
      </c>
      <c r="C859" s="4">
        <v>0</v>
      </c>
      <c r="D859" s="4">
        <v>0</v>
      </c>
    </row>
    <row r="860" spans="1:4" x14ac:dyDescent="0.2">
      <c r="A860" s="4">
        <v>1.4916083138824052</v>
      </c>
      <c r="B860" s="4">
        <v>1.8756521076614892</v>
      </c>
      <c r="C860" s="4">
        <v>0</v>
      </c>
      <c r="D860" s="4">
        <v>0</v>
      </c>
    </row>
    <row r="861" spans="1:4" x14ac:dyDescent="0.2">
      <c r="A861" s="4">
        <v>1.49324774924975</v>
      </c>
      <c r="B861" s="4">
        <v>1.875750657192403</v>
      </c>
      <c r="C861" s="4">
        <v>0</v>
      </c>
      <c r="D861" s="4">
        <v>0</v>
      </c>
    </row>
    <row r="862" spans="1:4" x14ac:dyDescent="0.2">
      <c r="A862" s="4">
        <v>1.4948871846170946</v>
      </c>
      <c r="B862" s="4">
        <v>1.8758491559977273</v>
      </c>
      <c r="C862" s="4">
        <v>0</v>
      </c>
      <c r="D862" s="4">
        <v>0</v>
      </c>
    </row>
    <row r="863" spans="1:4" x14ac:dyDescent="0.2">
      <c r="A863" s="4">
        <v>1.4965266199844391</v>
      </c>
      <c r="B863" s="4">
        <v>1.8759476051377091</v>
      </c>
      <c r="C863" s="4">
        <v>0</v>
      </c>
      <c r="D863" s="4">
        <v>0</v>
      </c>
    </row>
    <row r="864" spans="1:4" x14ac:dyDescent="0.2">
      <c r="A864" s="4">
        <v>1.4981660553517839</v>
      </c>
      <c r="B864" s="4">
        <v>1.8760460056725947</v>
      </c>
      <c r="C864" s="4">
        <v>0</v>
      </c>
      <c r="D864" s="4">
        <v>0</v>
      </c>
    </row>
    <row r="865" spans="1:4" x14ac:dyDescent="0.2">
      <c r="A865" s="4">
        <v>1.4998054907191285</v>
      </c>
      <c r="B865" s="4">
        <v>1.8761443586626307</v>
      </c>
      <c r="C865" s="4">
        <v>0</v>
      </c>
      <c r="D865" s="4">
        <v>0</v>
      </c>
    </row>
    <row r="866" spans="1:4" x14ac:dyDescent="0.2">
      <c r="A866" s="4">
        <v>1.5014449260864733</v>
      </c>
      <c r="B866" s="4">
        <v>1.8762426651680635</v>
      </c>
      <c r="C866" s="4">
        <v>0</v>
      </c>
      <c r="D866" s="4">
        <v>0</v>
      </c>
    </row>
    <row r="867" spans="1:4" x14ac:dyDescent="0.2">
      <c r="A867" s="4">
        <v>1.5030843614538179</v>
      </c>
      <c r="B867" s="4">
        <v>1.87634092624914</v>
      </c>
      <c r="C867" s="4">
        <v>0</v>
      </c>
      <c r="D867" s="4">
        <v>0</v>
      </c>
    </row>
    <row r="868" spans="1:4" x14ac:dyDescent="0.2">
      <c r="A868" s="4">
        <v>1.5047237968211626</v>
      </c>
      <c r="B868" s="4">
        <v>1.8764391429661065</v>
      </c>
      <c r="C868" s="4">
        <v>0</v>
      </c>
      <c r="D868" s="4">
        <v>0</v>
      </c>
    </row>
    <row r="869" spans="1:4" x14ac:dyDescent="0.2">
      <c r="A869" s="4">
        <v>1.5063632321885072</v>
      </c>
      <c r="B869" s="4">
        <v>1.8765373163792096</v>
      </c>
      <c r="C869" s="4">
        <v>0</v>
      </c>
      <c r="D869" s="4">
        <v>0</v>
      </c>
    </row>
    <row r="870" spans="1:4" x14ac:dyDescent="0.2">
      <c r="A870" s="4">
        <v>1.508002667555852</v>
      </c>
      <c r="B870" s="4">
        <v>1.8766354475486957</v>
      </c>
      <c r="C870" s="4">
        <v>0</v>
      </c>
      <c r="D870" s="4">
        <v>0</v>
      </c>
    </row>
    <row r="871" spans="1:4" x14ac:dyDescent="0.2">
      <c r="A871" s="4">
        <v>1.5096421029231966</v>
      </c>
      <c r="B871" s="4">
        <v>1.8767335375348118</v>
      </c>
      <c r="C871" s="4">
        <v>0</v>
      </c>
      <c r="D871" s="4">
        <v>0</v>
      </c>
    </row>
    <row r="872" spans="1:4" x14ac:dyDescent="0.2">
      <c r="A872" s="4">
        <v>1.5112815382905413</v>
      </c>
      <c r="B872" s="4">
        <v>1.8768315873978039</v>
      </c>
      <c r="C872" s="4">
        <v>0</v>
      </c>
      <c r="D872" s="4">
        <v>0</v>
      </c>
    </row>
    <row r="873" spans="1:4" x14ac:dyDescent="0.2">
      <c r="A873" s="4">
        <v>1.5129209736578859</v>
      </c>
      <c r="B873" s="4">
        <v>1.8769295981979188</v>
      </c>
      <c r="C873" s="4">
        <v>0</v>
      </c>
      <c r="D873" s="4">
        <v>0</v>
      </c>
    </row>
    <row r="874" spans="1:4" x14ac:dyDescent="0.2">
      <c r="A874" s="4">
        <v>1.5145604090252307</v>
      </c>
      <c r="B874" s="4">
        <v>1.8770275709954034</v>
      </c>
      <c r="C874" s="4">
        <v>0</v>
      </c>
      <c r="D874" s="4">
        <v>0</v>
      </c>
    </row>
    <row r="875" spans="1:4" x14ac:dyDescent="0.2">
      <c r="A875" s="4">
        <v>1.5161998443925753</v>
      </c>
      <c r="B875" s="4">
        <v>1.8771255068505037</v>
      </c>
      <c r="C875" s="4">
        <v>0</v>
      </c>
      <c r="D875" s="4">
        <v>0</v>
      </c>
    </row>
    <row r="876" spans="1:4" x14ac:dyDescent="0.2">
      <c r="A876" s="4">
        <v>1.5178392797599201</v>
      </c>
      <c r="B876" s="4">
        <v>1.8772234068234666</v>
      </c>
      <c r="C876" s="4">
        <v>0</v>
      </c>
      <c r="D876" s="4">
        <v>0</v>
      </c>
    </row>
    <row r="877" spans="1:4" x14ac:dyDescent="0.2">
      <c r="A877" s="4">
        <v>1.5194787151272646</v>
      </c>
      <c r="B877" s="4">
        <v>1.8773212719745382</v>
      </c>
      <c r="C877" s="4">
        <v>0</v>
      </c>
      <c r="D877" s="4">
        <v>0</v>
      </c>
    </row>
    <row r="878" spans="1:4" x14ac:dyDescent="0.2">
      <c r="A878" s="4">
        <v>1.5211181504946094</v>
      </c>
      <c r="B878" s="4">
        <v>1.8774191033639658</v>
      </c>
      <c r="C878" s="4">
        <v>0</v>
      </c>
      <c r="D878" s="4">
        <v>0</v>
      </c>
    </row>
    <row r="879" spans="1:4" x14ac:dyDescent="0.2">
      <c r="A879" s="4">
        <v>1.522757585861954</v>
      </c>
      <c r="B879" s="4">
        <v>1.8775169020519953</v>
      </c>
      <c r="C879" s="4">
        <v>0</v>
      </c>
      <c r="D879" s="4">
        <v>0</v>
      </c>
    </row>
    <row r="880" spans="1:4" x14ac:dyDescent="0.2">
      <c r="A880" s="4">
        <v>1.5243970212292985</v>
      </c>
      <c r="B880" s="4">
        <v>1.8776146690988735</v>
      </c>
      <c r="C880" s="4">
        <v>0</v>
      </c>
      <c r="D880" s="4">
        <v>0</v>
      </c>
    </row>
    <row r="881" spans="1:4" x14ac:dyDescent="0.2">
      <c r="A881" s="4">
        <v>1.5260364565966433</v>
      </c>
      <c r="B881" s="4">
        <v>1.8777124055648471</v>
      </c>
      <c r="C881" s="4">
        <v>0</v>
      </c>
      <c r="D881" s="4">
        <v>0</v>
      </c>
    </row>
    <row r="882" spans="1:4" x14ac:dyDescent="0.2">
      <c r="A882" s="4">
        <v>1.5276758919639879</v>
      </c>
      <c r="B882" s="4">
        <v>1.8778101125101625</v>
      </c>
      <c r="C882" s="4">
        <v>0</v>
      </c>
      <c r="D882" s="4">
        <v>0</v>
      </c>
    </row>
    <row r="883" spans="1:4" x14ac:dyDescent="0.2">
      <c r="A883" s="4">
        <v>1.5293153273313327</v>
      </c>
      <c r="B883" s="4">
        <v>1.8779077909950661</v>
      </c>
      <c r="C883" s="4">
        <v>0</v>
      </c>
      <c r="D883" s="4">
        <v>0</v>
      </c>
    </row>
    <row r="884" spans="1:4" x14ac:dyDescent="0.2">
      <c r="A884" s="4">
        <v>1.5309547626986773</v>
      </c>
      <c r="B884" s="4">
        <v>1.8780054420798047</v>
      </c>
      <c r="C884" s="4">
        <v>0</v>
      </c>
      <c r="D884" s="4">
        <v>0</v>
      </c>
    </row>
    <row r="885" spans="1:4" x14ac:dyDescent="0.2">
      <c r="A885" s="4">
        <v>1.532594198066022</v>
      </c>
      <c r="B885" s="4">
        <v>1.8781030668246248</v>
      </c>
      <c r="C885" s="4">
        <v>0</v>
      </c>
      <c r="D885" s="4">
        <v>0</v>
      </c>
    </row>
    <row r="886" spans="1:4" x14ac:dyDescent="0.2">
      <c r="A886" s="4">
        <v>1.5342336334333666</v>
      </c>
      <c r="B886" s="4">
        <v>1.8782006662897728</v>
      </c>
      <c r="C886" s="4">
        <v>0</v>
      </c>
      <c r="D886" s="4">
        <v>0</v>
      </c>
    </row>
    <row r="887" spans="1:4" x14ac:dyDescent="0.2">
      <c r="A887" s="4">
        <v>1.5358730688007114</v>
      </c>
      <c r="B887" s="4">
        <v>1.8782982415354956</v>
      </c>
      <c r="C887" s="4">
        <v>0</v>
      </c>
      <c r="D887" s="4">
        <v>0</v>
      </c>
    </row>
    <row r="888" spans="1:4" x14ac:dyDescent="0.2">
      <c r="A888" s="4">
        <v>1.537512504168056</v>
      </c>
      <c r="B888" s="4">
        <v>1.8783957936220392</v>
      </c>
      <c r="C888" s="4">
        <v>0</v>
      </c>
      <c r="D888" s="4">
        <v>0</v>
      </c>
    </row>
    <row r="889" spans="1:4" x14ac:dyDescent="0.2">
      <c r="A889" s="4">
        <v>1.5391519395354007</v>
      </c>
      <c r="B889" s="4">
        <v>1.8784933236096508</v>
      </c>
      <c r="C889" s="4">
        <v>0</v>
      </c>
      <c r="D889" s="4">
        <v>0</v>
      </c>
    </row>
    <row r="890" spans="1:4" x14ac:dyDescent="0.2">
      <c r="A890" s="4">
        <v>1.5407913749027453</v>
      </c>
      <c r="B890" s="4">
        <v>1.8785908325585765</v>
      </c>
      <c r="C890" s="4">
        <v>0</v>
      </c>
      <c r="D890" s="4">
        <v>0</v>
      </c>
    </row>
    <row r="891" spans="1:4" x14ac:dyDescent="0.2">
      <c r="A891" s="4">
        <v>1.5424308102700901</v>
      </c>
      <c r="B891" s="4">
        <v>1.8786883215290628</v>
      </c>
      <c r="C891" s="4">
        <v>0</v>
      </c>
      <c r="D891" s="4">
        <v>0</v>
      </c>
    </row>
    <row r="892" spans="1:4" x14ac:dyDescent="0.2">
      <c r="A892" s="4">
        <v>1.5440702456374347</v>
      </c>
      <c r="B892" s="4">
        <v>1.8787857915813566</v>
      </c>
      <c r="C892" s="4">
        <v>0</v>
      </c>
      <c r="D892" s="4">
        <v>0</v>
      </c>
    </row>
    <row r="893" spans="1:4" x14ac:dyDescent="0.2">
      <c r="A893" s="4">
        <v>1.5457096810047795</v>
      </c>
      <c r="B893" s="4">
        <v>1.8788832437757044</v>
      </c>
      <c r="C893" s="4">
        <v>0</v>
      </c>
      <c r="D893" s="4">
        <v>0</v>
      </c>
    </row>
    <row r="894" spans="1:4" x14ac:dyDescent="0.2">
      <c r="A894" s="4">
        <v>1.547349116372124</v>
      </c>
      <c r="B894" s="4">
        <v>1.8789806791723527</v>
      </c>
      <c r="C894" s="4">
        <v>0</v>
      </c>
      <c r="D894" s="4">
        <v>0</v>
      </c>
    </row>
    <row r="895" spans="1:4" x14ac:dyDescent="0.2">
      <c r="A895" s="4">
        <v>1.5489885517394688</v>
      </c>
      <c r="B895" s="4">
        <v>1.8790780988315476</v>
      </c>
      <c r="C895" s="4">
        <v>0</v>
      </c>
      <c r="D895" s="4">
        <v>0</v>
      </c>
    </row>
    <row r="896" spans="1:4" x14ac:dyDescent="0.2">
      <c r="A896" s="4">
        <v>1.5506279871068134</v>
      </c>
      <c r="B896" s="4">
        <v>1.8791755038135365</v>
      </c>
      <c r="C896" s="4">
        <v>0</v>
      </c>
      <c r="D896" s="4">
        <v>0</v>
      </c>
    </row>
    <row r="897" spans="1:4" x14ac:dyDescent="0.2">
      <c r="A897" s="4">
        <v>1.5522674224741579</v>
      </c>
      <c r="B897" s="4">
        <v>1.8792728951785653</v>
      </c>
      <c r="C897" s="4">
        <v>0</v>
      </c>
      <c r="D897" s="4">
        <v>0</v>
      </c>
    </row>
    <row r="898" spans="1:4" x14ac:dyDescent="0.2">
      <c r="A898" s="4">
        <v>1.5539068578415027</v>
      </c>
      <c r="B898" s="4">
        <v>1.8793702739868807</v>
      </c>
      <c r="C898" s="4">
        <v>0</v>
      </c>
      <c r="D898" s="4">
        <v>0</v>
      </c>
    </row>
    <row r="899" spans="1:4" x14ac:dyDescent="0.2">
      <c r="A899" s="4">
        <v>1.5555462932088473</v>
      </c>
      <c r="B899" s="4">
        <v>1.8794676412987295</v>
      </c>
      <c r="C899" s="4">
        <v>0</v>
      </c>
      <c r="D899" s="4">
        <v>0</v>
      </c>
    </row>
    <row r="900" spans="1:4" x14ac:dyDescent="0.2">
      <c r="A900" s="4">
        <v>1.5571857285761921</v>
      </c>
      <c r="B900" s="4">
        <v>1.8795649981743578</v>
      </c>
      <c r="C900" s="4">
        <v>0</v>
      </c>
      <c r="D900" s="4">
        <v>0</v>
      </c>
    </row>
    <row r="901" spans="1:4" x14ac:dyDescent="0.2">
      <c r="A901" s="4">
        <v>1.5588251639435367</v>
      </c>
      <c r="B901" s="4">
        <v>1.8796623456740127</v>
      </c>
      <c r="C901" s="4">
        <v>0</v>
      </c>
      <c r="D901" s="4">
        <v>0</v>
      </c>
    </row>
    <row r="902" spans="1:4" x14ac:dyDescent="0.2">
      <c r="A902" s="4">
        <v>1.5604645993108814</v>
      </c>
      <c r="B902" s="4">
        <v>1.8797596848579403</v>
      </c>
      <c r="C902" s="4">
        <v>0</v>
      </c>
      <c r="D902" s="4">
        <v>0</v>
      </c>
    </row>
    <row r="903" spans="1:4" x14ac:dyDescent="0.2">
      <c r="A903" s="4">
        <v>1.562104034678226</v>
      </c>
      <c r="B903" s="4">
        <v>1.8798570167863873</v>
      </c>
      <c r="C903" s="4">
        <v>0</v>
      </c>
      <c r="D903" s="4">
        <v>0</v>
      </c>
    </row>
    <row r="904" spans="1:4" x14ac:dyDescent="0.2">
      <c r="A904" s="4">
        <v>1.5637434700455708</v>
      </c>
      <c r="B904" s="4">
        <v>1.8799543425196004</v>
      </c>
      <c r="C904" s="4">
        <v>0</v>
      </c>
      <c r="D904" s="4">
        <v>0</v>
      </c>
    </row>
    <row r="905" spans="1:4" x14ac:dyDescent="0.2">
      <c r="A905" s="4">
        <v>1.5653829054129154</v>
      </c>
      <c r="B905" s="4">
        <v>1.8800516631178261</v>
      </c>
      <c r="C905" s="4">
        <v>0</v>
      </c>
      <c r="D905" s="4">
        <v>0</v>
      </c>
    </row>
    <row r="906" spans="1:4" x14ac:dyDescent="0.2">
      <c r="A906" s="4">
        <v>1.5670223407802601</v>
      </c>
      <c r="B906" s="4">
        <v>1.8801489796413107</v>
      </c>
      <c r="C906" s="4">
        <v>0</v>
      </c>
      <c r="D906" s="4">
        <v>0</v>
      </c>
    </row>
    <row r="907" spans="1:4" x14ac:dyDescent="0.2">
      <c r="A907" s="4">
        <v>1.5686617761476047</v>
      </c>
      <c r="B907" s="4">
        <v>1.880246293150301</v>
      </c>
      <c r="C907" s="4">
        <v>0</v>
      </c>
      <c r="D907" s="4">
        <v>0</v>
      </c>
    </row>
    <row r="908" spans="1:4" x14ac:dyDescent="0.2">
      <c r="A908" s="4">
        <v>1.5703012115149495</v>
      </c>
      <c r="B908" s="4">
        <v>1.8803436047050437</v>
      </c>
      <c r="C908" s="4">
        <v>0</v>
      </c>
      <c r="D908" s="4">
        <v>0</v>
      </c>
    </row>
    <row r="909" spans="1:4" x14ac:dyDescent="0.2">
      <c r="A909" s="4">
        <v>1.5719406468822941</v>
      </c>
      <c r="B909" s="4">
        <v>1.8804409153657848</v>
      </c>
      <c r="C909" s="4">
        <v>0</v>
      </c>
      <c r="D909" s="4">
        <v>0</v>
      </c>
    </row>
    <row r="910" spans="1:4" x14ac:dyDescent="0.2">
      <c r="A910" s="4">
        <v>1.5735800822496389</v>
      </c>
      <c r="B910" s="4">
        <v>1.8805382261927714</v>
      </c>
      <c r="C910" s="4">
        <v>0</v>
      </c>
      <c r="D910" s="4">
        <v>0</v>
      </c>
    </row>
    <row r="911" spans="1:4" x14ac:dyDescent="0.2">
      <c r="A911" s="4">
        <v>1.5752195176169834</v>
      </c>
      <c r="B911" s="4">
        <v>1.8806355382462501</v>
      </c>
      <c r="C911" s="4">
        <v>0</v>
      </c>
      <c r="D911" s="4">
        <v>0</v>
      </c>
    </row>
    <row r="912" spans="1:4" x14ac:dyDescent="0.2">
      <c r="A912" s="4">
        <v>1.5768589529843282</v>
      </c>
      <c r="B912" s="4">
        <v>1.8807328525864668</v>
      </c>
      <c r="C912" s="4">
        <v>0</v>
      </c>
      <c r="D912" s="4">
        <v>0</v>
      </c>
    </row>
    <row r="913" spans="1:4" x14ac:dyDescent="0.2">
      <c r="A913" s="4">
        <v>1.5784983883516728</v>
      </c>
      <c r="B913" s="4">
        <v>1.8808301702736687</v>
      </c>
      <c r="C913" s="4">
        <v>0</v>
      </c>
      <c r="D913" s="4">
        <v>0</v>
      </c>
    </row>
    <row r="914" spans="1:4" x14ac:dyDescent="0.2">
      <c r="A914" s="4">
        <v>1.5801378237190173</v>
      </c>
      <c r="B914" s="4">
        <v>1.8809274923681021</v>
      </c>
      <c r="C914" s="4">
        <v>0</v>
      </c>
      <c r="D914" s="4">
        <v>0</v>
      </c>
    </row>
    <row r="915" spans="1:4" x14ac:dyDescent="0.2">
      <c r="A915" s="4">
        <v>1.5817772590863621</v>
      </c>
      <c r="B915" s="4">
        <v>1.8810248199300135</v>
      </c>
      <c r="C915" s="4">
        <v>0</v>
      </c>
      <c r="D915" s="4">
        <v>0</v>
      </c>
    </row>
    <row r="916" spans="1:4" x14ac:dyDescent="0.2">
      <c r="A916" s="4">
        <v>1.5834166944537067</v>
      </c>
      <c r="B916" s="4">
        <v>1.8811221540196494</v>
      </c>
      <c r="C916" s="4">
        <v>0</v>
      </c>
      <c r="D916" s="4">
        <v>0</v>
      </c>
    </row>
    <row r="917" spans="1:4" x14ac:dyDescent="0.2">
      <c r="A917" s="4">
        <v>1.5850561298210515</v>
      </c>
      <c r="B917" s="4">
        <v>1.8812194956972568</v>
      </c>
      <c r="C917" s="4">
        <v>0</v>
      </c>
      <c r="D917" s="4">
        <v>0</v>
      </c>
    </row>
    <row r="918" spans="1:4" x14ac:dyDescent="0.2">
      <c r="A918" s="4">
        <v>1.5866955651883961</v>
      </c>
      <c r="B918" s="4">
        <v>1.8813168460230816</v>
      </c>
      <c r="C918" s="4">
        <v>0</v>
      </c>
      <c r="D918" s="4">
        <v>0</v>
      </c>
    </row>
    <row r="919" spans="1:4" x14ac:dyDescent="0.2">
      <c r="A919" s="4">
        <v>1.5883350005557408</v>
      </c>
      <c r="B919" s="4">
        <v>1.8814142060573709</v>
      </c>
      <c r="C919" s="4">
        <v>0</v>
      </c>
      <c r="D919" s="4">
        <v>0</v>
      </c>
    </row>
    <row r="920" spans="1:4" x14ac:dyDescent="0.2">
      <c r="A920" s="4">
        <v>1.5899744359230854</v>
      </c>
      <c r="B920" s="4">
        <v>1.881511576860371</v>
      </c>
      <c r="C920" s="4">
        <v>0</v>
      </c>
      <c r="D920" s="4">
        <v>0</v>
      </c>
    </row>
    <row r="921" spans="1:4" x14ac:dyDescent="0.2">
      <c r="A921" s="4">
        <v>1.5916138712904302</v>
      </c>
      <c r="B921" s="4">
        <v>1.8816089594923284</v>
      </c>
      <c r="C921" s="4">
        <v>0</v>
      </c>
      <c r="D921" s="4">
        <v>0</v>
      </c>
    </row>
    <row r="922" spans="1:4" x14ac:dyDescent="0.2">
      <c r="A922" s="4">
        <v>1.5932533066577748</v>
      </c>
      <c r="B922" s="4">
        <v>1.88170635501349</v>
      </c>
      <c r="C922" s="4">
        <v>0</v>
      </c>
      <c r="D922" s="4">
        <v>0</v>
      </c>
    </row>
    <row r="923" spans="1:4" x14ac:dyDescent="0.2">
      <c r="A923" s="4">
        <v>1.5948927420251195</v>
      </c>
      <c r="B923" s="4">
        <v>1.8818037644841019</v>
      </c>
      <c r="C923" s="4">
        <v>0</v>
      </c>
      <c r="D923" s="4">
        <v>0</v>
      </c>
    </row>
    <row r="924" spans="1:4" x14ac:dyDescent="0.2">
      <c r="A924" s="4">
        <v>1.5965321773924641</v>
      </c>
      <c r="B924" s="4">
        <v>1.8819011889644108</v>
      </c>
      <c r="C924" s="4">
        <v>0</v>
      </c>
      <c r="D924" s="4">
        <v>0</v>
      </c>
    </row>
    <row r="925" spans="1:4" x14ac:dyDescent="0.2">
      <c r="A925" s="4">
        <v>1.5981716127598089</v>
      </c>
      <c r="B925" s="4">
        <v>1.8819986295146636</v>
      </c>
      <c r="C925" s="4">
        <v>0</v>
      </c>
      <c r="D925" s="4">
        <v>0</v>
      </c>
    </row>
    <row r="926" spans="1:4" x14ac:dyDescent="0.2">
      <c r="A926" s="4">
        <v>1.5998110481271535</v>
      </c>
      <c r="B926" s="4">
        <v>1.8820960871951062</v>
      </c>
      <c r="C926" s="4">
        <v>0</v>
      </c>
      <c r="D926" s="4">
        <v>0</v>
      </c>
    </row>
    <row r="927" spans="1:4" x14ac:dyDescent="0.2">
      <c r="A927" s="4">
        <v>1.6014504834944983</v>
      </c>
      <c r="B927" s="4">
        <v>1.8821935630659858</v>
      </c>
      <c r="C927" s="4">
        <v>0</v>
      </c>
      <c r="D927" s="4">
        <v>0</v>
      </c>
    </row>
    <row r="928" spans="1:4" x14ac:dyDescent="0.2">
      <c r="A928" s="4">
        <v>1.6030899188618428</v>
      </c>
      <c r="B928" s="4">
        <v>1.8822910581875485</v>
      </c>
      <c r="C928" s="4">
        <v>0</v>
      </c>
      <c r="D928" s="4">
        <v>0</v>
      </c>
    </row>
    <row r="929" spans="1:4" x14ac:dyDescent="0.2">
      <c r="A929" s="4">
        <v>1.6047293542291876</v>
      </c>
      <c r="B929" s="4">
        <v>1.8823885736200412</v>
      </c>
      <c r="C929" s="4">
        <v>0</v>
      </c>
      <c r="D929" s="4">
        <v>0</v>
      </c>
    </row>
    <row r="930" spans="1:4" x14ac:dyDescent="0.2">
      <c r="A930" s="4">
        <v>1.6063687895965322</v>
      </c>
      <c r="B930" s="4">
        <v>1.8824861104237101</v>
      </c>
      <c r="C930" s="4">
        <v>0</v>
      </c>
      <c r="D930" s="4">
        <v>0</v>
      </c>
    </row>
    <row r="931" spans="1:4" x14ac:dyDescent="0.2">
      <c r="A931" s="4">
        <v>1.6080082249638767</v>
      </c>
      <c r="B931" s="4">
        <v>1.8825836696588019</v>
      </c>
      <c r="C931" s="4">
        <v>0</v>
      </c>
      <c r="D931" s="4">
        <v>0</v>
      </c>
    </row>
    <row r="932" spans="1:4" x14ac:dyDescent="0.2">
      <c r="A932" s="4">
        <v>1.6096476603312215</v>
      </c>
      <c r="B932" s="4">
        <v>1.8826812523855634</v>
      </c>
      <c r="C932" s="4">
        <v>0</v>
      </c>
      <c r="D932" s="4">
        <v>0</v>
      </c>
    </row>
    <row r="933" spans="1:4" x14ac:dyDescent="0.2">
      <c r="A933" s="4">
        <v>1.6112870956985661</v>
      </c>
      <c r="B933" s="4">
        <v>1.8827788596642407</v>
      </c>
      <c r="C933" s="4">
        <v>0</v>
      </c>
      <c r="D933" s="4">
        <v>0</v>
      </c>
    </row>
    <row r="934" spans="1:4" x14ac:dyDescent="0.2">
      <c r="A934" s="4">
        <v>1.6129265310659109</v>
      </c>
      <c r="B934" s="4">
        <v>1.8828764925550807</v>
      </c>
      <c r="C934" s="4">
        <v>0</v>
      </c>
      <c r="D934" s="4">
        <v>0</v>
      </c>
    </row>
    <row r="935" spans="1:4" x14ac:dyDescent="0.2">
      <c r="A935" s="4">
        <v>1.6145659664332555</v>
      </c>
      <c r="B935" s="4">
        <v>1.8829741521183299</v>
      </c>
      <c r="C935" s="4">
        <v>0</v>
      </c>
      <c r="D935" s="4">
        <v>0</v>
      </c>
    </row>
    <row r="936" spans="1:4" x14ac:dyDescent="0.2">
      <c r="A936" s="4">
        <v>1.6162054018006002</v>
      </c>
      <c r="B936" s="4">
        <v>1.8830718394142347</v>
      </c>
      <c r="C936" s="4">
        <v>0</v>
      </c>
      <c r="D936" s="4">
        <v>0</v>
      </c>
    </row>
    <row r="937" spans="1:4" x14ac:dyDescent="0.2">
      <c r="A937" s="4">
        <v>1.6178448371679448</v>
      </c>
      <c r="B937" s="4">
        <v>1.8831695555030419</v>
      </c>
      <c r="C937" s="4">
        <v>0</v>
      </c>
      <c r="D937" s="4">
        <v>0</v>
      </c>
    </row>
    <row r="938" spans="1:4" x14ac:dyDescent="0.2">
      <c r="A938" s="4">
        <v>1.6194842725352896</v>
      </c>
      <c r="B938" s="4">
        <v>1.8832673014449979</v>
      </c>
      <c r="C938" s="4">
        <v>0</v>
      </c>
      <c r="D938" s="4">
        <v>0</v>
      </c>
    </row>
    <row r="939" spans="1:4" x14ac:dyDescent="0.2">
      <c r="A939" s="4">
        <v>1.6211237079026342</v>
      </c>
      <c r="B939" s="4">
        <v>1.883365078300349</v>
      </c>
      <c r="C939" s="4">
        <v>0</v>
      </c>
      <c r="D939" s="4">
        <v>0</v>
      </c>
    </row>
    <row r="940" spans="1:4" x14ac:dyDescent="0.2">
      <c r="A940" s="4">
        <v>1.6227631432699789</v>
      </c>
      <c r="B940" s="4">
        <v>1.8834628871293422</v>
      </c>
      <c r="C940" s="4">
        <v>0</v>
      </c>
      <c r="D940" s="4">
        <v>0</v>
      </c>
    </row>
    <row r="941" spans="1:4" x14ac:dyDescent="0.2">
      <c r="A941" s="4">
        <v>1.6244025786373235</v>
      </c>
      <c r="B941" s="4">
        <v>1.8835607289922238</v>
      </c>
      <c r="C941" s="4">
        <v>0</v>
      </c>
      <c r="D941" s="4">
        <v>0</v>
      </c>
    </row>
    <row r="942" spans="1:4" x14ac:dyDescent="0.2">
      <c r="A942" s="4">
        <v>1.6260420140046683</v>
      </c>
      <c r="B942" s="4">
        <v>1.8836586049492405</v>
      </c>
      <c r="C942" s="4">
        <v>0</v>
      </c>
      <c r="D942" s="4">
        <v>0</v>
      </c>
    </row>
    <row r="943" spans="1:4" x14ac:dyDescent="0.2">
      <c r="A943" s="4">
        <v>1.6276814493720129</v>
      </c>
      <c r="B943" s="4">
        <v>1.8837565160606389</v>
      </c>
      <c r="C943" s="4">
        <v>0</v>
      </c>
      <c r="D943" s="4">
        <v>0</v>
      </c>
    </row>
    <row r="944" spans="1:4" x14ac:dyDescent="0.2">
      <c r="A944" s="4">
        <v>1.6293208847393577</v>
      </c>
      <c r="B944" s="4">
        <v>1.8838544633866652</v>
      </c>
      <c r="C944" s="4">
        <v>0</v>
      </c>
      <c r="D944" s="4">
        <v>0</v>
      </c>
    </row>
    <row r="945" spans="1:4" x14ac:dyDescent="0.2">
      <c r="A945" s="4">
        <v>1.6309603201067022</v>
      </c>
      <c r="B945" s="4">
        <v>1.8839524479875662</v>
      </c>
      <c r="C945" s="4">
        <v>0</v>
      </c>
      <c r="D945" s="4">
        <v>0</v>
      </c>
    </row>
    <row r="946" spans="1:4" x14ac:dyDescent="0.2">
      <c r="A946" s="4">
        <v>1.632599755474047</v>
      </c>
      <c r="B946" s="4">
        <v>1.8840504709235886</v>
      </c>
      <c r="C946" s="4">
        <v>0</v>
      </c>
      <c r="D946" s="4">
        <v>0</v>
      </c>
    </row>
    <row r="947" spans="1:4" x14ac:dyDescent="0.2">
      <c r="A947" s="4">
        <v>1.6342391908413916</v>
      </c>
      <c r="B947" s="4">
        <v>1.8841485332549788</v>
      </c>
      <c r="C947" s="4">
        <v>0</v>
      </c>
      <c r="D947" s="4">
        <v>0</v>
      </c>
    </row>
    <row r="948" spans="1:4" x14ac:dyDescent="0.2">
      <c r="A948" s="4">
        <v>1.6358786262087361</v>
      </c>
      <c r="B948" s="4">
        <v>1.8842466360419832</v>
      </c>
      <c r="C948" s="4">
        <v>0</v>
      </c>
      <c r="D948" s="4">
        <v>0</v>
      </c>
    </row>
    <row r="949" spans="1:4" x14ac:dyDescent="0.2">
      <c r="A949" s="4">
        <v>1.6375180615760809</v>
      </c>
      <c r="B949" s="4">
        <v>1.8843447803448485</v>
      </c>
      <c r="C949" s="4">
        <v>0</v>
      </c>
      <c r="D949" s="4">
        <v>0</v>
      </c>
    </row>
    <row r="950" spans="1:4" x14ac:dyDescent="0.2">
      <c r="A950" s="4">
        <v>1.6391574969434255</v>
      </c>
      <c r="B950" s="4">
        <v>1.8844429672238212</v>
      </c>
      <c r="C950" s="4">
        <v>0</v>
      </c>
      <c r="D950" s="4">
        <v>0</v>
      </c>
    </row>
    <row r="951" spans="1:4" x14ac:dyDescent="0.2">
      <c r="A951" s="4">
        <v>1.6407969323107703</v>
      </c>
      <c r="B951" s="4">
        <v>1.884541197739148</v>
      </c>
      <c r="C951" s="4">
        <v>0</v>
      </c>
      <c r="D951" s="4">
        <v>0</v>
      </c>
    </row>
    <row r="952" spans="1:4" x14ac:dyDescent="0.2">
      <c r="A952" s="4">
        <v>1.6424363676781149</v>
      </c>
      <c r="B952" s="4">
        <v>1.8846394729510754</v>
      </c>
      <c r="C952" s="4">
        <v>0</v>
      </c>
      <c r="D952" s="4">
        <v>0</v>
      </c>
    </row>
    <row r="953" spans="1:4" x14ac:dyDescent="0.2">
      <c r="A953" s="4">
        <v>1.6440758030454596</v>
      </c>
      <c r="B953" s="4">
        <v>1.8847377939198497</v>
      </c>
      <c r="C953" s="4">
        <v>0</v>
      </c>
      <c r="D953" s="4">
        <v>0</v>
      </c>
    </row>
    <row r="954" spans="1:4" x14ac:dyDescent="0.2">
      <c r="A954" s="4">
        <v>1.6457152384128042</v>
      </c>
      <c r="B954" s="4">
        <v>1.8848361617057179</v>
      </c>
      <c r="C954" s="4">
        <v>0</v>
      </c>
      <c r="D954" s="4">
        <v>0</v>
      </c>
    </row>
    <row r="955" spans="1:4" x14ac:dyDescent="0.2">
      <c r="A955" s="4">
        <v>1.647354673780149</v>
      </c>
      <c r="B955" s="4">
        <v>1.8849345773689263</v>
      </c>
      <c r="C955" s="4">
        <v>0</v>
      </c>
      <c r="D955" s="4">
        <v>0</v>
      </c>
    </row>
    <row r="956" spans="1:4" x14ac:dyDescent="0.2">
      <c r="A956" s="4">
        <v>1.6489941091474936</v>
      </c>
      <c r="B956" s="4">
        <v>1.8850330419697214</v>
      </c>
      <c r="C956" s="4">
        <v>0</v>
      </c>
      <c r="D956" s="4">
        <v>0</v>
      </c>
    </row>
    <row r="957" spans="1:4" x14ac:dyDescent="0.2">
      <c r="A957" s="4">
        <v>1.6506335445148383</v>
      </c>
      <c r="B957" s="4">
        <v>1.8851315565683497</v>
      </c>
      <c r="C957" s="4">
        <v>0</v>
      </c>
      <c r="D957" s="4">
        <v>0</v>
      </c>
    </row>
    <row r="958" spans="1:4" x14ac:dyDescent="0.2">
      <c r="A958" s="4">
        <v>1.6522729798821829</v>
      </c>
      <c r="B958" s="4">
        <v>1.885230122225058</v>
      </c>
      <c r="C958" s="4">
        <v>0</v>
      </c>
      <c r="D958" s="4">
        <v>0</v>
      </c>
    </row>
    <row r="959" spans="1:4" x14ac:dyDescent="0.2">
      <c r="A959" s="4">
        <v>1.6539124152495277</v>
      </c>
      <c r="B959" s="4">
        <v>1.8853287400000929</v>
      </c>
      <c r="C959" s="4">
        <v>0</v>
      </c>
      <c r="D959" s="4">
        <v>0</v>
      </c>
    </row>
    <row r="960" spans="1:4" x14ac:dyDescent="0.2">
      <c r="A960" s="4">
        <v>1.6555518506168723</v>
      </c>
      <c r="B960" s="4">
        <v>1.8854274109537006</v>
      </c>
      <c r="C960" s="4">
        <v>0</v>
      </c>
      <c r="D960" s="4">
        <v>0</v>
      </c>
    </row>
    <row r="961" spans="1:4" x14ac:dyDescent="0.2">
      <c r="A961" s="4">
        <v>1.6571912859842171</v>
      </c>
      <c r="B961" s="4">
        <v>1.885526136146128</v>
      </c>
      <c r="C961" s="4">
        <v>0</v>
      </c>
      <c r="D961" s="4">
        <v>0</v>
      </c>
    </row>
    <row r="962" spans="1:4" x14ac:dyDescent="0.2">
      <c r="A962" s="4">
        <v>1.6588307213515616</v>
      </c>
      <c r="B962" s="4">
        <v>1.8856249166376213</v>
      </c>
      <c r="C962" s="4">
        <v>0</v>
      </c>
      <c r="D962" s="4">
        <v>0</v>
      </c>
    </row>
    <row r="963" spans="1:4" x14ac:dyDescent="0.2">
      <c r="A963" s="4">
        <v>1.6604701567189064</v>
      </c>
      <c r="B963" s="4">
        <v>1.8857237534884272</v>
      </c>
      <c r="C963" s="4">
        <v>0</v>
      </c>
      <c r="D963" s="4">
        <v>0</v>
      </c>
    </row>
    <row r="964" spans="1:4" x14ac:dyDescent="0.2">
      <c r="A964" s="4">
        <v>1.662109592086251</v>
      </c>
      <c r="B964" s="4">
        <v>1.8858226477587925</v>
      </c>
      <c r="C964" s="4">
        <v>0</v>
      </c>
      <c r="D964" s="4">
        <v>0</v>
      </c>
    </row>
    <row r="965" spans="1:4" x14ac:dyDescent="0.2">
      <c r="A965" s="4">
        <v>1.6637490274535955</v>
      </c>
      <c r="B965" s="4">
        <v>1.8859216005089634</v>
      </c>
      <c r="C965" s="4">
        <v>0</v>
      </c>
      <c r="D965" s="4">
        <v>0</v>
      </c>
    </row>
    <row r="966" spans="1:4" x14ac:dyDescent="0.2">
      <c r="A966" s="4">
        <v>1.6653884628209403</v>
      </c>
      <c r="B966" s="4">
        <v>1.8860206127991868</v>
      </c>
      <c r="C966" s="4">
        <v>0</v>
      </c>
      <c r="D966" s="4">
        <v>0</v>
      </c>
    </row>
    <row r="967" spans="1:4" x14ac:dyDescent="0.2">
      <c r="A967" s="4">
        <v>1.6670278981882849</v>
      </c>
      <c r="B967" s="4">
        <v>1.8861196856897089</v>
      </c>
      <c r="C967" s="4">
        <v>0</v>
      </c>
      <c r="D967" s="4">
        <v>0</v>
      </c>
    </row>
    <row r="968" spans="1:4" x14ac:dyDescent="0.2">
      <c r="A968" s="4">
        <v>1.6686673335556297</v>
      </c>
      <c r="B968" s="4">
        <v>1.8862188202407766</v>
      </c>
      <c r="C968" s="4">
        <v>0</v>
      </c>
      <c r="D968" s="4">
        <v>0</v>
      </c>
    </row>
    <row r="969" spans="1:4" x14ac:dyDescent="0.2">
      <c r="A969" s="4">
        <v>1.6703067689229742</v>
      </c>
      <c r="B969" s="4">
        <v>1.8863180175126359</v>
      </c>
      <c r="C969" s="4">
        <v>0</v>
      </c>
      <c r="D969" s="4">
        <v>0</v>
      </c>
    </row>
    <row r="970" spans="1:4" x14ac:dyDescent="0.2">
      <c r="A970" s="4">
        <v>1.671946204290319</v>
      </c>
      <c r="B970" s="4">
        <v>1.886417278565534</v>
      </c>
      <c r="C970" s="4">
        <v>0</v>
      </c>
      <c r="D970" s="4">
        <v>0</v>
      </c>
    </row>
    <row r="971" spans="1:4" x14ac:dyDescent="0.2">
      <c r="A971" s="4">
        <v>1.6735856396576636</v>
      </c>
      <c r="B971" s="4">
        <v>1.8865166044597173</v>
      </c>
      <c r="C971" s="4">
        <v>0</v>
      </c>
      <c r="D971" s="4">
        <v>0</v>
      </c>
    </row>
    <row r="972" spans="1:4" x14ac:dyDescent="0.2">
      <c r="A972" s="4">
        <v>1.6752250750250084</v>
      </c>
      <c r="B972" s="4">
        <v>1.8866159962554321</v>
      </c>
      <c r="C972" s="4">
        <v>0</v>
      </c>
      <c r="D972" s="4">
        <v>0</v>
      </c>
    </row>
    <row r="973" spans="1:4" x14ac:dyDescent="0.2">
      <c r="A973" s="4">
        <v>1.676864510392353</v>
      </c>
      <c r="B973" s="4">
        <v>1.886715455012925</v>
      </c>
      <c r="C973" s="4">
        <v>0</v>
      </c>
      <c r="D973" s="4">
        <v>0</v>
      </c>
    </row>
    <row r="974" spans="1:4" x14ac:dyDescent="0.2">
      <c r="A974" s="4">
        <v>1.6785039457596977</v>
      </c>
      <c r="B974" s="4">
        <v>1.8868149817924427</v>
      </c>
      <c r="C974" s="4">
        <v>0</v>
      </c>
      <c r="D974" s="4">
        <v>0</v>
      </c>
    </row>
    <row r="975" spans="1:4" x14ac:dyDescent="0.2">
      <c r="A975" s="4">
        <v>1.6801433811270423</v>
      </c>
      <c r="B975" s="4">
        <v>1.8869145776542315</v>
      </c>
      <c r="C975" s="4">
        <v>0</v>
      </c>
      <c r="D975" s="4">
        <v>0</v>
      </c>
    </row>
    <row r="976" spans="1:4" x14ac:dyDescent="0.2">
      <c r="A976" s="4">
        <v>1.6817828164943871</v>
      </c>
      <c r="B976" s="4">
        <v>1.8870142436585384</v>
      </c>
      <c r="C976" s="4">
        <v>0</v>
      </c>
      <c r="D976" s="4">
        <v>0</v>
      </c>
    </row>
    <row r="977" spans="1:4" x14ac:dyDescent="0.2">
      <c r="A977" s="4">
        <v>1.6834222518617317</v>
      </c>
      <c r="B977" s="4">
        <v>1.8871139808656097</v>
      </c>
      <c r="C977" s="4">
        <v>0</v>
      </c>
      <c r="D977" s="4">
        <v>0</v>
      </c>
    </row>
    <row r="978" spans="1:4" x14ac:dyDescent="0.2">
      <c r="A978" s="4">
        <v>1.6850616872290765</v>
      </c>
      <c r="B978" s="4">
        <v>1.8872137903356918</v>
      </c>
      <c r="C978" s="4">
        <v>0</v>
      </c>
      <c r="D978" s="4">
        <v>0</v>
      </c>
    </row>
    <row r="979" spans="1:4" x14ac:dyDescent="0.2">
      <c r="A979" s="4">
        <v>1.686701122596421</v>
      </c>
      <c r="B979" s="4">
        <v>1.8873136731290314</v>
      </c>
      <c r="C979" s="4">
        <v>0</v>
      </c>
      <c r="D979" s="4">
        <v>0</v>
      </c>
    </row>
    <row r="980" spans="1:4" x14ac:dyDescent="0.2">
      <c r="A980" s="4">
        <v>1.6883405579637656</v>
      </c>
      <c r="B980" s="4">
        <v>1.8874136303058753</v>
      </c>
      <c r="C980" s="4">
        <v>0</v>
      </c>
      <c r="D980" s="4">
        <v>0</v>
      </c>
    </row>
    <row r="981" spans="1:4" x14ac:dyDescent="0.2">
      <c r="A981" s="4">
        <v>1.6899799933311104</v>
      </c>
      <c r="B981" s="4">
        <v>1.8875136629264695</v>
      </c>
      <c r="C981" s="4">
        <v>0</v>
      </c>
      <c r="D981" s="4">
        <v>0</v>
      </c>
    </row>
    <row r="982" spans="1:4" x14ac:dyDescent="0.2">
      <c r="A982" s="4">
        <v>1.6916194286984549</v>
      </c>
      <c r="B982" s="4">
        <v>1.8876137720510611</v>
      </c>
      <c r="C982" s="4">
        <v>0</v>
      </c>
      <c r="D982" s="4">
        <v>0</v>
      </c>
    </row>
    <row r="983" spans="1:4" x14ac:dyDescent="0.2">
      <c r="A983" s="4">
        <v>1.6932588640657997</v>
      </c>
      <c r="B983" s="4">
        <v>1.8877139587398963</v>
      </c>
      <c r="C983" s="4">
        <v>0</v>
      </c>
      <c r="D983" s="4">
        <v>0</v>
      </c>
    </row>
    <row r="984" spans="1:4" x14ac:dyDescent="0.2">
      <c r="A984" s="4">
        <v>1.6948982994331443</v>
      </c>
      <c r="B984" s="4">
        <v>1.8878142240532219</v>
      </c>
      <c r="C984" s="4">
        <v>0</v>
      </c>
      <c r="D984" s="4">
        <v>0</v>
      </c>
    </row>
    <row r="985" spans="1:4" x14ac:dyDescent="0.2">
      <c r="A985" s="4">
        <v>1.6965377348004891</v>
      </c>
      <c r="B985" s="4">
        <v>1.8879145690512842</v>
      </c>
      <c r="C985" s="4">
        <v>0</v>
      </c>
      <c r="D985" s="4">
        <v>0</v>
      </c>
    </row>
    <row r="986" spans="1:4" x14ac:dyDescent="0.2">
      <c r="A986" s="4">
        <v>1.6981771701678336</v>
      </c>
      <c r="B986" s="4">
        <v>1.8880149947943299</v>
      </c>
      <c r="C986" s="4">
        <v>0</v>
      </c>
      <c r="D986" s="4">
        <v>0</v>
      </c>
    </row>
    <row r="987" spans="1:4" x14ac:dyDescent="0.2">
      <c r="A987" s="4">
        <v>1.6998166055351784</v>
      </c>
      <c r="B987" s="4">
        <v>1.8881155023426057</v>
      </c>
      <c r="C987" s="4">
        <v>0</v>
      </c>
      <c r="D987" s="4">
        <v>0</v>
      </c>
    </row>
    <row r="988" spans="1:4" x14ac:dyDescent="0.2">
      <c r="A988" s="4">
        <v>1.701456040902523</v>
      </c>
      <c r="B988" s="4">
        <v>1.8882160927563578</v>
      </c>
      <c r="C988" s="4">
        <v>0</v>
      </c>
      <c r="D988" s="4">
        <v>0</v>
      </c>
    </row>
    <row r="989" spans="1:4" x14ac:dyDescent="0.2">
      <c r="A989" s="4">
        <v>1.7030954762698678</v>
      </c>
      <c r="B989" s="4">
        <v>1.888316767095833</v>
      </c>
      <c r="C989" s="4">
        <v>0</v>
      </c>
      <c r="D989" s="4">
        <v>0</v>
      </c>
    </row>
    <row r="990" spans="1:4" x14ac:dyDescent="0.2">
      <c r="A990" s="4">
        <v>1.7047349116372124</v>
      </c>
      <c r="B990" s="4">
        <v>1.8884175264212777</v>
      </c>
      <c r="C990" s="4">
        <v>0</v>
      </c>
      <c r="D990" s="4">
        <v>0</v>
      </c>
    </row>
    <row r="991" spans="1:4" x14ac:dyDescent="0.2">
      <c r="A991" s="4">
        <v>1.7063743470045571</v>
      </c>
      <c r="B991" s="4">
        <v>1.8885183717929386</v>
      </c>
      <c r="C991" s="4">
        <v>0</v>
      </c>
      <c r="D991" s="4">
        <v>0</v>
      </c>
    </row>
    <row r="992" spans="1:4" x14ac:dyDescent="0.2">
      <c r="A992" s="4">
        <v>1.7080137823719017</v>
      </c>
      <c r="B992" s="4">
        <v>1.8886193042710624</v>
      </c>
      <c r="C992" s="4">
        <v>0</v>
      </c>
      <c r="D992" s="4">
        <v>0</v>
      </c>
    </row>
    <row r="993" spans="1:4" x14ac:dyDescent="0.2">
      <c r="A993" s="4">
        <v>1.7096532177392465</v>
      </c>
      <c r="B993" s="4">
        <v>1.8887203249158953</v>
      </c>
      <c r="C993" s="4">
        <v>0</v>
      </c>
      <c r="D993" s="4">
        <v>0</v>
      </c>
    </row>
    <row r="994" spans="1:4" x14ac:dyDescent="0.2">
      <c r="A994" s="4">
        <v>1.7112926531065911</v>
      </c>
      <c r="B994" s="4">
        <v>1.8888214347876839</v>
      </c>
      <c r="C994" s="4">
        <v>0</v>
      </c>
      <c r="D994" s="4">
        <v>0</v>
      </c>
    </row>
    <row r="995" spans="1:4" x14ac:dyDescent="0.2">
      <c r="A995" s="4">
        <v>1.7129320884739359</v>
      </c>
      <c r="B995" s="4">
        <v>1.888922634946675</v>
      </c>
      <c r="C995" s="4">
        <v>0</v>
      </c>
      <c r="D995" s="4">
        <v>0</v>
      </c>
    </row>
    <row r="996" spans="1:4" x14ac:dyDescent="0.2">
      <c r="A996" s="4">
        <v>1.7145715238412804</v>
      </c>
      <c r="B996" s="4">
        <v>1.889023926453115</v>
      </c>
      <c r="C996" s="4">
        <v>0</v>
      </c>
      <c r="D996" s="4">
        <v>0</v>
      </c>
    </row>
    <row r="997" spans="1:4" x14ac:dyDescent="0.2">
      <c r="A997" s="4">
        <v>1.716210959208625</v>
      </c>
      <c r="B997" s="4">
        <v>1.8891253103672505</v>
      </c>
      <c r="C997" s="4">
        <v>0</v>
      </c>
      <c r="D997" s="4">
        <v>0</v>
      </c>
    </row>
    <row r="998" spans="1:4" x14ac:dyDescent="0.2">
      <c r="A998" s="4">
        <v>1.7178503945759698</v>
      </c>
      <c r="B998" s="4">
        <v>1.8892267877493281</v>
      </c>
      <c r="C998" s="4">
        <v>0</v>
      </c>
      <c r="D998" s="4">
        <v>0</v>
      </c>
    </row>
    <row r="999" spans="1:4" x14ac:dyDescent="0.2">
      <c r="A999" s="4">
        <v>1.7194898299433143</v>
      </c>
      <c r="B999" s="4">
        <v>1.889328359659594</v>
      </c>
      <c r="C999" s="4">
        <v>0</v>
      </c>
      <c r="D999" s="4">
        <v>0</v>
      </c>
    </row>
    <row r="1000" spans="1:4" x14ac:dyDescent="0.2">
      <c r="A1000" s="4">
        <v>1.7211292653106591</v>
      </c>
      <c r="B1000" s="4">
        <v>1.8894300271582953</v>
      </c>
      <c r="C1000" s="4">
        <v>0</v>
      </c>
      <c r="D1000" s="4">
        <v>0</v>
      </c>
    </row>
    <row r="1001" spans="1:4" x14ac:dyDescent="0.2">
      <c r="A1001" s="4">
        <v>1.7227687006780037</v>
      </c>
      <c r="B1001" s="4">
        <v>1.8895317913056782</v>
      </c>
      <c r="C1001" s="4">
        <v>0</v>
      </c>
      <c r="D1001" s="4">
        <v>0</v>
      </c>
    </row>
    <row r="1002" spans="1:4" x14ac:dyDescent="0.2">
      <c r="A1002" s="4">
        <v>1.7244081360453485</v>
      </c>
      <c r="B1002" s="4">
        <v>1.8896336531619893</v>
      </c>
      <c r="C1002" s="4">
        <v>0</v>
      </c>
      <c r="D1002" s="4">
        <v>0</v>
      </c>
    </row>
    <row r="1003" spans="1:4" x14ac:dyDescent="0.2">
      <c r="A1003" s="4">
        <v>1.726047571412693</v>
      </c>
      <c r="B1003" s="4">
        <v>1.8897356137874752</v>
      </c>
      <c r="C1003" s="4">
        <v>0</v>
      </c>
      <c r="D1003" s="4">
        <v>0</v>
      </c>
    </row>
    <row r="1004" spans="1:4" x14ac:dyDescent="0.2">
      <c r="A1004" s="4">
        <v>1.7276870067800378</v>
      </c>
      <c r="B1004" s="4">
        <v>1.8898376742423824</v>
      </c>
      <c r="C1004" s="4">
        <v>0</v>
      </c>
      <c r="D1004" s="4">
        <v>0</v>
      </c>
    </row>
    <row r="1005" spans="1:4" x14ac:dyDescent="0.2">
      <c r="A1005" s="4">
        <v>1.7293264421473824</v>
      </c>
      <c r="B1005" s="4">
        <v>1.8899398355869577</v>
      </c>
      <c r="C1005" s="4">
        <v>0</v>
      </c>
      <c r="D1005" s="4">
        <v>0</v>
      </c>
    </row>
    <row r="1006" spans="1:4" x14ac:dyDescent="0.2">
      <c r="A1006" s="4">
        <v>1.7309658775147272</v>
      </c>
      <c r="B1006" s="4">
        <v>1.8900420988814473</v>
      </c>
      <c r="C1006" s="4">
        <v>0</v>
      </c>
      <c r="D1006" s="4">
        <v>0</v>
      </c>
    </row>
    <row r="1007" spans="1:4" x14ac:dyDescent="0.2">
      <c r="A1007" s="4">
        <v>1.7326053128820718</v>
      </c>
      <c r="B1007" s="4">
        <v>1.8901444651860979</v>
      </c>
      <c r="C1007" s="4">
        <v>0</v>
      </c>
      <c r="D1007" s="4">
        <v>0</v>
      </c>
    </row>
    <row r="1008" spans="1:4" x14ac:dyDescent="0.2">
      <c r="A1008" s="4">
        <v>1.7342447482494165</v>
      </c>
      <c r="B1008" s="4">
        <v>1.890246935561156</v>
      </c>
      <c r="C1008" s="4">
        <v>0</v>
      </c>
      <c r="D1008" s="4">
        <v>0</v>
      </c>
    </row>
    <row r="1009" spans="1:4" x14ac:dyDescent="0.2">
      <c r="A1009" s="4">
        <v>1.7358841836167611</v>
      </c>
      <c r="B1009" s="4">
        <v>1.8903495110668684</v>
      </c>
      <c r="C1009" s="4">
        <v>0</v>
      </c>
      <c r="D1009" s="4">
        <v>0</v>
      </c>
    </row>
    <row r="1010" spans="1:4" x14ac:dyDescent="0.2">
      <c r="A1010" s="4">
        <v>1.7375236189841059</v>
      </c>
      <c r="B1010" s="4">
        <v>1.8904521927634814</v>
      </c>
      <c r="C1010" s="4">
        <v>0</v>
      </c>
      <c r="D1010" s="4">
        <v>0</v>
      </c>
    </row>
    <row r="1011" spans="1:4" x14ac:dyDescent="0.2">
      <c r="A1011" s="4">
        <v>1.7391630543514505</v>
      </c>
      <c r="B1011" s="4">
        <v>1.8905549817112415</v>
      </c>
      <c r="C1011" s="4">
        <v>0</v>
      </c>
      <c r="D1011" s="4">
        <v>0</v>
      </c>
    </row>
    <row r="1012" spans="1:4" x14ac:dyDescent="0.2">
      <c r="A1012" s="4">
        <v>1.7408024897187953</v>
      </c>
      <c r="B1012" s="4">
        <v>1.8906578789703954</v>
      </c>
      <c r="C1012" s="4">
        <v>0</v>
      </c>
      <c r="D1012" s="4">
        <v>0</v>
      </c>
    </row>
    <row r="1013" spans="1:4" x14ac:dyDescent="0.2">
      <c r="A1013" s="4">
        <v>1.7424419250861398</v>
      </c>
      <c r="B1013" s="4">
        <v>1.8907608856011897</v>
      </c>
      <c r="C1013" s="4">
        <v>0</v>
      </c>
      <c r="D1013" s="4">
        <v>0</v>
      </c>
    </row>
    <row r="1014" spans="1:4" x14ac:dyDescent="0.2">
      <c r="A1014" s="4">
        <v>1.7440813604534844</v>
      </c>
      <c r="B1014" s="4">
        <v>1.890864002663871</v>
      </c>
      <c r="C1014" s="4">
        <v>0</v>
      </c>
      <c r="D1014" s="4">
        <v>0</v>
      </c>
    </row>
    <row r="1015" spans="1:4" x14ac:dyDescent="0.2">
      <c r="A1015" s="4">
        <v>1.7457207958208292</v>
      </c>
      <c r="B1015" s="4">
        <v>1.8909672312186856</v>
      </c>
      <c r="C1015" s="4">
        <v>0</v>
      </c>
      <c r="D1015" s="4">
        <v>0</v>
      </c>
    </row>
    <row r="1016" spans="1:4" x14ac:dyDescent="0.2">
      <c r="A1016" s="4">
        <v>1.7473602311881737</v>
      </c>
      <c r="B1016" s="4">
        <v>1.8910705723258803</v>
      </c>
      <c r="C1016" s="4">
        <v>0</v>
      </c>
      <c r="D1016" s="4">
        <v>0</v>
      </c>
    </row>
    <row r="1017" spans="1:4" x14ac:dyDescent="0.2">
      <c r="A1017" s="4">
        <v>1.7489996665555185</v>
      </c>
      <c r="B1017" s="4">
        <v>1.8911740270457014</v>
      </c>
      <c r="C1017" s="4">
        <v>0</v>
      </c>
      <c r="D1017" s="4">
        <v>0</v>
      </c>
    </row>
    <row r="1018" spans="1:4" x14ac:dyDescent="0.2">
      <c r="A1018" s="4">
        <v>1.7506391019228631</v>
      </c>
      <c r="B1018" s="4">
        <v>1.8912775964383957</v>
      </c>
      <c r="C1018" s="4">
        <v>0</v>
      </c>
      <c r="D1018" s="4">
        <v>0</v>
      </c>
    </row>
    <row r="1019" spans="1:4" x14ac:dyDescent="0.2">
      <c r="A1019" s="4">
        <v>1.7522785372902079</v>
      </c>
      <c r="B1019" s="4">
        <v>1.8913812815642095</v>
      </c>
      <c r="C1019" s="4">
        <v>0</v>
      </c>
      <c r="D1019" s="4">
        <v>0</v>
      </c>
    </row>
    <row r="1020" spans="1:4" x14ac:dyDescent="0.2">
      <c r="A1020" s="4">
        <v>1.7539179726575524</v>
      </c>
      <c r="B1020" s="4">
        <v>1.8914850834833896</v>
      </c>
      <c r="C1020" s="4">
        <v>0</v>
      </c>
      <c r="D1020" s="4">
        <v>0</v>
      </c>
    </row>
    <row r="1021" spans="1:4" x14ac:dyDescent="0.2">
      <c r="A1021" s="4">
        <v>1.7555574080248972</v>
      </c>
      <c r="B1021" s="4">
        <v>1.8915890032561826</v>
      </c>
      <c r="C1021" s="4">
        <v>0</v>
      </c>
      <c r="D1021" s="4">
        <v>0</v>
      </c>
    </row>
    <row r="1022" spans="1:4" x14ac:dyDescent="0.2">
      <c r="A1022" s="4">
        <v>1.7571968433922418</v>
      </c>
      <c r="B1022" s="4">
        <v>1.8916930419428348</v>
      </c>
      <c r="C1022" s="4">
        <v>0</v>
      </c>
      <c r="D1022" s="4">
        <v>0</v>
      </c>
    </row>
    <row r="1023" spans="1:4" x14ac:dyDescent="0.2">
      <c r="A1023" s="4">
        <v>1.7588362787595866</v>
      </c>
      <c r="B1023" s="4">
        <v>1.8917972006035928</v>
      </c>
      <c r="C1023" s="4">
        <v>0</v>
      </c>
      <c r="D1023" s="4">
        <v>0</v>
      </c>
    </row>
    <row r="1024" spans="1:4" x14ac:dyDescent="0.2">
      <c r="A1024" s="4">
        <v>1.7604757141269312</v>
      </c>
      <c r="B1024" s="4">
        <v>1.8919014802987033</v>
      </c>
      <c r="C1024" s="4">
        <v>0</v>
      </c>
      <c r="D1024" s="4">
        <v>0</v>
      </c>
    </row>
    <row r="1025" spans="1:4" x14ac:dyDescent="0.2">
      <c r="A1025" s="4">
        <v>1.7621151494942759</v>
      </c>
      <c r="B1025" s="4">
        <v>1.8920058820884127</v>
      </c>
      <c r="C1025" s="4">
        <v>0</v>
      </c>
      <c r="D1025" s="4">
        <v>0</v>
      </c>
    </row>
    <row r="1026" spans="1:4" x14ac:dyDescent="0.2">
      <c r="A1026" s="4">
        <v>1.7637545848616205</v>
      </c>
      <c r="B1026" s="4">
        <v>1.8921104070329677</v>
      </c>
      <c r="C1026" s="4">
        <v>0</v>
      </c>
      <c r="D1026" s="4">
        <v>0</v>
      </c>
    </row>
    <row r="1027" spans="1:4" x14ac:dyDescent="0.2">
      <c r="A1027" s="4">
        <v>1.7653940202289653</v>
      </c>
      <c r="B1027" s="4">
        <v>1.8922150561926148</v>
      </c>
      <c r="C1027" s="4">
        <v>0</v>
      </c>
      <c r="D1027" s="4">
        <v>0</v>
      </c>
    </row>
    <row r="1028" spans="1:4" x14ac:dyDescent="0.2">
      <c r="A1028" s="4">
        <v>1.7670334555963099</v>
      </c>
      <c r="B1028" s="4">
        <v>1.8923198306276003</v>
      </c>
      <c r="C1028" s="4">
        <v>0</v>
      </c>
      <c r="D1028" s="4">
        <v>0</v>
      </c>
    </row>
    <row r="1029" spans="1:4" x14ac:dyDescent="0.2">
      <c r="A1029" s="4">
        <v>1.7686728909636547</v>
      </c>
      <c r="B1029" s="4">
        <v>1.8924247313981712</v>
      </c>
      <c r="C1029" s="4">
        <v>0</v>
      </c>
      <c r="D1029" s="4">
        <v>0</v>
      </c>
    </row>
    <row r="1030" spans="1:4" x14ac:dyDescent="0.2">
      <c r="A1030" s="4">
        <v>1.7703123263309992</v>
      </c>
      <c r="B1030" s="4">
        <v>1.8925297595645738</v>
      </c>
      <c r="C1030" s="4">
        <v>0</v>
      </c>
      <c r="D1030" s="4">
        <v>0</v>
      </c>
    </row>
    <row r="1031" spans="1:4" x14ac:dyDescent="0.2">
      <c r="A1031" s="4">
        <v>1.7719517616983438</v>
      </c>
      <c r="B1031" s="4">
        <v>1.8926349161870548</v>
      </c>
      <c r="C1031" s="4">
        <v>0</v>
      </c>
      <c r="D1031" s="4">
        <v>0</v>
      </c>
    </row>
    <row r="1032" spans="1:4" x14ac:dyDescent="0.2">
      <c r="A1032" s="4">
        <v>1.7735911970656886</v>
      </c>
      <c r="B1032" s="4">
        <v>1.8927402023258606</v>
      </c>
      <c r="C1032" s="4">
        <v>0</v>
      </c>
      <c r="D1032" s="4">
        <v>0</v>
      </c>
    </row>
    <row r="1033" spans="1:4" x14ac:dyDescent="0.2">
      <c r="A1033" s="4">
        <v>1.7752306324330331</v>
      </c>
      <c r="B1033" s="4">
        <v>1.8928456190412377</v>
      </c>
      <c r="C1033" s="4">
        <v>0</v>
      </c>
      <c r="D1033" s="4">
        <v>0</v>
      </c>
    </row>
    <row r="1034" spans="1:4" x14ac:dyDescent="0.2">
      <c r="A1034" s="4">
        <v>1.7768700678003779</v>
      </c>
      <c r="B1034" s="4">
        <v>1.8929511673934329</v>
      </c>
      <c r="C1034" s="4">
        <v>0</v>
      </c>
      <c r="D1034" s="4">
        <v>0</v>
      </c>
    </row>
    <row r="1035" spans="1:4" x14ac:dyDescent="0.2">
      <c r="A1035" s="4">
        <v>1.7785095031677225</v>
      </c>
      <c r="B1035" s="4">
        <v>1.8930568484426924</v>
      </c>
      <c r="C1035" s="4">
        <v>0</v>
      </c>
      <c r="D1035" s="4">
        <v>0</v>
      </c>
    </row>
    <row r="1036" spans="1:4" x14ac:dyDescent="0.2">
      <c r="A1036" s="4">
        <v>1.7801489385350673</v>
      </c>
      <c r="B1036" s="4">
        <v>1.8931626632492633</v>
      </c>
      <c r="C1036" s="4">
        <v>0</v>
      </c>
      <c r="D1036" s="4">
        <v>0</v>
      </c>
    </row>
    <row r="1037" spans="1:4" x14ac:dyDescent="0.2">
      <c r="A1037" s="4">
        <v>1.7817883739024118</v>
      </c>
      <c r="B1037" s="4">
        <v>1.8932686128733915</v>
      </c>
      <c r="C1037" s="4">
        <v>0</v>
      </c>
      <c r="D1037" s="4">
        <v>0</v>
      </c>
    </row>
    <row r="1038" spans="1:4" x14ac:dyDescent="0.2">
      <c r="A1038" s="4">
        <v>1.7834278092697566</v>
      </c>
      <c r="B1038" s="4">
        <v>1.8933746983753239</v>
      </c>
      <c r="C1038" s="4">
        <v>0</v>
      </c>
      <c r="D1038" s="4">
        <v>0</v>
      </c>
    </row>
    <row r="1039" spans="1:4" x14ac:dyDescent="0.2">
      <c r="A1039" s="4">
        <v>1.7850672446371012</v>
      </c>
      <c r="B1039" s="4">
        <v>1.8934809208153072</v>
      </c>
      <c r="C1039" s="4">
        <v>0</v>
      </c>
      <c r="D1039" s="4">
        <v>0</v>
      </c>
    </row>
    <row r="1040" spans="1:4" x14ac:dyDescent="0.2">
      <c r="A1040" s="4">
        <v>1.786706680004446</v>
      </c>
      <c r="B1040" s="4">
        <v>1.8935872812535877</v>
      </c>
      <c r="C1040" s="4">
        <v>0</v>
      </c>
      <c r="D1040" s="4">
        <v>0</v>
      </c>
    </row>
    <row r="1041" spans="1:4" x14ac:dyDescent="0.2">
      <c r="A1041" s="4">
        <v>1.7883461153717906</v>
      </c>
      <c r="B1041" s="4">
        <v>1.8936937807504119</v>
      </c>
      <c r="C1041" s="4">
        <v>0</v>
      </c>
      <c r="D1041" s="4">
        <v>0</v>
      </c>
    </row>
    <row r="1042" spans="1:4" x14ac:dyDescent="0.2">
      <c r="A1042" s="4">
        <v>1.7899855507391353</v>
      </c>
      <c r="B1042" s="4">
        <v>1.8938004203660268</v>
      </c>
      <c r="C1042" s="4">
        <v>0</v>
      </c>
      <c r="D1042" s="4">
        <v>0</v>
      </c>
    </row>
    <row r="1043" spans="1:4" x14ac:dyDescent="0.2">
      <c r="A1043" s="4">
        <v>1.7916249861064799</v>
      </c>
      <c r="B1043" s="4">
        <v>1.8939072011606783</v>
      </c>
      <c r="C1043" s="4">
        <v>0</v>
      </c>
      <c r="D1043" s="4">
        <v>0</v>
      </c>
    </row>
    <row r="1044" spans="1:4" x14ac:dyDescent="0.2">
      <c r="A1044" s="4">
        <v>1.7932644214738247</v>
      </c>
      <c r="B1044" s="4">
        <v>1.8940141241946136</v>
      </c>
      <c r="C1044" s="4">
        <v>0</v>
      </c>
      <c r="D1044" s="4">
        <v>0</v>
      </c>
    </row>
    <row r="1045" spans="1:4" x14ac:dyDescent="0.2">
      <c r="A1045" s="4">
        <v>1.7949038568411693</v>
      </c>
      <c r="B1045" s="4">
        <v>1.8941211905280786</v>
      </c>
      <c r="C1045" s="4">
        <v>0</v>
      </c>
      <c r="D1045" s="4">
        <v>0</v>
      </c>
    </row>
    <row r="1046" spans="1:4" x14ac:dyDescent="0.2">
      <c r="A1046" s="4">
        <v>1.7965432922085141</v>
      </c>
      <c r="B1046" s="4">
        <v>1.8942284012213204</v>
      </c>
      <c r="C1046" s="4">
        <v>0</v>
      </c>
      <c r="D1046" s="4">
        <v>0</v>
      </c>
    </row>
    <row r="1047" spans="1:4" x14ac:dyDescent="0.2">
      <c r="A1047" s="4">
        <v>1.7981827275758586</v>
      </c>
      <c r="B1047" s="4">
        <v>1.8943357573345854</v>
      </c>
      <c r="C1047" s="4">
        <v>0</v>
      </c>
      <c r="D1047" s="4">
        <v>0</v>
      </c>
    </row>
    <row r="1048" spans="1:4" x14ac:dyDescent="0.2">
      <c r="A1048" s="4">
        <v>1.7998221629432032</v>
      </c>
      <c r="B1048" s="4">
        <v>1.89444325992812</v>
      </c>
      <c r="C1048" s="4">
        <v>0</v>
      </c>
      <c r="D1048" s="4">
        <v>0</v>
      </c>
    </row>
    <row r="1049" spans="1:4" x14ac:dyDescent="0.2">
      <c r="A1049" s="4">
        <v>1.801461598310548</v>
      </c>
      <c r="B1049" s="4">
        <v>1.8945509100621709</v>
      </c>
      <c r="C1049" s="4">
        <v>0</v>
      </c>
      <c r="D1049" s="4">
        <v>0</v>
      </c>
    </row>
    <row r="1050" spans="1:4" x14ac:dyDescent="0.2">
      <c r="A1050" s="4">
        <v>1.8031010336778925</v>
      </c>
      <c r="B1050" s="4">
        <v>1.8946587087969846</v>
      </c>
      <c r="C1050" s="4">
        <v>0</v>
      </c>
      <c r="D1050" s="4">
        <v>0</v>
      </c>
    </row>
    <row r="1051" spans="1:4" x14ac:dyDescent="0.2">
      <c r="A1051" s="4">
        <v>1.8047404690452373</v>
      </c>
      <c r="B1051" s="4">
        <v>1.8947666571928077</v>
      </c>
      <c r="C1051" s="4">
        <v>0</v>
      </c>
      <c r="D1051" s="4">
        <v>0</v>
      </c>
    </row>
    <row r="1052" spans="1:4" x14ac:dyDescent="0.2">
      <c r="A1052" s="4">
        <v>1.8063799044125819</v>
      </c>
      <c r="B1052" s="4">
        <v>1.8948747563098867</v>
      </c>
      <c r="C1052" s="4">
        <v>0</v>
      </c>
      <c r="D1052" s="4">
        <v>0</v>
      </c>
    </row>
    <row r="1053" spans="1:4" x14ac:dyDescent="0.2">
      <c r="A1053" s="4">
        <v>1.8080193397799267</v>
      </c>
      <c r="B1053" s="4">
        <v>1.8949830072084681</v>
      </c>
      <c r="C1053" s="4">
        <v>0</v>
      </c>
      <c r="D1053" s="4">
        <v>0</v>
      </c>
    </row>
    <row r="1054" spans="1:4" x14ac:dyDescent="0.2">
      <c r="A1054" s="4">
        <v>1.8096587751472712</v>
      </c>
      <c r="B1054" s="4">
        <v>1.8950914109487986</v>
      </c>
      <c r="C1054" s="4">
        <v>0</v>
      </c>
      <c r="D1054" s="4">
        <v>0</v>
      </c>
    </row>
    <row r="1055" spans="1:4" x14ac:dyDescent="0.2">
      <c r="A1055" s="4">
        <v>1.811298210514616</v>
      </c>
      <c r="B1055" s="4">
        <v>1.8951999685911247</v>
      </c>
      <c r="C1055" s="4">
        <v>0</v>
      </c>
      <c r="D1055" s="4">
        <v>0</v>
      </c>
    </row>
    <row r="1056" spans="1:4" x14ac:dyDescent="0.2">
      <c r="A1056" s="4">
        <v>1.8129376458819606</v>
      </c>
      <c r="B1056" s="4">
        <v>1.895308681195693</v>
      </c>
      <c r="C1056" s="4">
        <v>0</v>
      </c>
      <c r="D1056" s="4">
        <v>0</v>
      </c>
    </row>
    <row r="1057" spans="1:4" x14ac:dyDescent="0.2">
      <c r="A1057" s="4">
        <v>1.8145770812493054</v>
      </c>
      <c r="B1057" s="4">
        <v>1.8954175498227499</v>
      </c>
      <c r="C1057" s="4">
        <v>0</v>
      </c>
      <c r="D1057" s="4">
        <v>0</v>
      </c>
    </row>
    <row r="1058" spans="1:4" x14ac:dyDescent="0.2">
      <c r="A1058" s="4">
        <v>1.81621651661665</v>
      </c>
      <c r="B1058" s="4">
        <v>1.8955265755325421</v>
      </c>
      <c r="C1058" s="4">
        <v>0</v>
      </c>
      <c r="D1058" s="4">
        <v>0</v>
      </c>
    </row>
    <row r="1059" spans="1:4" x14ac:dyDescent="0.2">
      <c r="A1059" s="4">
        <v>1.8178559519839947</v>
      </c>
      <c r="B1059" s="4">
        <v>1.8956357593853161</v>
      </c>
      <c r="C1059" s="4">
        <v>0</v>
      </c>
      <c r="D1059" s="4">
        <v>0</v>
      </c>
    </row>
    <row r="1060" spans="1:4" x14ac:dyDescent="0.2">
      <c r="A1060" s="4">
        <v>1.8194953873513393</v>
      </c>
      <c r="B1060" s="4">
        <v>1.8957451024413183</v>
      </c>
      <c r="C1060" s="4">
        <v>0</v>
      </c>
      <c r="D1060" s="4">
        <v>0</v>
      </c>
    </row>
    <row r="1061" spans="1:4" x14ac:dyDescent="0.2">
      <c r="A1061" s="4">
        <v>1.8211348227186841</v>
      </c>
      <c r="B1061" s="4">
        <v>1.8958546057607957</v>
      </c>
      <c r="C1061" s="4">
        <v>0</v>
      </c>
      <c r="D1061" s="4">
        <v>0</v>
      </c>
    </row>
    <row r="1062" spans="1:4" x14ac:dyDescent="0.2">
      <c r="A1062" s="4">
        <v>1.8227742580860287</v>
      </c>
      <c r="B1062" s="4">
        <v>1.8959642704039943</v>
      </c>
      <c r="C1062" s="4">
        <v>0</v>
      </c>
      <c r="D1062" s="4">
        <v>0</v>
      </c>
    </row>
    <row r="1063" spans="1:4" x14ac:dyDescent="0.2">
      <c r="A1063" s="4">
        <v>1.8244136934533735</v>
      </c>
      <c r="B1063" s="4">
        <v>1.896074097431161</v>
      </c>
      <c r="C1063" s="4">
        <v>0</v>
      </c>
      <c r="D1063" s="4">
        <v>0</v>
      </c>
    </row>
    <row r="1064" spans="1:4" x14ac:dyDescent="0.2">
      <c r="A1064" s="4">
        <v>1.826053128820718</v>
      </c>
      <c r="B1064" s="4">
        <v>1.8961840879025422</v>
      </c>
      <c r="C1064" s="4">
        <v>0</v>
      </c>
      <c r="D1064" s="4">
        <v>0</v>
      </c>
    </row>
    <row r="1065" spans="1:4" x14ac:dyDescent="0.2">
      <c r="A1065" s="4">
        <v>1.8276925641880626</v>
      </c>
      <c r="B1065" s="4">
        <v>1.8962942428783847</v>
      </c>
      <c r="C1065" s="4">
        <v>0</v>
      </c>
      <c r="D1065" s="4">
        <v>0</v>
      </c>
    </row>
    <row r="1066" spans="1:4" x14ac:dyDescent="0.2">
      <c r="A1066" s="4">
        <v>1.8293319995554074</v>
      </c>
      <c r="B1066" s="4">
        <v>1.8964045634189346</v>
      </c>
      <c r="C1066" s="4">
        <v>0</v>
      </c>
      <c r="D1066" s="4">
        <v>0</v>
      </c>
    </row>
    <row r="1067" spans="1:4" x14ac:dyDescent="0.2">
      <c r="A1067" s="4">
        <v>1.8309714349227519</v>
      </c>
      <c r="B1067" s="4">
        <v>1.8965150505844388</v>
      </c>
      <c r="C1067" s="4">
        <v>0</v>
      </c>
      <c r="D1067" s="4">
        <v>0</v>
      </c>
    </row>
    <row r="1068" spans="1:4" x14ac:dyDescent="0.2">
      <c r="A1068" s="4">
        <v>1.8326108702900967</v>
      </c>
      <c r="B1068" s="4">
        <v>1.8966257054351439</v>
      </c>
      <c r="C1068" s="4">
        <v>0</v>
      </c>
      <c r="D1068" s="4">
        <v>0</v>
      </c>
    </row>
    <row r="1069" spans="1:4" x14ac:dyDescent="0.2">
      <c r="A1069" s="4">
        <v>1.8342503056574413</v>
      </c>
      <c r="B1069" s="4">
        <v>1.8967365290312963</v>
      </c>
      <c r="C1069" s="4">
        <v>0</v>
      </c>
      <c r="D1069" s="4">
        <v>0</v>
      </c>
    </row>
    <row r="1070" spans="1:4" x14ac:dyDescent="0.2">
      <c r="A1070" s="4">
        <v>1.8358897410247861</v>
      </c>
      <c r="B1070" s="4">
        <v>1.8968475224331425</v>
      </c>
      <c r="C1070" s="4">
        <v>0</v>
      </c>
      <c r="D1070" s="4">
        <v>0</v>
      </c>
    </row>
    <row r="1071" spans="1:4" x14ac:dyDescent="0.2">
      <c r="A1071" s="4">
        <v>1.8375291763921306</v>
      </c>
      <c r="B1071" s="4">
        <v>1.8969586867009294</v>
      </c>
      <c r="C1071" s="4">
        <v>0</v>
      </c>
      <c r="D1071" s="4">
        <v>0</v>
      </c>
    </row>
    <row r="1072" spans="1:4" x14ac:dyDescent="0.2">
      <c r="A1072" s="4">
        <v>1.8391686117594754</v>
      </c>
      <c r="B1072" s="4">
        <v>1.8970700228949029</v>
      </c>
      <c r="C1072" s="4">
        <v>0</v>
      </c>
      <c r="D1072" s="4">
        <v>0</v>
      </c>
    </row>
    <row r="1073" spans="1:4" x14ac:dyDescent="0.2">
      <c r="A1073" s="4">
        <v>1.84080804712682</v>
      </c>
      <c r="B1073" s="4">
        <v>1.8971815320753103</v>
      </c>
      <c r="C1073" s="4">
        <v>0</v>
      </c>
      <c r="D1073" s="4">
        <v>0</v>
      </c>
    </row>
    <row r="1074" spans="1:4" x14ac:dyDescent="0.2">
      <c r="A1074" s="4">
        <v>1.8424474824941648</v>
      </c>
      <c r="B1074" s="4">
        <v>1.8972932153023976</v>
      </c>
      <c r="C1074" s="4">
        <v>0</v>
      </c>
      <c r="D1074" s="4">
        <v>0</v>
      </c>
    </row>
    <row r="1075" spans="1:4" x14ac:dyDescent="0.2">
      <c r="A1075" s="4">
        <v>1.8440869178615094</v>
      </c>
      <c r="B1075" s="4">
        <v>1.8974050736364116</v>
      </c>
      <c r="C1075" s="4">
        <v>0</v>
      </c>
      <c r="D1075" s="4">
        <v>0</v>
      </c>
    </row>
    <row r="1076" spans="1:4" x14ac:dyDescent="0.2">
      <c r="A1076" s="4">
        <v>1.8457263532288541</v>
      </c>
      <c r="B1076" s="4">
        <v>1.8975171081375988</v>
      </c>
      <c r="C1076" s="4">
        <v>0</v>
      </c>
      <c r="D1076" s="4">
        <v>0</v>
      </c>
    </row>
    <row r="1077" spans="1:4" x14ac:dyDescent="0.2">
      <c r="A1077" s="4">
        <v>1.8473657885961987</v>
      </c>
      <c r="B1077" s="4">
        <v>1.8976293198662058</v>
      </c>
      <c r="C1077" s="4">
        <v>0</v>
      </c>
      <c r="D1077" s="4">
        <v>0</v>
      </c>
    </row>
    <row r="1078" spans="1:4" x14ac:dyDescent="0.2">
      <c r="A1078" s="4">
        <v>1.8490052239635435</v>
      </c>
      <c r="B1078" s="4">
        <v>1.8977417098824791</v>
      </c>
      <c r="C1078" s="4">
        <v>0</v>
      </c>
      <c r="D1078" s="4">
        <v>0</v>
      </c>
    </row>
    <row r="1079" spans="1:4" x14ac:dyDescent="0.2">
      <c r="A1079" s="4">
        <v>1.8506446593308881</v>
      </c>
      <c r="B1079" s="4">
        <v>1.8978542792466653</v>
      </c>
      <c r="C1079" s="4">
        <v>0</v>
      </c>
      <c r="D1079" s="4">
        <v>0</v>
      </c>
    </row>
    <row r="1080" spans="1:4" x14ac:dyDescent="0.2">
      <c r="A1080" s="4">
        <v>1.8522840946982326</v>
      </c>
      <c r="B1080" s="4">
        <v>1.8979670290190109</v>
      </c>
      <c r="C1080" s="4">
        <v>0</v>
      </c>
      <c r="D1080" s="4">
        <v>0</v>
      </c>
    </row>
    <row r="1081" spans="1:4" x14ac:dyDescent="0.2">
      <c r="A1081" s="4">
        <v>1.8539235300655774</v>
      </c>
      <c r="B1081" s="4">
        <v>1.8980799602597624</v>
      </c>
      <c r="C1081" s="4">
        <v>0</v>
      </c>
      <c r="D1081" s="4">
        <v>0</v>
      </c>
    </row>
    <row r="1082" spans="1:4" x14ac:dyDescent="0.2">
      <c r="A1082" s="4">
        <v>1.855562965432922</v>
      </c>
      <c r="B1082" s="4">
        <v>1.8981930740291666</v>
      </c>
      <c r="C1082" s="4">
        <v>0</v>
      </c>
      <c r="D1082" s="4">
        <v>0</v>
      </c>
    </row>
    <row r="1083" spans="1:4" x14ac:dyDescent="0.2">
      <c r="A1083" s="4">
        <v>1.8572024008002668</v>
      </c>
      <c r="B1083" s="4">
        <v>1.8983063713874697</v>
      </c>
      <c r="C1083" s="4">
        <v>0</v>
      </c>
      <c r="D1083" s="4">
        <v>0</v>
      </c>
    </row>
    <row r="1084" spans="1:4" x14ac:dyDescent="0.2">
      <c r="A1084" s="4">
        <v>1.8588418361676113</v>
      </c>
      <c r="B1084" s="4">
        <v>1.8984198533949186</v>
      </c>
      <c r="C1084" s="4">
        <v>0</v>
      </c>
      <c r="D1084" s="4">
        <v>0</v>
      </c>
    </row>
    <row r="1085" spans="1:4" x14ac:dyDescent="0.2">
      <c r="A1085" s="4">
        <v>1.8604812715349561</v>
      </c>
      <c r="B1085" s="4">
        <v>1.8985335211117595</v>
      </c>
      <c r="C1085" s="4">
        <v>0</v>
      </c>
      <c r="D1085" s="4">
        <v>0</v>
      </c>
    </row>
    <row r="1086" spans="1:4" x14ac:dyDescent="0.2">
      <c r="A1086" s="4">
        <v>1.8621207069023007</v>
      </c>
      <c r="B1086" s="4">
        <v>1.8986473755982394</v>
      </c>
      <c r="C1086" s="4">
        <v>0</v>
      </c>
      <c r="D1086" s="4">
        <v>0</v>
      </c>
    </row>
    <row r="1087" spans="1:4" x14ac:dyDescent="0.2">
      <c r="A1087" s="4">
        <v>1.8637601422696455</v>
      </c>
      <c r="B1087" s="4">
        <v>1.8987614179146044</v>
      </c>
      <c r="C1087" s="4">
        <v>0</v>
      </c>
      <c r="D1087" s="4">
        <v>0</v>
      </c>
    </row>
    <row r="1088" spans="1:4" x14ac:dyDescent="0.2">
      <c r="A1088" s="4">
        <v>1.86539957763699</v>
      </c>
      <c r="B1088" s="4">
        <v>1.8988756491211012</v>
      </c>
      <c r="C1088" s="4">
        <v>0</v>
      </c>
      <c r="D1088" s="4">
        <v>0</v>
      </c>
    </row>
    <row r="1089" spans="1:4" x14ac:dyDescent="0.2">
      <c r="A1089" s="4">
        <v>1.8670390130043348</v>
      </c>
      <c r="B1089" s="4">
        <v>1.8989900702779765</v>
      </c>
      <c r="C1089" s="4">
        <v>0</v>
      </c>
      <c r="D1089" s="4">
        <v>0</v>
      </c>
    </row>
    <row r="1090" spans="1:4" x14ac:dyDescent="0.2">
      <c r="A1090" s="4">
        <v>1.8686784483716794</v>
      </c>
      <c r="B1090" s="4">
        <v>1.8991046824454769</v>
      </c>
      <c r="C1090" s="4">
        <v>0</v>
      </c>
      <c r="D1090" s="4">
        <v>0</v>
      </c>
    </row>
    <row r="1091" spans="1:4" x14ac:dyDescent="0.2">
      <c r="A1091" s="4">
        <v>1.8703178837390242</v>
      </c>
      <c r="B1091" s="4">
        <v>1.8992194866838488</v>
      </c>
      <c r="C1091" s="4">
        <v>0</v>
      </c>
      <c r="D1091" s="4">
        <v>0</v>
      </c>
    </row>
    <row r="1092" spans="1:4" x14ac:dyDescent="0.2">
      <c r="A1092" s="4">
        <v>1.8719573191063688</v>
      </c>
      <c r="B1092" s="4">
        <v>1.8993344840533386</v>
      </c>
      <c r="C1092" s="4">
        <v>0</v>
      </c>
      <c r="D1092" s="4">
        <v>0</v>
      </c>
    </row>
    <row r="1093" spans="1:4" x14ac:dyDescent="0.2">
      <c r="A1093" s="4">
        <v>1.8735967544737135</v>
      </c>
      <c r="B1093" s="4">
        <v>1.899449675614193</v>
      </c>
      <c r="C1093" s="4">
        <v>0</v>
      </c>
      <c r="D1093" s="4">
        <v>0</v>
      </c>
    </row>
    <row r="1094" spans="1:4" x14ac:dyDescent="0.2">
      <c r="A1094" s="4">
        <v>1.8752361898410581</v>
      </c>
      <c r="B1094" s="4">
        <v>1.8995650624266587</v>
      </c>
      <c r="C1094" s="4">
        <v>0</v>
      </c>
      <c r="D1094" s="4">
        <v>0</v>
      </c>
    </row>
    <row r="1095" spans="1:4" x14ac:dyDescent="0.2">
      <c r="A1095" s="4">
        <v>1.8768756252084029</v>
      </c>
      <c r="B1095" s="4">
        <v>1.899680645550982</v>
      </c>
      <c r="C1095" s="4">
        <v>0</v>
      </c>
      <c r="D1095" s="4">
        <v>0</v>
      </c>
    </row>
    <row r="1096" spans="1:4" x14ac:dyDescent="0.2">
      <c r="A1096" s="4">
        <v>1.8785150605757475</v>
      </c>
      <c r="B1096" s="4">
        <v>1.8997964260474096</v>
      </c>
      <c r="C1096" s="4">
        <v>0</v>
      </c>
      <c r="D1096" s="4">
        <v>0</v>
      </c>
    </row>
    <row r="1097" spans="1:4" x14ac:dyDescent="0.2">
      <c r="A1097" s="4">
        <v>1.880154495943092</v>
      </c>
      <c r="B1097" s="4">
        <v>1.8999124049761882</v>
      </c>
      <c r="C1097" s="4">
        <v>0</v>
      </c>
      <c r="D1097" s="4">
        <v>0</v>
      </c>
    </row>
    <row r="1098" spans="1:4" x14ac:dyDescent="0.2">
      <c r="A1098" s="4">
        <v>1.8817939313104368</v>
      </c>
      <c r="B1098" s="4">
        <v>1.9000285833975641</v>
      </c>
      <c r="C1098" s="4">
        <v>0</v>
      </c>
      <c r="D1098" s="4">
        <v>0</v>
      </c>
    </row>
    <row r="1099" spans="1:4" x14ac:dyDescent="0.2">
      <c r="A1099" s="4">
        <v>1.8834333666777814</v>
      </c>
      <c r="B1099" s="4">
        <v>1.9001449623717839</v>
      </c>
      <c r="C1099" s="4">
        <v>0</v>
      </c>
      <c r="D1099" s="4">
        <v>0</v>
      </c>
    </row>
    <row r="1100" spans="1:4" x14ac:dyDescent="0.2">
      <c r="A1100" s="4">
        <v>1.8850728020451262</v>
      </c>
      <c r="B1100" s="4">
        <v>1.9002615429590943</v>
      </c>
      <c r="C1100" s="4">
        <v>0</v>
      </c>
      <c r="D1100" s="4">
        <v>0</v>
      </c>
    </row>
    <row r="1101" spans="1:4" x14ac:dyDescent="0.2">
      <c r="A1101" s="4">
        <v>1.8867122374124707</v>
      </c>
      <c r="B1101" s="4">
        <v>1.9003783262197416</v>
      </c>
      <c r="C1101" s="4">
        <v>0</v>
      </c>
      <c r="D1101" s="4">
        <v>0</v>
      </c>
    </row>
    <row r="1102" spans="1:4" x14ac:dyDescent="0.2">
      <c r="A1102" s="4">
        <v>1.8883516727798155</v>
      </c>
      <c r="B1102" s="4">
        <v>1.9004953132139726</v>
      </c>
      <c r="C1102" s="4">
        <v>0</v>
      </c>
      <c r="D1102" s="4">
        <v>0</v>
      </c>
    </row>
    <row r="1103" spans="1:4" x14ac:dyDescent="0.2">
      <c r="A1103" s="4">
        <v>1.8899911081471601</v>
      </c>
      <c r="B1103" s="4">
        <v>1.9006125050020337</v>
      </c>
      <c r="C1103" s="4">
        <v>0</v>
      </c>
      <c r="D1103" s="4">
        <v>0</v>
      </c>
    </row>
    <row r="1104" spans="1:4" x14ac:dyDescent="0.2">
      <c r="A1104" s="4">
        <v>1.8916305435145049</v>
      </c>
      <c r="B1104" s="4">
        <v>1.9007299026441715</v>
      </c>
      <c r="C1104" s="4">
        <v>0</v>
      </c>
      <c r="D1104" s="4">
        <v>0</v>
      </c>
    </row>
    <row r="1105" spans="1:4" x14ac:dyDescent="0.2">
      <c r="A1105" s="4">
        <v>1.8932699788818494</v>
      </c>
      <c r="B1105" s="4">
        <v>1.9008475072006328</v>
      </c>
      <c r="C1105" s="4">
        <v>0</v>
      </c>
      <c r="D1105" s="4">
        <v>0</v>
      </c>
    </row>
    <row r="1106" spans="1:4" x14ac:dyDescent="0.2">
      <c r="A1106" s="4">
        <v>1.8949094142491942</v>
      </c>
      <c r="B1106" s="4">
        <v>1.9009653197316636</v>
      </c>
      <c r="C1106" s="4">
        <v>0</v>
      </c>
      <c r="D1106" s="4">
        <v>0</v>
      </c>
    </row>
    <row r="1107" spans="1:4" x14ac:dyDescent="0.2">
      <c r="A1107" s="4">
        <v>1.8965488496165388</v>
      </c>
      <c r="B1107" s="4">
        <v>1.901083341297511</v>
      </c>
      <c r="C1107" s="4">
        <v>0</v>
      </c>
      <c r="D1107" s="4">
        <v>0</v>
      </c>
    </row>
    <row r="1108" spans="1:4" x14ac:dyDescent="0.2">
      <c r="A1108" s="4">
        <v>1.8981882849838836</v>
      </c>
      <c r="B1108" s="4">
        <v>1.9012015729584211</v>
      </c>
      <c r="C1108" s="4">
        <v>0</v>
      </c>
      <c r="D1108" s="4">
        <v>0</v>
      </c>
    </row>
    <row r="1109" spans="1:4" x14ac:dyDescent="0.2">
      <c r="A1109" s="4">
        <v>1.8998277203512282</v>
      </c>
      <c r="B1109" s="4">
        <v>1.9013200157746408</v>
      </c>
      <c r="C1109" s="4">
        <v>0</v>
      </c>
      <c r="D1109" s="4">
        <v>0</v>
      </c>
    </row>
    <row r="1110" spans="1:4" x14ac:dyDescent="0.2">
      <c r="A1110" s="4">
        <v>1.9014671557185729</v>
      </c>
      <c r="B1110" s="4">
        <v>1.9014386708064166</v>
      </c>
      <c r="C1110" s="4">
        <v>0</v>
      </c>
      <c r="D1110" s="4">
        <v>0</v>
      </c>
    </row>
    <row r="1111" spans="1:4" x14ac:dyDescent="0.2">
      <c r="A1111" s="4">
        <v>1.9031065910859175</v>
      </c>
      <c r="B1111" s="4">
        <v>1.9015575391139949</v>
      </c>
      <c r="C1111" s="4">
        <v>0</v>
      </c>
      <c r="D1111" s="4">
        <v>0</v>
      </c>
    </row>
    <row r="1112" spans="1:4" x14ac:dyDescent="0.2">
      <c r="A1112" s="4">
        <v>1.9047460264532623</v>
      </c>
      <c r="B1112" s="4">
        <v>1.9016766217576224</v>
      </c>
      <c r="C1112" s="4">
        <v>0</v>
      </c>
      <c r="D1112" s="4">
        <v>0</v>
      </c>
    </row>
    <row r="1113" spans="1:4" x14ac:dyDescent="0.2">
      <c r="A1113" s="4">
        <v>1.9063854618206069</v>
      </c>
      <c r="B1113" s="4">
        <v>1.9017959197975456</v>
      </c>
      <c r="C1113" s="4">
        <v>0</v>
      </c>
      <c r="D1113" s="4">
        <v>0</v>
      </c>
    </row>
    <row r="1114" spans="1:4" x14ac:dyDescent="0.2">
      <c r="A1114" s="4">
        <v>1.9080248971879514</v>
      </c>
      <c r="B1114" s="4">
        <v>1.901915434294011</v>
      </c>
      <c r="C1114" s="4">
        <v>0</v>
      </c>
      <c r="D1114" s="4">
        <v>0</v>
      </c>
    </row>
    <row r="1115" spans="1:4" x14ac:dyDescent="0.2">
      <c r="A1115" s="4">
        <v>1.9096643325552962</v>
      </c>
      <c r="B1115" s="4">
        <v>1.9020351663072652</v>
      </c>
      <c r="C1115" s="4">
        <v>0</v>
      </c>
      <c r="D1115" s="4">
        <v>0</v>
      </c>
    </row>
    <row r="1116" spans="1:4" x14ac:dyDescent="0.2">
      <c r="A1116" s="4">
        <v>1.9113037679226408</v>
      </c>
      <c r="B1116" s="4">
        <v>1.9021551168975548</v>
      </c>
      <c r="C1116" s="4">
        <v>0</v>
      </c>
      <c r="D1116" s="4">
        <v>0</v>
      </c>
    </row>
    <row r="1117" spans="1:4" x14ac:dyDescent="0.2">
      <c r="A1117" s="4">
        <v>1.9129432032899856</v>
      </c>
      <c r="B1117" s="4">
        <v>1.9022752871251263</v>
      </c>
      <c r="C1117" s="4">
        <v>0</v>
      </c>
      <c r="D1117" s="4">
        <v>0</v>
      </c>
    </row>
    <row r="1118" spans="1:4" x14ac:dyDescent="0.2">
      <c r="A1118" s="4">
        <v>1.9145826386573301</v>
      </c>
      <c r="B1118" s="4">
        <v>1.9023956780502262</v>
      </c>
      <c r="C1118" s="4">
        <v>0</v>
      </c>
      <c r="D1118" s="4">
        <v>0</v>
      </c>
    </row>
    <row r="1119" spans="1:4" x14ac:dyDescent="0.2">
      <c r="A1119" s="4">
        <v>1.9162220740246749</v>
      </c>
      <c r="B1119" s="4">
        <v>1.902516290733101</v>
      </c>
      <c r="C1119" s="4">
        <v>0</v>
      </c>
      <c r="D1119" s="4">
        <v>0</v>
      </c>
    </row>
    <row r="1120" spans="1:4" x14ac:dyDescent="0.2">
      <c r="A1120" s="4">
        <v>1.9178615093920195</v>
      </c>
      <c r="B1120" s="4">
        <v>1.9026371262339976</v>
      </c>
      <c r="C1120" s="4">
        <v>0</v>
      </c>
      <c r="D1120" s="4">
        <v>0</v>
      </c>
    </row>
    <row r="1121" spans="1:4" x14ac:dyDescent="0.2">
      <c r="A1121" s="4">
        <v>1.9195009447593643</v>
      </c>
      <c r="B1121" s="4">
        <v>1.9027581856131623</v>
      </c>
      <c r="C1121" s="4">
        <v>0</v>
      </c>
      <c r="D1121" s="4">
        <v>0</v>
      </c>
    </row>
    <row r="1122" spans="1:4" x14ac:dyDescent="0.2">
      <c r="A1122" s="4">
        <v>1.9211403801267088</v>
      </c>
      <c r="B1122" s="4">
        <v>1.9028794699308416</v>
      </c>
      <c r="C1122" s="4">
        <v>0</v>
      </c>
      <c r="D1122" s="4">
        <v>0</v>
      </c>
    </row>
    <row r="1123" spans="1:4" x14ac:dyDescent="0.2">
      <c r="A1123" s="4">
        <v>1.9227798154940536</v>
      </c>
      <c r="B1123" s="4">
        <v>1.903000980247282</v>
      </c>
      <c r="C1123" s="4">
        <v>0</v>
      </c>
      <c r="D1123" s="4">
        <v>0</v>
      </c>
    </row>
    <row r="1124" spans="1:4" x14ac:dyDescent="0.2">
      <c r="A1124" s="4">
        <v>1.9244192508613982</v>
      </c>
      <c r="B1124" s="4">
        <v>1.9031227176227306</v>
      </c>
      <c r="C1124" s="4">
        <v>0</v>
      </c>
      <c r="D1124" s="4">
        <v>0</v>
      </c>
    </row>
    <row r="1125" spans="1:4" x14ac:dyDescent="0.2">
      <c r="A1125" s="4">
        <v>1.926058686228743</v>
      </c>
      <c r="B1125" s="4">
        <v>1.9032446831174332</v>
      </c>
      <c r="C1125" s="4">
        <v>0</v>
      </c>
      <c r="D1125" s="4">
        <v>0</v>
      </c>
    </row>
    <row r="1126" spans="1:4" x14ac:dyDescent="0.2">
      <c r="A1126" s="4">
        <v>1.9276981215960876</v>
      </c>
      <c r="B1126" s="4">
        <v>1.9033668777916366</v>
      </c>
      <c r="C1126" s="4">
        <v>0</v>
      </c>
      <c r="D1126" s="4">
        <v>0</v>
      </c>
    </row>
    <row r="1127" spans="1:4" x14ac:dyDescent="0.2">
      <c r="A1127" s="4">
        <v>1.9293375569634323</v>
      </c>
      <c r="B1127" s="4">
        <v>1.9034893027055877</v>
      </c>
      <c r="C1127" s="4">
        <v>0</v>
      </c>
      <c r="D1127" s="4">
        <v>0</v>
      </c>
    </row>
    <row r="1128" spans="1:4" x14ac:dyDescent="0.2">
      <c r="A1128" s="4">
        <v>1.9309769923307769</v>
      </c>
      <c r="B1128" s="4">
        <v>1.9036119589195326</v>
      </c>
      <c r="C1128" s="4">
        <v>0</v>
      </c>
      <c r="D1128" s="4">
        <v>0</v>
      </c>
    </row>
    <row r="1129" spans="1:4" x14ac:dyDescent="0.2">
      <c r="A1129" s="4">
        <v>1.9326164276981217</v>
      </c>
      <c r="B1129" s="4">
        <v>1.9037348474937184</v>
      </c>
      <c r="C1129" s="4">
        <v>0</v>
      </c>
      <c r="D1129" s="4">
        <v>0</v>
      </c>
    </row>
    <row r="1130" spans="1:4" x14ac:dyDescent="0.2">
      <c r="A1130" s="4">
        <v>1.9342558630654663</v>
      </c>
      <c r="B1130" s="4">
        <v>1.9038579694883908</v>
      </c>
      <c r="C1130" s="4">
        <v>0</v>
      </c>
      <c r="D1130" s="4">
        <v>0</v>
      </c>
    </row>
    <row r="1131" spans="1:4" x14ac:dyDescent="0.2">
      <c r="A1131" s="4">
        <v>1.9358952984328108</v>
      </c>
      <c r="B1131" s="4">
        <v>1.9039813259637972</v>
      </c>
      <c r="C1131" s="4">
        <v>0</v>
      </c>
      <c r="D1131" s="4">
        <v>0</v>
      </c>
    </row>
    <row r="1132" spans="1:4" x14ac:dyDescent="0.2">
      <c r="A1132" s="4">
        <v>1.9375347338001556</v>
      </c>
      <c r="B1132" s="4">
        <v>1.9041049179801837</v>
      </c>
      <c r="C1132" s="4">
        <v>0</v>
      </c>
      <c r="D1132" s="4">
        <v>0</v>
      </c>
    </row>
    <row r="1133" spans="1:4" x14ac:dyDescent="0.2">
      <c r="A1133" s="4">
        <v>1.9391741691675002</v>
      </c>
      <c r="B1133" s="4">
        <v>1.904228746597797</v>
      </c>
      <c r="C1133" s="4">
        <v>0</v>
      </c>
      <c r="D1133" s="4">
        <v>0</v>
      </c>
    </row>
    <row r="1134" spans="1:4" x14ac:dyDescent="0.2">
      <c r="A1134" s="4">
        <v>1.940813604534845</v>
      </c>
      <c r="B1134" s="4">
        <v>1.9043528128768836</v>
      </c>
      <c r="C1134" s="4">
        <v>0</v>
      </c>
      <c r="D1134" s="4">
        <v>0</v>
      </c>
    </row>
    <row r="1135" spans="1:4" x14ac:dyDescent="0.2">
      <c r="A1135" s="4">
        <v>1.9424530399021895</v>
      </c>
      <c r="B1135" s="4">
        <v>1.9044771178776903</v>
      </c>
      <c r="C1135" s="4">
        <v>0</v>
      </c>
      <c r="D1135" s="4">
        <v>0</v>
      </c>
    </row>
    <row r="1136" spans="1:4" x14ac:dyDescent="0.2">
      <c r="A1136" s="4">
        <v>1.9440924752695343</v>
      </c>
      <c r="B1136" s="4">
        <v>1.9046016626604632</v>
      </c>
      <c r="C1136" s="4">
        <v>0</v>
      </c>
      <c r="D1136" s="4">
        <v>0</v>
      </c>
    </row>
    <row r="1137" spans="1:4" x14ac:dyDescent="0.2">
      <c r="A1137" s="4">
        <v>1.9457319106368789</v>
      </c>
      <c r="B1137" s="4">
        <v>1.9047264482854489</v>
      </c>
      <c r="C1137" s="4">
        <v>0</v>
      </c>
      <c r="D1137" s="4">
        <v>0</v>
      </c>
    </row>
    <row r="1138" spans="1:4" x14ac:dyDescent="0.2">
      <c r="A1138" s="4">
        <v>1.9473713460042237</v>
      </c>
      <c r="B1138" s="4">
        <v>1.9048514758128945</v>
      </c>
      <c r="C1138" s="4">
        <v>0</v>
      </c>
      <c r="D1138" s="4">
        <v>0</v>
      </c>
    </row>
    <row r="1139" spans="1:4" x14ac:dyDescent="0.2">
      <c r="A1139" s="4">
        <v>1.9490107813715682</v>
      </c>
      <c r="B1139" s="4">
        <v>1.904976746303046</v>
      </c>
      <c r="C1139" s="4">
        <v>0</v>
      </c>
      <c r="D1139" s="4">
        <v>0</v>
      </c>
    </row>
    <row r="1140" spans="1:4" x14ac:dyDescent="0.2">
      <c r="A1140" s="4">
        <v>1.950650216738913</v>
      </c>
      <c r="B1140" s="4">
        <v>1.9051022608161501</v>
      </c>
      <c r="C1140" s="4">
        <v>0</v>
      </c>
      <c r="D1140" s="4">
        <v>0</v>
      </c>
    </row>
    <row r="1141" spans="1:4" x14ac:dyDescent="0.2">
      <c r="A1141" s="4">
        <v>1.9522896521062576</v>
      </c>
      <c r="B1141" s="4">
        <v>1.9052280204124534</v>
      </c>
      <c r="C1141" s="4">
        <v>0</v>
      </c>
      <c r="D1141" s="4">
        <v>0</v>
      </c>
    </row>
    <row r="1142" spans="1:4" x14ac:dyDescent="0.2">
      <c r="A1142" s="4">
        <v>1.9539290874736024</v>
      </c>
      <c r="B1142" s="4">
        <v>1.9053540261522026</v>
      </c>
      <c r="C1142" s="4">
        <v>0</v>
      </c>
      <c r="D1142" s="4">
        <v>0</v>
      </c>
    </row>
    <row r="1143" spans="1:4" x14ac:dyDescent="0.2">
      <c r="A1143" s="4">
        <v>1.955568522840947</v>
      </c>
      <c r="B1143" s="4">
        <v>1.905480279095644</v>
      </c>
      <c r="C1143" s="4">
        <v>0</v>
      </c>
      <c r="D1143" s="4">
        <v>0</v>
      </c>
    </row>
    <row r="1144" spans="1:4" x14ac:dyDescent="0.2">
      <c r="A1144" s="4">
        <v>1.9572079582082917</v>
      </c>
      <c r="B1144" s="4">
        <v>1.9056067803030243</v>
      </c>
      <c r="C1144" s="4">
        <v>0</v>
      </c>
      <c r="D1144" s="4">
        <v>0</v>
      </c>
    </row>
    <row r="1145" spans="1:4" x14ac:dyDescent="0.2">
      <c r="A1145" s="4">
        <v>1.9588473935756363</v>
      </c>
      <c r="B1145" s="4">
        <v>1.90573353083459</v>
      </c>
      <c r="C1145" s="4">
        <v>0</v>
      </c>
      <c r="D1145" s="4">
        <v>0</v>
      </c>
    </row>
    <row r="1146" spans="1:4" x14ac:dyDescent="0.2">
      <c r="A1146" s="4">
        <v>1.9604868289429811</v>
      </c>
      <c r="B1146" s="4">
        <v>1.9058605317505877</v>
      </c>
      <c r="C1146" s="4">
        <v>0</v>
      </c>
      <c r="D1146" s="4">
        <v>0</v>
      </c>
    </row>
    <row r="1147" spans="1:4" x14ac:dyDescent="0.2">
      <c r="A1147" s="4">
        <v>1.9621262643103257</v>
      </c>
      <c r="B1147" s="4">
        <v>1.9059877841112638</v>
      </c>
      <c r="C1147" s="4">
        <v>0</v>
      </c>
      <c r="D1147" s="4">
        <v>0</v>
      </c>
    </row>
    <row r="1148" spans="1:4" x14ac:dyDescent="0.2">
      <c r="A1148" s="4">
        <v>1.9637656996776702</v>
      </c>
      <c r="B1148" s="4">
        <v>1.9061152889768649</v>
      </c>
      <c r="C1148" s="4">
        <v>0</v>
      </c>
      <c r="D1148" s="4">
        <v>0</v>
      </c>
    </row>
    <row r="1149" spans="1:4" x14ac:dyDescent="0.2">
      <c r="A1149" s="4">
        <v>1.965405135045015</v>
      </c>
      <c r="B1149" s="4">
        <v>1.9062430474076377</v>
      </c>
      <c r="C1149" s="4">
        <v>0</v>
      </c>
      <c r="D1149" s="4">
        <v>0</v>
      </c>
    </row>
    <row r="1150" spans="1:4" x14ac:dyDescent="0.2">
      <c r="A1150" s="4">
        <v>1.9670445704123596</v>
      </c>
      <c r="B1150" s="4">
        <v>1.9063710604638289</v>
      </c>
      <c r="C1150" s="4">
        <v>0</v>
      </c>
      <c r="D1150" s="4">
        <v>0</v>
      </c>
    </row>
    <row r="1151" spans="1:4" x14ac:dyDescent="0.2">
      <c r="A1151" s="4">
        <v>1.9686840057797044</v>
      </c>
      <c r="B1151" s="4">
        <v>1.9064993292056847</v>
      </c>
      <c r="C1151" s="4">
        <v>0</v>
      </c>
      <c r="D1151" s="4">
        <v>0</v>
      </c>
    </row>
    <row r="1152" spans="1:4" x14ac:dyDescent="0.2">
      <c r="A1152" s="4">
        <v>1.9703234411470489</v>
      </c>
      <c r="B1152" s="4">
        <v>1.9066278546934516</v>
      </c>
      <c r="C1152" s="4">
        <v>0</v>
      </c>
      <c r="D1152" s="4">
        <v>0</v>
      </c>
    </row>
    <row r="1153" spans="1:4" x14ac:dyDescent="0.2">
      <c r="A1153" s="4">
        <v>1.9719628765143937</v>
      </c>
      <c r="B1153" s="4">
        <v>1.9067566379873766</v>
      </c>
      <c r="C1153" s="4">
        <v>0</v>
      </c>
      <c r="D1153" s="4">
        <v>0</v>
      </c>
    </row>
    <row r="1154" spans="1:4" x14ac:dyDescent="0.2">
      <c r="A1154" s="4">
        <v>1.9736023118817383</v>
      </c>
      <c r="B1154" s="4">
        <v>1.9068856801477059</v>
      </c>
      <c r="C1154" s="4">
        <v>0</v>
      </c>
      <c r="D1154" s="4">
        <v>0</v>
      </c>
    </row>
    <row r="1155" spans="1:4" x14ac:dyDescent="0.2">
      <c r="A1155" s="4">
        <v>1.9752417472490831</v>
      </c>
      <c r="B1155" s="4">
        <v>1.907014982234686</v>
      </c>
      <c r="C1155" s="4">
        <v>0</v>
      </c>
      <c r="D1155" s="4">
        <v>0</v>
      </c>
    </row>
    <row r="1156" spans="1:4" x14ac:dyDescent="0.2">
      <c r="A1156" s="4">
        <v>1.9768811826164276</v>
      </c>
      <c r="B1156" s="4">
        <v>1.9071445453085638</v>
      </c>
      <c r="C1156" s="4">
        <v>0</v>
      </c>
      <c r="D1156" s="4">
        <v>0</v>
      </c>
    </row>
    <row r="1157" spans="1:4" x14ac:dyDescent="0.2">
      <c r="A1157" s="4">
        <v>1.9785206179837724</v>
      </c>
      <c r="B1157" s="4">
        <v>1.9072743704295856</v>
      </c>
      <c r="C1157" s="4">
        <v>0</v>
      </c>
      <c r="D1157" s="4">
        <v>0</v>
      </c>
    </row>
    <row r="1158" spans="1:4" x14ac:dyDescent="0.2">
      <c r="A1158" s="4">
        <v>1.980160053351117</v>
      </c>
      <c r="B1158" s="4">
        <v>1.9074044586579979</v>
      </c>
      <c r="C1158" s="4">
        <v>0</v>
      </c>
      <c r="D1158" s="4">
        <v>0</v>
      </c>
    </row>
    <row r="1159" spans="1:4" x14ac:dyDescent="0.2">
      <c r="A1159" s="4">
        <v>1.9817994887184618</v>
      </c>
      <c r="B1159" s="4">
        <v>1.9075348110540475</v>
      </c>
      <c r="C1159" s="4">
        <v>0</v>
      </c>
      <c r="D1159" s="4">
        <v>0</v>
      </c>
    </row>
    <row r="1160" spans="1:4" x14ac:dyDescent="0.2">
      <c r="A1160" s="4">
        <v>1.9834389240858064</v>
      </c>
      <c r="B1160" s="4">
        <v>1.9076654286779808</v>
      </c>
      <c r="C1160" s="4">
        <v>0</v>
      </c>
      <c r="D1160" s="4">
        <v>0</v>
      </c>
    </row>
    <row r="1161" spans="1:4" x14ac:dyDescent="0.2">
      <c r="A1161" s="4">
        <v>1.9850783594531511</v>
      </c>
      <c r="B1161" s="4">
        <v>1.9077963125900443</v>
      </c>
      <c r="C1161" s="4">
        <v>0</v>
      </c>
      <c r="D1161" s="4">
        <v>0</v>
      </c>
    </row>
    <row r="1162" spans="1:4" x14ac:dyDescent="0.2">
      <c r="A1162" s="4">
        <v>1.9867177948204957</v>
      </c>
      <c r="B1162" s="4">
        <v>1.9079274638504846</v>
      </c>
      <c r="C1162" s="4">
        <v>0</v>
      </c>
      <c r="D1162" s="4">
        <v>0</v>
      </c>
    </row>
    <row r="1163" spans="1:4" x14ac:dyDescent="0.2">
      <c r="A1163" s="4">
        <v>1.9883572301878405</v>
      </c>
      <c r="B1163" s="4">
        <v>1.9080588835195484</v>
      </c>
      <c r="C1163" s="4">
        <v>0</v>
      </c>
      <c r="D1163" s="4">
        <v>0</v>
      </c>
    </row>
    <row r="1164" spans="1:4" x14ac:dyDescent="0.2">
      <c r="A1164" s="4">
        <v>1.9899966655551851</v>
      </c>
      <c r="B1164" s="4">
        <v>1.9081905726574822</v>
      </c>
      <c r="C1164" s="4">
        <v>0</v>
      </c>
      <c r="D1164" s="4">
        <v>0</v>
      </c>
    </row>
    <row r="1165" spans="1:4" x14ac:dyDescent="0.2">
      <c r="A1165" s="4">
        <v>1.9916361009225296</v>
      </c>
      <c r="B1165" s="4">
        <v>1.9083225323245323</v>
      </c>
      <c r="C1165" s="4">
        <v>0</v>
      </c>
      <c r="D1165" s="4">
        <v>0</v>
      </c>
    </row>
    <row r="1166" spans="1:4" x14ac:dyDescent="0.2">
      <c r="A1166" s="4">
        <v>1.9932755362898744</v>
      </c>
      <c r="B1166" s="4">
        <v>1.9084547635809455</v>
      </c>
      <c r="C1166" s="4">
        <v>0</v>
      </c>
      <c r="D1166" s="4">
        <v>0</v>
      </c>
    </row>
    <row r="1167" spans="1:4" x14ac:dyDescent="0.2">
      <c r="A1167" s="4">
        <v>1.994914971657219</v>
      </c>
      <c r="B1167" s="4">
        <v>1.9085872674869682</v>
      </c>
      <c r="C1167" s="4">
        <v>0</v>
      </c>
      <c r="D1167" s="4">
        <v>0</v>
      </c>
    </row>
    <row r="1168" spans="1:4" x14ac:dyDescent="0.2">
      <c r="A1168" s="4">
        <v>1.9965544070245638</v>
      </c>
      <c r="B1168" s="4">
        <v>1.908720045102847</v>
      </c>
      <c r="C1168" s="4">
        <v>0</v>
      </c>
      <c r="D1168" s="4">
        <v>0</v>
      </c>
    </row>
    <row r="1169" spans="1:4" x14ac:dyDescent="0.2">
      <c r="A1169" s="4">
        <v>1.9981938423919083</v>
      </c>
      <c r="B1169" s="4">
        <v>1.9088530974888287</v>
      </c>
      <c r="C1169" s="4">
        <v>0</v>
      </c>
      <c r="D1169" s="4">
        <v>0</v>
      </c>
    </row>
    <row r="1170" spans="1:4" x14ac:dyDescent="0.2">
      <c r="A1170" s="4">
        <v>1.9998332777592531</v>
      </c>
      <c r="B1170" s="4">
        <v>1.9089864257051596</v>
      </c>
      <c r="C1170" s="4">
        <v>0</v>
      </c>
      <c r="D1170" s="4">
        <v>0</v>
      </c>
    </row>
    <row r="1171" spans="1:4" x14ac:dyDescent="0.2">
      <c r="A1171" s="4">
        <v>2.0014727131265979</v>
      </c>
      <c r="B1171" s="4">
        <v>1.9091200304701224</v>
      </c>
      <c r="C1171" s="4">
        <v>0</v>
      </c>
      <c r="D1171" s="4">
        <v>0</v>
      </c>
    </row>
    <row r="1172" spans="1:4" x14ac:dyDescent="0.2">
      <c r="A1172" s="4">
        <v>2.0031121484939423</v>
      </c>
      <c r="B1172" s="4">
        <v>1.9092539106427973</v>
      </c>
      <c r="C1172" s="4">
        <v>0</v>
      </c>
      <c r="D1172" s="4">
        <v>0</v>
      </c>
    </row>
    <row r="1173" spans="1:4" x14ac:dyDescent="0.2">
      <c r="A1173" s="4">
        <v>2.004751583861287</v>
      </c>
      <c r="B1173" s="4">
        <v>1.9093880644534478</v>
      </c>
      <c r="C1173" s="4">
        <v>0</v>
      </c>
      <c r="D1173" s="4">
        <v>0</v>
      </c>
    </row>
    <row r="1174" spans="1:4" x14ac:dyDescent="0.2">
      <c r="A1174" s="4">
        <v>2.0063910192286318</v>
      </c>
      <c r="B1174" s="4">
        <v>1.9095224901318408</v>
      </c>
      <c r="C1174" s="4">
        <v>0</v>
      </c>
      <c r="D1174" s="4">
        <v>0</v>
      </c>
    </row>
    <row r="1175" spans="1:4" x14ac:dyDescent="0.2">
      <c r="A1175" s="4">
        <v>2.0080304545959766</v>
      </c>
      <c r="B1175" s="4">
        <v>1.909657185907744</v>
      </c>
      <c r="C1175" s="4">
        <v>0</v>
      </c>
      <c r="D1175" s="4">
        <v>0</v>
      </c>
    </row>
    <row r="1176" spans="1:4" x14ac:dyDescent="0.2">
      <c r="A1176" s="4">
        <v>2.009669889963321</v>
      </c>
      <c r="B1176" s="4">
        <v>1.9097921500109243</v>
      </c>
      <c r="C1176" s="4">
        <v>0</v>
      </c>
      <c r="D1176" s="4">
        <v>0</v>
      </c>
    </row>
    <row r="1177" spans="1:4" x14ac:dyDescent="0.2">
      <c r="A1177" s="4">
        <v>2.0113093253306658</v>
      </c>
      <c r="B1177" s="4">
        <v>1.9099273806711488</v>
      </c>
      <c r="C1177" s="4">
        <v>0</v>
      </c>
      <c r="D1177" s="4">
        <v>0</v>
      </c>
    </row>
    <row r="1178" spans="1:4" x14ac:dyDescent="0.2">
      <c r="A1178" s="4">
        <v>2.0129487606980105</v>
      </c>
      <c r="B1178" s="4">
        <v>1.9100628761181848</v>
      </c>
      <c r="C1178" s="4">
        <v>0</v>
      </c>
      <c r="D1178" s="4">
        <v>0</v>
      </c>
    </row>
    <row r="1179" spans="1:4" x14ac:dyDescent="0.2">
      <c r="A1179" s="4">
        <v>2.0145881960653553</v>
      </c>
      <c r="B1179" s="4">
        <v>1.9101986345817994</v>
      </c>
      <c r="C1179" s="4">
        <v>0</v>
      </c>
      <c r="D1179" s="4">
        <v>0</v>
      </c>
    </row>
    <row r="1180" spans="1:4" x14ac:dyDescent="0.2">
      <c r="A1180" s="4">
        <v>2.0162276314326997</v>
      </c>
      <c r="B1180" s="4">
        <v>1.9103346542917599</v>
      </c>
      <c r="C1180" s="4">
        <v>0</v>
      </c>
      <c r="D1180" s="4">
        <v>0</v>
      </c>
    </row>
    <row r="1181" spans="1:4" x14ac:dyDescent="0.2">
      <c r="A1181" s="4">
        <v>2.0178670668000445</v>
      </c>
      <c r="B1181" s="4">
        <v>1.9104709334778334</v>
      </c>
      <c r="C1181" s="4">
        <v>0</v>
      </c>
      <c r="D1181" s="4">
        <v>0</v>
      </c>
    </row>
    <row r="1182" spans="1:4" x14ac:dyDescent="0.2">
      <c r="A1182" s="4">
        <v>2.0195065021673893</v>
      </c>
      <c r="B1182" s="4">
        <v>1.9106074703697873</v>
      </c>
      <c r="C1182" s="4">
        <v>0</v>
      </c>
      <c r="D1182" s="4">
        <v>0</v>
      </c>
    </row>
    <row r="1183" spans="1:4" x14ac:dyDescent="0.2">
      <c r="A1183" s="4">
        <v>2.0211459375347336</v>
      </c>
      <c r="B1183" s="4">
        <v>1.9107442631973883</v>
      </c>
      <c r="C1183" s="4">
        <v>0</v>
      </c>
      <c r="D1183" s="4">
        <v>0</v>
      </c>
    </row>
    <row r="1184" spans="1:4" x14ac:dyDescent="0.2">
      <c r="A1184" s="4">
        <v>2.0227853729020784</v>
      </c>
      <c r="B1184" s="4">
        <v>1.9108813101904043</v>
      </c>
      <c r="C1184" s="4">
        <v>0</v>
      </c>
      <c r="D1184" s="4">
        <v>0</v>
      </c>
    </row>
    <row r="1185" spans="1:4" x14ac:dyDescent="0.2">
      <c r="A1185" s="4">
        <v>2.0244248082694232</v>
      </c>
      <c r="B1185" s="4">
        <v>1.9110186095786019</v>
      </c>
      <c r="C1185" s="4">
        <v>0</v>
      </c>
      <c r="D1185" s="4">
        <v>0</v>
      </c>
    </row>
    <row r="1186" spans="1:4" x14ac:dyDescent="0.2">
      <c r="A1186" s="4">
        <v>2.026064243636768</v>
      </c>
      <c r="B1186" s="4">
        <v>1.9111561595917483</v>
      </c>
      <c r="C1186" s="4">
        <v>0</v>
      </c>
      <c r="D1186" s="4">
        <v>0</v>
      </c>
    </row>
    <row r="1187" spans="1:4" x14ac:dyDescent="0.2">
      <c r="A1187" s="4">
        <v>2.0277036790041123</v>
      </c>
      <c r="B1187" s="4">
        <v>1.9112939584596111</v>
      </c>
      <c r="C1187" s="4">
        <v>0</v>
      </c>
      <c r="D1187" s="4">
        <v>0</v>
      </c>
    </row>
    <row r="1188" spans="1:4" x14ac:dyDescent="0.2">
      <c r="A1188" s="4">
        <v>2.0293431143714571</v>
      </c>
      <c r="B1188" s="4">
        <v>1.9114320044119573</v>
      </c>
      <c r="C1188" s="4">
        <v>0</v>
      </c>
      <c r="D1188" s="4">
        <v>0</v>
      </c>
    </row>
    <row r="1189" spans="1:4" x14ac:dyDescent="0.2">
      <c r="A1189" s="4">
        <v>2.0309825497388019</v>
      </c>
      <c r="B1189" s="4">
        <v>1.9115702956785539</v>
      </c>
      <c r="C1189" s="4">
        <v>0</v>
      </c>
      <c r="D1189" s="4">
        <v>0</v>
      </c>
    </row>
    <row r="1190" spans="1:4" x14ac:dyDescent="0.2">
      <c r="A1190" s="4">
        <v>2.0326219851061467</v>
      </c>
      <c r="B1190" s="4">
        <v>1.9117088304891683</v>
      </c>
      <c r="C1190" s="4">
        <v>0</v>
      </c>
      <c r="D1190" s="4">
        <v>0</v>
      </c>
    </row>
    <row r="1191" spans="1:4" x14ac:dyDescent="0.2">
      <c r="A1191" s="4">
        <v>2.034261420473491</v>
      </c>
      <c r="B1191" s="4">
        <v>1.9118476070735675</v>
      </c>
      <c r="C1191" s="4">
        <v>0</v>
      </c>
      <c r="D1191" s="4">
        <v>0</v>
      </c>
    </row>
    <row r="1192" spans="1:4" x14ac:dyDescent="0.2">
      <c r="A1192" s="4">
        <v>2.0359008558408358</v>
      </c>
      <c r="B1192" s="4">
        <v>1.9119866236615191</v>
      </c>
      <c r="C1192" s="4">
        <v>0</v>
      </c>
      <c r="D1192" s="4">
        <v>0</v>
      </c>
    </row>
    <row r="1193" spans="1:4" x14ac:dyDescent="0.2">
      <c r="A1193" s="4">
        <v>2.0375402912081806</v>
      </c>
      <c r="B1193" s="4">
        <v>1.9121258784827897</v>
      </c>
      <c r="C1193" s="4">
        <v>0</v>
      </c>
      <c r="D1193" s="4">
        <v>0</v>
      </c>
    </row>
    <row r="1194" spans="1:4" x14ac:dyDescent="0.2">
      <c r="A1194" s="4">
        <v>2.0391797265755254</v>
      </c>
      <c r="B1194" s="4">
        <v>1.912265369767147</v>
      </c>
      <c r="C1194" s="4">
        <v>0</v>
      </c>
      <c r="D1194" s="4">
        <v>0</v>
      </c>
    </row>
    <row r="1195" spans="1:4" x14ac:dyDescent="0.2">
      <c r="A1195" s="4">
        <v>2.0408191619428697</v>
      </c>
      <c r="B1195" s="4">
        <v>1.9124050957443577</v>
      </c>
      <c r="C1195" s="4">
        <v>0</v>
      </c>
      <c r="D1195" s="4">
        <v>0</v>
      </c>
    </row>
    <row r="1196" spans="1:4" x14ac:dyDescent="0.2">
      <c r="A1196" s="4">
        <v>2.0424585973102145</v>
      </c>
      <c r="B1196" s="4">
        <v>1.9125450546441896</v>
      </c>
      <c r="C1196" s="4">
        <v>0</v>
      </c>
      <c r="D1196" s="4">
        <v>0</v>
      </c>
    </row>
    <row r="1197" spans="1:4" x14ac:dyDescent="0.2">
      <c r="A1197" s="4">
        <v>2.0440980326775593</v>
      </c>
      <c r="B1197" s="4">
        <v>1.9126852446964093</v>
      </c>
      <c r="C1197" s="4">
        <v>0</v>
      </c>
      <c r="D1197" s="4">
        <v>0</v>
      </c>
    </row>
    <row r="1198" spans="1:4" x14ac:dyDescent="0.2">
      <c r="A1198" s="4">
        <v>2.0457374680449036</v>
      </c>
      <c r="B1198" s="4">
        <v>1.9128256641307841</v>
      </c>
      <c r="C1198" s="4">
        <v>0</v>
      </c>
      <c r="D1198" s="4">
        <v>0</v>
      </c>
    </row>
    <row r="1199" spans="1:4" x14ac:dyDescent="0.2">
      <c r="A1199" s="4">
        <v>2.0473769034122484</v>
      </c>
      <c r="B1199" s="4">
        <v>1.9129663111770816</v>
      </c>
      <c r="C1199" s="4">
        <v>0</v>
      </c>
      <c r="D1199" s="4">
        <v>0</v>
      </c>
    </row>
    <row r="1200" spans="1:4" x14ac:dyDescent="0.2">
      <c r="A1200" s="4">
        <v>2.0490163387795932</v>
      </c>
      <c r="B1200" s="4">
        <v>1.9131071840650686</v>
      </c>
      <c r="C1200" s="4">
        <v>0</v>
      </c>
      <c r="D1200" s="4">
        <v>0</v>
      </c>
    </row>
    <row r="1201" spans="1:4" x14ac:dyDescent="0.2">
      <c r="A1201" s="4">
        <v>2.050655774146938</v>
      </c>
      <c r="B1201" s="4">
        <v>1.9132482810245126</v>
      </c>
      <c r="C1201" s="4">
        <v>0</v>
      </c>
      <c r="D1201" s="4">
        <v>0</v>
      </c>
    </row>
    <row r="1202" spans="1:4" x14ac:dyDescent="0.2">
      <c r="A1202" s="4">
        <v>2.0522952095142823</v>
      </c>
      <c r="B1202" s="4">
        <v>1.9133896002851802</v>
      </c>
      <c r="C1202" s="4">
        <v>0</v>
      </c>
      <c r="D1202" s="4">
        <v>0</v>
      </c>
    </row>
    <row r="1203" spans="1:4" x14ac:dyDescent="0.2">
      <c r="A1203" s="4">
        <v>2.0539346448816271</v>
      </c>
      <c r="B1203" s="4">
        <v>1.9135311400768393</v>
      </c>
      <c r="C1203" s="4">
        <v>0</v>
      </c>
      <c r="D1203" s="4">
        <v>0</v>
      </c>
    </row>
    <row r="1204" spans="1:4" x14ac:dyDescent="0.2">
      <c r="A1204" s="4">
        <v>2.0555740802489719</v>
      </c>
      <c r="B1204" s="4">
        <v>1.9136728986292568</v>
      </c>
      <c r="C1204" s="4">
        <v>0</v>
      </c>
      <c r="D1204" s="4">
        <v>0</v>
      </c>
    </row>
    <row r="1205" spans="1:4" x14ac:dyDescent="0.2">
      <c r="A1205" s="4">
        <v>2.0572135156163167</v>
      </c>
      <c r="B1205" s="4">
        <v>1.9138148741721996</v>
      </c>
      <c r="C1205" s="4">
        <v>0</v>
      </c>
      <c r="D1205" s="4">
        <v>0</v>
      </c>
    </row>
    <row r="1206" spans="1:4" x14ac:dyDescent="0.2">
      <c r="A1206" s="4">
        <v>2.0588529509836611</v>
      </c>
      <c r="B1206" s="4">
        <v>1.9139570649354352</v>
      </c>
      <c r="C1206" s="4">
        <v>0</v>
      </c>
      <c r="D1206" s="4">
        <v>0</v>
      </c>
    </row>
    <row r="1207" spans="1:4" x14ac:dyDescent="0.2">
      <c r="A1207" s="4">
        <v>2.0604923863510058</v>
      </c>
      <c r="B1207" s="4">
        <v>1.9140994691487307</v>
      </c>
      <c r="C1207" s="4">
        <v>0</v>
      </c>
      <c r="D1207" s="4">
        <v>0</v>
      </c>
    </row>
    <row r="1208" spans="1:4" x14ac:dyDescent="0.2">
      <c r="A1208" s="4">
        <v>2.0621318217183506</v>
      </c>
      <c r="B1208" s="4">
        <v>1.9142420850418536</v>
      </c>
      <c r="C1208" s="4">
        <v>0</v>
      </c>
      <c r="D1208" s="4">
        <v>0</v>
      </c>
    </row>
    <row r="1209" spans="1:4" x14ac:dyDescent="0.2">
      <c r="A1209" s="4">
        <v>2.0637712570856954</v>
      </c>
      <c r="B1209" s="4">
        <v>1.9143849108445705</v>
      </c>
      <c r="C1209" s="4">
        <v>0</v>
      </c>
      <c r="D1209" s="4">
        <v>0</v>
      </c>
    </row>
    <row r="1210" spans="1:4" x14ac:dyDescent="0.2">
      <c r="A1210" s="4">
        <v>2.0654106924530398</v>
      </c>
      <c r="B1210" s="4">
        <v>1.914527944786649</v>
      </c>
      <c r="C1210" s="4">
        <v>0</v>
      </c>
      <c r="D1210" s="4">
        <v>0</v>
      </c>
    </row>
    <row r="1211" spans="1:4" x14ac:dyDescent="0.2">
      <c r="A1211" s="4">
        <v>2.0670501278203846</v>
      </c>
      <c r="B1211" s="4">
        <v>1.9146711850978562</v>
      </c>
      <c r="C1211" s="4">
        <v>0</v>
      </c>
      <c r="D1211" s="4">
        <v>0</v>
      </c>
    </row>
    <row r="1212" spans="1:4" x14ac:dyDescent="0.2">
      <c r="A1212" s="4">
        <v>2.0686895631877293</v>
      </c>
      <c r="B1212" s="4">
        <v>1.9148146300079592</v>
      </c>
      <c r="C1212" s="4">
        <v>0</v>
      </c>
      <c r="D1212" s="4">
        <v>0</v>
      </c>
    </row>
    <row r="1213" spans="1:4" x14ac:dyDescent="0.2">
      <c r="A1213" s="4">
        <v>2.0703289985550741</v>
      </c>
      <c r="B1213" s="4">
        <v>1.9149582777467251</v>
      </c>
      <c r="C1213" s="4">
        <v>0</v>
      </c>
      <c r="D1213" s="4">
        <v>0</v>
      </c>
    </row>
    <row r="1214" spans="1:4" x14ac:dyDescent="0.2">
      <c r="A1214" s="4">
        <v>2.0719684339224185</v>
      </c>
      <c r="B1214" s="4">
        <v>1.9151021265439214</v>
      </c>
      <c r="C1214" s="4">
        <v>0</v>
      </c>
      <c r="D1214" s="4">
        <v>0</v>
      </c>
    </row>
    <row r="1215" spans="1:4" x14ac:dyDescent="0.2">
      <c r="A1215" s="4">
        <v>2.0736078692897633</v>
      </c>
      <c r="B1215" s="4">
        <v>1.9152461746293152</v>
      </c>
      <c r="C1215" s="4">
        <v>0</v>
      </c>
      <c r="D1215" s="4">
        <v>0</v>
      </c>
    </row>
    <row r="1216" spans="1:4" x14ac:dyDescent="0.2">
      <c r="A1216" s="4">
        <v>2.075247304657108</v>
      </c>
      <c r="B1216" s="4">
        <v>1.9153904202326737</v>
      </c>
      <c r="C1216" s="4">
        <v>0</v>
      </c>
      <c r="D1216" s="4">
        <v>0</v>
      </c>
    </row>
    <row r="1217" spans="1:4" x14ac:dyDescent="0.2">
      <c r="A1217" s="4">
        <v>2.0768867400244524</v>
      </c>
      <c r="B1217" s="4">
        <v>1.9155348615837637</v>
      </c>
      <c r="C1217" s="4">
        <v>0</v>
      </c>
      <c r="D1217" s="4">
        <v>0</v>
      </c>
    </row>
    <row r="1218" spans="1:4" x14ac:dyDescent="0.2">
      <c r="A1218" s="4">
        <v>2.0785261753917972</v>
      </c>
      <c r="B1218" s="4">
        <v>1.915679496912353</v>
      </c>
      <c r="C1218" s="4">
        <v>0</v>
      </c>
      <c r="D1218" s="4">
        <v>0</v>
      </c>
    </row>
    <row r="1219" spans="1:4" x14ac:dyDescent="0.2">
      <c r="A1219" s="4">
        <v>2.080165610759142</v>
      </c>
      <c r="B1219" s="4">
        <v>1.9158243244482083</v>
      </c>
      <c r="C1219" s="4">
        <v>0</v>
      </c>
      <c r="D1219" s="4">
        <v>0</v>
      </c>
    </row>
    <row r="1220" spans="1:4" x14ac:dyDescent="0.2">
      <c r="A1220" s="4">
        <v>2.0818050461264868</v>
      </c>
      <c r="B1220" s="4">
        <v>1.9159693424210968</v>
      </c>
      <c r="C1220" s="4">
        <v>0</v>
      </c>
      <c r="D1220" s="4">
        <v>0</v>
      </c>
    </row>
    <row r="1221" spans="1:4" x14ac:dyDescent="0.2">
      <c r="A1221" s="4">
        <v>2.0834444814938311</v>
      </c>
      <c r="B1221" s="4">
        <v>1.916114549060786</v>
      </c>
      <c r="C1221" s="4">
        <v>0</v>
      </c>
      <c r="D1221" s="4">
        <v>0</v>
      </c>
    </row>
    <row r="1222" spans="1:4" x14ac:dyDescent="0.2">
      <c r="A1222" s="4">
        <v>2.0850839168611759</v>
      </c>
      <c r="B1222" s="4">
        <v>1.916259942597043</v>
      </c>
      <c r="C1222" s="4">
        <v>0</v>
      </c>
      <c r="D1222" s="4">
        <v>0</v>
      </c>
    </row>
    <row r="1223" spans="1:4" x14ac:dyDescent="0.2">
      <c r="A1223" s="4">
        <v>2.0867233522285207</v>
      </c>
      <c r="B1223" s="4">
        <v>1.9164055212596351</v>
      </c>
      <c r="C1223" s="4">
        <v>0</v>
      </c>
      <c r="D1223" s="4">
        <v>0</v>
      </c>
    </row>
    <row r="1224" spans="1:4" x14ac:dyDescent="0.2">
      <c r="A1224" s="4">
        <v>2.0883627875958655</v>
      </c>
      <c r="B1224" s="4">
        <v>1.9165512832783291</v>
      </c>
      <c r="C1224" s="4">
        <v>0</v>
      </c>
      <c r="D1224" s="4">
        <v>0</v>
      </c>
    </row>
    <row r="1225" spans="1:4" x14ac:dyDescent="0.2">
      <c r="A1225" s="4">
        <v>2.0900022229632098</v>
      </c>
      <c r="B1225" s="4">
        <v>1.9166972268828923</v>
      </c>
      <c r="C1225" s="4">
        <v>0</v>
      </c>
      <c r="D1225" s="4">
        <v>0</v>
      </c>
    </row>
    <row r="1226" spans="1:4" x14ac:dyDescent="0.2">
      <c r="A1226" s="4">
        <v>2.0916416583305546</v>
      </c>
      <c r="B1226" s="4">
        <v>1.9168433503030922</v>
      </c>
      <c r="C1226" s="4">
        <v>0</v>
      </c>
      <c r="D1226" s="4">
        <v>0</v>
      </c>
    </row>
    <row r="1227" spans="1:4" x14ac:dyDescent="0.2">
      <c r="A1227" s="4">
        <v>2.0932810936978994</v>
      </c>
      <c r="B1227" s="4">
        <v>1.9169896517686957</v>
      </c>
      <c r="C1227" s="4">
        <v>0</v>
      </c>
      <c r="D1227" s="4">
        <v>0</v>
      </c>
    </row>
    <row r="1228" spans="1:4" x14ac:dyDescent="0.2">
      <c r="A1228" s="4">
        <v>2.0949205290652442</v>
      </c>
      <c r="B1228" s="4">
        <v>1.9171361295094702</v>
      </c>
      <c r="C1228" s="4">
        <v>0</v>
      </c>
      <c r="D1228" s="4">
        <v>0</v>
      </c>
    </row>
    <row r="1229" spans="1:4" x14ac:dyDescent="0.2">
      <c r="A1229" s="4">
        <v>2.0965599644325885</v>
      </c>
      <c r="B1229" s="4">
        <v>1.9172827817551825</v>
      </c>
      <c r="C1229" s="4">
        <v>0</v>
      </c>
      <c r="D1229" s="4">
        <v>0</v>
      </c>
    </row>
    <row r="1230" spans="1:4" x14ac:dyDescent="0.2">
      <c r="A1230" s="4">
        <v>2.0981993997999333</v>
      </c>
      <c r="B1230" s="4">
        <v>1.9174296067356003</v>
      </c>
      <c r="C1230" s="4">
        <v>0</v>
      </c>
      <c r="D1230" s="4">
        <v>0</v>
      </c>
    </row>
    <row r="1231" spans="1:4" x14ac:dyDescent="0.2">
      <c r="A1231" s="4">
        <v>2.0998388351672781</v>
      </c>
      <c r="B1231" s="4">
        <v>1.9175766026804903</v>
      </c>
      <c r="C1231" s="4">
        <v>0</v>
      </c>
      <c r="D1231" s="4">
        <v>0</v>
      </c>
    </row>
    <row r="1232" spans="1:4" x14ac:dyDescent="0.2">
      <c r="A1232" s="4">
        <v>2.1014782705346224</v>
      </c>
      <c r="B1232" s="4">
        <v>1.9177237678196202</v>
      </c>
      <c r="C1232" s="4">
        <v>0</v>
      </c>
      <c r="D1232" s="4">
        <v>0</v>
      </c>
    </row>
    <row r="1233" spans="1:4" x14ac:dyDescent="0.2">
      <c r="A1233" s="4">
        <v>2.1031177059019672</v>
      </c>
      <c r="B1233" s="4">
        <v>1.9178711003827567</v>
      </c>
      <c r="C1233" s="4">
        <v>0</v>
      </c>
      <c r="D1233" s="4">
        <v>0</v>
      </c>
    </row>
    <row r="1234" spans="1:4" x14ac:dyDescent="0.2">
      <c r="A1234" s="4">
        <v>2.104757141269312</v>
      </c>
      <c r="B1234" s="4">
        <v>1.9180185985996674</v>
      </c>
      <c r="C1234" s="4">
        <v>0</v>
      </c>
      <c r="D1234" s="4">
        <v>0</v>
      </c>
    </row>
    <row r="1235" spans="1:4" x14ac:dyDescent="0.2">
      <c r="A1235" s="4">
        <v>2.1063965766366568</v>
      </c>
      <c r="B1235" s="4">
        <v>1.9181662607001191</v>
      </c>
      <c r="C1235" s="4">
        <v>0</v>
      </c>
      <c r="D1235" s="4">
        <v>0</v>
      </c>
    </row>
    <row r="1236" spans="1:4" x14ac:dyDescent="0.2">
      <c r="A1236" s="4">
        <v>2.1080360120040011</v>
      </c>
      <c r="B1236" s="4">
        <v>1.9183140849138791</v>
      </c>
      <c r="C1236" s="4">
        <v>0</v>
      </c>
      <c r="D1236" s="4">
        <v>0</v>
      </c>
    </row>
    <row r="1237" spans="1:4" x14ac:dyDescent="0.2">
      <c r="A1237" s="4">
        <v>2.1096754473713459</v>
      </c>
      <c r="B1237" s="4">
        <v>1.9184620694707148</v>
      </c>
      <c r="C1237" s="4">
        <v>0</v>
      </c>
      <c r="D1237" s="4">
        <v>0</v>
      </c>
    </row>
    <row r="1238" spans="1:4" x14ac:dyDescent="0.2">
      <c r="A1238" s="4">
        <v>2.1113148827386907</v>
      </c>
      <c r="B1238" s="4">
        <v>1.9186102126003932</v>
      </c>
      <c r="C1238" s="4">
        <v>0</v>
      </c>
      <c r="D1238" s="4">
        <v>0</v>
      </c>
    </row>
    <row r="1239" spans="1:4" x14ac:dyDescent="0.2">
      <c r="A1239" s="4">
        <v>2.1129543181060355</v>
      </c>
      <c r="B1239" s="4">
        <v>1.9187585125326816</v>
      </c>
      <c r="C1239" s="4">
        <v>0</v>
      </c>
      <c r="D1239" s="4">
        <v>0</v>
      </c>
    </row>
    <row r="1240" spans="1:4" x14ac:dyDescent="0.2">
      <c r="A1240" s="4">
        <v>2.1145937534733799</v>
      </c>
      <c r="B1240" s="4">
        <v>1.9189069674973469</v>
      </c>
      <c r="C1240" s="4">
        <v>0</v>
      </c>
      <c r="D1240" s="4">
        <v>0</v>
      </c>
    </row>
    <row r="1241" spans="1:4" x14ac:dyDescent="0.2">
      <c r="A1241" s="4">
        <v>2.1162331888407246</v>
      </c>
      <c r="B1241" s="4">
        <v>1.9190555757241567</v>
      </c>
      <c r="C1241" s="4">
        <v>0</v>
      </c>
      <c r="D1241" s="4">
        <v>0</v>
      </c>
    </row>
    <row r="1242" spans="1:4" x14ac:dyDescent="0.2">
      <c r="A1242" s="4">
        <v>2.1178726242080694</v>
      </c>
      <c r="B1242" s="4">
        <v>1.9192043354428781</v>
      </c>
      <c r="C1242" s="4">
        <v>0</v>
      </c>
      <c r="D1242" s="4">
        <v>0</v>
      </c>
    </row>
    <row r="1243" spans="1:4" x14ac:dyDescent="0.2">
      <c r="A1243" s="4">
        <v>2.1195120595754142</v>
      </c>
      <c r="B1243" s="4">
        <v>1.9193532448832782</v>
      </c>
      <c r="C1243" s="4">
        <v>0</v>
      </c>
      <c r="D1243" s="4">
        <v>0</v>
      </c>
    </row>
    <row r="1244" spans="1:4" x14ac:dyDescent="0.2">
      <c r="A1244" s="4">
        <v>2.1211514949427586</v>
      </c>
      <c r="B1244" s="4">
        <v>1.9195023022751239</v>
      </c>
      <c r="C1244" s="4">
        <v>0</v>
      </c>
      <c r="D1244" s="4">
        <v>0</v>
      </c>
    </row>
    <row r="1245" spans="1:4" x14ac:dyDescent="0.2">
      <c r="A1245" s="4">
        <v>2.1227909303101034</v>
      </c>
      <c r="B1245" s="4">
        <v>1.9196515058481829</v>
      </c>
      <c r="C1245" s="4">
        <v>0</v>
      </c>
      <c r="D1245" s="4">
        <v>0</v>
      </c>
    </row>
    <row r="1246" spans="1:4" x14ac:dyDescent="0.2">
      <c r="A1246" s="4">
        <v>2.1244303656774481</v>
      </c>
      <c r="B1246" s="4">
        <v>1.919800853832222</v>
      </c>
      <c r="C1246" s="4">
        <v>0</v>
      </c>
      <c r="D1246" s="4">
        <v>0</v>
      </c>
    </row>
    <row r="1247" spans="1:4" x14ac:dyDescent="0.2">
      <c r="A1247" s="4">
        <v>2.1260698010447925</v>
      </c>
      <c r="B1247" s="4">
        <v>1.9199503444570085</v>
      </c>
      <c r="C1247" s="4">
        <v>0</v>
      </c>
      <c r="D1247" s="4">
        <v>0</v>
      </c>
    </row>
    <row r="1248" spans="1:4" x14ac:dyDescent="0.2">
      <c r="A1248" s="4">
        <v>2.1277092364121373</v>
      </c>
      <c r="B1248" s="4">
        <v>1.9200999759523099</v>
      </c>
      <c r="C1248" s="4">
        <v>0</v>
      </c>
      <c r="D1248" s="4">
        <v>0</v>
      </c>
    </row>
    <row r="1249" spans="1:4" x14ac:dyDescent="0.2">
      <c r="A1249" s="4">
        <v>2.1293486717794821</v>
      </c>
      <c r="B1249" s="4">
        <v>1.9202497465478927</v>
      </c>
      <c r="C1249" s="4">
        <v>0</v>
      </c>
      <c r="D1249" s="4">
        <v>0</v>
      </c>
    </row>
    <row r="1250" spans="1:4" x14ac:dyDescent="0.2">
      <c r="A1250" s="4">
        <v>2.1309881071468268</v>
      </c>
      <c r="B1250" s="4">
        <v>1.9203996544735249</v>
      </c>
      <c r="C1250" s="4">
        <v>0</v>
      </c>
      <c r="D1250" s="4">
        <v>0</v>
      </c>
    </row>
    <row r="1251" spans="1:4" x14ac:dyDescent="0.2">
      <c r="A1251" s="4">
        <v>2.1326275425141712</v>
      </c>
      <c r="B1251" s="4">
        <v>1.9205496979589731</v>
      </c>
      <c r="C1251" s="4">
        <v>0</v>
      </c>
      <c r="D1251" s="4">
        <v>0</v>
      </c>
    </row>
    <row r="1252" spans="1:4" x14ac:dyDescent="0.2">
      <c r="A1252" s="4">
        <v>2.134266977881516</v>
      </c>
      <c r="B1252" s="4">
        <v>1.9206998752340048</v>
      </c>
      <c r="C1252" s="4">
        <v>0</v>
      </c>
      <c r="D1252" s="4">
        <v>0</v>
      </c>
    </row>
    <row r="1253" spans="1:4" x14ac:dyDescent="0.2">
      <c r="A1253" s="4">
        <v>2.1359064132488608</v>
      </c>
      <c r="B1253" s="4">
        <v>1.9208501845283867</v>
      </c>
      <c r="C1253" s="4">
        <v>0</v>
      </c>
      <c r="D1253" s="4">
        <v>0</v>
      </c>
    </row>
    <row r="1254" spans="1:4" x14ac:dyDescent="0.2">
      <c r="A1254" s="4">
        <v>2.1375458486162056</v>
      </c>
      <c r="B1254" s="4">
        <v>1.9210006240718869</v>
      </c>
      <c r="C1254" s="4">
        <v>0</v>
      </c>
      <c r="D1254" s="4">
        <v>0</v>
      </c>
    </row>
    <row r="1255" spans="1:4" x14ac:dyDescent="0.2">
      <c r="A1255" s="4">
        <v>2.1391852839835499</v>
      </c>
      <c r="B1255" s="4">
        <v>1.9211511920942717</v>
      </c>
      <c r="C1255" s="4">
        <v>0</v>
      </c>
      <c r="D1255" s="4">
        <v>0</v>
      </c>
    </row>
    <row r="1256" spans="1:4" x14ac:dyDescent="0.2">
      <c r="A1256" s="4">
        <v>2.1408247193508947</v>
      </c>
      <c r="B1256" s="4">
        <v>1.9213018868253087</v>
      </c>
      <c r="C1256" s="4">
        <v>0</v>
      </c>
      <c r="D1256" s="4">
        <v>0</v>
      </c>
    </row>
    <row r="1257" spans="1:4" x14ac:dyDescent="0.2">
      <c r="A1257" s="4">
        <v>2.1424641547182395</v>
      </c>
      <c r="B1257" s="4">
        <v>1.9214527064947649</v>
      </c>
      <c r="C1257" s="4">
        <v>0</v>
      </c>
      <c r="D1257" s="4">
        <v>0</v>
      </c>
    </row>
    <row r="1258" spans="1:4" x14ac:dyDescent="0.2">
      <c r="A1258" s="4">
        <v>2.1441035900855843</v>
      </c>
      <c r="B1258" s="4">
        <v>1.9216036493324078</v>
      </c>
      <c r="C1258" s="4">
        <v>0</v>
      </c>
      <c r="D1258" s="4">
        <v>0</v>
      </c>
    </row>
    <row r="1259" spans="1:4" x14ac:dyDescent="0.2">
      <c r="A1259" s="4">
        <v>2.1457430254529286</v>
      </c>
      <c r="B1259" s="4">
        <v>1.9217547135680042</v>
      </c>
      <c r="C1259" s="4">
        <v>0</v>
      </c>
      <c r="D1259" s="4">
        <v>0</v>
      </c>
    </row>
    <row r="1260" spans="1:4" x14ac:dyDescent="0.2">
      <c r="A1260" s="4">
        <v>2.1473824608202734</v>
      </c>
      <c r="B1260" s="4">
        <v>1.9219058974313217</v>
      </c>
      <c r="C1260" s="4">
        <v>0</v>
      </c>
      <c r="D1260" s="4">
        <v>0</v>
      </c>
    </row>
    <row r="1261" spans="1:4" x14ac:dyDescent="0.2">
      <c r="A1261" s="4">
        <v>2.1490218961876182</v>
      </c>
      <c r="B1261" s="4">
        <v>1.9220571991521271</v>
      </c>
      <c r="C1261" s="4">
        <v>0</v>
      </c>
      <c r="D1261" s="4">
        <v>0</v>
      </c>
    </row>
    <row r="1262" spans="1:4" x14ac:dyDescent="0.2">
      <c r="A1262" s="4">
        <v>2.150661331554963</v>
      </c>
      <c r="B1262" s="4">
        <v>1.9222086169601877</v>
      </c>
      <c r="C1262" s="4">
        <v>0</v>
      </c>
      <c r="D1262" s="4">
        <v>0</v>
      </c>
    </row>
    <row r="1263" spans="1:4" x14ac:dyDescent="0.2">
      <c r="A1263" s="4">
        <v>2.1523007669223073</v>
      </c>
      <c r="B1263" s="4">
        <v>1.9223601490852709</v>
      </c>
      <c r="C1263" s="4">
        <v>0</v>
      </c>
      <c r="D1263" s="4">
        <v>0</v>
      </c>
    </row>
    <row r="1264" spans="1:4" x14ac:dyDescent="0.2">
      <c r="A1264" s="4">
        <v>2.1539402022896521</v>
      </c>
      <c r="B1264" s="4">
        <v>1.9225117937571436</v>
      </c>
      <c r="C1264" s="4">
        <v>0</v>
      </c>
      <c r="D1264" s="4">
        <v>0</v>
      </c>
    </row>
    <row r="1265" spans="1:4" x14ac:dyDescent="0.2">
      <c r="A1265" s="4">
        <v>2.1555796376569969</v>
      </c>
      <c r="B1265" s="4">
        <v>1.9226635492055733</v>
      </c>
      <c r="C1265" s="4">
        <v>0</v>
      </c>
      <c r="D1265" s="4">
        <v>0</v>
      </c>
    </row>
    <row r="1266" spans="1:4" x14ac:dyDescent="0.2">
      <c r="A1266" s="4">
        <v>2.1572190730243412</v>
      </c>
      <c r="B1266" s="4">
        <v>1.9228154136603268</v>
      </c>
      <c r="C1266" s="4">
        <v>0</v>
      </c>
      <c r="D1266" s="4">
        <v>0</v>
      </c>
    </row>
    <row r="1267" spans="1:4" x14ac:dyDescent="0.2">
      <c r="A1267" s="4">
        <v>2.158858508391686</v>
      </c>
      <c r="B1267" s="4">
        <v>1.9229673853511717</v>
      </c>
      <c r="C1267" s="4">
        <v>0</v>
      </c>
      <c r="D1267" s="4">
        <v>0</v>
      </c>
    </row>
    <row r="1268" spans="1:4" x14ac:dyDescent="0.2">
      <c r="A1268" s="4">
        <v>2.1604979437590308</v>
      </c>
      <c r="B1268" s="4">
        <v>1.9231194625078749</v>
      </c>
      <c r="C1268" s="4">
        <v>0</v>
      </c>
      <c r="D1268" s="4">
        <v>0</v>
      </c>
    </row>
    <row r="1269" spans="1:4" x14ac:dyDescent="0.2">
      <c r="A1269" s="4">
        <v>2.1621373791263756</v>
      </c>
      <c r="B1269" s="4">
        <v>1.9232716433602037</v>
      </c>
      <c r="C1269" s="4">
        <v>0</v>
      </c>
      <c r="D1269" s="4">
        <v>0</v>
      </c>
    </row>
    <row r="1270" spans="1:4" x14ac:dyDescent="0.2">
      <c r="A1270" s="4">
        <v>2.1637768144937199</v>
      </c>
      <c r="B1270" s="4">
        <v>1.9234239261379251</v>
      </c>
      <c r="C1270" s="4">
        <v>0</v>
      </c>
      <c r="D1270" s="4">
        <v>0</v>
      </c>
    </row>
    <row r="1271" spans="1:4" x14ac:dyDescent="0.2">
      <c r="A1271" s="4">
        <v>2.1654162498610647</v>
      </c>
      <c r="B1271" s="4">
        <v>1.9235763090708067</v>
      </c>
      <c r="C1271" s="4">
        <v>0</v>
      </c>
      <c r="D1271" s="4">
        <v>0</v>
      </c>
    </row>
    <row r="1272" spans="1:4" x14ac:dyDescent="0.2">
      <c r="A1272" s="4">
        <v>2.1670556852284095</v>
      </c>
      <c r="B1272" s="4">
        <v>1.9237287903886151</v>
      </c>
      <c r="C1272" s="4">
        <v>0</v>
      </c>
      <c r="D1272" s="4">
        <v>0</v>
      </c>
    </row>
    <row r="1273" spans="1:4" x14ac:dyDescent="0.2">
      <c r="A1273" s="4">
        <v>2.1686951205957543</v>
      </c>
      <c r="B1273" s="4">
        <v>1.923881368321118</v>
      </c>
      <c r="C1273" s="4">
        <v>0</v>
      </c>
      <c r="D1273" s="4">
        <v>0</v>
      </c>
    </row>
    <row r="1274" spans="1:4" x14ac:dyDescent="0.2">
      <c r="A1274" s="4">
        <v>2.1703345559630987</v>
      </c>
      <c r="B1274" s="4">
        <v>1.9240340410980825</v>
      </c>
      <c r="C1274" s="4">
        <v>0</v>
      </c>
      <c r="D1274" s="4">
        <v>0</v>
      </c>
    </row>
    <row r="1275" spans="1:4" x14ac:dyDescent="0.2">
      <c r="A1275" s="4">
        <v>2.1719739913304434</v>
      </c>
      <c r="B1275" s="4">
        <v>1.9241868069492756</v>
      </c>
      <c r="C1275" s="4">
        <v>0</v>
      </c>
      <c r="D1275" s="4">
        <v>0</v>
      </c>
    </row>
    <row r="1276" spans="1:4" x14ac:dyDescent="0.2">
      <c r="A1276" s="4">
        <v>2.1736134266977882</v>
      </c>
      <c r="B1276" s="4">
        <v>1.9243396641044646</v>
      </c>
      <c r="C1276" s="4">
        <v>0</v>
      </c>
      <c r="D1276" s="4">
        <v>0</v>
      </c>
    </row>
    <row r="1277" spans="1:4" x14ac:dyDescent="0.2">
      <c r="A1277" s="4">
        <v>2.175252862065133</v>
      </c>
      <c r="B1277" s="4">
        <v>1.9244926107934166</v>
      </c>
      <c r="C1277" s="4">
        <v>0</v>
      </c>
      <c r="D1277" s="4">
        <v>0</v>
      </c>
    </row>
    <row r="1278" spans="1:4" x14ac:dyDescent="0.2">
      <c r="A1278" s="4">
        <v>2.1768922974324774</v>
      </c>
      <c r="B1278" s="4">
        <v>1.9246456452458991</v>
      </c>
      <c r="C1278" s="4">
        <v>0</v>
      </c>
      <c r="D1278" s="4">
        <v>0</v>
      </c>
    </row>
    <row r="1279" spans="1:4" x14ac:dyDescent="0.2">
      <c r="A1279" s="4">
        <v>2.1785317327998222</v>
      </c>
      <c r="B1279" s="4">
        <v>1.9247987656916787</v>
      </c>
      <c r="C1279" s="4">
        <v>0</v>
      </c>
      <c r="D1279" s="4">
        <v>0</v>
      </c>
    </row>
    <row r="1280" spans="1:4" x14ac:dyDescent="0.2">
      <c r="A1280" s="4">
        <v>2.1801711681671669</v>
      </c>
      <c r="B1280" s="4">
        <v>1.9249519703605231</v>
      </c>
      <c r="C1280" s="4">
        <v>0</v>
      </c>
      <c r="D1280" s="4">
        <v>0</v>
      </c>
    </row>
    <row r="1281" spans="1:4" x14ac:dyDescent="0.2">
      <c r="A1281" s="4">
        <v>2.1818106035345113</v>
      </c>
      <c r="B1281" s="4">
        <v>1.9251052574821994</v>
      </c>
      <c r="C1281" s="4">
        <v>0</v>
      </c>
      <c r="D1281" s="4">
        <v>0</v>
      </c>
    </row>
    <row r="1282" spans="1:4" x14ac:dyDescent="0.2">
      <c r="A1282" s="4">
        <v>2.1834500389018561</v>
      </c>
      <c r="B1282" s="4">
        <v>1.9252586252864747</v>
      </c>
      <c r="C1282" s="4">
        <v>0</v>
      </c>
      <c r="D1282" s="4">
        <v>0</v>
      </c>
    </row>
    <row r="1283" spans="1:4" x14ac:dyDescent="0.2">
      <c r="A1283" s="4">
        <v>2.1850894742692009</v>
      </c>
      <c r="B1283" s="4">
        <v>1.9254120720031163</v>
      </c>
      <c r="C1283" s="4">
        <v>0</v>
      </c>
      <c r="D1283" s="4">
        <v>0</v>
      </c>
    </row>
    <row r="1284" spans="1:4" x14ac:dyDescent="0.2">
      <c r="A1284" s="4">
        <v>2.1867289096365456</v>
      </c>
      <c r="B1284" s="4">
        <v>1.9255655958618909</v>
      </c>
      <c r="C1284" s="4">
        <v>0</v>
      </c>
      <c r="D1284" s="4">
        <v>0</v>
      </c>
    </row>
    <row r="1285" spans="1:4" x14ac:dyDescent="0.2">
      <c r="A1285" s="4">
        <v>2.18836834500389</v>
      </c>
      <c r="B1285" s="4">
        <v>1.9257191950925663</v>
      </c>
      <c r="C1285" s="4">
        <v>0</v>
      </c>
      <c r="D1285" s="4">
        <v>0</v>
      </c>
    </row>
    <row r="1286" spans="1:4" x14ac:dyDescent="0.2">
      <c r="A1286" s="4">
        <v>2.1900077803712348</v>
      </c>
      <c r="B1286" s="4">
        <v>1.9258728679249095</v>
      </c>
      <c r="C1286" s="4">
        <v>0</v>
      </c>
      <c r="D1286" s="4">
        <v>0</v>
      </c>
    </row>
    <row r="1287" spans="1:4" x14ac:dyDescent="0.2">
      <c r="A1287" s="4">
        <v>2.1916472157385796</v>
      </c>
      <c r="B1287" s="4">
        <v>1.9260266125886878</v>
      </c>
      <c r="C1287" s="4">
        <v>0</v>
      </c>
      <c r="D1287" s="4">
        <v>0</v>
      </c>
    </row>
    <row r="1288" spans="1:4" x14ac:dyDescent="0.2">
      <c r="A1288" s="4">
        <v>2.1932866511059244</v>
      </c>
      <c r="B1288" s="4">
        <v>1.926180427313668</v>
      </c>
      <c r="C1288" s="4">
        <v>0</v>
      </c>
      <c r="D1288" s="4">
        <v>0</v>
      </c>
    </row>
    <row r="1289" spans="1:4" x14ac:dyDescent="0.2">
      <c r="A1289" s="4">
        <v>2.1949260864732687</v>
      </c>
      <c r="B1289" s="4">
        <v>1.9263343103296175</v>
      </c>
      <c r="C1289" s="4">
        <v>0</v>
      </c>
      <c r="D1289" s="4">
        <v>0</v>
      </c>
    </row>
    <row r="1290" spans="1:4" x14ac:dyDescent="0.2">
      <c r="A1290" s="4">
        <v>2.1965655218406135</v>
      </c>
      <c r="B1290" s="4">
        <v>1.9264882598663038</v>
      </c>
      <c r="C1290" s="4">
        <v>0</v>
      </c>
      <c r="D1290" s="4">
        <v>0</v>
      </c>
    </row>
    <row r="1291" spans="1:4" x14ac:dyDescent="0.2">
      <c r="A1291" s="4">
        <v>2.1982049572079583</v>
      </c>
      <c r="B1291" s="4">
        <v>1.9266422741534934</v>
      </c>
      <c r="C1291" s="4">
        <v>0</v>
      </c>
      <c r="D1291" s="4">
        <v>0</v>
      </c>
    </row>
    <row r="1292" spans="1:4" x14ac:dyDescent="0.2">
      <c r="A1292" s="4">
        <v>2.1998443925753031</v>
      </c>
      <c r="B1292" s="4">
        <v>1.9267963514209543</v>
      </c>
      <c r="C1292" s="4">
        <v>0</v>
      </c>
      <c r="D1292" s="4">
        <v>0</v>
      </c>
    </row>
    <row r="1293" spans="1:4" x14ac:dyDescent="0.2">
      <c r="A1293" s="4">
        <v>2.2014838279426474</v>
      </c>
      <c r="B1293" s="4">
        <v>1.9269504898984529</v>
      </c>
      <c r="C1293" s="4">
        <v>0</v>
      </c>
      <c r="D1293" s="4">
        <v>0</v>
      </c>
    </row>
    <row r="1294" spans="1:4" x14ac:dyDescent="0.2">
      <c r="A1294" s="4">
        <v>2.2031232633099922</v>
      </c>
      <c r="B1294" s="4">
        <v>1.9271046878157569</v>
      </c>
      <c r="C1294" s="4">
        <v>0</v>
      </c>
      <c r="D1294" s="4">
        <v>0</v>
      </c>
    </row>
    <row r="1295" spans="1:4" x14ac:dyDescent="0.2">
      <c r="A1295" s="4">
        <v>2.204762698677337</v>
      </c>
      <c r="B1295" s="4">
        <v>1.9272589434026335</v>
      </c>
      <c r="C1295" s="4">
        <v>0</v>
      </c>
      <c r="D1295" s="4">
        <v>0</v>
      </c>
    </row>
    <row r="1296" spans="1:4" x14ac:dyDescent="0.2">
      <c r="A1296" s="4">
        <v>2.2064021340446818</v>
      </c>
      <c r="B1296" s="4">
        <v>1.9274132548888496</v>
      </c>
      <c r="C1296" s="4">
        <v>0</v>
      </c>
      <c r="D1296" s="4">
        <v>0</v>
      </c>
    </row>
    <row r="1297" spans="1:4" x14ac:dyDescent="0.2">
      <c r="A1297" s="4">
        <v>2.2080415694120261</v>
      </c>
      <c r="B1297" s="4">
        <v>1.9275676205041725</v>
      </c>
      <c r="C1297" s="4">
        <v>0</v>
      </c>
      <c r="D1297" s="4">
        <v>0</v>
      </c>
    </row>
    <row r="1298" spans="1:4" x14ac:dyDescent="0.2">
      <c r="A1298" s="4">
        <v>2.2096810047793709</v>
      </c>
      <c r="B1298" s="4">
        <v>1.9277220384783695</v>
      </c>
      <c r="C1298" s="4">
        <v>0</v>
      </c>
      <c r="D1298" s="4">
        <v>0</v>
      </c>
    </row>
    <row r="1299" spans="1:4" x14ac:dyDescent="0.2">
      <c r="A1299" s="4">
        <v>2.2113204401467157</v>
      </c>
      <c r="B1299" s="4">
        <v>1.9278765070412078</v>
      </c>
      <c r="C1299" s="4">
        <v>0</v>
      </c>
      <c r="D1299" s="4">
        <v>0</v>
      </c>
    </row>
    <row r="1300" spans="1:4" x14ac:dyDescent="0.2">
      <c r="A1300" s="4">
        <v>2.21295987551406</v>
      </c>
      <c r="B1300" s="4">
        <v>1.9280310244224543</v>
      </c>
      <c r="C1300" s="4">
        <v>0</v>
      </c>
      <c r="D1300" s="4">
        <v>0</v>
      </c>
    </row>
    <row r="1301" spans="1:4" x14ac:dyDescent="0.2">
      <c r="A1301" s="4">
        <v>2.2145993108814048</v>
      </c>
      <c r="B1301" s="4">
        <v>1.9281855888518764</v>
      </c>
      <c r="C1301" s="4">
        <v>0</v>
      </c>
      <c r="D1301" s="4">
        <v>0</v>
      </c>
    </row>
    <row r="1302" spans="1:4" x14ac:dyDescent="0.2">
      <c r="A1302" s="4">
        <v>2.2162387462487496</v>
      </c>
      <c r="B1302" s="4">
        <v>1.9283401985592414</v>
      </c>
      <c r="C1302" s="4">
        <v>0</v>
      </c>
      <c r="D1302" s="4">
        <v>0</v>
      </c>
    </row>
    <row r="1303" spans="1:4" x14ac:dyDescent="0.2">
      <c r="A1303" s="4">
        <v>2.2178781816160944</v>
      </c>
      <c r="B1303" s="4">
        <v>1.9284948517743163</v>
      </c>
      <c r="C1303" s="4">
        <v>0</v>
      </c>
      <c r="D1303" s="4">
        <v>0</v>
      </c>
    </row>
    <row r="1304" spans="1:4" x14ac:dyDescent="0.2">
      <c r="A1304" s="4">
        <v>2.2195176169834387</v>
      </c>
      <c r="B1304" s="4">
        <v>1.9286495467268683</v>
      </c>
      <c r="C1304" s="4">
        <v>0</v>
      </c>
      <c r="D1304" s="4">
        <v>0</v>
      </c>
    </row>
    <row r="1305" spans="1:4" x14ac:dyDescent="0.2">
      <c r="A1305" s="4">
        <v>2.2211570523507835</v>
      </c>
      <c r="B1305" s="4">
        <v>1.9288042816466646</v>
      </c>
      <c r="C1305" s="4">
        <v>0</v>
      </c>
      <c r="D1305" s="4">
        <v>0</v>
      </c>
    </row>
    <row r="1306" spans="1:4" x14ac:dyDescent="0.2">
      <c r="A1306" s="4">
        <v>2.2227964877181283</v>
      </c>
      <c r="B1306" s="4">
        <v>1.9289590547634725</v>
      </c>
      <c r="C1306" s="4">
        <v>0</v>
      </c>
      <c r="D1306" s="4">
        <v>0</v>
      </c>
    </row>
    <row r="1307" spans="1:4" x14ac:dyDescent="0.2">
      <c r="A1307" s="4">
        <v>2.2244359230854731</v>
      </c>
      <c r="B1307" s="4">
        <v>1.9291138643070591</v>
      </c>
      <c r="C1307" s="4">
        <v>0</v>
      </c>
      <c r="D1307" s="4">
        <v>0</v>
      </c>
    </row>
    <row r="1308" spans="1:4" x14ac:dyDescent="0.2">
      <c r="A1308" s="4">
        <v>2.2260753584528175</v>
      </c>
      <c r="B1308" s="4">
        <v>1.9292687085071916</v>
      </c>
      <c r="C1308" s="4">
        <v>0</v>
      </c>
      <c r="D1308" s="4">
        <v>0</v>
      </c>
    </row>
    <row r="1309" spans="1:4" x14ac:dyDescent="0.2">
      <c r="A1309" s="4">
        <v>2.2277147938201622</v>
      </c>
      <c r="B1309" s="4">
        <v>1.9294235855936372</v>
      </c>
      <c r="C1309" s="4">
        <v>0</v>
      </c>
      <c r="D1309" s="4">
        <v>0</v>
      </c>
    </row>
    <row r="1310" spans="1:4" x14ac:dyDescent="0.2">
      <c r="A1310" s="4">
        <v>2.229354229187507</v>
      </c>
      <c r="B1310" s="4">
        <v>1.9295784937961631</v>
      </c>
      <c r="C1310" s="4">
        <v>0</v>
      </c>
      <c r="D1310" s="4">
        <v>0</v>
      </c>
    </row>
    <row r="1311" spans="1:4" x14ac:dyDescent="0.2">
      <c r="A1311" s="4">
        <v>2.2309936645548518</v>
      </c>
      <c r="B1311" s="4">
        <v>1.9297334313445365</v>
      </c>
      <c r="C1311" s="4">
        <v>0</v>
      </c>
      <c r="D1311" s="4">
        <v>0</v>
      </c>
    </row>
    <row r="1312" spans="1:4" x14ac:dyDescent="0.2">
      <c r="A1312" s="4">
        <v>2.2326330999221962</v>
      </c>
      <c r="B1312" s="4">
        <v>1.9298883964685243</v>
      </c>
      <c r="C1312" s="4">
        <v>0</v>
      </c>
      <c r="D1312" s="4">
        <v>0</v>
      </c>
    </row>
    <row r="1313" spans="1:4" x14ac:dyDescent="0.2">
      <c r="A1313" s="4">
        <v>2.234272535289541</v>
      </c>
      <c r="B1313" s="4">
        <v>1.9300433873978942</v>
      </c>
      <c r="C1313" s="4">
        <v>0</v>
      </c>
      <c r="D1313" s="4">
        <v>0</v>
      </c>
    </row>
    <row r="1314" spans="1:4" x14ac:dyDescent="0.2">
      <c r="A1314" s="4">
        <v>2.2359119706568857</v>
      </c>
      <c r="B1314" s="4">
        <v>1.9301984023624128</v>
      </c>
      <c r="C1314" s="4">
        <v>0</v>
      </c>
      <c r="D1314" s="4">
        <v>0</v>
      </c>
    </row>
    <row r="1315" spans="1:4" x14ac:dyDescent="0.2">
      <c r="A1315" s="4">
        <v>2.2375514060242301</v>
      </c>
      <c r="B1315" s="4">
        <v>1.9303534395918478</v>
      </c>
      <c r="C1315" s="4">
        <v>0</v>
      </c>
      <c r="D1315" s="4">
        <v>0</v>
      </c>
    </row>
    <row r="1316" spans="1:4" x14ac:dyDescent="0.2">
      <c r="A1316" s="4">
        <v>2.2391908413915749</v>
      </c>
      <c r="B1316" s="4">
        <v>1.9305084973159663</v>
      </c>
      <c r="C1316" s="4">
        <v>0</v>
      </c>
      <c r="D1316" s="4">
        <v>0</v>
      </c>
    </row>
    <row r="1317" spans="1:4" x14ac:dyDescent="0.2">
      <c r="A1317" s="4">
        <v>2.2408302767589197</v>
      </c>
      <c r="B1317" s="4">
        <v>1.9306635737645352</v>
      </c>
      <c r="C1317" s="4">
        <v>0</v>
      </c>
      <c r="D1317" s="4">
        <v>0</v>
      </c>
    </row>
    <row r="1318" spans="1:4" x14ac:dyDescent="0.2">
      <c r="A1318" s="4">
        <v>2.2424697121262644</v>
      </c>
      <c r="B1318" s="4">
        <v>1.930818667167322</v>
      </c>
      <c r="C1318" s="4">
        <v>0</v>
      </c>
      <c r="D1318" s="4">
        <v>0</v>
      </c>
    </row>
    <row r="1319" spans="1:4" x14ac:dyDescent="0.2">
      <c r="A1319" s="4">
        <v>2.2441091474936088</v>
      </c>
      <c r="B1319" s="4">
        <v>1.9309737757540937</v>
      </c>
      <c r="C1319" s="4">
        <v>0</v>
      </c>
      <c r="D1319" s="4">
        <v>0</v>
      </c>
    </row>
    <row r="1320" spans="1:4" x14ac:dyDescent="0.2">
      <c r="A1320" s="4">
        <v>2.2457485828609536</v>
      </c>
      <c r="B1320" s="4">
        <v>1.9311288977546175</v>
      </c>
      <c r="C1320" s="4">
        <v>0</v>
      </c>
      <c r="D1320" s="4">
        <v>0</v>
      </c>
    </row>
    <row r="1321" spans="1:4" x14ac:dyDescent="0.2">
      <c r="A1321" s="4">
        <v>2.2473880182282984</v>
      </c>
      <c r="B1321" s="4">
        <v>1.9312840313986608</v>
      </c>
      <c r="C1321" s="4">
        <v>0</v>
      </c>
      <c r="D1321" s="4">
        <v>0</v>
      </c>
    </row>
    <row r="1322" spans="1:4" x14ac:dyDescent="0.2">
      <c r="A1322" s="4">
        <v>2.2490274535956432</v>
      </c>
      <c r="B1322" s="4">
        <v>1.9314391749159905</v>
      </c>
      <c r="C1322" s="4">
        <v>0</v>
      </c>
      <c r="D1322" s="4">
        <v>0</v>
      </c>
    </row>
    <row r="1323" spans="1:4" x14ac:dyDescent="0.2">
      <c r="A1323" s="4">
        <v>2.2506668889629875</v>
      </c>
      <c r="B1323" s="4">
        <v>1.931594326536374</v>
      </c>
      <c r="C1323" s="4">
        <v>0</v>
      </c>
      <c r="D1323" s="4">
        <v>0</v>
      </c>
    </row>
    <row r="1324" spans="1:4" x14ac:dyDescent="0.2">
      <c r="A1324" s="4">
        <v>2.2523063243303323</v>
      </c>
      <c r="B1324" s="4">
        <v>1.9317494844895784</v>
      </c>
      <c r="C1324" s="4">
        <v>0</v>
      </c>
      <c r="D1324" s="4">
        <v>0</v>
      </c>
    </row>
    <row r="1325" spans="1:4" x14ac:dyDescent="0.2">
      <c r="A1325" s="4">
        <v>2.2539457596976771</v>
      </c>
      <c r="B1325" s="4">
        <v>1.9319046470053707</v>
      </c>
      <c r="C1325" s="4">
        <v>0</v>
      </c>
      <c r="D1325" s="4">
        <v>0</v>
      </c>
    </row>
    <row r="1326" spans="1:4" x14ac:dyDescent="0.2">
      <c r="A1326" s="4">
        <v>2.2555851950650219</v>
      </c>
      <c r="B1326" s="4">
        <v>1.9320598123135184</v>
      </c>
      <c r="C1326" s="4">
        <v>0</v>
      </c>
      <c r="D1326" s="4">
        <v>0</v>
      </c>
    </row>
    <row r="1327" spans="1:4" x14ac:dyDescent="0.2">
      <c r="A1327" s="4">
        <v>2.2572246304323662</v>
      </c>
      <c r="B1327" s="4">
        <v>1.9322149786437885</v>
      </c>
      <c r="C1327" s="4">
        <v>0</v>
      </c>
      <c r="D1327" s="4">
        <v>0</v>
      </c>
    </row>
    <row r="1328" spans="1:4" x14ac:dyDescent="0.2">
      <c r="A1328" s="4">
        <v>2.258864065799711</v>
      </c>
      <c r="B1328" s="4">
        <v>1.9323701442259484</v>
      </c>
      <c r="C1328" s="4">
        <v>0</v>
      </c>
      <c r="D1328" s="4">
        <v>0</v>
      </c>
    </row>
    <row r="1329" spans="1:4" x14ac:dyDescent="0.2">
      <c r="A1329" s="4">
        <v>2.2605035011670558</v>
      </c>
      <c r="B1329" s="4">
        <v>1.9325253072897652</v>
      </c>
      <c r="C1329" s="4">
        <v>0</v>
      </c>
      <c r="D1329" s="4">
        <v>0</v>
      </c>
    </row>
    <row r="1330" spans="1:4" x14ac:dyDescent="0.2">
      <c r="A1330" s="4">
        <v>2.2621429365344006</v>
      </c>
      <c r="B1330" s="4">
        <v>1.9326804660650059</v>
      </c>
      <c r="C1330" s="4">
        <v>0</v>
      </c>
      <c r="D1330" s="4">
        <v>0</v>
      </c>
    </row>
    <row r="1331" spans="1:4" x14ac:dyDescent="0.2">
      <c r="A1331" s="4">
        <v>2.2637823719017449</v>
      </c>
      <c r="B1331" s="4">
        <v>1.9328356187814377</v>
      </c>
      <c r="C1331" s="4">
        <v>0</v>
      </c>
      <c r="D1331" s="4">
        <v>0</v>
      </c>
    </row>
    <row r="1332" spans="1:4" x14ac:dyDescent="0.2">
      <c r="A1332" s="4">
        <v>2.2654218072690897</v>
      </c>
      <c r="B1332" s="4">
        <v>1.9329907636688279</v>
      </c>
      <c r="C1332" s="4">
        <v>0</v>
      </c>
      <c r="D1332" s="4">
        <v>0</v>
      </c>
    </row>
    <row r="1333" spans="1:4" x14ac:dyDescent="0.2">
      <c r="A1333" s="4">
        <v>2.2670612426364345</v>
      </c>
      <c r="B1333" s="4">
        <v>1.9331458989569439</v>
      </c>
      <c r="C1333" s="4">
        <v>0</v>
      </c>
      <c r="D1333" s="4">
        <v>0</v>
      </c>
    </row>
    <row r="1334" spans="1:4" x14ac:dyDescent="0.2">
      <c r="A1334" s="4">
        <v>2.2687006780037788</v>
      </c>
      <c r="B1334" s="4">
        <v>1.9333010228755525</v>
      </c>
      <c r="C1334" s="4">
        <v>0</v>
      </c>
      <c r="D1334" s="4">
        <v>0</v>
      </c>
    </row>
    <row r="1335" spans="1:4" x14ac:dyDescent="0.2">
      <c r="A1335" s="4">
        <v>2.2703401133711236</v>
      </c>
      <c r="B1335" s="4">
        <v>1.9334561336544211</v>
      </c>
      <c r="C1335" s="4">
        <v>0</v>
      </c>
      <c r="D1335" s="4">
        <v>0</v>
      </c>
    </row>
    <row r="1336" spans="1:4" x14ac:dyDescent="0.2">
      <c r="A1336" s="4">
        <v>2.2719795487384684</v>
      </c>
      <c r="B1336" s="4">
        <v>1.933611229523317</v>
      </c>
      <c r="C1336" s="4">
        <v>0</v>
      </c>
      <c r="D1336" s="4">
        <v>0</v>
      </c>
    </row>
    <row r="1337" spans="1:4" x14ac:dyDescent="0.2">
      <c r="A1337" s="4">
        <v>2.2736189841058132</v>
      </c>
      <c r="B1337" s="4">
        <v>1.9337663087120072</v>
      </c>
      <c r="C1337" s="4">
        <v>0</v>
      </c>
      <c r="D1337" s="4">
        <v>0</v>
      </c>
    </row>
    <row r="1338" spans="1:4" x14ac:dyDescent="0.2">
      <c r="A1338" s="4">
        <v>2.2752584194731575</v>
      </c>
      <c r="B1338" s="4">
        <v>1.9339213694502588</v>
      </c>
      <c r="C1338" s="4">
        <v>0</v>
      </c>
      <c r="D1338" s="4">
        <v>0</v>
      </c>
    </row>
    <row r="1339" spans="1:4" x14ac:dyDescent="0.2">
      <c r="A1339" s="4">
        <v>2.2768978548405023</v>
      </c>
      <c r="B1339" s="4">
        <v>1.9340764099678391</v>
      </c>
      <c r="C1339" s="4">
        <v>0</v>
      </c>
      <c r="D1339" s="4">
        <v>0</v>
      </c>
    </row>
    <row r="1340" spans="1:4" x14ac:dyDescent="0.2">
      <c r="A1340" s="4">
        <v>2.2785372902078471</v>
      </c>
      <c r="B1340" s="4">
        <v>1.9342314284945155</v>
      </c>
      <c r="C1340" s="4">
        <v>0</v>
      </c>
      <c r="D1340" s="4">
        <v>0</v>
      </c>
    </row>
    <row r="1341" spans="1:4" x14ac:dyDescent="0.2">
      <c r="A1341" s="4">
        <v>2.2801767255751919</v>
      </c>
      <c r="B1341" s="4">
        <v>1.9343864232600549</v>
      </c>
      <c r="C1341" s="4">
        <v>0</v>
      </c>
      <c r="D1341" s="4">
        <v>0</v>
      </c>
    </row>
    <row r="1342" spans="1:4" x14ac:dyDescent="0.2">
      <c r="A1342" s="4">
        <v>2.2818161609425363</v>
      </c>
      <c r="B1342" s="4">
        <v>1.9345413924942245</v>
      </c>
      <c r="C1342" s="4">
        <v>0</v>
      </c>
      <c r="D1342" s="4">
        <v>0</v>
      </c>
    </row>
    <row r="1343" spans="1:4" x14ac:dyDescent="0.2">
      <c r="A1343" s="4">
        <v>2.283455596309881</v>
      </c>
      <c r="B1343" s="4">
        <v>1.9346963344267916</v>
      </c>
      <c r="C1343" s="4">
        <v>0</v>
      </c>
      <c r="D1343" s="4">
        <v>0</v>
      </c>
    </row>
    <row r="1344" spans="1:4" x14ac:dyDescent="0.2">
      <c r="A1344" s="4">
        <v>2.2850950316772258</v>
      </c>
      <c r="B1344" s="4">
        <v>1.9348512472875234</v>
      </c>
      <c r="C1344" s="4">
        <v>0</v>
      </c>
      <c r="D1344" s="4">
        <v>0</v>
      </c>
    </row>
    <row r="1345" spans="1:4" x14ac:dyDescent="0.2">
      <c r="A1345" s="4">
        <v>2.2867344670445706</v>
      </c>
      <c r="B1345" s="4">
        <v>1.9350061293061871</v>
      </c>
      <c r="C1345" s="4">
        <v>0</v>
      </c>
      <c r="D1345" s="4">
        <v>0</v>
      </c>
    </row>
    <row r="1346" spans="1:4" x14ac:dyDescent="0.2">
      <c r="A1346" s="4">
        <v>2.288373902411915</v>
      </c>
      <c r="B1346" s="4">
        <v>1.9351609787125497</v>
      </c>
      <c r="C1346" s="4">
        <v>0</v>
      </c>
      <c r="D1346" s="4">
        <v>0</v>
      </c>
    </row>
    <row r="1347" spans="1:4" x14ac:dyDescent="0.2">
      <c r="A1347" s="4">
        <v>2.2900133377792597</v>
      </c>
      <c r="B1347" s="4">
        <v>1.9353157937363785</v>
      </c>
      <c r="C1347" s="4">
        <v>0</v>
      </c>
      <c r="D1347" s="4">
        <v>0</v>
      </c>
    </row>
    <row r="1348" spans="1:4" x14ac:dyDescent="0.2">
      <c r="A1348" s="4">
        <v>2.2916527731466045</v>
      </c>
      <c r="B1348" s="4">
        <v>1.9354705726074408</v>
      </c>
      <c r="C1348" s="4">
        <v>0</v>
      </c>
      <c r="D1348" s="4">
        <v>0</v>
      </c>
    </row>
    <row r="1349" spans="1:4" x14ac:dyDescent="0.2">
      <c r="A1349" s="4">
        <v>2.2932922085139489</v>
      </c>
      <c r="B1349" s="4">
        <v>1.9356253135555037</v>
      </c>
      <c r="C1349" s="4">
        <v>0</v>
      </c>
      <c r="D1349" s="4">
        <v>0</v>
      </c>
    </row>
    <row r="1350" spans="1:4" x14ac:dyDescent="0.2">
      <c r="A1350" s="4">
        <v>2.2949316438812937</v>
      </c>
      <c r="B1350" s="4">
        <v>1.9357800148103343</v>
      </c>
      <c r="C1350" s="4">
        <v>0</v>
      </c>
      <c r="D1350" s="4">
        <v>0</v>
      </c>
    </row>
    <row r="1351" spans="1:4" x14ac:dyDescent="0.2">
      <c r="A1351" s="4">
        <v>2.2965710792486385</v>
      </c>
      <c r="B1351" s="4">
        <v>1.9359346746017001</v>
      </c>
      <c r="C1351" s="4">
        <v>0</v>
      </c>
      <c r="D1351" s="4">
        <v>0</v>
      </c>
    </row>
    <row r="1352" spans="1:4" x14ac:dyDescent="0.2">
      <c r="A1352" s="4">
        <v>2.2982105146159832</v>
      </c>
      <c r="B1352" s="4">
        <v>1.9360892911593679</v>
      </c>
      <c r="C1352" s="4">
        <v>0</v>
      </c>
      <c r="D1352" s="4">
        <v>0</v>
      </c>
    </row>
    <row r="1353" spans="1:4" x14ac:dyDescent="0.2">
      <c r="A1353" s="4">
        <v>2.2998499499833276</v>
      </c>
      <c r="B1353" s="4">
        <v>1.9362438627131051</v>
      </c>
      <c r="C1353" s="4">
        <v>0</v>
      </c>
      <c r="D1353" s="4">
        <v>0</v>
      </c>
    </row>
    <row r="1354" spans="1:4" x14ac:dyDescent="0.2">
      <c r="A1354" s="4">
        <v>2.3014893853506724</v>
      </c>
      <c r="B1354" s="4">
        <v>1.9363983874926787</v>
      </c>
      <c r="C1354" s="4">
        <v>0</v>
      </c>
      <c r="D1354" s="4">
        <v>0</v>
      </c>
    </row>
    <row r="1355" spans="1:4" x14ac:dyDescent="0.2">
      <c r="A1355" s="4">
        <v>2.3031288207180172</v>
      </c>
      <c r="B1355" s="4">
        <v>1.9365528637278562</v>
      </c>
      <c r="C1355" s="4">
        <v>0</v>
      </c>
      <c r="D1355" s="4">
        <v>0</v>
      </c>
    </row>
    <row r="1356" spans="1:4" x14ac:dyDescent="0.2">
      <c r="A1356" s="4">
        <v>2.304768256085362</v>
      </c>
      <c r="B1356" s="4">
        <v>1.9367072896484046</v>
      </c>
      <c r="C1356" s="4">
        <v>0</v>
      </c>
      <c r="D1356" s="4">
        <v>0</v>
      </c>
    </row>
    <row r="1357" spans="1:4" x14ac:dyDescent="0.2">
      <c r="A1357" s="4">
        <v>2.3064076914527063</v>
      </c>
      <c r="B1357" s="4">
        <v>1.9368616634840909</v>
      </c>
      <c r="C1357" s="4">
        <v>0</v>
      </c>
      <c r="D1357" s="4">
        <v>0</v>
      </c>
    </row>
    <row r="1358" spans="1:4" x14ac:dyDescent="0.2">
      <c r="A1358" s="4">
        <v>2.3080471268200511</v>
      </c>
      <c r="B1358" s="4">
        <v>1.9370159834646825</v>
      </c>
      <c r="C1358" s="4">
        <v>0</v>
      </c>
      <c r="D1358" s="4">
        <v>0</v>
      </c>
    </row>
    <row r="1359" spans="1:4" x14ac:dyDescent="0.2">
      <c r="A1359" s="4">
        <v>2.3096865621873959</v>
      </c>
      <c r="B1359" s="4">
        <v>1.9371702478199466</v>
      </c>
      <c r="C1359" s="4">
        <v>0</v>
      </c>
      <c r="D1359" s="4">
        <v>0</v>
      </c>
    </row>
    <row r="1360" spans="1:4" x14ac:dyDescent="0.2">
      <c r="A1360" s="4">
        <v>2.3113259975547407</v>
      </c>
      <c r="B1360" s="4">
        <v>1.9373244547796507</v>
      </c>
      <c r="C1360" s="4">
        <v>0</v>
      </c>
      <c r="D1360" s="4">
        <v>0</v>
      </c>
    </row>
    <row r="1361" spans="1:4" x14ac:dyDescent="0.2">
      <c r="A1361" s="4">
        <v>2.312965432922085</v>
      </c>
      <c r="B1361" s="4">
        <v>1.9374786025735613</v>
      </c>
      <c r="C1361" s="4">
        <v>0</v>
      </c>
      <c r="D1361" s="4">
        <v>0</v>
      </c>
    </row>
    <row r="1362" spans="1:4" x14ac:dyDescent="0.2">
      <c r="A1362" s="4">
        <v>2.3146048682894298</v>
      </c>
      <c r="B1362" s="4">
        <v>1.937632689431446</v>
      </c>
      <c r="C1362" s="4">
        <v>0</v>
      </c>
      <c r="D1362" s="4">
        <v>0</v>
      </c>
    </row>
    <row r="1363" spans="1:4" x14ac:dyDescent="0.2">
      <c r="A1363" s="4">
        <v>2.3162443036567746</v>
      </c>
      <c r="B1363" s="4">
        <v>1.937786713583072</v>
      </c>
      <c r="C1363" s="4">
        <v>0</v>
      </c>
      <c r="D1363" s="4">
        <v>0</v>
      </c>
    </row>
    <row r="1364" spans="1:4" x14ac:dyDescent="0.2">
      <c r="A1364" s="4">
        <v>2.3178837390241189</v>
      </c>
      <c r="B1364" s="4">
        <v>1.9379406732582063</v>
      </c>
      <c r="C1364" s="4">
        <v>0</v>
      </c>
      <c r="D1364" s="4">
        <v>0</v>
      </c>
    </row>
    <row r="1365" spans="1:4" x14ac:dyDescent="0.2">
      <c r="A1365" s="4">
        <v>2.3195231743914637</v>
      </c>
      <c r="B1365" s="4">
        <v>1.9380945666866163</v>
      </c>
      <c r="C1365" s="4">
        <v>0</v>
      </c>
      <c r="D1365" s="4">
        <v>0</v>
      </c>
    </row>
    <row r="1366" spans="1:4" x14ac:dyDescent="0.2">
      <c r="A1366" s="4">
        <v>2.3211626097588085</v>
      </c>
      <c r="B1366" s="4">
        <v>1.9382483920980689</v>
      </c>
      <c r="C1366" s="4">
        <v>0</v>
      </c>
      <c r="D1366" s="4">
        <v>0</v>
      </c>
    </row>
    <row r="1367" spans="1:4" x14ac:dyDescent="0.2">
      <c r="A1367" s="4">
        <v>2.3228020451261533</v>
      </c>
      <c r="B1367" s="4">
        <v>1.9384021477223317</v>
      </c>
      <c r="C1367" s="4">
        <v>0</v>
      </c>
      <c r="D1367" s="4">
        <v>0</v>
      </c>
    </row>
    <row r="1368" spans="1:4" x14ac:dyDescent="0.2">
      <c r="A1368" s="4">
        <v>2.3244414804934976</v>
      </c>
      <c r="B1368" s="4">
        <v>1.9385558317891716</v>
      </c>
      <c r="C1368" s="4">
        <v>0</v>
      </c>
      <c r="D1368" s="4">
        <v>0</v>
      </c>
    </row>
    <row r="1369" spans="1:4" x14ac:dyDescent="0.2">
      <c r="A1369" s="4">
        <v>2.3260809158608424</v>
      </c>
      <c r="B1369" s="4">
        <v>1.9387094425283558</v>
      </c>
      <c r="C1369" s="4">
        <v>0</v>
      </c>
      <c r="D1369" s="4">
        <v>0</v>
      </c>
    </row>
    <row r="1370" spans="1:4" x14ac:dyDescent="0.2">
      <c r="A1370" s="4">
        <v>2.3277203512281872</v>
      </c>
      <c r="B1370" s="4">
        <v>1.9388629781696516</v>
      </c>
      <c r="C1370" s="4">
        <v>0</v>
      </c>
      <c r="D1370" s="4">
        <v>0</v>
      </c>
    </row>
    <row r="1371" spans="1:4" x14ac:dyDescent="0.2">
      <c r="A1371" s="4">
        <v>2.329359786595532</v>
      </c>
      <c r="B1371" s="4">
        <v>1.939016436942826</v>
      </c>
      <c r="C1371" s="4">
        <v>0</v>
      </c>
      <c r="D1371" s="4">
        <v>0</v>
      </c>
    </row>
    <row r="1372" spans="1:4" x14ac:dyDescent="0.2">
      <c r="A1372" s="4">
        <v>2.3309992219628763</v>
      </c>
      <c r="B1372" s="4">
        <v>1.9391698170776466</v>
      </c>
      <c r="C1372" s="4">
        <v>0</v>
      </c>
      <c r="D1372" s="4">
        <v>0</v>
      </c>
    </row>
    <row r="1373" spans="1:4" x14ac:dyDescent="0.2">
      <c r="A1373" s="4">
        <v>2.3326386573302211</v>
      </c>
      <c r="B1373" s="4">
        <v>1.93932311680388</v>
      </c>
      <c r="C1373" s="4">
        <v>0</v>
      </c>
      <c r="D1373" s="4">
        <v>0</v>
      </c>
    </row>
    <row r="1374" spans="1:4" x14ac:dyDescent="0.2">
      <c r="A1374" s="4">
        <v>2.3342780926975659</v>
      </c>
      <c r="B1374" s="4">
        <v>1.9394763343512937</v>
      </c>
      <c r="C1374" s="4">
        <v>0</v>
      </c>
      <c r="D1374" s="4">
        <v>0</v>
      </c>
    </row>
    <row r="1375" spans="1:4" x14ac:dyDescent="0.2">
      <c r="A1375" s="4">
        <v>2.3359175280649107</v>
      </c>
      <c r="B1375" s="4">
        <v>1.9396294679496551</v>
      </c>
      <c r="C1375" s="4">
        <v>0</v>
      </c>
      <c r="D1375" s="4">
        <v>0</v>
      </c>
    </row>
    <row r="1376" spans="1:4" x14ac:dyDescent="0.2">
      <c r="A1376" s="4">
        <v>2.3375569634322551</v>
      </c>
      <c r="B1376" s="4">
        <v>1.939782515828731</v>
      </c>
      <c r="C1376" s="4">
        <v>0</v>
      </c>
      <c r="D1376" s="4">
        <v>0</v>
      </c>
    </row>
    <row r="1377" spans="1:4" x14ac:dyDescent="0.2">
      <c r="A1377" s="4">
        <v>2.3391963987995998</v>
      </c>
      <c r="B1377" s="4">
        <v>1.939935476218289</v>
      </c>
      <c r="C1377" s="4">
        <v>0</v>
      </c>
      <c r="D1377" s="4">
        <v>0</v>
      </c>
    </row>
    <row r="1378" spans="1:4" x14ac:dyDescent="0.2">
      <c r="A1378" s="4">
        <v>2.3408358341669446</v>
      </c>
      <c r="B1378" s="4">
        <v>1.9400883473480957</v>
      </c>
      <c r="C1378" s="4">
        <v>0</v>
      </c>
      <c r="D1378" s="4">
        <v>0</v>
      </c>
    </row>
    <row r="1379" spans="1:4" x14ac:dyDescent="0.2">
      <c r="A1379" s="4">
        <v>2.3424752695342894</v>
      </c>
      <c r="B1379" s="4">
        <v>1.9402411274479188</v>
      </c>
      <c r="C1379" s="4">
        <v>0</v>
      </c>
      <c r="D1379" s="4">
        <v>0</v>
      </c>
    </row>
    <row r="1380" spans="1:4" x14ac:dyDescent="0.2">
      <c r="A1380" s="4">
        <v>2.3441147049016338</v>
      </c>
      <c r="B1380" s="4">
        <v>1.9403938147475253</v>
      </c>
      <c r="C1380" s="4">
        <v>0</v>
      </c>
      <c r="D1380" s="4">
        <v>0</v>
      </c>
    </row>
    <row r="1381" spans="1:4" x14ac:dyDescent="0.2">
      <c r="A1381" s="4">
        <v>2.3457541402689785</v>
      </c>
      <c r="B1381" s="4">
        <v>1.9405464074766825</v>
      </c>
      <c r="C1381" s="4">
        <v>0</v>
      </c>
      <c r="D1381" s="4">
        <v>0</v>
      </c>
    </row>
    <row r="1382" spans="1:4" x14ac:dyDescent="0.2">
      <c r="A1382" s="4">
        <v>2.3473935756363233</v>
      </c>
      <c r="B1382" s="4">
        <v>1.9406989038651574</v>
      </c>
      <c r="C1382" s="4">
        <v>0</v>
      </c>
      <c r="D1382" s="4">
        <v>0</v>
      </c>
    </row>
    <row r="1383" spans="1:4" x14ac:dyDescent="0.2">
      <c r="A1383" s="4">
        <v>2.3490330110036677</v>
      </c>
      <c r="B1383" s="4">
        <v>1.9408513021427172</v>
      </c>
      <c r="C1383" s="4">
        <v>0</v>
      </c>
      <c r="D1383" s="4">
        <v>0</v>
      </c>
    </row>
    <row r="1384" spans="1:4" x14ac:dyDescent="0.2">
      <c r="A1384" s="4">
        <v>2.3506724463710125</v>
      </c>
      <c r="B1384" s="4">
        <v>1.9410036005391293</v>
      </c>
      <c r="C1384" s="4">
        <v>0</v>
      </c>
      <c r="D1384" s="4">
        <v>0</v>
      </c>
    </row>
    <row r="1385" spans="1:4" x14ac:dyDescent="0.2">
      <c r="A1385" s="4">
        <v>2.3523118817383573</v>
      </c>
      <c r="B1385" s="4">
        <v>1.9411557972841607</v>
      </c>
      <c r="C1385" s="4">
        <v>0</v>
      </c>
      <c r="D1385" s="4">
        <v>0</v>
      </c>
    </row>
    <row r="1386" spans="1:4" x14ac:dyDescent="0.2">
      <c r="A1386" s="4">
        <v>2.353951317105702</v>
      </c>
      <c r="B1386" s="4">
        <v>1.9413078906075787</v>
      </c>
      <c r="C1386" s="4">
        <v>0</v>
      </c>
      <c r="D1386" s="4">
        <v>0</v>
      </c>
    </row>
    <row r="1387" spans="1:4" x14ac:dyDescent="0.2">
      <c r="A1387" s="4">
        <v>2.3555907524730464</v>
      </c>
      <c r="B1387" s="4">
        <v>1.9414598787391504</v>
      </c>
      <c r="C1387" s="4">
        <v>0</v>
      </c>
      <c r="D1387" s="4">
        <v>0</v>
      </c>
    </row>
    <row r="1388" spans="1:4" x14ac:dyDescent="0.2">
      <c r="A1388" s="4">
        <v>2.3572301878403912</v>
      </c>
      <c r="B1388" s="4">
        <v>1.9416117599086429</v>
      </c>
      <c r="C1388" s="4">
        <v>0</v>
      </c>
      <c r="D1388" s="4">
        <v>0</v>
      </c>
    </row>
    <row r="1389" spans="1:4" x14ac:dyDescent="0.2">
      <c r="A1389" s="4">
        <v>2.358869623207736</v>
      </c>
      <c r="B1389" s="4">
        <v>1.9417635323458236</v>
      </c>
      <c r="C1389" s="4">
        <v>0</v>
      </c>
      <c r="D1389" s="4">
        <v>0</v>
      </c>
    </row>
    <row r="1390" spans="1:4" x14ac:dyDescent="0.2">
      <c r="A1390" s="4">
        <v>2.3605090585750808</v>
      </c>
      <c r="B1390" s="4">
        <v>1.9419151942804598</v>
      </c>
      <c r="C1390" s="4">
        <v>0</v>
      </c>
      <c r="D1390" s="4">
        <v>0</v>
      </c>
    </row>
    <row r="1391" spans="1:4" x14ac:dyDescent="0.2">
      <c r="A1391" s="4">
        <v>2.3621484939424251</v>
      </c>
      <c r="B1391" s="4">
        <v>1.942066743942318</v>
      </c>
      <c r="C1391" s="4">
        <v>0</v>
      </c>
      <c r="D1391" s="4">
        <v>0</v>
      </c>
    </row>
    <row r="1392" spans="1:4" x14ac:dyDescent="0.2">
      <c r="A1392" s="4">
        <v>2.3637879293097699</v>
      </c>
      <c r="B1392" s="4">
        <v>1.9422181795611664</v>
      </c>
      <c r="C1392" s="4">
        <v>0</v>
      </c>
      <c r="D1392" s="4">
        <v>0</v>
      </c>
    </row>
    <row r="1393" spans="1:4" x14ac:dyDescent="0.2">
      <c r="A1393" s="4">
        <v>2.3654273646771147</v>
      </c>
      <c r="B1393" s="4">
        <v>1.9423694993667713</v>
      </c>
      <c r="C1393" s="4">
        <v>0</v>
      </c>
      <c r="D1393" s="4">
        <v>0</v>
      </c>
    </row>
    <row r="1394" spans="1:4" x14ac:dyDescent="0.2">
      <c r="A1394" s="4">
        <v>2.3670668000444595</v>
      </c>
      <c r="B1394" s="4">
        <v>1.9425207015889003</v>
      </c>
      <c r="C1394" s="4">
        <v>0</v>
      </c>
      <c r="D1394" s="4">
        <v>0</v>
      </c>
    </row>
    <row r="1395" spans="1:4" x14ac:dyDescent="0.2">
      <c r="A1395" s="4">
        <v>2.3687062354118038</v>
      </c>
      <c r="B1395" s="4">
        <v>1.9426717844573207</v>
      </c>
      <c r="C1395" s="4">
        <v>0</v>
      </c>
      <c r="D1395" s="4">
        <v>0</v>
      </c>
    </row>
    <row r="1396" spans="1:4" x14ac:dyDescent="0.2">
      <c r="A1396" s="4">
        <v>2.3703456707791486</v>
      </c>
      <c r="B1396" s="4">
        <v>1.9428227462017995</v>
      </c>
      <c r="C1396" s="4">
        <v>0</v>
      </c>
      <c r="D1396" s="4">
        <v>0</v>
      </c>
    </row>
    <row r="1397" spans="1:4" x14ac:dyDescent="0.2">
      <c r="A1397" s="4">
        <v>2.3719851061464934</v>
      </c>
      <c r="B1397" s="4">
        <v>1.9429735850521037</v>
      </c>
      <c r="C1397" s="4">
        <v>0</v>
      </c>
      <c r="D1397" s="4">
        <v>0</v>
      </c>
    </row>
    <row r="1398" spans="1:4" x14ac:dyDescent="0.2">
      <c r="A1398" s="4">
        <v>2.3736245415138377</v>
      </c>
      <c r="B1398" s="4">
        <v>1.9431242992380009</v>
      </c>
      <c r="C1398" s="4">
        <v>0</v>
      </c>
      <c r="D1398" s="4">
        <v>0</v>
      </c>
    </row>
    <row r="1399" spans="1:4" x14ac:dyDescent="0.2">
      <c r="A1399" s="4">
        <v>2.3752639768811825</v>
      </c>
      <c r="B1399" s="4">
        <v>1.943274886989258</v>
      </c>
      <c r="C1399" s="4">
        <v>0</v>
      </c>
      <c r="D1399" s="4">
        <v>0</v>
      </c>
    </row>
    <row r="1400" spans="1:4" x14ac:dyDescent="0.2">
      <c r="A1400" s="4">
        <v>2.3769034122485273</v>
      </c>
      <c r="B1400" s="4">
        <v>1.9434253465356424</v>
      </c>
      <c r="C1400" s="4">
        <v>0</v>
      </c>
      <c r="D1400" s="4">
        <v>0</v>
      </c>
    </row>
    <row r="1401" spans="1:4" x14ac:dyDescent="0.2">
      <c r="A1401" s="4">
        <v>2.3785428476158721</v>
      </c>
      <c r="B1401" s="4">
        <v>1.9435756761069209</v>
      </c>
      <c r="C1401" s="4">
        <v>0</v>
      </c>
      <c r="D1401" s="4">
        <v>0</v>
      </c>
    </row>
    <row r="1402" spans="1:4" x14ac:dyDescent="0.2">
      <c r="A1402" s="4">
        <v>2.3801822829832164</v>
      </c>
      <c r="B1402" s="4">
        <v>1.9437258739328613</v>
      </c>
      <c r="C1402" s="4">
        <v>0</v>
      </c>
      <c r="D1402" s="4">
        <v>0</v>
      </c>
    </row>
    <row r="1403" spans="1:4" x14ac:dyDescent="0.2">
      <c r="A1403" s="4">
        <v>2.3818217183505612</v>
      </c>
      <c r="B1403" s="4">
        <v>1.9438759382432302</v>
      </c>
      <c r="C1403" s="4">
        <v>0</v>
      </c>
      <c r="D1403" s="4">
        <v>0</v>
      </c>
    </row>
    <row r="1404" spans="1:4" x14ac:dyDescent="0.2">
      <c r="A1404" s="4">
        <v>2.383461153717906</v>
      </c>
      <c r="B1404" s="4">
        <v>1.944025867267795</v>
      </c>
      <c r="C1404" s="4">
        <v>0</v>
      </c>
      <c r="D1404" s="4">
        <v>0</v>
      </c>
    </row>
    <row r="1405" spans="1:4" x14ac:dyDescent="0.2">
      <c r="A1405" s="4">
        <v>2.3851005890852508</v>
      </c>
      <c r="B1405" s="4">
        <v>1.9441756592363231</v>
      </c>
      <c r="C1405" s="4">
        <v>0</v>
      </c>
      <c r="D1405" s="4">
        <v>0</v>
      </c>
    </row>
    <row r="1406" spans="1:4" x14ac:dyDescent="0.2">
      <c r="A1406" s="4">
        <v>2.3867400244525951</v>
      </c>
      <c r="B1406" s="4">
        <v>1.9443253123785813</v>
      </c>
      <c r="C1406" s="4">
        <v>0</v>
      </c>
      <c r="D1406" s="4">
        <v>0</v>
      </c>
    </row>
    <row r="1407" spans="1:4" x14ac:dyDescent="0.2">
      <c r="A1407" s="4">
        <v>2.3883794598199399</v>
      </c>
      <c r="B1407" s="4">
        <v>1.9444748249243371</v>
      </c>
      <c r="C1407" s="4">
        <v>0</v>
      </c>
      <c r="D1407" s="4">
        <v>0</v>
      </c>
    </row>
    <row r="1408" spans="1:4" x14ac:dyDescent="0.2">
      <c r="A1408" s="4">
        <v>2.3900188951872847</v>
      </c>
      <c r="B1408" s="4">
        <v>1.9446241951033576</v>
      </c>
      <c r="C1408" s="4">
        <v>0</v>
      </c>
      <c r="D1408" s="4">
        <v>0</v>
      </c>
    </row>
    <row r="1409" spans="1:4" x14ac:dyDescent="0.2">
      <c r="A1409" s="4">
        <v>2.3916583305546295</v>
      </c>
      <c r="B1409" s="4">
        <v>1.94477342114541</v>
      </c>
      <c r="C1409" s="4">
        <v>0</v>
      </c>
      <c r="D1409" s="4">
        <v>0</v>
      </c>
    </row>
    <row r="1410" spans="1:4" x14ac:dyDescent="0.2">
      <c r="A1410" s="4">
        <v>2.3932977659219739</v>
      </c>
      <c r="B1410" s="4">
        <v>1.9449225012802613</v>
      </c>
      <c r="C1410" s="4">
        <v>0</v>
      </c>
      <c r="D1410" s="4">
        <v>0</v>
      </c>
    </row>
    <row r="1411" spans="1:4" x14ac:dyDescent="0.2">
      <c r="A1411" s="4">
        <v>2.3949372012893186</v>
      </c>
      <c r="B1411" s="4">
        <v>1.9450714337376789</v>
      </c>
      <c r="C1411" s="4">
        <v>0</v>
      </c>
      <c r="D1411" s="4">
        <v>0</v>
      </c>
    </row>
    <row r="1412" spans="1:4" x14ac:dyDescent="0.2">
      <c r="A1412" s="4">
        <v>2.3965766366566634</v>
      </c>
      <c r="B1412" s="4">
        <v>1.94522021674743</v>
      </c>
      <c r="C1412" s="4">
        <v>0</v>
      </c>
      <c r="D1412" s="4">
        <v>0</v>
      </c>
    </row>
    <row r="1413" spans="1:4" x14ac:dyDescent="0.2">
      <c r="A1413" s="4">
        <v>2.3982160720240082</v>
      </c>
      <c r="B1413" s="4">
        <v>1.9453688485392817</v>
      </c>
      <c r="C1413" s="4">
        <v>0</v>
      </c>
      <c r="D1413" s="4">
        <v>0</v>
      </c>
    </row>
    <row r="1414" spans="1:4" x14ac:dyDescent="0.2">
      <c r="A1414" s="4">
        <v>2.3998555073913526</v>
      </c>
      <c r="B1414" s="4">
        <v>1.9455173273430011</v>
      </c>
      <c r="C1414" s="4">
        <v>0</v>
      </c>
      <c r="D1414" s="4">
        <v>0</v>
      </c>
    </row>
    <row r="1415" spans="1:4" x14ac:dyDescent="0.2">
      <c r="A1415" s="4">
        <v>2.4014949427586973</v>
      </c>
      <c r="B1415" s="4">
        <v>1.9456656513883555</v>
      </c>
      <c r="C1415" s="4">
        <v>0</v>
      </c>
      <c r="D1415" s="4">
        <v>0</v>
      </c>
    </row>
    <row r="1416" spans="1:4" x14ac:dyDescent="0.2">
      <c r="A1416" s="4">
        <v>2.4031343781260421</v>
      </c>
      <c r="B1416" s="4">
        <v>1.9458138189051122</v>
      </c>
      <c r="C1416" s="4">
        <v>0</v>
      </c>
      <c r="D1416" s="4">
        <v>0</v>
      </c>
    </row>
    <row r="1417" spans="1:4" x14ac:dyDescent="0.2">
      <c r="A1417" s="4">
        <v>2.4047738134933865</v>
      </c>
      <c r="B1417" s="4">
        <v>1.9459618281230382</v>
      </c>
      <c r="C1417" s="4">
        <v>0</v>
      </c>
      <c r="D1417" s="4">
        <v>0</v>
      </c>
    </row>
    <row r="1418" spans="1:4" x14ac:dyDescent="0.2">
      <c r="A1418" s="4">
        <v>2.4064132488607313</v>
      </c>
      <c r="B1418" s="4">
        <v>1.9461096772719007</v>
      </c>
      <c r="C1418" s="4">
        <v>0</v>
      </c>
      <c r="D1418" s="4">
        <v>0</v>
      </c>
    </row>
    <row r="1419" spans="1:4" x14ac:dyDescent="0.2">
      <c r="A1419" s="4">
        <v>2.4080526842280761</v>
      </c>
      <c r="B1419" s="4">
        <v>1.9462573645814669</v>
      </c>
      <c r="C1419" s="4">
        <v>0</v>
      </c>
      <c r="D1419" s="4">
        <v>0</v>
      </c>
    </row>
    <row r="1420" spans="1:4" x14ac:dyDescent="0.2">
      <c r="A1420" s="4">
        <v>2.4096921195954208</v>
      </c>
      <c r="B1420" s="4">
        <v>1.9464048882815042</v>
      </c>
      <c r="C1420" s="4">
        <v>0</v>
      </c>
      <c r="D1420" s="4">
        <v>0</v>
      </c>
    </row>
    <row r="1421" spans="1:4" x14ac:dyDescent="0.2">
      <c r="A1421" s="4">
        <v>2.4113315549627652</v>
      </c>
      <c r="B1421" s="4">
        <v>1.9465522466017795</v>
      </c>
      <c r="C1421" s="4">
        <v>0</v>
      </c>
      <c r="D1421" s="4">
        <v>0</v>
      </c>
    </row>
    <row r="1422" spans="1:4" x14ac:dyDescent="0.2">
      <c r="A1422" s="4">
        <v>2.41297099033011</v>
      </c>
      <c r="B1422" s="4">
        <v>1.9466994377720601</v>
      </c>
      <c r="C1422" s="4">
        <v>0</v>
      </c>
      <c r="D1422" s="4">
        <v>0</v>
      </c>
    </row>
    <row r="1423" spans="1:4" x14ac:dyDescent="0.2">
      <c r="A1423" s="4">
        <v>2.4146104256974548</v>
      </c>
      <c r="B1423" s="4">
        <v>1.9468464600221134</v>
      </c>
      <c r="C1423" s="4">
        <v>0</v>
      </c>
      <c r="D1423" s="4">
        <v>0</v>
      </c>
    </row>
    <row r="1424" spans="1:4" x14ac:dyDescent="0.2">
      <c r="A1424" s="4">
        <v>2.4162498610647996</v>
      </c>
      <c r="B1424" s="4">
        <v>1.9469933115817062</v>
      </c>
      <c r="C1424" s="4">
        <v>0</v>
      </c>
      <c r="D1424" s="4">
        <v>0</v>
      </c>
    </row>
    <row r="1425" spans="1:4" x14ac:dyDescent="0.2">
      <c r="A1425" s="4">
        <v>2.4178892964321439</v>
      </c>
      <c r="B1425" s="4">
        <v>1.9471399906806059</v>
      </c>
      <c r="C1425" s="4">
        <v>0</v>
      </c>
      <c r="D1425" s="4">
        <v>0</v>
      </c>
    </row>
    <row r="1426" spans="1:4" x14ac:dyDescent="0.2">
      <c r="A1426" s="4">
        <v>2.4195287317994887</v>
      </c>
      <c r="B1426" s="4">
        <v>1.9472864955485796</v>
      </c>
      <c r="C1426" s="4">
        <v>0</v>
      </c>
      <c r="D1426" s="4">
        <v>0</v>
      </c>
    </row>
    <row r="1427" spans="1:4" x14ac:dyDescent="0.2">
      <c r="A1427" s="4">
        <v>2.4211681671668335</v>
      </c>
      <c r="B1427" s="4">
        <v>1.9474328244153947</v>
      </c>
      <c r="C1427" s="4">
        <v>0</v>
      </c>
      <c r="D1427" s="4">
        <v>0</v>
      </c>
    </row>
    <row r="1428" spans="1:4" x14ac:dyDescent="0.2">
      <c r="A1428" s="4">
        <v>2.4228076025341783</v>
      </c>
      <c r="B1428" s="4">
        <v>1.9475789755108182</v>
      </c>
      <c r="C1428" s="4">
        <v>0</v>
      </c>
      <c r="D1428" s="4">
        <v>0</v>
      </c>
    </row>
    <row r="1429" spans="1:4" x14ac:dyDescent="0.2">
      <c r="A1429" s="4">
        <v>2.4244470379015226</v>
      </c>
      <c r="B1429" s="4">
        <v>1.9477249470646172</v>
      </c>
      <c r="C1429" s="4">
        <v>0</v>
      </c>
      <c r="D1429" s="4">
        <v>0</v>
      </c>
    </row>
    <row r="1430" spans="1:4" x14ac:dyDescent="0.2">
      <c r="A1430" s="4">
        <v>2.4260864732688674</v>
      </c>
      <c r="B1430" s="4">
        <v>1.9478707373065589</v>
      </c>
      <c r="C1430" s="4">
        <v>0</v>
      </c>
      <c r="D1430" s="4">
        <v>0</v>
      </c>
    </row>
    <row r="1431" spans="1:4" x14ac:dyDescent="0.2">
      <c r="A1431" s="4">
        <v>2.4277259086362122</v>
      </c>
      <c r="B1431" s="4">
        <v>1.9480163444664109</v>
      </c>
      <c r="C1431" s="4">
        <v>0</v>
      </c>
      <c r="D1431" s="4">
        <v>0</v>
      </c>
    </row>
    <row r="1432" spans="1:4" x14ac:dyDescent="0.2">
      <c r="A1432" s="4">
        <v>2.4293653440035565</v>
      </c>
      <c r="B1432" s="4">
        <v>1.9481617667739399</v>
      </c>
      <c r="C1432" s="4">
        <v>0</v>
      </c>
      <c r="D1432" s="4">
        <v>0</v>
      </c>
    </row>
    <row r="1433" spans="1:4" x14ac:dyDescent="0.2">
      <c r="A1433" s="4">
        <v>2.4310047793709013</v>
      </c>
      <c r="B1433" s="4">
        <v>1.9483070024589133</v>
      </c>
      <c r="C1433" s="4">
        <v>0</v>
      </c>
      <c r="D1433" s="4">
        <v>0</v>
      </c>
    </row>
    <row r="1434" spans="1:4" x14ac:dyDescent="0.2">
      <c r="A1434" s="4">
        <v>2.4326442147382461</v>
      </c>
      <c r="B1434" s="4">
        <v>1.9484520497510982</v>
      </c>
      <c r="C1434" s="4">
        <v>0</v>
      </c>
      <c r="D1434" s="4">
        <v>0</v>
      </c>
    </row>
    <row r="1435" spans="1:4" x14ac:dyDescent="0.2">
      <c r="A1435" s="4">
        <v>2.4342836501055909</v>
      </c>
      <c r="B1435" s="4">
        <v>1.948596906880262</v>
      </c>
      <c r="C1435" s="4">
        <v>0</v>
      </c>
      <c r="D1435" s="4">
        <v>0</v>
      </c>
    </row>
    <row r="1436" spans="1:4" x14ac:dyDescent="0.2">
      <c r="A1436" s="4">
        <v>2.4359230854729352</v>
      </c>
      <c r="B1436" s="4">
        <v>1.9487415720761716</v>
      </c>
      <c r="C1436" s="4">
        <v>0</v>
      </c>
      <c r="D1436" s="4">
        <v>0</v>
      </c>
    </row>
    <row r="1437" spans="1:4" x14ac:dyDescent="0.2">
      <c r="A1437" s="4">
        <v>2.43756252084028</v>
      </c>
      <c r="B1437" s="4">
        <v>1.9488860435685944</v>
      </c>
      <c r="C1437" s="4">
        <v>0</v>
      </c>
      <c r="D1437" s="4">
        <v>0</v>
      </c>
    </row>
    <row r="1438" spans="1:4" x14ac:dyDescent="0.2">
      <c r="A1438" s="4">
        <v>2.4392019562076248</v>
      </c>
      <c r="B1438" s="4">
        <v>1.9490303195872976</v>
      </c>
      <c r="C1438" s="4">
        <v>0</v>
      </c>
      <c r="D1438" s="4">
        <v>0</v>
      </c>
    </row>
    <row r="1439" spans="1:4" x14ac:dyDescent="0.2">
      <c r="A1439" s="4">
        <v>2.4408413915749696</v>
      </c>
      <c r="B1439" s="4">
        <v>1.9491743983620482</v>
      </c>
      <c r="C1439" s="4">
        <v>0</v>
      </c>
      <c r="D1439" s="4">
        <v>0</v>
      </c>
    </row>
    <row r="1440" spans="1:4" x14ac:dyDescent="0.2">
      <c r="A1440" s="4">
        <v>2.4424808269423139</v>
      </c>
      <c r="B1440" s="4">
        <v>1.9493182781226135</v>
      </c>
      <c r="C1440" s="4">
        <v>0</v>
      </c>
      <c r="D1440" s="4">
        <v>0</v>
      </c>
    </row>
    <row r="1441" spans="1:4" x14ac:dyDescent="0.2">
      <c r="A1441" s="4">
        <v>2.4441202623096587</v>
      </c>
      <c r="B1441" s="4">
        <v>1.9494619570987606</v>
      </c>
      <c r="C1441" s="4">
        <v>0</v>
      </c>
      <c r="D1441" s="4">
        <v>0</v>
      </c>
    </row>
    <row r="1442" spans="1:4" x14ac:dyDescent="0.2">
      <c r="A1442" s="4">
        <v>2.4457596976770035</v>
      </c>
      <c r="B1442" s="4">
        <v>1.9496054335202568</v>
      </c>
      <c r="C1442" s="4">
        <v>0</v>
      </c>
      <c r="D1442" s="4">
        <v>0</v>
      </c>
    </row>
    <row r="1443" spans="1:4" x14ac:dyDescent="0.2">
      <c r="A1443" s="4">
        <v>2.4473991330443483</v>
      </c>
      <c r="B1443" s="4">
        <v>1.9497487056168692</v>
      </c>
      <c r="C1443" s="4">
        <v>0</v>
      </c>
      <c r="D1443" s="4">
        <v>0</v>
      </c>
    </row>
    <row r="1444" spans="1:4" x14ac:dyDescent="0.2">
      <c r="A1444" s="4">
        <v>2.4490385684116927</v>
      </c>
      <c r="B1444" s="4">
        <v>1.9498917716183652</v>
      </c>
      <c r="C1444" s="4">
        <v>0</v>
      </c>
      <c r="D1444" s="4">
        <v>0</v>
      </c>
    </row>
    <row r="1445" spans="1:4" x14ac:dyDescent="0.2">
      <c r="A1445" s="4">
        <v>2.4506780037790374</v>
      </c>
      <c r="B1445" s="4">
        <v>1.9500346297545117</v>
      </c>
      <c r="C1445" s="4">
        <v>0</v>
      </c>
      <c r="D1445" s="4">
        <v>0</v>
      </c>
    </row>
    <row r="1446" spans="1:4" x14ac:dyDescent="0.2">
      <c r="A1446" s="4">
        <v>2.4523174391463822</v>
      </c>
      <c r="B1446" s="4">
        <v>1.9501772782550761</v>
      </c>
      <c r="C1446" s="4">
        <v>0</v>
      </c>
      <c r="D1446" s="4">
        <v>0</v>
      </c>
    </row>
    <row r="1447" spans="1:4" x14ac:dyDescent="0.2">
      <c r="A1447" s="4">
        <v>2.453956874513727</v>
      </c>
      <c r="B1447" s="4">
        <v>1.9503197153498255</v>
      </c>
      <c r="C1447" s="4">
        <v>0</v>
      </c>
      <c r="D1447" s="4">
        <v>0</v>
      </c>
    </row>
    <row r="1448" spans="1:4" x14ac:dyDescent="0.2">
      <c r="A1448" s="4">
        <v>2.4555963098810714</v>
      </c>
      <c r="B1448" s="4">
        <v>1.950461939268527</v>
      </c>
      <c r="C1448" s="4">
        <v>0</v>
      </c>
      <c r="D1448" s="4">
        <v>0</v>
      </c>
    </row>
    <row r="1449" spans="1:4" x14ac:dyDescent="0.2">
      <c r="A1449" s="4">
        <v>2.4572357452484161</v>
      </c>
      <c r="B1449" s="4">
        <v>1.9506039482409478</v>
      </c>
      <c r="C1449" s="4">
        <v>0</v>
      </c>
      <c r="D1449" s="4">
        <v>0</v>
      </c>
    </row>
    <row r="1450" spans="1:4" x14ac:dyDescent="0.2">
      <c r="A1450" s="4">
        <v>2.4588751806157609</v>
      </c>
      <c r="B1450" s="4">
        <v>1.9507457404968553</v>
      </c>
      <c r="C1450" s="4">
        <v>0</v>
      </c>
      <c r="D1450" s="4">
        <v>0</v>
      </c>
    </row>
    <row r="1451" spans="1:4" x14ac:dyDescent="0.2">
      <c r="A1451" s="4">
        <v>2.4605146159831053</v>
      </c>
      <c r="B1451" s="4">
        <v>1.9508873142660166</v>
      </c>
      <c r="C1451" s="4">
        <v>0</v>
      </c>
      <c r="D1451" s="4">
        <v>0</v>
      </c>
    </row>
    <row r="1452" spans="1:4" x14ac:dyDescent="0.2">
      <c r="A1452" s="4">
        <v>2.4621540513504501</v>
      </c>
      <c r="B1452" s="4">
        <v>1.9510286677781987</v>
      </c>
      <c r="C1452" s="4">
        <v>0</v>
      </c>
      <c r="D1452" s="4">
        <v>0</v>
      </c>
    </row>
    <row r="1453" spans="1:4" x14ac:dyDescent="0.2">
      <c r="A1453" s="4">
        <v>2.4637934867177949</v>
      </c>
      <c r="B1453" s="4">
        <v>1.9511697992631691</v>
      </c>
      <c r="C1453" s="4">
        <v>0</v>
      </c>
      <c r="D1453" s="4">
        <v>0</v>
      </c>
    </row>
    <row r="1454" spans="1:4" x14ac:dyDescent="0.2">
      <c r="A1454" s="4">
        <v>2.4654329220851396</v>
      </c>
      <c r="B1454" s="4">
        <v>1.9513107069506948</v>
      </c>
      <c r="C1454" s="4">
        <v>0</v>
      </c>
      <c r="D1454" s="4">
        <v>0</v>
      </c>
    </row>
    <row r="1455" spans="1:4" x14ac:dyDescent="0.2">
      <c r="A1455" s="4">
        <v>2.467072357452484</v>
      </c>
      <c r="B1455" s="4">
        <v>1.9514513890705427</v>
      </c>
      <c r="C1455" s="4">
        <v>0</v>
      </c>
      <c r="D1455" s="4">
        <v>0</v>
      </c>
    </row>
    <row r="1456" spans="1:4" x14ac:dyDescent="0.2">
      <c r="A1456" s="4">
        <v>2.4687117928198288</v>
      </c>
      <c r="B1456" s="4">
        <v>1.9515918438524806</v>
      </c>
      <c r="C1456" s="4">
        <v>0</v>
      </c>
      <c r="D1456" s="4">
        <v>0</v>
      </c>
    </row>
    <row r="1457" spans="1:4" x14ac:dyDescent="0.2">
      <c r="A1457" s="4">
        <v>2.4703512281871736</v>
      </c>
      <c r="B1457" s="4">
        <v>1.9517320695262752</v>
      </c>
      <c r="C1457" s="4">
        <v>0</v>
      </c>
      <c r="D1457" s="4">
        <v>0</v>
      </c>
    </row>
    <row r="1458" spans="1:4" x14ac:dyDescent="0.2">
      <c r="A1458" s="4">
        <v>2.4719906635545184</v>
      </c>
      <c r="B1458" s="4">
        <v>1.951872064321694</v>
      </c>
      <c r="C1458" s="4">
        <v>0</v>
      </c>
      <c r="D1458" s="4">
        <v>0</v>
      </c>
    </row>
    <row r="1459" spans="1:4" x14ac:dyDescent="0.2">
      <c r="A1459" s="4">
        <v>2.4736300989218627</v>
      </c>
      <c r="B1459" s="4">
        <v>1.952011826468504</v>
      </c>
      <c r="C1459" s="4">
        <v>0</v>
      </c>
      <c r="D1459" s="4">
        <v>0</v>
      </c>
    </row>
    <row r="1460" spans="1:4" x14ac:dyDescent="0.2">
      <c r="A1460" s="4">
        <v>2.4752695342892075</v>
      </c>
      <c r="B1460" s="4">
        <v>1.9521513541964726</v>
      </c>
      <c r="C1460" s="4">
        <v>0</v>
      </c>
      <c r="D1460" s="4">
        <v>0</v>
      </c>
    </row>
    <row r="1461" spans="1:4" x14ac:dyDescent="0.2">
      <c r="A1461" s="4">
        <v>2.4769089696565523</v>
      </c>
      <c r="B1461" s="4">
        <v>1.9522906457353666</v>
      </c>
      <c r="C1461" s="4">
        <v>0</v>
      </c>
      <c r="D1461" s="4">
        <v>0</v>
      </c>
    </row>
    <row r="1462" spans="1:4" x14ac:dyDescent="0.2">
      <c r="A1462" s="4">
        <v>2.4785484050238971</v>
      </c>
      <c r="B1462" s="4">
        <v>1.9524296993149535</v>
      </c>
      <c r="C1462" s="4">
        <v>0</v>
      </c>
      <c r="D1462" s="4">
        <v>0</v>
      </c>
    </row>
    <row r="1463" spans="1:4" x14ac:dyDescent="0.2">
      <c r="A1463" s="4">
        <v>2.4801878403912414</v>
      </c>
      <c r="B1463" s="4">
        <v>1.9525685131650004</v>
      </c>
      <c r="C1463" s="4">
        <v>0</v>
      </c>
      <c r="D1463" s="4">
        <v>0</v>
      </c>
    </row>
    <row r="1464" spans="1:4" x14ac:dyDescent="0.2">
      <c r="A1464" s="4">
        <v>2.4818272757585862</v>
      </c>
      <c r="B1464" s="4">
        <v>1.9527070855152746</v>
      </c>
      <c r="C1464" s="4">
        <v>0</v>
      </c>
      <c r="D1464" s="4">
        <v>0</v>
      </c>
    </row>
    <row r="1465" spans="1:4" x14ac:dyDescent="0.2">
      <c r="A1465" s="4">
        <v>2.483466711125931</v>
      </c>
      <c r="B1465" s="4">
        <v>1.9528454145955432</v>
      </c>
      <c r="C1465" s="4">
        <v>0</v>
      </c>
      <c r="D1465" s="4">
        <v>0</v>
      </c>
    </row>
    <row r="1466" spans="1:4" x14ac:dyDescent="0.2">
      <c r="A1466" s="4">
        <v>2.4851061464932753</v>
      </c>
      <c r="B1466" s="4">
        <v>1.9529834986355732</v>
      </c>
      <c r="C1466" s="4">
        <v>0</v>
      </c>
      <c r="D1466" s="4">
        <v>0</v>
      </c>
    </row>
    <row r="1467" spans="1:4" x14ac:dyDescent="0.2">
      <c r="A1467" s="4">
        <v>2.4867455818606201</v>
      </c>
      <c r="B1467" s="4">
        <v>1.953121335865132</v>
      </c>
      <c r="C1467" s="4">
        <v>0</v>
      </c>
      <c r="D1467" s="4">
        <v>0</v>
      </c>
    </row>
    <row r="1468" spans="1:4" x14ac:dyDescent="0.2">
      <c r="A1468" s="4">
        <v>2.4883850172279649</v>
      </c>
      <c r="B1468" s="4">
        <v>1.9532589245139866</v>
      </c>
      <c r="C1468" s="4">
        <v>0</v>
      </c>
      <c r="D1468" s="4">
        <v>0</v>
      </c>
    </row>
    <row r="1469" spans="1:4" x14ac:dyDescent="0.2">
      <c r="A1469" s="4">
        <v>2.4900244525953097</v>
      </c>
      <c r="B1469" s="4">
        <v>1.9533962628119046</v>
      </c>
      <c r="C1469" s="4">
        <v>0</v>
      </c>
      <c r="D1469" s="4">
        <v>0</v>
      </c>
    </row>
    <row r="1470" spans="1:4" x14ac:dyDescent="0.2">
      <c r="A1470" s="4">
        <v>2.491663887962654</v>
      </c>
      <c r="B1470" s="4">
        <v>1.9535333489886528</v>
      </c>
      <c r="C1470" s="4">
        <v>0</v>
      </c>
      <c r="D1470" s="4">
        <v>0</v>
      </c>
    </row>
    <row r="1471" spans="1:4" x14ac:dyDescent="0.2">
      <c r="A1471" s="4">
        <v>2.4933033233299988</v>
      </c>
      <c r="B1471" s="4">
        <v>1.9536701812739985</v>
      </c>
      <c r="C1471" s="4">
        <v>0</v>
      </c>
      <c r="D1471" s="4">
        <v>0</v>
      </c>
    </row>
    <row r="1472" spans="1:4" x14ac:dyDescent="0.2">
      <c r="A1472" s="4">
        <v>2.4949427586973436</v>
      </c>
      <c r="B1472" s="4">
        <v>1.953806757897709</v>
      </c>
      <c r="C1472" s="4">
        <v>0</v>
      </c>
      <c r="D1472" s="4">
        <v>0</v>
      </c>
    </row>
    <row r="1473" spans="1:4" x14ac:dyDescent="0.2">
      <c r="A1473" s="4">
        <v>2.4965821940646884</v>
      </c>
      <c r="B1473" s="4">
        <v>1.9539430770895514</v>
      </c>
      <c r="C1473" s="4">
        <v>0</v>
      </c>
      <c r="D1473" s="4">
        <v>0</v>
      </c>
    </row>
    <row r="1474" spans="1:4" x14ac:dyDescent="0.2">
      <c r="A1474" s="4">
        <v>2.4982216294320327</v>
      </c>
      <c r="B1474" s="4">
        <v>1.9540791370792927</v>
      </c>
      <c r="C1474" s="4">
        <v>0</v>
      </c>
      <c r="D1474" s="4">
        <v>0</v>
      </c>
    </row>
    <row r="1475" spans="1:4" x14ac:dyDescent="0.2">
      <c r="A1475" s="4">
        <v>2.4998610647993775</v>
      </c>
      <c r="B1475" s="4">
        <v>1.9542149360967003</v>
      </c>
      <c r="C1475" s="4">
        <v>0</v>
      </c>
      <c r="D1475" s="4">
        <v>0</v>
      </c>
    </row>
    <row r="1476" spans="1:4" x14ac:dyDescent="0.2">
      <c r="A1476" s="4">
        <v>2.5015005001667223</v>
      </c>
      <c r="B1476" s="4">
        <v>1.9543504723715415</v>
      </c>
      <c r="C1476" s="4">
        <v>0</v>
      </c>
      <c r="D1476" s="4">
        <v>0</v>
      </c>
    </row>
    <row r="1477" spans="1:4" x14ac:dyDescent="0.2">
      <c r="A1477" s="4">
        <v>2.5031399355340671</v>
      </c>
      <c r="B1477" s="4">
        <v>1.9544857441335832</v>
      </c>
      <c r="C1477" s="4">
        <v>0</v>
      </c>
      <c r="D1477" s="4">
        <v>0</v>
      </c>
    </row>
    <row r="1478" spans="1:4" x14ac:dyDescent="0.2">
      <c r="A1478" s="4">
        <v>2.5047793709014115</v>
      </c>
      <c r="B1478" s="4">
        <v>1.9546207496125927</v>
      </c>
      <c r="C1478" s="4">
        <v>0</v>
      </c>
      <c r="D1478" s="4">
        <v>0</v>
      </c>
    </row>
    <row r="1479" spans="1:4" x14ac:dyDescent="0.2">
      <c r="A1479" s="4">
        <v>2.5064188062687562</v>
      </c>
      <c r="B1479" s="4">
        <v>1.9547554870383372</v>
      </c>
      <c r="C1479" s="4">
        <v>0</v>
      </c>
      <c r="D1479" s="4">
        <v>0</v>
      </c>
    </row>
    <row r="1480" spans="1:4" x14ac:dyDescent="0.2">
      <c r="A1480" s="4">
        <v>2.508058241636101</v>
      </c>
      <c r="B1480" s="4">
        <v>1.954889954640584</v>
      </c>
      <c r="C1480" s="4">
        <v>0</v>
      </c>
      <c r="D1480" s="4">
        <v>0</v>
      </c>
    </row>
    <row r="1481" spans="1:4" x14ac:dyDescent="0.2">
      <c r="A1481" s="4">
        <v>2.5096976770034454</v>
      </c>
      <c r="B1481" s="4">
        <v>1.9550241506491002</v>
      </c>
      <c r="C1481" s="4">
        <v>0</v>
      </c>
      <c r="D1481" s="4">
        <v>0</v>
      </c>
    </row>
    <row r="1482" spans="1:4" x14ac:dyDescent="0.2">
      <c r="A1482" s="4">
        <v>2.5113371123707902</v>
      </c>
      <c r="B1482" s="4">
        <v>1.9551580732936529</v>
      </c>
      <c r="C1482" s="4">
        <v>0</v>
      </c>
      <c r="D1482" s="4">
        <v>0</v>
      </c>
    </row>
    <row r="1483" spans="1:4" x14ac:dyDescent="0.2">
      <c r="A1483" s="4">
        <v>2.5129765477381349</v>
      </c>
      <c r="B1483" s="4">
        <v>1.9552917208040095</v>
      </c>
      <c r="C1483" s="4">
        <v>0</v>
      </c>
      <c r="D1483" s="4">
        <v>0</v>
      </c>
    </row>
    <row r="1484" spans="1:4" x14ac:dyDescent="0.2">
      <c r="A1484" s="4">
        <v>2.5146159831054797</v>
      </c>
      <c r="B1484" s="4">
        <v>1.9554250914099369</v>
      </c>
      <c r="C1484" s="4">
        <v>0</v>
      </c>
      <c r="D1484" s="4">
        <v>0</v>
      </c>
    </row>
    <row r="1485" spans="1:4" x14ac:dyDescent="0.2">
      <c r="A1485" s="4">
        <v>2.5162554184728241</v>
      </c>
      <c r="B1485" s="4">
        <v>1.9555581833412023</v>
      </c>
      <c r="C1485" s="4">
        <v>0</v>
      </c>
      <c r="D1485" s="4">
        <v>0</v>
      </c>
    </row>
    <row r="1486" spans="1:4" x14ac:dyDescent="0.2">
      <c r="A1486" s="4">
        <v>2.5178948538401689</v>
      </c>
      <c r="B1486" s="4">
        <v>1.9556909948275734</v>
      </c>
      <c r="C1486" s="4">
        <v>0</v>
      </c>
      <c r="D1486" s="4">
        <v>0</v>
      </c>
    </row>
    <row r="1487" spans="1:4" x14ac:dyDescent="0.2">
      <c r="A1487" s="4">
        <v>2.5195342892075137</v>
      </c>
      <c r="B1487" s="4">
        <v>1.9558235240988169</v>
      </c>
      <c r="C1487" s="4">
        <v>0</v>
      </c>
      <c r="D1487" s="4">
        <v>0</v>
      </c>
    </row>
    <row r="1488" spans="1:4" x14ac:dyDescent="0.2">
      <c r="A1488" s="4">
        <v>2.5211737245748584</v>
      </c>
      <c r="B1488" s="4">
        <v>1.9559557693846998</v>
      </c>
      <c r="C1488" s="4">
        <v>0</v>
      </c>
      <c r="D1488" s="4">
        <v>0</v>
      </c>
    </row>
    <row r="1489" spans="1:4" x14ac:dyDescent="0.2">
      <c r="A1489" s="4">
        <v>2.5228131599422028</v>
      </c>
      <c r="B1489" s="4">
        <v>1.9560877289149898</v>
      </c>
      <c r="C1489" s="4">
        <v>0</v>
      </c>
      <c r="D1489" s="4">
        <v>0</v>
      </c>
    </row>
    <row r="1490" spans="1:4" x14ac:dyDescent="0.2">
      <c r="A1490" s="4">
        <v>2.5244525953095476</v>
      </c>
      <c r="B1490" s="4">
        <v>1.956219400919454</v>
      </c>
      <c r="C1490" s="4">
        <v>0</v>
      </c>
      <c r="D1490" s="4">
        <v>0</v>
      </c>
    </row>
    <row r="1491" spans="1:4" x14ac:dyDescent="0.2">
      <c r="A1491" s="4">
        <v>2.5260920306768924</v>
      </c>
      <c r="B1491" s="4">
        <v>1.9563507836278593</v>
      </c>
      <c r="C1491" s="4">
        <v>0</v>
      </c>
      <c r="D1491" s="4">
        <v>0</v>
      </c>
    </row>
    <row r="1492" spans="1:4" x14ac:dyDescent="0.2">
      <c r="A1492" s="4">
        <v>2.5277314660442372</v>
      </c>
      <c r="B1492" s="4">
        <v>1.9564818752699733</v>
      </c>
      <c r="C1492" s="4">
        <v>0</v>
      </c>
      <c r="D1492" s="4">
        <v>0</v>
      </c>
    </row>
    <row r="1493" spans="1:4" x14ac:dyDescent="0.2">
      <c r="A1493" s="4">
        <v>2.5293709014115815</v>
      </c>
      <c r="B1493" s="4">
        <v>1.9566126740755627</v>
      </c>
      <c r="C1493" s="4">
        <v>0</v>
      </c>
      <c r="D1493" s="4">
        <v>0</v>
      </c>
    </row>
    <row r="1494" spans="1:4" x14ac:dyDescent="0.2">
      <c r="A1494" s="4">
        <v>2.5310103367789263</v>
      </c>
      <c r="B1494" s="4">
        <v>1.9567431782743949</v>
      </c>
      <c r="C1494" s="4">
        <v>0</v>
      </c>
      <c r="D1494" s="4">
        <v>0</v>
      </c>
    </row>
    <row r="1495" spans="1:4" x14ac:dyDescent="0.2">
      <c r="A1495" s="4">
        <v>2.5326497721462711</v>
      </c>
      <c r="B1495" s="4">
        <v>1.9568733860962373</v>
      </c>
      <c r="C1495" s="4">
        <v>0</v>
      </c>
      <c r="D1495" s="4">
        <v>0</v>
      </c>
    </row>
    <row r="1496" spans="1:4" x14ac:dyDescent="0.2">
      <c r="A1496" s="4">
        <v>2.5342892075136159</v>
      </c>
      <c r="B1496" s="4">
        <v>1.9570032957708567</v>
      </c>
      <c r="C1496" s="4">
        <v>0</v>
      </c>
      <c r="D1496" s="4">
        <v>0</v>
      </c>
    </row>
    <row r="1497" spans="1:4" x14ac:dyDescent="0.2">
      <c r="A1497" s="4">
        <v>2.5359286428809602</v>
      </c>
      <c r="B1497" s="4">
        <v>1.9571329055280207</v>
      </c>
      <c r="C1497" s="4">
        <v>0</v>
      </c>
      <c r="D1497" s="4">
        <v>0</v>
      </c>
    </row>
    <row r="1498" spans="1:4" x14ac:dyDescent="0.2">
      <c r="A1498" s="4">
        <v>2.537568078248305</v>
      </c>
      <c r="B1498" s="4">
        <v>1.9572622135974962</v>
      </c>
      <c r="C1498" s="4">
        <v>0</v>
      </c>
      <c r="D1498" s="4">
        <v>0</v>
      </c>
    </row>
    <row r="1499" spans="1:4" x14ac:dyDescent="0.2">
      <c r="A1499" s="4">
        <v>2.5392075136156498</v>
      </c>
      <c r="B1499" s="4">
        <v>1.9573912182090505</v>
      </c>
      <c r="C1499" s="4">
        <v>0</v>
      </c>
      <c r="D1499" s="4">
        <v>0</v>
      </c>
    </row>
    <row r="1500" spans="1:4" x14ac:dyDescent="0.2">
      <c r="A1500" s="4">
        <v>2.5408469489829941</v>
      </c>
      <c r="B1500" s="4">
        <v>1.9575199175924505</v>
      </c>
      <c r="C1500" s="4">
        <v>0</v>
      </c>
      <c r="D1500" s="4">
        <v>0</v>
      </c>
    </row>
    <row r="1501" spans="1:4" x14ac:dyDescent="0.2">
      <c r="A1501" s="4">
        <v>2.5424863843503389</v>
      </c>
      <c r="B1501" s="4">
        <v>1.957648309977464</v>
      </c>
      <c r="C1501" s="4">
        <v>0</v>
      </c>
      <c r="D1501" s="4">
        <v>0</v>
      </c>
    </row>
    <row r="1502" spans="1:4" x14ac:dyDescent="0.2">
      <c r="A1502" s="4">
        <v>2.5441258197176837</v>
      </c>
      <c r="B1502" s="4">
        <v>1.9577763935938577</v>
      </c>
      <c r="C1502" s="4">
        <v>0</v>
      </c>
      <c r="D1502" s="4">
        <v>0</v>
      </c>
    </row>
    <row r="1503" spans="1:4" x14ac:dyDescent="0.2">
      <c r="A1503" s="4">
        <v>2.5457652550850285</v>
      </c>
      <c r="B1503" s="4">
        <v>1.9579041666713988</v>
      </c>
      <c r="C1503" s="4">
        <v>0</v>
      </c>
      <c r="D1503" s="4">
        <v>0</v>
      </c>
    </row>
    <row r="1504" spans="1:4" x14ac:dyDescent="0.2">
      <c r="A1504" s="4">
        <v>2.5474046904523728</v>
      </c>
      <c r="B1504" s="4">
        <v>1.9580316274398546</v>
      </c>
      <c r="C1504" s="4">
        <v>0</v>
      </c>
      <c r="D1504" s="4">
        <v>0</v>
      </c>
    </row>
    <row r="1505" spans="1:4" x14ac:dyDescent="0.2">
      <c r="A1505" s="4">
        <v>2.5490441258197176</v>
      </c>
      <c r="B1505" s="4">
        <v>1.9581587741289925</v>
      </c>
      <c r="C1505" s="4">
        <v>0</v>
      </c>
      <c r="D1505" s="4">
        <v>0</v>
      </c>
    </row>
    <row r="1506" spans="1:4" x14ac:dyDescent="0.2">
      <c r="A1506" s="4">
        <v>2.5506835611870624</v>
      </c>
      <c r="B1506" s="4">
        <v>1.9582856049685793</v>
      </c>
      <c r="C1506" s="4">
        <v>0</v>
      </c>
      <c r="D1506" s="4">
        <v>0</v>
      </c>
    </row>
    <row r="1507" spans="1:4" x14ac:dyDescent="0.2">
      <c r="A1507" s="4">
        <v>2.5523229965544072</v>
      </c>
      <c r="B1507" s="4">
        <v>1.9584121181883825</v>
      </c>
      <c r="C1507" s="4">
        <v>0</v>
      </c>
      <c r="D1507" s="4">
        <v>0</v>
      </c>
    </row>
    <row r="1508" spans="1:4" x14ac:dyDescent="0.2">
      <c r="A1508" s="4">
        <v>2.5539624319217515</v>
      </c>
      <c r="B1508" s="4">
        <v>1.9585383120181692</v>
      </c>
      <c r="C1508" s="4">
        <v>0</v>
      </c>
      <c r="D1508" s="4">
        <v>0</v>
      </c>
    </row>
    <row r="1509" spans="1:4" x14ac:dyDescent="0.2">
      <c r="A1509" s="4">
        <v>2.5556018672890963</v>
      </c>
      <c r="B1509" s="4">
        <v>1.9586641846877064</v>
      </c>
      <c r="C1509" s="4">
        <v>0</v>
      </c>
      <c r="D1509" s="4">
        <v>0</v>
      </c>
    </row>
    <row r="1510" spans="1:4" x14ac:dyDescent="0.2">
      <c r="A1510" s="4">
        <v>2.5572413026564411</v>
      </c>
      <c r="B1510" s="4">
        <v>1.9587897344267615</v>
      </c>
      <c r="C1510" s="4">
        <v>0</v>
      </c>
      <c r="D1510" s="4">
        <v>0</v>
      </c>
    </row>
    <row r="1511" spans="1:4" x14ac:dyDescent="0.2">
      <c r="A1511" s="4">
        <v>2.5588807380237859</v>
      </c>
      <c r="B1511" s="4">
        <v>1.9589149594651016</v>
      </c>
      <c r="C1511" s="4">
        <v>0</v>
      </c>
      <c r="D1511" s="4">
        <v>0</v>
      </c>
    </row>
    <row r="1512" spans="1:4" x14ac:dyDescent="0.2">
      <c r="A1512" s="4">
        <v>2.5605201733911302</v>
      </c>
      <c r="B1512" s="4">
        <v>1.9590398580324939</v>
      </c>
      <c r="C1512" s="4">
        <v>0</v>
      </c>
      <c r="D1512" s="4">
        <v>0</v>
      </c>
    </row>
    <row r="1513" spans="1:4" x14ac:dyDescent="0.2">
      <c r="A1513" s="4">
        <v>2.562159608758475</v>
      </c>
      <c r="B1513" s="4">
        <v>1.9591644283587057</v>
      </c>
      <c r="C1513" s="4">
        <v>0</v>
      </c>
      <c r="D1513" s="4">
        <v>0</v>
      </c>
    </row>
    <row r="1514" spans="1:4" x14ac:dyDescent="0.2">
      <c r="A1514" s="4">
        <v>2.5637990441258198</v>
      </c>
      <c r="B1514" s="4">
        <v>1.959288668673504</v>
      </c>
      <c r="C1514" s="4">
        <v>0</v>
      </c>
      <c r="D1514" s="4">
        <v>0</v>
      </c>
    </row>
    <row r="1515" spans="1:4" x14ac:dyDescent="0.2">
      <c r="A1515" s="4">
        <v>2.5654384794931642</v>
      </c>
      <c r="B1515" s="4">
        <v>1.959412577206656</v>
      </c>
      <c r="C1515" s="4">
        <v>0</v>
      </c>
      <c r="D1515" s="4">
        <v>0</v>
      </c>
    </row>
    <row r="1516" spans="1:4" x14ac:dyDescent="0.2">
      <c r="A1516" s="4">
        <v>2.567077914860509</v>
      </c>
      <c r="B1516" s="4">
        <v>1.9595361521879291</v>
      </c>
      <c r="C1516" s="4">
        <v>0</v>
      </c>
      <c r="D1516" s="4">
        <v>0</v>
      </c>
    </row>
    <row r="1517" spans="1:4" x14ac:dyDescent="0.2">
      <c r="A1517" s="4">
        <v>2.5687173502278537</v>
      </c>
      <c r="B1517" s="4">
        <v>1.9596593918470904</v>
      </c>
      <c r="C1517" s="4">
        <v>0</v>
      </c>
      <c r="D1517" s="4">
        <v>0</v>
      </c>
    </row>
    <row r="1518" spans="1:4" x14ac:dyDescent="0.2">
      <c r="A1518" s="4">
        <v>2.5703567855951985</v>
      </c>
      <c r="B1518" s="4">
        <v>1.9597822944139067</v>
      </c>
      <c r="C1518" s="4">
        <v>0</v>
      </c>
      <c r="D1518" s="4">
        <v>0</v>
      </c>
    </row>
    <row r="1519" spans="1:4" x14ac:dyDescent="0.2">
      <c r="A1519" s="4">
        <v>2.5719962209625429</v>
      </c>
      <c r="B1519" s="4">
        <v>1.9599048581181457</v>
      </c>
      <c r="C1519" s="4">
        <v>0</v>
      </c>
      <c r="D1519" s="4">
        <v>0</v>
      </c>
    </row>
    <row r="1520" spans="1:4" x14ac:dyDescent="0.2">
      <c r="A1520" s="4">
        <v>2.5736356563298877</v>
      </c>
      <c r="B1520" s="4">
        <v>1.9600270811895746</v>
      </c>
      <c r="C1520" s="4">
        <v>0</v>
      </c>
      <c r="D1520" s="4">
        <v>0</v>
      </c>
    </row>
    <row r="1521" spans="1:4" x14ac:dyDescent="0.2">
      <c r="A1521" s="4">
        <v>2.5752750916972325</v>
      </c>
      <c r="B1521" s="4">
        <v>1.9601489618579602</v>
      </c>
      <c r="C1521" s="4">
        <v>0</v>
      </c>
      <c r="D1521" s="4">
        <v>0</v>
      </c>
    </row>
    <row r="1522" spans="1:4" x14ac:dyDescent="0.2">
      <c r="A1522" s="4">
        <v>2.5769145270645772</v>
      </c>
      <c r="B1522" s="4">
        <v>1.9602704983530701</v>
      </c>
      <c r="C1522" s="4">
        <v>0</v>
      </c>
      <c r="D1522" s="4">
        <v>0</v>
      </c>
    </row>
    <row r="1523" spans="1:4" x14ac:dyDescent="0.2">
      <c r="A1523" s="4">
        <v>2.5785539624319216</v>
      </c>
      <c r="B1523" s="4">
        <v>1.9603916889046711</v>
      </c>
      <c r="C1523" s="4">
        <v>0</v>
      </c>
      <c r="D1523" s="4">
        <v>0</v>
      </c>
    </row>
    <row r="1524" spans="1:4" x14ac:dyDescent="0.2">
      <c r="A1524" s="4">
        <v>2.5801933977992664</v>
      </c>
      <c r="B1524" s="4">
        <v>1.9605125317425305</v>
      </c>
      <c r="C1524" s="4">
        <v>0</v>
      </c>
      <c r="D1524" s="4">
        <v>0</v>
      </c>
    </row>
    <row r="1525" spans="1:4" x14ac:dyDescent="0.2">
      <c r="A1525" s="4">
        <v>2.5818328331666112</v>
      </c>
      <c r="B1525" s="4">
        <v>1.9606330250964157</v>
      </c>
      <c r="C1525" s="4">
        <v>0</v>
      </c>
      <c r="D1525" s="4">
        <v>0</v>
      </c>
    </row>
    <row r="1526" spans="1:4" x14ac:dyDescent="0.2">
      <c r="A1526" s="4">
        <v>2.583472268533956</v>
      </c>
      <c r="B1526" s="4">
        <v>1.9607531671960936</v>
      </c>
      <c r="C1526" s="4">
        <v>0</v>
      </c>
      <c r="D1526" s="4">
        <v>0</v>
      </c>
    </row>
    <row r="1527" spans="1:4" x14ac:dyDescent="0.2">
      <c r="A1527" s="4">
        <v>2.5851117039013003</v>
      </c>
      <c r="B1527" s="4">
        <v>1.9608729562713316</v>
      </c>
      <c r="C1527" s="4">
        <v>0</v>
      </c>
      <c r="D1527" s="4">
        <v>0</v>
      </c>
    </row>
    <row r="1528" spans="1:4" x14ac:dyDescent="0.2">
      <c r="A1528" s="4">
        <v>2.5867511392686451</v>
      </c>
      <c r="B1528" s="4">
        <v>1.9609923905518969</v>
      </c>
      <c r="C1528" s="4">
        <v>0</v>
      </c>
      <c r="D1528" s="4">
        <v>0</v>
      </c>
    </row>
    <row r="1529" spans="1:4" x14ac:dyDescent="0.2">
      <c r="A1529" s="4">
        <v>2.5883905746359899</v>
      </c>
      <c r="B1529" s="4">
        <v>1.9611114682675566</v>
      </c>
      <c r="C1529" s="4">
        <v>0</v>
      </c>
      <c r="D1529" s="4">
        <v>0</v>
      </c>
    </row>
    <row r="1530" spans="1:4" x14ac:dyDescent="0.2">
      <c r="A1530" s="4">
        <v>2.5900300100033347</v>
      </c>
      <c r="B1530" s="4">
        <v>1.9612301876480778</v>
      </c>
      <c r="C1530" s="4">
        <v>0</v>
      </c>
      <c r="D1530" s="4">
        <v>0</v>
      </c>
    </row>
    <row r="1531" spans="1:4" x14ac:dyDescent="0.2">
      <c r="A1531" s="4">
        <v>2.591669445370679</v>
      </c>
      <c r="B1531" s="4">
        <v>1.9613485469232277</v>
      </c>
      <c r="C1531" s="4">
        <v>0</v>
      </c>
      <c r="D1531" s="4">
        <v>0</v>
      </c>
    </row>
    <row r="1532" spans="1:4" x14ac:dyDescent="0.2">
      <c r="A1532" s="4">
        <v>2.5933088807380238</v>
      </c>
      <c r="B1532" s="4">
        <v>1.9614665443227737</v>
      </c>
      <c r="C1532" s="4">
        <v>0</v>
      </c>
      <c r="D1532" s="4">
        <v>0</v>
      </c>
    </row>
    <row r="1533" spans="1:4" x14ac:dyDescent="0.2">
      <c r="A1533" s="4">
        <v>2.5949483161053686</v>
      </c>
      <c r="B1533" s="4">
        <v>1.9615841780764829</v>
      </c>
      <c r="C1533" s="4">
        <v>0</v>
      </c>
      <c r="D1533" s="4">
        <v>0</v>
      </c>
    </row>
    <row r="1534" spans="1:4" x14ac:dyDescent="0.2">
      <c r="A1534" s="4">
        <v>2.5965877514727129</v>
      </c>
      <c r="B1534" s="4">
        <v>1.9617014464141223</v>
      </c>
      <c r="C1534" s="4">
        <v>0</v>
      </c>
      <c r="D1534" s="4">
        <v>0</v>
      </c>
    </row>
    <row r="1535" spans="1:4" x14ac:dyDescent="0.2">
      <c r="A1535" s="4">
        <v>2.5982271868400577</v>
      </c>
      <c r="B1535" s="4">
        <v>1.9618183475654591</v>
      </c>
      <c r="C1535" s="4">
        <v>0</v>
      </c>
      <c r="D1535" s="4">
        <v>0</v>
      </c>
    </row>
    <row r="1536" spans="1:4" x14ac:dyDescent="0.2">
      <c r="A1536" s="4">
        <v>2.5998666222074025</v>
      </c>
      <c r="B1536" s="4">
        <v>1.9619348797602609</v>
      </c>
      <c r="C1536" s="4">
        <v>0</v>
      </c>
      <c r="D1536" s="4">
        <v>0</v>
      </c>
    </row>
    <row r="1537" spans="1:4" x14ac:dyDescent="0.2">
      <c r="A1537" s="4">
        <v>2.6015060575747473</v>
      </c>
      <c r="B1537" s="4">
        <v>1.9620510412282945</v>
      </c>
      <c r="C1537" s="4">
        <v>0</v>
      </c>
      <c r="D1537" s="4">
        <v>0</v>
      </c>
    </row>
    <row r="1538" spans="1:4" x14ac:dyDescent="0.2">
      <c r="A1538" s="4">
        <v>2.6031454929420916</v>
      </c>
      <c r="B1538" s="4">
        <v>1.9621668301993274</v>
      </c>
      <c r="C1538" s="4">
        <v>0</v>
      </c>
      <c r="D1538" s="4">
        <v>0</v>
      </c>
    </row>
    <row r="1539" spans="1:4" x14ac:dyDescent="0.2">
      <c r="A1539" s="4">
        <v>2.6047849283094364</v>
      </c>
      <c r="B1539" s="4">
        <v>1.9622822449031263</v>
      </c>
      <c r="C1539" s="4">
        <v>0</v>
      </c>
      <c r="D1539" s="4">
        <v>0</v>
      </c>
    </row>
    <row r="1540" spans="1:4" x14ac:dyDescent="0.2">
      <c r="A1540" s="4">
        <v>2.6064243636767812</v>
      </c>
      <c r="B1540" s="4">
        <v>1.9623972835694588</v>
      </c>
      <c r="C1540" s="4">
        <v>0</v>
      </c>
      <c r="D1540" s="4">
        <v>0</v>
      </c>
    </row>
    <row r="1541" spans="1:4" x14ac:dyDescent="0.2">
      <c r="A1541" s="4">
        <v>2.608063799044126</v>
      </c>
      <c r="B1541" s="4">
        <v>1.9625119444280918</v>
      </c>
      <c r="C1541" s="4">
        <v>0</v>
      </c>
      <c r="D1541" s="4">
        <v>0</v>
      </c>
    </row>
    <row r="1542" spans="1:4" x14ac:dyDescent="0.2">
      <c r="A1542" s="4">
        <v>2.6097032344114703</v>
      </c>
      <c r="B1542" s="4">
        <v>1.9626262257087927</v>
      </c>
      <c r="C1542" s="4">
        <v>0</v>
      </c>
      <c r="D1542" s="4">
        <v>0</v>
      </c>
    </row>
    <row r="1543" spans="1:4" x14ac:dyDescent="0.2">
      <c r="A1543" s="4">
        <v>2.6113426697788151</v>
      </c>
      <c r="B1543" s="4">
        <v>1.9627401256413288</v>
      </c>
      <c r="C1543" s="4">
        <v>0</v>
      </c>
      <c r="D1543" s="4">
        <v>0</v>
      </c>
    </row>
    <row r="1544" spans="1:4" x14ac:dyDescent="0.2">
      <c r="A1544" s="4">
        <v>2.6129821051461599</v>
      </c>
      <c r="B1544" s="4">
        <v>1.962853642455467</v>
      </c>
      <c r="C1544" s="4">
        <v>0</v>
      </c>
      <c r="D1544" s="4">
        <v>0</v>
      </c>
    </row>
    <row r="1545" spans="1:4" x14ac:dyDescent="0.2">
      <c r="A1545" s="4">
        <v>2.6146215405135047</v>
      </c>
      <c r="B1545" s="4">
        <v>1.9629667743809747</v>
      </c>
      <c r="C1545" s="4">
        <v>0</v>
      </c>
      <c r="D1545" s="4">
        <v>0</v>
      </c>
    </row>
    <row r="1546" spans="1:4" x14ac:dyDescent="0.2">
      <c r="A1546" s="4">
        <v>2.616260975880849</v>
      </c>
      <c r="B1546" s="4">
        <v>1.9630795196476187</v>
      </c>
      <c r="C1546" s="4">
        <v>0</v>
      </c>
      <c r="D1546" s="4">
        <v>0</v>
      </c>
    </row>
    <row r="1547" spans="1:4" x14ac:dyDescent="0.2">
      <c r="A1547" s="4">
        <v>2.6179004112481938</v>
      </c>
      <c r="B1547" s="4">
        <v>1.9631918764851668</v>
      </c>
      <c r="C1547" s="4">
        <v>0</v>
      </c>
      <c r="D1547" s="4">
        <v>0</v>
      </c>
    </row>
    <row r="1548" spans="1:4" x14ac:dyDescent="0.2">
      <c r="A1548" s="4">
        <v>2.6195398466155386</v>
      </c>
      <c r="B1548" s="4">
        <v>1.9633038431233858</v>
      </c>
      <c r="C1548" s="4">
        <v>0</v>
      </c>
      <c r="D1548" s="4">
        <v>0</v>
      </c>
    </row>
    <row r="1549" spans="1:4" x14ac:dyDescent="0.2">
      <c r="A1549" s="4">
        <v>2.621179281982883</v>
      </c>
      <c r="B1549" s="4">
        <v>1.9634154177920429</v>
      </c>
      <c r="C1549" s="4">
        <v>0</v>
      </c>
      <c r="D1549" s="4">
        <v>0</v>
      </c>
    </row>
    <row r="1550" spans="1:4" x14ac:dyDescent="0.2">
      <c r="A1550" s="4">
        <v>2.6228187173502278</v>
      </c>
      <c r="B1550" s="4">
        <v>1.9635265987209054</v>
      </c>
      <c r="C1550" s="4">
        <v>0</v>
      </c>
      <c r="D1550" s="4">
        <v>0</v>
      </c>
    </row>
    <row r="1551" spans="1:4" x14ac:dyDescent="0.2">
      <c r="A1551" s="4">
        <v>2.6244581527175725</v>
      </c>
      <c r="B1551" s="4">
        <v>1.9636373841397403</v>
      </c>
      <c r="C1551" s="4">
        <v>0</v>
      </c>
      <c r="D1551" s="4">
        <v>0</v>
      </c>
    </row>
    <row r="1552" spans="1:4" x14ac:dyDescent="0.2">
      <c r="A1552" s="4">
        <v>2.6260975880849173</v>
      </c>
      <c r="B1552" s="4">
        <v>1.963747772278315</v>
      </c>
      <c r="C1552" s="4">
        <v>0</v>
      </c>
      <c r="D1552" s="4">
        <v>0</v>
      </c>
    </row>
    <row r="1553" spans="1:4" x14ac:dyDescent="0.2">
      <c r="A1553" s="4">
        <v>2.6277370234522617</v>
      </c>
      <c r="B1553" s="4">
        <v>1.9638577613663966</v>
      </c>
      <c r="C1553" s="4">
        <v>0</v>
      </c>
      <c r="D1553" s="4">
        <v>0</v>
      </c>
    </row>
    <row r="1554" spans="1:4" x14ac:dyDescent="0.2">
      <c r="A1554" s="4">
        <v>2.6293764588196065</v>
      </c>
      <c r="B1554" s="4">
        <v>1.9639673496337524</v>
      </c>
      <c r="C1554" s="4">
        <v>0</v>
      </c>
      <c r="D1554" s="4">
        <v>0</v>
      </c>
    </row>
    <row r="1555" spans="1:4" x14ac:dyDescent="0.2">
      <c r="A1555" s="4">
        <v>2.6310158941869513</v>
      </c>
      <c r="B1555" s="4">
        <v>1.9640765353101495</v>
      </c>
      <c r="C1555" s="4">
        <v>0</v>
      </c>
      <c r="D1555" s="4">
        <v>0</v>
      </c>
    </row>
    <row r="1556" spans="1:4" x14ac:dyDescent="0.2">
      <c r="A1556" s="4">
        <v>2.632655329554296</v>
      </c>
      <c r="B1556" s="4">
        <v>1.9641853166253549</v>
      </c>
      <c r="C1556" s="4">
        <v>0</v>
      </c>
      <c r="D1556" s="4">
        <v>0</v>
      </c>
    </row>
    <row r="1557" spans="1:4" x14ac:dyDescent="0.2">
      <c r="A1557" s="4">
        <v>2.6342947649216404</v>
      </c>
      <c r="B1557" s="4">
        <v>1.964293691809136</v>
      </c>
      <c r="C1557" s="4">
        <v>0</v>
      </c>
      <c r="D1557" s="4">
        <v>0</v>
      </c>
    </row>
    <row r="1558" spans="1:4" x14ac:dyDescent="0.2">
      <c r="A1558" s="4">
        <v>2.6359342002889852</v>
      </c>
      <c r="B1558" s="4">
        <v>1.9644016590912601</v>
      </c>
      <c r="C1558" s="4">
        <v>0</v>
      </c>
      <c r="D1558" s="4">
        <v>0</v>
      </c>
    </row>
    <row r="1559" spans="1:4" x14ac:dyDescent="0.2">
      <c r="A1559" s="4">
        <v>2.63757363565633</v>
      </c>
      <c r="B1559" s="4">
        <v>1.9645092167014941</v>
      </c>
      <c r="C1559" s="4">
        <v>0</v>
      </c>
      <c r="D1559" s="4">
        <v>0</v>
      </c>
    </row>
    <row r="1560" spans="1:4" x14ac:dyDescent="0.2">
      <c r="A1560" s="4">
        <v>2.6392130710236748</v>
      </c>
      <c r="B1560" s="4">
        <v>1.9646163628696054</v>
      </c>
      <c r="C1560" s="4">
        <v>0</v>
      </c>
      <c r="D1560" s="4">
        <v>0</v>
      </c>
    </row>
    <row r="1561" spans="1:4" x14ac:dyDescent="0.2">
      <c r="A1561" s="4">
        <v>2.6408525063910191</v>
      </c>
      <c r="B1561" s="4">
        <v>1.964723095825361</v>
      </c>
      <c r="C1561" s="4">
        <v>0</v>
      </c>
      <c r="D1561" s="4">
        <v>0</v>
      </c>
    </row>
    <row r="1562" spans="1:4" x14ac:dyDescent="0.2">
      <c r="A1562" s="4">
        <v>2.6424919417583639</v>
      </c>
      <c r="B1562" s="4">
        <v>1.9648294137985283</v>
      </c>
      <c r="C1562" s="4">
        <v>0</v>
      </c>
      <c r="D1562" s="4">
        <v>0</v>
      </c>
    </row>
    <row r="1563" spans="1:4" x14ac:dyDescent="0.2">
      <c r="A1563" s="4">
        <v>2.6441313771257087</v>
      </c>
      <c r="B1563" s="4">
        <v>1.9649353150188744</v>
      </c>
      <c r="C1563" s="4">
        <v>0</v>
      </c>
      <c r="D1563" s="4">
        <v>0</v>
      </c>
    </row>
    <row r="1564" spans="1:4" x14ac:dyDescent="0.2">
      <c r="A1564" s="4">
        <v>2.6457708124930535</v>
      </c>
      <c r="B1564" s="4">
        <v>1.9650407977161666</v>
      </c>
      <c r="C1564" s="4">
        <v>0</v>
      </c>
      <c r="D1564" s="4">
        <v>0</v>
      </c>
    </row>
    <row r="1565" spans="1:4" x14ac:dyDescent="0.2">
      <c r="A1565" s="4">
        <v>2.6474102478603978</v>
      </c>
      <c r="B1565" s="4">
        <v>1.9651458601201717</v>
      </c>
      <c r="C1565" s="4">
        <v>0</v>
      </c>
      <c r="D1565" s="4">
        <v>0</v>
      </c>
    </row>
    <row r="1566" spans="1:4" x14ac:dyDescent="0.2">
      <c r="A1566" s="4">
        <v>2.6490496832277426</v>
      </c>
      <c r="B1566" s="4">
        <v>1.9652505004606573</v>
      </c>
      <c r="C1566" s="4">
        <v>0</v>
      </c>
      <c r="D1566" s="4">
        <v>0</v>
      </c>
    </row>
    <row r="1567" spans="1:4" x14ac:dyDescent="0.2">
      <c r="A1567" s="4">
        <v>2.6506891185950874</v>
      </c>
      <c r="B1567" s="4">
        <v>1.9653547169673904</v>
      </c>
      <c r="C1567" s="4">
        <v>0</v>
      </c>
      <c r="D1567" s="4">
        <v>0</v>
      </c>
    </row>
    <row r="1568" spans="1:4" x14ac:dyDescent="0.2">
      <c r="A1568" s="4">
        <v>2.6523285539624317</v>
      </c>
      <c r="B1568" s="4">
        <v>1.9654585078701381</v>
      </c>
      <c r="C1568" s="4">
        <v>0</v>
      </c>
      <c r="D1568" s="4">
        <v>0</v>
      </c>
    </row>
    <row r="1569" spans="1:4" x14ac:dyDescent="0.2">
      <c r="A1569" s="4">
        <v>2.6539679893297765</v>
      </c>
      <c r="B1569" s="4">
        <v>1.965561871398668</v>
      </c>
      <c r="C1569" s="4">
        <v>0</v>
      </c>
      <c r="D1569" s="4">
        <v>0</v>
      </c>
    </row>
    <row r="1570" spans="1:4" x14ac:dyDescent="0.2">
      <c r="A1570" s="4">
        <v>2.6556074246971213</v>
      </c>
      <c r="B1570" s="4">
        <v>1.9656648057827468</v>
      </c>
      <c r="C1570" s="4">
        <v>0</v>
      </c>
      <c r="D1570" s="4">
        <v>0</v>
      </c>
    </row>
    <row r="1571" spans="1:4" x14ac:dyDescent="0.2">
      <c r="A1571" s="4">
        <v>2.6572468600644661</v>
      </c>
      <c r="B1571" s="4">
        <v>1.9657673092521419</v>
      </c>
      <c r="C1571" s="4">
        <v>0</v>
      </c>
      <c r="D1571" s="4">
        <v>0</v>
      </c>
    </row>
    <row r="1572" spans="1:4" x14ac:dyDescent="0.2">
      <c r="A1572" s="4">
        <v>2.6588862954318104</v>
      </c>
      <c r="B1572" s="4">
        <v>1.9658693800366205</v>
      </c>
      <c r="C1572" s="4">
        <v>0</v>
      </c>
      <c r="D1572" s="4">
        <v>0</v>
      </c>
    </row>
    <row r="1573" spans="1:4" x14ac:dyDescent="0.2">
      <c r="A1573" s="4">
        <v>2.6605257307991552</v>
      </c>
      <c r="B1573" s="4">
        <v>1.9659710163659498</v>
      </c>
      <c r="C1573" s="4">
        <v>0</v>
      </c>
      <c r="D1573" s="4">
        <v>0</v>
      </c>
    </row>
    <row r="1574" spans="1:4" x14ac:dyDescent="0.2">
      <c r="A1574" s="4">
        <v>2.6621651661665</v>
      </c>
      <c r="B1574" s="4">
        <v>1.9660722164698969</v>
      </c>
      <c r="C1574" s="4">
        <v>0</v>
      </c>
      <c r="D1574" s="4">
        <v>0</v>
      </c>
    </row>
    <row r="1575" spans="1:4" x14ac:dyDescent="0.2">
      <c r="A1575" s="4">
        <v>2.6638046015338448</v>
      </c>
      <c r="B1575" s="4">
        <v>1.9661729785782291</v>
      </c>
      <c r="C1575" s="4">
        <v>0</v>
      </c>
      <c r="D1575" s="4">
        <v>0</v>
      </c>
    </row>
    <row r="1576" spans="1:4" x14ac:dyDescent="0.2">
      <c r="A1576" s="4">
        <v>2.6654440369011891</v>
      </c>
      <c r="B1576" s="4">
        <v>1.9662733009207136</v>
      </c>
      <c r="C1576" s="4">
        <v>0</v>
      </c>
      <c r="D1576" s="4">
        <v>0</v>
      </c>
    </row>
    <row r="1577" spans="1:4" x14ac:dyDescent="0.2">
      <c r="A1577" s="4">
        <v>2.6670834722685339</v>
      </c>
      <c r="B1577" s="4">
        <v>1.9663731817271173</v>
      </c>
      <c r="C1577" s="4">
        <v>0</v>
      </c>
      <c r="D1577" s="4">
        <v>0</v>
      </c>
    </row>
    <row r="1578" spans="1:4" x14ac:dyDescent="0.2">
      <c r="A1578" s="4">
        <v>2.6687229076358787</v>
      </c>
      <c r="B1578" s="4">
        <v>1.9664726192272077</v>
      </c>
      <c r="C1578" s="4">
        <v>0</v>
      </c>
      <c r="D1578" s="4">
        <v>0</v>
      </c>
    </row>
    <row r="1579" spans="1:4" x14ac:dyDescent="0.2">
      <c r="A1579" s="4">
        <v>2.6703623430032235</v>
      </c>
      <c r="B1579" s="4">
        <v>1.9665716116507521</v>
      </c>
      <c r="C1579" s="4">
        <v>0</v>
      </c>
      <c r="D1579" s="4">
        <v>0</v>
      </c>
    </row>
    <row r="1580" spans="1:4" x14ac:dyDescent="0.2">
      <c r="A1580" s="4">
        <v>2.6720017783705678</v>
      </c>
      <c r="B1580" s="4">
        <v>1.9666701572275171</v>
      </c>
      <c r="C1580" s="4">
        <v>0</v>
      </c>
      <c r="D1580" s="4">
        <v>0</v>
      </c>
    </row>
    <row r="1581" spans="1:4" x14ac:dyDescent="0.2">
      <c r="A1581" s="4">
        <v>2.6736412137379126</v>
      </c>
      <c r="B1581" s="4">
        <v>1.9667682541872706</v>
      </c>
      <c r="C1581" s="4">
        <v>0</v>
      </c>
      <c r="D1581" s="4">
        <v>0</v>
      </c>
    </row>
    <row r="1582" spans="1:4" x14ac:dyDescent="0.2">
      <c r="A1582" s="4">
        <v>2.6752806491052574</v>
      </c>
      <c r="B1582" s="4">
        <v>1.9668659007597793</v>
      </c>
      <c r="C1582" s="4">
        <v>0</v>
      </c>
      <c r="D1582" s="4">
        <v>0</v>
      </c>
    </row>
    <row r="1583" spans="1:4" x14ac:dyDescent="0.2">
      <c r="A1583" s="4">
        <v>2.6769200844726018</v>
      </c>
      <c r="B1583" s="4">
        <v>1.9669630951748107</v>
      </c>
      <c r="C1583" s="4">
        <v>0</v>
      </c>
      <c r="D1583" s="4">
        <v>0</v>
      </c>
    </row>
    <row r="1584" spans="1:4" x14ac:dyDescent="0.2">
      <c r="A1584" s="4">
        <v>2.6785595198399466</v>
      </c>
      <c r="B1584" s="4">
        <v>1.9670598356621316</v>
      </c>
      <c r="C1584" s="4">
        <v>0</v>
      </c>
      <c r="D1584" s="4">
        <v>0</v>
      </c>
    </row>
    <row r="1585" spans="1:4" x14ac:dyDescent="0.2">
      <c r="A1585" s="4">
        <v>2.6801989552072913</v>
      </c>
      <c r="B1585" s="4">
        <v>1.9671561204515096</v>
      </c>
      <c r="C1585" s="4">
        <v>0</v>
      </c>
      <c r="D1585" s="4">
        <v>0</v>
      </c>
    </row>
    <row r="1586" spans="1:4" x14ac:dyDescent="0.2">
      <c r="A1586" s="4">
        <v>2.6818383905746361</v>
      </c>
      <c r="B1586" s="4">
        <v>1.9672519477727117</v>
      </c>
      <c r="C1586" s="4">
        <v>0</v>
      </c>
      <c r="D1586" s="4">
        <v>0</v>
      </c>
    </row>
    <row r="1587" spans="1:4" x14ac:dyDescent="0.2">
      <c r="A1587" s="4">
        <v>2.6834778259419805</v>
      </c>
      <c r="B1587" s="4">
        <v>1.967347315855505</v>
      </c>
      <c r="C1587" s="4">
        <v>0</v>
      </c>
      <c r="D1587" s="4">
        <v>0</v>
      </c>
    </row>
    <row r="1588" spans="1:4" x14ac:dyDescent="0.2">
      <c r="A1588" s="4">
        <v>2.6851172613093253</v>
      </c>
      <c r="B1588" s="4">
        <v>1.9674422229296569</v>
      </c>
      <c r="C1588" s="4">
        <v>0</v>
      </c>
      <c r="D1588" s="4">
        <v>0</v>
      </c>
    </row>
    <row r="1589" spans="1:4" x14ac:dyDescent="0.2">
      <c r="A1589" s="4">
        <v>2.6867566966766701</v>
      </c>
      <c r="B1589" s="4">
        <v>1.9675366672249344</v>
      </c>
      <c r="C1589" s="4">
        <v>0</v>
      </c>
      <c r="D1589" s="4">
        <v>0</v>
      </c>
    </row>
    <row r="1590" spans="1:4" x14ac:dyDescent="0.2">
      <c r="A1590" s="4">
        <v>2.6883961320440148</v>
      </c>
      <c r="B1590" s="4">
        <v>1.9676306469711047</v>
      </c>
      <c r="C1590" s="4">
        <v>0</v>
      </c>
      <c r="D1590" s="4">
        <v>0</v>
      </c>
    </row>
    <row r="1591" spans="1:4" x14ac:dyDescent="0.2">
      <c r="A1591" s="4">
        <v>2.6900355674113592</v>
      </c>
      <c r="B1591" s="4">
        <v>1.967724160397935</v>
      </c>
      <c r="C1591" s="4">
        <v>0</v>
      </c>
      <c r="D1591" s="4">
        <v>0</v>
      </c>
    </row>
    <row r="1592" spans="1:4" x14ac:dyDescent="0.2">
      <c r="A1592" s="4">
        <v>2.691675002778704</v>
      </c>
      <c r="B1592" s="4">
        <v>1.9678172057351926</v>
      </c>
      <c r="C1592" s="4">
        <v>0</v>
      </c>
      <c r="D1592" s="4">
        <v>0</v>
      </c>
    </row>
    <row r="1593" spans="1:4" x14ac:dyDescent="0.2">
      <c r="A1593" s="4">
        <v>2.6933144381460488</v>
      </c>
      <c r="B1593" s="4">
        <v>1.9679097812126447</v>
      </c>
      <c r="C1593" s="4">
        <v>0</v>
      </c>
      <c r="D1593" s="4">
        <v>0</v>
      </c>
    </row>
    <row r="1594" spans="1:4" x14ac:dyDescent="0.2">
      <c r="A1594" s="4">
        <v>2.6949538735133935</v>
      </c>
      <c r="B1594" s="4">
        <v>1.9680018850600585</v>
      </c>
      <c r="C1594" s="4">
        <v>0</v>
      </c>
      <c r="D1594" s="4">
        <v>0</v>
      </c>
    </row>
    <row r="1595" spans="1:4" x14ac:dyDescent="0.2">
      <c r="A1595" s="4">
        <v>2.6965933088807379</v>
      </c>
      <c r="B1595" s="4">
        <v>1.9680935155072008</v>
      </c>
      <c r="C1595" s="4">
        <v>0</v>
      </c>
      <c r="D1595" s="4">
        <v>0</v>
      </c>
    </row>
    <row r="1596" spans="1:4" x14ac:dyDescent="0.2">
      <c r="A1596" s="4">
        <v>2.6982327442480827</v>
      </c>
      <c r="B1596" s="4">
        <v>1.9681846707838393</v>
      </c>
      <c r="C1596" s="4">
        <v>0</v>
      </c>
      <c r="D1596" s="4">
        <v>0</v>
      </c>
    </row>
    <row r="1597" spans="1:4" x14ac:dyDescent="0.2">
      <c r="A1597" s="4">
        <v>2.6998721796154275</v>
      </c>
      <c r="B1597" s="4">
        <v>1.9682753491197409</v>
      </c>
      <c r="C1597" s="4">
        <v>0</v>
      </c>
      <c r="D1597" s="4">
        <v>0</v>
      </c>
    </row>
    <row r="1598" spans="1:4" x14ac:dyDescent="0.2">
      <c r="A1598" s="4">
        <v>2.7015116149827718</v>
      </c>
      <c r="B1598" s="4">
        <v>1.968365548744673</v>
      </c>
      <c r="C1598" s="4">
        <v>0</v>
      </c>
      <c r="D1598" s="4">
        <v>0</v>
      </c>
    </row>
    <row r="1599" spans="1:4" x14ac:dyDescent="0.2">
      <c r="A1599" s="4">
        <v>2.7031510503501166</v>
      </c>
      <c r="B1599" s="4">
        <v>1.9684552678884024</v>
      </c>
      <c r="C1599" s="4">
        <v>0</v>
      </c>
      <c r="D1599" s="4">
        <v>0</v>
      </c>
    </row>
    <row r="1600" spans="1:4" x14ac:dyDescent="0.2">
      <c r="A1600" s="4">
        <v>2.7047904857174614</v>
      </c>
      <c r="B1600" s="4">
        <v>1.9685445047806969</v>
      </c>
      <c r="C1600" s="4">
        <v>0</v>
      </c>
      <c r="D1600" s="4">
        <v>0</v>
      </c>
    </row>
    <row r="1601" spans="1:4" x14ac:dyDescent="0.2">
      <c r="A1601" s="4">
        <v>2.7064299210848062</v>
      </c>
      <c r="B1601" s="4">
        <v>1.968633257651323</v>
      </c>
      <c r="C1601" s="4">
        <v>0</v>
      </c>
      <c r="D1601" s="4">
        <v>0</v>
      </c>
    </row>
    <row r="1602" spans="1:4" x14ac:dyDescent="0.2">
      <c r="A1602" s="4">
        <v>2.7080693564521505</v>
      </c>
      <c r="B1602" s="4">
        <v>1.9687215247300482</v>
      </c>
      <c r="C1602" s="4">
        <v>0</v>
      </c>
      <c r="D1602" s="4">
        <v>0</v>
      </c>
    </row>
    <row r="1603" spans="1:4" x14ac:dyDescent="0.2">
      <c r="A1603" s="4">
        <v>2.7097087918194953</v>
      </c>
      <c r="B1603" s="4">
        <v>1.9688093042466399</v>
      </c>
      <c r="C1603" s="4">
        <v>0</v>
      </c>
      <c r="D1603" s="4">
        <v>0</v>
      </c>
    </row>
    <row r="1604" spans="1:4" x14ac:dyDescent="0.2">
      <c r="A1604" s="4">
        <v>2.7113482271868401</v>
      </c>
      <c r="B1604" s="4">
        <v>1.968896594430865</v>
      </c>
      <c r="C1604" s="4">
        <v>0</v>
      </c>
      <c r="D1604" s="4">
        <v>0</v>
      </c>
    </row>
    <row r="1605" spans="1:4" x14ac:dyDescent="0.2">
      <c r="A1605" s="4">
        <v>2.7129876625541849</v>
      </c>
      <c r="B1605" s="4">
        <v>1.9689833935124907</v>
      </c>
      <c r="C1605" s="4">
        <v>0</v>
      </c>
      <c r="D1605" s="4">
        <v>0</v>
      </c>
    </row>
    <row r="1606" spans="1:4" x14ac:dyDescent="0.2">
      <c r="A1606" s="4">
        <v>2.7146270979215292</v>
      </c>
      <c r="B1606" s="4">
        <v>1.9690696997212844</v>
      </c>
      <c r="C1606" s="4">
        <v>0</v>
      </c>
      <c r="D1606" s="4">
        <v>0</v>
      </c>
    </row>
    <row r="1607" spans="1:4" x14ac:dyDescent="0.2">
      <c r="A1607" s="4">
        <v>2.716266533288874</v>
      </c>
      <c r="B1607" s="4">
        <v>1.9691555112870132</v>
      </c>
      <c r="C1607" s="4">
        <v>0</v>
      </c>
      <c r="D1607" s="4">
        <v>0</v>
      </c>
    </row>
    <row r="1608" spans="1:4" x14ac:dyDescent="0.2">
      <c r="A1608" s="4">
        <v>2.7179059686562188</v>
      </c>
      <c r="B1608" s="4">
        <v>1.9692408264394441</v>
      </c>
      <c r="C1608" s="4">
        <v>0</v>
      </c>
      <c r="D1608" s="4">
        <v>0</v>
      </c>
    </row>
    <row r="1609" spans="1:4" x14ac:dyDescent="0.2">
      <c r="A1609" s="4">
        <v>2.7195454040235636</v>
      </c>
      <c r="B1609" s="4">
        <v>1.9693256434083446</v>
      </c>
      <c r="C1609" s="4">
        <v>0</v>
      </c>
      <c r="D1609" s="4">
        <v>0</v>
      </c>
    </row>
    <row r="1610" spans="1:4" x14ac:dyDescent="0.2">
      <c r="A1610" s="4">
        <v>2.7211848393909079</v>
      </c>
      <c r="B1610" s="4">
        <v>1.9694099604234814</v>
      </c>
      <c r="C1610" s="4">
        <v>0</v>
      </c>
      <c r="D1610" s="4">
        <v>0</v>
      </c>
    </row>
    <row r="1611" spans="1:4" x14ac:dyDescent="0.2">
      <c r="A1611" s="4">
        <v>2.7228242747582527</v>
      </c>
      <c r="B1611" s="4">
        <v>1.9694937757146223</v>
      </c>
      <c r="C1611" s="4">
        <v>0</v>
      </c>
      <c r="D1611" s="4">
        <v>0</v>
      </c>
    </row>
    <row r="1612" spans="1:4" x14ac:dyDescent="0.2">
      <c r="A1612" s="4">
        <v>2.7244637101255975</v>
      </c>
      <c r="B1612" s="4">
        <v>1.9695770875115342</v>
      </c>
      <c r="C1612" s="4">
        <v>0</v>
      </c>
      <c r="D1612" s="4">
        <v>0</v>
      </c>
    </row>
    <row r="1613" spans="1:4" x14ac:dyDescent="0.2">
      <c r="A1613" s="4">
        <v>2.7261031454929423</v>
      </c>
      <c r="B1613" s="4">
        <v>1.969659894043984</v>
      </c>
      <c r="C1613" s="4">
        <v>0</v>
      </c>
      <c r="D1613" s="4">
        <v>0</v>
      </c>
    </row>
    <row r="1614" spans="1:4" x14ac:dyDescent="0.2">
      <c r="A1614" s="4">
        <v>2.7277425808602866</v>
      </c>
      <c r="B1614" s="4">
        <v>1.9697421935417394</v>
      </c>
      <c r="C1614" s="4">
        <v>0</v>
      </c>
      <c r="D1614" s="4">
        <v>0</v>
      </c>
    </row>
    <row r="1615" spans="1:4" x14ac:dyDescent="0.2">
      <c r="A1615" s="4">
        <v>2.7293820162276314</v>
      </c>
      <c r="B1615" s="4">
        <v>1.9698239842345673</v>
      </c>
      <c r="C1615" s="4">
        <v>0</v>
      </c>
      <c r="D1615" s="4">
        <v>0</v>
      </c>
    </row>
    <row r="1616" spans="1:4" x14ac:dyDescent="0.2">
      <c r="A1616" s="4">
        <v>2.7310214515949762</v>
      </c>
      <c r="B1616" s="4">
        <v>1.9699052643522348</v>
      </c>
      <c r="C1616" s="4">
        <v>0</v>
      </c>
      <c r="D1616" s="4">
        <v>0</v>
      </c>
    </row>
    <row r="1617" spans="1:4" x14ac:dyDescent="0.2">
      <c r="A1617" s="4">
        <v>2.7326608869623206</v>
      </c>
      <c r="B1617" s="4">
        <v>1.9699860321245095</v>
      </c>
      <c r="C1617" s="4">
        <v>0</v>
      </c>
      <c r="D1617" s="4">
        <v>0</v>
      </c>
    </row>
    <row r="1618" spans="1:4" x14ac:dyDescent="0.2">
      <c r="A1618" s="4">
        <v>2.7343003223296654</v>
      </c>
      <c r="B1618" s="4">
        <v>1.9700662857811582</v>
      </c>
      <c r="C1618" s="4">
        <v>0</v>
      </c>
      <c r="D1618" s="4">
        <v>0</v>
      </c>
    </row>
    <row r="1619" spans="1:4" x14ac:dyDescent="0.2">
      <c r="A1619" s="4">
        <v>2.7359397576970101</v>
      </c>
      <c r="B1619" s="4">
        <v>1.9701460235519481</v>
      </c>
      <c r="C1619" s="4">
        <v>0</v>
      </c>
      <c r="D1619" s="4">
        <v>0</v>
      </c>
    </row>
    <row r="1620" spans="1:4" x14ac:dyDescent="0.2">
      <c r="A1620" s="4">
        <v>2.7375791930643549</v>
      </c>
      <c r="B1620" s="4">
        <v>1.9702252436666465</v>
      </c>
      <c r="C1620" s="4">
        <v>0</v>
      </c>
      <c r="D1620" s="4">
        <v>0</v>
      </c>
    </row>
    <row r="1621" spans="1:4" x14ac:dyDescent="0.2">
      <c r="A1621" s="4">
        <v>2.7392186284316993</v>
      </c>
      <c r="B1621" s="4">
        <v>1.9703039443550208</v>
      </c>
      <c r="C1621" s="4">
        <v>0</v>
      </c>
      <c r="D1621" s="4">
        <v>0</v>
      </c>
    </row>
    <row r="1622" spans="1:4" x14ac:dyDescent="0.2">
      <c r="A1622" s="4">
        <v>2.7408580637990441</v>
      </c>
      <c r="B1622" s="4">
        <v>1.9703821238468378</v>
      </c>
      <c r="C1622" s="4">
        <v>0</v>
      </c>
      <c r="D1622" s="4">
        <v>0</v>
      </c>
    </row>
    <row r="1623" spans="1:4" x14ac:dyDescent="0.2">
      <c r="A1623" s="4">
        <v>2.7424974991663889</v>
      </c>
      <c r="B1623" s="4">
        <v>1.9704597803718649</v>
      </c>
      <c r="C1623" s="4">
        <v>0</v>
      </c>
      <c r="D1623" s="4">
        <v>0</v>
      </c>
    </row>
    <row r="1624" spans="1:4" x14ac:dyDescent="0.2">
      <c r="A1624" s="4">
        <v>2.7441369345337336</v>
      </c>
      <c r="B1624" s="4">
        <v>1.9705369121598693</v>
      </c>
      <c r="C1624" s="4">
        <v>0</v>
      </c>
      <c r="D1624" s="4">
        <v>0</v>
      </c>
    </row>
    <row r="1625" spans="1:4" x14ac:dyDescent="0.2">
      <c r="A1625" s="4">
        <v>2.745776369901078</v>
      </c>
      <c r="B1625" s="4">
        <v>1.9706135174406179</v>
      </c>
      <c r="C1625" s="4">
        <v>0</v>
      </c>
      <c r="D1625" s="4">
        <v>0</v>
      </c>
    </row>
    <row r="1626" spans="1:4" x14ac:dyDescent="0.2">
      <c r="A1626" s="4">
        <v>2.7474158052684228</v>
      </c>
      <c r="B1626" s="4">
        <v>1.9706895944438783</v>
      </c>
      <c r="C1626" s="4">
        <v>0</v>
      </c>
      <c r="D1626" s="4">
        <v>0</v>
      </c>
    </row>
    <row r="1627" spans="1:4" x14ac:dyDescent="0.2">
      <c r="A1627" s="4">
        <v>2.7490552406357676</v>
      </c>
      <c r="B1627" s="4">
        <v>1.9707651413994176</v>
      </c>
      <c r="C1627" s="4">
        <v>0</v>
      </c>
      <c r="D1627" s="4">
        <v>0</v>
      </c>
    </row>
    <row r="1628" spans="1:4" x14ac:dyDescent="0.2">
      <c r="A1628" s="4">
        <v>2.7506946760031123</v>
      </c>
      <c r="B1628" s="4">
        <v>1.9708401565370026</v>
      </c>
      <c r="C1628" s="4">
        <v>0</v>
      </c>
      <c r="D1628" s="4">
        <v>0</v>
      </c>
    </row>
    <row r="1629" spans="1:4" x14ac:dyDescent="0.2">
      <c r="A1629" s="4">
        <v>2.7523341113704567</v>
      </c>
      <c r="B1629" s="4">
        <v>1.9709146380864011</v>
      </c>
      <c r="C1629" s="4">
        <v>0</v>
      </c>
      <c r="D1629" s="4">
        <v>0</v>
      </c>
    </row>
    <row r="1630" spans="1:4" x14ac:dyDescent="0.2">
      <c r="A1630" s="4">
        <v>2.7539735467378015</v>
      </c>
      <c r="B1630" s="4">
        <v>1.9709885842773798</v>
      </c>
      <c r="C1630" s="4">
        <v>0</v>
      </c>
      <c r="D1630" s="4">
        <v>0</v>
      </c>
    </row>
    <row r="1631" spans="1:4" x14ac:dyDescent="0.2">
      <c r="A1631" s="4">
        <v>2.7556129821051463</v>
      </c>
      <c r="B1631" s="4">
        <v>1.9710619933397062</v>
      </c>
      <c r="C1631" s="4">
        <v>0</v>
      </c>
      <c r="D1631" s="4">
        <v>0</v>
      </c>
    </row>
    <row r="1632" spans="1:4" x14ac:dyDescent="0.2">
      <c r="A1632" s="4">
        <v>2.7572524174724906</v>
      </c>
      <c r="B1632" s="4">
        <v>1.9711348635031471</v>
      </c>
      <c r="C1632" s="4">
        <v>0</v>
      </c>
      <c r="D1632" s="4">
        <v>0</v>
      </c>
    </row>
    <row r="1633" spans="1:4" x14ac:dyDescent="0.2">
      <c r="A1633" s="4">
        <v>2.7588918528398354</v>
      </c>
      <c r="B1633" s="4">
        <v>1.9712071929974702</v>
      </c>
      <c r="C1633" s="4">
        <v>0</v>
      </c>
      <c r="D1633" s="4">
        <v>0</v>
      </c>
    </row>
    <row r="1634" spans="1:4" x14ac:dyDescent="0.2">
      <c r="A1634" s="4">
        <v>2.7605312882071802</v>
      </c>
      <c r="B1634" s="4">
        <v>1.9712789800524424</v>
      </c>
      <c r="C1634" s="4">
        <v>0</v>
      </c>
      <c r="D1634" s="4">
        <v>0</v>
      </c>
    </row>
    <row r="1635" spans="1:4" x14ac:dyDescent="0.2">
      <c r="A1635" s="4">
        <v>2.762170723574525</v>
      </c>
      <c r="B1635" s="4">
        <v>1.9713502228978308</v>
      </c>
      <c r="C1635" s="4">
        <v>0</v>
      </c>
      <c r="D1635" s="4">
        <v>0</v>
      </c>
    </row>
    <row r="1636" spans="1:4" x14ac:dyDescent="0.2">
      <c r="A1636" s="4">
        <v>2.7638101589418693</v>
      </c>
      <c r="B1636" s="4">
        <v>1.9714209197634027</v>
      </c>
      <c r="C1636" s="4">
        <v>0</v>
      </c>
      <c r="D1636" s="4">
        <v>0</v>
      </c>
    </row>
    <row r="1637" spans="1:4" x14ac:dyDescent="0.2">
      <c r="A1637" s="4">
        <v>2.7654495943092141</v>
      </c>
      <c r="B1637" s="4">
        <v>1.9714910688789253</v>
      </c>
      <c r="C1637" s="4">
        <v>0</v>
      </c>
      <c r="D1637" s="4">
        <v>0</v>
      </c>
    </row>
    <row r="1638" spans="1:4" x14ac:dyDescent="0.2">
      <c r="A1638" s="4">
        <v>2.7670890296765589</v>
      </c>
      <c r="B1638" s="4">
        <v>1.9715606684741658</v>
      </c>
      <c r="C1638" s="4">
        <v>0</v>
      </c>
      <c r="D1638" s="4">
        <v>0</v>
      </c>
    </row>
    <row r="1639" spans="1:4" x14ac:dyDescent="0.2">
      <c r="A1639" s="4">
        <v>2.7687284650439037</v>
      </c>
      <c r="B1639" s="4">
        <v>1.9716297167788912</v>
      </c>
      <c r="C1639" s="4">
        <v>0</v>
      </c>
      <c r="D1639" s="4">
        <v>0</v>
      </c>
    </row>
    <row r="1640" spans="1:4" x14ac:dyDescent="0.2">
      <c r="A1640" s="4">
        <v>2.770367900411248</v>
      </c>
      <c r="B1640" s="4">
        <v>1.971698212022869</v>
      </c>
      <c r="C1640" s="4">
        <v>0</v>
      </c>
      <c r="D1640" s="4">
        <v>0</v>
      </c>
    </row>
    <row r="1641" spans="1:4" x14ac:dyDescent="0.2">
      <c r="A1641" s="4">
        <v>2.7720073357785928</v>
      </c>
      <c r="B1641" s="4">
        <v>1.9717661524358663</v>
      </c>
      <c r="C1641" s="4">
        <v>0</v>
      </c>
      <c r="D1641" s="4">
        <v>0</v>
      </c>
    </row>
    <row r="1642" spans="1:4" x14ac:dyDescent="0.2">
      <c r="A1642" s="4">
        <v>2.7736467711459376</v>
      </c>
      <c r="B1642" s="4">
        <v>1.9718335362476502</v>
      </c>
      <c r="C1642" s="4">
        <v>0</v>
      </c>
      <c r="D1642" s="4">
        <v>0</v>
      </c>
    </row>
    <row r="1643" spans="1:4" x14ac:dyDescent="0.2">
      <c r="A1643" s="4">
        <v>2.7752862065132824</v>
      </c>
      <c r="B1643" s="4">
        <v>1.971900361687988</v>
      </c>
      <c r="C1643" s="4">
        <v>0</v>
      </c>
      <c r="D1643" s="4">
        <v>0</v>
      </c>
    </row>
    <row r="1644" spans="1:4" x14ac:dyDescent="0.2">
      <c r="A1644" s="4">
        <v>2.7769256418806267</v>
      </c>
      <c r="B1644" s="4">
        <v>1.9719666269866465</v>
      </c>
      <c r="C1644" s="4">
        <v>0</v>
      </c>
      <c r="D1644" s="4">
        <v>0</v>
      </c>
    </row>
    <row r="1645" spans="1:4" x14ac:dyDescent="0.2">
      <c r="A1645" s="4">
        <v>2.7785650772479715</v>
      </c>
      <c r="B1645" s="4">
        <v>1.9720323303733935</v>
      </c>
      <c r="C1645" s="4">
        <v>0</v>
      </c>
      <c r="D1645" s="4">
        <v>0</v>
      </c>
    </row>
    <row r="1646" spans="1:4" x14ac:dyDescent="0.2">
      <c r="A1646" s="4">
        <v>2.7802045126153163</v>
      </c>
      <c r="B1646" s="4">
        <v>1.9720974700779956</v>
      </c>
      <c r="C1646" s="4">
        <v>0</v>
      </c>
      <c r="D1646" s="4">
        <v>0</v>
      </c>
    </row>
    <row r="1647" spans="1:4" x14ac:dyDescent="0.2">
      <c r="A1647" s="4">
        <v>2.7818439479826611</v>
      </c>
      <c r="B1647" s="4">
        <v>1.9721620443302206</v>
      </c>
      <c r="C1647" s="4">
        <v>0</v>
      </c>
      <c r="D1647" s="4">
        <v>0</v>
      </c>
    </row>
    <row r="1648" spans="1:4" x14ac:dyDescent="0.2">
      <c r="A1648" s="4">
        <v>2.7834833833500054</v>
      </c>
      <c r="B1648" s="4">
        <v>1.9722260513598351</v>
      </c>
      <c r="C1648" s="4">
        <v>0</v>
      </c>
      <c r="D1648" s="4">
        <v>0</v>
      </c>
    </row>
    <row r="1649" spans="1:4" x14ac:dyDescent="0.2">
      <c r="A1649" s="4">
        <v>2.7851228187173502</v>
      </c>
      <c r="B1649" s="4">
        <v>1.9722894893966065</v>
      </c>
      <c r="C1649" s="4">
        <v>0</v>
      </c>
      <c r="D1649" s="4">
        <v>0</v>
      </c>
    </row>
    <row r="1650" spans="1:4" x14ac:dyDescent="0.2">
      <c r="A1650" s="4">
        <v>2.786762254084695</v>
      </c>
      <c r="B1650" s="4">
        <v>1.9723523566703023</v>
      </c>
      <c r="C1650" s="4">
        <v>0</v>
      </c>
      <c r="D1650" s="4">
        <v>0</v>
      </c>
    </row>
    <row r="1651" spans="1:4" x14ac:dyDescent="0.2">
      <c r="A1651" s="4">
        <v>2.7884016894520394</v>
      </c>
      <c r="B1651" s="4">
        <v>1.9724146514106891</v>
      </c>
      <c r="C1651" s="4">
        <v>0</v>
      </c>
      <c r="D1651" s="4">
        <v>0</v>
      </c>
    </row>
    <row r="1652" spans="1:4" x14ac:dyDescent="0.2">
      <c r="A1652" s="4">
        <v>2.7900411248193842</v>
      </c>
      <c r="B1652" s="4">
        <v>1.9724763718475347</v>
      </c>
      <c r="C1652" s="4">
        <v>0</v>
      </c>
      <c r="D1652" s="4">
        <v>0</v>
      </c>
    </row>
    <row r="1653" spans="1:4" x14ac:dyDescent="0.2">
      <c r="A1653" s="4">
        <v>2.7916805601867289</v>
      </c>
      <c r="B1653" s="4">
        <v>1.9725375162106058</v>
      </c>
      <c r="C1653" s="4">
        <v>0</v>
      </c>
      <c r="D1653" s="4">
        <v>0</v>
      </c>
    </row>
    <row r="1654" spans="1:4" x14ac:dyDescent="0.2">
      <c r="A1654" s="4">
        <v>2.7933199955540737</v>
      </c>
      <c r="B1654" s="4">
        <v>1.9725980827296699</v>
      </c>
      <c r="C1654" s="4">
        <v>0</v>
      </c>
      <c r="D1654" s="4">
        <v>0</v>
      </c>
    </row>
    <row r="1655" spans="1:4" x14ac:dyDescent="0.2">
      <c r="A1655" s="4">
        <v>2.7949594309214181</v>
      </c>
      <c r="B1655" s="4">
        <v>1.972658069634494</v>
      </c>
      <c r="C1655" s="4">
        <v>0</v>
      </c>
      <c r="D1655" s="4">
        <v>0</v>
      </c>
    </row>
    <row r="1656" spans="1:4" x14ac:dyDescent="0.2">
      <c r="A1656" s="4">
        <v>2.7965988662887629</v>
      </c>
      <c r="B1656" s="4">
        <v>1.9727174751548453</v>
      </c>
      <c r="C1656" s="4">
        <v>0</v>
      </c>
      <c r="D1656" s="4">
        <v>0</v>
      </c>
    </row>
    <row r="1657" spans="1:4" x14ac:dyDescent="0.2">
      <c r="A1657" s="4">
        <v>2.7982383016561077</v>
      </c>
      <c r="B1657" s="4">
        <v>1.972776297520491</v>
      </c>
      <c r="C1657" s="4">
        <v>0</v>
      </c>
      <c r="D1657" s="4">
        <v>0</v>
      </c>
    </row>
    <row r="1658" spans="1:4" x14ac:dyDescent="0.2">
      <c r="A1658" s="4">
        <v>2.7998777370234524</v>
      </c>
      <c r="B1658" s="4">
        <v>1.9728345349611984</v>
      </c>
      <c r="C1658" s="4">
        <v>0</v>
      </c>
      <c r="D1658" s="4">
        <v>0</v>
      </c>
    </row>
    <row r="1659" spans="1:4" x14ac:dyDescent="0.2">
      <c r="A1659" s="4">
        <v>2.8015171723907968</v>
      </c>
      <c r="B1659" s="4">
        <v>1.9728921857067347</v>
      </c>
      <c r="C1659" s="4">
        <v>0</v>
      </c>
      <c r="D1659" s="4">
        <v>0</v>
      </c>
    </row>
    <row r="1660" spans="1:4" x14ac:dyDescent="0.2">
      <c r="A1660" s="4">
        <v>2.8031566077581416</v>
      </c>
      <c r="B1660" s="4">
        <v>1.9729492479868669</v>
      </c>
      <c r="C1660" s="4">
        <v>0</v>
      </c>
      <c r="D1660" s="4">
        <v>0</v>
      </c>
    </row>
    <row r="1661" spans="1:4" x14ac:dyDescent="0.2">
      <c r="A1661" s="4">
        <v>2.8047960431254864</v>
      </c>
      <c r="B1661" s="4">
        <v>1.9730057200313624</v>
      </c>
      <c r="C1661" s="4">
        <v>0</v>
      </c>
      <c r="D1661" s="4">
        <v>0</v>
      </c>
    </row>
    <row r="1662" spans="1:4" x14ac:dyDescent="0.2">
      <c r="A1662" s="4">
        <v>2.8064354784928311</v>
      </c>
      <c r="B1662" s="4">
        <v>1.9730616000699883</v>
      </c>
      <c r="C1662" s="4">
        <v>0</v>
      </c>
      <c r="D1662" s="4">
        <v>0</v>
      </c>
    </row>
    <row r="1663" spans="1:4" x14ac:dyDescent="0.2">
      <c r="A1663" s="4">
        <v>2.8080749138601755</v>
      </c>
      <c r="B1663" s="4">
        <v>1.9731168863325117</v>
      </c>
      <c r="C1663" s="4">
        <v>0</v>
      </c>
      <c r="D1663" s="4">
        <v>0</v>
      </c>
    </row>
    <row r="1664" spans="1:4" x14ac:dyDescent="0.2">
      <c r="A1664" s="4">
        <v>2.8097143492275203</v>
      </c>
      <c r="B1664" s="4">
        <v>1.9731715770486997</v>
      </c>
      <c r="C1664" s="4">
        <v>0</v>
      </c>
      <c r="D1664" s="4">
        <v>0</v>
      </c>
    </row>
    <row r="1665" spans="1:4" x14ac:dyDescent="0.2">
      <c r="A1665" s="4">
        <v>2.8113537845948651</v>
      </c>
      <c r="B1665" s="4">
        <v>1.97322567044832</v>
      </c>
      <c r="C1665" s="4">
        <v>0</v>
      </c>
      <c r="D1665" s="4">
        <v>0</v>
      </c>
    </row>
    <row r="1666" spans="1:4" x14ac:dyDescent="0.2">
      <c r="A1666" s="4">
        <v>2.8129932199622094</v>
      </c>
      <c r="B1666" s="4">
        <v>1.9732791647611392</v>
      </c>
      <c r="C1666" s="4">
        <v>0</v>
      </c>
      <c r="D1666" s="4">
        <v>0</v>
      </c>
    </row>
    <row r="1667" spans="1:4" x14ac:dyDescent="0.2">
      <c r="A1667" s="4">
        <v>2.8146326553295542</v>
      </c>
      <c r="B1667" s="4">
        <v>1.9733320582169247</v>
      </c>
      <c r="C1667" s="4">
        <v>0</v>
      </c>
      <c r="D1667" s="4">
        <v>0</v>
      </c>
    </row>
    <row r="1668" spans="1:4" x14ac:dyDescent="0.2">
      <c r="A1668" s="4">
        <v>2.816272090696899</v>
      </c>
      <c r="B1668" s="4">
        <v>1.9733843490454437</v>
      </c>
      <c r="C1668" s="4">
        <v>0</v>
      </c>
      <c r="D1668" s="4">
        <v>0</v>
      </c>
    </row>
    <row r="1669" spans="1:4" x14ac:dyDescent="0.2">
      <c r="A1669" s="4">
        <v>2.8179115260642438</v>
      </c>
      <c r="B1669" s="4">
        <v>1.9734360354764635</v>
      </c>
      <c r="C1669" s="4">
        <v>0</v>
      </c>
      <c r="D1669" s="4">
        <v>0</v>
      </c>
    </row>
    <row r="1670" spans="1:4" x14ac:dyDescent="0.2">
      <c r="A1670" s="4">
        <v>2.8195509614315881</v>
      </c>
      <c r="B1670" s="4">
        <v>1.9734871157397511</v>
      </c>
      <c r="C1670" s="4">
        <v>0</v>
      </c>
      <c r="D1670" s="4">
        <v>0</v>
      </c>
    </row>
    <row r="1671" spans="1:4" x14ac:dyDescent="0.2">
      <c r="A1671" s="4">
        <v>2.8211903967989329</v>
      </c>
      <c r="B1671" s="4">
        <v>1.9735375880650738</v>
      </c>
      <c r="C1671" s="4">
        <v>0</v>
      </c>
      <c r="D1671" s="4">
        <v>0</v>
      </c>
    </row>
    <row r="1672" spans="1:4" x14ac:dyDescent="0.2">
      <c r="A1672" s="4">
        <v>2.8228298321662777</v>
      </c>
      <c r="B1672" s="4">
        <v>1.9735874506821989</v>
      </c>
      <c r="C1672" s="4">
        <v>0</v>
      </c>
      <c r="D1672" s="4">
        <v>0</v>
      </c>
    </row>
    <row r="1673" spans="1:4" x14ac:dyDescent="0.2">
      <c r="A1673" s="4">
        <v>2.8244692675336225</v>
      </c>
      <c r="B1673" s="4">
        <v>1.9736367018208933</v>
      </c>
      <c r="C1673" s="4">
        <v>0</v>
      </c>
      <c r="D1673" s="4">
        <v>0</v>
      </c>
    </row>
    <row r="1674" spans="1:4" x14ac:dyDescent="0.2">
      <c r="A1674" s="4">
        <v>2.8261087029009668</v>
      </c>
      <c r="B1674" s="4">
        <v>1.9736853397109244</v>
      </c>
      <c r="C1674" s="4">
        <v>0</v>
      </c>
      <c r="D1674" s="4">
        <v>0</v>
      </c>
    </row>
    <row r="1675" spans="1:4" x14ac:dyDescent="0.2">
      <c r="A1675" s="4">
        <v>2.8277481382683116</v>
      </c>
      <c r="B1675" s="4">
        <v>1.9737333625820592</v>
      </c>
      <c r="C1675" s="4">
        <v>0</v>
      </c>
      <c r="D1675" s="4">
        <v>0</v>
      </c>
    </row>
    <row r="1676" spans="1:4" x14ac:dyDescent="0.2">
      <c r="A1676" s="4">
        <v>2.8293875736356564</v>
      </c>
      <c r="B1676" s="4">
        <v>1.9737807686640652</v>
      </c>
      <c r="C1676" s="4">
        <v>0</v>
      </c>
      <c r="D1676" s="4">
        <v>0</v>
      </c>
    </row>
    <row r="1677" spans="1:4" x14ac:dyDescent="0.2">
      <c r="A1677" s="4">
        <v>2.8310270090030012</v>
      </c>
      <c r="B1677" s="4">
        <v>1.9738275561867094</v>
      </c>
      <c r="C1677" s="4">
        <v>0</v>
      </c>
      <c r="D1677" s="4">
        <v>0</v>
      </c>
    </row>
    <row r="1678" spans="1:4" x14ac:dyDescent="0.2">
      <c r="A1678" s="4">
        <v>2.8326664443703455</v>
      </c>
      <c r="B1678" s="4">
        <v>1.9738737233797587</v>
      </c>
      <c r="C1678" s="4">
        <v>0</v>
      </c>
      <c r="D1678" s="4">
        <v>0</v>
      </c>
    </row>
    <row r="1679" spans="1:4" x14ac:dyDescent="0.2">
      <c r="A1679" s="4">
        <v>2.8343058797376903</v>
      </c>
      <c r="B1679" s="4">
        <v>1.9739192684729809</v>
      </c>
      <c r="C1679" s="4">
        <v>0</v>
      </c>
      <c r="D1679" s="4">
        <v>0</v>
      </c>
    </row>
    <row r="1680" spans="1:4" x14ac:dyDescent="0.2">
      <c r="A1680" s="4">
        <v>2.8359453151050351</v>
      </c>
      <c r="B1680" s="4">
        <v>1.9739641896961426</v>
      </c>
      <c r="C1680" s="4">
        <v>0</v>
      </c>
      <c r="D1680" s="4">
        <v>0</v>
      </c>
    </row>
    <row r="1681" spans="1:4" x14ac:dyDescent="0.2">
      <c r="A1681" s="4">
        <v>2.8375847504723799</v>
      </c>
      <c r="B1681" s="4">
        <v>1.9740084852790114</v>
      </c>
      <c r="C1681" s="4">
        <v>0</v>
      </c>
      <c r="D1681" s="4">
        <v>0</v>
      </c>
    </row>
    <row r="1682" spans="1:4" x14ac:dyDescent="0.2">
      <c r="A1682" s="4">
        <v>2.8392241858397242</v>
      </c>
      <c r="B1682" s="4">
        <v>1.9740521534513544</v>
      </c>
      <c r="C1682" s="4">
        <v>0</v>
      </c>
      <c r="D1682" s="4">
        <v>0</v>
      </c>
    </row>
    <row r="1683" spans="1:4" x14ac:dyDescent="0.2">
      <c r="A1683" s="4">
        <v>2.840863621207069</v>
      </c>
      <c r="B1683" s="4">
        <v>1.9740951924429386</v>
      </c>
      <c r="C1683" s="4">
        <v>0</v>
      </c>
      <c r="D1683" s="4">
        <v>0</v>
      </c>
    </row>
    <row r="1684" spans="1:4" x14ac:dyDescent="0.2">
      <c r="A1684" s="4">
        <v>2.8425030565744138</v>
      </c>
      <c r="B1684" s="4">
        <v>1.9741376004835314</v>
      </c>
      <c r="C1684" s="4">
        <v>0</v>
      </c>
      <c r="D1684" s="4">
        <v>0</v>
      </c>
    </row>
    <row r="1685" spans="1:4" x14ac:dyDescent="0.2">
      <c r="A1685" s="4">
        <v>2.8441424919417582</v>
      </c>
      <c r="B1685" s="4">
        <v>1.9741793758028998</v>
      </c>
      <c r="C1685" s="4">
        <v>0</v>
      </c>
      <c r="D1685" s="4">
        <v>0</v>
      </c>
    </row>
    <row r="1686" spans="1:4" x14ac:dyDescent="0.2">
      <c r="A1686" s="4">
        <v>2.845781927309103</v>
      </c>
      <c r="B1686" s="4">
        <v>1.9742205166308113</v>
      </c>
      <c r="C1686" s="4">
        <v>0</v>
      </c>
      <c r="D1686" s="4">
        <v>0</v>
      </c>
    </row>
    <row r="1687" spans="1:4" x14ac:dyDescent="0.2">
      <c r="A1687" s="4">
        <v>2.8474213626764477</v>
      </c>
      <c r="B1687" s="4">
        <v>1.9742610211970326</v>
      </c>
      <c r="C1687" s="4">
        <v>0</v>
      </c>
      <c r="D1687" s="4">
        <v>0</v>
      </c>
    </row>
    <row r="1688" spans="1:4" x14ac:dyDescent="0.2">
      <c r="A1688" s="4">
        <v>2.8490607980437925</v>
      </c>
      <c r="B1688" s="4">
        <v>1.9743008877313313</v>
      </c>
      <c r="C1688" s="4">
        <v>0</v>
      </c>
      <c r="D1688" s="4">
        <v>0</v>
      </c>
    </row>
    <row r="1689" spans="1:4" x14ac:dyDescent="0.2">
      <c r="A1689" s="4">
        <v>2.8507002334111369</v>
      </c>
      <c r="B1689" s="4">
        <v>1.9743401144634745</v>
      </c>
      <c r="C1689" s="4">
        <v>0</v>
      </c>
      <c r="D1689" s="4">
        <v>0</v>
      </c>
    </row>
    <row r="1690" spans="1:4" x14ac:dyDescent="0.2">
      <c r="A1690" s="4">
        <v>2.8523396687784817</v>
      </c>
      <c r="B1690" s="4">
        <v>1.9743786996232293</v>
      </c>
      <c r="C1690" s="4">
        <v>0</v>
      </c>
      <c r="D1690" s="4">
        <v>0</v>
      </c>
    </row>
    <row r="1691" spans="1:4" x14ac:dyDescent="0.2">
      <c r="A1691" s="4">
        <v>2.8539791041458265</v>
      </c>
      <c r="B1691" s="4">
        <v>1.974416641440363</v>
      </c>
      <c r="C1691" s="4">
        <v>0</v>
      </c>
      <c r="D1691" s="4">
        <v>0</v>
      </c>
    </row>
    <row r="1692" spans="1:4" x14ac:dyDescent="0.2">
      <c r="A1692" s="4">
        <v>2.8556185395131712</v>
      </c>
      <c r="B1692" s="4">
        <v>1.9744539381446427</v>
      </c>
      <c r="C1692" s="4">
        <v>0</v>
      </c>
      <c r="D1692" s="4">
        <v>0</v>
      </c>
    </row>
    <row r="1693" spans="1:4" x14ac:dyDescent="0.2">
      <c r="A1693" s="4">
        <v>2.8572579748805156</v>
      </c>
      <c r="B1693" s="4">
        <v>1.9744905879658354</v>
      </c>
      <c r="C1693" s="4">
        <v>0</v>
      </c>
      <c r="D1693" s="4">
        <v>0</v>
      </c>
    </row>
    <row r="1694" spans="1:4" x14ac:dyDescent="0.2">
      <c r="A1694" s="4">
        <v>2.8588974102478604</v>
      </c>
      <c r="B1694" s="4">
        <v>1.9745265891337087</v>
      </c>
      <c r="C1694" s="4">
        <v>0</v>
      </c>
      <c r="D1694" s="4">
        <v>0</v>
      </c>
    </row>
    <row r="1695" spans="1:4" x14ac:dyDescent="0.2">
      <c r="A1695" s="4">
        <v>2.8605368456152052</v>
      </c>
      <c r="B1695" s="4">
        <v>1.9745619398780294</v>
      </c>
      <c r="C1695" s="4">
        <v>0</v>
      </c>
      <c r="D1695" s="4">
        <v>0</v>
      </c>
    </row>
    <row r="1696" spans="1:4" x14ac:dyDescent="0.2">
      <c r="A1696" s="4">
        <v>2.8621762809825499</v>
      </c>
      <c r="B1696" s="4">
        <v>1.9745966384285651</v>
      </c>
      <c r="C1696" s="4">
        <v>0</v>
      </c>
      <c r="D1696" s="4">
        <v>0</v>
      </c>
    </row>
    <row r="1697" spans="1:4" x14ac:dyDescent="0.2">
      <c r="A1697" s="4">
        <v>2.8638157163498943</v>
      </c>
      <c r="B1697" s="4">
        <v>1.9746306830150826</v>
      </c>
      <c r="C1697" s="4">
        <v>0</v>
      </c>
      <c r="D1697" s="4">
        <v>0</v>
      </c>
    </row>
    <row r="1698" spans="1:4" x14ac:dyDescent="0.2">
      <c r="A1698" s="4">
        <v>2.8654551517172391</v>
      </c>
      <c r="B1698" s="4">
        <v>1.9746640718673494</v>
      </c>
      <c r="C1698" s="4">
        <v>0</v>
      </c>
      <c r="D1698" s="4">
        <v>0</v>
      </c>
    </row>
    <row r="1699" spans="1:4" x14ac:dyDescent="0.2">
      <c r="A1699" s="4">
        <v>2.8670945870845839</v>
      </c>
      <c r="B1699" s="4">
        <v>1.9746968032151322</v>
      </c>
      <c r="C1699" s="4">
        <v>0</v>
      </c>
      <c r="D1699" s="4">
        <v>0</v>
      </c>
    </row>
    <row r="1700" spans="1:4" x14ac:dyDescent="0.2">
      <c r="A1700" s="4">
        <v>2.8687340224519282</v>
      </c>
      <c r="B1700" s="4">
        <v>1.9747288752881988</v>
      </c>
      <c r="C1700" s="4">
        <v>0</v>
      </c>
      <c r="D1700" s="4">
        <v>0</v>
      </c>
    </row>
    <row r="1701" spans="1:4" x14ac:dyDescent="0.2">
      <c r="A1701" s="4">
        <v>2.870373457819273</v>
      </c>
      <c r="B1701" s="4">
        <v>1.9747602863163161</v>
      </c>
      <c r="C1701" s="4">
        <v>0</v>
      </c>
      <c r="D1701" s="4">
        <v>0</v>
      </c>
    </row>
    <row r="1702" spans="1:4" x14ac:dyDescent="0.2">
      <c r="A1702" s="4">
        <v>2.8720128931866178</v>
      </c>
      <c r="B1702" s="4">
        <v>1.9747910345292512</v>
      </c>
      <c r="C1702" s="4">
        <v>0</v>
      </c>
      <c r="D1702" s="4">
        <v>0</v>
      </c>
    </row>
    <row r="1703" spans="1:4" x14ac:dyDescent="0.2">
      <c r="A1703" s="4">
        <v>2.8736523285539626</v>
      </c>
      <c r="B1703" s="4">
        <v>1.9748211181567714</v>
      </c>
      <c r="C1703" s="4">
        <v>0</v>
      </c>
      <c r="D1703" s="4">
        <v>0</v>
      </c>
    </row>
    <row r="1704" spans="1:4" x14ac:dyDescent="0.2">
      <c r="A1704" s="4">
        <v>2.8752917639213069</v>
      </c>
      <c r="B1704" s="4">
        <v>1.9748505354286439</v>
      </c>
      <c r="C1704" s="4">
        <v>0</v>
      </c>
      <c r="D1704" s="4">
        <v>0</v>
      </c>
    </row>
    <row r="1705" spans="1:4" x14ac:dyDescent="0.2">
      <c r="A1705" s="4">
        <v>2.8769311992886517</v>
      </c>
      <c r="B1705" s="4">
        <v>1.9748792845746359</v>
      </c>
      <c r="C1705" s="4">
        <v>0</v>
      </c>
      <c r="D1705" s="4">
        <v>0</v>
      </c>
    </row>
    <row r="1706" spans="1:4" x14ac:dyDescent="0.2">
      <c r="A1706" s="4">
        <v>2.8785706346559965</v>
      </c>
      <c r="B1706" s="4">
        <v>1.9749073638245145</v>
      </c>
      <c r="C1706" s="4">
        <v>0</v>
      </c>
      <c r="D1706" s="4">
        <v>0</v>
      </c>
    </row>
    <row r="1707" spans="1:4" x14ac:dyDescent="0.2">
      <c r="A1707" s="4">
        <v>2.8802100700233413</v>
      </c>
      <c r="B1707" s="4">
        <v>1.974934771408047</v>
      </c>
      <c r="C1707" s="4">
        <v>0</v>
      </c>
      <c r="D1707" s="4">
        <v>0</v>
      </c>
    </row>
    <row r="1708" spans="1:4" x14ac:dyDescent="0.2">
      <c r="A1708" s="4">
        <v>2.8818495053906856</v>
      </c>
      <c r="B1708" s="4">
        <v>1.9749615055550003</v>
      </c>
      <c r="C1708" s="4">
        <v>0</v>
      </c>
      <c r="D1708" s="4">
        <v>0</v>
      </c>
    </row>
    <row r="1709" spans="1:4" x14ac:dyDescent="0.2">
      <c r="A1709" s="4">
        <v>2.8834889407580304</v>
      </c>
      <c r="B1709" s="4">
        <v>1.974987564495142</v>
      </c>
      <c r="C1709" s="4">
        <v>0</v>
      </c>
      <c r="D1709" s="4">
        <v>0</v>
      </c>
    </row>
    <row r="1710" spans="1:4" x14ac:dyDescent="0.2">
      <c r="A1710" s="4">
        <v>2.8851283761253752</v>
      </c>
      <c r="B1710" s="4">
        <v>1.9750129464582391</v>
      </c>
      <c r="C1710" s="4">
        <v>0</v>
      </c>
      <c r="D1710" s="4">
        <v>0</v>
      </c>
    </row>
    <row r="1711" spans="1:4" x14ac:dyDescent="0.2">
      <c r="A1711" s="4">
        <v>2.88676781149272</v>
      </c>
      <c r="B1711" s="4">
        <v>1.9750376496740587</v>
      </c>
      <c r="C1711" s="4">
        <v>0</v>
      </c>
      <c r="D1711" s="4">
        <v>0</v>
      </c>
    </row>
    <row r="1712" spans="1:4" x14ac:dyDescent="0.2">
      <c r="A1712" s="4">
        <v>2.8884072468600643</v>
      </c>
      <c r="B1712" s="4">
        <v>1.9750616723723682</v>
      </c>
      <c r="C1712" s="4">
        <v>0</v>
      </c>
      <c r="D1712" s="4">
        <v>0</v>
      </c>
    </row>
    <row r="1713" spans="1:4" x14ac:dyDescent="0.2">
      <c r="A1713" s="4">
        <v>2.8900466822274091</v>
      </c>
      <c r="B1713" s="4">
        <v>1.9750850127829345</v>
      </c>
      <c r="C1713" s="4">
        <v>0</v>
      </c>
      <c r="D1713" s="4">
        <v>0</v>
      </c>
    </row>
    <row r="1714" spans="1:4" x14ac:dyDescent="0.2">
      <c r="A1714" s="4">
        <v>2.8916861175947539</v>
      </c>
      <c r="B1714" s="4">
        <v>1.9751076691355252</v>
      </c>
      <c r="C1714" s="4">
        <v>0</v>
      </c>
      <c r="D1714" s="4">
        <v>0</v>
      </c>
    </row>
    <row r="1715" spans="1:4" x14ac:dyDescent="0.2">
      <c r="A1715" s="4">
        <v>2.8933255529620983</v>
      </c>
      <c r="B1715" s="4">
        <v>1.975129639659907</v>
      </c>
      <c r="C1715" s="4">
        <v>0</v>
      </c>
      <c r="D1715" s="4">
        <v>0</v>
      </c>
    </row>
    <row r="1716" spans="1:4" x14ac:dyDescent="0.2">
      <c r="A1716" s="4">
        <v>2.894964988329443</v>
      </c>
      <c r="B1716" s="4">
        <v>1.9751509225858472</v>
      </c>
      <c r="C1716" s="4">
        <v>0</v>
      </c>
      <c r="D1716" s="4">
        <v>0</v>
      </c>
    </row>
    <row r="1717" spans="1:4" x14ac:dyDescent="0.2">
      <c r="A1717" s="4">
        <v>2.8966044236967878</v>
      </c>
      <c r="B1717" s="4">
        <v>1.9751715161431134</v>
      </c>
      <c r="C1717" s="4">
        <v>0</v>
      </c>
      <c r="D1717" s="4">
        <v>0</v>
      </c>
    </row>
    <row r="1718" spans="1:4" x14ac:dyDescent="0.2">
      <c r="A1718" s="4">
        <v>2.8982438590641326</v>
      </c>
      <c r="B1718" s="4">
        <v>1.9751914185614725</v>
      </c>
      <c r="C1718" s="4">
        <v>0</v>
      </c>
      <c r="D1718" s="4">
        <v>0</v>
      </c>
    </row>
    <row r="1719" spans="1:4" x14ac:dyDescent="0.2">
      <c r="A1719" s="4">
        <v>2.899883294431477</v>
      </c>
      <c r="B1719" s="4">
        <v>1.9752106280706916</v>
      </c>
      <c r="C1719" s="4">
        <v>0</v>
      </c>
      <c r="D1719" s="4">
        <v>0</v>
      </c>
    </row>
    <row r="1720" spans="1:4" x14ac:dyDescent="0.2">
      <c r="A1720" s="4">
        <v>2.9015227297988218</v>
      </c>
      <c r="B1720" s="4">
        <v>1.975229142900538</v>
      </c>
      <c r="C1720" s="4">
        <v>0</v>
      </c>
      <c r="D1720" s="4">
        <v>0</v>
      </c>
    </row>
    <row r="1721" spans="1:4" x14ac:dyDescent="0.2">
      <c r="A1721" s="4">
        <v>2.9031621651661665</v>
      </c>
      <c r="B1721" s="4">
        <v>1.9752469612807788</v>
      </c>
      <c r="C1721" s="4">
        <v>0</v>
      </c>
      <c r="D1721" s="4">
        <v>0</v>
      </c>
    </row>
    <row r="1722" spans="1:4" x14ac:dyDescent="0.2">
      <c r="A1722" s="4">
        <v>2.9048016005335113</v>
      </c>
      <c r="B1722" s="4">
        <v>1.9752640814411813</v>
      </c>
      <c r="C1722" s="4">
        <v>0</v>
      </c>
      <c r="D1722" s="4">
        <v>0</v>
      </c>
    </row>
    <row r="1723" spans="1:4" x14ac:dyDescent="0.2">
      <c r="A1723" s="4">
        <v>2.9064410359008557</v>
      </c>
      <c r="B1723" s="4">
        <v>1.9752805016115125</v>
      </c>
      <c r="C1723" s="4">
        <v>0</v>
      </c>
      <c r="D1723" s="4">
        <v>0</v>
      </c>
    </row>
    <row r="1724" spans="1:4" x14ac:dyDescent="0.2">
      <c r="A1724" s="4">
        <v>2.9080804712682005</v>
      </c>
      <c r="B1724" s="4">
        <v>1.9752962200215398</v>
      </c>
      <c r="C1724" s="4">
        <v>0</v>
      </c>
      <c r="D1724" s="4">
        <v>0</v>
      </c>
    </row>
    <row r="1725" spans="1:4" x14ac:dyDescent="0.2">
      <c r="A1725" s="4">
        <v>2.9097199066355453</v>
      </c>
      <c r="B1725" s="4">
        <v>1.9753112349010304</v>
      </c>
      <c r="C1725" s="4">
        <v>0</v>
      </c>
      <c r="D1725" s="4">
        <v>0</v>
      </c>
    </row>
    <row r="1726" spans="1:4" x14ac:dyDescent="0.2">
      <c r="A1726" s="4">
        <v>2.91135934200289</v>
      </c>
      <c r="B1726" s="4">
        <v>1.9753255444797515</v>
      </c>
      <c r="C1726" s="4">
        <v>0</v>
      </c>
      <c r="D1726" s="4">
        <v>0</v>
      </c>
    </row>
    <row r="1727" spans="1:4" x14ac:dyDescent="0.2">
      <c r="A1727" s="4">
        <v>2.9129987773702344</v>
      </c>
      <c r="B1727" s="4">
        <v>1.9753391469874699</v>
      </c>
      <c r="C1727" s="4">
        <v>0</v>
      </c>
      <c r="D1727" s="4">
        <v>0</v>
      </c>
    </row>
    <row r="1728" spans="1:4" x14ac:dyDescent="0.2">
      <c r="A1728" s="4">
        <v>2.9146382127375792</v>
      </c>
      <c r="B1728" s="4">
        <v>1.9753520406539533</v>
      </c>
      <c r="C1728" s="4">
        <v>0</v>
      </c>
      <c r="D1728" s="4">
        <v>0</v>
      </c>
    </row>
    <row r="1729" spans="1:4" x14ac:dyDescent="0.2">
      <c r="A1729" s="4">
        <v>2.916277648104924</v>
      </c>
      <c r="B1729" s="4">
        <v>1.9753642237089686</v>
      </c>
      <c r="C1729" s="4">
        <v>0</v>
      </c>
      <c r="D1729" s="4">
        <v>0</v>
      </c>
    </row>
    <row r="1730" spans="1:4" x14ac:dyDescent="0.2">
      <c r="A1730" s="4">
        <v>2.9179170834722687</v>
      </c>
      <c r="B1730" s="4">
        <v>1.9753756943822831</v>
      </c>
      <c r="C1730" s="4">
        <v>0</v>
      </c>
      <c r="D1730" s="4">
        <v>0</v>
      </c>
    </row>
    <row r="1731" spans="1:4" x14ac:dyDescent="0.2">
      <c r="A1731" s="4">
        <v>2.9195565188396131</v>
      </c>
      <c r="B1731" s="4">
        <v>1.9753864509036638</v>
      </c>
      <c r="C1731" s="4">
        <v>0</v>
      </c>
      <c r="D1731" s="4">
        <v>0</v>
      </c>
    </row>
    <row r="1732" spans="1:4" x14ac:dyDescent="0.2">
      <c r="A1732" s="4">
        <v>2.9211959542069579</v>
      </c>
      <c r="B1732" s="4">
        <v>1.9753964915028783</v>
      </c>
      <c r="C1732" s="4">
        <v>0</v>
      </c>
      <c r="D1732" s="4">
        <v>0</v>
      </c>
    </row>
    <row r="1733" spans="1:4" x14ac:dyDescent="0.2">
      <c r="A1733" s="4">
        <v>2.9228353895743027</v>
      </c>
      <c r="B1733" s="4">
        <v>1.9754058144096933</v>
      </c>
      <c r="C1733" s="4">
        <v>0</v>
      </c>
      <c r="D1733" s="4">
        <v>0</v>
      </c>
    </row>
    <row r="1734" spans="1:4" x14ac:dyDescent="0.2">
      <c r="A1734" s="4">
        <v>2.924474824941647</v>
      </c>
      <c r="B1734" s="4">
        <v>1.9754144178538762</v>
      </c>
      <c r="C1734" s="4">
        <v>0</v>
      </c>
      <c r="D1734" s="4">
        <v>0</v>
      </c>
    </row>
    <row r="1735" spans="1:4" x14ac:dyDescent="0.2">
      <c r="A1735" s="4">
        <v>2.9261142603089918</v>
      </c>
      <c r="B1735" s="4">
        <v>1.9754223000651943</v>
      </c>
      <c r="C1735" s="4">
        <v>0</v>
      </c>
      <c r="D1735" s="4">
        <v>0</v>
      </c>
    </row>
    <row r="1736" spans="1:4" x14ac:dyDescent="0.2">
      <c r="A1736" s="4">
        <v>2.9277536956763366</v>
      </c>
      <c r="B1736" s="4">
        <v>1.9754294592734145</v>
      </c>
      <c r="C1736" s="4">
        <v>0</v>
      </c>
      <c r="D1736" s="4">
        <v>0</v>
      </c>
    </row>
    <row r="1737" spans="1:4" x14ac:dyDescent="0.2">
      <c r="A1737" s="4">
        <v>2.9293931310436814</v>
      </c>
      <c r="B1737" s="4">
        <v>1.9754358937083043</v>
      </c>
      <c r="C1737" s="4">
        <v>0</v>
      </c>
      <c r="D1737" s="4">
        <v>0</v>
      </c>
    </row>
    <row r="1738" spans="1:4" x14ac:dyDescent="0.2">
      <c r="A1738" s="4">
        <v>2.9310325664110257</v>
      </c>
      <c r="B1738" s="4">
        <v>1.9754416015996308</v>
      </c>
      <c r="C1738" s="4">
        <v>0</v>
      </c>
      <c r="D1738" s="4">
        <v>0</v>
      </c>
    </row>
    <row r="1739" spans="1:4" x14ac:dyDescent="0.2">
      <c r="A1739" s="4">
        <v>2.9326720017783705</v>
      </c>
      <c r="B1739" s="4">
        <v>1.9754465811771611</v>
      </c>
      <c r="C1739" s="4">
        <v>0</v>
      </c>
      <c r="D1739" s="4">
        <v>0</v>
      </c>
    </row>
    <row r="1740" spans="1:4" x14ac:dyDescent="0.2">
      <c r="A1740" s="4">
        <v>2.9343114371457153</v>
      </c>
      <c r="B1740" s="4">
        <v>1.9754508306706624</v>
      </c>
      <c r="C1740" s="4">
        <v>0</v>
      </c>
      <c r="D1740" s="4">
        <v>0</v>
      </c>
    </row>
    <row r="1741" spans="1:4" x14ac:dyDescent="0.2">
      <c r="A1741" s="4">
        <v>2.9359508725130601</v>
      </c>
      <c r="B1741" s="4">
        <v>1.9754543483099021</v>
      </c>
      <c r="C1741" s="4">
        <v>0</v>
      </c>
      <c r="D1741" s="4">
        <v>0</v>
      </c>
    </row>
    <row r="1742" spans="1:4" x14ac:dyDescent="0.2">
      <c r="A1742" s="4">
        <v>2.9375903078804044</v>
      </c>
      <c r="B1742" s="4">
        <v>1.975457132324647</v>
      </c>
      <c r="C1742" s="4">
        <v>0</v>
      </c>
      <c r="D1742" s="4">
        <v>0</v>
      </c>
    </row>
    <row r="1743" spans="1:4" x14ac:dyDescent="0.2">
      <c r="A1743" s="4">
        <v>2.9392297432477492</v>
      </c>
      <c r="B1743" s="4">
        <v>1.9754591809446644</v>
      </c>
      <c r="C1743" s="4">
        <v>0</v>
      </c>
      <c r="D1743" s="4">
        <v>0</v>
      </c>
    </row>
    <row r="1744" spans="1:4" x14ac:dyDescent="0.2">
      <c r="A1744" s="4">
        <v>2.940869178615094</v>
      </c>
      <c r="B1744" s="4">
        <v>1.9754604923997219</v>
      </c>
      <c r="C1744" s="4">
        <v>0</v>
      </c>
      <c r="D1744" s="4">
        <v>0</v>
      </c>
    </row>
    <row r="1745" spans="1:4" x14ac:dyDescent="0.2">
      <c r="A1745" s="4">
        <v>2.9425086139824388</v>
      </c>
      <c r="B1745" s="4">
        <v>1.9754610649195861</v>
      </c>
      <c r="C1745" s="4">
        <v>0</v>
      </c>
      <c r="D1745" s="4">
        <v>0</v>
      </c>
    </row>
    <row r="1746" spans="1:4" x14ac:dyDescent="0.2">
      <c r="A1746" s="4">
        <v>2.9441480493497831</v>
      </c>
      <c r="B1746" s="4">
        <v>1.9754608967340246</v>
      </c>
      <c r="C1746" s="4">
        <v>0</v>
      </c>
      <c r="D1746" s="4">
        <v>0</v>
      </c>
    </row>
    <row r="1747" spans="1:4" x14ac:dyDescent="0.2">
      <c r="A1747" s="4">
        <v>2.9457874847171279</v>
      </c>
      <c r="B1747" s="4">
        <v>1.9754599860728044</v>
      </c>
      <c r="C1747" s="4">
        <v>0</v>
      </c>
      <c r="D1747" s="4">
        <v>0</v>
      </c>
    </row>
    <row r="1748" spans="1:4" x14ac:dyDescent="0.2">
      <c r="A1748" s="4">
        <v>2.9474269200844727</v>
      </c>
      <c r="B1748" s="4">
        <v>1.9754583311656928</v>
      </c>
      <c r="C1748" s="4">
        <v>0</v>
      </c>
      <c r="D1748" s="4">
        <v>0</v>
      </c>
    </row>
    <row r="1749" spans="1:4" x14ac:dyDescent="0.2">
      <c r="A1749" s="4">
        <v>2.9490663554518171</v>
      </c>
      <c r="B1749" s="4">
        <v>1.9754559302424568</v>
      </c>
      <c r="C1749" s="4">
        <v>0</v>
      </c>
      <c r="D1749" s="4">
        <v>0</v>
      </c>
    </row>
    <row r="1750" spans="1:4" x14ac:dyDescent="0.2">
      <c r="A1750" s="4">
        <v>2.9507057908191618</v>
      </c>
      <c r="B1750" s="4">
        <v>1.9754527815328637</v>
      </c>
      <c r="C1750" s="4">
        <v>0</v>
      </c>
      <c r="D1750" s="4">
        <v>0</v>
      </c>
    </row>
    <row r="1751" spans="1:4" x14ac:dyDescent="0.2">
      <c r="A1751" s="4">
        <v>2.9523452261865066</v>
      </c>
      <c r="B1751" s="4">
        <v>1.975448883266681</v>
      </c>
      <c r="C1751" s="4">
        <v>0</v>
      </c>
      <c r="D1751" s="4">
        <v>0</v>
      </c>
    </row>
    <row r="1752" spans="1:4" x14ac:dyDescent="0.2">
      <c r="A1752" s="4">
        <v>2.9539846615538514</v>
      </c>
      <c r="B1752" s="4">
        <v>1.9754442336736753</v>
      </c>
      <c r="C1752" s="4">
        <v>0</v>
      </c>
      <c r="D1752" s="4">
        <v>0</v>
      </c>
    </row>
    <row r="1753" spans="1:4" x14ac:dyDescent="0.2">
      <c r="A1753" s="4">
        <v>2.9556240969211958</v>
      </c>
      <c r="B1753" s="4">
        <v>1.9754388309836142</v>
      </c>
      <c r="C1753" s="4">
        <v>0</v>
      </c>
      <c r="D1753" s="4">
        <v>0</v>
      </c>
    </row>
    <row r="1754" spans="1:4" x14ac:dyDescent="0.2">
      <c r="A1754" s="4">
        <v>2.9572635322885406</v>
      </c>
      <c r="B1754" s="4">
        <v>1.9754326734262646</v>
      </c>
      <c r="C1754" s="4">
        <v>0</v>
      </c>
      <c r="D1754" s="4">
        <v>0</v>
      </c>
    </row>
    <row r="1755" spans="1:4" x14ac:dyDescent="0.2">
      <c r="A1755" s="4">
        <v>2.9589029676558853</v>
      </c>
      <c r="B1755" s="4">
        <v>1.975425759231394</v>
      </c>
      <c r="C1755" s="4">
        <v>0</v>
      </c>
      <c r="D1755" s="4">
        <v>0</v>
      </c>
    </row>
    <row r="1756" spans="1:4" x14ac:dyDescent="0.2">
      <c r="A1756" s="4">
        <v>2.9605424030232301</v>
      </c>
      <c r="B1756" s="4">
        <v>1.9754180866287694</v>
      </c>
      <c r="C1756" s="4">
        <v>0</v>
      </c>
      <c r="D1756" s="4">
        <v>0</v>
      </c>
    </row>
    <row r="1757" spans="1:4" x14ac:dyDescent="0.2">
      <c r="A1757" s="4">
        <v>2.9621818383905745</v>
      </c>
      <c r="B1757" s="4">
        <v>1.975409653848158</v>
      </c>
      <c r="C1757" s="4">
        <v>0</v>
      </c>
      <c r="D1757" s="4">
        <v>0</v>
      </c>
    </row>
    <row r="1758" spans="1:4" x14ac:dyDescent="0.2">
      <c r="A1758" s="4">
        <v>2.9638212737579193</v>
      </c>
      <c r="B1758" s="4">
        <v>1.975400459119327</v>
      </c>
      <c r="C1758" s="4">
        <v>0</v>
      </c>
      <c r="D1758" s="4">
        <v>0</v>
      </c>
    </row>
    <row r="1759" spans="1:4" x14ac:dyDescent="0.2">
      <c r="A1759" s="4">
        <v>2.965460709125264</v>
      </c>
      <c r="B1759" s="4">
        <v>1.9753905006720436</v>
      </c>
      <c r="C1759" s="4">
        <v>0</v>
      </c>
      <c r="D1759" s="4">
        <v>0</v>
      </c>
    </row>
    <row r="1760" spans="1:4" x14ac:dyDescent="0.2">
      <c r="A1760" s="4">
        <v>2.9671001444926088</v>
      </c>
      <c r="B1760" s="4">
        <v>1.975379776736075</v>
      </c>
      <c r="C1760" s="4">
        <v>0</v>
      </c>
      <c r="D1760" s="4">
        <v>0</v>
      </c>
    </row>
    <row r="1761" spans="1:4" x14ac:dyDescent="0.2">
      <c r="A1761" s="4">
        <v>2.9687395798599532</v>
      </c>
      <c r="B1761" s="4">
        <v>1.9753682855411885</v>
      </c>
      <c r="C1761" s="4">
        <v>0</v>
      </c>
      <c r="D1761" s="4">
        <v>0</v>
      </c>
    </row>
    <row r="1762" spans="1:4" x14ac:dyDescent="0.2">
      <c r="A1762" s="4">
        <v>2.970379015227298</v>
      </c>
      <c r="B1762" s="4">
        <v>1.9753560253171509</v>
      </c>
      <c r="C1762" s="4">
        <v>0</v>
      </c>
      <c r="D1762" s="4">
        <v>0</v>
      </c>
    </row>
    <row r="1763" spans="1:4" x14ac:dyDescent="0.2">
      <c r="A1763" s="4">
        <v>2.9720184505946428</v>
      </c>
      <c r="B1763" s="4">
        <v>1.9753429942937299</v>
      </c>
      <c r="C1763" s="4">
        <v>0</v>
      </c>
      <c r="D1763" s="4">
        <v>0</v>
      </c>
    </row>
    <row r="1764" spans="1:4" x14ac:dyDescent="0.2">
      <c r="A1764" s="4">
        <v>2.9736578859619875</v>
      </c>
      <c r="B1764" s="4">
        <v>1.9753291907006925</v>
      </c>
      <c r="C1764" s="4">
        <v>0</v>
      </c>
      <c r="D1764" s="4">
        <v>0</v>
      </c>
    </row>
    <row r="1765" spans="1:4" x14ac:dyDescent="0.2">
      <c r="A1765" s="4">
        <v>2.9752973213293319</v>
      </c>
      <c r="B1765" s="4">
        <v>1.9753146127678056</v>
      </c>
      <c r="C1765" s="4">
        <v>0</v>
      </c>
      <c r="D1765" s="4">
        <v>0</v>
      </c>
    </row>
    <row r="1766" spans="1:4" x14ac:dyDescent="0.2">
      <c r="A1766" s="4">
        <v>2.9769367566966767</v>
      </c>
      <c r="B1766" s="4">
        <v>1.9752992587248366</v>
      </c>
      <c r="C1766" s="4">
        <v>0</v>
      </c>
      <c r="D1766" s="4">
        <v>0</v>
      </c>
    </row>
    <row r="1767" spans="1:4" x14ac:dyDescent="0.2">
      <c r="A1767" s="4">
        <v>2.9785761920640215</v>
      </c>
      <c r="B1767" s="4">
        <v>1.9752831268015529</v>
      </c>
      <c r="C1767" s="4">
        <v>0</v>
      </c>
      <c r="D1767" s="4">
        <v>0</v>
      </c>
    </row>
    <row r="1768" spans="1:4" x14ac:dyDescent="0.2">
      <c r="A1768" s="4">
        <v>2.9802156274313658</v>
      </c>
      <c r="B1768" s="4">
        <v>1.9752662152277214</v>
      </c>
      <c r="C1768" s="4">
        <v>0</v>
      </c>
      <c r="D1768" s="4">
        <v>0</v>
      </c>
    </row>
    <row r="1769" spans="1:4" x14ac:dyDescent="0.2">
      <c r="A1769" s="4">
        <v>2.9818550627987106</v>
      </c>
      <c r="B1769" s="4">
        <v>1.9752485222331093</v>
      </c>
      <c r="C1769" s="4">
        <v>0</v>
      </c>
      <c r="D1769" s="4">
        <v>0</v>
      </c>
    </row>
    <row r="1770" spans="1:4" x14ac:dyDescent="0.2">
      <c r="A1770" s="4">
        <v>2.9834944981660554</v>
      </c>
      <c r="B1770" s="4">
        <v>1.9752300460474839</v>
      </c>
      <c r="C1770" s="4">
        <v>0</v>
      </c>
      <c r="D1770" s="4">
        <v>0</v>
      </c>
    </row>
    <row r="1771" spans="1:4" x14ac:dyDescent="0.2">
      <c r="A1771" s="4">
        <v>2.9851339335334002</v>
      </c>
      <c r="B1771" s="4">
        <v>1.9752107849006124</v>
      </c>
      <c r="C1771" s="4">
        <v>0</v>
      </c>
      <c r="D1771" s="4">
        <v>0</v>
      </c>
    </row>
    <row r="1772" spans="1:4" x14ac:dyDescent="0.2">
      <c r="A1772" s="4">
        <v>2.9867733689007445</v>
      </c>
      <c r="B1772" s="4">
        <v>1.9751907370222619</v>
      </c>
      <c r="C1772" s="4">
        <v>0</v>
      </c>
      <c r="D1772" s="4">
        <v>0</v>
      </c>
    </row>
    <row r="1773" spans="1:4" x14ac:dyDescent="0.2">
      <c r="A1773" s="4">
        <v>2.9884128042680893</v>
      </c>
      <c r="B1773" s="4">
        <v>1.9751699006421997</v>
      </c>
      <c r="C1773" s="4">
        <v>0</v>
      </c>
      <c r="D1773" s="4">
        <v>0</v>
      </c>
    </row>
    <row r="1774" spans="1:4" x14ac:dyDescent="0.2">
      <c r="A1774" s="4">
        <v>2.9900522396354341</v>
      </c>
      <c r="B1774" s="4">
        <v>1.9751482739901929</v>
      </c>
      <c r="C1774" s="4">
        <v>0</v>
      </c>
      <c r="D1774" s="4">
        <v>0</v>
      </c>
    </row>
    <row r="1775" spans="1:4" x14ac:dyDescent="0.2">
      <c r="A1775" s="4">
        <v>2.9916916750027789</v>
      </c>
      <c r="B1775" s="4">
        <v>1.9751258552960087</v>
      </c>
      <c r="C1775" s="4">
        <v>0</v>
      </c>
      <c r="D1775" s="4">
        <v>0</v>
      </c>
    </row>
    <row r="1776" spans="1:4" x14ac:dyDescent="0.2">
      <c r="A1776" s="4">
        <v>2.9933311103701232</v>
      </c>
      <c r="B1776" s="4">
        <v>1.9751026427894143</v>
      </c>
      <c r="C1776" s="4">
        <v>0</v>
      </c>
      <c r="D1776" s="4">
        <v>0</v>
      </c>
    </row>
    <row r="1777" spans="1:4" x14ac:dyDescent="0.2">
      <c r="A1777" s="4">
        <v>2.994970545737468</v>
      </c>
      <c r="B1777" s="4">
        <v>1.9750786347001767</v>
      </c>
      <c r="C1777" s="4">
        <v>0</v>
      </c>
      <c r="D1777" s="4">
        <v>0</v>
      </c>
    </row>
    <row r="1778" spans="1:4" x14ac:dyDescent="0.2">
      <c r="A1778" s="4">
        <v>2.9966099811048128</v>
      </c>
      <c r="B1778" s="4">
        <v>1.9750538292580635</v>
      </c>
      <c r="C1778" s="4">
        <v>0</v>
      </c>
      <c r="D1778" s="4">
        <v>0</v>
      </c>
    </row>
    <row r="1779" spans="1:4" x14ac:dyDescent="0.2">
      <c r="A1779" s="4">
        <v>2.9982494164721576</v>
      </c>
      <c r="B1779" s="4">
        <v>1.9750282246928417</v>
      </c>
      <c r="C1779" s="4">
        <v>0</v>
      </c>
      <c r="D1779" s="4">
        <v>0</v>
      </c>
    </row>
    <row r="1780" spans="1:4" x14ac:dyDescent="0.2">
      <c r="A1780" s="4">
        <v>2.9998888518395019</v>
      </c>
      <c r="B1780" s="4">
        <v>1.9750018192342782</v>
      </c>
      <c r="C1780" s="4">
        <v>0</v>
      </c>
      <c r="D1780" s="4">
        <v>0</v>
      </c>
    </row>
    <row r="1781" spans="1:4" x14ac:dyDescent="0.2">
      <c r="A1781" s="4">
        <v>3.0015282872068467</v>
      </c>
      <c r="B1781" s="4">
        <v>1.9749746117214027</v>
      </c>
      <c r="C1781" s="4">
        <v>0</v>
      </c>
      <c r="D1781" s="4">
        <v>0</v>
      </c>
    </row>
    <row r="1782" spans="1:4" x14ac:dyDescent="0.2">
      <c r="A1782" s="4">
        <v>3.0031677225741915</v>
      </c>
      <c r="B1782" s="4">
        <v>1.9749466039815815</v>
      </c>
      <c r="C1782" s="4">
        <v>0</v>
      </c>
      <c r="D1782" s="4">
        <v>0</v>
      </c>
    </row>
    <row r="1783" spans="1:4" x14ac:dyDescent="0.2">
      <c r="A1783" s="4">
        <v>3.0048071579415359</v>
      </c>
      <c r="B1783" s="4">
        <v>1.9749177987569109</v>
      </c>
      <c r="C1783" s="4">
        <v>0</v>
      </c>
      <c r="D1783" s="4">
        <v>0</v>
      </c>
    </row>
    <row r="1784" spans="1:4" x14ac:dyDescent="0.2">
      <c r="A1784" s="4">
        <v>3.0064465933088806</v>
      </c>
      <c r="B1784" s="4">
        <v>1.9748881987897222</v>
      </c>
      <c r="C1784" s="4">
        <v>0</v>
      </c>
      <c r="D1784" s="4">
        <v>0</v>
      </c>
    </row>
    <row r="1785" spans="1:4" x14ac:dyDescent="0.2">
      <c r="A1785" s="4">
        <v>3.0080860286762254</v>
      </c>
      <c r="B1785" s="4">
        <v>1.9748578068223457</v>
      </c>
      <c r="C1785" s="4">
        <v>0</v>
      </c>
      <c r="D1785" s="4">
        <v>0</v>
      </c>
    </row>
    <row r="1786" spans="1:4" x14ac:dyDescent="0.2">
      <c r="A1786" s="4">
        <v>3.0097254640435702</v>
      </c>
      <c r="B1786" s="4">
        <v>1.9748266255971123</v>
      </c>
      <c r="C1786" s="4">
        <v>0</v>
      </c>
      <c r="D1786" s="4">
        <v>0</v>
      </c>
    </row>
    <row r="1787" spans="1:4" x14ac:dyDescent="0.2">
      <c r="A1787" s="4">
        <v>3.0113648994109146</v>
      </c>
      <c r="B1787" s="4">
        <v>1.9747946578563529</v>
      </c>
      <c r="C1787" s="4">
        <v>0</v>
      </c>
      <c r="D1787" s="4">
        <v>0</v>
      </c>
    </row>
    <row r="1788" spans="1:4" x14ac:dyDescent="0.2">
      <c r="A1788" s="4">
        <v>3.0130043347782594</v>
      </c>
      <c r="B1788" s="4">
        <v>1.9747619063423982</v>
      </c>
      <c r="C1788" s="4">
        <v>0</v>
      </c>
      <c r="D1788" s="4">
        <v>0</v>
      </c>
    </row>
    <row r="1789" spans="1:4" x14ac:dyDescent="0.2">
      <c r="A1789" s="4">
        <v>3.0146437701456041</v>
      </c>
      <c r="B1789" s="4">
        <v>1.9747283737975792</v>
      </c>
      <c r="C1789" s="4">
        <v>0</v>
      </c>
      <c r="D1789" s="4">
        <v>0</v>
      </c>
    </row>
    <row r="1790" spans="1:4" x14ac:dyDescent="0.2">
      <c r="A1790" s="4">
        <v>3.0162832055129489</v>
      </c>
      <c r="B1790" s="4">
        <v>1.9746940629642262</v>
      </c>
      <c r="C1790" s="4">
        <v>0</v>
      </c>
      <c r="D1790" s="4">
        <v>0</v>
      </c>
    </row>
    <row r="1791" spans="1:4" x14ac:dyDescent="0.2">
      <c r="A1791" s="4">
        <v>3.0179226408802933</v>
      </c>
      <c r="B1791" s="4">
        <v>1.9746589765846705</v>
      </c>
      <c r="C1791" s="4">
        <v>0</v>
      </c>
      <c r="D1791" s="4">
        <v>0</v>
      </c>
    </row>
    <row r="1792" spans="1:4" x14ac:dyDescent="0.2">
      <c r="A1792" s="4">
        <v>3.0195620762476381</v>
      </c>
      <c r="B1792" s="4">
        <v>1.9746231174012427</v>
      </c>
      <c r="C1792" s="4">
        <v>0</v>
      </c>
      <c r="D1792" s="4">
        <v>0</v>
      </c>
    </row>
    <row r="1793" spans="1:4" x14ac:dyDescent="0.2">
      <c r="A1793" s="4">
        <v>3.0212015116149828</v>
      </c>
      <c r="B1793" s="4">
        <v>1.9745864881562736</v>
      </c>
      <c r="C1793" s="4">
        <v>0</v>
      </c>
      <c r="D1793" s="4">
        <v>0</v>
      </c>
    </row>
    <row r="1794" spans="1:4" x14ac:dyDescent="0.2">
      <c r="A1794" s="4">
        <v>3.0228409469823276</v>
      </c>
      <c r="B1794" s="4">
        <v>1.9745490915920938</v>
      </c>
      <c r="C1794" s="4">
        <v>0</v>
      </c>
      <c r="D1794" s="4">
        <v>0</v>
      </c>
    </row>
    <row r="1795" spans="1:4" x14ac:dyDescent="0.2">
      <c r="A1795" s="4">
        <v>3.024480382349672</v>
      </c>
      <c r="B1795" s="4">
        <v>1.9745109304510344</v>
      </c>
      <c r="C1795" s="4">
        <v>0</v>
      </c>
      <c r="D1795" s="4">
        <v>0</v>
      </c>
    </row>
    <row r="1796" spans="1:4" x14ac:dyDescent="0.2">
      <c r="A1796" s="4">
        <v>3.0261198177170168</v>
      </c>
      <c r="B1796" s="4">
        <v>1.9744720074754258</v>
      </c>
      <c r="C1796" s="4">
        <v>0</v>
      </c>
      <c r="D1796" s="4">
        <v>0</v>
      </c>
    </row>
    <row r="1797" spans="1:4" x14ac:dyDescent="0.2">
      <c r="A1797" s="4">
        <v>3.0277592530843616</v>
      </c>
      <c r="B1797" s="4">
        <v>1.9744323254075993</v>
      </c>
      <c r="C1797" s="4">
        <v>0</v>
      </c>
      <c r="D1797" s="4">
        <v>0</v>
      </c>
    </row>
    <row r="1798" spans="1:4" x14ac:dyDescent="0.2">
      <c r="A1798" s="4">
        <v>3.0293986884517059</v>
      </c>
      <c r="B1798" s="4">
        <v>1.9743918869898853</v>
      </c>
      <c r="C1798" s="4">
        <v>0</v>
      </c>
      <c r="D1798" s="4">
        <v>0</v>
      </c>
    </row>
    <row r="1799" spans="1:4" x14ac:dyDescent="0.2">
      <c r="A1799" s="4">
        <v>3.0310381238190507</v>
      </c>
      <c r="B1799" s="4">
        <v>1.9743506949646148</v>
      </c>
      <c r="C1799" s="4">
        <v>0</v>
      </c>
      <c r="D1799" s="4">
        <v>0</v>
      </c>
    </row>
    <row r="1800" spans="1:4" x14ac:dyDescent="0.2">
      <c r="A1800" s="4">
        <v>3.0326775591863955</v>
      </c>
      <c r="B1800" s="4">
        <v>1.9743087520741183</v>
      </c>
      <c r="C1800" s="4">
        <v>0</v>
      </c>
      <c r="D1800" s="4">
        <v>0</v>
      </c>
    </row>
    <row r="1801" spans="1:4" x14ac:dyDescent="0.2">
      <c r="A1801" s="4">
        <v>3.0343169945537403</v>
      </c>
      <c r="B1801" s="4">
        <v>1.9742660610607268</v>
      </c>
      <c r="C1801" s="4">
        <v>0</v>
      </c>
      <c r="D1801" s="4">
        <v>0</v>
      </c>
    </row>
    <row r="1802" spans="1:4" x14ac:dyDescent="0.2">
      <c r="A1802" s="4">
        <v>3.0359564299210846</v>
      </c>
      <c r="B1802" s="4">
        <v>1.9742226246667711</v>
      </c>
      <c r="C1802" s="4">
        <v>0</v>
      </c>
      <c r="D1802" s="4">
        <v>0</v>
      </c>
    </row>
    <row r="1803" spans="1:4" x14ac:dyDescent="0.2">
      <c r="A1803" s="4">
        <v>3.0375958652884294</v>
      </c>
      <c r="B1803" s="4">
        <v>1.9741784456345819</v>
      </c>
      <c r="C1803" s="4">
        <v>0</v>
      </c>
      <c r="D1803" s="4">
        <v>0</v>
      </c>
    </row>
    <row r="1804" spans="1:4" x14ac:dyDescent="0.2">
      <c r="A1804" s="4">
        <v>3.0392353006557742</v>
      </c>
      <c r="B1804" s="4">
        <v>1.9741335267064901</v>
      </c>
      <c r="C1804" s="4">
        <v>0</v>
      </c>
      <c r="D1804" s="4">
        <v>0</v>
      </c>
    </row>
    <row r="1805" spans="1:4" x14ac:dyDescent="0.2">
      <c r="A1805" s="4">
        <v>3.040874736023119</v>
      </c>
      <c r="B1805" s="4">
        <v>1.9740878706248264</v>
      </c>
      <c r="C1805" s="4">
        <v>0</v>
      </c>
      <c r="D1805" s="4">
        <v>0</v>
      </c>
    </row>
    <row r="1806" spans="1:4" x14ac:dyDescent="0.2">
      <c r="A1806" s="4">
        <v>3.0425141713904633</v>
      </c>
      <c r="B1806" s="4">
        <v>1.9740414801319217</v>
      </c>
      <c r="C1806" s="4">
        <v>0</v>
      </c>
      <c r="D1806" s="4">
        <v>0</v>
      </c>
    </row>
    <row r="1807" spans="1:4" x14ac:dyDescent="0.2">
      <c r="A1807" s="4">
        <v>3.0441536067578081</v>
      </c>
      <c r="B1807" s="4">
        <v>1.9739943579701067</v>
      </c>
      <c r="C1807" s="4">
        <v>0</v>
      </c>
      <c r="D1807" s="4">
        <v>0</v>
      </c>
    </row>
    <row r="1808" spans="1:4" x14ac:dyDescent="0.2">
      <c r="A1808" s="4">
        <v>3.0457930421251529</v>
      </c>
      <c r="B1808" s="4">
        <v>1.9739465068817121</v>
      </c>
      <c r="C1808" s="4">
        <v>0</v>
      </c>
      <c r="D1808" s="4">
        <v>0</v>
      </c>
    </row>
    <row r="1809" spans="1:4" x14ac:dyDescent="0.2">
      <c r="A1809" s="4">
        <v>3.0474324774924977</v>
      </c>
      <c r="B1809" s="4">
        <v>1.9738979296090688</v>
      </c>
      <c r="C1809" s="4">
        <v>0</v>
      </c>
      <c r="D1809" s="4">
        <v>0</v>
      </c>
    </row>
    <row r="1810" spans="1:4" x14ac:dyDescent="0.2">
      <c r="A1810" s="4">
        <v>3.049071912859842</v>
      </c>
      <c r="B1810" s="4">
        <v>1.9738486288945074</v>
      </c>
      <c r="C1810" s="4">
        <v>0</v>
      </c>
      <c r="D1810" s="4">
        <v>0</v>
      </c>
    </row>
    <row r="1811" spans="1:4" x14ac:dyDescent="0.2">
      <c r="A1811" s="4">
        <v>3.0507113482271868</v>
      </c>
      <c r="B1811" s="4">
        <v>1.9737986074803591</v>
      </c>
      <c r="C1811" s="4">
        <v>0</v>
      </c>
      <c r="D1811" s="4">
        <v>0</v>
      </c>
    </row>
    <row r="1812" spans="1:4" x14ac:dyDescent="0.2">
      <c r="A1812" s="4">
        <v>3.0523507835945316</v>
      </c>
      <c r="B1812" s="4">
        <v>1.9737478681089544</v>
      </c>
      <c r="C1812" s="4">
        <v>0</v>
      </c>
      <c r="D1812" s="4">
        <v>0</v>
      </c>
    </row>
    <row r="1813" spans="1:4" x14ac:dyDescent="0.2">
      <c r="A1813" s="4">
        <v>3.0539902189618764</v>
      </c>
      <c r="B1813" s="4">
        <v>1.973696413522624</v>
      </c>
      <c r="C1813" s="4">
        <v>0</v>
      </c>
      <c r="D1813" s="4">
        <v>0</v>
      </c>
    </row>
    <row r="1814" spans="1:4" x14ac:dyDescent="0.2">
      <c r="A1814" s="4">
        <v>3.0556296543292207</v>
      </c>
      <c r="B1814" s="4">
        <v>1.973644246463699</v>
      </c>
      <c r="C1814" s="4">
        <v>0</v>
      </c>
      <c r="D1814" s="4">
        <v>0</v>
      </c>
    </row>
    <row r="1815" spans="1:4" x14ac:dyDescent="0.2">
      <c r="A1815" s="4">
        <v>3.0572690896965655</v>
      </c>
      <c r="B1815" s="4">
        <v>1.9735913696745098</v>
      </c>
      <c r="C1815" s="4">
        <v>0</v>
      </c>
      <c r="D1815" s="4">
        <v>0</v>
      </c>
    </row>
    <row r="1816" spans="1:4" x14ac:dyDescent="0.2">
      <c r="A1816" s="4">
        <v>3.0589085250639103</v>
      </c>
      <c r="B1816" s="4">
        <v>1.9735377858973875</v>
      </c>
      <c r="C1816" s="4">
        <v>0</v>
      </c>
      <c r="D1816" s="4">
        <v>0</v>
      </c>
    </row>
    <row r="1817" spans="1:4" x14ac:dyDescent="0.2">
      <c r="A1817" s="4">
        <v>3.0605479604312547</v>
      </c>
      <c r="B1817" s="4">
        <v>1.9734834978746627</v>
      </c>
      <c r="C1817" s="4">
        <v>0</v>
      </c>
      <c r="D1817" s="4">
        <v>0</v>
      </c>
    </row>
    <row r="1818" spans="1:4" x14ac:dyDescent="0.2">
      <c r="A1818" s="4">
        <v>3.0621873957985994</v>
      </c>
      <c r="B1818" s="4">
        <v>1.9734285083486662</v>
      </c>
      <c r="C1818" s="4">
        <v>0</v>
      </c>
      <c r="D1818" s="4">
        <v>0</v>
      </c>
    </row>
    <row r="1819" spans="1:4" x14ac:dyDescent="0.2">
      <c r="A1819" s="4">
        <v>3.0638268311659442</v>
      </c>
      <c r="B1819" s="4">
        <v>1.9733728200617291</v>
      </c>
      <c r="C1819" s="4">
        <v>0</v>
      </c>
      <c r="D1819" s="4">
        <v>0</v>
      </c>
    </row>
    <row r="1820" spans="1:4" x14ac:dyDescent="0.2">
      <c r="A1820" s="4">
        <v>3.065466266533289</v>
      </c>
      <c r="B1820" s="4">
        <v>1.9733164357561817</v>
      </c>
      <c r="C1820" s="4">
        <v>0</v>
      </c>
      <c r="D1820" s="4">
        <v>0</v>
      </c>
    </row>
    <row r="1821" spans="1:4" x14ac:dyDescent="0.2">
      <c r="A1821" s="4">
        <v>3.0671057019006334</v>
      </c>
      <c r="B1821" s="4">
        <v>1.9732593581743552</v>
      </c>
      <c r="C1821" s="4">
        <v>0</v>
      </c>
      <c r="D1821" s="4">
        <v>0</v>
      </c>
    </row>
    <row r="1822" spans="1:4" x14ac:dyDescent="0.2">
      <c r="A1822" s="4">
        <v>3.0687451372679782</v>
      </c>
      <c r="B1822" s="4">
        <v>1.9732015900585802</v>
      </c>
      <c r="C1822" s="4">
        <v>0</v>
      </c>
      <c r="D1822" s="4">
        <v>0</v>
      </c>
    </row>
    <row r="1823" spans="1:4" x14ac:dyDescent="0.2">
      <c r="A1823" s="4">
        <v>3.0703845726353229</v>
      </c>
      <c r="B1823" s="4">
        <v>1.9731431341511874</v>
      </c>
      <c r="C1823" s="4">
        <v>0</v>
      </c>
      <c r="D1823" s="4">
        <v>0</v>
      </c>
    </row>
    <row r="1824" spans="1:4" x14ac:dyDescent="0.2">
      <c r="A1824" s="4">
        <v>3.0720240080026677</v>
      </c>
      <c r="B1824" s="4">
        <v>1.9730839931945077</v>
      </c>
      <c r="C1824" s="4">
        <v>0</v>
      </c>
      <c r="D1824" s="4">
        <v>0</v>
      </c>
    </row>
    <row r="1825" spans="1:4" x14ac:dyDescent="0.2">
      <c r="A1825" s="4">
        <v>3.0736634433700121</v>
      </c>
      <c r="B1825" s="4">
        <v>1.9730241699308719</v>
      </c>
      <c r="C1825" s="4">
        <v>0</v>
      </c>
      <c r="D1825" s="4">
        <v>0</v>
      </c>
    </row>
    <row r="1826" spans="1:4" x14ac:dyDescent="0.2">
      <c r="A1826" s="4">
        <v>3.0753028787373569</v>
      </c>
      <c r="B1826" s="4">
        <v>1.9729636671026107</v>
      </c>
      <c r="C1826" s="4">
        <v>0</v>
      </c>
      <c r="D1826" s="4">
        <v>0</v>
      </c>
    </row>
    <row r="1827" spans="1:4" x14ac:dyDescent="0.2">
      <c r="A1827" s="4">
        <v>3.0769423141047016</v>
      </c>
      <c r="B1827" s="4">
        <v>1.9729024874520551</v>
      </c>
      <c r="C1827" s="4">
        <v>0</v>
      </c>
      <c r="D1827" s="4">
        <v>0</v>
      </c>
    </row>
    <row r="1828" spans="1:4" x14ac:dyDescent="0.2">
      <c r="A1828" s="4">
        <v>3.0785817494720464</v>
      </c>
      <c r="B1828" s="4">
        <v>1.9728406337215356</v>
      </c>
      <c r="C1828" s="4">
        <v>0</v>
      </c>
      <c r="D1828" s="4">
        <v>0</v>
      </c>
    </row>
    <row r="1829" spans="1:4" x14ac:dyDescent="0.2">
      <c r="A1829" s="4">
        <v>3.0802211848393908</v>
      </c>
      <c r="B1829" s="4">
        <v>1.9727781086533833</v>
      </c>
      <c r="C1829" s="4">
        <v>0</v>
      </c>
      <c r="D1829" s="4">
        <v>0</v>
      </c>
    </row>
    <row r="1830" spans="1:4" x14ac:dyDescent="0.2">
      <c r="A1830" s="4">
        <v>3.0818606202067356</v>
      </c>
      <c r="B1830" s="4">
        <v>1.9727149149899288</v>
      </c>
      <c r="C1830" s="4">
        <v>0</v>
      </c>
      <c r="D1830" s="4">
        <v>0</v>
      </c>
    </row>
    <row r="1831" spans="1:4" x14ac:dyDescent="0.2">
      <c r="A1831" s="4">
        <v>3.0835000555740804</v>
      </c>
      <c r="B1831" s="4">
        <v>1.9726510554735028</v>
      </c>
      <c r="C1831" s="4">
        <v>0</v>
      </c>
      <c r="D1831" s="4">
        <v>0</v>
      </c>
    </row>
    <row r="1832" spans="1:4" x14ac:dyDescent="0.2">
      <c r="A1832" s="4">
        <v>3.0851394909414247</v>
      </c>
      <c r="B1832" s="4">
        <v>1.9725865328464363</v>
      </c>
      <c r="C1832" s="4">
        <v>0</v>
      </c>
      <c r="D1832" s="4">
        <v>0</v>
      </c>
    </row>
    <row r="1833" spans="1:4" x14ac:dyDescent="0.2">
      <c r="A1833" s="4">
        <v>3.0867789263087695</v>
      </c>
      <c r="B1833" s="4">
        <v>1.9725213498510599</v>
      </c>
      <c r="C1833" s="4">
        <v>0</v>
      </c>
      <c r="D1833" s="4">
        <v>0</v>
      </c>
    </row>
    <row r="1834" spans="1:4" x14ac:dyDescent="0.2">
      <c r="A1834" s="4">
        <v>3.0884183616761143</v>
      </c>
      <c r="B1834" s="4">
        <v>1.9724555092297045</v>
      </c>
      <c r="C1834" s="4">
        <v>0</v>
      </c>
      <c r="D1834" s="4">
        <v>0</v>
      </c>
    </row>
    <row r="1835" spans="1:4" x14ac:dyDescent="0.2">
      <c r="A1835" s="4">
        <v>3.0900577970434591</v>
      </c>
      <c r="B1835" s="4">
        <v>1.9723890137247007</v>
      </c>
      <c r="C1835" s="4">
        <v>0</v>
      </c>
      <c r="D1835" s="4">
        <v>0</v>
      </c>
    </row>
    <row r="1836" spans="1:4" x14ac:dyDescent="0.2">
      <c r="A1836" s="4">
        <v>3.0916972324108034</v>
      </c>
      <c r="B1836" s="4">
        <v>1.9723218660783797</v>
      </c>
      <c r="C1836" s="4">
        <v>0</v>
      </c>
      <c r="D1836" s="4">
        <v>0</v>
      </c>
    </row>
    <row r="1837" spans="1:4" x14ac:dyDescent="0.2">
      <c r="A1837" s="4">
        <v>3.0933366677781482</v>
      </c>
      <c r="B1837" s="4">
        <v>1.9722540690330719</v>
      </c>
      <c r="C1837" s="4">
        <v>0</v>
      </c>
      <c r="D1837" s="4">
        <v>0</v>
      </c>
    </row>
    <row r="1838" spans="1:4" x14ac:dyDescent="0.2">
      <c r="A1838" s="4">
        <v>3.094976103145493</v>
      </c>
      <c r="B1838" s="4">
        <v>1.9721856253311081</v>
      </c>
      <c r="C1838" s="4">
        <v>0</v>
      </c>
      <c r="D1838" s="4">
        <v>0</v>
      </c>
    </row>
    <row r="1839" spans="1:4" x14ac:dyDescent="0.2">
      <c r="A1839" s="4">
        <v>3.0966155385128378</v>
      </c>
      <c r="B1839" s="4">
        <v>1.9721165377148193</v>
      </c>
      <c r="C1839" s="4">
        <v>0</v>
      </c>
      <c r="D1839" s="4">
        <v>0</v>
      </c>
    </row>
    <row r="1840" spans="1:4" x14ac:dyDescent="0.2">
      <c r="A1840" s="4">
        <v>3.0982549738801821</v>
      </c>
      <c r="B1840" s="4">
        <v>1.9720468089265364</v>
      </c>
      <c r="C1840" s="4">
        <v>0</v>
      </c>
      <c r="D1840" s="4">
        <v>0</v>
      </c>
    </row>
    <row r="1841" spans="1:4" x14ac:dyDescent="0.2">
      <c r="A1841" s="4">
        <v>3.0998944092475269</v>
      </c>
      <c r="B1841" s="4">
        <v>1.9719764417085897</v>
      </c>
      <c r="C1841" s="4">
        <v>0</v>
      </c>
      <c r="D1841" s="4">
        <v>0</v>
      </c>
    </row>
    <row r="1842" spans="1:4" x14ac:dyDescent="0.2">
      <c r="A1842" s="4">
        <v>3.1015338446148717</v>
      </c>
      <c r="B1842" s="4">
        <v>1.9719054388033104</v>
      </c>
      <c r="C1842" s="4">
        <v>0</v>
      </c>
      <c r="D1842" s="4">
        <v>0</v>
      </c>
    </row>
    <row r="1843" spans="1:4" x14ac:dyDescent="0.2">
      <c r="A1843" s="4">
        <v>3.1031732799822165</v>
      </c>
      <c r="B1843" s="4">
        <v>1.9718338029530291</v>
      </c>
      <c r="C1843" s="4">
        <v>0</v>
      </c>
      <c r="D1843" s="4">
        <v>0</v>
      </c>
    </row>
    <row r="1844" spans="1:4" x14ac:dyDescent="0.2">
      <c r="A1844" s="4">
        <v>3.1048127153495608</v>
      </c>
      <c r="B1844" s="4">
        <v>1.9717615369000767</v>
      </c>
      <c r="C1844" s="4">
        <v>0</v>
      </c>
      <c r="D1844" s="4">
        <v>0</v>
      </c>
    </row>
    <row r="1845" spans="1:4" x14ac:dyDescent="0.2">
      <c r="A1845" s="4">
        <v>3.1064521507169056</v>
      </c>
      <c r="B1845" s="4">
        <v>1.971688643386784</v>
      </c>
      <c r="C1845" s="4">
        <v>0</v>
      </c>
      <c r="D1845" s="4">
        <v>0</v>
      </c>
    </row>
    <row r="1846" spans="1:4" x14ac:dyDescent="0.2">
      <c r="A1846" s="4">
        <v>3.1080915860842504</v>
      </c>
      <c r="B1846" s="4">
        <v>1.9716151251554817</v>
      </c>
      <c r="C1846" s="4">
        <v>0</v>
      </c>
      <c r="D1846" s="4">
        <v>0</v>
      </c>
    </row>
    <row r="1847" spans="1:4" x14ac:dyDescent="0.2">
      <c r="A1847" s="4">
        <v>3.1097310214515952</v>
      </c>
      <c r="B1847" s="4">
        <v>1.9715409849485004</v>
      </c>
      <c r="C1847" s="4">
        <v>0</v>
      </c>
      <c r="D1847" s="4">
        <v>0</v>
      </c>
    </row>
    <row r="1848" spans="1:4" x14ac:dyDescent="0.2">
      <c r="A1848" s="4">
        <v>3.1113704568189395</v>
      </c>
      <c r="B1848" s="4">
        <v>1.9714662255081714</v>
      </c>
      <c r="C1848" s="4">
        <v>0</v>
      </c>
      <c r="D1848" s="4">
        <v>0</v>
      </c>
    </row>
    <row r="1849" spans="1:4" x14ac:dyDescent="0.2">
      <c r="A1849" s="4">
        <v>3.1130098921862843</v>
      </c>
      <c r="B1849" s="4">
        <v>1.9713908495768249</v>
      </c>
      <c r="C1849" s="4">
        <v>0</v>
      </c>
      <c r="D1849" s="4">
        <v>0</v>
      </c>
    </row>
    <row r="1850" spans="1:4" x14ac:dyDescent="0.2">
      <c r="A1850" s="4">
        <v>3.1146493275536291</v>
      </c>
      <c r="B1850" s="4">
        <v>1.9713148598967922</v>
      </c>
      <c r="C1850" s="4">
        <v>0</v>
      </c>
      <c r="D1850" s="4">
        <v>0</v>
      </c>
    </row>
    <row r="1851" spans="1:4" x14ac:dyDescent="0.2">
      <c r="A1851" s="4">
        <v>3.1162887629209735</v>
      </c>
      <c r="B1851" s="4">
        <v>1.9712382592104036</v>
      </c>
      <c r="C1851" s="4">
        <v>0</v>
      </c>
      <c r="D1851" s="4">
        <v>0</v>
      </c>
    </row>
    <row r="1852" spans="1:4" x14ac:dyDescent="0.2">
      <c r="A1852" s="4">
        <v>3.1179281982883182</v>
      </c>
      <c r="B1852" s="4">
        <v>1.9711610502599906</v>
      </c>
      <c r="C1852" s="4">
        <v>0</v>
      </c>
      <c r="D1852" s="4">
        <v>0</v>
      </c>
    </row>
    <row r="1853" spans="1:4" x14ac:dyDescent="0.2">
      <c r="A1853" s="4">
        <v>3.119567633655663</v>
      </c>
      <c r="B1853" s="4">
        <v>1.9710832357878831</v>
      </c>
      <c r="C1853" s="4">
        <v>0</v>
      </c>
      <c r="D1853" s="4">
        <v>0</v>
      </c>
    </row>
    <row r="1854" spans="1:4" x14ac:dyDescent="0.2">
      <c r="A1854" s="4">
        <v>3.1212070690230078</v>
      </c>
      <c r="B1854" s="4">
        <v>1.9710048185364124</v>
      </c>
      <c r="C1854" s="4">
        <v>0</v>
      </c>
      <c r="D1854" s="4">
        <v>0</v>
      </c>
    </row>
    <row r="1855" spans="1:4" x14ac:dyDescent="0.2">
      <c r="A1855" s="4">
        <v>3.1228465043903522</v>
      </c>
      <c r="B1855" s="4">
        <v>1.9709258012479094</v>
      </c>
      <c r="C1855" s="4">
        <v>0</v>
      </c>
      <c r="D1855" s="4">
        <v>0</v>
      </c>
    </row>
    <row r="1856" spans="1:4" x14ac:dyDescent="0.2">
      <c r="A1856" s="4">
        <v>3.124485939757697</v>
      </c>
      <c r="B1856" s="4">
        <v>1.9708461866647045</v>
      </c>
      <c r="C1856" s="4">
        <v>0</v>
      </c>
      <c r="D1856" s="4">
        <v>0</v>
      </c>
    </row>
    <row r="1857" spans="1:4" x14ac:dyDescent="0.2">
      <c r="A1857" s="4">
        <v>3.1261253751250417</v>
      </c>
      <c r="B1857" s="4">
        <v>1.9707659775291289</v>
      </c>
      <c r="C1857" s="4">
        <v>0</v>
      </c>
      <c r="D1857" s="4">
        <v>0</v>
      </c>
    </row>
    <row r="1858" spans="1:4" x14ac:dyDescent="0.2">
      <c r="A1858" s="4">
        <v>3.1277648104923865</v>
      </c>
      <c r="B1858" s="4">
        <v>1.9706851765835129</v>
      </c>
      <c r="C1858" s="4">
        <v>0</v>
      </c>
      <c r="D1858" s="4">
        <v>0</v>
      </c>
    </row>
    <row r="1859" spans="1:4" x14ac:dyDescent="0.2">
      <c r="A1859" s="4">
        <v>3.1294042458597309</v>
      </c>
      <c r="B1859" s="4">
        <v>1.9706037865701878</v>
      </c>
      <c r="C1859" s="4">
        <v>0</v>
      </c>
      <c r="D1859" s="4">
        <v>0</v>
      </c>
    </row>
    <row r="1860" spans="1:4" x14ac:dyDescent="0.2">
      <c r="A1860" s="4">
        <v>3.1310436812270757</v>
      </c>
      <c r="B1860" s="4">
        <v>1.9705218102314841</v>
      </c>
      <c r="C1860" s="4">
        <v>0</v>
      </c>
      <c r="D1860" s="4">
        <v>0</v>
      </c>
    </row>
    <row r="1861" spans="1:4" x14ac:dyDescent="0.2">
      <c r="A1861" s="4">
        <v>3.1326831165944204</v>
      </c>
      <c r="B1861" s="4">
        <v>1.9704392503097325</v>
      </c>
      <c r="C1861" s="4">
        <v>0</v>
      </c>
      <c r="D1861" s="4">
        <v>0</v>
      </c>
    </row>
    <row r="1862" spans="1:4" x14ac:dyDescent="0.2">
      <c r="A1862" s="4">
        <v>3.1343225519617652</v>
      </c>
      <c r="B1862" s="4">
        <v>1.9703561095472641</v>
      </c>
      <c r="C1862" s="4">
        <v>0</v>
      </c>
      <c r="D1862" s="4">
        <v>0</v>
      </c>
    </row>
    <row r="1863" spans="1:4" x14ac:dyDescent="0.2">
      <c r="A1863" s="4">
        <v>3.1359619873291096</v>
      </c>
      <c r="B1863" s="4">
        <v>1.9702723906864095</v>
      </c>
      <c r="C1863" s="4">
        <v>0</v>
      </c>
      <c r="D1863" s="4">
        <v>0</v>
      </c>
    </row>
    <row r="1864" spans="1:4" x14ac:dyDescent="0.2">
      <c r="A1864" s="4">
        <v>3.1376014226964544</v>
      </c>
      <c r="B1864" s="4">
        <v>1.9701880964694993</v>
      </c>
      <c r="C1864" s="4">
        <v>0</v>
      </c>
      <c r="D1864" s="4">
        <v>0</v>
      </c>
    </row>
    <row r="1865" spans="1:4" x14ac:dyDescent="0.2">
      <c r="A1865" s="4">
        <v>3.1392408580637992</v>
      </c>
      <c r="B1865" s="4">
        <v>1.9701032296388648</v>
      </c>
      <c r="C1865" s="4">
        <v>0</v>
      </c>
      <c r="D1865" s="4">
        <v>0</v>
      </c>
    </row>
    <row r="1866" spans="1:4" x14ac:dyDescent="0.2">
      <c r="A1866" s="4">
        <v>3.1408802934311435</v>
      </c>
      <c r="B1866" s="4">
        <v>1.9700177929368361</v>
      </c>
      <c r="C1866" s="4">
        <v>0</v>
      </c>
      <c r="D1866" s="4">
        <v>0</v>
      </c>
    </row>
    <row r="1867" spans="1:4" x14ac:dyDescent="0.2">
      <c r="A1867" s="4">
        <v>3.1425197287984883</v>
      </c>
      <c r="B1867" s="4">
        <v>1.9699317891057446</v>
      </c>
      <c r="C1867" s="4">
        <v>0</v>
      </c>
      <c r="D1867" s="4">
        <v>0</v>
      </c>
    </row>
    <row r="1868" spans="1:4" x14ac:dyDescent="0.2">
      <c r="A1868" s="4">
        <v>3.1441591641658331</v>
      </c>
      <c r="B1868" s="4">
        <v>1.9698452208879209</v>
      </c>
      <c r="C1868" s="4">
        <v>0</v>
      </c>
      <c r="D1868" s="4">
        <v>0</v>
      </c>
    </row>
    <row r="1869" spans="1:4" x14ac:dyDescent="0.2">
      <c r="A1869" s="4">
        <v>3.1457985995331779</v>
      </c>
      <c r="B1869" s="4">
        <v>1.9697580910256955</v>
      </c>
      <c r="C1869" s="4">
        <v>0</v>
      </c>
      <c r="D1869" s="4">
        <v>0</v>
      </c>
    </row>
    <row r="1870" spans="1:4" x14ac:dyDescent="0.2">
      <c r="A1870" s="4">
        <v>3.1474380349005222</v>
      </c>
      <c r="B1870" s="4">
        <v>1.9696704022613998</v>
      </c>
      <c r="C1870" s="4">
        <v>0</v>
      </c>
      <c r="D1870" s="4">
        <v>0</v>
      </c>
    </row>
    <row r="1871" spans="1:4" x14ac:dyDescent="0.2">
      <c r="A1871" s="4">
        <v>3.149077470267867</v>
      </c>
      <c r="B1871" s="4">
        <v>1.969582157337364</v>
      </c>
      <c r="C1871" s="4">
        <v>0</v>
      </c>
      <c r="D1871" s="4">
        <v>0</v>
      </c>
    </row>
    <row r="1872" spans="1:4" x14ac:dyDescent="0.2">
      <c r="A1872" s="4">
        <v>3.1507169056352118</v>
      </c>
      <c r="B1872" s="4">
        <v>1.9694933589959192</v>
      </c>
      <c r="C1872" s="4">
        <v>0</v>
      </c>
      <c r="D1872" s="4">
        <v>0</v>
      </c>
    </row>
    <row r="1873" spans="1:4" x14ac:dyDescent="0.2">
      <c r="A1873" s="4">
        <v>3.1523563410025566</v>
      </c>
      <c r="B1873" s="4">
        <v>1.9694040099793959</v>
      </c>
      <c r="C1873" s="4">
        <v>0</v>
      </c>
      <c r="D1873" s="4">
        <v>0</v>
      </c>
    </row>
    <row r="1874" spans="1:4" x14ac:dyDescent="0.2">
      <c r="A1874" s="4">
        <v>3.1539957763699009</v>
      </c>
      <c r="B1874" s="4">
        <v>1.969314113030125</v>
      </c>
      <c r="C1874" s="4">
        <v>0</v>
      </c>
      <c r="D1874" s="4">
        <v>0</v>
      </c>
    </row>
    <row r="1875" spans="1:4" x14ac:dyDescent="0.2">
      <c r="A1875" s="4">
        <v>3.1556352117372457</v>
      </c>
      <c r="B1875" s="4">
        <v>1.9692236708904376</v>
      </c>
      <c r="C1875" s="4">
        <v>0</v>
      </c>
      <c r="D1875" s="4">
        <v>0</v>
      </c>
    </row>
    <row r="1876" spans="1:4" x14ac:dyDescent="0.2">
      <c r="A1876" s="4">
        <v>3.1572746471045905</v>
      </c>
      <c r="B1876" s="4">
        <v>1.9691326863026644</v>
      </c>
      <c r="C1876" s="4">
        <v>0</v>
      </c>
      <c r="D1876" s="4">
        <v>0</v>
      </c>
    </row>
    <row r="1877" spans="1:4" x14ac:dyDescent="0.2">
      <c r="A1877" s="4">
        <v>3.1589140824719353</v>
      </c>
      <c r="B1877" s="4">
        <v>1.9690411620091357</v>
      </c>
      <c r="C1877" s="4">
        <v>0</v>
      </c>
      <c r="D1877" s="4">
        <v>0</v>
      </c>
    </row>
    <row r="1878" spans="1:4" x14ac:dyDescent="0.2">
      <c r="A1878" s="4">
        <v>3.1605535178392796</v>
      </c>
      <c r="B1878" s="4">
        <v>1.9689491007521829</v>
      </c>
      <c r="C1878" s="4">
        <v>0</v>
      </c>
      <c r="D1878" s="4">
        <v>0</v>
      </c>
    </row>
    <row r="1879" spans="1:4" x14ac:dyDescent="0.2">
      <c r="A1879" s="4">
        <v>3.1621929532066244</v>
      </c>
      <c r="B1879" s="4">
        <v>1.9688565052741362</v>
      </c>
      <c r="C1879" s="4">
        <v>0</v>
      </c>
      <c r="D1879" s="4">
        <v>0</v>
      </c>
    </row>
    <row r="1880" spans="1:4" x14ac:dyDescent="0.2">
      <c r="A1880" s="4">
        <v>3.1638323885739692</v>
      </c>
      <c r="B1880" s="4">
        <v>1.9687633783173271</v>
      </c>
      <c r="C1880" s="4">
        <v>0</v>
      </c>
      <c r="D1880" s="4">
        <v>0</v>
      </c>
    </row>
    <row r="1881" spans="1:4" x14ac:dyDescent="0.2">
      <c r="A1881" s="4">
        <v>3.165471823941314</v>
      </c>
      <c r="B1881" s="4">
        <v>1.9686697226240857</v>
      </c>
      <c r="C1881" s="4">
        <v>0</v>
      </c>
      <c r="D1881" s="4">
        <v>0</v>
      </c>
    </row>
    <row r="1882" spans="1:4" x14ac:dyDescent="0.2">
      <c r="A1882" s="4">
        <v>3.1671112593086583</v>
      </c>
      <c r="B1882" s="4">
        <v>1.9685755409367431</v>
      </c>
      <c r="C1882" s="4">
        <v>0</v>
      </c>
      <c r="D1882" s="4">
        <v>0</v>
      </c>
    </row>
    <row r="1883" spans="1:4" x14ac:dyDescent="0.2">
      <c r="A1883" s="4">
        <v>3.1687506946760031</v>
      </c>
      <c r="B1883" s="4">
        <v>1.9684808359976302</v>
      </c>
      <c r="C1883" s="4">
        <v>0</v>
      </c>
      <c r="D1883" s="4">
        <v>0</v>
      </c>
    </row>
    <row r="1884" spans="1:4" x14ac:dyDescent="0.2">
      <c r="A1884" s="4">
        <v>3.1703901300433479</v>
      </c>
      <c r="B1884" s="4">
        <v>1.9683856105490776</v>
      </c>
      <c r="C1884" s="4">
        <v>0</v>
      </c>
      <c r="D1884" s="4">
        <v>0</v>
      </c>
    </row>
    <row r="1885" spans="1:4" x14ac:dyDescent="0.2">
      <c r="A1885" s="4">
        <v>3.1720295654106923</v>
      </c>
      <c r="B1885" s="4">
        <v>1.9682898673334162</v>
      </c>
      <c r="C1885" s="4">
        <v>0</v>
      </c>
      <c r="D1885" s="4">
        <v>0</v>
      </c>
    </row>
    <row r="1886" spans="1:4" x14ac:dyDescent="0.2">
      <c r="A1886" s="4">
        <v>3.173669000778037</v>
      </c>
      <c r="B1886" s="4">
        <v>1.9681936090929766</v>
      </c>
      <c r="C1886" s="4">
        <v>0</v>
      </c>
      <c r="D1886" s="4">
        <v>0</v>
      </c>
    </row>
    <row r="1887" spans="1:4" x14ac:dyDescent="0.2">
      <c r="A1887" s="4">
        <v>3.1753084361453818</v>
      </c>
      <c r="B1887" s="4">
        <v>1.9680968385700897</v>
      </c>
      <c r="C1887" s="4">
        <v>0</v>
      </c>
      <c r="D1887" s="4">
        <v>0</v>
      </c>
    </row>
    <row r="1888" spans="1:4" x14ac:dyDescent="0.2">
      <c r="A1888" s="4">
        <v>3.1769478715127266</v>
      </c>
      <c r="B1888" s="4">
        <v>1.9679995585070864</v>
      </c>
      <c r="C1888" s="4">
        <v>0</v>
      </c>
      <c r="D1888" s="4">
        <v>0</v>
      </c>
    </row>
    <row r="1889" spans="1:4" x14ac:dyDescent="0.2">
      <c r="A1889" s="4">
        <v>3.178587306880071</v>
      </c>
      <c r="B1889" s="4">
        <v>1.9679017716462974</v>
      </c>
      <c r="C1889" s="4">
        <v>0</v>
      </c>
      <c r="D1889" s="4">
        <v>0</v>
      </c>
    </row>
    <row r="1890" spans="1:4" x14ac:dyDescent="0.2">
      <c r="A1890" s="4">
        <v>3.1802267422474157</v>
      </c>
      <c r="B1890" s="4">
        <v>1.9678034807300535</v>
      </c>
      <c r="C1890" s="4">
        <v>0</v>
      </c>
      <c r="D1890" s="4">
        <v>0</v>
      </c>
    </row>
    <row r="1891" spans="1:4" x14ac:dyDescent="0.2">
      <c r="A1891" s="4">
        <v>3.1818661776147605</v>
      </c>
      <c r="B1891" s="4">
        <v>1.9677046885006855</v>
      </c>
      <c r="C1891" s="4">
        <v>0</v>
      </c>
      <c r="D1891" s="4">
        <v>0</v>
      </c>
    </row>
    <row r="1892" spans="1:4" x14ac:dyDescent="0.2">
      <c r="A1892" s="4">
        <v>3.1835056129821053</v>
      </c>
      <c r="B1892" s="4">
        <v>1.9676053977005241</v>
      </c>
      <c r="C1892" s="4">
        <v>0</v>
      </c>
      <c r="D1892" s="4">
        <v>0</v>
      </c>
    </row>
    <row r="1893" spans="1:4" x14ac:dyDescent="0.2">
      <c r="A1893" s="4">
        <v>3.1851450483494497</v>
      </c>
      <c r="B1893" s="4">
        <v>1.9675056110719003</v>
      </c>
      <c r="C1893" s="4">
        <v>0</v>
      </c>
      <c r="D1893" s="4">
        <v>0</v>
      </c>
    </row>
    <row r="1894" spans="1:4" x14ac:dyDescent="0.2">
      <c r="A1894" s="4">
        <v>3.1867844837167945</v>
      </c>
      <c r="B1894" s="4">
        <v>1.9674053313571445</v>
      </c>
      <c r="C1894" s="4">
        <v>0</v>
      </c>
      <c r="D1894" s="4">
        <v>0</v>
      </c>
    </row>
    <row r="1895" spans="1:4" x14ac:dyDescent="0.2">
      <c r="A1895" s="4">
        <v>3.1884239190841392</v>
      </c>
      <c r="B1895" s="4">
        <v>1.9673045612985878</v>
      </c>
      <c r="C1895" s="4">
        <v>0</v>
      </c>
      <c r="D1895" s="4">
        <v>0</v>
      </c>
    </row>
    <row r="1896" spans="1:4" x14ac:dyDescent="0.2">
      <c r="A1896" s="4">
        <v>3.190063354451484</v>
      </c>
      <c r="B1896" s="4">
        <v>1.9672033036385608</v>
      </c>
      <c r="C1896" s="4">
        <v>0</v>
      </c>
      <c r="D1896" s="4">
        <v>0</v>
      </c>
    </row>
    <row r="1897" spans="1:4" x14ac:dyDescent="0.2">
      <c r="A1897" s="4">
        <v>3.1917027898188284</v>
      </c>
      <c r="B1897" s="4">
        <v>1.9671015611193945</v>
      </c>
      <c r="C1897" s="4">
        <v>0</v>
      </c>
      <c r="D1897" s="4">
        <v>0</v>
      </c>
    </row>
    <row r="1898" spans="1:4" x14ac:dyDescent="0.2">
      <c r="A1898" s="4">
        <v>3.1933422251861732</v>
      </c>
      <c r="B1898" s="4">
        <v>1.9669993364834197</v>
      </c>
      <c r="C1898" s="4">
        <v>0</v>
      </c>
      <c r="D1898" s="4">
        <v>0</v>
      </c>
    </row>
    <row r="1899" spans="1:4" x14ac:dyDescent="0.2">
      <c r="A1899" s="4">
        <v>3.194981660553518</v>
      </c>
      <c r="B1899" s="4">
        <v>1.9668966324729669</v>
      </c>
      <c r="C1899" s="4">
        <v>0</v>
      </c>
      <c r="D1899" s="4">
        <v>0</v>
      </c>
    </row>
    <row r="1900" spans="1:4" x14ac:dyDescent="0.2">
      <c r="A1900" s="4">
        <v>3.1966210959208623</v>
      </c>
      <c r="B1900" s="4">
        <v>1.9667934518303671</v>
      </c>
      <c r="C1900" s="4">
        <v>0</v>
      </c>
      <c r="D1900" s="4">
        <v>0</v>
      </c>
    </row>
    <row r="1901" spans="1:4" x14ac:dyDescent="0.2">
      <c r="A1901" s="4">
        <v>3.1982605312882071</v>
      </c>
      <c r="B1901" s="4">
        <v>1.9666897972979511</v>
      </c>
      <c r="C1901" s="4">
        <v>0</v>
      </c>
      <c r="D1901" s="4">
        <v>0</v>
      </c>
    </row>
    <row r="1902" spans="1:4" x14ac:dyDescent="0.2">
      <c r="A1902" s="4">
        <v>3.1998999666555519</v>
      </c>
      <c r="B1902" s="4">
        <v>1.9665856716180496</v>
      </c>
      <c r="C1902" s="4">
        <v>0</v>
      </c>
      <c r="D1902" s="4">
        <v>0</v>
      </c>
    </row>
    <row r="1903" spans="1:4" x14ac:dyDescent="0.2">
      <c r="A1903" s="4">
        <v>3.2015394020228967</v>
      </c>
      <c r="B1903" s="4">
        <v>1.9664810775329935</v>
      </c>
      <c r="C1903" s="4">
        <v>0</v>
      </c>
      <c r="D1903" s="4">
        <v>0</v>
      </c>
    </row>
    <row r="1904" spans="1:4" x14ac:dyDescent="0.2">
      <c r="A1904" s="4">
        <v>3.203178837390241</v>
      </c>
      <c r="B1904" s="4">
        <v>1.9663760177851135</v>
      </c>
      <c r="C1904" s="4">
        <v>0</v>
      </c>
      <c r="D1904" s="4">
        <v>0</v>
      </c>
    </row>
    <row r="1905" spans="1:4" x14ac:dyDescent="0.2">
      <c r="A1905" s="4">
        <v>3.2048182727575858</v>
      </c>
      <c r="B1905" s="4">
        <v>1.9662704951167402</v>
      </c>
      <c r="C1905" s="4">
        <v>0</v>
      </c>
      <c r="D1905" s="4">
        <v>0</v>
      </c>
    </row>
    <row r="1906" spans="1:4" x14ac:dyDescent="0.2">
      <c r="A1906" s="4">
        <v>3.2064577081249306</v>
      </c>
      <c r="B1906" s="4">
        <v>1.9661645122702047</v>
      </c>
      <c r="C1906" s="4">
        <v>0</v>
      </c>
      <c r="D1906" s="4">
        <v>0</v>
      </c>
    </row>
    <row r="1907" spans="1:4" x14ac:dyDescent="0.2">
      <c r="A1907" s="4">
        <v>3.2080971434922754</v>
      </c>
      <c r="B1907" s="4">
        <v>1.9660580719878378</v>
      </c>
      <c r="C1907" s="4">
        <v>0</v>
      </c>
      <c r="D1907" s="4">
        <v>0</v>
      </c>
    </row>
    <row r="1908" spans="1:4" x14ac:dyDescent="0.2">
      <c r="A1908" s="4">
        <v>3.2097365788596197</v>
      </c>
      <c r="B1908" s="4">
        <v>1.9659511770119702</v>
      </c>
      <c r="C1908" s="4">
        <v>0</v>
      </c>
      <c r="D1908" s="4">
        <v>0</v>
      </c>
    </row>
    <row r="1909" spans="1:4" x14ac:dyDescent="0.2">
      <c r="A1909" s="4">
        <v>3.2113760142269645</v>
      </c>
      <c r="B1909" s="4">
        <v>1.9658438300849324</v>
      </c>
      <c r="C1909" s="4">
        <v>0</v>
      </c>
      <c r="D1909" s="4">
        <v>0</v>
      </c>
    </row>
    <row r="1910" spans="1:4" x14ac:dyDescent="0.2">
      <c r="A1910" s="4">
        <v>3.2130154495943093</v>
      </c>
      <c r="B1910" s="4">
        <v>1.9657360339490555</v>
      </c>
      <c r="C1910" s="4">
        <v>0</v>
      </c>
      <c r="D1910" s="4">
        <v>0</v>
      </c>
    </row>
    <row r="1911" spans="1:4" x14ac:dyDescent="0.2">
      <c r="A1911" s="4">
        <v>3.2146548849616541</v>
      </c>
      <c r="B1911" s="4">
        <v>1.9656277913466704</v>
      </c>
      <c r="C1911" s="4">
        <v>0</v>
      </c>
      <c r="D1911" s="4">
        <v>0</v>
      </c>
    </row>
    <row r="1912" spans="1:4" x14ac:dyDescent="0.2">
      <c r="A1912" s="4">
        <v>3.2162943203289984</v>
      </c>
      <c r="B1912" s="4">
        <v>1.9655191050201075</v>
      </c>
      <c r="C1912" s="4">
        <v>0</v>
      </c>
      <c r="D1912" s="4">
        <v>0</v>
      </c>
    </row>
    <row r="1913" spans="1:4" x14ac:dyDescent="0.2">
      <c r="A1913" s="4">
        <v>3.2179337556963432</v>
      </c>
      <c r="B1913" s="4">
        <v>1.965409977711698</v>
      </c>
      <c r="C1913" s="4">
        <v>0</v>
      </c>
      <c r="D1913" s="4">
        <v>0</v>
      </c>
    </row>
    <row r="1914" spans="1:4" x14ac:dyDescent="0.2">
      <c r="A1914" s="4">
        <v>3.219573191063688</v>
      </c>
      <c r="B1914" s="4">
        <v>1.9653004121637723</v>
      </c>
      <c r="C1914" s="4">
        <v>0</v>
      </c>
      <c r="D1914" s="4">
        <v>0</v>
      </c>
    </row>
    <row r="1915" spans="1:4" x14ac:dyDescent="0.2">
      <c r="A1915" s="4">
        <v>3.2212126264310323</v>
      </c>
      <c r="B1915" s="4">
        <v>1.9651904111186616</v>
      </c>
      <c r="C1915" s="4">
        <v>0</v>
      </c>
      <c r="D1915" s="4">
        <v>0</v>
      </c>
    </row>
    <row r="1916" spans="1:4" x14ac:dyDescent="0.2">
      <c r="A1916" s="4">
        <v>3.2228520617983771</v>
      </c>
      <c r="B1916" s="4">
        <v>1.9650799773186962</v>
      </c>
      <c r="C1916" s="4">
        <v>0</v>
      </c>
      <c r="D1916" s="4">
        <v>0</v>
      </c>
    </row>
    <row r="1917" spans="1:4" x14ac:dyDescent="0.2">
      <c r="A1917" s="4">
        <v>3.2244914971657219</v>
      </c>
      <c r="B1917" s="4">
        <v>1.9649691135062073</v>
      </c>
      <c r="C1917" s="4">
        <v>0</v>
      </c>
      <c r="D1917" s="4">
        <v>0</v>
      </c>
    </row>
    <row r="1918" spans="1:4" x14ac:dyDescent="0.2">
      <c r="A1918" s="4">
        <v>3.2261309325330667</v>
      </c>
      <c r="B1918" s="4">
        <v>1.9648578224235256</v>
      </c>
      <c r="C1918" s="4">
        <v>0</v>
      </c>
      <c r="D1918" s="4">
        <v>0</v>
      </c>
    </row>
    <row r="1919" spans="1:4" x14ac:dyDescent="0.2">
      <c r="A1919" s="4">
        <v>3.2277703679004111</v>
      </c>
      <c r="B1919" s="4">
        <v>1.9647461068129817</v>
      </c>
      <c r="C1919" s="4">
        <v>0</v>
      </c>
      <c r="D1919" s="4">
        <v>0</v>
      </c>
    </row>
    <row r="1920" spans="1:4" x14ac:dyDescent="0.2">
      <c r="A1920" s="4">
        <v>3.2294098032677558</v>
      </c>
      <c r="B1920" s="4">
        <v>1.9646339694169066</v>
      </c>
      <c r="C1920" s="4">
        <v>0</v>
      </c>
      <c r="D1920" s="4">
        <v>0</v>
      </c>
    </row>
    <row r="1921" spans="1:4" x14ac:dyDescent="0.2">
      <c r="A1921" s="4">
        <v>3.2310492386351006</v>
      </c>
      <c r="B1921" s="4">
        <v>1.9645214129776309</v>
      </c>
      <c r="C1921" s="4">
        <v>0</v>
      </c>
      <c r="D1921" s="4">
        <v>0</v>
      </c>
    </row>
    <row r="1922" spans="1:4" x14ac:dyDescent="0.2">
      <c r="A1922" s="4">
        <v>3.2326886740024454</v>
      </c>
      <c r="B1922" s="4">
        <v>1.9644084402374857</v>
      </c>
      <c r="C1922" s="4">
        <v>0</v>
      </c>
      <c r="D1922" s="4">
        <v>0</v>
      </c>
    </row>
    <row r="1923" spans="1:4" x14ac:dyDescent="0.2">
      <c r="A1923" s="4">
        <v>3.2343281093697898</v>
      </c>
      <c r="B1923" s="4">
        <v>1.9642950539388013</v>
      </c>
      <c r="C1923" s="4">
        <v>0</v>
      </c>
      <c r="D1923" s="4">
        <v>0</v>
      </c>
    </row>
    <row r="1924" spans="1:4" x14ac:dyDescent="0.2">
      <c r="A1924" s="4">
        <v>3.2359675447371345</v>
      </c>
      <c r="B1924" s="4">
        <v>1.964181256823909</v>
      </c>
      <c r="C1924" s="4">
        <v>0</v>
      </c>
      <c r="D1924" s="4">
        <v>0</v>
      </c>
    </row>
    <row r="1925" spans="1:4" x14ac:dyDescent="0.2">
      <c r="A1925" s="4">
        <v>3.2376069801044793</v>
      </c>
      <c r="B1925" s="4">
        <v>1.9640670516351393</v>
      </c>
      <c r="C1925" s="4">
        <v>0</v>
      </c>
      <c r="D1925" s="4">
        <v>0</v>
      </c>
    </row>
    <row r="1926" spans="1:4" x14ac:dyDescent="0.2">
      <c r="A1926" s="4">
        <v>3.2392464154718241</v>
      </c>
      <c r="B1926" s="4">
        <v>1.963952441114823</v>
      </c>
      <c r="C1926" s="4">
        <v>0</v>
      </c>
      <c r="D1926" s="4">
        <v>0</v>
      </c>
    </row>
    <row r="1927" spans="1:4" x14ac:dyDescent="0.2">
      <c r="A1927" s="4">
        <v>3.2408858508391685</v>
      </c>
      <c r="B1927" s="4">
        <v>1.9638374280052908</v>
      </c>
      <c r="C1927" s="4">
        <v>0</v>
      </c>
      <c r="D1927" s="4">
        <v>0</v>
      </c>
    </row>
    <row r="1928" spans="1:4" x14ac:dyDescent="0.2">
      <c r="A1928" s="4">
        <v>3.2425252862065133</v>
      </c>
      <c r="B1928" s="4">
        <v>1.9637220150488739</v>
      </c>
      <c r="C1928" s="4">
        <v>0</v>
      </c>
      <c r="D1928" s="4">
        <v>0</v>
      </c>
    </row>
    <row r="1929" spans="1:4" x14ac:dyDescent="0.2">
      <c r="A1929" s="4">
        <v>3.244164721573858</v>
      </c>
      <c r="B1929" s="4">
        <v>1.9636062049879026</v>
      </c>
      <c r="C1929" s="4">
        <v>0</v>
      </c>
      <c r="D1929" s="4">
        <v>0</v>
      </c>
    </row>
    <row r="1930" spans="1:4" x14ac:dyDescent="0.2">
      <c r="A1930" s="4">
        <v>3.2458041569412028</v>
      </c>
      <c r="B1930" s="4">
        <v>1.963490000564708</v>
      </c>
      <c r="C1930" s="4">
        <v>0</v>
      </c>
      <c r="D1930" s="4">
        <v>0</v>
      </c>
    </row>
    <row r="1931" spans="1:4" x14ac:dyDescent="0.2">
      <c r="A1931" s="4">
        <v>3.2474435923085472</v>
      </c>
      <c r="B1931" s="4">
        <v>1.9633734045216207</v>
      </c>
      <c r="C1931" s="4">
        <v>0</v>
      </c>
      <c r="D1931" s="4">
        <v>0</v>
      </c>
    </row>
    <row r="1932" spans="1:4" x14ac:dyDescent="0.2">
      <c r="A1932" s="4">
        <v>3.249083027675892</v>
      </c>
      <c r="B1932" s="4">
        <v>1.9632564196009716</v>
      </c>
      <c r="C1932" s="4">
        <v>0</v>
      </c>
      <c r="D1932" s="4">
        <v>0</v>
      </c>
    </row>
    <row r="1933" spans="1:4" x14ac:dyDescent="0.2">
      <c r="A1933" s="4">
        <v>3.2507224630432368</v>
      </c>
      <c r="B1933" s="4">
        <v>1.9631390485450915</v>
      </c>
      <c r="C1933" s="4">
        <v>0</v>
      </c>
      <c r="D1933" s="4">
        <v>0</v>
      </c>
    </row>
    <row r="1934" spans="1:4" x14ac:dyDescent="0.2">
      <c r="A1934" s="4">
        <v>3.2523618984105811</v>
      </c>
      <c r="B1934" s="4">
        <v>1.963021294096311</v>
      </c>
      <c r="C1934" s="4">
        <v>0</v>
      </c>
      <c r="D1934" s="4">
        <v>0</v>
      </c>
    </row>
    <row r="1935" spans="1:4" x14ac:dyDescent="0.2">
      <c r="A1935" s="4">
        <v>3.2540013337779259</v>
      </c>
      <c r="B1935" s="4">
        <v>1.9629031589969612</v>
      </c>
      <c r="C1935" s="4">
        <v>0</v>
      </c>
      <c r="D1935" s="4">
        <v>0</v>
      </c>
    </row>
    <row r="1936" spans="1:4" x14ac:dyDescent="0.2">
      <c r="A1936" s="4">
        <v>3.2556407691452707</v>
      </c>
      <c r="B1936" s="4">
        <v>1.9627846459893727</v>
      </c>
      <c r="C1936" s="4">
        <v>0</v>
      </c>
      <c r="D1936" s="4">
        <v>0</v>
      </c>
    </row>
    <row r="1937" spans="1:4" x14ac:dyDescent="0.2">
      <c r="A1937" s="4">
        <v>3.2572802045126155</v>
      </c>
      <c r="B1937" s="4">
        <v>1.9626657578158762</v>
      </c>
      <c r="C1937" s="4">
        <v>0</v>
      </c>
      <c r="D1937" s="4">
        <v>0</v>
      </c>
    </row>
    <row r="1938" spans="1:4" x14ac:dyDescent="0.2">
      <c r="A1938" s="4">
        <v>3.2589196398799598</v>
      </c>
      <c r="B1938" s="4">
        <v>1.9625464972188027</v>
      </c>
      <c r="C1938" s="4">
        <v>0</v>
      </c>
      <c r="D1938" s="4">
        <v>0</v>
      </c>
    </row>
    <row r="1939" spans="1:4" x14ac:dyDescent="0.2">
      <c r="A1939" s="4">
        <v>3.2605590752473046</v>
      </c>
      <c r="B1939" s="4">
        <v>1.9624268669404827</v>
      </c>
      <c r="C1939" s="4">
        <v>0</v>
      </c>
      <c r="D1939" s="4">
        <v>0</v>
      </c>
    </row>
    <row r="1940" spans="1:4" x14ac:dyDescent="0.2">
      <c r="A1940" s="4">
        <v>3.2621985106146494</v>
      </c>
      <c r="B1940" s="4">
        <v>1.9623068697232475</v>
      </c>
      <c r="C1940" s="4">
        <v>0</v>
      </c>
      <c r="D1940" s="4">
        <v>0</v>
      </c>
    </row>
    <row r="1941" spans="1:4" x14ac:dyDescent="0.2">
      <c r="A1941" s="4">
        <v>3.2638379459819942</v>
      </c>
      <c r="B1941" s="4">
        <v>1.9621865083094272</v>
      </c>
      <c r="C1941" s="4">
        <v>0</v>
      </c>
      <c r="D1941" s="4">
        <v>0</v>
      </c>
    </row>
    <row r="1942" spans="1:4" x14ac:dyDescent="0.2">
      <c r="A1942" s="4">
        <v>3.2654773813493385</v>
      </c>
      <c r="B1942" s="4">
        <v>1.9620657854413532</v>
      </c>
      <c r="C1942" s="4">
        <v>0</v>
      </c>
      <c r="D1942" s="4">
        <v>0</v>
      </c>
    </row>
    <row r="1943" spans="1:4" x14ac:dyDescent="0.2">
      <c r="A1943" s="4">
        <v>3.2671168167166833</v>
      </c>
      <c r="B1943" s="4">
        <v>1.961944703861356</v>
      </c>
      <c r="C1943" s="4">
        <v>0</v>
      </c>
      <c r="D1943" s="4">
        <v>0</v>
      </c>
    </row>
    <row r="1944" spans="1:4" x14ac:dyDescent="0.2">
      <c r="A1944" s="4">
        <v>3.2687562520840281</v>
      </c>
      <c r="B1944" s="4">
        <v>1.9618232663117663</v>
      </c>
      <c r="C1944" s="4">
        <v>0</v>
      </c>
      <c r="D1944" s="4">
        <v>0</v>
      </c>
    </row>
    <row r="1945" spans="1:4" x14ac:dyDescent="0.2">
      <c r="A1945" s="4">
        <v>3.2703956874513729</v>
      </c>
      <c r="B1945" s="4">
        <v>1.9617014755349151</v>
      </c>
      <c r="C1945" s="4">
        <v>0</v>
      </c>
      <c r="D1945" s="4">
        <v>0</v>
      </c>
    </row>
    <row r="1946" spans="1:4" x14ac:dyDescent="0.2">
      <c r="A1946" s="4">
        <v>3.2720351228187172</v>
      </c>
      <c r="B1946" s="4">
        <v>1.9615793342731331</v>
      </c>
      <c r="C1946" s="4">
        <v>0</v>
      </c>
      <c r="D1946" s="4">
        <v>0</v>
      </c>
    </row>
    <row r="1947" spans="1:4" x14ac:dyDescent="0.2">
      <c r="A1947" s="4">
        <v>3.273674558186062</v>
      </c>
      <c r="B1947" s="4">
        <v>1.9614568452687511</v>
      </c>
      <c r="C1947" s="4">
        <v>0</v>
      </c>
      <c r="D1947" s="4">
        <v>0</v>
      </c>
    </row>
    <row r="1948" spans="1:4" x14ac:dyDescent="0.2">
      <c r="A1948" s="4">
        <v>3.2753139935534068</v>
      </c>
      <c r="B1948" s="4">
        <v>1.9613340112640998</v>
      </c>
      <c r="C1948" s="4">
        <v>0</v>
      </c>
      <c r="D1948" s="4">
        <v>0</v>
      </c>
    </row>
    <row r="1949" spans="1:4" x14ac:dyDescent="0.2">
      <c r="A1949" s="4">
        <v>3.2769534289207511</v>
      </c>
      <c r="B1949" s="4">
        <v>1.9612108350015101</v>
      </c>
      <c r="C1949" s="4">
        <v>0</v>
      </c>
      <c r="D1949" s="4">
        <v>0</v>
      </c>
    </row>
    <row r="1950" spans="1:4" x14ac:dyDescent="0.2">
      <c r="A1950" s="4">
        <v>3.2785928642880959</v>
      </c>
      <c r="B1950" s="4">
        <v>1.9610873192233127</v>
      </c>
      <c r="C1950" s="4">
        <v>0</v>
      </c>
      <c r="D1950" s="4">
        <v>0</v>
      </c>
    </row>
    <row r="1951" spans="1:4" x14ac:dyDescent="0.2">
      <c r="A1951" s="4">
        <v>3.2802322996554407</v>
      </c>
      <c r="B1951" s="4">
        <v>1.9609634666718385</v>
      </c>
      <c r="C1951" s="4">
        <v>0</v>
      </c>
      <c r="D1951" s="4">
        <v>0</v>
      </c>
    </row>
    <row r="1952" spans="1:4" x14ac:dyDescent="0.2">
      <c r="A1952" s="4">
        <v>3.2818717350227855</v>
      </c>
      <c r="B1952" s="4">
        <v>1.9608392800894181</v>
      </c>
      <c r="C1952" s="4">
        <v>0</v>
      </c>
      <c r="D1952" s="4">
        <v>0</v>
      </c>
    </row>
    <row r="1953" spans="1:4" x14ac:dyDescent="0.2">
      <c r="A1953" s="4">
        <v>3.2835111703901299</v>
      </c>
      <c r="B1953" s="4">
        <v>1.9607147622183827</v>
      </c>
      <c r="C1953" s="4">
        <v>0</v>
      </c>
      <c r="D1953" s="4">
        <v>0</v>
      </c>
    </row>
    <row r="1954" spans="1:4" x14ac:dyDescent="0.2">
      <c r="A1954" s="4">
        <v>3.2851506057574746</v>
      </c>
      <c r="B1954" s="4">
        <v>1.9605899158010625</v>
      </c>
      <c r="C1954" s="4">
        <v>0</v>
      </c>
      <c r="D1954" s="4">
        <v>0</v>
      </c>
    </row>
    <row r="1955" spans="1:4" x14ac:dyDescent="0.2">
      <c r="A1955" s="4">
        <v>3.2867900411248194</v>
      </c>
      <c r="B1955" s="4">
        <v>1.9604647435797886</v>
      </c>
      <c r="C1955" s="4">
        <v>0</v>
      </c>
      <c r="D1955" s="4">
        <v>0</v>
      </c>
    </row>
    <row r="1956" spans="1:4" x14ac:dyDescent="0.2">
      <c r="A1956" s="4">
        <v>3.2884294764921642</v>
      </c>
      <c r="B1956" s="4">
        <v>1.960339248296892</v>
      </c>
      <c r="C1956" s="4">
        <v>0</v>
      </c>
      <c r="D1956" s="4">
        <v>0</v>
      </c>
    </row>
    <row r="1957" spans="1:4" x14ac:dyDescent="0.2">
      <c r="A1957" s="4">
        <v>3.2900689118595086</v>
      </c>
      <c r="B1957" s="4">
        <v>1.9602134326947032</v>
      </c>
      <c r="C1957" s="4">
        <v>0</v>
      </c>
      <c r="D1957" s="4">
        <v>0</v>
      </c>
    </row>
    <row r="1958" spans="1:4" x14ac:dyDescent="0.2">
      <c r="A1958" s="4">
        <v>3.2917083472268533</v>
      </c>
      <c r="B1958" s="4">
        <v>1.9600872995155529</v>
      </c>
      <c r="C1958" s="4">
        <v>0</v>
      </c>
      <c r="D1958" s="4">
        <v>0</v>
      </c>
    </row>
    <row r="1959" spans="1:4" x14ac:dyDescent="0.2">
      <c r="A1959" s="4">
        <v>3.2933477825941981</v>
      </c>
      <c r="B1959" s="4">
        <v>1.9599608515017721</v>
      </c>
      <c r="C1959" s="4">
        <v>0</v>
      </c>
      <c r="D1959" s="4">
        <v>0</v>
      </c>
    </row>
    <row r="1960" spans="1:4" x14ac:dyDescent="0.2">
      <c r="A1960" s="4">
        <v>3.2949872179615429</v>
      </c>
      <c r="B1960" s="4">
        <v>1.9598340913956915</v>
      </c>
      <c r="C1960" s="4">
        <v>0</v>
      </c>
      <c r="D1960" s="4">
        <v>0</v>
      </c>
    </row>
    <row r="1961" spans="1:4" x14ac:dyDescent="0.2">
      <c r="A1961" s="4">
        <v>3.2966266533288873</v>
      </c>
      <c r="B1961" s="4">
        <v>1.9597070219396422</v>
      </c>
      <c r="C1961" s="4">
        <v>0</v>
      </c>
      <c r="D1961" s="4">
        <v>0</v>
      </c>
    </row>
    <row r="1962" spans="1:4" x14ac:dyDescent="0.2">
      <c r="A1962" s="4">
        <v>3.2982660886962321</v>
      </c>
      <c r="B1962" s="4">
        <v>1.9595796458759542</v>
      </c>
      <c r="C1962" s="4">
        <v>0</v>
      </c>
      <c r="D1962" s="4">
        <v>0</v>
      </c>
    </row>
    <row r="1963" spans="1:4" x14ac:dyDescent="0.2">
      <c r="A1963" s="4">
        <v>3.2999055240635768</v>
      </c>
      <c r="B1963" s="4">
        <v>1.9594519659469591</v>
      </c>
      <c r="C1963" s="4">
        <v>0</v>
      </c>
      <c r="D1963" s="4">
        <v>0</v>
      </c>
    </row>
    <row r="1964" spans="1:4" x14ac:dyDescent="0.2">
      <c r="A1964" s="4">
        <v>3.3015449594309216</v>
      </c>
      <c r="B1964" s="4">
        <v>1.9593239848949875</v>
      </c>
      <c r="C1964" s="4">
        <v>0</v>
      </c>
      <c r="D1964" s="4">
        <v>0</v>
      </c>
    </row>
    <row r="1965" spans="1:4" x14ac:dyDescent="0.2">
      <c r="A1965" s="4">
        <v>3.303184394798266</v>
      </c>
      <c r="B1965" s="4">
        <v>1.9591957054623699</v>
      </c>
      <c r="C1965" s="4">
        <v>0</v>
      </c>
      <c r="D1965" s="4">
        <v>0</v>
      </c>
    </row>
    <row r="1966" spans="1:4" x14ac:dyDescent="0.2">
      <c r="A1966" s="4">
        <v>3.3048238301656108</v>
      </c>
      <c r="B1966" s="4">
        <v>1.9590671303914371</v>
      </c>
      <c r="C1966" s="4">
        <v>0</v>
      </c>
      <c r="D1966" s="4">
        <v>0</v>
      </c>
    </row>
    <row r="1967" spans="1:4" x14ac:dyDescent="0.2">
      <c r="A1967" s="4">
        <v>3.3064632655329556</v>
      </c>
      <c r="B1967" s="4">
        <v>1.9589382624245202</v>
      </c>
      <c r="C1967" s="4">
        <v>0</v>
      </c>
      <c r="D1967" s="4">
        <v>0</v>
      </c>
    </row>
    <row r="1968" spans="1:4" x14ac:dyDescent="0.2">
      <c r="A1968" s="4">
        <v>3.3081027009002999</v>
      </c>
      <c r="B1968" s="4">
        <v>1.9588091043039499</v>
      </c>
      <c r="C1968" s="4">
        <v>0</v>
      </c>
      <c r="D1968" s="4">
        <v>0</v>
      </c>
    </row>
    <row r="1969" spans="1:4" x14ac:dyDescent="0.2">
      <c r="A1969" s="4">
        <v>3.3097421362676447</v>
      </c>
      <c r="B1969" s="4">
        <v>1.9586796587720567</v>
      </c>
      <c r="C1969" s="4">
        <v>0</v>
      </c>
      <c r="D1969" s="4">
        <v>0</v>
      </c>
    </row>
    <row r="1970" spans="1:4" x14ac:dyDescent="0.2">
      <c r="A1970" s="4">
        <v>3.3113815716349895</v>
      </c>
      <c r="B1970" s="4">
        <v>1.9585499285711718</v>
      </c>
      <c r="C1970" s="4">
        <v>0</v>
      </c>
      <c r="D1970" s="4">
        <v>0</v>
      </c>
    </row>
    <row r="1971" spans="1:4" x14ac:dyDescent="0.2">
      <c r="A1971" s="4">
        <v>3.3130210070023343</v>
      </c>
      <c r="B1971" s="4">
        <v>1.9584199164436258</v>
      </c>
      <c r="C1971" s="4">
        <v>0</v>
      </c>
      <c r="D1971" s="4">
        <v>0</v>
      </c>
    </row>
    <row r="1972" spans="1:4" x14ac:dyDescent="0.2">
      <c r="A1972" s="4">
        <v>3.3146604423696786</v>
      </c>
      <c r="B1972" s="4">
        <v>1.9582896251317494</v>
      </c>
      <c r="C1972" s="4">
        <v>0</v>
      </c>
      <c r="D1972" s="4">
        <v>0</v>
      </c>
    </row>
    <row r="1973" spans="1:4" x14ac:dyDescent="0.2">
      <c r="A1973" s="4">
        <v>3.3162998777370234</v>
      </c>
      <c r="B1973" s="4">
        <v>1.9581590573778735</v>
      </c>
      <c r="C1973" s="4">
        <v>0</v>
      </c>
      <c r="D1973" s="4">
        <v>0</v>
      </c>
    </row>
    <row r="1974" spans="1:4" x14ac:dyDescent="0.2">
      <c r="A1974" s="4">
        <v>3.3179393131043682</v>
      </c>
      <c r="B1974" s="4">
        <v>1.9580282159243287</v>
      </c>
      <c r="C1974" s="4">
        <v>0</v>
      </c>
      <c r="D1974" s="4">
        <v>0</v>
      </c>
    </row>
    <row r="1975" spans="1:4" x14ac:dyDescent="0.2">
      <c r="A1975" s="4">
        <v>3.319578748471713</v>
      </c>
      <c r="B1975" s="4">
        <v>1.9578971035134463</v>
      </c>
      <c r="C1975" s="4">
        <v>0</v>
      </c>
      <c r="D1975" s="4">
        <v>0</v>
      </c>
    </row>
    <row r="1976" spans="1:4" x14ac:dyDescent="0.2">
      <c r="A1976" s="4">
        <v>3.3212181838390573</v>
      </c>
      <c r="B1976" s="4">
        <v>1.9577657228875565</v>
      </c>
      <c r="C1976" s="4">
        <v>0</v>
      </c>
      <c r="D1976" s="4">
        <v>0</v>
      </c>
    </row>
    <row r="1977" spans="1:4" x14ac:dyDescent="0.2">
      <c r="A1977" s="4">
        <v>3.3228576192064021</v>
      </c>
      <c r="B1977" s="4">
        <v>1.9576340767889902</v>
      </c>
      <c r="C1977" s="4">
        <v>0</v>
      </c>
      <c r="D1977" s="4">
        <v>0</v>
      </c>
    </row>
    <row r="1978" spans="1:4" x14ac:dyDescent="0.2">
      <c r="A1978" s="4">
        <v>3.3244970545737469</v>
      </c>
      <c r="B1978" s="4">
        <v>1.9575021679600784</v>
      </c>
      <c r="C1978" s="4">
        <v>0</v>
      </c>
      <c r="D1978" s="4">
        <v>0</v>
      </c>
    </row>
    <row r="1979" spans="1:4" x14ac:dyDescent="0.2">
      <c r="A1979" s="4">
        <v>3.3261364899410917</v>
      </c>
      <c r="B1979" s="4">
        <v>1.9573699991431519</v>
      </c>
      <c r="C1979" s="4">
        <v>0</v>
      </c>
      <c r="D1979" s="4">
        <v>0</v>
      </c>
    </row>
    <row r="1980" spans="1:4" x14ac:dyDescent="0.2">
      <c r="A1980" s="4">
        <v>3.327775925308436</v>
      </c>
      <c r="B1980" s="4">
        <v>1.9572375730805411</v>
      </c>
      <c r="C1980" s="4">
        <v>0</v>
      </c>
      <c r="D1980" s="4">
        <v>0</v>
      </c>
    </row>
    <row r="1981" spans="1:4" x14ac:dyDescent="0.2">
      <c r="A1981" s="4">
        <v>3.3294153606757808</v>
      </c>
      <c r="B1981" s="4">
        <v>1.9571048925145773</v>
      </c>
      <c r="C1981" s="4">
        <v>0</v>
      </c>
      <c r="D1981" s="4">
        <v>0</v>
      </c>
    </row>
    <row r="1982" spans="1:4" x14ac:dyDescent="0.2">
      <c r="A1982" s="4">
        <v>3.3310547960431256</v>
      </c>
      <c r="B1982" s="4">
        <v>1.956971960187591</v>
      </c>
      <c r="C1982" s="4">
        <v>0</v>
      </c>
      <c r="D1982" s="4">
        <v>0</v>
      </c>
    </row>
    <row r="1983" spans="1:4" x14ac:dyDescent="0.2">
      <c r="A1983" s="4">
        <v>3.3326942314104699</v>
      </c>
      <c r="B1983" s="4">
        <v>1.9568387788419133</v>
      </c>
      <c r="C1983" s="4">
        <v>0</v>
      </c>
      <c r="D1983" s="4">
        <v>0</v>
      </c>
    </row>
    <row r="1984" spans="1:4" x14ac:dyDescent="0.2">
      <c r="A1984" s="4">
        <v>3.3343336667778147</v>
      </c>
      <c r="B1984" s="4">
        <v>1.9567053512198744</v>
      </c>
      <c r="C1984" s="4">
        <v>0</v>
      </c>
      <c r="D1984" s="4">
        <v>0</v>
      </c>
    </row>
    <row r="1985" spans="1:4" x14ac:dyDescent="0.2">
      <c r="A1985" s="4">
        <v>3.3359731021451595</v>
      </c>
      <c r="B1985" s="4">
        <v>1.9565716800638056</v>
      </c>
      <c r="C1985" s="4">
        <v>0</v>
      </c>
      <c r="D1985" s="4">
        <v>0</v>
      </c>
    </row>
    <row r="1986" spans="1:4" x14ac:dyDescent="0.2">
      <c r="A1986" s="4">
        <v>3.3376125375125043</v>
      </c>
      <c r="B1986" s="4">
        <v>1.9564377681160372</v>
      </c>
      <c r="C1986" s="4">
        <v>0</v>
      </c>
      <c r="D1986" s="4">
        <v>0</v>
      </c>
    </row>
    <row r="1987" spans="1:4" x14ac:dyDescent="0.2">
      <c r="A1987" s="4">
        <v>3.3392519728798487</v>
      </c>
      <c r="B1987" s="4">
        <v>1.9563036181189006</v>
      </c>
      <c r="C1987" s="4">
        <v>0</v>
      </c>
      <c r="D1987" s="4">
        <v>0</v>
      </c>
    </row>
    <row r="1988" spans="1:4" x14ac:dyDescent="0.2">
      <c r="A1988" s="4">
        <v>3.3408914082471934</v>
      </c>
      <c r="B1988" s="4">
        <v>1.9561692328147262</v>
      </c>
      <c r="C1988" s="4">
        <v>0</v>
      </c>
      <c r="D1988" s="4">
        <v>0</v>
      </c>
    </row>
    <row r="1989" spans="1:4" x14ac:dyDescent="0.2">
      <c r="A1989" s="4">
        <v>3.3425308436145382</v>
      </c>
      <c r="B1989" s="4">
        <v>1.956034614945845</v>
      </c>
      <c r="C1989" s="4">
        <v>0</v>
      </c>
      <c r="D1989" s="4">
        <v>0</v>
      </c>
    </row>
    <row r="1990" spans="1:4" x14ac:dyDescent="0.2">
      <c r="A1990" s="4">
        <v>3.344170278981883</v>
      </c>
      <c r="B1990" s="4">
        <v>1.9558997672545875</v>
      </c>
      <c r="C1990" s="4">
        <v>0</v>
      </c>
      <c r="D1990" s="4">
        <v>0</v>
      </c>
    </row>
    <row r="1991" spans="1:4" x14ac:dyDescent="0.2">
      <c r="A1991" s="4">
        <v>3.3458097143492274</v>
      </c>
      <c r="B1991" s="4">
        <v>1.9557646924832846</v>
      </c>
      <c r="C1991" s="4">
        <v>0</v>
      </c>
      <c r="D1991" s="4">
        <v>0</v>
      </c>
    </row>
    <row r="1992" spans="1:4" x14ac:dyDescent="0.2">
      <c r="A1992" s="4">
        <v>3.3474491497165721</v>
      </c>
      <c r="B1992" s="4">
        <v>1.9556293933742672</v>
      </c>
      <c r="C1992" s="4">
        <v>0</v>
      </c>
      <c r="D1992" s="4">
        <v>0</v>
      </c>
    </row>
    <row r="1993" spans="1:4" x14ac:dyDescent="0.2">
      <c r="A1993" s="4">
        <v>3.3490885850839169</v>
      </c>
      <c r="B1993" s="4">
        <v>1.9554938726698661</v>
      </c>
      <c r="C1993" s="4">
        <v>0</v>
      </c>
      <c r="D1993" s="4">
        <v>0</v>
      </c>
    </row>
    <row r="1994" spans="1:4" x14ac:dyDescent="0.2">
      <c r="A1994" s="4">
        <v>3.3507280204512617</v>
      </c>
      <c r="B1994" s="4">
        <v>1.9553581331124119</v>
      </c>
      <c r="C1994" s="4">
        <v>0</v>
      </c>
      <c r="D1994" s="4">
        <v>0</v>
      </c>
    </row>
    <row r="1995" spans="1:4" x14ac:dyDescent="0.2">
      <c r="A1995" s="4">
        <v>3.3523674558186061</v>
      </c>
      <c r="B1995" s="4">
        <v>1.9552221774442355</v>
      </c>
      <c r="C1995" s="4">
        <v>0</v>
      </c>
      <c r="D1995" s="4">
        <v>0</v>
      </c>
    </row>
    <row r="1996" spans="1:4" x14ac:dyDescent="0.2">
      <c r="A1996" s="4">
        <v>3.3540068911859509</v>
      </c>
      <c r="B1996" s="4">
        <v>1.9550860084076678</v>
      </c>
      <c r="C1996" s="4">
        <v>0</v>
      </c>
      <c r="D1996" s="4">
        <v>0</v>
      </c>
    </row>
    <row r="1997" spans="1:4" x14ac:dyDescent="0.2">
      <c r="A1997" s="4">
        <v>3.3556463265532956</v>
      </c>
      <c r="B1997" s="4">
        <v>1.9549496287450394</v>
      </c>
      <c r="C1997" s="4">
        <v>0</v>
      </c>
      <c r="D1997" s="4">
        <v>0</v>
      </c>
    </row>
    <row r="1998" spans="1:4" x14ac:dyDescent="0.2">
      <c r="A1998" s="4">
        <v>3.3572857619206404</v>
      </c>
      <c r="B1998" s="4">
        <v>1.954813041198681</v>
      </c>
      <c r="C1998" s="4">
        <v>0</v>
      </c>
      <c r="D1998" s="4">
        <v>0</v>
      </c>
    </row>
    <row r="1999" spans="1:4" x14ac:dyDescent="0.2">
      <c r="A1999" s="4">
        <v>3.3589251972879848</v>
      </c>
      <c r="B1999" s="4">
        <v>1.9546762485109239</v>
      </c>
      <c r="C1999" s="4">
        <v>0</v>
      </c>
      <c r="D1999" s="4">
        <v>0</v>
      </c>
    </row>
    <row r="2000" spans="1:4" x14ac:dyDescent="0.2">
      <c r="A2000" s="4">
        <v>3.3605646326553296</v>
      </c>
      <c r="B2000" s="4">
        <v>1.9545392534240984</v>
      </c>
      <c r="C2000" s="4">
        <v>0</v>
      </c>
      <c r="D2000" s="4">
        <v>0</v>
      </c>
    </row>
    <row r="2001" spans="1:4" x14ac:dyDescent="0.2">
      <c r="A2001" s="4">
        <v>3.3622040680226744</v>
      </c>
      <c r="B2001" s="4">
        <v>1.9544020586805353</v>
      </c>
      <c r="C2001" s="4">
        <v>0</v>
      </c>
      <c r="D2001" s="4">
        <v>0</v>
      </c>
    </row>
    <row r="2002" spans="1:4" x14ac:dyDescent="0.2">
      <c r="A2002" s="4">
        <v>3.3638435033900187</v>
      </c>
      <c r="B2002" s="4">
        <v>1.9542646670225656</v>
      </c>
      <c r="C2002" s="4">
        <v>0</v>
      </c>
      <c r="D2002" s="4">
        <v>0</v>
      </c>
    </row>
    <row r="2003" spans="1:4" x14ac:dyDescent="0.2">
      <c r="A2003" s="4">
        <v>3.3654829387573635</v>
      </c>
      <c r="B2003" s="4">
        <v>1.95412708119252</v>
      </c>
      <c r="C2003" s="4">
        <v>0</v>
      </c>
      <c r="D2003" s="4">
        <v>0</v>
      </c>
    </row>
    <row r="2004" spans="1:4" x14ac:dyDescent="0.2">
      <c r="A2004" s="4">
        <v>3.3671223741247083</v>
      </c>
      <c r="B2004" s="4">
        <v>1.9539893039327292</v>
      </c>
      <c r="C2004" s="4">
        <v>0</v>
      </c>
      <c r="D2004" s="4">
        <v>0</v>
      </c>
    </row>
    <row r="2005" spans="1:4" x14ac:dyDescent="0.2">
      <c r="A2005" s="4">
        <v>3.3687618094920531</v>
      </c>
      <c r="B2005" s="4">
        <v>1.953851337985524</v>
      </c>
      <c r="C2005" s="4">
        <v>0</v>
      </c>
      <c r="D2005" s="4">
        <v>0</v>
      </c>
    </row>
    <row r="2006" spans="1:4" x14ac:dyDescent="0.2">
      <c r="A2006" s="4">
        <v>3.3704012448593974</v>
      </c>
      <c r="B2006" s="4">
        <v>1.9537131860932355</v>
      </c>
      <c r="C2006" s="4">
        <v>0</v>
      </c>
      <c r="D2006" s="4">
        <v>0</v>
      </c>
    </row>
    <row r="2007" spans="1:4" x14ac:dyDescent="0.2">
      <c r="A2007" s="4">
        <v>3.3720406802267422</v>
      </c>
      <c r="B2007" s="4">
        <v>1.9535748509981943</v>
      </c>
      <c r="C2007" s="4">
        <v>0</v>
      </c>
      <c r="D2007" s="4">
        <v>0</v>
      </c>
    </row>
    <row r="2008" spans="1:4" x14ac:dyDescent="0.2">
      <c r="A2008" s="4">
        <v>3.373680115594087</v>
      </c>
      <c r="B2008" s="4">
        <v>1.9534363354427309</v>
      </c>
      <c r="C2008" s="4">
        <v>0</v>
      </c>
      <c r="D2008" s="4">
        <v>0</v>
      </c>
    </row>
    <row r="2009" spans="1:4" x14ac:dyDescent="0.2">
      <c r="A2009" s="4">
        <v>3.3753195509614318</v>
      </c>
      <c r="B2009" s="4">
        <v>1.9532976421691763</v>
      </c>
      <c r="C2009" s="4">
        <v>0</v>
      </c>
      <c r="D2009" s="4">
        <v>0</v>
      </c>
    </row>
    <row r="2010" spans="1:4" x14ac:dyDescent="0.2">
      <c r="A2010" s="4">
        <v>3.3769589863287761</v>
      </c>
      <c r="B2010" s="4">
        <v>1.9531587739198615</v>
      </c>
      <c r="C2010" s="4">
        <v>0</v>
      </c>
      <c r="D2010" s="4">
        <v>0</v>
      </c>
    </row>
    <row r="2011" spans="1:4" x14ac:dyDescent="0.2">
      <c r="A2011" s="4">
        <v>3.3785984216961209</v>
      </c>
      <c r="B2011" s="4">
        <v>1.9530197334371171</v>
      </c>
      <c r="C2011" s="4">
        <v>0</v>
      </c>
      <c r="D2011" s="4">
        <v>0</v>
      </c>
    </row>
    <row r="2012" spans="1:4" x14ac:dyDescent="0.2">
      <c r="A2012" s="4">
        <v>3.3802378570634657</v>
      </c>
      <c r="B2012" s="4">
        <v>1.9528805234632738</v>
      </c>
      <c r="C2012" s="4">
        <v>0</v>
      </c>
      <c r="D2012" s="4">
        <v>0</v>
      </c>
    </row>
    <row r="2013" spans="1:4" x14ac:dyDescent="0.2">
      <c r="A2013" s="4">
        <v>3.3818772924308105</v>
      </c>
      <c r="B2013" s="4">
        <v>1.9527411467406626</v>
      </c>
      <c r="C2013" s="4">
        <v>0</v>
      </c>
      <c r="D2013" s="4">
        <v>0</v>
      </c>
    </row>
    <row r="2014" spans="1:4" x14ac:dyDescent="0.2">
      <c r="A2014" s="4">
        <v>3.3835167277981548</v>
      </c>
      <c r="B2014" s="4">
        <v>1.952601606011614</v>
      </c>
      <c r="C2014" s="4">
        <v>0</v>
      </c>
      <c r="D2014" s="4">
        <v>0</v>
      </c>
    </row>
    <row r="2015" spans="1:4" x14ac:dyDescent="0.2">
      <c r="A2015" s="4">
        <v>3.3851561631654996</v>
      </c>
      <c r="B2015" s="4">
        <v>1.952461904018459</v>
      </c>
      <c r="C2015" s="4">
        <v>0</v>
      </c>
      <c r="D2015" s="4">
        <v>0</v>
      </c>
    </row>
    <row r="2016" spans="1:4" x14ac:dyDescent="0.2">
      <c r="A2016" s="4">
        <v>3.3867955985328444</v>
      </c>
      <c r="B2016" s="4">
        <v>1.9523220435035282</v>
      </c>
      <c r="C2016" s="4">
        <v>0</v>
      </c>
      <c r="D2016" s="4">
        <v>0</v>
      </c>
    </row>
    <row r="2017" spans="1:4" x14ac:dyDescent="0.2">
      <c r="A2017" s="4">
        <v>3.3884350339001887</v>
      </c>
      <c r="B2017" s="4">
        <v>1.9521820272091528</v>
      </c>
      <c r="C2017" s="4">
        <v>0</v>
      </c>
      <c r="D2017" s="4">
        <v>0</v>
      </c>
    </row>
    <row r="2018" spans="1:4" x14ac:dyDescent="0.2">
      <c r="A2018" s="4">
        <v>3.3900744692675335</v>
      </c>
      <c r="B2018" s="4">
        <v>1.9520418578776633</v>
      </c>
      <c r="C2018" s="4">
        <v>0</v>
      </c>
      <c r="D2018" s="4">
        <v>0</v>
      </c>
    </row>
    <row r="2019" spans="1:4" x14ac:dyDescent="0.2">
      <c r="A2019" s="4">
        <v>3.3917139046348783</v>
      </c>
      <c r="B2019" s="4">
        <v>1.9519015382513902</v>
      </c>
      <c r="C2019" s="4">
        <v>0</v>
      </c>
      <c r="D2019" s="4">
        <v>0</v>
      </c>
    </row>
    <row r="2020" spans="1:4" x14ac:dyDescent="0.2">
      <c r="A2020" s="4">
        <v>3.3933533400022231</v>
      </c>
      <c r="B2020" s="4">
        <v>1.9517610710726649</v>
      </c>
      <c r="C2020" s="4">
        <v>0</v>
      </c>
      <c r="D2020" s="4">
        <v>0</v>
      </c>
    </row>
    <row r="2021" spans="1:4" x14ac:dyDescent="0.2">
      <c r="A2021" s="4">
        <v>3.3949927753695675</v>
      </c>
      <c r="B2021" s="4">
        <v>1.9516204590838178</v>
      </c>
      <c r="C2021" s="4">
        <v>0</v>
      </c>
      <c r="D2021" s="4">
        <v>0</v>
      </c>
    </row>
    <row r="2022" spans="1:4" x14ac:dyDescent="0.2">
      <c r="A2022" s="4">
        <v>3.3966322107369122</v>
      </c>
      <c r="B2022" s="4">
        <v>1.9514797050271797</v>
      </c>
      <c r="C2022" s="4">
        <v>0</v>
      </c>
      <c r="D2022" s="4">
        <v>0</v>
      </c>
    </row>
    <row r="2023" spans="1:4" x14ac:dyDescent="0.2">
      <c r="A2023" s="4">
        <v>3.398271646104257</v>
      </c>
      <c r="B2023" s="4">
        <v>1.9513388116450816</v>
      </c>
      <c r="C2023" s="4">
        <v>0</v>
      </c>
      <c r="D2023" s="4">
        <v>0</v>
      </c>
    </row>
    <row r="2024" spans="1:4" x14ac:dyDescent="0.2">
      <c r="A2024" s="4">
        <v>3.3999110814716018</v>
      </c>
      <c r="B2024" s="4">
        <v>1.951197781679854</v>
      </c>
      <c r="C2024" s="4">
        <v>0</v>
      </c>
      <c r="D2024" s="4">
        <v>0</v>
      </c>
    </row>
    <row r="2025" spans="1:4" x14ac:dyDescent="0.2">
      <c r="A2025" s="4">
        <v>3.4015505168389462</v>
      </c>
      <c r="B2025" s="4">
        <v>1.9510566178738278</v>
      </c>
      <c r="C2025" s="4">
        <v>0</v>
      </c>
      <c r="D2025" s="4">
        <v>0</v>
      </c>
    </row>
    <row r="2026" spans="1:4" x14ac:dyDescent="0.2">
      <c r="A2026" s="4">
        <v>3.4031899522062909</v>
      </c>
      <c r="B2026" s="4">
        <v>1.9509153229693339</v>
      </c>
      <c r="C2026" s="4">
        <v>0</v>
      </c>
      <c r="D2026" s="4">
        <v>0</v>
      </c>
    </row>
    <row r="2027" spans="1:4" x14ac:dyDescent="0.2">
      <c r="A2027" s="4">
        <v>3.4048293875736357</v>
      </c>
      <c r="B2027" s="4">
        <v>1.950773899708703</v>
      </c>
      <c r="C2027" s="4">
        <v>0</v>
      </c>
      <c r="D2027" s="4">
        <v>0</v>
      </c>
    </row>
    <row r="2028" spans="1:4" x14ac:dyDescent="0.2">
      <c r="A2028" s="4">
        <v>3.4064688229409805</v>
      </c>
      <c r="B2028" s="4">
        <v>1.9506323508342658</v>
      </c>
      <c r="C2028" s="4">
        <v>0</v>
      </c>
      <c r="D2028" s="4">
        <v>0</v>
      </c>
    </row>
    <row r="2029" spans="1:4" x14ac:dyDescent="0.2">
      <c r="A2029" s="4">
        <v>3.4081082583083249</v>
      </c>
      <c r="B2029" s="4">
        <v>1.9504906790883534</v>
      </c>
      <c r="C2029" s="4">
        <v>0</v>
      </c>
      <c r="D2029" s="4">
        <v>0</v>
      </c>
    </row>
    <row r="2030" spans="1:4" x14ac:dyDescent="0.2">
      <c r="A2030" s="4">
        <v>3.4097476936756697</v>
      </c>
      <c r="B2030" s="4">
        <v>1.9503488872132961</v>
      </c>
      <c r="C2030" s="4">
        <v>0</v>
      </c>
      <c r="D2030" s="4">
        <v>0</v>
      </c>
    </row>
    <row r="2031" spans="1:4" x14ac:dyDescent="0.2">
      <c r="A2031" s="4">
        <v>3.4113871290430144</v>
      </c>
      <c r="B2031" s="4">
        <v>1.9502069779514251</v>
      </c>
      <c r="C2031" s="4">
        <v>0</v>
      </c>
      <c r="D2031" s="4">
        <v>0</v>
      </c>
    </row>
    <row r="2032" spans="1:4" x14ac:dyDescent="0.2">
      <c r="A2032" s="4">
        <v>3.4130265644103588</v>
      </c>
      <c r="B2032" s="4">
        <v>1.9500649540450712</v>
      </c>
      <c r="C2032" s="4">
        <v>0</v>
      </c>
      <c r="D2032" s="4">
        <v>0</v>
      </c>
    </row>
    <row r="2033" spans="1:4" x14ac:dyDescent="0.2">
      <c r="A2033" s="4">
        <v>3.4146659997777036</v>
      </c>
      <c r="B2033" s="4">
        <v>1.9499228182365647</v>
      </c>
      <c r="C2033" s="4">
        <v>0</v>
      </c>
      <c r="D2033" s="4">
        <v>0</v>
      </c>
    </row>
    <row r="2034" spans="1:4" x14ac:dyDescent="0.2">
      <c r="A2034" s="4">
        <v>3.4163054351450484</v>
      </c>
      <c r="B2034" s="4">
        <v>1.9497805732682369</v>
      </c>
      <c r="C2034" s="4">
        <v>0</v>
      </c>
      <c r="D2034" s="4">
        <v>0</v>
      </c>
    </row>
    <row r="2035" spans="1:4" x14ac:dyDescent="0.2">
      <c r="A2035" s="4">
        <v>3.4179448705123932</v>
      </c>
      <c r="B2035" s="4">
        <v>1.9496382218824184</v>
      </c>
      <c r="C2035" s="4">
        <v>0</v>
      </c>
      <c r="D2035" s="4">
        <v>0</v>
      </c>
    </row>
    <row r="2036" spans="1:4" x14ac:dyDescent="0.2">
      <c r="A2036" s="4">
        <v>3.4195843058797375</v>
      </c>
      <c r="B2036" s="4">
        <v>1.9494957668214401</v>
      </c>
      <c r="C2036" s="4">
        <v>0</v>
      </c>
      <c r="D2036" s="4">
        <v>0</v>
      </c>
    </row>
    <row r="2037" spans="1:4" x14ac:dyDescent="0.2">
      <c r="A2037" s="4">
        <v>3.4212237412470823</v>
      </c>
      <c r="B2037" s="4">
        <v>1.9493532108276326</v>
      </c>
      <c r="C2037" s="4">
        <v>0</v>
      </c>
      <c r="D2037" s="4">
        <v>0</v>
      </c>
    </row>
    <row r="2038" spans="1:4" x14ac:dyDescent="0.2">
      <c r="A2038" s="4">
        <v>3.4228631766144271</v>
      </c>
      <c r="B2038" s="4">
        <v>1.9492105566433267</v>
      </c>
      <c r="C2038" s="4">
        <v>0</v>
      </c>
      <c r="D2038" s="4">
        <v>0</v>
      </c>
    </row>
    <row r="2039" spans="1:4" x14ac:dyDescent="0.2">
      <c r="A2039" s="4">
        <v>3.4245026119817719</v>
      </c>
      <c r="B2039" s="4">
        <v>1.9490678070108531</v>
      </c>
      <c r="C2039" s="4">
        <v>0</v>
      </c>
      <c r="D2039" s="4">
        <v>0</v>
      </c>
    </row>
    <row r="2040" spans="1:4" x14ac:dyDescent="0.2">
      <c r="A2040" s="4">
        <v>3.4261420473491162</v>
      </c>
      <c r="B2040" s="4">
        <v>1.9489249646725431</v>
      </c>
      <c r="C2040" s="4">
        <v>0</v>
      </c>
      <c r="D2040" s="4">
        <v>0</v>
      </c>
    </row>
    <row r="2041" spans="1:4" x14ac:dyDescent="0.2">
      <c r="A2041" s="4">
        <v>3.427781482716461</v>
      </c>
      <c r="B2041" s="4">
        <v>1.948782032370727</v>
      </c>
      <c r="C2041" s="4">
        <v>0</v>
      </c>
      <c r="D2041" s="4">
        <v>0</v>
      </c>
    </row>
    <row r="2042" spans="1:4" x14ac:dyDescent="0.2">
      <c r="A2042" s="4">
        <v>3.4294209180838058</v>
      </c>
      <c r="B2042" s="4">
        <v>1.9486390128477356</v>
      </c>
      <c r="C2042" s="4">
        <v>0</v>
      </c>
      <c r="D2042" s="4">
        <v>0</v>
      </c>
    </row>
    <row r="2043" spans="1:4" x14ac:dyDescent="0.2">
      <c r="A2043" s="4">
        <v>3.4310603534511506</v>
      </c>
      <c r="B2043" s="4">
        <v>1.9484959088459</v>
      </c>
      <c r="C2043" s="4">
        <v>0</v>
      </c>
      <c r="D2043" s="4">
        <v>0</v>
      </c>
    </row>
    <row r="2044" spans="1:4" x14ac:dyDescent="0.2">
      <c r="A2044" s="4">
        <v>3.4326997888184949</v>
      </c>
      <c r="B2044" s="4">
        <v>1.9483527231075506</v>
      </c>
      <c r="C2044" s="4">
        <v>0</v>
      </c>
      <c r="D2044" s="4">
        <v>0</v>
      </c>
    </row>
    <row r="2045" spans="1:4" x14ac:dyDescent="0.2">
      <c r="A2045" s="4">
        <v>3.4343392241858397</v>
      </c>
      <c r="B2045" s="4">
        <v>1.9482094583750185</v>
      </c>
      <c r="C2045" s="4">
        <v>0</v>
      </c>
      <c r="D2045" s="4">
        <v>0</v>
      </c>
    </row>
    <row r="2046" spans="1:4" x14ac:dyDescent="0.2">
      <c r="A2046" s="4">
        <v>3.4359786595531845</v>
      </c>
      <c r="B2046" s="4">
        <v>1.9480661173906344</v>
      </c>
      <c r="C2046" s="4">
        <v>0</v>
      </c>
      <c r="D2046" s="4">
        <v>0</v>
      </c>
    </row>
    <row r="2047" spans="1:4" x14ac:dyDescent="0.2">
      <c r="A2047" s="4">
        <v>3.4376180949205293</v>
      </c>
      <c r="B2047" s="4">
        <v>1.947922702896729</v>
      </c>
      <c r="C2047" s="4">
        <v>0</v>
      </c>
      <c r="D2047" s="4">
        <v>0</v>
      </c>
    </row>
    <row r="2048" spans="1:4" x14ac:dyDescent="0.2">
      <c r="A2048" s="4">
        <v>3.4392575302878736</v>
      </c>
      <c r="B2048" s="4">
        <v>1.9477792176356332</v>
      </c>
      <c r="C2048" s="4">
        <v>0</v>
      </c>
      <c r="D2048" s="4">
        <v>0</v>
      </c>
    </row>
    <row r="2049" spans="1:4" x14ac:dyDescent="0.2">
      <c r="A2049" s="4">
        <v>3.4408969656552184</v>
      </c>
      <c r="B2049" s="4">
        <v>1.9476356643496777</v>
      </c>
      <c r="C2049" s="4">
        <v>0</v>
      </c>
      <c r="D2049" s="4">
        <v>0</v>
      </c>
    </row>
    <row r="2050" spans="1:4" x14ac:dyDescent="0.2">
      <c r="A2050" s="4">
        <v>3.4425364010225632</v>
      </c>
      <c r="B2050" s="4">
        <v>1.9474920457811933</v>
      </c>
      <c r="C2050" s="4">
        <v>0</v>
      </c>
      <c r="D2050" s="4">
        <v>0</v>
      </c>
    </row>
    <row r="2051" spans="1:4" x14ac:dyDescent="0.2">
      <c r="A2051" s="4">
        <v>3.4441758363899075</v>
      </c>
      <c r="B2051" s="4">
        <v>1.9473483646725109</v>
      </c>
      <c r="C2051" s="4">
        <v>0</v>
      </c>
      <c r="D2051" s="4">
        <v>0</v>
      </c>
    </row>
    <row r="2052" spans="1:4" x14ac:dyDescent="0.2">
      <c r="A2052" s="4">
        <v>3.4458152717572523</v>
      </c>
      <c r="B2052" s="4">
        <v>1.9472046237659613</v>
      </c>
      <c r="C2052" s="4">
        <v>0</v>
      </c>
      <c r="D2052" s="4">
        <v>0</v>
      </c>
    </row>
    <row r="2053" spans="1:4" x14ac:dyDescent="0.2">
      <c r="A2053" s="4">
        <v>3.4474547071245971</v>
      </c>
      <c r="B2053" s="4">
        <v>1.9470608258038749</v>
      </c>
      <c r="C2053" s="4">
        <v>0</v>
      </c>
      <c r="D2053" s="4">
        <v>0</v>
      </c>
    </row>
    <row r="2054" spans="1:4" x14ac:dyDescent="0.2">
      <c r="A2054" s="4">
        <v>3.4490941424919419</v>
      </c>
      <c r="B2054" s="4">
        <v>1.946916973528583</v>
      </c>
      <c r="C2054" s="4">
        <v>0</v>
      </c>
      <c r="D2054" s="4">
        <v>0</v>
      </c>
    </row>
    <row r="2055" spans="1:4" x14ac:dyDescent="0.2">
      <c r="A2055" s="4">
        <v>3.4507335778592862</v>
      </c>
      <c r="B2055" s="4">
        <v>1.9467730696824159</v>
      </c>
      <c r="C2055" s="4">
        <v>0</v>
      </c>
      <c r="D2055" s="4">
        <v>0</v>
      </c>
    </row>
    <row r="2056" spans="1:4" x14ac:dyDescent="0.2">
      <c r="A2056" s="4">
        <v>3.452373013226631</v>
      </c>
      <c r="B2056" s="4">
        <v>1.946629117007705</v>
      </c>
      <c r="C2056" s="4">
        <v>0</v>
      </c>
      <c r="D2056" s="4">
        <v>0</v>
      </c>
    </row>
    <row r="2057" spans="1:4" x14ac:dyDescent="0.2">
      <c r="A2057" s="4">
        <v>3.4540124485939758</v>
      </c>
      <c r="B2057" s="4">
        <v>1.9464851182467804</v>
      </c>
      <c r="C2057" s="4">
        <v>0</v>
      </c>
      <c r="D2057" s="4">
        <v>0</v>
      </c>
    </row>
    <row r="2058" spans="1:4" x14ac:dyDescent="0.2">
      <c r="A2058" s="4">
        <v>3.4556518839613206</v>
      </c>
      <c r="B2058" s="4">
        <v>1.9463410761419735</v>
      </c>
      <c r="C2058" s="4">
        <v>0</v>
      </c>
      <c r="D2058" s="4">
        <v>0</v>
      </c>
    </row>
    <row r="2059" spans="1:4" x14ac:dyDescent="0.2">
      <c r="A2059" s="4">
        <v>3.457291319328665</v>
      </c>
      <c r="B2059" s="4">
        <v>1.9461969934356147</v>
      </c>
      <c r="C2059" s="4">
        <v>0</v>
      </c>
      <c r="D2059" s="4">
        <v>0</v>
      </c>
    </row>
    <row r="2060" spans="1:4" x14ac:dyDescent="0.2">
      <c r="A2060" s="4">
        <v>3.4589307546960097</v>
      </c>
      <c r="B2060" s="4">
        <v>1.9460528728700348</v>
      </c>
      <c r="C2060" s="4">
        <v>0</v>
      </c>
      <c r="D2060" s="4">
        <v>0</v>
      </c>
    </row>
    <row r="2061" spans="1:4" x14ac:dyDescent="0.2">
      <c r="A2061" s="4">
        <v>3.4605701900633545</v>
      </c>
      <c r="B2061" s="4">
        <v>1.9459087171875649</v>
      </c>
      <c r="C2061" s="4">
        <v>0</v>
      </c>
      <c r="D2061" s="4">
        <v>0</v>
      </c>
    </row>
    <row r="2062" spans="1:4" x14ac:dyDescent="0.2">
      <c r="A2062" s="4">
        <v>3.4622096254306993</v>
      </c>
      <c r="B2062" s="4">
        <v>1.9457645291305354</v>
      </c>
      <c r="C2062" s="4">
        <v>0</v>
      </c>
      <c r="D2062" s="4">
        <v>0</v>
      </c>
    </row>
    <row r="2063" spans="1:4" x14ac:dyDescent="0.2">
      <c r="A2063" s="4">
        <v>3.4638490607980437</v>
      </c>
      <c r="B2063" s="4">
        <v>1.9456203114412773</v>
      </c>
      <c r="C2063" s="4">
        <v>0</v>
      </c>
      <c r="D2063" s="4">
        <v>0</v>
      </c>
    </row>
    <row r="2064" spans="1:4" x14ac:dyDescent="0.2">
      <c r="A2064" s="4">
        <v>3.4654884961653885</v>
      </c>
      <c r="B2064" s="4">
        <v>1.9454760668621214</v>
      </c>
      <c r="C2064" s="4">
        <v>0</v>
      </c>
      <c r="D2064" s="4">
        <v>0</v>
      </c>
    </row>
    <row r="2065" spans="1:4" x14ac:dyDescent="0.2">
      <c r="A2065" s="4">
        <v>3.4671279315327332</v>
      </c>
      <c r="B2065" s="4">
        <v>1.9453317981353984</v>
      </c>
      <c r="C2065" s="4">
        <v>0</v>
      </c>
      <c r="D2065" s="4">
        <v>0</v>
      </c>
    </row>
    <row r="2066" spans="1:4" x14ac:dyDescent="0.2">
      <c r="A2066" s="4">
        <v>3.4687673669000776</v>
      </c>
      <c r="B2066" s="4">
        <v>1.9451875080034393</v>
      </c>
      <c r="C2066" s="4">
        <v>0</v>
      </c>
      <c r="D2066" s="4">
        <v>0</v>
      </c>
    </row>
    <row r="2067" spans="1:4" x14ac:dyDescent="0.2">
      <c r="A2067" s="4">
        <v>3.4704068022674224</v>
      </c>
      <c r="B2067" s="4">
        <v>1.9450431992085744</v>
      </c>
      <c r="C2067" s="4">
        <v>0</v>
      </c>
      <c r="D2067" s="4">
        <v>0</v>
      </c>
    </row>
    <row r="2068" spans="1:4" x14ac:dyDescent="0.2">
      <c r="A2068" s="4">
        <v>3.4720462376347672</v>
      </c>
      <c r="B2068" s="4">
        <v>1.944898874493135</v>
      </c>
      <c r="C2068" s="4">
        <v>0</v>
      </c>
      <c r="D2068" s="4">
        <v>0</v>
      </c>
    </row>
    <row r="2069" spans="1:4" x14ac:dyDescent="0.2">
      <c r="A2069" s="4">
        <v>3.473685673002112</v>
      </c>
      <c r="B2069" s="4">
        <v>1.9447545365994516</v>
      </c>
      <c r="C2069" s="4">
        <v>0</v>
      </c>
      <c r="D2069" s="4">
        <v>0</v>
      </c>
    </row>
    <row r="2070" spans="1:4" x14ac:dyDescent="0.2">
      <c r="A2070" s="4">
        <v>3.4753251083694563</v>
      </c>
      <c r="B2070" s="4">
        <v>1.9446101882698552</v>
      </c>
      <c r="C2070" s="4">
        <v>0</v>
      </c>
      <c r="D2070" s="4">
        <v>0</v>
      </c>
    </row>
    <row r="2071" spans="1:4" x14ac:dyDescent="0.2">
      <c r="A2071" s="4">
        <v>3.4769645437368011</v>
      </c>
      <c r="B2071" s="4">
        <v>1.9444658322466764</v>
      </c>
      <c r="C2071" s="4">
        <v>0</v>
      </c>
      <c r="D2071" s="4">
        <v>0</v>
      </c>
    </row>
    <row r="2072" spans="1:4" x14ac:dyDescent="0.2">
      <c r="A2072" s="4">
        <v>3.4786039791041459</v>
      </c>
      <c r="B2072" s="4">
        <v>1.9443214712722461</v>
      </c>
      <c r="C2072" s="4">
        <v>0</v>
      </c>
      <c r="D2072" s="4">
        <v>0</v>
      </c>
    </row>
    <row r="2073" spans="1:4" x14ac:dyDescent="0.2">
      <c r="A2073" s="4">
        <v>3.4802434144714907</v>
      </c>
      <c r="B2073" s="4">
        <v>1.944177108088895</v>
      </c>
      <c r="C2073" s="4">
        <v>0</v>
      </c>
      <c r="D2073" s="4">
        <v>0</v>
      </c>
    </row>
    <row r="2074" spans="1:4" x14ac:dyDescent="0.2">
      <c r="A2074" s="4">
        <v>3.481882849838835</v>
      </c>
      <c r="B2074" s="4">
        <v>1.9440327454389539</v>
      </c>
      <c r="C2074" s="4">
        <v>0</v>
      </c>
      <c r="D2074" s="4">
        <v>0</v>
      </c>
    </row>
    <row r="2075" spans="1:4" x14ac:dyDescent="0.2">
      <c r="A2075" s="4">
        <v>3.4835222852061798</v>
      </c>
      <c r="B2075" s="4">
        <v>1.9438883860647538</v>
      </c>
      <c r="C2075" s="4">
        <v>0</v>
      </c>
      <c r="D2075" s="4">
        <v>0</v>
      </c>
    </row>
    <row r="2076" spans="1:4" x14ac:dyDescent="0.2">
      <c r="A2076" s="4">
        <v>3.4851617205735246</v>
      </c>
      <c r="B2076" s="4">
        <v>1.9437440327086251</v>
      </c>
      <c r="C2076" s="4">
        <v>0</v>
      </c>
      <c r="D2076" s="4">
        <v>0</v>
      </c>
    </row>
    <row r="2077" spans="1:4" x14ac:dyDescent="0.2">
      <c r="A2077" s="4">
        <v>3.4868011559408694</v>
      </c>
      <c r="B2077" s="4">
        <v>1.9435996881128987</v>
      </c>
      <c r="C2077" s="4">
        <v>0</v>
      </c>
      <c r="D2077" s="4">
        <v>0</v>
      </c>
    </row>
    <row r="2078" spans="1:4" x14ac:dyDescent="0.2">
      <c r="A2078" s="4">
        <v>3.4884405913082137</v>
      </c>
      <c r="B2078" s="4">
        <v>1.9434553550199059</v>
      </c>
      <c r="C2078" s="4">
        <v>0</v>
      </c>
      <c r="D2078" s="4">
        <v>0</v>
      </c>
    </row>
    <row r="2079" spans="1:4" x14ac:dyDescent="0.2">
      <c r="A2079" s="4">
        <v>3.4900800266755585</v>
      </c>
      <c r="B2079" s="4">
        <v>1.9433110361719765</v>
      </c>
      <c r="C2079" s="4">
        <v>0</v>
      </c>
      <c r="D2079" s="4">
        <v>0</v>
      </c>
    </row>
    <row r="2080" spans="1:4" x14ac:dyDescent="0.2">
      <c r="A2080" s="4">
        <v>3.4917194620429033</v>
      </c>
      <c r="B2080" s="4">
        <v>1.9431667343114423</v>
      </c>
      <c r="C2080" s="4">
        <v>0</v>
      </c>
      <c r="D2080" s="4">
        <v>0</v>
      </c>
    </row>
    <row r="2081" spans="1:4" x14ac:dyDescent="0.2">
      <c r="A2081" s="4">
        <v>3.4933588974102481</v>
      </c>
      <c r="B2081" s="4">
        <v>1.9430224521806334</v>
      </c>
      <c r="C2081" s="4">
        <v>0</v>
      </c>
      <c r="D2081" s="4">
        <v>0</v>
      </c>
    </row>
    <row r="2082" spans="1:4" x14ac:dyDescent="0.2">
      <c r="A2082" s="4">
        <v>3.4949983327775924</v>
      </c>
      <c r="B2082" s="4">
        <v>1.942878192521881</v>
      </c>
      <c r="C2082" s="4">
        <v>0</v>
      </c>
      <c r="D2082" s="4">
        <v>0</v>
      </c>
    </row>
    <row r="2083" spans="1:4" x14ac:dyDescent="0.2">
      <c r="A2083" s="4">
        <v>3.4966377681449372</v>
      </c>
      <c r="B2083" s="4">
        <v>1.9427339580775156</v>
      </c>
      <c r="C2083" s="4">
        <v>0</v>
      </c>
      <c r="D2083" s="4">
        <v>0</v>
      </c>
    </row>
    <row r="2084" spans="1:4" x14ac:dyDescent="0.2">
      <c r="A2084" s="4">
        <v>3.498277203512282</v>
      </c>
      <c r="B2084" s="4">
        <v>1.9425897515898682</v>
      </c>
      <c r="C2084" s="4">
        <v>0</v>
      </c>
      <c r="D2084" s="4">
        <v>0</v>
      </c>
    </row>
    <row r="2085" spans="1:4" x14ac:dyDescent="0.2">
      <c r="A2085" s="4">
        <v>3.4999166388796263</v>
      </c>
      <c r="B2085" s="4">
        <v>1.9424455758012695</v>
      </c>
      <c r="C2085" s="4">
        <v>0</v>
      </c>
      <c r="D2085" s="4">
        <v>0</v>
      </c>
    </row>
    <row r="2086" spans="1:4" x14ac:dyDescent="0.2">
      <c r="A2086" s="4">
        <v>3.5015560742469711</v>
      </c>
      <c r="B2086" s="4">
        <v>1.9423014334540503</v>
      </c>
      <c r="C2086" s="4">
        <v>0</v>
      </c>
      <c r="D2086" s="4">
        <v>0</v>
      </c>
    </row>
    <row r="2087" spans="1:4" x14ac:dyDescent="0.2">
      <c r="A2087" s="4">
        <v>3.5031955096143159</v>
      </c>
      <c r="B2087" s="4">
        <v>1.9421573272905412</v>
      </c>
      <c r="C2087" s="4">
        <v>0</v>
      </c>
      <c r="D2087" s="4">
        <v>0</v>
      </c>
    </row>
    <row r="2088" spans="1:4" x14ac:dyDescent="0.2">
      <c r="A2088" s="4">
        <v>3.5048349449816607</v>
      </c>
      <c r="B2088" s="4">
        <v>1.9420132600530733</v>
      </c>
      <c r="C2088" s="4">
        <v>0</v>
      </c>
      <c r="D2088" s="4">
        <v>0</v>
      </c>
    </row>
    <row r="2089" spans="1:4" x14ac:dyDescent="0.2">
      <c r="A2089" s="4">
        <v>3.506474380349005</v>
      </c>
      <c r="B2089" s="4">
        <v>1.9418692344839772</v>
      </c>
      <c r="C2089" s="4">
        <v>0</v>
      </c>
      <c r="D2089" s="4">
        <v>0</v>
      </c>
    </row>
    <row r="2090" spans="1:4" x14ac:dyDescent="0.2">
      <c r="A2090" s="4">
        <v>3.5081138157163498</v>
      </c>
      <c r="B2090" s="4">
        <v>1.9417252533255838</v>
      </c>
      <c r="C2090" s="4">
        <v>0</v>
      </c>
      <c r="D2090" s="4">
        <v>0</v>
      </c>
    </row>
    <row r="2091" spans="1:4" x14ac:dyDescent="0.2">
      <c r="A2091" s="4">
        <v>3.5097532510836946</v>
      </c>
      <c r="B2091" s="4">
        <v>1.9415813193202238</v>
      </c>
      <c r="C2091" s="4">
        <v>0</v>
      </c>
      <c r="D2091" s="4">
        <v>0</v>
      </c>
    </row>
    <row r="2092" spans="1:4" x14ac:dyDescent="0.2">
      <c r="A2092" s="4">
        <v>3.5113926864510394</v>
      </c>
      <c r="B2092" s="4">
        <v>1.9414374352102279</v>
      </c>
      <c r="C2092" s="4">
        <v>0</v>
      </c>
      <c r="D2092" s="4">
        <v>0</v>
      </c>
    </row>
    <row r="2093" spans="1:4" x14ac:dyDescent="0.2">
      <c r="A2093" s="4">
        <v>3.5130321218183838</v>
      </c>
      <c r="B2093" s="4">
        <v>1.9412936037379271</v>
      </c>
      <c r="C2093" s="4">
        <v>0</v>
      </c>
      <c r="D2093" s="4">
        <v>0</v>
      </c>
    </row>
    <row r="2094" spans="1:4" x14ac:dyDescent="0.2">
      <c r="A2094" s="4">
        <v>3.5146715571857285</v>
      </c>
      <c r="B2094" s="4">
        <v>1.941149827645652</v>
      </c>
      <c r="C2094" s="4">
        <v>0</v>
      </c>
      <c r="D2094" s="4">
        <v>0</v>
      </c>
    </row>
    <row r="2095" spans="1:4" x14ac:dyDescent="0.2">
      <c r="A2095" s="4">
        <v>3.5163109925530733</v>
      </c>
      <c r="B2095" s="4">
        <v>1.9410061096757336</v>
      </c>
      <c r="C2095" s="4">
        <v>0</v>
      </c>
      <c r="D2095" s="4">
        <v>0</v>
      </c>
    </row>
    <row r="2096" spans="1:4" x14ac:dyDescent="0.2">
      <c r="A2096" s="4">
        <v>3.5179504279204181</v>
      </c>
      <c r="B2096" s="4">
        <v>1.9408624525705025</v>
      </c>
      <c r="C2096" s="4">
        <v>0</v>
      </c>
      <c r="D2096" s="4">
        <v>0</v>
      </c>
    </row>
    <row r="2097" spans="1:4" x14ac:dyDescent="0.2">
      <c r="A2097" s="4">
        <v>3.5195898632877625</v>
      </c>
      <c r="B2097" s="4">
        <v>1.9407188590722895</v>
      </c>
      <c r="C2097" s="4">
        <v>0</v>
      </c>
      <c r="D2097" s="4">
        <v>0</v>
      </c>
    </row>
    <row r="2098" spans="1:4" x14ac:dyDescent="0.2">
      <c r="A2098" s="4">
        <v>3.5212292986551073</v>
      </c>
      <c r="B2098" s="4">
        <v>1.9405753319234256</v>
      </c>
      <c r="C2098" s="4">
        <v>0</v>
      </c>
      <c r="D2098" s="4">
        <v>0</v>
      </c>
    </row>
    <row r="2099" spans="1:4" x14ac:dyDescent="0.2">
      <c r="A2099" s="4">
        <v>3.522868734022452</v>
      </c>
      <c r="B2099" s="4">
        <v>1.9404318738662412</v>
      </c>
      <c r="C2099" s="4">
        <v>0</v>
      </c>
      <c r="D2099" s="4">
        <v>0</v>
      </c>
    </row>
    <row r="2100" spans="1:4" x14ac:dyDescent="0.2">
      <c r="A2100" s="4">
        <v>3.5245081693897964</v>
      </c>
      <c r="B2100" s="4">
        <v>1.9402884876430675</v>
      </c>
      <c r="C2100" s="4">
        <v>0</v>
      </c>
      <c r="D2100" s="4">
        <v>0</v>
      </c>
    </row>
    <row r="2101" spans="1:4" x14ac:dyDescent="0.2">
      <c r="A2101" s="4">
        <v>3.5261476047571412</v>
      </c>
      <c r="B2101" s="4">
        <v>1.9401451759962349</v>
      </c>
      <c r="C2101" s="4">
        <v>0</v>
      </c>
      <c r="D2101" s="4">
        <v>0</v>
      </c>
    </row>
    <row r="2102" spans="1:4" x14ac:dyDescent="0.2">
      <c r="A2102" s="4">
        <v>3.527787040124486</v>
      </c>
      <c r="B2102" s="4">
        <v>1.9400019416680745</v>
      </c>
      <c r="C2102" s="4">
        <v>0</v>
      </c>
      <c r="D2102" s="4">
        <v>0</v>
      </c>
    </row>
    <row r="2103" spans="1:4" x14ac:dyDescent="0.2">
      <c r="A2103" s="4">
        <v>3.5294264754918308</v>
      </c>
      <c r="B2103" s="4">
        <v>1.939858787400917</v>
      </c>
      <c r="C2103" s="4">
        <v>0</v>
      </c>
      <c r="D2103" s="4">
        <v>0</v>
      </c>
    </row>
    <row r="2104" spans="1:4" x14ac:dyDescent="0.2">
      <c r="A2104" s="4">
        <v>3.5310659108591751</v>
      </c>
      <c r="B2104" s="4">
        <v>1.9397157159370932</v>
      </c>
      <c r="C2104" s="4">
        <v>0</v>
      </c>
      <c r="D2104" s="4">
        <v>0</v>
      </c>
    </row>
    <row r="2105" spans="1:4" x14ac:dyDescent="0.2">
      <c r="A2105" s="4">
        <v>3.5327053462265199</v>
      </c>
      <c r="B2105" s="4">
        <v>1.9395727300189338</v>
      </c>
      <c r="C2105" s="4">
        <v>0</v>
      </c>
      <c r="D2105" s="4">
        <v>0</v>
      </c>
    </row>
    <row r="2106" spans="1:4" x14ac:dyDescent="0.2">
      <c r="A2106" s="4">
        <v>3.5343447815938647</v>
      </c>
      <c r="B2106" s="4">
        <v>1.9394298323887695</v>
      </c>
      <c r="C2106" s="4">
        <v>0</v>
      </c>
      <c r="D2106" s="4">
        <v>0</v>
      </c>
    </row>
    <row r="2107" spans="1:4" x14ac:dyDescent="0.2">
      <c r="A2107" s="4">
        <v>3.5359842169612095</v>
      </c>
      <c r="B2107" s="4">
        <v>1.9392870257889314</v>
      </c>
      <c r="C2107" s="4">
        <v>0</v>
      </c>
      <c r="D2107" s="4">
        <v>0</v>
      </c>
    </row>
    <row r="2108" spans="1:4" x14ac:dyDescent="0.2">
      <c r="A2108" s="4">
        <v>3.5376236523285538</v>
      </c>
      <c r="B2108" s="4">
        <v>1.93914431296175</v>
      </c>
      <c r="C2108" s="4">
        <v>0</v>
      </c>
      <c r="D2108" s="4">
        <v>0</v>
      </c>
    </row>
    <row r="2109" spans="1:4" x14ac:dyDescent="0.2">
      <c r="A2109" s="4">
        <v>3.5392630876958986</v>
      </c>
      <c r="B2109" s="4">
        <v>1.9390016966495565</v>
      </c>
      <c r="C2109" s="4">
        <v>0</v>
      </c>
      <c r="D2109" s="4">
        <v>0</v>
      </c>
    </row>
    <row r="2110" spans="1:4" x14ac:dyDescent="0.2">
      <c r="A2110" s="4">
        <v>3.5409025230632434</v>
      </c>
      <c r="B2110" s="4">
        <v>1.938859179594681</v>
      </c>
      <c r="C2110" s="4">
        <v>0</v>
      </c>
      <c r="D2110" s="4">
        <v>0</v>
      </c>
    </row>
    <row r="2111" spans="1:4" x14ac:dyDescent="0.2">
      <c r="A2111" s="4">
        <v>3.5425419584305882</v>
      </c>
      <c r="B2111" s="4">
        <v>1.9387167645394547</v>
      </c>
      <c r="C2111" s="4">
        <v>0</v>
      </c>
      <c r="D2111" s="4">
        <v>0</v>
      </c>
    </row>
    <row r="2112" spans="1:4" x14ac:dyDescent="0.2">
      <c r="A2112" s="4">
        <v>3.5441813937979325</v>
      </c>
      <c r="B2112" s="4">
        <v>1.9385744542262087</v>
      </c>
      <c r="C2112" s="4">
        <v>0</v>
      </c>
      <c r="D2112" s="4">
        <v>0</v>
      </c>
    </row>
    <row r="2113" spans="1:4" x14ac:dyDescent="0.2">
      <c r="A2113" s="4">
        <v>3.5458208291652773</v>
      </c>
      <c r="B2113" s="4">
        <v>1.9384322513972732</v>
      </c>
      <c r="C2113" s="4">
        <v>0</v>
      </c>
      <c r="D2113" s="4">
        <v>0</v>
      </c>
    </row>
    <row r="2114" spans="1:4" x14ac:dyDescent="0.2">
      <c r="A2114" s="4">
        <v>3.5474602645326221</v>
      </c>
      <c r="B2114" s="4">
        <v>1.9382901587949792</v>
      </c>
      <c r="C2114" s="4">
        <v>0</v>
      </c>
      <c r="D2114" s="4">
        <v>0</v>
      </c>
    </row>
    <row r="2115" spans="1:4" x14ac:dyDescent="0.2">
      <c r="A2115" s="4">
        <v>3.5490996998999669</v>
      </c>
      <c r="B2115" s="4">
        <v>1.9381481791616577</v>
      </c>
      <c r="C2115" s="4">
        <v>0</v>
      </c>
      <c r="D2115" s="4">
        <v>0</v>
      </c>
    </row>
    <row r="2116" spans="1:4" x14ac:dyDescent="0.2">
      <c r="A2116" s="4">
        <v>3.5507391352673112</v>
      </c>
      <c r="B2116" s="4">
        <v>1.9380063152396392</v>
      </c>
      <c r="C2116" s="4">
        <v>0</v>
      </c>
      <c r="D2116" s="4">
        <v>0</v>
      </c>
    </row>
    <row r="2117" spans="1:4" x14ac:dyDescent="0.2">
      <c r="A2117" s="4">
        <v>3.552378570634656</v>
      </c>
      <c r="B2117" s="4">
        <v>1.9378645697712547</v>
      </c>
      <c r="C2117" s="4">
        <v>0</v>
      </c>
      <c r="D2117" s="4">
        <v>0</v>
      </c>
    </row>
    <row r="2118" spans="1:4" x14ac:dyDescent="0.2">
      <c r="A2118" s="4">
        <v>3.5540180060020008</v>
      </c>
      <c r="B2118" s="4">
        <v>1.9377229454988347</v>
      </c>
      <c r="C2118" s="4">
        <v>0</v>
      </c>
      <c r="D2118" s="4">
        <v>0</v>
      </c>
    </row>
    <row r="2119" spans="1:4" x14ac:dyDescent="0.2">
      <c r="A2119" s="4">
        <v>3.5556574413693451</v>
      </c>
      <c r="B2119" s="4">
        <v>1.9375814451647104</v>
      </c>
      <c r="C2119" s="4">
        <v>0</v>
      </c>
      <c r="D2119" s="4">
        <v>0</v>
      </c>
    </row>
    <row r="2120" spans="1:4" x14ac:dyDescent="0.2">
      <c r="A2120" s="4">
        <v>3.5572968767366899</v>
      </c>
      <c r="B2120" s="4">
        <v>1.9374400715112123</v>
      </c>
      <c r="C2120" s="4">
        <v>0</v>
      </c>
      <c r="D2120" s="4">
        <v>0</v>
      </c>
    </row>
    <row r="2121" spans="1:4" x14ac:dyDescent="0.2">
      <c r="A2121" s="4">
        <v>3.5589363121040347</v>
      </c>
      <c r="B2121" s="4">
        <v>1.9372988272806713</v>
      </c>
      <c r="C2121" s="4">
        <v>0</v>
      </c>
      <c r="D2121" s="4">
        <v>0</v>
      </c>
    </row>
    <row r="2122" spans="1:4" x14ac:dyDescent="0.2">
      <c r="A2122" s="4">
        <v>3.5605757474713795</v>
      </c>
      <c r="B2122" s="4">
        <v>1.937157715215418</v>
      </c>
      <c r="C2122" s="4">
        <v>0</v>
      </c>
      <c r="D2122" s="4">
        <v>0</v>
      </c>
    </row>
    <row r="2123" spans="1:4" x14ac:dyDescent="0.2">
      <c r="A2123" s="4">
        <v>3.5622151828387238</v>
      </c>
      <c r="B2123" s="4">
        <v>1.9370167380577834</v>
      </c>
      <c r="C2123" s="4">
        <v>0</v>
      </c>
      <c r="D2123" s="4">
        <v>0</v>
      </c>
    </row>
    <row r="2124" spans="1:4" x14ac:dyDescent="0.2">
      <c r="A2124" s="4">
        <v>3.5638546182060686</v>
      </c>
      <c r="B2124" s="4">
        <v>1.9368758985500982</v>
      </c>
      <c r="C2124" s="4">
        <v>0</v>
      </c>
      <c r="D2124" s="4">
        <v>0</v>
      </c>
    </row>
    <row r="2125" spans="1:4" x14ac:dyDescent="0.2">
      <c r="A2125" s="4">
        <v>3.5654940535734134</v>
      </c>
      <c r="B2125" s="4">
        <v>1.9367351994346933</v>
      </c>
      <c r="C2125" s="4">
        <v>0</v>
      </c>
      <c r="D2125" s="4">
        <v>0</v>
      </c>
    </row>
    <row r="2126" spans="1:4" x14ac:dyDescent="0.2">
      <c r="A2126" s="4">
        <v>3.5671334889407582</v>
      </c>
      <c r="B2126" s="4">
        <v>1.9365946434538992</v>
      </c>
      <c r="C2126" s="4">
        <v>0</v>
      </c>
      <c r="D2126" s="4">
        <v>0</v>
      </c>
    </row>
    <row r="2127" spans="1:4" x14ac:dyDescent="0.2">
      <c r="A2127" s="4">
        <v>3.5687729243081026</v>
      </c>
      <c r="B2127" s="4">
        <v>1.9364542333500472</v>
      </c>
      <c r="C2127" s="4">
        <v>0</v>
      </c>
      <c r="D2127" s="4">
        <v>0</v>
      </c>
    </row>
    <row r="2128" spans="1:4" x14ac:dyDescent="0.2">
      <c r="A2128" s="4">
        <v>3.5704123596754473</v>
      </c>
      <c r="B2128" s="4">
        <v>1.9363139718654674</v>
      </c>
      <c r="C2128" s="4">
        <v>0</v>
      </c>
      <c r="D2128" s="4">
        <v>0</v>
      </c>
    </row>
    <row r="2129" spans="1:4" x14ac:dyDescent="0.2">
      <c r="A2129" s="4">
        <v>3.5720517950427921</v>
      </c>
      <c r="B2129" s="4">
        <v>1.9361738617424911</v>
      </c>
      <c r="C2129" s="4">
        <v>0</v>
      </c>
      <c r="D2129" s="4">
        <v>0</v>
      </c>
    </row>
    <row r="2130" spans="1:4" x14ac:dyDescent="0.2">
      <c r="A2130" s="4">
        <v>3.5736912304101369</v>
      </c>
      <c r="B2130" s="4">
        <v>1.936033905723449</v>
      </c>
      <c r="C2130" s="4">
        <v>0</v>
      </c>
      <c r="D2130" s="4">
        <v>0</v>
      </c>
    </row>
    <row r="2131" spans="1:4" x14ac:dyDescent="0.2">
      <c r="A2131" s="4">
        <v>3.5753306657774813</v>
      </c>
      <c r="B2131" s="4">
        <v>1.9358941065506718</v>
      </c>
      <c r="C2131" s="4">
        <v>0</v>
      </c>
      <c r="D2131" s="4">
        <v>0</v>
      </c>
    </row>
    <row r="2132" spans="1:4" x14ac:dyDescent="0.2">
      <c r="A2132" s="4">
        <v>3.5769701011448261</v>
      </c>
      <c r="B2132" s="4">
        <v>1.9357544669664903</v>
      </c>
      <c r="C2132" s="4">
        <v>0</v>
      </c>
      <c r="D2132" s="4">
        <v>0</v>
      </c>
    </row>
    <row r="2133" spans="1:4" x14ac:dyDescent="0.2">
      <c r="A2133" s="4">
        <v>3.5786095365121708</v>
      </c>
      <c r="B2133" s="4">
        <v>1.9356149897132353</v>
      </c>
      <c r="C2133" s="4">
        <v>0</v>
      </c>
      <c r="D2133" s="4">
        <v>0</v>
      </c>
    </row>
    <row r="2134" spans="1:4" x14ac:dyDescent="0.2">
      <c r="A2134" s="4">
        <v>3.5802489718795152</v>
      </c>
      <c r="B2134" s="4">
        <v>1.9354756775332378</v>
      </c>
      <c r="C2134" s="4">
        <v>0</v>
      </c>
      <c r="D2134" s="4">
        <v>0</v>
      </c>
    </row>
    <row r="2135" spans="1:4" x14ac:dyDescent="0.2">
      <c r="A2135" s="4">
        <v>3.58188840724686</v>
      </c>
      <c r="B2135" s="4">
        <v>1.9353365331688281</v>
      </c>
      <c r="C2135" s="4">
        <v>0</v>
      </c>
      <c r="D2135" s="4">
        <v>0</v>
      </c>
    </row>
    <row r="2136" spans="1:4" x14ac:dyDescent="0.2">
      <c r="A2136" s="4">
        <v>3.5835278426142048</v>
      </c>
      <c r="B2136" s="4">
        <v>1.9351975593623374</v>
      </c>
      <c r="C2136" s="4">
        <v>0</v>
      </c>
      <c r="D2136" s="4">
        <v>0</v>
      </c>
    </row>
    <row r="2137" spans="1:4" x14ac:dyDescent="0.2">
      <c r="A2137" s="4">
        <v>3.5851672779815495</v>
      </c>
      <c r="B2137" s="4">
        <v>1.9350587588560964</v>
      </c>
      <c r="C2137" s="4">
        <v>0</v>
      </c>
      <c r="D2137" s="4">
        <v>0</v>
      </c>
    </row>
    <row r="2138" spans="1:4" x14ac:dyDescent="0.2">
      <c r="A2138" s="4">
        <v>3.5868067133488939</v>
      </c>
      <c r="B2138" s="4">
        <v>1.9349201343924358</v>
      </c>
      <c r="C2138" s="4">
        <v>0</v>
      </c>
      <c r="D2138" s="4">
        <v>0</v>
      </c>
    </row>
    <row r="2139" spans="1:4" x14ac:dyDescent="0.2">
      <c r="A2139" s="4">
        <v>3.5884461487162387</v>
      </c>
      <c r="B2139" s="4">
        <v>1.9347816887136864</v>
      </c>
      <c r="C2139" s="4">
        <v>0</v>
      </c>
      <c r="D2139" s="4">
        <v>0</v>
      </c>
    </row>
    <row r="2140" spans="1:4" x14ac:dyDescent="0.2">
      <c r="A2140" s="4">
        <v>3.5900855840835835</v>
      </c>
      <c r="B2140" s="4">
        <v>1.9346434245621791</v>
      </c>
      <c r="C2140" s="4">
        <v>0</v>
      </c>
      <c r="D2140" s="4">
        <v>0</v>
      </c>
    </row>
    <row r="2141" spans="1:4" x14ac:dyDescent="0.2">
      <c r="A2141" s="4">
        <v>3.5917250194509283</v>
      </c>
      <c r="B2141" s="4">
        <v>1.9345053446802445</v>
      </c>
      <c r="C2141" s="4">
        <v>0</v>
      </c>
      <c r="D2141" s="4">
        <v>0</v>
      </c>
    </row>
    <row r="2142" spans="1:4" x14ac:dyDescent="0.2">
      <c r="A2142" s="4">
        <v>3.5933644548182726</v>
      </c>
      <c r="B2142" s="4">
        <v>1.9343674518102134</v>
      </c>
      <c r="C2142" s="4">
        <v>0</v>
      </c>
      <c r="D2142" s="4">
        <v>0</v>
      </c>
    </row>
    <row r="2143" spans="1:4" x14ac:dyDescent="0.2">
      <c r="A2143" s="4">
        <v>3.5950038901856174</v>
      </c>
      <c r="B2143" s="4">
        <v>1.9342297486944169</v>
      </c>
      <c r="C2143" s="4">
        <v>0</v>
      </c>
      <c r="D2143" s="4">
        <v>0</v>
      </c>
    </row>
    <row r="2144" spans="1:4" x14ac:dyDescent="0.2">
      <c r="A2144" s="4">
        <v>3.5966433255529622</v>
      </c>
      <c r="B2144" s="4">
        <v>1.9340922380751855</v>
      </c>
      <c r="C2144" s="4">
        <v>0</v>
      </c>
      <c r="D2144" s="4">
        <v>0</v>
      </c>
    </row>
    <row r="2145" spans="1:4" x14ac:dyDescent="0.2">
      <c r="A2145" s="4">
        <v>3.598282760920307</v>
      </c>
      <c r="B2145" s="4">
        <v>1.93395492269485</v>
      </c>
      <c r="C2145" s="4">
        <v>0</v>
      </c>
      <c r="D2145" s="4">
        <v>0</v>
      </c>
    </row>
    <row r="2146" spans="1:4" x14ac:dyDescent="0.2">
      <c r="A2146" s="4">
        <v>3.5999221962876513</v>
      </c>
      <c r="B2146" s="4">
        <v>1.9338178052957413</v>
      </c>
      <c r="C2146" s="4">
        <v>0</v>
      </c>
      <c r="D2146" s="4">
        <v>0</v>
      </c>
    </row>
    <row r="2147" spans="1:4" x14ac:dyDescent="0.2">
      <c r="A2147" s="4">
        <v>3.6015616316549961</v>
      </c>
      <c r="B2147" s="4">
        <v>1.9336808886201902</v>
      </c>
      <c r="C2147" s="4">
        <v>0</v>
      </c>
      <c r="D2147" s="4">
        <v>0</v>
      </c>
    </row>
    <row r="2148" spans="1:4" x14ac:dyDescent="0.2">
      <c r="A2148" s="4">
        <v>3.6032010670223409</v>
      </c>
      <c r="B2148" s="4">
        <v>1.9335441754105274</v>
      </c>
      <c r="C2148" s="4">
        <v>0</v>
      </c>
      <c r="D2148" s="4">
        <v>0</v>
      </c>
    </row>
    <row r="2149" spans="1:4" x14ac:dyDescent="0.2">
      <c r="A2149" s="4">
        <v>3.6048405023896852</v>
      </c>
      <c r="B2149" s="4">
        <v>1.9334076684090837</v>
      </c>
      <c r="C2149" s="4">
        <v>0</v>
      </c>
      <c r="D2149" s="4">
        <v>0</v>
      </c>
    </row>
    <row r="2150" spans="1:4" x14ac:dyDescent="0.2">
      <c r="A2150" s="4">
        <v>3.60647993775703</v>
      </c>
      <c r="B2150" s="4">
        <v>1.9332713703581899</v>
      </c>
      <c r="C2150" s="4">
        <v>0</v>
      </c>
      <c r="D2150" s="4">
        <v>0</v>
      </c>
    </row>
    <row r="2151" spans="1:4" x14ac:dyDescent="0.2">
      <c r="A2151" s="4">
        <v>3.6081193731243748</v>
      </c>
      <c r="B2151" s="4">
        <v>1.9331352840001768</v>
      </c>
      <c r="C2151" s="4">
        <v>0</v>
      </c>
      <c r="D2151" s="4">
        <v>0</v>
      </c>
    </row>
    <row r="2152" spans="1:4" x14ac:dyDescent="0.2">
      <c r="A2152" s="4">
        <v>3.6097588084917196</v>
      </c>
      <c r="B2152" s="4">
        <v>1.932999412077375</v>
      </c>
      <c r="C2152" s="4">
        <v>0</v>
      </c>
      <c r="D2152" s="4">
        <v>0</v>
      </c>
    </row>
    <row r="2153" spans="1:4" x14ac:dyDescent="0.2">
      <c r="A2153" s="4">
        <v>3.6113982438590639</v>
      </c>
      <c r="B2153" s="4">
        <v>1.9328637573321157</v>
      </c>
      <c r="C2153" s="4">
        <v>0</v>
      </c>
      <c r="D2153" s="4">
        <v>0</v>
      </c>
    </row>
    <row r="2154" spans="1:4" x14ac:dyDescent="0.2">
      <c r="A2154" s="4">
        <v>3.6130376792264087</v>
      </c>
      <c r="B2154" s="4">
        <v>1.9327283225067293</v>
      </c>
      <c r="C2154" s="4">
        <v>0</v>
      </c>
      <c r="D2154" s="4">
        <v>0</v>
      </c>
    </row>
    <row r="2155" spans="1:4" x14ac:dyDescent="0.2">
      <c r="A2155" s="4">
        <v>3.6146771145937535</v>
      </c>
      <c r="B2155" s="4">
        <v>1.932593110343547</v>
      </c>
      <c r="C2155" s="4">
        <v>0</v>
      </c>
      <c r="D2155" s="4">
        <v>0</v>
      </c>
    </row>
    <row r="2156" spans="1:4" x14ac:dyDescent="0.2">
      <c r="A2156" s="4">
        <v>3.6163165499610983</v>
      </c>
      <c r="B2156" s="4">
        <v>1.932458123584899</v>
      </c>
      <c r="C2156" s="4">
        <v>0</v>
      </c>
      <c r="D2156" s="4">
        <v>0</v>
      </c>
    </row>
    <row r="2157" spans="1:4" x14ac:dyDescent="0.2">
      <c r="A2157" s="4">
        <v>3.6179559853284426</v>
      </c>
      <c r="B2157" s="4">
        <v>1.9323233649731166</v>
      </c>
      <c r="C2157" s="4">
        <v>0</v>
      </c>
      <c r="D2157" s="4">
        <v>0</v>
      </c>
    </row>
    <row r="2158" spans="1:4" x14ac:dyDescent="0.2">
      <c r="A2158" s="4">
        <v>3.6195954206957874</v>
      </c>
      <c r="B2158" s="4">
        <v>1.9321888372505303</v>
      </c>
      <c r="C2158" s="4">
        <v>0</v>
      </c>
      <c r="D2158" s="4">
        <v>0</v>
      </c>
    </row>
    <row r="2159" spans="1:4" x14ac:dyDescent="0.2">
      <c r="A2159" s="4">
        <v>3.6212348560631322</v>
      </c>
      <c r="B2159" s="4">
        <v>1.9320545431594709</v>
      </c>
      <c r="C2159" s="4">
        <v>0</v>
      </c>
      <c r="D2159" s="4">
        <v>0</v>
      </c>
    </row>
    <row r="2160" spans="1:4" x14ac:dyDescent="0.2">
      <c r="A2160" s="4">
        <v>3.622874291430477</v>
      </c>
      <c r="B2160" s="4">
        <v>1.9319204854422696</v>
      </c>
      <c r="C2160" s="4">
        <v>0</v>
      </c>
      <c r="D2160" s="4">
        <v>0</v>
      </c>
    </row>
    <row r="2161" spans="1:4" x14ac:dyDescent="0.2">
      <c r="A2161" s="4">
        <v>3.6245137267978214</v>
      </c>
      <c r="B2161" s="4">
        <v>1.9317866668412567</v>
      </c>
      <c r="C2161" s="4">
        <v>0</v>
      </c>
      <c r="D2161" s="4">
        <v>0</v>
      </c>
    </row>
    <row r="2162" spans="1:4" x14ac:dyDescent="0.2">
      <c r="A2162" s="4">
        <v>3.6261531621651661</v>
      </c>
      <c r="B2162" s="4">
        <v>1.931653090098763</v>
      </c>
      <c r="C2162" s="4">
        <v>0</v>
      </c>
      <c r="D2162" s="4">
        <v>0</v>
      </c>
    </row>
    <row r="2163" spans="1:4" x14ac:dyDescent="0.2">
      <c r="A2163" s="4">
        <v>3.6277925975325109</v>
      </c>
      <c r="B2163" s="4">
        <v>1.9315197579571195</v>
      </c>
      <c r="C2163" s="4">
        <v>0</v>
      </c>
      <c r="D2163" s="4">
        <v>0</v>
      </c>
    </row>
    <row r="2164" spans="1:4" x14ac:dyDescent="0.2">
      <c r="A2164" s="4">
        <v>3.6294320328998557</v>
      </c>
      <c r="B2164" s="4">
        <v>1.9313866731586571</v>
      </c>
      <c r="C2164" s="4">
        <v>0</v>
      </c>
      <c r="D2164" s="4">
        <v>0</v>
      </c>
    </row>
    <row r="2165" spans="1:4" x14ac:dyDescent="0.2">
      <c r="A2165" s="4">
        <v>3.6310714682672001</v>
      </c>
      <c r="B2165" s="4">
        <v>1.9312538384457063</v>
      </c>
      <c r="C2165" s="4">
        <v>0</v>
      </c>
      <c r="D2165" s="4">
        <v>0</v>
      </c>
    </row>
    <row r="2166" spans="1:4" x14ac:dyDescent="0.2">
      <c r="A2166" s="4">
        <v>3.6327109036345449</v>
      </c>
      <c r="B2166" s="4">
        <v>1.931121256560598</v>
      </c>
      <c r="C2166" s="4">
        <v>0</v>
      </c>
      <c r="D2166" s="4">
        <v>0</v>
      </c>
    </row>
    <row r="2167" spans="1:4" x14ac:dyDescent="0.2">
      <c r="A2167" s="4">
        <v>3.6343503390018896</v>
      </c>
      <c r="B2167" s="4">
        <v>1.9309889302456629</v>
      </c>
      <c r="C2167" s="4">
        <v>0</v>
      </c>
      <c r="D2167" s="4">
        <v>0</v>
      </c>
    </row>
    <row r="2168" spans="1:4" x14ac:dyDescent="0.2">
      <c r="A2168" s="4">
        <v>3.635989774369234</v>
      </c>
      <c r="B2168" s="4">
        <v>1.9308568622432321</v>
      </c>
      <c r="C2168" s="4">
        <v>0</v>
      </c>
      <c r="D2168" s="4">
        <v>0</v>
      </c>
    </row>
    <row r="2169" spans="1:4" x14ac:dyDescent="0.2">
      <c r="A2169" s="4">
        <v>3.6376292097365788</v>
      </c>
      <c r="B2169" s="4">
        <v>1.9307250552956361</v>
      </c>
      <c r="C2169" s="4">
        <v>0</v>
      </c>
      <c r="D2169" s="4">
        <v>0</v>
      </c>
    </row>
    <row r="2170" spans="1:4" x14ac:dyDescent="0.2">
      <c r="A2170" s="4">
        <v>3.6392686451039236</v>
      </c>
      <c r="B2170" s="4">
        <v>1.9305935121452056</v>
      </c>
      <c r="C2170" s="4">
        <v>0</v>
      </c>
      <c r="D2170" s="4">
        <v>0</v>
      </c>
    </row>
    <row r="2171" spans="1:4" x14ac:dyDescent="0.2">
      <c r="A2171" s="4">
        <v>3.6409080804712683</v>
      </c>
      <c r="B2171" s="4">
        <v>1.9304622355342715</v>
      </c>
      <c r="C2171" s="4">
        <v>0</v>
      </c>
      <c r="D2171" s="4">
        <v>0</v>
      </c>
    </row>
    <row r="2172" spans="1:4" x14ac:dyDescent="0.2">
      <c r="A2172" s="4">
        <v>3.6425475158386127</v>
      </c>
      <c r="B2172" s="4">
        <v>1.930331228205165</v>
      </c>
      <c r="C2172" s="4">
        <v>0</v>
      </c>
      <c r="D2172" s="4">
        <v>0</v>
      </c>
    </row>
    <row r="2173" spans="1:4" x14ac:dyDescent="0.2">
      <c r="A2173" s="4">
        <v>3.6441869512059575</v>
      </c>
      <c r="B2173" s="4">
        <v>1.9302004929002161</v>
      </c>
      <c r="C2173" s="4">
        <v>0</v>
      </c>
      <c r="D2173" s="4">
        <v>0</v>
      </c>
    </row>
    <row r="2174" spans="1:4" x14ac:dyDescent="0.2">
      <c r="A2174" s="4">
        <v>3.6458263865733023</v>
      </c>
      <c r="B2174" s="4">
        <v>1.9300700323617563</v>
      </c>
      <c r="C2174" s="4">
        <v>0</v>
      </c>
      <c r="D2174" s="4">
        <v>0</v>
      </c>
    </row>
    <row r="2175" spans="1:4" x14ac:dyDescent="0.2">
      <c r="A2175" s="4">
        <v>3.6474658219406471</v>
      </c>
      <c r="B2175" s="4">
        <v>1.929939849332116</v>
      </c>
      <c r="C2175" s="4">
        <v>0</v>
      </c>
      <c r="D2175" s="4">
        <v>0</v>
      </c>
    </row>
    <row r="2176" spans="1:4" x14ac:dyDescent="0.2">
      <c r="A2176" s="4">
        <v>3.6491052573079914</v>
      </c>
      <c r="B2176" s="4">
        <v>1.929809946553626</v>
      </c>
      <c r="C2176" s="4">
        <v>0</v>
      </c>
      <c r="D2176" s="4">
        <v>0</v>
      </c>
    </row>
    <row r="2177" spans="1:4" x14ac:dyDescent="0.2">
      <c r="A2177" s="4">
        <v>3.6507446926753362</v>
      </c>
      <c r="B2177" s="4">
        <v>1.9296803267686173</v>
      </c>
      <c r="C2177" s="4">
        <v>0</v>
      </c>
      <c r="D2177" s="4">
        <v>0</v>
      </c>
    </row>
    <row r="2178" spans="1:4" x14ac:dyDescent="0.2">
      <c r="A2178" s="4">
        <v>3.652384128042681</v>
      </c>
      <c r="B2178" s="4">
        <v>1.9295509927194205</v>
      </c>
      <c r="C2178" s="4">
        <v>0</v>
      </c>
      <c r="D2178" s="4">
        <v>0</v>
      </c>
    </row>
    <row r="2179" spans="1:4" x14ac:dyDescent="0.2">
      <c r="A2179" s="4">
        <v>3.6540235634100258</v>
      </c>
      <c r="B2179" s="4">
        <v>1.9294219471483665</v>
      </c>
      <c r="C2179" s="4">
        <v>0</v>
      </c>
      <c r="D2179" s="4">
        <v>0</v>
      </c>
    </row>
    <row r="2180" spans="1:4" x14ac:dyDescent="0.2">
      <c r="A2180" s="4">
        <v>3.6556629987773701</v>
      </c>
      <c r="B2180" s="4">
        <v>1.9292931927977859</v>
      </c>
      <c r="C2180" s="4">
        <v>0</v>
      </c>
      <c r="D2180" s="4">
        <v>0</v>
      </c>
    </row>
    <row r="2181" spans="1:4" x14ac:dyDescent="0.2">
      <c r="A2181" s="4">
        <v>3.6573024341447149</v>
      </c>
      <c r="B2181" s="4">
        <v>1.9291647324100096</v>
      </c>
      <c r="C2181" s="4">
        <v>0</v>
      </c>
      <c r="D2181" s="4">
        <v>0</v>
      </c>
    </row>
    <row r="2182" spans="1:4" x14ac:dyDescent="0.2">
      <c r="A2182" s="4">
        <v>3.6589418695120597</v>
      </c>
      <c r="B2182" s="4">
        <v>1.9290365687273685</v>
      </c>
      <c r="C2182" s="4">
        <v>0</v>
      </c>
      <c r="D2182" s="4">
        <v>0</v>
      </c>
    </row>
    <row r="2183" spans="1:4" x14ac:dyDescent="0.2">
      <c r="A2183" s="4">
        <v>3.660581304879404</v>
      </c>
      <c r="B2183" s="4">
        <v>1.9289087044921933</v>
      </c>
      <c r="C2183" s="4">
        <v>0</v>
      </c>
      <c r="D2183" s="4">
        <v>0</v>
      </c>
    </row>
    <row r="2184" spans="1:4" x14ac:dyDescent="0.2">
      <c r="A2184" s="4">
        <v>3.6622207402467488</v>
      </c>
      <c r="B2184" s="4">
        <v>1.9287811424468149</v>
      </c>
      <c r="C2184" s="4">
        <v>0</v>
      </c>
      <c r="D2184" s="4">
        <v>0</v>
      </c>
    </row>
    <row r="2185" spans="1:4" x14ac:dyDescent="0.2">
      <c r="A2185" s="4">
        <v>3.6638601756140936</v>
      </c>
      <c r="B2185" s="4">
        <v>1.9286538853335637</v>
      </c>
      <c r="C2185" s="4">
        <v>0</v>
      </c>
      <c r="D2185" s="4">
        <v>0</v>
      </c>
    </row>
    <row r="2186" spans="1:4" x14ac:dyDescent="0.2">
      <c r="A2186" s="4">
        <v>3.6654996109814384</v>
      </c>
      <c r="B2186" s="4">
        <v>1.928526935894771</v>
      </c>
      <c r="C2186" s="4">
        <v>0</v>
      </c>
      <c r="D2186" s="4">
        <v>0</v>
      </c>
    </row>
    <row r="2187" spans="1:4" x14ac:dyDescent="0.2">
      <c r="A2187" s="4">
        <v>3.6671390463487827</v>
      </c>
      <c r="B2187" s="4">
        <v>1.9284002968727674</v>
      </c>
      <c r="C2187" s="4">
        <v>0</v>
      </c>
      <c r="D2187" s="4">
        <v>0</v>
      </c>
    </row>
    <row r="2188" spans="1:4" x14ac:dyDescent="0.2">
      <c r="A2188" s="4">
        <v>3.6687784817161275</v>
      </c>
      <c r="B2188" s="4">
        <v>1.9282739710098833</v>
      </c>
      <c r="C2188" s="4">
        <v>0</v>
      </c>
      <c r="D2188" s="4">
        <v>0</v>
      </c>
    </row>
    <row r="2189" spans="1:4" x14ac:dyDescent="0.2">
      <c r="A2189" s="4">
        <v>3.6704179170834723</v>
      </c>
      <c r="B2189" s="4">
        <v>1.92814796104845</v>
      </c>
      <c r="C2189" s="4">
        <v>0</v>
      </c>
      <c r="D2189" s="4">
        <v>0</v>
      </c>
    </row>
    <row r="2190" spans="1:4" x14ac:dyDescent="0.2">
      <c r="A2190" s="4">
        <v>3.6720573524508171</v>
      </c>
      <c r="B2190" s="4">
        <v>1.9280222697307983</v>
      </c>
      <c r="C2190" s="4">
        <v>0</v>
      </c>
      <c r="D2190" s="4">
        <v>0</v>
      </c>
    </row>
    <row r="2191" spans="1:4" x14ac:dyDescent="0.2">
      <c r="A2191" s="4">
        <v>3.6736967878181614</v>
      </c>
      <c r="B2191" s="4">
        <v>1.9278968997992585</v>
      </c>
      <c r="C2191" s="4">
        <v>0</v>
      </c>
      <c r="D2191" s="4">
        <v>0</v>
      </c>
    </row>
    <row r="2192" spans="1:4" x14ac:dyDescent="0.2">
      <c r="A2192" s="4">
        <v>3.6753362231855062</v>
      </c>
      <c r="B2192" s="4">
        <v>1.9277718539961619</v>
      </c>
      <c r="C2192" s="4">
        <v>0</v>
      </c>
      <c r="D2192" s="4">
        <v>0</v>
      </c>
    </row>
    <row r="2193" spans="1:4" x14ac:dyDescent="0.2">
      <c r="A2193" s="4">
        <v>3.676975658552851</v>
      </c>
      <c r="B2193" s="4">
        <v>1.9276471350638389</v>
      </c>
      <c r="C2193" s="4">
        <v>0</v>
      </c>
      <c r="D2193" s="4">
        <v>0</v>
      </c>
    </row>
    <row r="2194" spans="1:4" x14ac:dyDescent="0.2">
      <c r="A2194" s="4">
        <v>3.6786150939201958</v>
      </c>
      <c r="B2194" s="4">
        <v>1.9275227457446205</v>
      </c>
      <c r="C2194" s="4">
        <v>0</v>
      </c>
      <c r="D2194" s="4">
        <v>0</v>
      </c>
    </row>
    <row r="2195" spans="1:4" x14ac:dyDescent="0.2">
      <c r="A2195" s="4">
        <v>3.6802545292875402</v>
      </c>
      <c r="B2195" s="4">
        <v>1.9273986887808374</v>
      </c>
      <c r="C2195" s="4">
        <v>0</v>
      </c>
      <c r="D2195" s="4">
        <v>0</v>
      </c>
    </row>
    <row r="2196" spans="1:4" x14ac:dyDescent="0.2">
      <c r="A2196" s="4">
        <v>3.6818939646548849</v>
      </c>
      <c r="B2196" s="4">
        <v>1.9272749669148206</v>
      </c>
      <c r="C2196" s="4">
        <v>0</v>
      </c>
      <c r="D2196" s="4">
        <v>0</v>
      </c>
    </row>
    <row r="2197" spans="1:4" x14ac:dyDescent="0.2">
      <c r="A2197" s="4">
        <v>3.6835334000222297</v>
      </c>
      <c r="B2197" s="4">
        <v>1.9271515828889008</v>
      </c>
      <c r="C2197" s="4">
        <v>0</v>
      </c>
      <c r="D2197" s="4">
        <v>0</v>
      </c>
    </row>
    <row r="2198" spans="1:4" x14ac:dyDescent="0.2">
      <c r="A2198" s="4">
        <v>3.6851728353895745</v>
      </c>
      <c r="B2198" s="4">
        <v>1.9270285394454083</v>
      </c>
      <c r="C2198" s="4">
        <v>0</v>
      </c>
      <c r="D2198" s="4">
        <v>0</v>
      </c>
    </row>
    <row r="2199" spans="1:4" x14ac:dyDescent="0.2">
      <c r="A2199" s="4">
        <v>3.6868122707569189</v>
      </c>
      <c r="B2199" s="4">
        <v>1.9269058393266747</v>
      </c>
      <c r="C2199" s="4">
        <v>0</v>
      </c>
      <c r="D2199" s="4">
        <v>0</v>
      </c>
    </row>
    <row r="2200" spans="1:4" x14ac:dyDescent="0.2">
      <c r="A2200" s="4">
        <v>3.6884517061242637</v>
      </c>
      <c r="B2200" s="4">
        <v>1.9267834852750303</v>
      </c>
      <c r="C2200" s="4">
        <v>0</v>
      </c>
      <c r="D2200" s="4">
        <v>0</v>
      </c>
    </row>
    <row r="2201" spans="1:4" x14ac:dyDescent="0.2">
      <c r="A2201" s="4">
        <v>3.6900911414916084</v>
      </c>
      <c r="B2201" s="4">
        <v>1.9266614800328059</v>
      </c>
      <c r="C2201" s="4">
        <v>0</v>
      </c>
      <c r="D2201" s="4">
        <v>0</v>
      </c>
    </row>
    <row r="2202" spans="1:4" x14ac:dyDescent="0.2">
      <c r="A2202" s="4">
        <v>3.6917305768589528</v>
      </c>
      <c r="B2202" s="4">
        <v>1.9265398263423323</v>
      </c>
      <c r="C2202" s="4">
        <v>0</v>
      </c>
      <c r="D2202" s="4">
        <v>0</v>
      </c>
    </row>
    <row r="2203" spans="1:4" x14ac:dyDescent="0.2">
      <c r="A2203" s="4">
        <v>3.6933700122262976</v>
      </c>
      <c r="B2203" s="4">
        <v>1.9264185269459404</v>
      </c>
      <c r="C2203" s="4">
        <v>0</v>
      </c>
      <c r="D2203" s="4">
        <v>0</v>
      </c>
    </row>
    <row r="2204" spans="1:4" x14ac:dyDescent="0.2">
      <c r="A2204" s="4">
        <v>3.6950094475936424</v>
      </c>
      <c r="B2204" s="4">
        <v>1.9262975845859611</v>
      </c>
      <c r="C2204" s="4">
        <v>0</v>
      </c>
      <c r="D2204" s="4">
        <v>0</v>
      </c>
    </row>
    <row r="2205" spans="1:4" x14ac:dyDescent="0.2">
      <c r="A2205" s="4">
        <v>3.6966488829609871</v>
      </c>
      <c r="B2205" s="4">
        <v>1.9261770020047249</v>
      </c>
      <c r="C2205" s="4">
        <v>0</v>
      </c>
      <c r="D2205" s="4">
        <v>0</v>
      </c>
    </row>
    <row r="2206" spans="1:4" x14ac:dyDescent="0.2">
      <c r="A2206" s="4">
        <v>3.6982883183283315</v>
      </c>
      <c r="B2206" s="4">
        <v>1.9260567819445626</v>
      </c>
      <c r="C2206" s="4">
        <v>0</v>
      </c>
      <c r="D2206" s="4">
        <v>0</v>
      </c>
    </row>
    <row r="2207" spans="1:4" x14ac:dyDescent="0.2">
      <c r="A2207" s="4">
        <v>3.6999277536956763</v>
      </c>
      <c r="B2207" s="4">
        <v>1.9259369271478053</v>
      </c>
      <c r="C2207" s="4">
        <v>0</v>
      </c>
      <c r="D2207" s="4">
        <v>0</v>
      </c>
    </row>
    <row r="2208" spans="1:4" x14ac:dyDescent="0.2">
      <c r="A2208" s="4">
        <v>3.7015671890630211</v>
      </c>
      <c r="B2208" s="4">
        <v>1.9258174403567834</v>
      </c>
      <c r="C2208" s="4">
        <v>0</v>
      </c>
      <c r="D2208" s="4">
        <v>0</v>
      </c>
    </row>
    <row r="2209" spans="1:4" x14ac:dyDescent="0.2">
      <c r="A2209" s="4">
        <v>3.7032066244303659</v>
      </c>
      <c r="B2209" s="4">
        <v>1.9256983243138279</v>
      </c>
      <c r="C2209" s="4">
        <v>0</v>
      </c>
      <c r="D2209" s="4">
        <v>0</v>
      </c>
    </row>
    <row r="2210" spans="1:4" x14ac:dyDescent="0.2">
      <c r="A2210" s="4">
        <v>3.7048460597977102</v>
      </c>
      <c r="B2210" s="4">
        <v>1.9255795817612698</v>
      </c>
      <c r="C2210" s="4">
        <v>0</v>
      </c>
      <c r="D2210" s="4">
        <v>0</v>
      </c>
    </row>
    <row r="2211" spans="1:4" x14ac:dyDescent="0.2">
      <c r="A2211" s="4">
        <v>3.706485495165055</v>
      </c>
      <c r="B2211" s="4">
        <v>1.9254612154414394</v>
      </c>
      <c r="C2211" s="4">
        <v>0</v>
      </c>
      <c r="D2211" s="4">
        <v>0</v>
      </c>
    </row>
    <row r="2212" spans="1:4" x14ac:dyDescent="0.2">
      <c r="A2212" s="4">
        <v>3.7081249305323998</v>
      </c>
      <c r="B2212" s="4">
        <v>1.9253432280966678</v>
      </c>
      <c r="C2212" s="4">
        <v>0</v>
      </c>
      <c r="D2212" s="4">
        <v>0</v>
      </c>
    </row>
    <row r="2213" spans="1:4" x14ac:dyDescent="0.2">
      <c r="A2213" s="4">
        <v>3.7097643658997446</v>
      </c>
      <c r="B2213" s="4">
        <v>1.9252256224692859</v>
      </c>
      <c r="C2213" s="4">
        <v>0</v>
      </c>
      <c r="D2213" s="4">
        <v>0</v>
      </c>
    </row>
    <row r="2214" spans="1:4" x14ac:dyDescent="0.2">
      <c r="A2214" s="4">
        <v>3.7114038012670889</v>
      </c>
      <c r="B2214" s="4">
        <v>1.9251084013016242</v>
      </c>
      <c r="C2214" s="4">
        <v>0</v>
      </c>
      <c r="D2214" s="4">
        <v>0</v>
      </c>
    </row>
    <row r="2215" spans="1:4" x14ac:dyDescent="0.2">
      <c r="A2215" s="4">
        <v>3.7130432366344337</v>
      </c>
      <c r="B2215" s="4">
        <v>1.9249915673360134</v>
      </c>
      <c r="C2215" s="4">
        <v>0</v>
      </c>
      <c r="D2215" s="4">
        <v>0</v>
      </c>
    </row>
    <row r="2216" spans="1:4" x14ac:dyDescent="0.2">
      <c r="A2216" s="4">
        <v>3.7146826720017785</v>
      </c>
      <c r="B2216" s="4">
        <v>1.9248751233147847</v>
      </c>
      <c r="C2216" s="4">
        <v>0</v>
      </c>
      <c r="D2216" s="4">
        <v>0</v>
      </c>
    </row>
    <row r="2217" spans="1:4" x14ac:dyDescent="0.2">
      <c r="A2217" s="4">
        <v>3.7163221073691228</v>
      </c>
      <c r="B2217" s="4">
        <v>1.9247590719802687</v>
      </c>
      <c r="C2217" s="4">
        <v>0</v>
      </c>
      <c r="D2217" s="4">
        <v>0</v>
      </c>
    </row>
    <row r="2218" spans="1:4" x14ac:dyDescent="0.2">
      <c r="A2218" s="4">
        <v>3.7179615427364676</v>
      </c>
      <c r="B2218" s="4">
        <v>1.9246434160747961</v>
      </c>
      <c r="C2218" s="4">
        <v>0</v>
      </c>
      <c r="D2218" s="4">
        <v>0</v>
      </c>
    </row>
    <row r="2219" spans="1:4" x14ac:dyDescent="0.2">
      <c r="A2219" s="4">
        <v>3.7196009781038124</v>
      </c>
      <c r="B2219" s="4">
        <v>1.9245281583406979</v>
      </c>
      <c r="C2219" s="4">
        <v>0</v>
      </c>
      <c r="D2219" s="4">
        <v>0</v>
      </c>
    </row>
    <row r="2220" spans="1:4" x14ac:dyDescent="0.2">
      <c r="A2220" s="4">
        <v>3.7212404134711572</v>
      </c>
      <c r="B2220" s="4">
        <v>1.9244133015203044</v>
      </c>
      <c r="C2220" s="4">
        <v>0</v>
      </c>
      <c r="D2220" s="4">
        <v>0</v>
      </c>
    </row>
    <row r="2221" spans="1:4" x14ac:dyDescent="0.2">
      <c r="A2221" s="4">
        <v>3.7228798488385015</v>
      </c>
      <c r="B2221" s="4">
        <v>1.9242988483559471</v>
      </c>
      <c r="C2221" s="4">
        <v>0</v>
      </c>
      <c r="D2221" s="4">
        <v>0</v>
      </c>
    </row>
    <row r="2222" spans="1:4" x14ac:dyDescent="0.2">
      <c r="A2222" s="4">
        <v>3.7245192842058463</v>
      </c>
      <c r="B2222" s="4">
        <v>1.9241848015899563</v>
      </c>
      <c r="C2222" s="4">
        <v>0</v>
      </c>
      <c r="D2222" s="4">
        <v>0</v>
      </c>
    </row>
    <row r="2223" spans="1:4" x14ac:dyDescent="0.2">
      <c r="A2223" s="4">
        <v>3.7261587195731911</v>
      </c>
      <c r="B2223" s="4">
        <v>1.9240711639646628</v>
      </c>
      <c r="C2223" s="4">
        <v>0</v>
      </c>
      <c r="D2223" s="4">
        <v>0</v>
      </c>
    </row>
    <row r="2224" spans="1:4" x14ac:dyDescent="0.2">
      <c r="A2224" s="4">
        <v>3.7277981549405359</v>
      </c>
      <c r="B2224" s="4">
        <v>1.9239579382223975</v>
      </c>
      <c r="C2224" s="4">
        <v>0</v>
      </c>
      <c r="D2224" s="4">
        <v>0</v>
      </c>
    </row>
    <row r="2225" spans="1:4" x14ac:dyDescent="0.2">
      <c r="A2225" s="4">
        <v>3.7294375903078802</v>
      </c>
      <c r="B2225" s="4">
        <v>1.9238451271054913</v>
      </c>
      <c r="C2225" s="4">
        <v>0</v>
      </c>
      <c r="D2225" s="4">
        <v>0</v>
      </c>
    </row>
    <row r="2226" spans="1:4" x14ac:dyDescent="0.2">
      <c r="A2226" s="4">
        <v>3.731077025675225</v>
      </c>
      <c r="B2226" s="4">
        <v>1.9237327333562748</v>
      </c>
      <c r="C2226" s="4">
        <v>0</v>
      </c>
      <c r="D2226" s="4">
        <v>0</v>
      </c>
    </row>
    <row r="2227" spans="1:4" x14ac:dyDescent="0.2">
      <c r="A2227" s="4">
        <v>3.7327164610425698</v>
      </c>
      <c r="B2227" s="4">
        <v>1.9236207597170789</v>
      </c>
      <c r="C2227" s="4">
        <v>0</v>
      </c>
      <c r="D2227" s="4">
        <v>0</v>
      </c>
    </row>
    <row r="2228" spans="1:4" x14ac:dyDescent="0.2">
      <c r="A2228" s="4">
        <v>3.7343558964099146</v>
      </c>
      <c r="B2228" s="4">
        <v>1.9235092089302344</v>
      </c>
      <c r="C2228" s="4">
        <v>0</v>
      </c>
      <c r="D2228" s="4">
        <v>0</v>
      </c>
    </row>
    <row r="2229" spans="1:4" x14ac:dyDescent="0.2">
      <c r="A2229" s="4">
        <v>3.735995331777259</v>
      </c>
      <c r="B2229" s="4">
        <v>1.9233980837380718</v>
      </c>
      <c r="C2229" s="4">
        <v>0</v>
      </c>
      <c r="D2229" s="4">
        <v>0</v>
      </c>
    </row>
    <row r="2230" spans="1:4" x14ac:dyDescent="0.2">
      <c r="A2230" s="4">
        <v>3.7376347671446037</v>
      </c>
      <c r="B2230" s="4">
        <v>1.9232873868829223</v>
      </c>
      <c r="C2230" s="4">
        <v>0</v>
      </c>
      <c r="D2230" s="4">
        <v>0</v>
      </c>
    </row>
    <row r="2231" spans="1:4" x14ac:dyDescent="0.2">
      <c r="A2231" s="4">
        <v>3.7392742025119485</v>
      </c>
      <c r="B2231" s="4">
        <v>1.9231771211071165</v>
      </c>
      <c r="C2231" s="4">
        <v>0</v>
      </c>
      <c r="D2231" s="4">
        <v>0</v>
      </c>
    </row>
    <row r="2232" spans="1:4" x14ac:dyDescent="0.2">
      <c r="A2232" s="4">
        <v>3.7409136378792933</v>
      </c>
      <c r="B2232" s="4">
        <v>1.9230672891529852</v>
      </c>
      <c r="C2232" s="4">
        <v>0</v>
      </c>
      <c r="D2232" s="4">
        <v>0</v>
      </c>
    </row>
    <row r="2233" spans="1:4" x14ac:dyDescent="0.2">
      <c r="A2233" s="4">
        <v>3.7425530732466377</v>
      </c>
      <c r="B2233" s="4">
        <v>1.9229578937628591</v>
      </c>
      <c r="C2233" s="4">
        <v>0</v>
      </c>
      <c r="D2233" s="4">
        <v>0</v>
      </c>
    </row>
    <row r="2234" spans="1:4" x14ac:dyDescent="0.2">
      <c r="A2234" s="4">
        <v>3.7441925086139825</v>
      </c>
      <c r="B2234" s="4">
        <v>1.9228489376790692</v>
      </c>
      <c r="C2234" s="4">
        <v>0</v>
      </c>
      <c r="D2234" s="4">
        <v>0</v>
      </c>
    </row>
    <row r="2235" spans="1:4" x14ac:dyDescent="0.2">
      <c r="A2235" s="4">
        <v>3.7458319439813272</v>
      </c>
      <c r="B2235" s="4">
        <v>1.922740423643946</v>
      </c>
      <c r="C2235" s="4">
        <v>0</v>
      </c>
      <c r="D2235" s="4">
        <v>0</v>
      </c>
    </row>
    <row r="2236" spans="1:4" x14ac:dyDescent="0.2">
      <c r="A2236" s="4">
        <v>3.7474713793486716</v>
      </c>
      <c r="B2236" s="4">
        <v>1.9226323543998205</v>
      </c>
      <c r="C2236" s="4">
        <v>0</v>
      </c>
      <c r="D2236" s="4">
        <v>0</v>
      </c>
    </row>
    <row r="2237" spans="1:4" x14ac:dyDescent="0.2">
      <c r="A2237" s="4">
        <v>3.7491108147160164</v>
      </c>
      <c r="B2237" s="4">
        <v>1.9225247326890236</v>
      </c>
      <c r="C2237" s="4">
        <v>0</v>
      </c>
      <c r="D2237" s="4">
        <v>0</v>
      </c>
    </row>
    <row r="2238" spans="1:4" x14ac:dyDescent="0.2">
      <c r="A2238" s="4">
        <v>3.7507502500833612</v>
      </c>
      <c r="B2238" s="4">
        <v>1.9224175612538856</v>
      </c>
      <c r="C2238" s="4">
        <v>0</v>
      </c>
      <c r="D2238" s="4">
        <v>0</v>
      </c>
    </row>
    <row r="2239" spans="1:4" x14ac:dyDescent="0.2">
      <c r="A2239" s="4">
        <v>3.7523896854507059</v>
      </c>
      <c r="B2239" s="4">
        <v>1.9223108428367379</v>
      </c>
      <c r="C2239" s="4">
        <v>0</v>
      </c>
      <c r="D2239" s="4">
        <v>0</v>
      </c>
    </row>
    <row r="2240" spans="1:4" x14ac:dyDescent="0.2">
      <c r="A2240" s="4">
        <v>3.7540291208180503</v>
      </c>
      <c r="B2240" s="4">
        <v>1.9222045801799108</v>
      </c>
      <c r="C2240" s="4">
        <v>0</v>
      </c>
      <c r="D2240" s="4">
        <v>0</v>
      </c>
    </row>
    <row r="2241" spans="1:4" x14ac:dyDescent="0.2">
      <c r="A2241" s="4">
        <v>3.7556685561853951</v>
      </c>
      <c r="B2241" s="4">
        <v>1.9220987760257355</v>
      </c>
      <c r="C2241" s="4">
        <v>0</v>
      </c>
      <c r="D2241" s="4">
        <v>0</v>
      </c>
    </row>
    <row r="2242" spans="1:4" x14ac:dyDescent="0.2">
      <c r="A2242" s="4">
        <v>3.7573079915527399</v>
      </c>
      <c r="B2242" s="4">
        <v>1.9219934331165425</v>
      </c>
      <c r="C2242" s="4">
        <v>0</v>
      </c>
      <c r="D2242" s="4">
        <v>0</v>
      </c>
    </row>
    <row r="2243" spans="1:4" x14ac:dyDescent="0.2">
      <c r="A2243" s="4">
        <v>3.7589474269200847</v>
      </c>
      <c r="B2243" s="4">
        <v>1.9218885541946624</v>
      </c>
      <c r="C2243" s="4">
        <v>0</v>
      </c>
      <c r="D2243" s="4">
        <v>0</v>
      </c>
    </row>
    <row r="2244" spans="1:4" x14ac:dyDescent="0.2">
      <c r="A2244" s="4">
        <v>3.760586862287429</v>
      </c>
      <c r="B2244" s="4">
        <v>1.9217841420024266</v>
      </c>
      <c r="C2244" s="4">
        <v>0</v>
      </c>
      <c r="D2244" s="4">
        <v>0</v>
      </c>
    </row>
    <row r="2245" spans="1:4" x14ac:dyDescent="0.2">
      <c r="A2245" s="4">
        <v>3.7622262976547738</v>
      </c>
      <c r="B2245" s="4">
        <v>1.9216801992821653</v>
      </c>
      <c r="C2245" s="4">
        <v>0</v>
      </c>
      <c r="D2245" s="4">
        <v>0</v>
      </c>
    </row>
    <row r="2246" spans="1:4" x14ac:dyDescent="0.2">
      <c r="A2246" s="4">
        <v>3.7638657330221186</v>
      </c>
      <c r="B2246" s="4">
        <v>1.9215767287762096</v>
      </c>
      <c r="C2246" s="4">
        <v>0</v>
      </c>
      <c r="D2246" s="4">
        <v>0</v>
      </c>
    </row>
    <row r="2247" spans="1:4" x14ac:dyDescent="0.2">
      <c r="A2247" s="4">
        <v>3.7655051683894634</v>
      </c>
      <c r="B2247" s="4">
        <v>1.9214737332268903</v>
      </c>
      <c r="C2247" s="4">
        <v>0</v>
      </c>
      <c r="D2247" s="4">
        <v>0</v>
      </c>
    </row>
    <row r="2248" spans="1:4" x14ac:dyDescent="0.2">
      <c r="A2248" s="4">
        <v>3.7671446037568077</v>
      </c>
      <c r="B2248" s="4">
        <v>1.9213712153765381</v>
      </c>
      <c r="C2248" s="4">
        <v>0</v>
      </c>
      <c r="D2248" s="4">
        <v>0</v>
      </c>
    </row>
    <row r="2249" spans="1:4" x14ac:dyDescent="0.2">
      <c r="A2249" s="4">
        <v>3.7687840391241525</v>
      </c>
      <c r="B2249" s="4">
        <v>1.9212691779674835</v>
      </c>
      <c r="C2249" s="4">
        <v>0</v>
      </c>
      <c r="D2249" s="4">
        <v>0</v>
      </c>
    </row>
    <row r="2250" spans="1:4" x14ac:dyDescent="0.2">
      <c r="A2250" s="4">
        <v>3.7704234744914973</v>
      </c>
      <c r="B2250" s="4">
        <v>1.9211676237420579</v>
      </c>
      <c r="C2250" s="4">
        <v>0</v>
      </c>
      <c r="D2250" s="4">
        <v>0</v>
      </c>
    </row>
    <row r="2251" spans="1:4" x14ac:dyDescent="0.2">
      <c r="A2251" s="4">
        <v>3.7720629098588416</v>
      </c>
      <c r="B2251" s="4">
        <v>1.9210665554425916</v>
      </c>
      <c r="C2251" s="4">
        <v>0</v>
      </c>
      <c r="D2251" s="4">
        <v>0</v>
      </c>
    </row>
    <row r="2252" spans="1:4" x14ac:dyDescent="0.2">
      <c r="A2252" s="4">
        <v>3.7737023452261864</v>
      </c>
      <c r="B2252" s="4">
        <v>1.9209659758114157</v>
      </c>
      <c r="C2252" s="4">
        <v>0</v>
      </c>
      <c r="D2252" s="4">
        <v>0</v>
      </c>
    </row>
    <row r="2253" spans="1:4" x14ac:dyDescent="0.2">
      <c r="A2253" s="4">
        <v>3.7753417805935312</v>
      </c>
      <c r="B2253" s="4">
        <v>1.9208658875908606</v>
      </c>
      <c r="C2253" s="4">
        <v>0</v>
      </c>
      <c r="D2253" s="4">
        <v>0</v>
      </c>
    </row>
    <row r="2254" spans="1:4" x14ac:dyDescent="0.2">
      <c r="A2254" s="4">
        <v>3.776981215960876</v>
      </c>
      <c r="B2254" s="4">
        <v>1.9207662935232575</v>
      </c>
      <c r="C2254" s="4">
        <v>0</v>
      </c>
      <c r="D2254" s="4">
        <v>0</v>
      </c>
    </row>
    <row r="2255" spans="1:4" x14ac:dyDescent="0.2">
      <c r="A2255" s="4">
        <v>3.7786206513282203</v>
      </c>
      <c r="B2255" s="4">
        <v>1.920667196350937</v>
      </c>
      <c r="C2255" s="4">
        <v>0</v>
      </c>
      <c r="D2255" s="4">
        <v>0</v>
      </c>
    </row>
    <row r="2256" spans="1:4" x14ac:dyDescent="0.2">
      <c r="A2256" s="4">
        <v>3.7802600866955651</v>
      </c>
      <c r="B2256" s="4">
        <v>1.92056859881623</v>
      </c>
      <c r="C2256" s="4">
        <v>0</v>
      </c>
      <c r="D2256" s="4">
        <v>0</v>
      </c>
    </row>
    <row r="2257" spans="1:4" x14ac:dyDescent="0.2">
      <c r="A2257" s="4">
        <v>3.7818995220629099</v>
      </c>
      <c r="B2257" s="4">
        <v>1.9204705036614671</v>
      </c>
      <c r="C2257" s="4">
        <v>0</v>
      </c>
      <c r="D2257" s="4">
        <v>0</v>
      </c>
    </row>
    <row r="2258" spans="1:4" x14ac:dyDescent="0.2">
      <c r="A2258" s="4">
        <v>3.7835389574302547</v>
      </c>
      <c r="B2258" s="4">
        <v>1.9203729136289791</v>
      </c>
      <c r="C2258" s="4">
        <v>0</v>
      </c>
      <c r="D2258" s="4">
        <v>0</v>
      </c>
    </row>
    <row r="2259" spans="1:4" x14ac:dyDescent="0.2">
      <c r="A2259" s="4">
        <v>3.785178392797599</v>
      </c>
      <c r="B2259" s="4">
        <v>1.9202758314610968</v>
      </c>
      <c r="C2259" s="4">
        <v>0</v>
      </c>
      <c r="D2259" s="4">
        <v>0</v>
      </c>
    </row>
    <row r="2260" spans="1:4" x14ac:dyDescent="0.2">
      <c r="A2260" s="4">
        <v>3.7868178281649438</v>
      </c>
      <c r="B2260" s="4">
        <v>1.9201792599001513</v>
      </c>
      <c r="C2260" s="4">
        <v>0</v>
      </c>
      <c r="D2260" s="4">
        <v>0</v>
      </c>
    </row>
    <row r="2261" spans="1:4" x14ac:dyDescent="0.2">
      <c r="A2261" s="4">
        <v>3.7884572635322886</v>
      </c>
      <c r="B2261" s="4">
        <v>1.920083201688473</v>
      </c>
      <c r="C2261" s="4">
        <v>0</v>
      </c>
      <c r="D2261" s="4">
        <v>0</v>
      </c>
    </row>
    <row r="2262" spans="1:4" x14ac:dyDescent="0.2">
      <c r="A2262" s="4">
        <v>3.7900966988996334</v>
      </c>
      <c r="B2262" s="4">
        <v>1.9199876595683927</v>
      </c>
      <c r="C2262" s="4">
        <v>0</v>
      </c>
      <c r="D2262" s="4">
        <v>0</v>
      </c>
    </row>
    <row r="2263" spans="1:4" x14ac:dyDescent="0.2">
      <c r="A2263" s="4">
        <v>3.7917361342669778</v>
      </c>
      <c r="B2263" s="4">
        <v>1.9198926362822415</v>
      </c>
      <c r="C2263" s="4">
        <v>0</v>
      </c>
      <c r="D2263" s="4">
        <v>0</v>
      </c>
    </row>
    <row r="2264" spans="1:4" x14ac:dyDescent="0.2">
      <c r="A2264" s="4">
        <v>3.7933755696343225</v>
      </c>
      <c r="B2264" s="4">
        <v>1.91979813457235</v>
      </c>
      <c r="C2264" s="4">
        <v>0</v>
      </c>
      <c r="D2264" s="4">
        <v>0</v>
      </c>
    </row>
    <row r="2265" spans="1:4" x14ac:dyDescent="0.2">
      <c r="A2265" s="4">
        <v>3.7950150050016673</v>
      </c>
      <c r="B2265" s="4">
        <v>1.9197041571810489</v>
      </c>
      <c r="C2265" s="4">
        <v>0</v>
      </c>
      <c r="D2265" s="4">
        <v>0</v>
      </c>
    </row>
    <row r="2266" spans="1:4" x14ac:dyDescent="0.2">
      <c r="A2266" s="4">
        <v>3.7966544403690117</v>
      </c>
      <c r="B2266" s="4">
        <v>1.9196107068506691</v>
      </c>
      <c r="C2266" s="4">
        <v>0</v>
      </c>
      <c r="D2266" s="4">
        <v>0</v>
      </c>
    </row>
    <row r="2267" spans="1:4" x14ac:dyDescent="0.2">
      <c r="A2267" s="4">
        <v>3.7982938757363565</v>
      </c>
      <c r="B2267" s="4">
        <v>1.9195177863235415</v>
      </c>
      <c r="C2267" s="4">
        <v>0</v>
      </c>
      <c r="D2267" s="4">
        <v>0</v>
      </c>
    </row>
    <row r="2268" spans="1:4" x14ac:dyDescent="0.2">
      <c r="A2268" s="4">
        <v>3.7999333111037013</v>
      </c>
      <c r="B2268" s="4">
        <v>1.9194253983419967</v>
      </c>
      <c r="C2268" s="4">
        <v>0</v>
      </c>
      <c r="D2268" s="4">
        <v>0</v>
      </c>
    </row>
    <row r="2269" spans="1:4" x14ac:dyDescent="0.2">
      <c r="A2269" s="4">
        <v>3.801572746471046</v>
      </c>
      <c r="B2269" s="4">
        <v>1.9193335456483653</v>
      </c>
      <c r="C2269" s="4">
        <v>0</v>
      </c>
      <c r="D2269" s="4">
        <v>0</v>
      </c>
    </row>
    <row r="2270" spans="1:4" x14ac:dyDescent="0.2">
      <c r="A2270" s="4">
        <v>3.8032121818383904</v>
      </c>
      <c r="B2270" s="4">
        <v>1.9192422309849786</v>
      </c>
      <c r="C2270" s="4">
        <v>0</v>
      </c>
      <c r="D2270" s="4">
        <v>0</v>
      </c>
    </row>
    <row r="2271" spans="1:4" x14ac:dyDescent="0.2">
      <c r="A2271" s="4">
        <v>3.8048516172057352</v>
      </c>
      <c r="B2271" s="4">
        <v>1.919151457094167</v>
      </c>
      <c r="C2271" s="4">
        <v>0</v>
      </c>
      <c r="D2271" s="4">
        <v>0</v>
      </c>
    </row>
    <row r="2272" spans="1:4" x14ac:dyDescent="0.2">
      <c r="A2272" s="4">
        <v>3.80649105257308</v>
      </c>
      <c r="B2272" s="4">
        <v>1.9190612267182614</v>
      </c>
      <c r="C2272" s="4">
        <v>0</v>
      </c>
      <c r="D2272" s="4">
        <v>0</v>
      </c>
    </row>
    <row r="2273" spans="1:4" x14ac:dyDescent="0.2">
      <c r="A2273" s="4">
        <v>3.8081304879404247</v>
      </c>
      <c r="B2273" s="4">
        <v>1.9189715425995928</v>
      </c>
      <c r="C2273" s="4">
        <v>0</v>
      </c>
      <c r="D2273" s="4">
        <v>0</v>
      </c>
    </row>
    <row r="2274" spans="1:4" x14ac:dyDescent="0.2">
      <c r="A2274" s="4">
        <v>3.8097699233077691</v>
      </c>
      <c r="B2274" s="4">
        <v>1.9188824074804915</v>
      </c>
      <c r="C2274" s="4">
        <v>0</v>
      </c>
      <c r="D2274" s="4">
        <v>0</v>
      </c>
    </row>
    <row r="2275" spans="1:4" x14ac:dyDescent="0.2">
      <c r="A2275" s="4">
        <v>3.8114093586751139</v>
      </c>
      <c r="B2275" s="4">
        <v>1.9187938241032887</v>
      </c>
      <c r="C2275" s="4">
        <v>0</v>
      </c>
      <c r="D2275" s="4">
        <v>0</v>
      </c>
    </row>
    <row r="2276" spans="1:4" x14ac:dyDescent="0.2">
      <c r="A2276" s="4">
        <v>3.8130487940424587</v>
      </c>
      <c r="B2276" s="4">
        <v>1.918705795210315</v>
      </c>
      <c r="C2276" s="4">
        <v>0</v>
      </c>
      <c r="D2276" s="4">
        <v>0</v>
      </c>
    </row>
    <row r="2277" spans="1:4" x14ac:dyDescent="0.2">
      <c r="A2277" s="4">
        <v>3.8146882294098035</v>
      </c>
      <c r="B2277" s="4">
        <v>1.9186183235439014</v>
      </c>
      <c r="C2277" s="4">
        <v>0</v>
      </c>
      <c r="D2277" s="4">
        <v>0</v>
      </c>
    </row>
    <row r="2278" spans="1:4" x14ac:dyDescent="0.2">
      <c r="A2278" s="4">
        <v>3.8163276647771478</v>
      </c>
      <c r="B2278" s="4">
        <v>1.9185314118463783</v>
      </c>
      <c r="C2278" s="4">
        <v>0</v>
      </c>
      <c r="D2278" s="4">
        <v>0</v>
      </c>
    </row>
    <row r="2279" spans="1:4" x14ac:dyDescent="0.2">
      <c r="A2279" s="4">
        <v>3.8179671001444926</v>
      </c>
      <c r="B2279" s="4">
        <v>1.9184450628600769</v>
      </c>
      <c r="C2279" s="4">
        <v>0</v>
      </c>
      <c r="D2279" s="4">
        <v>0</v>
      </c>
    </row>
    <row r="2280" spans="1:4" x14ac:dyDescent="0.2">
      <c r="A2280" s="4">
        <v>3.8196065355118374</v>
      </c>
      <c r="B2280" s="4">
        <v>1.9183592793273276</v>
      </c>
      <c r="C2280" s="4">
        <v>0</v>
      </c>
      <c r="D2280" s="4">
        <v>0</v>
      </c>
    </row>
    <row r="2281" spans="1:4" x14ac:dyDescent="0.2">
      <c r="A2281" s="4">
        <v>3.8212459708791822</v>
      </c>
      <c r="B2281" s="4">
        <v>1.9182740639904616</v>
      </c>
      <c r="C2281" s="4">
        <v>0</v>
      </c>
      <c r="D2281" s="4">
        <v>0</v>
      </c>
    </row>
    <row r="2282" spans="1:4" x14ac:dyDescent="0.2">
      <c r="A2282" s="4">
        <v>3.8228854062465265</v>
      </c>
      <c r="B2282" s="4">
        <v>1.9181894195918094</v>
      </c>
      <c r="C2282" s="4">
        <v>0</v>
      </c>
      <c r="D2282" s="4">
        <v>0</v>
      </c>
    </row>
    <row r="2283" spans="1:4" x14ac:dyDescent="0.2">
      <c r="A2283" s="4">
        <v>3.8245248416138713</v>
      </c>
      <c r="B2283" s="4">
        <v>1.9181053488737021</v>
      </c>
      <c r="C2283" s="4">
        <v>0</v>
      </c>
      <c r="D2283" s="4">
        <v>0</v>
      </c>
    </row>
    <row r="2284" spans="1:4" x14ac:dyDescent="0.2">
      <c r="A2284" s="4">
        <v>3.8261642769812161</v>
      </c>
      <c r="B2284" s="4">
        <v>1.91802185457847</v>
      </c>
      <c r="C2284" s="4">
        <v>0</v>
      </c>
      <c r="D2284" s="4">
        <v>0</v>
      </c>
    </row>
    <row r="2285" spans="1:4" x14ac:dyDescent="0.2">
      <c r="A2285" s="4">
        <v>3.8278037123485604</v>
      </c>
      <c r="B2285" s="4">
        <v>1.9179389394484441</v>
      </c>
      <c r="C2285" s="4">
        <v>0</v>
      </c>
      <c r="D2285" s="4">
        <v>0</v>
      </c>
    </row>
    <row r="2286" spans="1:4" x14ac:dyDescent="0.2">
      <c r="A2286" s="4">
        <v>3.8294431477159052</v>
      </c>
      <c r="B2286" s="4">
        <v>1.9178566062259554</v>
      </c>
      <c r="C2286" s="4">
        <v>0</v>
      </c>
      <c r="D2286" s="4">
        <v>0</v>
      </c>
    </row>
    <row r="2287" spans="1:4" x14ac:dyDescent="0.2">
      <c r="A2287" s="4">
        <v>3.83108258308325</v>
      </c>
      <c r="B2287" s="4">
        <v>1.9177748576533344</v>
      </c>
      <c r="C2287" s="4">
        <v>0</v>
      </c>
      <c r="D2287" s="4">
        <v>0</v>
      </c>
    </row>
    <row r="2288" spans="1:4" x14ac:dyDescent="0.2">
      <c r="A2288" s="4">
        <v>3.8327220184505948</v>
      </c>
      <c r="B2288" s="4">
        <v>1.9176936964729121</v>
      </c>
      <c r="C2288" s="4">
        <v>0</v>
      </c>
      <c r="D2288" s="4">
        <v>0</v>
      </c>
    </row>
    <row r="2289" spans="1:4" x14ac:dyDescent="0.2">
      <c r="A2289" s="4">
        <v>3.8343614538179391</v>
      </c>
      <c r="B2289" s="4">
        <v>1.9176131254270192</v>
      </c>
      <c r="C2289" s="4">
        <v>0</v>
      </c>
      <c r="D2289" s="4">
        <v>0</v>
      </c>
    </row>
    <row r="2290" spans="1:4" x14ac:dyDescent="0.2">
      <c r="A2290" s="4">
        <v>3.8360008891852839</v>
      </c>
      <c r="B2290" s="4">
        <v>1.9175331472579864</v>
      </c>
      <c r="C2290" s="4">
        <v>0</v>
      </c>
      <c r="D2290" s="4">
        <v>0</v>
      </c>
    </row>
    <row r="2291" spans="1:4" x14ac:dyDescent="0.2">
      <c r="A2291" s="4">
        <v>3.8376403245526287</v>
      </c>
      <c r="B2291" s="4">
        <v>1.9174537647081447</v>
      </c>
      <c r="C2291" s="4">
        <v>0</v>
      </c>
      <c r="D2291" s="4">
        <v>0</v>
      </c>
    </row>
    <row r="2292" spans="1:4" x14ac:dyDescent="0.2">
      <c r="A2292" s="4">
        <v>3.8392797599199735</v>
      </c>
      <c r="B2292" s="4">
        <v>1.9173749805198246</v>
      </c>
      <c r="C2292" s="4">
        <v>0</v>
      </c>
      <c r="D2292" s="4">
        <v>0</v>
      </c>
    </row>
    <row r="2293" spans="1:4" x14ac:dyDescent="0.2">
      <c r="A2293" s="4">
        <v>3.8409191952873178</v>
      </c>
      <c r="B2293" s="4">
        <v>1.9172967974353572</v>
      </c>
      <c r="C2293" s="4">
        <v>0</v>
      </c>
      <c r="D2293" s="4">
        <v>0</v>
      </c>
    </row>
    <row r="2294" spans="1:4" x14ac:dyDescent="0.2">
      <c r="A2294" s="4">
        <v>3.8425586306546626</v>
      </c>
      <c r="B2294" s="4">
        <v>1.9172192181970731</v>
      </c>
      <c r="C2294" s="4">
        <v>0</v>
      </c>
      <c r="D2294" s="4">
        <v>0</v>
      </c>
    </row>
    <row r="2295" spans="1:4" x14ac:dyDescent="0.2">
      <c r="A2295" s="4">
        <v>3.8441980660220074</v>
      </c>
      <c r="B2295" s="4">
        <v>1.9171422455473031</v>
      </c>
      <c r="C2295" s="4">
        <v>0</v>
      </c>
      <c r="D2295" s="4">
        <v>0</v>
      </c>
    </row>
    <row r="2296" spans="1:4" x14ac:dyDescent="0.2">
      <c r="A2296" s="4">
        <v>3.8458375013893522</v>
      </c>
      <c r="B2296" s="4">
        <v>1.9170658822283779</v>
      </c>
      <c r="C2296" s="4">
        <v>0</v>
      </c>
      <c r="D2296" s="4">
        <v>0</v>
      </c>
    </row>
    <row r="2297" spans="1:4" x14ac:dyDescent="0.2">
      <c r="A2297" s="4">
        <v>3.8474769367566966</v>
      </c>
      <c r="B2297" s="4">
        <v>1.9169901309826285</v>
      </c>
      <c r="C2297" s="4">
        <v>0</v>
      </c>
      <c r="D2297" s="4">
        <v>0</v>
      </c>
    </row>
    <row r="2298" spans="1:4" x14ac:dyDescent="0.2">
      <c r="A2298" s="4">
        <v>3.8491163721240413</v>
      </c>
      <c r="B2298" s="4">
        <v>1.9169149945523856</v>
      </c>
      <c r="C2298" s="4">
        <v>0</v>
      </c>
      <c r="D2298" s="4">
        <v>0</v>
      </c>
    </row>
    <row r="2299" spans="1:4" x14ac:dyDescent="0.2">
      <c r="A2299" s="4">
        <v>3.8507558074913861</v>
      </c>
      <c r="B2299" s="4">
        <v>1.9168404756799799</v>
      </c>
      <c r="C2299" s="4">
        <v>0</v>
      </c>
      <c r="D2299" s="4">
        <v>0</v>
      </c>
    </row>
    <row r="2300" spans="1:4" x14ac:dyDescent="0.2">
      <c r="A2300" s="4">
        <v>3.8523952428587305</v>
      </c>
      <c r="B2300" s="4">
        <v>1.9167665771077425</v>
      </c>
      <c r="C2300" s="4">
        <v>0</v>
      </c>
      <c r="D2300" s="4">
        <v>0</v>
      </c>
    </row>
    <row r="2301" spans="1:4" x14ac:dyDescent="0.2">
      <c r="A2301" s="4">
        <v>3.8540346782260753</v>
      </c>
      <c r="B2301" s="4">
        <v>1.9166933015780037</v>
      </c>
      <c r="C2301" s="4">
        <v>0</v>
      </c>
      <c r="D2301" s="4">
        <v>0</v>
      </c>
    </row>
    <row r="2302" spans="1:4" x14ac:dyDescent="0.2">
      <c r="A2302" s="4">
        <v>3.85567411359342</v>
      </c>
      <c r="B2302" s="4">
        <v>1.9166206518330946</v>
      </c>
      <c r="C2302" s="4">
        <v>0</v>
      </c>
      <c r="D2302" s="4">
        <v>0</v>
      </c>
    </row>
    <row r="2303" spans="1:4" x14ac:dyDescent="0.2">
      <c r="A2303" s="4">
        <v>3.8573135489607648</v>
      </c>
      <c r="B2303" s="4">
        <v>1.9165486306153459</v>
      </c>
      <c r="C2303" s="4">
        <v>0</v>
      </c>
      <c r="D2303" s="4">
        <v>0</v>
      </c>
    </row>
    <row r="2304" spans="1:4" x14ac:dyDescent="0.2">
      <c r="A2304" s="4">
        <v>3.8589529843281092</v>
      </c>
      <c r="B2304" s="4">
        <v>1.9164772406670885</v>
      </c>
      <c r="C2304" s="4">
        <v>0</v>
      </c>
      <c r="D2304" s="4">
        <v>0</v>
      </c>
    </row>
    <row r="2305" spans="1:4" x14ac:dyDescent="0.2">
      <c r="A2305" s="4">
        <v>3.860592419695454</v>
      </c>
      <c r="B2305" s="4">
        <v>1.916406484730653</v>
      </c>
      <c r="C2305" s="4">
        <v>0</v>
      </c>
      <c r="D2305" s="4">
        <v>0</v>
      </c>
    </row>
    <row r="2306" spans="1:4" x14ac:dyDescent="0.2">
      <c r="A2306" s="4">
        <v>3.8622318550627988</v>
      </c>
      <c r="B2306" s="4">
        <v>1.9163363655483705</v>
      </c>
      <c r="C2306" s="4">
        <v>0</v>
      </c>
      <c r="D2306" s="4">
        <v>0</v>
      </c>
    </row>
    <row r="2307" spans="1:4" x14ac:dyDescent="0.2">
      <c r="A2307" s="4">
        <v>3.8638712904301435</v>
      </c>
      <c r="B2307" s="4">
        <v>1.9162668858625713</v>
      </c>
      <c r="C2307" s="4">
        <v>0</v>
      </c>
      <c r="D2307" s="4">
        <v>0</v>
      </c>
    </row>
    <row r="2308" spans="1:4" x14ac:dyDescent="0.2">
      <c r="A2308" s="4">
        <v>3.8655107257974879</v>
      </c>
      <c r="B2308" s="4">
        <v>1.9161980484155867</v>
      </c>
      <c r="C2308" s="4">
        <v>0</v>
      </c>
      <c r="D2308" s="4">
        <v>0</v>
      </c>
    </row>
    <row r="2309" spans="1:4" x14ac:dyDescent="0.2">
      <c r="A2309" s="4">
        <v>3.8671501611648327</v>
      </c>
      <c r="B2309" s="4">
        <v>1.9161298559497471</v>
      </c>
      <c r="C2309" s="4">
        <v>0</v>
      </c>
      <c r="D2309" s="4">
        <v>0</v>
      </c>
    </row>
    <row r="2310" spans="1:4" x14ac:dyDescent="0.2">
      <c r="A2310" s="4">
        <v>3.8687895965321775</v>
      </c>
      <c r="B2310" s="4">
        <v>1.9160623112073834</v>
      </c>
      <c r="C2310" s="4">
        <v>0</v>
      </c>
      <c r="D2310" s="4">
        <v>0</v>
      </c>
    </row>
    <row r="2311" spans="1:4" x14ac:dyDescent="0.2">
      <c r="A2311" s="4">
        <v>3.8704290318995223</v>
      </c>
      <c r="B2311" s="4">
        <v>1.9159954169308264</v>
      </c>
      <c r="C2311" s="4">
        <v>0</v>
      </c>
      <c r="D2311" s="4">
        <v>0</v>
      </c>
    </row>
    <row r="2312" spans="1:4" x14ac:dyDescent="0.2">
      <c r="A2312" s="4">
        <v>3.8720684672668666</v>
      </c>
      <c r="B2312" s="4">
        <v>1.9159291758624071</v>
      </c>
      <c r="C2312" s="4">
        <v>0</v>
      </c>
      <c r="D2312" s="4">
        <v>0</v>
      </c>
    </row>
    <row r="2313" spans="1:4" x14ac:dyDescent="0.2">
      <c r="A2313" s="4">
        <v>3.8737079026342114</v>
      </c>
      <c r="B2313" s="4">
        <v>1.9158635907444561</v>
      </c>
      <c r="C2313" s="4">
        <v>0</v>
      </c>
      <c r="D2313" s="4">
        <v>0</v>
      </c>
    </row>
    <row r="2314" spans="1:4" x14ac:dyDescent="0.2">
      <c r="A2314" s="4">
        <v>3.8753473380015562</v>
      </c>
      <c r="B2314" s="4">
        <v>1.9157986643193041</v>
      </c>
      <c r="C2314" s="4">
        <v>0</v>
      </c>
      <c r="D2314" s="4">
        <v>0</v>
      </c>
    </row>
    <row r="2315" spans="1:4" x14ac:dyDescent="0.2">
      <c r="A2315" s="4">
        <v>3.876986773368901</v>
      </c>
      <c r="B2315" s="4">
        <v>1.9157343993292819</v>
      </c>
      <c r="C2315" s="4">
        <v>0</v>
      </c>
      <c r="D2315" s="4">
        <v>0</v>
      </c>
    </row>
    <row r="2316" spans="1:4" x14ac:dyDescent="0.2">
      <c r="A2316" s="4">
        <v>3.8786262087362453</v>
      </c>
      <c r="B2316" s="4">
        <v>1.9156707985167205</v>
      </c>
      <c r="C2316" s="4">
        <v>0</v>
      </c>
      <c r="D2316" s="4">
        <v>0</v>
      </c>
    </row>
    <row r="2317" spans="1:4" x14ac:dyDescent="0.2">
      <c r="A2317" s="4">
        <v>3.8802656441035901</v>
      </c>
      <c r="B2317" s="4">
        <v>1.9156078646239505</v>
      </c>
      <c r="C2317" s="4">
        <v>0</v>
      </c>
      <c r="D2317" s="4">
        <v>0</v>
      </c>
    </row>
    <row r="2318" spans="1:4" x14ac:dyDescent="0.2">
      <c r="A2318" s="4">
        <v>3.8819050794709349</v>
      </c>
      <c r="B2318" s="4">
        <v>1.9155456003933029</v>
      </c>
      <c r="C2318" s="4">
        <v>0</v>
      </c>
      <c r="D2318" s="4">
        <v>0</v>
      </c>
    </row>
    <row r="2319" spans="1:4" x14ac:dyDescent="0.2">
      <c r="A2319" s="4">
        <v>3.8835445148382792</v>
      </c>
      <c r="B2319" s="4">
        <v>1.9154840085671081</v>
      </c>
      <c r="C2319" s="4">
        <v>0</v>
      </c>
      <c r="D2319" s="4">
        <v>0</v>
      </c>
    </row>
    <row r="2320" spans="1:4" x14ac:dyDescent="0.2">
      <c r="A2320" s="4">
        <v>3.885183950205624</v>
      </c>
      <c r="B2320" s="4">
        <v>1.9154230918876973</v>
      </c>
      <c r="C2320" s="4">
        <v>0</v>
      </c>
      <c r="D2320" s="4">
        <v>0</v>
      </c>
    </row>
    <row r="2321" spans="1:4" x14ac:dyDescent="0.2">
      <c r="A2321" s="4">
        <v>3.8868233855729688</v>
      </c>
      <c r="B2321" s="4">
        <v>1.915362853097401</v>
      </c>
      <c r="C2321" s="4">
        <v>0</v>
      </c>
      <c r="D2321" s="4">
        <v>0</v>
      </c>
    </row>
    <row r="2322" spans="1:4" x14ac:dyDescent="0.2">
      <c r="A2322" s="4">
        <v>3.8884628209403136</v>
      </c>
      <c r="B2322" s="4">
        <v>1.91530329493855</v>
      </c>
      <c r="C2322" s="4">
        <v>0</v>
      </c>
      <c r="D2322" s="4">
        <v>0</v>
      </c>
    </row>
    <row r="2323" spans="1:4" x14ac:dyDescent="0.2">
      <c r="A2323" s="4">
        <v>3.8901022563076579</v>
      </c>
      <c r="B2323" s="4">
        <v>1.9152444201534753</v>
      </c>
      <c r="C2323" s="4">
        <v>0</v>
      </c>
      <c r="D2323" s="4">
        <v>0</v>
      </c>
    </row>
    <row r="2324" spans="1:4" x14ac:dyDescent="0.2">
      <c r="A2324" s="4">
        <v>3.8917416916750027</v>
      </c>
      <c r="B2324" s="4">
        <v>1.9151862314845076</v>
      </c>
      <c r="C2324" s="4">
        <v>0</v>
      </c>
      <c r="D2324" s="4">
        <v>0</v>
      </c>
    </row>
    <row r="2325" spans="1:4" x14ac:dyDescent="0.2">
      <c r="A2325" s="4">
        <v>3.8933811270423475</v>
      </c>
      <c r="B2325" s="4">
        <v>1.9151287316739776</v>
      </c>
      <c r="C2325" s="4">
        <v>0</v>
      </c>
      <c r="D2325" s="4">
        <v>0</v>
      </c>
    </row>
    <row r="2326" spans="1:4" x14ac:dyDescent="0.2">
      <c r="A2326" s="4">
        <v>3.8950205624096923</v>
      </c>
      <c r="B2326" s="4">
        <v>1.9150719234642162</v>
      </c>
      <c r="C2326" s="4">
        <v>0</v>
      </c>
      <c r="D2326" s="4">
        <v>0</v>
      </c>
    </row>
    <row r="2327" spans="1:4" x14ac:dyDescent="0.2">
      <c r="A2327" s="4">
        <v>3.8966599977770366</v>
      </c>
      <c r="B2327" s="4">
        <v>1.915015809597554</v>
      </c>
      <c r="C2327" s="4">
        <v>0</v>
      </c>
      <c r="D2327" s="4">
        <v>0</v>
      </c>
    </row>
    <row r="2328" spans="1:4" x14ac:dyDescent="0.2">
      <c r="A2328" s="4">
        <v>3.8982994331443814</v>
      </c>
      <c r="B2328" s="4">
        <v>1.9149603928163221</v>
      </c>
      <c r="C2328" s="4">
        <v>0</v>
      </c>
      <c r="D2328" s="4">
        <v>0</v>
      </c>
    </row>
    <row r="2329" spans="1:4" x14ac:dyDescent="0.2">
      <c r="A2329" s="4">
        <v>3.8999388685117262</v>
      </c>
      <c r="B2329" s="4">
        <v>1.9149056758628511</v>
      </c>
      <c r="C2329" s="4">
        <v>0</v>
      </c>
      <c r="D2329" s="4">
        <v>0</v>
      </c>
    </row>
    <row r="2330" spans="1:4" x14ac:dyDescent="0.2">
      <c r="A2330" s="4">
        <v>3.901578303879071</v>
      </c>
      <c r="B2330" s="4">
        <v>1.9148516614794717</v>
      </c>
      <c r="C2330" s="4">
        <v>0</v>
      </c>
      <c r="D2330" s="4">
        <v>0</v>
      </c>
    </row>
    <row r="2331" spans="1:4" x14ac:dyDescent="0.2">
      <c r="A2331" s="4">
        <v>3.9032177392464154</v>
      </c>
      <c r="B2331" s="4">
        <v>1.9147983524085148</v>
      </c>
      <c r="C2331" s="4">
        <v>0</v>
      </c>
      <c r="D2331" s="4">
        <v>0</v>
      </c>
    </row>
    <row r="2332" spans="1:4" x14ac:dyDescent="0.2">
      <c r="A2332" s="4">
        <v>3.9048571746137601</v>
      </c>
      <c r="B2332" s="4">
        <v>1.9147457513923112</v>
      </c>
      <c r="C2332" s="4">
        <v>0</v>
      </c>
      <c r="D2332" s="4">
        <v>0</v>
      </c>
    </row>
    <row r="2333" spans="1:4" x14ac:dyDescent="0.2">
      <c r="A2333" s="4">
        <v>3.9064966099811049</v>
      </c>
      <c r="B2333" s="4">
        <v>1.9146938611731916</v>
      </c>
      <c r="C2333" s="4">
        <v>0</v>
      </c>
      <c r="D2333" s="4">
        <v>0</v>
      </c>
    </row>
    <row r="2334" spans="1:4" x14ac:dyDescent="0.2">
      <c r="A2334" s="4">
        <v>3.9081360453484493</v>
      </c>
      <c r="B2334" s="4">
        <v>1.914642684493487</v>
      </c>
      <c r="C2334" s="4">
        <v>0</v>
      </c>
      <c r="D2334" s="4">
        <v>0</v>
      </c>
    </row>
    <row r="2335" spans="1:4" x14ac:dyDescent="0.2">
      <c r="A2335" s="4">
        <v>3.9097754807157941</v>
      </c>
      <c r="B2335" s="4">
        <v>1.9145922240955278</v>
      </c>
      <c r="C2335" s="4">
        <v>0</v>
      </c>
      <c r="D2335" s="4">
        <v>0</v>
      </c>
    </row>
    <row r="2336" spans="1:4" x14ac:dyDescent="0.2">
      <c r="A2336" s="4">
        <v>3.9114149160831388</v>
      </c>
      <c r="B2336" s="4">
        <v>1.9145424827216451</v>
      </c>
      <c r="C2336" s="4">
        <v>0</v>
      </c>
      <c r="D2336" s="4">
        <v>0</v>
      </c>
    </row>
    <row r="2337" spans="1:4" x14ac:dyDescent="0.2">
      <c r="A2337" s="4">
        <v>3.9130543514504836</v>
      </c>
      <c r="B2337" s="4">
        <v>1.9144934631141697</v>
      </c>
      <c r="C2337" s="4">
        <v>0</v>
      </c>
      <c r="D2337" s="4">
        <v>0</v>
      </c>
    </row>
    <row r="2338" spans="1:4" x14ac:dyDescent="0.2">
      <c r="A2338" s="4">
        <v>3.914693786817828</v>
      </c>
      <c r="B2338" s="4">
        <v>1.9144451680154322</v>
      </c>
      <c r="C2338" s="4">
        <v>0</v>
      </c>
      <c r="D2338" s="4">
        <v>0</v>
      </c>
    </row>
    <row r="2339" spans="1:4" x14ac:dyDescent="0.2">
      <c r="A2339" s="4">
        <v>3.9163332221851728</v>
      </c>
      <c r="B2339" s="4">
        <v>1.9143976001677634</v>
      </c>
      <c r="C2339" s="4">
        <v>0</v>
      </c>
      <c r="D2339" s="4">
        <v>0</v>
      </c>
    </row>
    <row r="2340" spans="1:4" x14ac:dyDescent="0.2">
      <c r="A2340" s="4">
        <v>3.9179726575525176</v>
      </c>
      <c r="B2340" s="4">
        <v>1.9143507623134943</v>
      </c>
      <c r="C2340" s="4">
        <v>0</v>
      </c>
      <c r="D2340" s="4">
        <v>0</v>
      </c>
    </row>
    <row r="2341" spans="1:4" x14ac:dyDescent="0.2">
      <c r="A2341" s="4">
        <v>3.9196120929198623</v>
      </c>
      <c r="B2341" s="4">
        <v>1.9143046571949556</v>
      </c>
      <c r="C2341" s="4">
        <v>0</v>
      </c>
      <c r="D2341" s="4">
        <v>0</v>
      </c>
    </row>
    <row r="2342" spans="1:4" x14ac:dyDescent="0.2">
      <c r="A2342" s="4">
        <v>3.9212515282872067</v>
      </c>
      <c r="B2342" s="4">
        <v>1.9142592875544779</v>
      </c>
      <c r="C2342" s="4">
        <v>0</v>
      </c>
      <c r="D2342" s="4">
        <v>0</v>
      </c>
    </row>
    <row r="2343" spans="1:4" x14ac:dyDescent="0.2">
      <c r="A2343" s="4">
        <v>3.9228909636545515</v>
      </c>
      <c r="B2343" s="4">
        <v>1.9142146561343925</v>
      </c>
      <c r="C2343" s="4">
        <v>0</v>
      </c>
      <c r="D2343" s="4">
        <v>0</v>
      </c>
    </row>
    <row r="2344" spans="1:4" x14ac:dyDescent="0.2">
      <c r="A2344" s="4">
        <v>3.9245303990218963</v>
      </c>
      <c r="B2344" s="4">
        <v>1.9141707656770295</v>
      </c>
      <c r="C2344" s="4">
        <v>0</v>
      </c>
      <c r="D2344" s="4">
        <v>0</v>
      </c>
    </row>
    <row r="2345" spans="1:4" x14ac:dyDescent="0.2">
      <c r="A2345" s="4">
        <v>3.9261698343892411</v>
      </c>
      <c r="B2345" s="4">
        <v>1.9141276189247201</v>
      </c>
      <c r="C2345" s="4">
        <v>0</v>
      </c>
      <c r="D2345" s="4">
        <v>0</v>
      </c>
    </row>
    <row r="2346" spans="1:4" x14ac:dyDescent="0.2">
      <c r="A2346" s="4">
        <v>3.9278092697565854</v>
      </c>
      <c r="B2346" s="4">
        <v>1.914085218619795</v>
      </c>
      <c r="C2346" s="4">
        <v>0</v>
      </c>
      <c r="D2346" s="4">
        <v>0</v>
      </c>
    </row>
    <row r="2347" spans="1:4" x14ac:dyDescent="0.2">
      <c r="A2347" s="4">
        <v>3.9294487051239302</v>
      </c>
      <c r="B2347" s="4">
        <v>1.9140435675045848</v>
      </c>
      <c r="C2347" s="4">
        <v>0</v>
      </c>
      <c r="D2347" s="4">
        <v>0</v>
      </c>
    </row>
    <row r="2348" spans="1:4" x14ac:dyDescent="0.2">
      <c r="A2348" s="4">
        <v>3.931088140491275</v>
      </c>
      <c r="B2348" s="4">
        <v>1.9140026683214206</v>
      </c>
      <c r="C2348" s="4">
        <v>0</v>
      </c>
      <c r="D2348" s="4">
        <v>0</v>
      </c>
    </row>
    <row r="2349" spans="1:4" x14ac:dyDescent="0.2">
      <c r="A2349" s="4">
        <v>3.9327275758586193</v>
      </c>
      <c r="B2349" s="4">
        <v>1.9139625238126332</v>
      </c>
      <c r="C2349" s="4">
        <v>0</v>
      </c>
      <c r="D2349" s="4">
        <v>0</v>
      </c>
    </row>
    <row r="2350" spans="1:4" x14ac:dyDescent="0.2">
      <c r="A2350" s="4">
        <v>3.9343670112259641</v>
      </c>
      <c r="B2350" s="4">
        <v>1.9139231367205531</v>
      </c>
      <c r="C2350" s="4">
        <v>0</v>
      </c>
      <c r="D2350" s="4">
        <v>0</v>
      </c>
    </row>
    <row r="2351" spans="1:4" x14ac:dyDescent="0.2">
      <c r="A2351" s="4">
        <v>3.9360064465933089</v>
      </c>
      <c r="B2351" s="4">
        <v>1.9138845097875115</v>
      </c>
      <c r="C2351" s="4">
        <v>0</v>
      </c>
      <c r="D2351" s="4">
        <v>0</v>
      </c>
    </row>
    <row r="2352" spans="1:4" x14ac:dyDescent="0.2">
      <c r="A2352" s="4">
        <v>3.9376458819606537</v>
      </c>
      <c r="B2352" s="4">
        <v>1.9138466457558385</v>
      </c>
      <c r="C2352" s="4">
        <v>0</v>
      </c>
      <c r="D2352" s="4">
        <v>0</v>
      </c>
    </row>
    <row r="2353" spans="1:4" x14ac:dyDescent="0.2">
      <c r="A2353" s="4">
        <v>3.939285317327998</v>
      </c>
      <c r="B2353" s="4">
        <v>1.9138095473678656</v>
      </c>
      <c r="C2353" s="4">
        <v>0</v>
      </c>
      <c r="D2353" s="4">
        <v>0</v>
      </c>
    </row>
    <row r="2354" spans="1:4" x14ac:dyDescent="0.2">
      <c r="A2354" s="4">
        <v>3.9409247526953428</v>
      </c>
      <c r="B2354" s="4">
        <v>1.9137732173659232</v>
      </c>
      <c r="C2354" s="4">
        <v>0</v>
      </c>
      <c r="D2354" s="4">
        <v>0</v>
      </c>
    </row>
    <row r="2355" spans="1:4" x14ac:dyDescent="0.2">
      <c r="A2355" s="4">
        <v>3.9425641880626876</v>
      </c>
      <c r="B2355" s="4">
        <v>1.9137376584923422</v>
      </c>
      <c r="C2355" s="4">
        <v>0</v>
      </c>
      <c r="D2355" s="4">
        <v>0</v>
      </c>
    </row>
    <row r="2356" spans="1:4" x14ac:dyDescent="0.2">
      <c r="A2356" s="4">
        <v>3.9442036234300324</v>
      </c>
      <c r="B2356" s="4">
        <v>1.9137028734894534</v>
      </c>
      <c r="C2356" s="4">
        <v>0</v>
      </c>
      <c r="D2356" s="4">
        <v>0</v>
      </c>
    </row>
    <row r="2357" spans="1:4" x14ac:dyDescent="0.2">
      <c r="A2357" s="4">
        <v>3.9458430587973767</v>
      </c>
      <c r="B2357" s="4">
        <v>1.9136688650995877</v>
      </c>
      <c r="C2357" s="4">
        <v>0</v>
      </c>
      <c r="D2357" s="4">
        <v>0</v>
      </c>
    </row>
    <row r="2358" spans="1:4" x14ac:dyDescent="0.2">
      <c r="A2358" s="4">
        <v>3.9474824941647215</v>
      </c>
      <c r="B2358" s="4">
        <v>1.9136356360650755</v>
      </c>
      <c r="C2358" s="4">
        <v>0</v>
      </c>
      <c r="D2358" s="4">
        <v>0</v>
      </c>
    </row>
    <row r="2359" spans="1:4" x14ac:dyDescent="0.2">
      <c r="A2359" s="4">
        <v>3.9491219295320663</v>
      </c>
      <c r="B2359" s="4">
        <v>1.9136031891282479</v>
      </c>
      <c r="C2359" s="4">
        <v>0</v>
      </c>
      <c r="D2359" s="4">
        <v>0</v>
      </c>
    </row>
    <row r="2360" spans="1:4" x14ac:dyDescent="0.2">
      <c r="A2360" s="4">
        <v>3.9507613648994111</v>
      </c>
      <c r="B2360" s="4">
        <v>1.9135715270314357</v>
      </c>
      <c r="C2360" s="4">
        <v>0</v>
      </c>
      <c r="D2360" s="4">
        <v>0</v>
      </c>
    </row>
    <row r="2361" spans="1:4" x14ac:dyDescent="0.2">
      <c r="A2361" s="4">
        <v>3.9524008002667554</v>
      </c>
      <c r="B2361" s="4">
        <v>1.9135406525169696</v>
      </c>
      <c r="C2361" s="4">
        <v>0</v>
      </c>
      <c r="D2361" s="4">
        <v>0</v>
      </c>
    </row>
    <row r="2362" spans="1:4" x14ac:dyDescent="0.2">
      <c r="A2362" s="4">
        <v>3.9540402356341002</v>
      </c>
      <c r="B2362" s="4">
        <v>1.9135105683271805</v>
      </c>
      <c r="C2362" s="4">
        <v>0</v>
      </c>
      <c r="D2362" s="4">
        <v>0</v>
      </c>
    </row>
    <row r="2363" spans="1:4" x14ac:dyDescent="0.2">
      <c r="A2363" s="4">
        <v>3.955679671001445</v>
      </c>
      <c r="B2363" s="4">
        <v>1.913481277204399</v>
      </c>
      <c r="C2363" s="4">
        <v>0</v>
      </c>
      <c r="D2363" s="4">
        <v>0</v>
      </c>
    </row>
    <row r="2364" spans="1:4" x14ac:dyDescent="0.2">
      <c r="A2364" s="4">
        <v>3.9573191063687898</v>
      </c>
      <c r="B2364" s="4">
        <v>1.9134527818909559</v>
      </c>
      <c r="C2364" s="4">
        <v>0</v>
      </c>
      <c r="D2364" s="4">
        <v>0</v>
      </c>
    </row>
    <row r="2365" spans="1:4" x14ac:dyDescent="0.2">
      <c r="A2365" s="4">
        <v>3.9589585417361342</v>
      </c>
      <c r="B2365" s="4">
        <v>1.9134250851291823</v>
      </c>
      <c r="C2365" s="4">
        <v>0</v>
      </c>
      <c r="D2365" s="4">
        <v>0</v>
      </c>
    </row>
    <row r="2366" spans="1:4" x14ac:dyDescent="0.2">
      <c r="A2366" s="4">
        <v>3.9605979771034789</v>
      </c>
      <c r="B2366" s="4">
        <v>1.9133981896614085</v>
      </c>
      <c r="C2366" s="4">
        <v>0</v>
      </c>
      <c r="D2366" s="4">
        <v>0</v>
      </c>
    </row>
    <row r="2367" spans="1:4" x14ac:dyDescent="0.2">
      <c r="A2367" s="4">
        <v>3.9622374124708237</v>
      </c>
      <c r="B2367" s="4">
        <v>1.9133720982299656</v>
      </c>
      <c r="C2367" s="4">
        <v>0</v>
      </c>
      <c r="D2367" s="4">
        <v>0</v>
      </c>
    </row>
    <row r="2368" spans="1:4" x14ac:dyDescent="0.2">
      <c r="A2368" s="4">
        <v>3.9638768478381681</v>
      </c>
      <c r="B2368" s="4">
        <v>1.9133468135771845</v>
      </c>
      <c r="C2368" s="4">
        <v>0</v>
      </c>
      <c r="D2368" s="4">
        <v>0</v>
      </c>
    </row>
    <row r="2369" spans="1:4" x14ac:dyDescent="0.2">
      <c r="A2369" s="4">
        <v>3.9655162832055129</v>
      </c>
      <c r="B2369" s="4">
        <v>1.9133223384453957</v>
      </c>
      <c r="C2369" s="4">
        <v>0</v>
      </c>
      <c r="D2369" s="4">
        <v>0</v>
      </c>
    </row>
    <row r="2370" spans="1:4" x14ac:dyDescent="0.2">
      <c r="A2370" s="4">
        <v>3.9671557185728576</v>
      </c>
      <c r="B2370" s="4">
        <v>1.9132986755769299</v>
      </c>
      <c r="C2370" s="4">
        <v>0</v>
      </c>
      <c r="D2370" s="4">
        <v>0</v>
      </c>
    </row>
    <row r="2371" spans="1:4" x14ac:dyDescent="0.2">
      <c r="A2371" s="4">
        <v>3.9687951539402024</v>
      </c>
      <c r="B2371" s="4">
        <v>1.9132758277141184</v>
      </c>
      <c r="C2371" s="4">
        <v>0</v>
      </c>
      <c r="D2371" s="4">
        <v>0</v>
      </c>
    </row>
    <row r="2372" spans="1:4" x14ac:dyDescent="0.2">
      <c r="A2372" s="4">
        <v>3.9704345893075468</v>
      </c>
      <c r="B2372" s="4">
        <v>1.9132537975992916</v>
      </c>
      <c r="C2372" s="4">
        <v>0</v>
      </c>
      <c r="D2372" s="4">
        <v>0</v>
      </c>
    </row>
    <row r="2373" spans="1:4" x14ac:dyDescent="0.2">
      <c r="A2373" s="4">
        <v>3.9720740246748916</v>
      </c>
      <c r="B2373" s="4">
        <v>1.9132325879747802</v>
      </c>
      <c r="C2373" s="4">
        <v>0</v>
      </c>
      <c r="D2373" s="4">
        <v>0</v>
      </c>
    </row>
    <row r="2374" spans="1:4" x14ac:dyDescent="0.2">
      <c r="A2374" s="4">
        <v>3.9737134600422364</v>
      </c>
      <c r="B2374" s="4">
        <v>1.9132122015829154</v>
      </c>
      <c r="C2374" s="4">
        <v>0</v>
      </c>
      <c r="D2374" s="4">
        <v>0</v>
      </c>
    </row>
    <row r="2375" spans="1:4" x14ac:dyDescent="0.2">
      <c r="A2375" s="4">
        <v>3.9753528954095811</v>
      </c>
      <c r="B2375" s="4">
        <v>1.9131926411660276</v>
      </c>
      <c r="C2375" s="4">
        <v>0</v>
      </c>
      <c r="D2375" s="4">
        <v>0</v>
      </c>
    </row>
    <row r="2376" spans="1:4" x14ac:dyDescent="0.2">
      <c r="A2376" s="4">
        <v>3.9769923307769255</v>
      </c>
      <c r="B2376" s="4">
        <v>1.9131739094664477</v>
      </c>
      <c r="C2376" s="4">
        <v>0</v>
      </c>
      <c r="D2376" s="4">
        <v>0</v>
      </c>
    </row>
    <row r="2377" spans="1:4" x14ac:dyDescent="0.2">
      <c r="A2377" s="4">
        <v>3.9786317661442703</v>
      </c>
      <c r="B2377" s="4">
        <v>1.9131560092265067</v>
      </c>
      <c r="C2377" s="4">
        <v>0</v>
      </c>
      <c r="D2377" s="4">
        <v>0</v>
      </c>
    </row>
    <row r="2378" spans="1:4" x14ac:dyDescent="0.2">
      <c r="A2378" s="4">
        <v>3.9802712015116151</v>
      </c>
      <c r="B2378" s="4">
        <v>1.9131389431885351</v>
      </c>
      <c r="C2378" s="4">
        <v>0</v>
      </c>
      <c r="D2378" s="4">
        <v>0</v>
      </c>
    </row>
    <row r="2379" spans="1:4" x14ac:dyDescent="0.2">
      <c r="A2379" s="4">
        <v>3.9819106368789599</v>
      </c>
      <c r="B2379" s="4">
        <v>1.9131227140948637</v>
      </c>
      <c r="C2379" s="4">
        <v>0</v>
      </c>
      <c r="D2379" s="4">
        <v>0</v>
      </c>
    </row>
    <row r="2380" spans="1:4" x14ac:dyDescent="0.2">
      <c r="A2380" s="4">
        <v>3.9835500722463042</v>
      </c>
      <c r="B2380" s="4">
        <v>1.9131073246878236</v>
      </c>
      <c r="C2380" s="4">
        <v>0</v>
      </c>
      <c r="D2380" s="4">
        <v>0</v>
      </c>
    </row>
    <row r="2381" spans="1:4" x14ac:dyDescent="0.2">
      <c r="A2381" s="4">
        <v>3.985189507613649</v>
      </c>
      <c r="B2381" s="4">
        <v>1.9130927777097453</v>
      </c>
      <c r="C2381" s="4">
        <v>0</v>
      </c>
      <c r="D2381" s="4">
        <v>0</v>
      </c>
    </row>
    <row r="2382" spans="1:4" x14ac:dyDescent="0.2">
      <c r="A2382" s="4">
        <v>3.9868289429809938</v>
      </c>
      <c r="B2382" s="4">
        <v>1.9130790759029594</v>
      </c>
      <c r="C2382" s="4">
        <v>0</v>
      </c>
      <c r="D2382" s="4">
        <v>0</v>
      </c>
    </row>
    <row r="2383" spans="1:4" x14ac:dyDescent="0.2">
      <c r="A2383" s="4">
        <v>3.9884683783483381</v>
      </c>
      <c r="B2383" s="4">
        <v>1.9130662220097971</v>
      </c>
      <c r="C2383" s="4">
        <v>0</v>
      </c>
      <c r="D2383" s="4">
        <v>0</v>
      </c>
    </row>
    <row r="2384" spans="1:4" x14ac:dyDescent="0.2">
      <c r="A2384" s="4">
        <v>3.9901078137156829</v>
      </c>
      <c r="B2384" s="4">
        <v>1.9130542187725892</v>
      </c>
      <c r="C2384" s="4">
        <v>0</v>
      </c>
      <c r="D2384" s="4">
        <v>0</v>
      </c>
    </row>
    <row r="2385" spans="1:4" x14ac:dyDescent="0.2">
      <c r="A2385" s="4">
        <v>3.9917472490830277</v>
      </c>
      <c r="B2385" s="4">
        <v>1.9130430689336662</v>
      </c>
      <c r="C2385" s="4">
        <v>0</v>
      </c>
      <c r="D2385" s="4">
        <v>0</v>
      </c>
    </row>
    <row r="2386" spans="1:4" x14ac:dyDescent="0.2">
      <c r="A2386" s="4">
        <v>3.9933866844503725</v>
      </c>
      <c r="B2386" s="4">
        <v>1.9130327752353591</v>
      </c>
      <c r="C2386" s="4">
        <v>0</v>
      </c>
      <c r="D2386" s="4">
        <v>0</v>
      </c>
    </row>
    <row r="2387" spans="1:4" x14ac:dyDescent="0.2">
      <c r="A2387" s="4">
        <v>3.9950261198177168</v>
      </c>
      <c r="B2387" s="4">
        <v>1.9130233404199986</v>
      </c>
      <c r="C2387" s="4">
        <v>0</v>
      </c>
      <c r="D2387" s="4">
        <v>0</v>
      </c>
    </row>
    <row r="2388" spans="1:4" x14ac:dyDescent="0.2">
      <c r="A2388" s="4">
        <v>3.9966655551850616</v>
      </c>
      <c r="B2388" s="4">
        <v>1.9130147672299154</v>
      </c>
      <c r="C2388" s="4">
        <v>0</v>
      </c>
      <c r="D2388" s="4">
        <v>0</v>
      </c>
    </row>
    <row r="2389" spans="1:4" x14ac:dyDescent="0.2">
      <c r="A2389" s="4">
        <v>3.9983049905524064</v>
      </c>
      <c r="B2389" s="4">
        <v>1.9130070584074403</v>
      </c>
      <c r="C2389" s="4">
        <v>0</v>
      </c>
      <c r="D2389" s="4">
        <v>0</v>
      </c>
    </row>
    <row r="2390" spans="1:4" x14ac:dyDescent="0.2">
      <c r="A2390" s="4">
        <v>3.9999444259197512</v>
      </c>
      <c r="B2390" s="4">
        <v>1.9130002166949043</v>
      </c>
      <c r="C2390" s="4">
        <v>0</v>
      </c>
      <c r="D2390" s="4">
        <v>0</v>
      </c>
    </row>
    <row r="2391" spans="1:4" x14ac:dyDescent="0.2">
      <c r="A2391" s="4">
        <v>4.001583861287096</v>
      </c>
      <c r="B2391" s="4">
        <v>1.9129942442081649</v>
      </c>
      <c r="C2391" s="4">
        <v>0</v>
      </c>
      <c r="D2391" s="4">
        <v>0</v>
      </c>
    </row>
    <row r="2392" spans="1:4" x14ac:dyDescent="0.2">
      <c r="A2392" s="4">
        <v>4.0032232966544408</v>
      </c>
      <c r="B2392" s="4">
        <v>1.9129891402887562</v>
      </c>
      <c r="C2392" s="4">
        <v>0</v>
      </c>
      <c r="D2392" s="4">
        <v>0</v>
      </c>
    </row>
    <row r="2393" spans="1:4" x14ac:dyDescent="0.2">
      <c r="A2393" s="4">
        <v>4.0048627320217847</v>
      </c>
      <c r="B2393" s="4">
        <v>1.9129849035104862</v>
      </c>
      <c r="C2393" s="4">
        <v>0</v>
      </c>
      <c r="D2393" s="4">
        <v>0</v>
      </c>
    </row>
    <row r="2394" spans="1:4" x14ac:dyDescent="0.2">
      <c r="A2394" s="4">
        <v>4.0065021673891295</v>
      </c>
      <c r="B2394" s="4">
        <v>1.9129815324471355</v>
      </c>
      <c r="C2394" s="4">
        <v>0</v>
      </c>
      <c r="D2394" s="4">
        <v>0</v>
      </c>
    </row>
    <row r="2395" spans="1:4" x14ac:dyDescent="0.2">
      <c r="A2395" s="4">
        <v>4.0081416027564742</v>
      </c>
      <c r="B2395" s="4">
        <v>1.9129790256724857</v>
      </c>
      <c r="C2395" s="4">
        <v>0</v>
      </c>
      <c r="D2395" s="4">
        <v>0</v>
      </c>
    </row>
    <row r="2396" spans="1:4" x14ac:dyDescent="0.2">
      <c r="A2396" s="4">
        <v>4.009781038123819</v>
      </c>
      <c r="B2396" s="4">
        <v>1.9129773817603173</v>
      </c>
      <c r="C2396" s="4">
        <v>0</v>
      </c>
      <c r="D2396" s="4">
        <v>0</v>
      </c>
    </row>
    <row r="2397" spans="1:4" x14ac:dyDescent="0.2">
      <c r="A2397" s="4">
        <v>4.0114204734911638</v>
      </c>
      <c r="B2397" s="4">
        <v>1.9129765992844117</v>
      </c>
      <c r="C2397" s="4">
        <v>0</v>
      </c>
      <c r="D2397" s="4">
        <v>0</v>
      </c>
    </row>
    <row r="2398" spans="1:4" x14ac:dyDescent="0.2">
      <c r="A2398" s="4">
        <v>4.0130599088585086</v>
      </c>
      <c r="B2398" s="4">
        <v>1.9129766768185497</v>
      </c>
      <c r="C2398" s="4">
        <v>0</v>
      </c>
      <c r="D2398" s="4">
        <v>0</v>
      </c>
    </row>
    <row r="2399" spans="1:4" x14ac:dyDescent="0.2">
      <c r="A2399" s="4">
        <v>4.0146993442258534</v>
      </c>
      <c r="B2399" s="4">
        <v>1.9129776129365124</v>
      </c>
      <c r="C2399" s="4">
        <v>0</v>
      </c>
      <c r="D2399" s="4">
        <v>0</v>
      </c>
    </row>
    <row r="2400" spans="1:4" x14ac:dyDescent="0.2">
      <c r="A2400" s="4">
        <v>4.0163387795931973</v>
      </c>
      <c r="B2400" s="4">
        <v>1.9129794062120808</v>
      </c>
      <c r="C2400" s="4">
        <v>0</v>
      </c>
      <c r="D2400" s="4">
        <v>0</v>
      </c>
    </row>
    <row r="2401" spans="1:4" x14ac:dyDescent="0.2">
      <c r="A2401" s="4">
        <v>4.0179782149605421</v>
      </c>
      <c r="B2401" s="4">
        <v>1.912982055219036</v>
      </c>
      <c r="C2401" s="4">
        <v>0</v>
      </c>
      <c r="D2401" s="4">
        <v>0</v>
      </c>
    </row>
    <row r="2402" spans="1:4" x14ac:dyDescent="0.2">
      <c r="A2402" s="4">
        <v>4.0196176503278869</v>
      </c>
      <c r="B2402" s="4">
        <v>1.9129855585311588</v>
      </c>
      <c r="C2402" s="4">
        <v>0</v>
      </c>
      <c r="D2402" s="4">
        <v>0</v>
      </c>
    </row>
    <row r="2403" spans="1:4" x14ac:dyDescent="0.2">
      <c r="A2403" s="4">
        <v>4.0212570856952317</v>
      </c>
      <c r="B2403" s="4">
        <v>1.9129899147222305</v>
      </c>
      <c r="C2403" s="4">
        <v>0</v>
      </c>
      <c r="D2403" s="4">
        <v>0</v>
      </c>
    </row>
    <row r="2404" spans="1:4" x14ac:dyDescent="0.2">
      <c r="A2404" s="4">
        <v>4.0228965210625764</v>
      </c>
      <c r="B2404" s="4">
        <v>1.912995122366032</v>
      </c>
      <c r="C2404" s="4">
        <v>0</v>
      </c>
      <c r="D2404" s="4">
        <v>0</v>
      </c>
    </row>
    <row r="2405" spans="1:4" x14ac:dyDescent="0.2">
      <c r="A2405" s="4">
        <v>4.0245359564299212</v>
      </c>
      <c r="B2405" s="4">
        <v>1.9130011800363445</v>
      </c>
      <c r="C2405" s="4">
        <v>0</v>
      </c>
      <c r="D2405" s="4">
        <v>0</v>
      </c>
    </row>
    <row r="2406" spans="1:4" x14ac:dyDescent="0.2">
      <c r="A2406" s="4">
        <v>4.026175391797266</v>
      </c>
      <c r="B2406" s="4">
        <v>1.9130080863069485</v>
      </c>
      <c r="C2406" s="4">
        <v>0</v>
      </c>
      <c r="D2406" s="4">
        <v>0</v>
      </c>
    </row>
    <row r="2407" spans="1:4" x14ac:dyDescent="0.2">
      <c r="A2407" s="4">
        <v>4.0278148271646108</v>
      </c>
      <c r="B2407" s="4">
        <v>1.9130158397516257</v>
      </c>
      <c r="C2407" s="4">
        <v>0</v>
      </c>
      <c r="D2407" s="4">
        <v>0</v>
      </c>
    </row>
    <row r="2408" spans="1:4" x14ac:dyDescent="0.2">
      <c r="A2408" s="4">
        <v>4.0294542625319547</v>
      </c>
      <c r="B2408" s="4">
        <v>1.9130244389441566</v>
      </c>
      <c r="C2408" s="4">
        <v>0</v>
      </c>
      <c r="D2408" s="4">
        <v>0</v>
      </c>
    </row>
    <row r="2409" spans="1:4" x14ac:dyDescent="0.2">
      <c r="A2409" s="4">
        <v>4.0310936978992995</v>
      </c>
      <c r="B2409" s="4">
        <v>1.9130338824583226</v>
      </c>
      <c r="C2409" s="4">
        <v>0</v>
      </c>
      <c r="D2409" s="4">
        <v>0</v>
      </c>
    </row>
    <row r="2410" spans="1:4" x14ac:dyDescent="0.2">
      <c r="A2410" s="4">
        <v>4.0327331332666443</v>
      </c>
      <c r="B2410" s="4">
        <v>1.9130441688679043</v>
      </c>
      <c r="C2410" s="4">
        <v>0</v>
      </c>
      <c r="D2410" s="4">
        <v>0</v>
      </c>
    </row>
    <row r="2411" spans="1:4" x14ac:dyDescent="0.2">
      <c r="A2411" s="4">
        <v>4.0343725686339891</v>
      </c>
      <c r="B2411" s="4">
        <v>1.9130552967466832</v>
      </c>
      <c r="C2411" s="4">
        <v>0</v>
      </c>
      <c r="D2411" s="4">
        <v>0</v>
      </c>
    </row>
    <row r="2412" spans="1:4" x14ac:dyDescent="0.2">
      <c r="A2412" s="4">
        <v>4.0360120040013339</v>
      </c>
      <c r="B2412" s="4">
        <v>1.9130672646684399</v>
      </c>
      <c r="C2412" s="4">
        <v>0</v>
      </c>
      <c r="D2412" s="4">
        <v>0</v>
      </c>
    </row>
    <row r="2413" spans="1:4" x14ac:dyDescent="0.2">
      <c r="A2413" s="4">
        <v>4.0376514393686787</v>
      </c>
      <c r="B2413" s="4">
        <v>1.9130800712069558</v>
      </c>
      <c r="C2413" s="4">
        <v>0</v>
      </c>
      <c r="D2413" s="4">
        <v>0</v>
      </c>
    </row>
    <row r="2414" spans="1:4" x14ac:dyDescent="0.2">
      <c r="A2414" s="4">
        <v>4.0392908747360234</v>
      </c>
      <c r="B2414" s="4">
        <v>1.9130937149360114</v>
      </c>
      <c r="C2414" s="4">
        <v>0</v>
      </c>
      <c r="D2414" s="4">
        <v>0</v>
      </c>
    </row>
    <row r="2415" spans="1:4" x14ac:dyDescent="0.2">
      <c r="A2415" s="4">
        <v>4.0409303101033682</v>
      </c>
      <c r="B2415" s="4">
        <v>1.9131081944293884</v>
      </c>
      <c r="C2415" s="4">
        <v>0</v>
      </c>
      <c r="D2415" s="4">
        <v>0</v>
      </c>
    </row>
    <row r="2416" spans="1:4" x14ac:dyDescent="0.2">
      <c r="A2416" s="4">
        <v>4.0425697454707121</v>
      </c>
      <c r="B2416" s="4">
        <v>1.9131235082608673</v>
      </c>
      <c r="C2416" s="4">
        <v>0</v>
      </c>
      <c r="D2416" s="4">
        <v>0</v>
      </c>
    </row>
    <row r="2417" spans="1:4" x14ac:dyDescent="0.2">
      <c r="A2417" s="4">
        <v>4.0442091808380569</v>
      </c>
      <c r="B2417" s="4">
        <v>1.9131396550042294</v>
      </c>
      <c r="C2417" s="4">
        <v>0</v>
      </c>
      <c r="D2417" s="4">
        <v>0</v>
      </c>
    </row>
    <row r="2418" spans="1:4" x14ac:dyDescent="0.2">
      <c r="A2418" s="4">
        <v>4.0458486162054017</v>
      </c>
      <c r="B2418" s="4">
        <v>1.9131566332332555</v>
      </c>
      <c r="C2418" s="4">
        <v>0</v>
      </c>
      <c r="D2418" s="4">
        <v>0</v>
      </c>
    </row>
    <row r="2419" spans="1:4" x14ac:dyDescent="0.2">
      <c r="A2419" s="4">
        <v>4.0474880515727465</v>
      </c>
      <c r="B2419" s="4">
        <v>1.9131744415217267</v>
      </c>
      <c r="C2419" s="4">
        <v>0</v>
      </c>
      <c r="D2419" s="4">
        <v>0</v>
      </c>
    </row>
    <row r="2420" spans="1:4" x14ac:dyDescent="0.2">
      <c r="A2420" s="4">
        <v>4.0491274869400913</v>
      </c>
      <c r="B2420" s="4">
        <v>1.9131930784434241</v>
      </c>
      <c r="C2420" s="4">
        <v>0</v>
      </c>
      <c r="D2420" s="4">
        <v>0</v>
      </c>
    </row>
    <row r="2421" spans="1:4" x14ac:dyDescent="0.2">
      <c r="A2421" s="4">
        <v>4.0507669223074361</v>
      </c>
      <c r="B2421" s="4">
        <v>1.9132125425721289</v>
      </c>
      <c r="C2421" s="4">
        <v>0</v>
      </c>
      <c r="D2421" s="4">
        <v>0</v>
      </c>
    </row>
    <row r="2422" spans="1:4" x14ac:dyDescent="0.2">
      <c r="A2422" s="4">
        <v>4.0524063576747809</v>
      </c>
      <c r="B2422" s="4">
        <v>1.9132328324816217</v>
      </c>
      <c r="C2422" s="4">
        <v>0</v>
      </c>
      <c r="D2422" s="4">
        <v>0</v>
      </c>
    </row>
    <row r="2423" spans="1:4" x14ac:dyDescent="0.2">
      <c r="A2423" s="4">
        <v>4.0540457930421248</v>
      </c>
      <c r="B2423" s="4">
        <v>1.9132539467456837</v>
      </c>
      <c r="C2423" s="4">
        <v>0</v>
      </c>
      <c r="D2423" s="4">
        <v>0</v>
      </c>
    </row>
    <row r="2424" spans="1:4" x14ac:dyDescent="0.2">
      <c r="A2424" s="4">
        <v>4.0556852284094695</v>
      </c>
      <c r="B2424" s="4">
        <v>1.9132758839380961</v>
      </c>
      <c r="C2424" s="4">
        <v>0</v>
      </c>
      <c r="D2424" s="4">
        <v>0</v>
      </c>
    </row>
    <row r="2425" spans="1:4" x14ac:dyDescent="0.2">
      <c r="A2425" s="4">
        <v>4.0573246637768143</v>
      </c>
      <c r="B2425" s="4">
        <v>1.9132986426326397</v>
      </c>
      <c r="C2425" s="4">
        <v>0</v>
      </c>
      <c r="D2425" s="4">
        <v>0</v>
      </c>
    </row>
    <row r="2426" spans="1:4" x14ac:dyDescent="0.2">
      <c r="A2426" s="4">
        <v>4.0589640991441591</v>
      </c>
      <c r="B2426" s="4">
        <v>1.9133222214030956</v>
      </c>
      <c r="C2426" s="4">
        <v>0</v>
      </c>
      <c r="D2426" s="4">
        <v>0</v>
      </c>
    </row>
    <row r="2427" spans="1:4" x14ac:dyDescent="0.2">
      <c r="A2427" s="4">
        <v>4.0606035345115039</v>
      </c>
      <c r="B2427" s="4">
        <v>1.9133466188232446</v>
      </c>
      <c r="C2427" s="4">
        <v>0</v>
      </c>
      <c r="D2427" s="4">
        <v>0</v>
      </c>
    </row>
    <row r="2428" spans="1:4" x14ac:dyDescent="0.2">
      <c r="A2428" s="4">
        <v>4.0622429698788487</v>
      </c>
      <c r="B2428" s="4">
        <v>1.9133718334668681</v>
      </c>
      <c r="C2428" s="4">
        <v>0</v>
      </c>
      <c r="D2428" s="4">
        <v>0</v>
      </c>
    </row>
    <row r="2429" spans="1:4" x14ac:dyDescent="0.2">
      <c r="A2429" s="4">
        <v>4.0638824052461935</v>
      </c>
      <c r="B2429" s="4">
        <v>1.9133978639077471</v>
      </c>
      <c r="C2429" s="4">
        <v>0</v>
      </c>
      <c r="D2429" s="4">
        <v>0</v>
      </c>
    </row>
    <row r="2430" spans="1:4" x14ac:dyDescent="0.2">
      <c r="A2430" s="4">
        <v>4.0655218406135383</v>
      </c>
      <c r="B2430" s="4">
        <v>1.9134247087196623</v>
      </c>
      <c r="C2430" s="4">
        <v>0</v>
      </c>
      <c r="D2430" s="4">
        <v>0</v>
      </c>
    </row>
    <row r="2431" spans="1:4" x14ac:dyDescent="0.2">
      <c r="A2431" s="4">
        <v>4.0671612759808822</v>
      </c>
      <c r="B2431" s="4">
        <v>1.9134523664763949</v>
      </c>
      <c r="C2431" s="4">
        <v>0</v>
      </c>
      <c r="D2431" s="4">
        <v>0</v>
      </c>
    </row>
    <row r="2432" spans="1:4" x14ac:dyDescent="0.2">
      <c r="A2432" s="4">
        <v>4.068800711348227</v>
      </c>
      <c r="B2432" s="4">
        <v>1.9134808357517261</v>
      </c>
      <c r="C2432" s="4">
        <v>0</v>
      </c>
      <c r="D2432" s="4">
        <v>0</v>
      </c>
    </row>
    <row r="2433" spans="1:4" x14ac:dyDescent="0.2">
      <c r="A2433" s="4">
        <v>4.0704401467155717</v>
      </c>
      <c r="B2433" s="4">
        <v>1.9135101151194367</v>
      </c>
      <c r="C2433" s="4">
        <v>0</v>
      </c>
      <c r="D2433" s="4">
        <v>0</v>
      </c>
    </row>
    <row r="2434" spans="1:4" x14ac:dyDescent="0.2">
      <c r="A2434" s="4">
        <v>4.0720795820829165</v>
      </c>
      <c r="B2434" s="4">
        <v>1.9135402031533078</v>
      </c>
      <c r="C2434" s="4">
        <v>0</v>
      </c>
      <c r="D2434" s="4">
        <v>0</v>
      </c>
    </row>
    <row r="2435" spans="1:4" x14ac:dyDescent="0.2">
      <c r="A2435" s="4">
        <v>4.0737190174502613</v>
      </c>
      <c r="B2435" s="4">
        <v>1.9135710984271201</v>
      </c>
      <c r="C2435" s="4">
        <v>0</v>
      </c>
      <c r="D2435" s="4">
        <v>0</v>
      </c>
    </row>
    <row r="2436" spans="1:4" x14ac:dyDescent="0.2">
      <c r="A2436" s="4">
        <v>4.0753584528176061</v>
      </c>
      <c r="B2436" s="4">
        <v>1.9136027995146552</v>
      </c>
      <c r="C2436" s="4">
        <v>0</v>
      </c>
      <c r="D2436" s="4">
        <v>0</v>
      </c>
    </row>
    <row r="2437" spans="1:4" x14ac:dyDescent="0.2">
      <c r="A2437" s="4">
        <v>4.0769978881849509</v>
      </c>
      <c r="B2437" s="4">
        <v>1.9136353049896939</v>
      </c>
      <c r="C2437" s="4">
        <v>0</v>
      </c>
      <c r="D2437" s="4">
        <v>0</v>
      </c>
    </row>
    <row r="2438" spans="1:4" x14ac:dyDescent="0.2">
      <c r="A2438" s="4">
        <v>4.0786373235522948</v>
      </c>
      <c r="B2438" s="4">
        <v>1.913668613426017</v>
      </c>
      <c r="C2438" s="4">
        <v>0</v>
      </c>
      <c r="D2438" s="4">
        <v>0</v>
      </c>
    </row>
    <row r="2439" spans="1:4" x14ac:dyDescent="0.2">
      <c r="A2439" s="4">
        <v>4.0802767589196396</v>
      </c>
      <c r="B2439" s="4">
        <v>1.9137027233974055</v>
      </c>
      <c r="C2439" s="4">
        <v>0</v>
      </c>
      <c r="D2439" s="4">
        <v>0</v>
      </c>
    </row>
    <row r="2440" spans="1:4" x14ac:dyDescent="0.2">
      <c r="A2440" s="4">
        <v>4.0819161942869844</v>
      </c>
      <c r="B2440" s="4">
        <v>1.913737633477641</v>
      </c>
      <c r="C2440" s="4">
        <v>0</v>
      </c>
      <c r="D2440" s="4">
        <v>0</v>
      </c>
    </row>
    <row r="2441" spans="1:4" x14ac:dyDescent="0.2">
      <c r="A2441" s="4">
        <v>4.0835556296543292</v>
      </c>
      <c r="B2441" s="4">
        <v>1.9137733422405039</v>
      </c>
      <c r="C2441" s="4">
        <v>0</v>
      </c>
      <c r="D2441" s="4">
        <v>0</v>
      </c>
    </row>
    <row r="2442" spans="1:4" x14ac:dyDescent="0.2">
      <c r="A2442" s="4">
        <v>4.085195065021674</v>
      </c>
      <c r="B2442" s="4">
        <v>1.9138098482597754</v>
      </c>
      <c r="C2442" s="4">
        <v>0</v>
      </c>
      <c r="D2442" s="4">
        <v>0</v>
      </c>
    </row>
    <row r="2443" spans="1:4" x14ac:dyDescent="0.2">
      <c r="A2443" s="4">
        <v>4.0868345003890187</v>
      </c>
      <c r="B2443" s="4">
        <v>1.9138471501092367</v>
      </c>
      <c r="C2443" s="4">
        <v>0</v>
      </c>
      <c r="D2443" s="4">
        <v>0</v>
      </c>
    </row>
    <row r="2444" spans="1:4" x14ac:dyDescent="0.2">
      <c r="A2444" s="4">
        <v>4.0884739357563635</v>
      </c>
      <c r="B2444" s="4">
        <v>1.9138852463626688</v>
      </c>
      <c r="C2444" s="4">
        <v>0</v>
      </c>
      <c r="D2444" s="4">
        <v>0</v>
      </c>
    </row>
    <row r="2445" spans="1:4" x14ac:dyDescent="0.2">
      <c r="A2445" s="4">
        <v>4.0901133711237083</v>
      </c>
      <c r="B2445" s="4">
        <v>1.9139241355938523</v>
      </c>
      <c r="C2445" s="4">
        <v>0</v>
      </c>
      <c r="D2445" s="4">
        <v>0</v>
      </c>
    </row>
    <row r="2446" spans="1:4" x14ac:dyDescent="0.2">
      <c r="A2446" s="4">
        <v>4.0917528064910522</v>
      </c>
      <c r="B2446" s="4">
        <v>1.9139638163765686</v>
      </c>
      <c r="C2446" s="4">
        <v>0</v>
      </c>
      <c r="D2446" s="4">
        <v>0</v>
      </c>
    </row>
    <row r="2447" spans="1:4" x14ac:dyDescent="0.2">
      <c r="A2447" s="4">
        <v>4.093392241858397</v>
      </c>
      <c r="B2447" s="4">
        <v>1.9140042872845988</v>
      </c>
      <c r="C2447" s="4">
        <v>0</v>
      </c>
      <c r="D2447" s="4">
        <v>0</v>
      </c>
    </row>
    <row r="2448" spans="1:4" x14ac:dyDescent="0.2">
      <c r="A2448" s="4">
        <v>4.0950316772257418</v>
      </c>
      <c r="B2448" s="4">
        <v>1.9140455468917237</v>
      </c>
      <c r="C2448" s="4">
        <v>0</v>
      </c>
      <c r="D2448" s="4">
        <v>0</v>
      </c>
    </row>
    <row r="2449" spans="1:4" x14ac:dyDescent="0.2">
      <c r="A2449" s="4">
        <v>4.0966711125930866</v>
      </c>
      <c r="B2449" s="4">
        <v>1.9140875937717245</v>
      </c>
      <c r="C2449" s="4">
        <v>0</v>
      </c>
      <c r="D2449" s="4">
        <v>0</v>
      </c>
    </row>
    <row r="2450" spans="1:4" x14ac:dyDescent="0.2">
      <c r="A2450" s="4">
        <v>4.0983105479604314</v>
      </c>
      <c r="B2450" s="4">
        <v>1.9141304264983821</v>
      </c>
      <c r="C2450" s="4">
        <v>0</v>
      </c>
      <c r="D2450" s="4">
        <v>0</v>
      </c>
    </row>
    <row r="2451" spans="1:4" x14ac:dyDescent="0.2">
      <c r="A2451" s="4">
        <v>4.0999499833277762</v>
      </c>
      <c r="B2451" s="4">
        <v>1.9141740436454775</v>
      </c>
      <c r="C2451" s="4">
        <v>0</v>
      </c>
      <c r="D2451" s="4">
        <v>0</v>
      </c>
    </row>
    <row r="2452" spans="1:4" x14ac:dyDescent="0.2">
      <c r="A2452" s="4">
        <v>4.1015894186951209</v>
      </c>
      <c r="B2452" s="4">
        <v>1.9142184437867917</v>
      </c>
      <c r="C2452" s="4">
        <v>0</v>
      </c>
      <c r="D2452" s="4">
        <v>0</v>
      </c>
    </row>
    <row r="2453" spans="1:4" x14ac:dyDescent="0.2">
      <c r="A2453" s="4">
        <v>4.1032288540624648</v>
      </c>
      <c r="B2453" s="4">
        <v>1.9142636254961058</v>
      </c>
      <c r="C2453" s="4">
        <v>0</v>
      </c>
      <c r="D2453" s="4">
        <v>0</v>
      </c>
    </row>
    <row r="2454" spans="1:4" x14ac:dyDescent="0.2">
      <c r="A2454" s="4">
        <v>4.1048682894298096</v>
      </c>
      <c r="B2454" s="4">
        <v>1.9143095873472009</v>
      </c>
      <c r="C2454" s="4">
        <v>0</v>
      </c>
      <c r="D2454" s="4">
        <v>0</v>
      </c>
    </row>
    <row r="2455" spans="1:4" x14ac:dyDescent="0.2">
      <c r="A2455" s="4">
        <v>4.1065077247971544</v>
      </c>
      <c r="B2455" s="4">
        <v>1.914356327913858</v>
      </c>
      <c r="C2455" s="4">
        <v>0</v>
      </c>
      <c r="D2455" s="4">
        <v>0</v>
      </c>
    </row>
    <row r="2456" spans="1:4" x14ac:dyDescent="0.2">
      <c r="A2456" s="4">
        <v>4.1081471601644992</v>
      </c>
      <c r="B2456" s="4">
        <v>1.914403845769858</v>
      </c>
      <c r="C2456" s="4">
        <v>0</v>
      </c>
      <c r="D2456" s="4">
        <v>0</v>
      </c>
    </row>
    <row r="2457" spans="1:4" x14ac:dyDescent="0.2">
      <c r="A2457" s="4">
        <v>4.109786595531844</v>
      </c>
      <c r="B2457" s="4">
        <v>1.9144521394889817</v>
      </c>
      <c r="C2457" s="4">
        <v>0</v>
      </c>
      <c r="D2457" s="4">
        <v>0</v>
      </c>
    </row>
    <row r="2458" spans="1:4" x14ac:dyDescent="0.2">
      <c r="A2458" s="4">
        <v>4.1114260308991888</v>
      </c>
      <c r="B2458" s="4">
        <v>1.9145012076450107</v>
      </c>
      <c r="C2458" s="4">
        <v>0</v>
      </c>
      <c r="D2458" s="4">
        <v>0</v>
      </c>
    </row>
    <row r="2459" spans="1:4" x14ac:dyDescent="0.2">
      <c r="A2459" s="4">
        <v>4.1130654662665336</v>
      </c>
      <c r="B2459" s="4">
        <v>1.9145510488117257</v>
      </c>
      <c r="C2459" s="4">
        <v>0</v>
      </c>
      <c r="D2459" s="4">
        <v>0</v>
      </c>
    </row>
    <row r="2460" spans="1:4" x14ac:dyDescent="0.2">
      <c r="A2460" s="4">
        <v>4.1147049016338784</v>
      </c>
      <c r="B2460" s="4">
        <v>1.9146016615629078</v>
      </c>
      <c r="C2460" s="4">
        <v>0</v>
      </c>
      <c r="D2460" s="4">
        <v>0</v>
      </c>
    </row>
    <row r="2461" spans="1:4" x14ac:dyDescent="0.2">
      <c r="A2461" s="4">
        <v>4.1163443370012223</v>
      </c>
      <c r="B2461" s="4">
        <v>1.9146530444723378</v>
      </c>
      <c r="C2461" s="4">
        <v>0</v>
      </c>
      <c r="D2461" s="4">
        <v>0</v>
      </c>
    </row>
    <row r="2462" spans="1:4" x14ac:dyDescent="0.2">
      <c r="A2462" s="4">
        <v>4.1179837723685671</v>
      </c>
      <c r="B2462" s="4">
        <v>1.9147051961137971</v>
      </c>
      <c r="C2462" s="4">
        <v>0</v>
      </c>
      <c r="D2462" s="4">
        <v>0</v>
      </c>
    </row>
    <row r="2463" spans="1:4" x14ac:dyDescent="0.2">
      <c r="A2463" s="4">
        <v>4.1196232077359118</v>
      </c>
      <c r="B2463" s="4">
        <v>1.9147581150610662</v>
      </c>
      <c r="C2463" s="4">
        <v>0</v>
      </c>
      <c r="D2463" s="4">
        <v>0</v>
      </c>
    </row>
    <row r="2464" spans="1:4" x14ac:dyDescent="0.2">
      <c r="A2464" s="4">
        <v>4.1212626431032566</v>
      </c>
      <c r="B2464" s="4">
        <v>1.9148117998879266</v>
      </c>
      <c r="C2464" s="4">
        <v>0</v>
      </c>
      <c r="D2464" s="4">
        <v>0</v>
      </c>
    </row>
    <row r="2465" spans="1:4" x14ac:dyDescent="0.2">
      <c r="A2465" s="4">
        <v>4.1229020784706014</v>
      </c>
      <c r="B2465" s="4">
        <v>1.9148662491681592</v>
      </c>
      <c r="C2465" s="4">
        <v>0</v>
      </c>
      <c r="D2465" s="4">
        <v>0</v>
      </c>
    </row>
    <row r="2466" spans="1:4" x14ac:dyDescent="0.2">
      <c r="A2466" s="4">
        <v>4.1245415138379462</v>
      </c>
      <c r="B2466" s="4">
        <v>1.914921461475545</v>
      </c>
      <c r="C2466" s="4">
        <v>0</v>
      </c>
      <c r="D2466" s="4">
        <v>0</v>
      </c>
    </row>
    <row r="2467" spans="1:4" x14ac:dyDescent="0.2">
      <c r="A2467" s="4">
        <v>4.126180949205291</v>
      </c>
      <c r="B2467" s="4">
        <v>1.9149774353838649</v>
      </c>
      <c r="C2467" s="4">
        <v>0</v>
      </c>
      <c r="D2467" s="4">
        <v>0</v>
      </c>
    </row>
    <row r="2468" spans="1:4" x14ac:dyDescent="0.2">
      <c r="A2468" s="4">
        <v>4.1278203845726349</v>
      </c>
      <c r="B2468" s="4">
        <v>1.9150341694669</v>
      </c>
      <c r="C2468" s="4">
        <v>0</v>
      </c>
      <c r="D2468" s="4">
        <v>0</v>
      </c>
    </row>
    <row r="2469" spans="1:4" x14ac:dyDescent="0.2">
      <c r="A2469" s="4">
        <v>4.1294598199399797</v>
      </c>
      <c r="B2469" s="4">
        <v>1.9150916622984315</v>
      </c>
      <c r="C2469" s="4">
        <v>0</v>
      </c>
      <c r="D2469" s="4">
        <v>0</v>
      </c>
    </row>
    <row r="2470" spans="1:4" x14ac:dyDescent="0.2">
      <c r="A2470" s="4">
        <v>4.1310992553073245</v>
      </c>
      <c r="B2470" s="4">
        <v>1.9151499124522402</v>
      </c>
      <c r="C2470" s="4">
        <v>0</v>
      </c>
      <c r="D2470" s="4">
        <v>0</v>
      </c>
    </row>
    <row r="2471" spans="1:4" x14ac:dyDescent="0.2">
      <c r="A2471" s="4">
        <v>4.1327386906746693</v>
      </c>
      <c r="B2471" s="4">
        <v>1.9152089185021071</v>
      </c>
      <c r="C2471" s="4">
        <v>0</v>
      </c>
      <c r="D2471" s="4">
        <v>0</v>
      </c>
    </row>
    <row r="2472" spans="1:4" x14ac:dyDescent="0.2">
      <c r="A2472" s="4">
        <v>4.134378126042014</v>
      </c>
      <c r="B2472" s="4">
        <v>1.9152686790218134</v>
      </c>
      <c r="C2472" s="4">
        <v>0</v>
      </c>
      <c r="D2472" s="4">
        <v>0</v>
      </c>
    </row>
    <row r="2473" spans="1:4" x14ac:dyDescent="0.2">
      <c r="A2473" s="4">
        <v>4.1360175614093588</v>
      </c>
      <c r="B2473" s="4">
        <v>1.9153291925851401</v>
      </c>
      <c r="C2473" s="4">
        <v>0</v>
      </c>
      <c r="D2473" s="4">
        <v>0</v>
      </c>
    </row>
    <row r="2474" spans="1:4" x14ac:dyDescent="0.2">
      <c r="A2474" s="4">
        <v>4.1376569967767036</v>
      </c>
      <c r="B2474" s="4">
        <v>1.915390457765868</v>
      </c>
      <c r="C2474" s="4">
        <v>0</v>
      </c>
      <c r="D2474" s="4">
        <v>0</v>
      </c>
    </row>
    <row r="2475" spans="1:4" x14ac:dyDescent="0.2">
      <c r="A2475" s="4">
        <v>4.1392964321440484</v>
      </c>
      <c r="B2475" s="4">
        <v>1.9154524731377782</v>
      </c>
      <c r="C2475" s="4">
        <v>0</v>
      </c>
      <c r="D2475" s="4">
        <v>0</v>
      </c>
    </row>
    <row r="2476" spans="1:4" x14ac:dyDescent="0.2">
      <c r="A2476" s="4">
        <v>4.1409358675113923</v>
      </c>
      <c r="B2476" s="4">
        <v>1.915515237274652</v>
      </c>
      <c r="C2476" s="4">
        <v>0</v>
      </c>
      <c r="D2476" s="4">
        <v>0</v>
      </c>
    </row>
    <row r="2477" spans="1:4" x14ac:dyDescent="0.2">
      <c r="A2477" s="4">
        <v>4.1425753028787371</v>
      </c>
      <c r="B2477" s="4">
        <v>1.9155787487502702</v>
      </c>
      <c r="C2477" s="4">
        <v>0</v>
      </c>
      <c r="D2477" s="4">
        <v>0</v>
      </c>
    </row>
    <row r="2478" spans="1:4" x14ac:dyDescent="0.2">
      <c r="A2478" s="4">
        <v>4.1442147382460819</v>
      </c>
      <c r="B2478" s="4">
        <v>1.9156430061384138</v>
      </c>
      <c r="C2478" s="4">
        <v>0</v>
      </c>
      <c r="D2478" s="4">
        <v>0</v>
      </c>
    </row>
    <row r="2479" spans="1:4" x14ac:dyDescent="0.2">
      <c r="A2479" s="4">
        <v>4.1458541736134267</v>
      </c>
      <c r="B2479" s="4">
        <v>1.9157080080128639</v>
      </c>
      <c r="C2479" s="4">
        <v>0</v>
      </c>
      <c r="D2479" s="4">
        <v>0</v>
      </c>
    </row>
    <row r="2480" spans="1:4" x14ac:dyDescent="0.2">
      <c r="A2480" s="4">
        <v>4.1474936089807715</v>
      </c>
      <c r="B2480" s="4">
        <v>1.9157737529474015</v>
      </c>
      <c r="C2480" s="4">
        <v>0</v>
      </c>
      <c r="D2480" s="4">
        <v>0</v>
      </c>
    </row>
    <row r="2481" spans="1:4" x14ac:dyDescent="0.2">
      <c r="A2481" s="4">
        <v>4.1491330443481163</v>
      </c>
      <c r="B2481" s="4">
        <v>1.9158402395158074</v>
      </c>
      <c r="C2481" s="4">
        <v>0</v>
      </c>
      <c r="D2481" s="4">
        <v>0</v>
      </c>
    </row>
    <row r="2482" spans="1:4" x14ac:dyDescent="0.2">
      <c r="A2482" s="4">
        <v>4.150772479715461</v>
      </c>
      <c r="B2482" s="4">
        <v>1.9159074662918631</v>
      </c>
      <c r="C2482" s="4">
        <v>0</v>
      </c>
      <c r="D2482" s="4">
        <v>0</v>
      </c>
    </row>
    <row r="2483" spans="1:4" x14ac:dyDescent="0.2">
      <c r="A2483" s="4">
        <v>4.1524119150828049</v>
      </c>
      <c r="B2483" s="4">
        <v>1.9159754318493492</v>
      </c>
      <c r="C2483" s="4">
        <v>0</v>
      </c>
      <c r="D2483" s="4">
        <v>0</v>
      </c>
    </row>
    <row r="2484" spans="1:4" x14ac:dyDescent="0.2">
      <c r="A2484" s="4">
        <v>4.1540513504501497</v>
      </c>
      <c r="B2484" s="4">
        <v>1.9160441347620469</v>
      </c>
      <c r="C2484" s="4">
        <v>0</v>
      </c>
      <c r="D2484" s="4">
        <v>0</v>
      </c>
    </row>
    <row r="2485" spans="1:4" x14ac:dyDescent="0.2">
      <c r="A2485" s="4">
        <v>4.1556907858174945</v>
      </c>
      <c r="B2485" s="4">
        <v>1.9161135736037371</v>
      </c>
      <c r="C2485" s="4">
        <v>0</v>
      </c>
      <c r="D2485" s="4">
        <v>0</v>
      </c>
    </row>
    <row r="2486" spans="1:4" x14ac:dyDescent="0.2">
      <c r="A2486" s="4">
        <v>4.1573302211848393</v>
      </c>
      <c r="B2486" s="4">
        <v>1.916183746948201</v>
      </c>
      <c r="C2486" s="4">
        <v>0</v>
      </c>
      <c r="D2486" s="4">
        <v>0</v>
      </c>
    </row>
    <row r="2487" spans="1:4" x14ac:dyDescent="0.2">
      <c r="A2487" s="4">
        <v>4.1589696565521841</v>
      </c>
      <c r="B2487" s="4">
        <v>1.9162546533692197</v>
      </c>
      <c r="C2487" s="4">
        <v>0</v>
      </c>
      <c r="D2487" s="4">
        <v>0</v>
      </c>
    </row>
    <row r="2488" spans="1:4" x14ac:dyDescent="0.2">
      <c r="A2488" s="4">
        <v>4.1606090919195289</v>
      </c>
      <c r="B2488" s="4">
        <v>1.9163262914405739</v>
      </c>
      <c r="C2488" s="4">
        <v>0</v>
      </c>
      <c r="D2488" s="4">
        <v>0</v>
      </c>
    </row>
    <row r="2489" spans="1:4" x14ac:dyDescent="0.2">
      <c r="A2489" s="4">
        <v>4.1622485272868737</v>
      </c>
      <c r="B2489" s="4">
        <v>1.916398659736045</v>
      </c>
      <c r="C2489" s="4">
        <v>0</v>
      </c>
      <c r="D2489" s="4">
        <v>0</v>
      </c>
    </row>
    <row r="2490" spans="1:4" x14ac:dyDescent="0.2">
      <c r="A2490" s="4">
        <v>4.1638879626542185</v>
      </c>
      <c r="B2490" s="4">
        <v>1.9164717568294136</v>
      </c>
      <c r="C2490" s="4">
        <v>0</v>
      </c>
      <c r="D2490" s="4">
        <v>0</v>
      </c>
    </row>
    <row r="2491" spans="1:4" x14ac:dyDescent="0.2">
      <c r="A2491" s="4">
        <v>4.1655273980215624</v>
      </c>
      <c r="B2491" s="4">
        <v>1.916545581294461</v>
      </c>
      <c r="C2491" s="4">
        <v>0</v>
      </c>
      <c r="D2491" s="4">
        <v>0</v>
      </c>
    </row>
    <row r="2492" spans="1:4" x14ac:dyDescent="0.2">
      <c r="A2492" s="4">
        <v>4.1671668333889071</v>
      </c>
      <c r="B2492" s="4">
        <v>1.916620131704968</v>
      </c>
      <c r="C2492" s="4">
        <v>0</v>
      </c>
      <c r="D2492" s="4">
        <v>0</v>
      </c>
    </row>
    <row r="2493" spans="1:4" x14ac:dyDescent="0.2">
      <c r="A2493" s="4">
        <v>4.1688062687562519</v>
      </c>
      <c r="B2493" s="4">
        <v>1.9166954066347159</v>
      </c>
      <c r="C2493" s="4">
        <v>0</v>
      </c>
      <c r="D2493" s="4">
        <v>0</v>
      </c>
    </row>
    <row r="2494" spans="1:4" x14ac:dyDescent="0.2">
      <c r="A2494" s="4">
        <v>4.1704457041235967</v>
      </c>
      <c r="B2494" s="4">
        <v>1.9167714046574855</v>
      </c>
      <c r="C2494" s="4">
        <v>0</v>
      </c>
      <c r="D2494" s="4">
        <v>0</v>
      </c>
    </row>
    <row r="2495" spans="1:4" x14ac:dyDescent="0.2">
      <c r="A2495" s="4">
        <v>4.1720851394909415</v>
      </c>
      <c r="B2495" s="4">
        <v>1.9168481243470581</v>
      </c>
      <c r="C2495" s="4">
        <v>0</v>
      </c>
      <c r="D2495" s="4">
        <v>0</v>
      </c>
    </row>
    <row r="2496" spans="1:4" x14ac:dyDescent="0.2">
      <c r="A2496" s="4">
        <v>4.1737245748582863</v>
      </c>
      <c r="B2496" s="4">
        <v>1.9169255642772145</v>
      </c>
      <c r="C2496" s="4">
        <v>0</v>
      </c>
      <c r="D2496" s="4">
        <v>0</v>
      </c>
    </row>
    <row r="2497" spans="1:4" x14ac:dyDescent="0.2">
      <c r="A2497" s="4">
        <v>4.1753640102256311</v>
      </c>
      <c r="B2497" s="4">
        <v>1.9170037230217356</v>
      </c>
      <c r="C2497" s="4">
        <v>0</v>
      </c>
      <c r="D2497" s="4">
        <v>0</v>
      </c>
    </row>
    <row r="2498" spans="1:4" x14ac:dyDescent="0.2">
      <c r="A2498" s="4">
        <v>4.1770034455929759</v>
      </c>
      <c r="B2498" s="4">
        <v>1.9170825991544027</v>
      </c>
      <c r="C2498" s="4">
        <v>0</v>
      </c>
      <c r="D2498" s="4">
        <v>0</v>
      </c>
    </row>
    <row r="2499" spans="1:4" x14ac:dyDescent="0.2">
      <c r="A2499" s="4">
        <v>4.1786428809603198</v>
      </c>
      <c r="B2499" s="4">
        <v>1.9171621912489967</v>
      </c>
      <c r="C2499" s="4">
        <v>0</v>
      </c>
      <c r="D2499" s="4">
        <v>0</v>
      </c>
    </row>
    <row r="2500" spans="1:4" x14ac:dyDescent="0.2">
      <c r="A2500" s="4">
        <v>4.1802823163276646</v>
      </c>
      <c r="B2500" s="4">
        <v>1.9172424978792986</v>
      </c>
      <c r="C2500" s="4">
        <v>0</v>
      </c>
      <c r="D2500" s="4">
        <v>0</v>
      </c>
    </row>
    <row r="2501" spans="1:4" x14ac:dyDescent="0.2">
      <c r="A2501" s="4">
        <v>4.1819217516950093</v>
      </c>
      <c r="B2501" s="4">
        <v>1.9173235176190895</v>
      </c>
      <c r="C2501" s="4">
        <v>0</v>
      </c>
      <c r="D2501" s="4">
        <v>0</v>
      </c>
    </row>
    <row r="2502" spans="1:4" x14ac:dyDescent="0.2">
      <c r="A2502" s="4">
        <v>4.1835611870623541</v>
      </c>
      <c r="B2502" s="4">
        <v>1.9174052490421505</v>
      </c>
      <c r="C2502" s="4">
        <v>0</v>
      </c>
      <c r="D2502" s="4">
        <v>0</v>
      </c>
    </row>
    <row r="2503" spans="1:4" x14ac:dyDescent="0.2">
      <c r="A2503" s="4">
        <v>4.1852006224296989</v>
      </c>
      <c r="B2503" s="4">
        <v>1.9174876907222622</v>
      </c>
      <c r="C2503" s="4">
        <v>0</v>
      </c>
      <c r="D2503" s="4">
        <v>0</v>
      </c>
    </row>
    <row r="2504" spans="1:4" x14ac:dyDescent="0.2">
      <c r="A2504" s="4">
        <v>4.1868400577970437</v>
      </c>
      <c r="B2504" s="4">
        <v>1.9175708412332062</v>
      </c>
      <c r="C2504" s="4">
        <v>0</v>
      </c>
      <c r="D2504" s="4">
        <v>0</v>
      </c>
    </row>
    <row r="2505" spans="1:4" x14ac:dyDescent="0.2">
      <c r="A2505" s="4">
        <v>4.1884794931643885</v>
      </c>
      <c r="B2505" s="4">
        <v>1.9176546991487631</v>
      </c>
      <c r="C2505" s="4">
        <v>0</v>
      </c>
      <c r="D2505" s="4">
        <v>0</v>
      </c>
    </row>
    <row r="2506" spans="1:4" x14ac:dyDescent="0.2">
      <c r="A2506" s="4">
        <v>4.1901189285317324</v>
      </c>
      <c r="B2506" s="4">
        <v>1.9177392630427139</v>
      </c>
      <c r="C2506" s="4">
        <v>0</v>
      </c>
      <c r="D2506" s="4">
        <v>0</v>
      </c>
    </row>
    <row r="2507" spans="1:4" x14ac:dyDescent="0.2">
      <c r="A2507" s="4">
        <v>4.1917583638990772</v>
      </c>
      <c r="B2507" s="4">
        <v>1.91782453148884</v>
      </c>
      <c r="C2507" s="4">
        <v>0</v>
      </c>
      <c r="D2507" s="4">
        <v>0</v>
      </c>
    </row>
    <row r="2508" spans="1:4" x14ac:dyDescent="0.2">
      <c r="A2508" s="4">
        <v>4.193397799266422</v>
      </c>
      <c r="B2508" s="4">
        <v>1.9179105030609223</v>
      </c>
      <c r="C2508" s="4">
        <v>0</v>
      </c>
      <c r="D2508" s="4">
        <v>0</v>
      </c>
    </row>
    <row r="2509" spans="1:4" x14ac:dyDescent="0.2">
      <c r="A2509" s="4">
        <v>4.1950372346337668</v>
      </c>
      <c r="B2509" s="4">
        <v>1.9179971763327415</v>
      </c>
      <c r="C2509" s="4">
        <v>0</v>
      </c>
      <c r="D2509" s="4">
        <v>0</v>
      </c>
    </row>
    <row r="2510" spans="1:4" x14ac:dyDescent="0.2">
      <c r="A2510" s="4">
        <v>4.1966766700011116</v>
      </c>
      <c r="B2510" s="4">
        <v>1.918084549878079</v>
      </c>
      <c r="C2510" s="4">
        <v>0</v>
      </c>
      <c r="D2510" s="4">
        <v>0</v>
      </c>
    </row>
    <row r="2511" spans="1:4" x14ac:dyDescent="0.2">
      <c r="A2511" s="4">
        <v>4.1983161053684563</v>
      </c>
      <c r="B2511" s="4">
        <v>1.9181726222707154</v>
      </c>
      <c r="C2511" s="4">
        <v>0</v>
      </c>
      <c r="D2511" s="4">
        <v>0</v>
      </c>
    </row>
    <row r="2512" spans="1:4" x14ac:dyDescent="0.2">
      <c r="A2512" s="4">
        <v>4.1999555407358011</v>
      </c>
      <c r="B2512" s="4">
        <v>1.9182613920844322</v>
      </c>
      <c r="C2512" s="4">
        <v>0</v>
      </c>
      <c r="D2512" s="4">
        <v>0</v>
      </c>
    </row>
    <row r="2513" spans="1:4" x14ac:dyDescent="0.2">
      <c r="A2513" s="4">
        <v>4.2015949761031459</v>
      </c>
      <c r="B2513" s="4">
        <v>1.9183508578930104</v>
      </c>
      <c r="C2513" s="4">
        <v>0</v>
      </c>
      <c r="D2513" s="4">
        <v>0</v>
      </c>
    </row>
    <row r="2514" spans="1:4" x14ac:dyDescent="0.2">
      <c r="A2514" s="4">
        <v>4.2032344114704898</v>
      </c>
      <c r="B2514" s="4">
        <v>1.9184410182702305</v>
      </c>
      <c r="C2514" s="4">
        <v>0</v>
      </c>
      <c r="D2514" s="4">
        <v>0</v>
      </c>
    </row>
    <row r="2515" spans="1:4" x14ac:dyDescent="0.2">
      <c r="A2515" s="4">
        <v>4.2048738468378346</v>
      </c>
      <c r="B2515" s="4">
        <v>1.9185318717898741</v>
      </c>
      <c r="C2515" s="4">
        <v>0</v>
      </c>
      <c r="D2515" s="4">
        <v>0</v>
      </c>
    </row>
    <row r="2516" spans="1:4" x14ac:dyDescent="0.2">
      <c r="A2516" s="4">
        <v>4.2065132822051794</v>
      </c>
      <c r="B2516" s="4">
        <v>1.9186234170257219</v>
      </c>
      <c r="C2516" s="4">
        <v>0</v>
      </c>
      <c r="D2516" s="4">
        <v>0</v>
      </c>
    </row>
    <row r="2517" spans="1:4" x14ac:dyDescent="0.2">
      <c r="A2517" s="4">
        <v>4.2081527175725242</v>
      </c>
      <c r="B2517" s="4">
        <v>1.918715652551555</v>
      </c>
      <c r="C2517" s="4">
        <v>0</v>
      </c>
      <c r="D2517" s="4">
        <v>0</v>
      </c>
    </row>
    <row r="2518" spans="1:4" x14ac:dyDescent="0.2">
      <c r="A2518" s="4">
        <v>4.209792152939869</v>
      </c>
      <c r="B2518" s="4">
        <v>1.9188085769411545</v>
      </c>
      <c r="C2518" s="4">
        <v>0</v>
      </c>
      <c r="D2518" s="4">
        <v>0</v>
      </c>
    </row>
    <row r="2519" spans="1:4" x14ac:dyDescent="0.2">
      <c r="A2519" s="4">
        <v>4.2114315883072138</v>
      </c>
      <c r="B2519" s="4">
        <v>1.9189021887683011</v>
      </c>
      <c r="C2519" s="4">
        <v>0</v>
      </c>
      <c r="D2519" s="4">
        <v>0</v>
      </c>
    </row>
    <row r="2520" spans="1:4" x14ac:dyDescent="0.2">
      <c r="A2520" s="4">
        <v>4.2130710236745585</v>
      </c>
      <c r="B2520" s="4">
        <v>1.9189964866067764</v>
      </c>
      <c r="C2520" s="4">
        <v>0</v>
      </c>
      <c r="D2520" s="4">
        <v>0</v>
      </c>
    </row>
    <row r="2521" spans="1:4" x14ac:dyDescent="0.2">
      <c r="A2521" s="4">
        <v>4.2147104590419024</v>
      </c>
      <c r="B2521" s="4">
        <v>1.9190914690303609</v>
      </c>
      <c r="C2521" s="4">
        <v>0</v>
      </c>
      <c r="D2521" s="4">
        <v>0</v>
      </c>
    </row>
    <row r="2522" spans="1:4" x14ac:dyDescent="0.2">
      <c r="A2522" s="4">
        <v>4.2163498944092472</v>
      </c>
      <c r="B2522" s="4">
        <v>1.9191871346128357</v>
      </c>
      <c r="C2522" s="4">
        <v>0</v>
      </c>
      <c r="D2522" s="4">
        <v>0</v>
      </c>
    </row>
    <row r="2523" spans="1:4" x14ac:dyDescent="0.2">
      <c r="A2523" s="4">
        <v>4.217989329776592</v>
      </c>
      <c r="B2523" s="4">
        <v>1.9192834819279823</v>
      </c>
      <c r="C2523" s="4">
        <v>0</v>
      </c>
      <c r="D2523" s="4">
        <v>0</v>
      </c>
    </row>
    <row r="2524" spans="1:4" x14ac:dyDescent="0.2">
      <c r="A2524" s="4">
        <v>4.2196287651439368</v>
      </c>
      <c r="B2524" s="4">
        <v>1.9193805095495811</v>
      </c>
      <c r="C2524" s="4">
        <v>0</v>
      </c>
      <c r="D2524" s="4">
        <v>0</v>
      </c>
    </row>
    <row r="2525" spans="1:4" x14ac:dyDescent="0.2">
      <c r="A2525" s="4">
        <v>4.2212682005112816</v>
      </c>
      <c r="B2525" s="4">
        <v>1.9194782160514134</v>
      </c>
      <c r="C2525" s="4">
        <v>0</v>
      </c>
      <c r="D2525" s="4">
        <v>0</v>
      </c>
    </row>
    <row r="2526" spans="1:4" x14ac:dyDescent="0.2">
      <c r="A2526" s="4">
        <v>4.2229076358786264</v>
      </c>
      <c r="B2526" s="4">
        <v>1.9195766000072603</v>
      </c>
      <c r="C2526" s="4">
        <v>0</v>
      </c>
      <c r="D2526" s="4">
        <v>0</v>
      </c>
    </row>
    <row r="2527" spans="1:4" x14ac:dyDescent="0.2">
      <c r="A2527" s="4">
        <v>4.2245470712459712</v>
      </c>
      <c r="B2527" s="4">
        <v>1.9196756599909026</v>
      </c>
      <c r="C2527" s="4">
        <v>0</v>
      </c>
      <c r="D2527" s="4">
        <v>0</v>
      </c>
    </row>
    <row r="2528" spans="1:4" x14ac:dyDescent="0.2">
      <c r="A2528" s="4">
        <v>4.226186506613316</v>
      </c>
      <c r="B2528" s="4">
        <v>1.9197753945761216</v>
      </c>
      <c r="C2528" s="4">
        <v>0</v>
      </c>
      <c r="D2528" s="4">
        <v>0</v>
      </c>
    </row>
    <row r="2529" spans="1:4" x14ac:dyDescent="0.2">
      <c r="A2529" s="4">
        <v>4.2278259419806599</v>
      </c>
      <c r="B2529" s="4">
        <v>1.919875802336698</v>
      </c>
      <c r="C2529" s="4">
        <v>0</v>
      </c>
      <c r="D2529" s="4">
        <v>0</v>
      </c>
    </row>
    <row r="2530" spans="1:4" x14ac:dyDescent="0.2">
      <c r="A2530" s="4">
        <v>4.2294653773480047</v>
      </c>
      <c r="B2530" s="4">
        <v>1.9199768818464131</v>
      </c>
      <c r="C2530" s="4">
        <v>0</v>
      </c>
      <c r="D2530" s="4">
        <v>0</v>
      </c>
    </row>
    <row r="2531" spans="1:4" x14ac:dyDescent="0.2">
      <c r="A2531" s="4">
        <v>4.2311048127153494</v>
      </c>
      <c r="B2531" s="4">
        <v>1.9200786316790477</v>
      </c>
      <c r="C2531" s="4">
        <v>0</v>
      </c>
      <c r="D2531" s="4">
        <v>0</v>
      </c>
    </row>
    <row r="2532" spans="1:4" x14ac:dyDescent="0.2">
      <c r="A2532" s="4">
        <v>4.2327442480826942</v>
      </c>
      <c r="B2532" s="4">
        <v>1.9201810504083829</v>
      </c>
      <c r="C2532" s="4">
        <v>0</v>
      </c>
      <c r="D2532" s="4">
        <v>0</v>
      </c>
    </row>
    <row r="2533" spans="1:4" x14ac:dyDescent="0.2">
      <c r="A2533" s="4">
        <v>4.234383683450039</v>
      </c>
      <c r="B2533" s="4">
        <v>1.9202841366082</v>
      </c>
      <c r="C2533" s="4">
        <v>0</v>
      </c>
      <c r="D2533" s="4">
        <v>0</v>
      </c>
    </row>
    <row r="2534" spans="1:4" x14ac:dyDescent="0.2">
      <c r="A2534" s="4">
        <v>4.2360231188173838</v>
      </c>
      <c r="B2534" s="4">
        <v>1.9203878888522796</v>
      </c>
      <c r="C2534" s="4">
        <v>0</v>
      </c>
      <c r="D2534" s="4">
        <v>0</v>
      </c>
    </row>
    <row r="2535" spans="1:4" x14ac:dyDescent="0.2">
      <c r="A2535" s="4">
        <v>4.2376625541847286</v>
      </c>
      <c r="B2535" s="4">
        <v>1.920492305714403</v>
      </c>
      <c r="C2535" s="4">
        <v>0</v>
      </c>
      <c r="D2535" s="4">
        <v>0</v>
      </c>
    </row>
    <row r="2536" spans="1:4" x14ac:dyDescent="0.2">
      <c r="A2536" s="4">
        <v>4.2393019895520725</v>
      </c>
      <c r="B2536" s="4">
        <v>1.9205973857683512</v>
      </c>
      <c r="C2536" s="4">
        <v>0</v>
      </c>
      <c r="D2536" s="4">
        <v>0</v>
      </c>
    </row>
    <row r="2537" spans="1:4" x14ac:dyDescent="0.2">
      <c r="A2537" s="4">
        <v>4.2409414249194173</v>
      </c>
      <c r="B2537" s="4">
        <v>1.920703127587905</v>
      </c>
      <c r="C2537" s="4">
        <v>0</v>
      </c>
      <c r="D2537" s="4">
        <v>0</v>
      </c>
    </row>
    <row r="2538" spans="1:4" x14ac:dyDescent="0.2">
      <c r="A2538" s="4">
        <v>4.2425808602867621</v>
      </c>
      <c r="B2538" s="4">
        <v>1.9208095297468455</v>
      </c>
      <c r="C2538" s="4">
        <v>0</v>
      </c>
      <c r="D2538" s="4">
        <v>0</v>
      </c>
    </row>
    <row r="2539" spans="1:4" x14ac:dyDescent="0.2">
      <c r="A2539" s="4">
        <v>4.2442202956541069</v>
      </c>
      <c r="B2539" s="4">
        <v>1.9209165908189541</v>
      </c>
      <c r="C2539" s="4">
        <v>0</v>
      </c>
      <c r="D2539" s="4">
        <v>0</v>
      </c>
    </row>
    <row r="2540" spans="1:4" x14ac:dyDescent="0.2">
      <c r="A2540" s="4">
        <v>4.2458597310214516</v>
      </c>
      <c r="B2540" s="4">
        <v>1.9210243093780113</v>
      </c>
      <c r="C2540" s="4">
        <v>0</v>
      </c>
      <c r="D2540" s="4">
        <v>0</v>
      </c>
    </row>
    <row r="2541" spans="1:4" x14ac:dyDescent="0.2">
      <c r="A2541" s="4">
        <v>4.2474991663887964</v>
      </c>
      <c r="B2541" s="4">
        <v>1.9211326839977982</v>
      </c>
      <c r="C2541" s="4">
        <v>0</v>
      </c>
      <c r="D2541" s="4">
        <v>0</v>
      </c>
    </row>
    <row r="2542" spans="1:4" x14ac:dyDescent="0.2">
      <c r="A2542" s="4">
        <v>4.2491386017561412</v>
      </c>
      <c r="B2542" s="4">
        <v>1.921241713252096</v>
      </c>
      <c r="C2542" s="4">
        <v>0</v>
      </c>
      <c r="D2542" s="4">
        <v>0</v>
      </c>
    </row>
    <row r="2543" spans="1:4" x14ac:dyDescent="0.2">
      <c r="A2543" s="4">
        <v>4.250778037123486</v>
      </c>
      <c r="B2543" s="4">
        <v>1.9213513957146859</v>
      </c>
      <c r="C2543" s="4">
        <v>0</v>
      </c>
      <c r="D2543" s="4">
        <v>0</v>
      </c>
    </row>
    <row r="2544" spans="1:4" x14ac:dyDescent="0.2">
      <c r="A2544" s="4">
        <v>4.2524174724908299</v>
      </c>
      <c r="B2544" s="4">
        <v>1.9214617299593486</v>
      </c>
      <c r="C2544" s="4">
        <v>0</v>
      </c>
      <c r="D2544" s="4">
        <v>0</v>
      </c>
    </row>
    <row r="2545" spans="1:4" x14ac:dyDescent="0.2">
      <c r="A2545" s="4">
        <v>4.2540569078581747</v>
      </c>
      <c r="B2545" s="4">
        <v>1.9215727145598651</v>
      </c>
      <c r="C2545" s="4">
        <v>0</v>
      </c>
      <c r="D2545" s="4">
        <v>0</v>
      </c>
    </row>
    <row r="2546" spans="1:4" x14ac:dyDescent="0.2">
      <c r="A2546" s="4">
        <v>4.2556963432255195</v>
      </c>
      <c r="B2546" s="4">
        <v>1.9216843480900168</v>
      </c>
      <c r="C2546" s="4">
        <v>0</v>
      </c>
      <c r="D2546" s="4">
        <v>0</v>
      </c>
    </row>
    <row r="2547" spans="1:4" x14ac:dyDescent="0.2">
      <c r="A2547" s="4">
        <v>4.2573357785928643</v>
      </c>
      <c r="B2547" s="4">
        <v>1.9217966291235842</v>
      </c>
      <c r="C2547" s="4">
        <v>0</v>
      </c>
      <c r="D2547" s="4">
        <v>0</v>
      </c>
    </row>
    <row r="2548" spans="1:4" x14ac:dyDescent="0.2">
      <c r="A2548" s="4">
        <v>4.2589752139602091</v>
      </c>
      <c r="B2548" s="4">
        <v>1.9219095562343487</v>
      </c>
      <c r="C2548" s="4">
        <v>0</v>
      </c>
      <c r="D2548" s="4">
        <v>0</v>
      </c>
    </row>
    <row r="2549" spans="1:4" x14ac:dyDescent="0.2">
      <c r="A2549" s="4">
        <v>4.2606146493275538</v>
      </c>
      <c r="B2549" s="4">
        <v>1.9220231279960913</v>
      </c>
      <c r="C2549" s="4">
        <v>0</v>
      </c>
      <c r="D2549" s="4">
        <v>0</v>
      </c>
    </row>
    <row r="2550" spans="1:4" x14ac:dyDescent="0.2">
      <c r="A2550" s="4">
        <v>4.2622540846948986</v>
      </c>
      <c r="B2550" s="4">
        <v>1.9221373429825928</v>
      </c>
      <c r="C2550" s="4">
        <v>0</v>
      </c>
      <c r="D2550" s="4">
        <v>0</v>
      </c>
    </row>
    <row r="2551" spans="1:4" x14ac:dyDescent="0.2">
      <c r="A2551" s="4">
        <v>4.2638935200622425</v>
      </c>
      <c r="B2551" s="4">
        <v>1.9222521997676343</v>
      </c>
      <c r="C2551" s="4">
        <v>0</v>
      </c>
      <c r="D2551" s="4">
        <v>0</v>
      </c>
    </row>
    <row r="2552" spans="1:4" x14ac:dyDescent="0.2">
      <c r="A2552" s="4">
        <v>4.2655329554295873</v>
      </c>
      <c r="B2552" s="4">
        <v>1.922367696924997</v>
      </c>
      <c r="C2552" s="4">
        <v>0</v>
      </c>
      <c r="D2552" s="4">
        <v>0</v>
      </c>
    </row>
    <row r="2553" spans="1:4" x14ac:dyDescent="0.2">
      <c r="A2553" s="4">
        <v>4.2671723907969321</v>
      </c>
      <c r="B2553" s="4">
        <v>1.9224838330284619</v>
      </c>
      <c r="C2553" s="4">
        <v>0</v>
      </c>
      <c r="D2553" s="4">
        <v>0</v>
      </c>
    </row>
    <row r="2554" spans="1:4" x14ac:dyDescent="0.2">
      <c r="A2554" s="4">
        <v>4.2688118261642769</v>
      </c>
      <c r="B2554" s="4">
        <v>1.9226006066518098</v>
      </c>
      <c r="C2554" s="4">
        <v>0</v>
      </c>
      <c r="D2554" s="4">
        <v>0</v>
      </c>
    </row>
    <row r="2555" spans="1:4" x14ac:dyDescent="0.2">
      <c r="A2555" s="4">
        <v>4.2704512615316217</v>
      </c>
      <c r="B2555" s="4">
        <v>1.9227180163688218</v>
      </c>
      <c r="C2555" s="4">
        <v>0</v>
      </c>
      <c r="D2555" s="4">
        <v>0</v>
      </c>
    </row>
    <row r="2556" spans="1:4" x14ac:dyDescent="0.2">
      <c r="A2556" s="4">
        <v>4.2720906968989665</v>
      </c>
      <c r="B2556" s="4">
        <v>1.9228360607532791</v>
      </c>
      <c r="C2556" s="4">
        <v>0</v>
      </c>
      <c r="D2556" s="4">
        <v>0</v>
      </c>
    </row>
    <row r="2557" spans="1:4" x14ac:dyDescent="0.2">
      <c r="A2557" s="4">
        <v>4.2737301322663113</v>
      </c>
      <c r="B2557" s="4">
        <v>1.9229547383789625</v>
      </c>
      <c r="C2557" s="4">
        <v>0</v>
      </c>
      <c r="D2557" s="4">
        <v>0</v>
      </c>
    </row>
    <row r="2558" spans="1:4" x14ac:dyDescent="0.2">
      <c r="A2558" s="4">
        <v>4.2753695676336561</v>
      </c>
      <c r="B2558" s="4">
        <v>1.9230740478196531</v>
      </c>
      <c r="C2558" s="4">
        <v>0</v>
      </c>
      <c r="D2558" s="4">
        <v>0</v>
      </c>
    </row>
    <row r="2559" spans="1:4" x14ac:dyDescent="0.2">
      <c r="A2559" s="4">
        <v>4.277009003001</v>
      </c>
      <c r="B2559" s="4">
        <v>1.923193987649132</v>
      </c>
      <c r="C2559" s="4">
        <v>0</v>
      </c>
      <c r="D2559" s="4">
        <v>0</v>
      </c>
    </row>
    <row r="2560" spans="1:4" x14ac:dyDescent="0.2">
      <c r="A2560" s="4">
        <v>4.2786484383683447</v>
      </c>
      <c r="B2560" s="4">
        <v>1.92331455644118</v>
      </c>
      <c r="C2560" s="4">
        <v>0</v>
      </c>
      <c r="D2560" s="4">
        <v>0</v>
      </c>
    </row>
    <row r="2561" spans="1:4" x14ac:dyDescent="0.2">
      <c r="A2561" s="4">
        <v>4.2802878737356895</v>
      </c>
      <c r="B2561" s="4">
        <v>1.9234357527695785</v>
      </c>
      <c r="C2561" s="4">
        <v>0</v>
      </c>
      <c r="D2561" s="4">
        <v>0</v>
      </c>
    </row>
    <row r="2562" spans="1:4" x14ac:dyDescent="0.2">
      <c r="A2562" s="4">
        <v>4.2819273091030343</v>
      </c>
      <c r="B2562" s="4">
        <v>1.923557575208108</v>
      </c>
      <c r="C2562" s="4">
        <v>0</v>
      </c>
      <c r="D2562" s="4">
        <v>0</v>
      </c>
    </row>
    <row r="2563" spans="1:4" x14ac:dyDescent="0.2">
      <c r="A2563" s="4">
        <v>4.2835667444703791</v>
      </c>
      <c r="B2563" s="4">
        <v>1.9236800223305501</v>
      </c>
      <c r="C2563" s="4">
        <v>0</v>
      </c>
      <c r="D2563" s="4">
        <v>0</v>
      </c>
    </row>
    <row r="2564" spans="1:4" x14ac:dyDescent="0.2">
      <c r="A2564" s="4">
        <v>4.2852061798377239</v>
      </c>
      <c r="B2564" s="4">
        <v>1.9238030927106855</v>
      </c>
      <c r="C2564" s="4">
        <v>0</v>
      </c>
      <c r="D2564" s="4">
        <v>0</v>
      </c>
    </row>
    <row r="2565" spans="1:4" x14ac:dyDescent="0.2">
      <c r="A2565" s="4">
        <v>4.2868456152050687</v>
      </c>
      <c r="B2565" s="4">
        <v>1.9239267849222952</v>
      </c>
      <c r="C2565" s="4">
        <v>0</v>
      </c>
      <c r="D2565" s="4">
        <v>0</v>
      </c>
    </row>
    <row r="2566" spans="1:4" x14ac:dyDescent="0.2">
      <c r="A2566" s="4">
        <v>4.2884850505724126</v>
      </c>
      <c r="B2566" s="4">
        <v>1.9240510975391603</v>
      </c>
      <c r="C2566" s="4">
        <v>0</v>
      </c>
      <c r="D2566" s="4">
        <v>0</v>
      </c>
    </row>
    <row r="2567" spans="1:4" x14ac:dyDescent="0.2">
      <c r="A2567" s="4">
        <v>4.2901244859397574</v>
      </c>
      <c r="B2567" s="4">
        <v>1.9241760291350616</v>
      </c>
      <c r="C2567" s="4">
        <v>0</v>
      </c>
      <c r="D2567" s="4">
        <v>0</v>
      </c>
    </row>
    <row r="2568" spans="1:4" x14ac:dyDescent="0.2">
      <c r="A2568" s="4">
        <v>4.2917639213071022</v>
      </c>
      <c r="B2568" s="4">
        <v>1.9243015782837807</v>
      </c>
      <c r="C2568" s="4">
        <v>0</v>
      </c>
      <c r="D2568" s="4">
        <v>0</v>
      </c>
    </row>
    <row r="2569" spans="1:4" x14ac:dyDescent="0.2">
      <c r="A2569" s="4">
        <v>4.2934033566744469</v>
      </c>
      <c r="B2569" s="4">
        <v>1.924427743559098</v>
      </c>
      <c r="C2569" s="4">
        <v>0</v>
      </c>
      <c r="D2569" s="4">
        <v>0</v>
      </c>
    </row>
    <row r="2570" spans="1:4" x14ac:dyDescent="0.2">
      <c r="A2570" s="4">
        <v>4.2950427920417917</v>
      </c>
      <c r="B2570" s="4">
        <v>1.9245545235347949</v>
      </c>
      <c r="C2570" s="4">
        <v>0</v>
      </c>
      <c r="D2570" s="4">
        <v>0</v>
      </c>
    </row>
    <row r="2571" spans="1:4" x14ac:dyDescent="0.2">
      <c r="A2571" s="4">
        <v>4.2966822274091365</v>
      </c>
      <c r="B2571" s="4">
        <v>1.9246819167846523</v>
      </c>
      <c r="C2571" s="4">
        <v>0</v>
      </c>
      <c r="D2571" s="4">
        <v>0</v>
      </c>
    </row>
    <row r="2572" spans="1:4" x14ac:dyDescent="0.2">
      <c r="A2572" s="4">
        <v>4.2983216627764813</v>
      </c>
      <c r="B2572" s="4">
        <v>1.9248099218824513</v>
      </c>
      <c r="C2572" s="4">
        <v>0</v>
      </c>
      <c r="D2572" s="4">
        <v>0</v>
      </c>
    </row>
    <row r="2573" spans="1:4" x14ac:dyDescent="0.2">
      <c r="A2573" s="4">
        <v>4.2999610981438261</v>
      </c>
      <c r="B2573" s="4">
        <v>1.9249385374019725</v>
      </c>
      <c r="C2573" s="4">
        <v>0</v>
      </c>
      <c r="D2573" s="4">
        <v>0</v>
      </c>
    </row>
    <row r="2574" spans="1:4" x14ac:dyDescent="0.2">
      <c r="A2574" s="4">
        <v>4.30160053351117</v>
      </c>
      <c r="B2574" s="4">
        <v>1.9250677619169976</v>
      </c>
      <c r="C2574" s="4">
        <v>0</v>
      </c>
      <c r="D2574" s="4">
        <v>0</v>
      </c>
    </row>
    <row r="2575" spans="1:4" x14ac:dyDescent="0.2">
      <c r="A2575" s="4">
        <v>4.3032399688785148</v>
      </c>
      <c r="B2575" s="4">
        <v>1.9251975940013071</v>
      </c>
      <c r="C2575" s="4">
        <v>0</v>
      </c>
      <c r="D2575" s="4">
        <v>0</v>
      </c>
    </row>
    <row r="2576" spans="1:4" x14ac:dyDescent="0.2">
      <c r="A2576" s="4">
        <v>4.3048794042458596</v>
      </c>
      <c r="B2576" s="4">
        <v>1.9253280322286823</v>
      </c>
      <c r="C2576" s="4">
        <v>0</v>
      </c>
      <c r="D2576" s="4">
        <v>0</v>
      </c>
    </row>
    <row r="2577" spans="1:4" x14ac:dyDescent="0.2">
      <c r="A2577" s="4">
        <v>4.3065188396132044</v>
      </c>
      <c r="B2577" s="4">
        <v>1.9254590751729042</v>
      </c>
      <c r="C2577" s="4">
        <v>0</v>
      </c>
      <c r="D2577" s="4">
        <v>0</v>
      </c>
    </row>
    <row r="2578" spans="1:4" x14ac:dyDescent="0.2">
      <c r="A2578" s="4">
        <v>4.3081582749805492</v>
      </c>
      <c r="B2578" s="4">
        <v>1.9255907214077537</v>
      </c>
      <c r="C2578" s="4">
        <v>0</v>
      </c>
      <c r="D2578" s="4">
        <v>0</v>
      </c>
    </row>
    <row r="2579" spans="1:4" x14ac:dyDescent="0.2">
      <c r="A2579" s="4">
        <v>4.3097977103478939</v>
      </c>
      <c r="B2579" s="4">
        <v>1.9257229695070117</v>
      </c>
      <c r="C2579" s="4">
        <v>0</v>
      </c>
      <c r="D2579" s="4">
        <v>0</v>
      </c>
    </row>
    <row r="2580" spans="1:4" x14ac:dyDescent="0.2">
      <c r="A2580" s="4">
        <v>4.3114371457152387</v>
      </c>
      <c r="B2580" s="4">
        <v>1.9258558180444596</v>
      </c>
      <c r="C2580" s="4">
        <v>0</v>
      </c>
      <c r="D2580" s="4">
        <v>0</v>
      </c>
    </row>
    <row r="2581" spans="1:4" x14ac:dyDescent="0.2">
      <c r="A2581" s="4">
        <v>4.3130765810825835</v>
      </c>
      <c r="B2581" s="4">
        <v>1.9259892655938782</v>
      </c>
      <c r="C2581" s="4">
        <v>0</v>
      </c>
      <c r="D2581" s="4">
        <v>0</v>
      </c>
    </row>
    <row r="2582" spans="1:4" x14ac:dyDescent="0.2">
      <c r="A2582" s="4">
        <v>4.3147160164499274</v>
      </c>
      <c r="B2582" s="4">
        <v>1.9261233107290483</v>
      </c>
      <c r="C2582" s="4">
        <v>0</v>
      </c>
      <c r="D2582" s="4">
        <v>0</v>
      </c>
    </row>
    <row r="2583" spans="1:4" x14ac:dyDescent="0.2">
      <c r="A2583" s="4">
        <v>4.3163554518172722</v>
      </c>
      <c r="B2583" s="4">
        <v>1.9262579520237515</v>
      </c>
      <c r="C2583" s="4">
        <v>0</v>
      </c>
      <c r="D2583" s="4">
        <v>0</v>
      </c>
    </row>
    <row r="2584" spans="1:4" x14ac:dyDescent="0.2">
      <c r="A2584" s="4">
        <v>4.317994887184617</v>
      </c>
      <c r="B2584" s="4">
        <v>1.9263931880517684</v>
      </c>
      <c r="C2584" s="4">
        <v>0</v>
      </c>
      <c r="D2584" s="4">
        <v>0</v>
      </c>
    </row>
    <row r="2585" spans="1:4" x14ac:dyDescent="0.2">
      <c r="A2585" s="4">
        <v>4.3196343225519618</v>
      </c>
      <c r="B2585" s="4">
        <v>1.9265290173868801</v>
      </c>
      <c r="C2585" s="4">
        <v>0</v>
      </c>
      <c r="D2585" s="4">
        <v>0</v>
      </c>
    </row>
    <row r="2586" spans="1:4" x14ac:dyDescent="0.2">
      <c r="A2586" s="4">
        <v>4.3212737579193066</v>
      </c>
      <c r="B2586" s="4">
        <v>1.9266654386028674</v>
      </c>
      <c r="C2586" s="4">
        <v>0</v>
      </c>
      <c r="D2586" s="4">
        <v>0</v>
      </c>
    </row>
    <row r="2587" spans="1:4" x14ac:dyDescent="0.2">
      <c r="A2587" s="4">
        <v>4.3229131932866514</v>
      </c>
      <c r="B2587" s="4">
        <v>1.9268024502735119</v>
      </c>
      <c r="C2587" s="4">
        <v>0</v>
      </c>
      <c r="D2587" s="4">
        <v>0</v>
      </c>
    </row>
    <row r="2588" spans="1:4" x14ac:dyDescent="0.2">
      <c r="A2588" s="4">
        <v>4.3245526286539961</v>
      </c>
      <c r="B2588" s="4">
        <v>1.926940050972594</v>
      </c>
      <c r="C2588" s="4">
        <v>0</v>
      </c>
      <c r="D2588" s="4">
        <v>0</v>
      </c>
    </row>
    <row r="2589" spans="1:4" x14ac:dyDescent="0.2">
      <c r="A2589" s="4">
        <v>4.32619206402134</v>
      </c>
      <c r="B2589" s="4">
        <v>1.927078239273895</v>
      </c>
      <c r="C2589" s="4">
        <v>0</v>
      </c>
      <c r="D2589" s="4">
        <v>0</v>
      </c>
    </row>
    <row r="2590" spans="1:4" x14ac:dyDescent="0.2">
      <c r="A2590" s="4">
        <v>4.3278314993886848</v>
      </c>
      <c r="B2590" s="4">
        <v>1.9272170137511961</v>
      </c>
      <c r="C2590" s="4">
        <v>0</v>
      </c>
      <c r="D2590" s="4">
        <v>0</v>
      </c>
    </row>
    <row r="2591" spans="1:4" x14ac:dyDescent="0.2">
      <c r="A2591" s="4">
        <v>4.3294709347560296</v>
      </c>
      <c r="B2591" s="4">
        <v>1.9273563729782781</v>
      </c>
      <c r="C2591" s="4">
        <v>0</v>
      </c>
      <c r="D2591" s="4">
        <v>0</v>
      </c>
    </row>
    <row r="2592" spans="1:4" x14ac:dyDescent="0.2">
      <c r="A2592" s="4">
        <v>4.3311103701233744</v>
      </c>
      <c r="B2592" s="4">
        <v>1.927496315528922</v>
      </c>
      <c r="C2592" s="4">
        <v>0</v>
      </c>
      <c r="D2592" s="4">
        <v>0</v>
      </c>
    </row>
    <row r="2593" spans="1:4" x14ac:dyDescent="0.2">
      <c r="A2593" s="4">
        <v>4.3327498054907192</v>
      </c>
      <c r="B2593" s="4">
        <v>1.927636839976909</v>
      </c>
      <c r="C2593" s="4">
        <v>0</v>
      </c>
      <c r="D2593" s="4">
        <v>0</v>
      </c>
    </row>
    <row r="2594" spans="1:4" x14ac:dyDescent="0.2">
      <c r="A2594" s="4">
        <v>4.334389240858064</v>
      </c>
      <c r="B2594" s="4">
        <v>1.9277779448960199</v>
      </c>
      <c r="C2594" s="4">
        <v>0</v>
      </c>
      <c r="D2594" s="4">
        <v>0</v>
      </c>
    </row>
    <row r="2595" spans="1:4" x14ac:dyDescent="0.2">
      <c r="A2595" s="4">
        <v>4.3360286762254088</v>
      </c>
      <c r="B2595" s="4">
        <v>1.9279196288600358</v>
      </c>
      <c r="C2595" s="4">
        <v>0</v>
      </c>
      <c r="D2595" s="4">
        <v>0</v>
      </c>
    </row>
    <row r="2596" spans="1:4" x14ac:dyDescent="0.2">
      <c r="A2596" s="4">
        <v>4.3376681115927536</v>
      </c>
      <c r="B2596" s="4">
        <v>1.9280618904427378</v>
      </c>
      <c r="C2596" s="4">
        <v>0</v>
      </c>
      <c r="D2596" s="4">
        <v>0</v>
      </c>
    </row>
    <row r="2597" spans="1:4" x14ac:dyDescent="0.2">
      <c r="A2597" s="4">
        <v>4.3393075469600975</v>
      </c>
      <c r="B2597" s="4">
        <v>1.9282047282179069</v>
      </c>
      <c r="C2597" s="4">
        <v>0</v>
      </c>
      <c r="D2597" s="4">
        <v>0</v>
      </c>
    </row>
    <row r="2598" spans="1:4" x14ac:dyDescent="0.2">
      <c r="A2598" s="4">
        <v>4.3409469823274422</v>
      </c>
      <c r="B2598" s="4">
        <v>1.9283481407593239</v>
      </c>
      <c r="C2598" s="4">
        <v>0</v>
      </c>
      <c r="D2598" s="4">
        <v>0</v>
      </c>
    </row>
    <row r="2599" spans="1:4" x14ac:dyDescent="0.2">
      <c r="A2599" s="4">
        <v>4.342586417694787</v>
      </c>
      <c r="B2599" s="4">
        <v>1.9284921266407702</v>
      </c>
      <c r="C2599" s="4">
        <v>0</v>
      </c>
      <c r="D2599" s="4">
        <v>0</v>
      </c>
    </row>
    <row r="2600" spans="1:4" x14ac:dyDescent="0.2">
      <c r="A2600" s="4">
        <v>4.3442258530621318</v>
      </c>
      <c r="B2600" s="4">
        <v>1.9286366844360268</v>
      </c>
      <c r="C2600" s="4">
        <v>0</v>
      </c>
      <c r="D2600" s="4">
        <v>0</v>
      </c>
    </row>
    <row r="2601" spans="1:4" x14ac:dyDescent="0.2">
      <c r="A2601" s="4">
        <v>4.3458652884294766</v>
      </c>
      <c r="B2601" s="4">
        <v>1.9287818127188743</v>
      </c>
      <c r="C2601" s="4">
        <v>0</v>
      </c>
      <c r="D2601" s="4">
        <v>0</v>
      </c>
    </row>
    <row r="2602" spans="1:4" x14ac:dyDescent="0.2">
      <c r="A2602" s="4">
        <v>4.3475047237968214</v>
      </c>
      <c r="B2602" s="4">
        <v>1.928927510063094</v>
      </c>
      <c r="C2602" s="4">
        <v>0</v>
      </c>
      <c r="D2602" s="4">
        <v>0</v>
      </c>
    </row>
    <row r="2603" spans="1:4" x14ac:dyDescent="0.2">
      <c r="A2603" s="4">
        <v>4.3491441591641662</v>
      </c>
      <c r="B2603" s="4">
        <v>1.9290737750424671</v>
      </c>
      <c r="C2603" s="4">
        <v>0</v>
      </c>
      <c r="D2603" s="4">
        <v>0</v>
      </c>
    </row>
    <row r="2604" spans="1:4" x14ac:dyDescent="0.2">
      <c r="A2604" s="4">
        <v>4.3507835945315101</v>
      </c>
      <c r="B2604" s="4">
        <v>1.9292206062307742</v>
      </c>
      <c r="C2604" s="4">
        <v>0</v>
      </c>
      <c r="D2604" s="4">
        <v>0</v>
      </c>
    </row>
    <row r="2605" spans="1:4" x14ac:dyDescent="0.2">
      <c r="A2605" s="4">
        <v>4.3524230298988549</v>
      </c>
      <c r="B2605" s="4">
        <v>1.9293680022017965</v>
      </c>
      <c r="C2605" s="4">
        <v>0</v>
      </c>
      <c r="D2605" s="4">
        <v>0</v>
      </c>
    </row>
    <row r="2606" spans="1:4" x14ac:dyDescent="0.2">
      <c r="A2606" s="4">
        <v>4.3540624652661997</v>
      </c>
      <c r="B2606" s="4">
        <v>1.9295159615293154</v>
      </c>
      <c r="C2606" s="4">
        <v>0</v>
      </c>
      <c r="D2606" s="4">
        <v>0</v>
      </c>
    </row>
    <row r="2607" spans="1:4" x14ac:dyDescent="0.2">
      <c r="A2607" s="4">
        <v>4.3557019006335445</v>
      </c>
      <c r="B2607" s="4">
        <v>1.9296644827871114</v>
      </c>
      <c r="C2607" s="4">
        <v>0</v>
      </c>
      <c r="D2607" s="4">
        <v>0</v>
      </c>
    </row>
    <row r="2608" spans="1:4" x14ac:dyDescent="0.2">
      <c r="A2608" s="4">
        <v>4.3573413360008892</v>
      </c>
      <c r="B2608" s="4">
        <v>1.9298135645489656</v>
      </c>
      <c r="C2608" s="4">
        <v>0</v>
      </c>
      <c r="D2608" s="4">
        <v>0</v>
      </c>
    </row>
    <row r="2609" spans="1:4" x14ac:dyDescent="0.2">
      <c r="A2609" s="4">
        <v>4.358980771368234</v>
      </c>
      <c r="B2609" s="4">
        <v>1.9299632053886593</v>
      </c>
      <c r="C2609" s="4">
        <v>0</v>
      </c>
      <c r="D2609" s="4">
        <v>0</v>
      </c>
    </row>
    <row r="2610" spans="1:4" x14ac:dyDescent="0.2">
      <c r="A2610" s="4">
        <v>4.3606202067355788</v>
      </c>
      <c r="B2610" s="4">
        <v>1.9301134038799734</v>
      </c>
      <c r="C2610" s="4">
        <v>0</v>
      </c>
      <c r="D2610" s="4">
        <v>0</v>
      </c>
    </row>
    <row r="2611" spans="1:4" x14ac:dyDescent="0.2">
      <c r="A2611" s="4">
        <v>4.3622596421029236</v>
      </c>
      <c r="B2611" s="4">
        <v>1.9302641585966889</v>
      </c>
      <c r="C2611" s="4">
        <v>0</v>
      </c>
      <c r="D2611" s="4">
        <v>0</v>
      </c>
    </row>
    <row r="2612" spans="1:4" x14ac:dyDescent="0.2">
      <c r="A2612" s="4">
        <v>4.3638990774702675</v>
      </c>
      <c r="B2612" s="4">
        <v>1.9304154681125865</v>
      </c>
      <c r="C2612" s="4">
        <v>0</v>
      </c>
      <c r="D2612" s="4">
        <v>0</v>
      </c>
    </row>
    <row r="2613" spans="1:4" x14ac:dyDescent="0.2">
      <c r="A2613" s="4">
        <v>4.3655385128376123</v>
      </c>
      <c r="B2613" s="4">
        <v>1.9305673310014477</v>
      </c>
      <c r="C2613" s="4">
        <v>0</v>
      </c>
      <c r="D2613" s="4">
        <v>0</v>
      </c>
    </row>
    <row r="2614" spans="1:4" x14ac:dyDescent="0.2">
      <c r="A2614" s="4">
        <v>4.3671779482049571</v>
      </c>
      <c r="B2614" s="4">
        <v>1.9307197458370535</v>
      </c>
      <c r="C2614" s="4">
        <v>0</v>
      </c>
      <c r="D2614" s="4">
        <v>0</v>
      </c>
    </row>
    <row r="2615" spans="1:4" x14ac:dyDescent="0.2">
      <c r="A2615" s="4">
        <v>4.3688173835723019</v>
      </c>
      <c r="B2615" s="4">
        <v>1.9308727111931845</v>
      </c>
      <c r="C2615" s="4">
        <v>0</v>
      </c>
      <c r="D2615" s="4">
        <v>0</v>
      </c>
    </row>
    <row r="2616" spans="1:4" x14ac:dyDescent="0.2">
      <c r="A2616" s="4">
        <v>4.3704568189396467</v>
      </c>
      <c r="B2616" s="4">
        <v>1.9310262256436221</v>
      </c>
      <c r="C2616" s="4">
        <v>0</v>
      </c>
      <c r="D2616" s="4">
        <v>0</v>
      </c>
    </row>
    <row r="2617" spans="1:4" x14ac:dyDescent="0.2">
      <c r="A2617" s="4">
        <v>4.3720962543069914</v>
      </c>
      <c r="B2617" s="4">
        <v>1.9311802877621473</v>
      </c>
      <c r="C2617" s="4">
        <v>0</v>
      </c>
      <c r="D2617" s="4">
        <v>0</v>
      </c>
    </row>
    <row r="2618" spans="1:4" x14ac:dyDescent="0.2">
      <c r="A2618" s="4">
        <v>4.3737356896743362</v>
      </c>
      <c r="B2618" s="4">
        <v>1.9313348961225412</v>
      </c>
      <c r="C2618" s="4">
        <v>0</v>
      </c>
      <c r="D2618" s="4">
        <v>0</v>
      </c>
    </row>
    <row r="2619" spans="1:4" x14ac:dyDescent="0.2">
      <c r="A2619" s="4">
        <v>4.3753751250416801</v>
      </c>
      <c r="B2619" s="4">
        <v>1.9314900492985843</v>
      </c>
      <c r="C2619" s="4">
        <v>0</v>
      </c>
      <c r="D2619" s="4">
        <v>0</v>
      </c>
    </row>
    <row r="2620" spans="1:4" x14ac:dyDescent="0.2">
      <c r="A2620" s="4">
        <v>4.3770145604090249</v>
      </c>
      <c r="B2620" s="4">
        <v>1.9316457458640581</v>
      </c>
      <c r="C2620" s="4">
        <v>0</v>
      </c>
      <c r="D2620" s="4">
        <v>0</v>
      </c>
    </row>
    <row r="2621" spans="1:4" x14ac:dyDescent="0.2">
      <c r="A2621" s="4">
        <v>4.3786539957763697</v>
      </c>
      <c r="B2621" s="4">
        <v>1.9318019843927436</v>
      </c>
      <c r="C2621" s="4">
        <v>0</v>
      </c>
      <c r="D2621" s="4">
        <v>0</v>
      </c>
    </row>
    <row r="2622" spans="1:4" x14ac:dyDescent="0.2">
      <c r="A2622" s="4">
        <v>4.3802934311437145</v>
      </c>
      <c r="B2622" s="4">
        <v>1.9319587634584217</v>
      </c>
      <c r="C2622" s="4">
        <v>0</v>
      </c>
      <c r="D2622" s="4">
        <v>0</v>
      </c>
    </row>
    <row r="2623" spans="1:4" x14ac:dyDescent="0.2">
      <c r="A2623" s="4">
        <v>4.3819328665110593</v>
      </c>
      <c r="B2623" s="4">
        <v>1.9321160816348733</v>
      </c>
      <c r="C2623" s="4">
        <v>0</v>
      </c>
      <c r="D2623" s="4">
        <v>0</v>
      </c>
    </row>
    <row r="2624" spans="1:4" x14ac:dyDescent="0.2">
      <c r="A2624" s="4">
        <v>4.3835723018784041</v>
      </c>
      <c r="B2624" s="4">
        <v>1.9322739374958797</v>
      </c>
      <c r="C2624" s="4">
        <v>0</v>
      </c>
      <c r="D2624" s="4">
        <v>0</v>
      </c>
    </row>
    <row r="2625" spans="1:4" x14ac:dyDescent="0.2">
      <c r="A2625" s="4">
        <v>4.3852117372457489</v>
      </c>
      <c r="B2625" s="4">
        <v>1.9324323296152217</v>
      </c>
      <c r="C2625" s="4">
        <v>0</v>
      </c>
      <c r="D2625" s="4">
        <v>0</v>
      </c>
    </row>
    <row r="2626" spans="1:4" x14ac:dyDescent="0.2">
      <c r="A2626" s="4">
        <v>4.3868511726130937</v>
      </c>
      <c r="B2626" s="4">
        <v>1.9325912565666805</v>
      </c>
      <c r="C2626" s="4">
        <v>0</v>
      </c>
      <c r="D2626" s="4">
        <v>0</v>
      </c>
    </row>
    <row r="2627" spans="1:4" x14ac:dyDescent="0.2">
      <c r="A2627" s="4">
        <v>4.3884906079804376</v>
      </c>
      <c r="B2627" s="4">
        <v>1.932750716924037</v>
      </c>
      <c r="C2627" s="4">
        <v>0</v>
      </c>
      <c r="D2627" s="4">
        <v>0</v>
      </c>
    </row>
    <row r="2628" spans="1:4" x14ac:dyDescent="0.2">
      <c r="A2628" s="4">
        <v>4.3901300433477823</v>
      </c>
      <c r="B2628" s="4">
        <v>1.9329107092610722</v>
      </c>
      <c r="C2628" s="4">
        <v>0</v>
      </c>
      <c r="D2628" s="4">
        <v>0</v>
      </c>
    </row>
    <row r="2629" spans="1:4" x14ac:dyDescent="0.2">
      <c r="A2629" s="4">
        <v>4.3917694787151271</v>
      </c>
      <c r="B2629" s="4">
        <v>1.9330712321515673</v>
      </c>
      <c r="C2629" s="4">
        <v>0</v>
      </c>
      <c r="D2629" s="4">
        <v>0</v>
      </c>
    </row>
    <row r="2630" spans="1:4" x14ac:dyDescent="0.2">
      <c r="A2630" s="4">
        <v>4.3934089140824719</v>
      </c>
      <c r="B2630" s="4">
        <v>1.9332322841693033</v>
      </c>
      <c r="C2630" s="4">
        <v>0</v>
      </c>
      <c r="D2630" s="4">
        <v>0</v>
      </c>
    </row>
    <row r="2631" spans="1:4" x14ac:dyDescent="0.2">
      <c r="A2631" s="4">
        <v>4.3950483494498167</v>
      </c>
      <c r="B2631" s="4">
        <v>1.933393863888061</v>
      </c>
      <c r="C2631" s="4">
        <v>0</v>
      </c>
      <c r="D2631" s="4">
        <v>0</v>
      </c>
    </row>
    <row r="2632" spans="1:4" x14ac:dyDescent="0.2">
      <c r="A2632" s="4">
        <v>4.3966877848171615</v>
      </c>
      <c r="B2632" s="4">
        <v>1.9335559698816214</v>
      </c>
      <c r="C2632" s="4">
        <v>0</v>
      </c>
      <c r="D2632" s="4">
        <v>0</v>
      </c>
    </row>
    <row r="2633" spans="1:4" x14ac:dyDescent="0.2">
      <c r="A2633" s="4">
        <v>4.3983272201845063</v>
      </c>
      <c r="B2633" s="4">
        <v>1.9337186007237659</v>
      </c>
      <c r="C2633" s="4">
        <v>0</v>
      </c>
      <c r="D2633" s="4">
        <v>0</v>
      </c>
    </row>
    <row r="2634" spans="1:4" x14ac:dyDescent="0.2">
      <c r="A2634" s="4">
        <v>4.3999666555518502</v>
      </c>
      <c r="B2634" s="4">
        <v>1.933881754988275</v>
      </c>
      <c r="C2634" s="4">
        <v>0</v>
      </c>
      <c r="D2634" s="4">
        <v>0</v>
      </c>
    </row>
    <row r="2635" spans="1:4" x14ac:dyDescent="0.2">
      <c r="A2635" s="4">
        <v>4.401606090919195</v>
      </c>
      <c r="B2635" s="4">
        <v>1.9340454312489304</v>
      </c>
      <c r="C2635" s="4">
        <v>0</v>
      </c>
      <c r="D2635" s="4">
        <v>0</v>
      </c>
    </row>
    <row r="2636" spans="1:4" x14ac:dyDescent="0.2">
      <c r="A2636" s="4">
        <v>4.4032455262865398</v>
      </c>
      <c r="B2636" s="4">
        <v>1.9342096280795125</v>
      </c>
      <c r="C2636" s="4">
        <v>0</v>
      </c>
      <c r="D2636" s="4">
        <v>0</v>
      </c>
    </row>
    <row r="2637" spans="1:4" x14ac:dyDescent="0.2">
      <c r="A2637" s="4">
        <v>4.4048849616538845</v>
      </c>
      <c r="B2637" s="4">
        <v>1.9343743440538026</v>
      </c>
      <c r="C2637" s="4">
        <v>0</v>
      </c>
      <c r="D2637" s="4">
        <v>0</v>
      </c>
    </row>
    <row r="2638" spans="1:4" x14ac:dyDescent="0.2">
      <c r="A2638" s="4">
        <v>4.4065243970212293</v>
      </c>
      <c r="B2638" s="4">
        <v>1.9345395777455816</v>
      </c>
      <c r="C2638" s="4">
        <v>0</v>
      </c>
      <c r="D2638" s="4">
        <v>0</v>
      </c>
    </row>
    <row r="2639" spans="1:4" x14ac:dyDescent="0.2">
      <c r="A2639" s="4">
        <v>4.4081638323885741</v>
      </c>
      <c r="B2639" s="4">
        <v>1.9347053277286306</v>
      </c>
      <c r="C2639" s="4">
        <v>0</v>
      </c>
      <c r="D2639" s="4">
        <v>0</v>
      </c>
    </row>
    <row r="2640" spans="1:4" x14ac:dyDescent="0.2">
      <c r="A2640" s="4">
        <v>4.4098032677559189</v>
      </c>
      <c r="B2640" s="4">
        <v>1.9348715925767308</v>
      </c>
      <c r="C2640" s="4">
        <v>0</v>
      </c>
      <c r="D2640" s="4">
        <v>0</v>
      </c>
    </row>
    <row r="2641" spans="1:4" x14ac:dyDescent="0.2">
      <c r="A2641" s="4">
        <v>4.4114427031232637</v>
      </c>
      <c r="B2641" s="4">
        <v>1.9350383708636629</v>
      </c>
      <c r="C2641" s="4">
        <v>0</v>
      </c>
      <c r="D2641" s="4">
        <v>0</v>
      </c>
    </row>
    <row r="2642" spans="1:4" x14ac:dyDescent="0.2">
      <c r="A2642" s="4">
        <v>4.4130821384906076</v>
      </c>
      <c r="B2642" s="4">
        <v>1.935205661163208</v>
      </c>
      <c r="C2642" s="4">
        <v>0</v>
      </c>
      <c r="D2642" s="4">
        <v>0</v>
      </c>
    </row>
    <row r="2643" spans="1:4" x14ac:dyDescent="0.2">
      <c r="A2643" s="4">
        <v>4.4147215738579524</v>
      </c>
      <c r="B2643" s="4">
        <v>1.9353734620491474</v>
      </c>
      <c r="C2643" s="4">
        <v>0</v>
      </c>
      <c r="D2643" s="4">
        <v>0</v>
      </c>
    </row>
    <row r="2644" spans="1:4" x14ac:dyDescent="0.2">
      <c r="A2644" s="4">
        <v>4.4163610092252972</v>
      </c>
      <c r="B2644" s="4">
        <v>1.9355417720952617</v>
      </c>
      <c r="C2644" s="4">
        <v>0</v>
      </c>
      <c r="D2644" s="4">
        <v>0</v>
      </c>
    </row>
    <row r="2645" spans="1:4" x14ac:dyDescent="0.2">
      <c r="A2645" s="4">
        <v>4.418000444592642</v>
      </c>
      <c r="B2645" s="4">
        <v>1.9357105898753322</v>
      </c>
      <c r="C2645" s="4">
        <v>0</v>
      </c>
      <c r="D2645" s="4">
        <v>0</v>
      </c>
    </row>
    <row r="2646" spans="1:4" x14ac:dyDescent="0.2">
      <c r="A2646" s="4">
        <v>4.4196398799599868</v>
      </c>
      <c r="B2646" s="4">
        <v>1.93587991396314</v>
      </c>
      <c r="C2646" s="4">
        <v>0</v>
      </c>
      <c r="D2646" s="4">
        <v>0</v>
      </c>
    </row>
    <row r="2647" spans="1:4" x14ac:dyDescent="0.2">
      <c r="A2647" s="4">
        <v>4.4212793153273315</v>
      </c>
      <c r="B2647" s="4">
        <v>1.9360497429324659</v>
      </c>
      <c r="C2647" s="4">
        <v>0</v>
      </c>
      <c r="D2647" s="4">
        <v>0</v>
      </c>
    </row>
    <row r="2648" spans="1:4" x14ac:dyDescent="0.2">
      <c r="A2648" s="4">
        <v>4.4229187506946763</v>
      </c>
      <c r="B2648" s="4">
        <v>1.9362200753570908</v>
      </c>
      <c r="C2648" s="4">
        <v>0</v>
      </c>
      <c r="D2648" s="4">
        <v>0</v>
      </c>
    </row>
    <row r="2649" spans="1:4" x14ac:dyDescent="0.2">
      <c r="A2649" s="4">
        <v>4.4245581860620211</v>
      </c>
      <c r="B2649" s="4">
        <v>1.9363909098107961</v>
      </c>
      <c r="C2649" s="4">
        <v>0</v>
      </c>
      <c r="D2649" s="4">
        <v>0</v>
      </c>
    </row>
    <row r="2650" spans="1:4" x14ac:dyDescent="0.2">
      <c r="A2650" s="4">
        <v>4.426197621429365</v>
      </c>
      <c r="B2650" s="4">
        <v>1.9365622448673627</v>
      </c>
      <c r="C2650" s="4">
        <v>0</v>
      </c>
      <c r="D2650" s="4">
        <v>0</v>
      </c>
    </row>
    <row r="2651" spans="1:4" x14ac:dyDescent="0.2">
      <c r="A2651" s="4">
        <v>4.4278370567967098</v>
      </c>
      <c r="B2651" s="4">
        <v>1.9367340791005714</v>
      </c>
      <c r="C2651" s="4">
        <v>0</v>
      </c>
      <c r="D2651" s="4">
        <v>0</v>
      </c>
    </row>
    <row r="2652" spans="1:4" x14ac:dyDescent="0.2">
      <c r="A2652" s="4">
        <v>4.4294764921640546</v>
      </c>
      <c r="B2652" s="4">
        <v>1.9369064110842036</v>
      </c>
      <c r="C2652" s="4">
        <v>0</v>
      </c>
      <c r="D2652" s="4">
        <v>0</v>
      </c>
    </row>
    <row r="2653" spans="1:4" x14ac:dyDescent="0.2">
      <c r="A2653" s="4">
        <v>4.4311159275313994</v>
      </c>
      <c r="B2653" s="4">
        <v>1.93707923939204</v>
      </c>
      <c r="C2653" s="4">
        <v>0</v>
      </c>
      <c r="D2653" s="4">
        <v>0</v>
      </c>
    </row>
    <row r="2654" spans="1:4" x14ac:dyDescent="0.2">
      <c r="A2654" s="4">
        <v>4.4327553628987442</v>
      </c>
      <c r="B2654" s="4">
        <v>1.9372525625978616</v>
      </c>
      <c r="C2654" s="4">
        <v>0</v>
      </c>
      <c r="D2654" s="4">
        <v>0</v>
      </c>
    </row>
    <row r="2655" spans="1:4" x14ac:dyDescent="0.2">
      <c r="A2655" s="4">
        <v>4.434394798266089</v>
      </c>
      <c r="B2655" s="4">
        <v>1.9374263792754498</v>
      </c>
      <c r="C2655" s="4">
        <v>0</v>
      </c>
      <c r="D2655" s="4">
        <v>0</v>
      </c>
    </row>
    <row r="2656" spans="1:4" x14ac:dyDescent="0.2">
      <c r="A2656" s="4">
        <v>4.4360342336334337</v>
      </c>
      <c r="B2656" s="4">
        <v>1.9376006879985852</v>
      </c>
      <c r="C2656" s="4">
        <v>0</v>
      </c>
      <c r="D2656" s="4">
        <v>0</v>
      </c>
    </row>
    <row r="2657" spans="1:4" x14ac:dyDescent="0.2">
      <c r="A2657" s="4">
        <v>4.4376736690007776</v>
      </c>
      <c r="B2657" s="4">
        <v>1.9377754873410489</v>
      </c>
      <c r="C2657" s="4">
        <v>0</v>
      </c>
      <c r="D2657" s="4">
        <v>0</v>
      </c>
    </row>
    <row r="2658" spans="1:4" x14ac:dyDescent="0.2">
      <c r="A2658" s="4">
        <v>4.4393131043681224</v>
      </c>
      <c r="B2658" s="4">
        <v>1.9379507758766223</v>
      </c>
      <c r="C2658" s="4">
        <v>0</v>
      </c>
      <c r="D2658" s="4">
        <v>0</v>
      </c>
    </row>
    <row r="2659" spans="1:4" x14ac:dyDescent="0.2">
      <c r="A2659" s="4">
        <v>4.4409525397354672</v>
      </c>
      <c r="B2659" s="4">
        <v>1.938126552179086</v>
      </c>
      <c r="C2659" s="4">
        <v>0</v>
      </c>
      <c r="D2659" s="4">
        <v>0</v>
      </c>
    </row>
    <row r="2660" spans="1:4" x14ac:dyDescent="0.2">
      <c r="A2660" s="4">
        <v>4.442591975102812</v>
      </c>
      <c r="B2660" s="4">
        <v>1.9383028148222212</v>
      </c>
      <c r="C2660" s="4">
        <v>0</v>
      </c>
      <c r="D2660" s="4">
        <v>0</v>
      </c>
    </row>
    <row r="2661" spans="1:4" x14ac:dyDescent="0.2">
      <c r="A2661" s="4">
        <v>4.4442314104701568</v>
      </c>
      <c r="B2661" s="4">
        <v>1.9384795623798088</v>
      </c>
      <c r="C2661" s="4">
        <v>0</v>
      </c>
      <c r="D2661" s="4">
        <v>0</v>
      </c>
    </row>
    <row r="2662" spans="1:4" x14ac:dyDescent="0.2">
      <c r="A2662" s="4">
        <v>4.4458708458375016</v>
      </c>
      <c r="B2662" s="4">
        <v>1.93865679342563</v>
      </c>
      <c r="C2662" s="4">
        <v>0</v>
      </c>
      <c r="D2662" s="4">
        <v>0</v>
      </c>
    </row>
    <row r="2663" spans="1:4" x14ac:dyDescent="0.2">
      <c r="A2663" s="4">
        <v>4.4475102812048464</v>
      </c>
      <c r="B2663" s="4">
        <v>1.9388345065334658</v>
      </c>
      <c r="C2663" s="4">
        <v>0</v>
      </c>
      <c r="D2663" s="4">
        <v>0</v>
      </c>
    </row>
    <row r="2664" spans="1:4" x14ac:dyDescent="0.2">
      <c r="A2664" s="4">
        <v>4.4491497165721912</v>
      </c>
      <c r="B2664" s="4">
        <v>1.9390127002770969</v>
      </c>
      <c r="C2664" s="4">
        <v>0</v>
      </c>
      <c r="D2664" s="4">
        <v>0</v>
      </c>
    </row>
    <row r="2665" spans="1:4" x14ac:dyDescent="0.2">
      <c r="A2665" s="4">
        <v>4.4507891519395351</v>
      </c>
      <c r="B2665" s="4">
        <v>1.9391913732303048</v>
      </c>
      <c r="C2665" s="4">
        <v>0</v>
      </c>
      <c r="D2665" s="4">
        <v>0</v>
      </c>
    </row>
    <row r="2666" spans="1:4" x14ac:dyDescent="0.2">
      <c r="A2666" s="4">
        <v>4.4524285873068798</v>
      </c>
      <c r="B2666" s="4">
        <v>1.9393705239668702</v>
      </c>
      <c r="C2666" s="4">
        <v>0</v>
      </c>
      <c r="D2666" s="4">
        <v>0</v>
      </c>
    </row>
    <row r="2667" spans="1:4" x14ac:dyDescent="0.2">
      <c r="A2667" s="4">
        <v>4.4540680226742246</v>
      </c>
      <c r="B2667" s="4">
        <v>1.9395501510605742</v>
      </c>
      <c r="C2667" s="4">
        <v>0</v>
      </c>
      <c r="D2667" s="4">
        <v>0</v>
      </c>
    </row>
    <row r="2668" spans="1:4" x14ac:dyDescent="0.2">
      <c r="A2668" s="4">
        <v>4.4557074580415694</v>
      </c>
      <c r="B2668" s="4">
        <v>1.9397302530851979</v>
      </c>
      <c r="C2668" s="4">
        <v>0</v>
      </c>
      <c r="D2668" s="4">
        <v>0</v>
      </c>
    </row>
    <row r="2669" spans="1:4" x14ac:dyDescent="0.2">
      <c r="A2669" s="4">
        <v>4.4573468934089142</v>
      </c>
      <c r="B2669" s="4">
        <v>1.9399108286145224</v>
      </c>
      <c r="C2669" s="4">
        <v>0</v>
      </c>
      <c r="D2669" s="4">
        <v>0</v>
      </c>
    </row>
    <row r="2670" spans="1:4" x14ac:dyDescent="0.2">
      <c r="A2670" s="4">
        <v>4.458986328776259</v>
      </c>
      <c r="B2670" s="4">
        <v>1.9400918762223285</v>
      </c>
      <c r="C2670" s="4">
        <v>0</v>
      </c>
      <c r="D2670" s="4">
        <v>0</v>
      </c>
    </row>
    <row r="2671" spans="1:4" x14ac:dyDescent="0.2">
      <c r="A2671" s="4">
        <v>4.4606257641436038</v>
      </c>
      <c r="B2671" s="4">
        <v>1.9402733944823971</v>
      </c>
      <c r="C2671" s="4">
        <v>0</v>
      </c>
      <c r="D2671" s="4">
        <v>0</v>
      </c>
    </row>
    <row r="2672" spans="1:4" x14ac:dyDescent="0.2">
      <c r="A2672" s="4">
        <v>4.4622651995109477</v>
      </c>
      <c r="B2672" s="4">
        <v>1.9404553819685095</v>
      </c>
      <c r="C2672" s="4">
        <v>0</v>
      </c>
      <c r="D2672" s="4">
        <v>0</v>
      </c>
    </row>
    <row r="2673" spans="1:4" x14ac:dyDescent="0.2">
      <c r="A2673" s="4">
        <v>4.4639046348782925</v>
      </c>
      <c r="B2673" s="4">
        <v>1.9406378372544468</v>
      </c>
      <c r="C2673" s="4">
        <v>0</v>
      </c>
      <c r="D2673" s="4">
        <v>0</v>
      </c>
    </row>
    <row r="2674" spans="1:4" x14ac:dyDescent="0.2">
      <c r="A2674" s="4">
        <v>4.4655440702456373</v>
      </c>
      <c r="B2674" s="4">
        <v>1.9408207589139899</v>
      </c>
      <c r="C2674" s="4">
        <v>0</v>
      </c>
      <c r="D2674" s="4">
        <v>0</v>
      </c>
    </row>
    <row r="2675" spans="1:4" x14ac:dyDescent="0.2">
      <c r="A2675" s="4">
        <v>4.4671835056129821</v>
      </c>
      <c r="B2675" s="4">
        <v>1.9410041455209195</v>
      </c>
      <c r="C2675" s="4">
        <v>0</v>
      </c>
      <c r="D2675" s="4">
        <v>0</v>
      </c>
    </row>
    <row r="2676" spans="1:4" x14ac:dyDescent="0.2">
      <c r="A2676" s="4">
        <v>4.4688229409803268</v>
      </c>
      <c r="B2676" s="4">
        <v>1.9411879956490172</v>
      </c>
      <c r="C2676" s="4">
        <v>0</v>
      </c>
      <c r="D2676" s="4">
        <v>0</v>
      </c>
    </row>
    <row r="2677" spans="1:4" x14ac:dyDescent="0.2">
      <c r="A2677" s="4">
        <v>4.4704623763476716</v>
      </c>
      <c r="B2677" s="4">
        <v>1.9413723078720637</v>
      </c>
      <c r="C2677" s="4">
        <v>0</v>
      </c>
      <c r="D2677" s="4">
        <v>0</v>
      </c>
    </row>
    <row r="2678" spans="1:4" x14ac:dyDescent="0.2">
      <c r="A2678" s="4">
        <v>4.4721018117150164</v>
      </c>
      <c r="B2678" s="4">
        <v>1.94155708076384</v>
      </c>
      <c r="C2678" s="4">
        <v>0</v>
      </c>
      <c r="D2678" s="4">
        <v>0</v>
      </c>
    </row>
    <row r="2679" spans="1:4" x14ac:dyDescent="0.2">
      <c r="A2679" s="4">
        <v>4.4737412470823612</v>
      </c>
      <c r="B2679" s="4">
        <v>1.9417423128981273</v>
      </c>
      <c r="C2679" s="4">
        <v>0</v>
      </c>
      <c r="D2679" s="4">
        <v>0</v>
      </c>
    </row>
    <row r="2680" spans="1:4" x14ac:dyDescent="0.2">
      <c r="A2680" s="4">
        <v>4.4753806824497051</v>
      </c>
      <c r="B2680" s="4">
        <v>1.9419280028487063</v>
      </c>
      <c r="C2680" s="4">
        <v>0</v>
      </c>
      <c r="D2680" s="4">
        <v>0</v>
      </c>
    </row>
    <row r="2681" spans="1:4" x14ac:dyDescent="0.2">
      <c r="A2681" s="4">
        <v>4.4770201178170499</v>
      </c>
      <c r="B2681" s="4">
        <v>1.9421141491893583</v>
      </c>
      <c r="C2681" s="4">
        <v>0</v>
      </c>
      <c r="D2681" s="4">
        <v>0</v>
      </c>
    </row>
    <row r="2682" spans="1:4" x14ac:dyDescent="0.2">
      <c r="A2682" s="4">
        <v>4.4786595531843947</v>
      </c>
      <c r="B2682" s="4">
        <v>1.9423007504938643</v>
      </c>
      <c r="C2682" s="4">
        <v>0</v>
      </c>
      <c r="D2682" s="4">
        <v>0</v>
      </c>
    </row>
    <row r="2683" spans="1:4" x14ac:dyDescent="0.2">
      <c r="A2683" s="4">
        <v>4.4802989885517395</v>
      </c>
      <c r="B2683" s="4">
        <v>1.9424878053360053</v>
      </c>
      <c r="C2683" s="4">
        <v>0</v>
      </c>
      <c r="D2683" s="4">
        <v>0</v>
      </c>
    </row>
    <row r="2684" spans="1:4" x14ac:dyDescent="0.2">
      <c r="A2684" s="4">
        <v>4.4819384239190843</v>
      </c>
      <c r="B2684" s="4">
        <v>1.9426753122895624</v>
      </c>
      <c r="C2684" s="4">
        <v>0</v>
      </c>
      <c r="D2684" s="4">
        <v>0</v>
      </c>
    </row>
    <row r="2685" spans="1:4" x14ac:dyDescent="0.2">
      <c r="A2685" s="4">
        <v>4.483577859286429</v>
      </c>
      <c r="B2685" s="4">
        <v>1.9428632699283162</v>
      </c>
      <c r="C2685" s="4">
        <v>0</v>
      </c>
      <c r="D2685" s="4">
        <v>0</v>
      </c>
    </row>
    <row r="2686" spans="1:4" x14ac:dyDescent="0.2">
      <c r="A2686" s="4">
        <v>4.4852172946537738</v>
      </c>
      <c r="B2686" s="4">
        <v>1.9430516768260482</v>
      </c>
      <c r="C2686" s="4">
        <v>0</v>
      </c>
      <c r="D2686" s="4">
        <v>0</v>
      </c>
    </row>
    <row r="2687" spans="1:4" x14ac:dyDescent="0.2">
      <c r="A2687" s="4">
        <v>4.4868567300211177</v>
      </c>
      <c r="B2687" s="4">
        <v>1.9432405315565393</v>
      </c>
      <c r="C2687" s="4">
        <v>0</v>
      </c>
      <c r="D2687" s="4">
        <v>0</v>
      </c>
    </row>
    <row r="2688" spans="1:4" x14ac:dyDescent="0.2">
      <c r="A2688" s="4">
        <v>4.4884961653884625</v>
      </c>
      <c r="B2688" s="4">
        <v>1.9434298326935704</v>
      </c>
      <c r="C2688" s="4">
        <v>0</v>
      </c>
      <c r="D2688" s="4">
        <v>0</v>
      </c>
    </row>
    <row r="2689" spans="1:4" x14ac:dyDescent="0.2">
      <c r="A2689" s="4">
        <v>4.4901356007558073</v>
      </c>
      <c r="B2689" s="4">
        <v>1.9436195788109227</v>
      </c>
      <c r="C2689" s="4">
        <v>0</v>
      </c>
      <c r="D2689" s="4">
        <v>0</v>
      </c>
    </row>
    <row r="2690" spans="1:4" x14ac:dyDescent="0.2">
      <c r="A2690" s="4">
        <v>4.4917750361231521</v>
      </c>
      <c r="B2690" s="4">
        <v>1.9438097684823772</v>
      </c>
      <c r="C2690" s="4">
        <v>0</v>
      </c>
      <c r="D2690" s="4">
        <v>0</v>
      </c>
    </row>
    <row r="2691" spans="1:4" x14ac:dyDescent="0.2">
      <c r="A2691" s="4">
        <v>4.4934144714904969</v>
      </c>
      <c r="B2691" s="4">
        <v>1.9440004002817146</v>
      </c>
      <c r="C2691" s="4">
        <v>0</v>
      </c>
      <c r="D2691" s="4">
        <v>0</v>
      </c>
    </row>
    <row r="2692" spans="1:4" x14ac:dyDescent="0.2">
      <c r="A2692" s="4">
        <v>4.4950539068578417</v>
      </c>
      <c r="B2692" s="4">
        <v>1.9441914727827163</v>
      </c>
      <c r="C2692" s="4">
        <v>0</v>
      </c>
      <c r="D2692" s="4">
        <v>0</v>
      </c>
    </row>
    <row r="2693" spans="1:4" x14ac:dyDescent="0.2">
      <c r="A2693" s="4">
        <v>4.4966933422251865</v>
      </c>
      <c r="B2693" s="4">
        <v>1.9443829845591634</v>
      </c>
      <c r="C2693" s="4">
        <v>0</v>
      </c>
      <c r="D2693" s="4">
        <v>0</v>
      </c>
    </row>
    <row r="2694" spans="1:4" x14ac:dyDescent="0.2">
      <c r="A2694" s="4">
        <v>4.4983327775925313</v>
      </c>
      <c r="B2694" s="4">
        <v>1.9445749341848364</v>
      </c>
      <c r="C2694" s="4">
        <v>0</v>
      </c>
      <c r="D2694" s="4">
        <v>0</v>
      </c>
    </row>
    <row r="2695" spans="1:4" x14ac:dyDescent="0.2">
      <c r="A2695" s="4">
        <v>4.4999722129598752</v>
      </c>
      <c r="B2695" s="4">
        <v>1.9447673202335167</v>
      </c>
      <c r="C2695" s="4">
        <v>0</v>
      </c>
      <c r="D2695" s="4">
        <v>0</v>
      </c>
    </row>
    <row r="2696" spans="1:4" x14ac:dyDescent="0.2">
      <c r="A2696" s="4">
        <v>4.5016116483272199</v>
      </c>
      <c r="B2696" s="4">
        <v>1.9449601412789854</v>
      </c>
      <c r="C2696" s="4">
        <v>0</v>
      </c>
      <c r="D2696" s="4">
        <v>0</v>
      </c>
    </row>
    <row r="2697" spans="1:4" x14ac:dyDescent="0.2">
      <c r="A2697" s="4">
        <v>4.5032510836945647</v>
      </c>
      <c r="B2697" s="4">
        <v>1.9451533958950233</v>
      </c>
      <c r="C2697" s="4">
        <v>0</v>
      </c>
      <c r="D2697" s="4">
        <v>0</v>
      </c>
    </row>
    <row r="2698" spans="1:4" x14ac:dyDescent="0.2">
      <c r="A2698" s="4">
        <v>4.5048905190619095</v>
      </c>
      <c r="B2698" s="4">
        <v>1.9453470826554116</v>
      </c>
      <c r="C2698" s="4">
        <v>0</v>
      </c>
      <c r="D2698" s="4">
        <v>0</v>
      </c>
    </row>
    <row r="2699" spans="1:4" x14ac:dyDescent="0.2">
      <c r="A2699" s="4">
        <v>4.5065299544292543</v>
      </c>
      <c r="B2699" s="4">
        <v>1.9455412001339309</v>
      </c>
      <c r="C2699" s="4">
        <v>0</v>
      </c>
      <c r="D2699" s="4">
        <v>0</v>
      </c>
    </row>
    <row r="2700" spans="1:4" x14ac:dyDescent="0.2">
      <c r="A2700" s="4">
        <v>4.5081693897965991</v>
      </c>
      <c r="B2700" s="4">
        <v>1.945735746904363</v>
      </c>
      <c r="C2700" s="4">
        <v>0</v>
      </c>
      <c r="D2700" s="4">
        <v>0</v>
      </c>
    </row>
    <row r="2701" spans="1:4" x14ac:dyDescent="0.2">
      <c r="A2701" s="4">
        <v>4.5098088251639439</v>
      </c>
      <c r="B2701" s="4">
        <v>1.9459307215404882</v>
      </c>
      <c r="C2701" s="4">
        <v>0</v>
      </c>
      <c r="D2701" s="4">
        <v>0</v>
      </c>
    </row>
    <row r="2702" spans="1:4" x14ac:dyDescent="0.2">
      <c r="A2702" s="4">
        <v>4.5114482605312878</v>
      </c>
      <c r="B2702" s="4">
        <v>1.9461261226160878</v>
      </c>
      <c r="C2702" s="4">
        <v>0</v>
      </c>
      <c r="D2702" s="4">
        <v>0</v>
      </c>
    </row>
    <row r="2703" spans="1:4" x14ac:dyDescent="0.2">
      <c r="A2703" s="4">
        <v>4.5130876958986326</v>
      </c>
      <c r="B2703" s="4">
        <v>1.9463219487049428</v>
      </c>
      <c r="C2703" s="4">
        <v>0</v>
      </c>
      <c r="D2703" s="4">
        <v>0</v>
      </c>
    </row>
    <row r="2704" spans="1:4" x14ac:dyDescent="0.2">
      <c r="A2704" s="4">
        <v>4.5147271312659774</v>
      </c>
      <c r="B2704" s="4">
        <v>1.9465181983808344</v>
      </c>
      <c r="C2704" s="4">
        <v>0</v>
      </c>
      <c r="D2704" s="4">
        <v>0</v>
      </c>
    </row>
    <row r="2705" spans="1:4" x14ac:dyDescent="0.2">
      <c r="A2705" s="4">
        <v>4.5163665666333221</v>
      </c>
      <c r="B2705" s="4">
        <v>1.9467148702175432</v>
      </c>
      <c r="C2705" s="4">
        <v>0</v>
      </c>
      <c r="D2705" s="4">
        <v>0</v>
      </c>
    </row>
    <row r="2706" spans="1:4" x14ac:dyDescent="0.2">
      <c r="A2706" s="4">
        <v>4.5180060020006669</v>
      </c>
      <c r="B2706" s="4">
        <v>1.9469119627888507</v>
      </c>
      <c r="C2706" s="4">
        <v>0</v>
      </c>
      <c r="D2706" s="4">
        <v>0</v>
      </c>
    </row>
    <row r="2707" spans="1:4" x14ac:dyDescent="0.2">
      <c r="A2707" s="4">
        <v>4.5196454373680117</v>
      </c>
      <c r="B2707" s="4">
        <v>1.9471094746685378</v>
      </c>
      <c r="C2707" s="4">
        <v>0</v>
      </c>
      <c r="D2707" s="4">
        <v>0</v>
      </c>
    </row>
    <row r="2708" spans="1:4" x14ac:dyDescent="0.2">
      <c r="A2708" s="4">
        <v>4.5212848727353565</v>
      </c>
      <c r="B2708" s="4">
        <v>1.9473074044303851</v>
      </c>
      <c r="C2708" s="4">
        <v>0</v>
      </c>
      <c r="D2708" s="4">
        <v>0</v>
      </c>
    </row>
    <row r="2709" spans="1:4" x14ac:dyDescent="0.2">
      <c r="A2709" s="4">
        <v>4.5229243081027013</v>
      </c>
      <c r="B2709" s="4">
        <v>1.9475057506481741</v>
      </c>
      <c r="C2709" s="4">
        <v>0</v>
      </c>
      <c r="D2709" s="4">
        <v>0</v>
      </c>
    </row>
    <row r="2710" spans="1:4" x14ac:dyDescent="0.2">
      <c r="A2710" s="4">
        <v>4.5245637434700452</v>
      </c>
      <c r="B2710" s="4">
        <v>1.9477045118956857</v>
      </c>
      <c r="C2710" s="4">
        <v>0</v>
      </c>
      <c r="D2710" s="4">
        <v>0</v>
      </c>
    </row>
    <row r="2711" spans="1:4" x14ac:dyDescent="0.2">
      <c r="A2711" s="4">
        <v>4.52620317883739</v>
      </c>
      <c r="B2711" s="4">
        <v>1.9479036867467008</v>
      </c>
      <c r="C2711" s="4">
        <v>0</v>
      </c>
      <c r="D2711" s="4">
        <v>0</v>
      </c>
    </row>
    <row r="2712" spans="1:4" x14ac:dyDescent="0.2">
      <c r="A2712" s="4">
        <v>4.5278426142047348</v>
      </c>
      <c r="B2712" s="4">
        <v>1.9481032737750006</v>
      </c>
      <c r="C2712" s="4">
        <v>0</v>
      </c>
      <c r="D2712" s="4">
        <v>0</v>
      </c>
    </row>
    <row r="2713" spans="1:4" x14ac:dyDescent="0.2">
      <c r="A2713" s="4">
        <v>4.5294820495720796</v>
      </c>
      <c r="B2713" s="4">
        <v>1.948303271554366</v>
      </c>
      <c r="C2713" s="4">
        <v>0</v>
      </c>
      <c r="D2713" s="4">
        <v>0</v>
      </c>
    </row>
    <row r="2714" spans="1:4" x14ac:dyDescent="0.2">
      <c r="A2714" s="4">
        <v>4.5311214849394243</v>
      </c>
      <c r="B2714" s="4">
        <v>1.9485036786585781</v>
      </c>
      <c r="C2714" s="4">
        <v>0</v>
      </c>
      <c r="D2714" s="4">
        <v>0</v>
      </c>
    </row>
    <row r="2715" spans="1:4" x14ac:dyDescent="0.2">
      <c r="A2715" s="4">
        <v>4.5327609203067691</v>
      </c>
      <c r="B2715" s="4">
        <v>1.948704493661418</v>
      </c>
      <c r="C2715" s="4">
        <v>0</v>
      </c>
      <c r="D2715" s="4">
        <v>0</v>
      </c>
    </row>
    <row r="2716" spans="1:4" x14ac:dyDescent="0.2">
      <c r="A2716" s="4">
        <v>4.5344003556741139</v>
      </c>
      <c r="B2716" s="4">
        <v>1.9489057151366664</v>
      </c>
      <c r="C2716" s="4">
        <v>0</v>
      </c>
      <c r="D2716" s="4">
        <v>0</v>
      </c>
    </row>
    <row r="2717" spans="1:4" x14ac:dyDescent="0.2">
      <c r="A2717" s="4">
        <v>4.5360397910414578</v>
      </c>
      <c r="B2717" s="4">
        <v>1.9491073416581046</v>
      </c>
      <c r="C2717" s="4">
        <v>0</v>
      </c>
      <c r="D2717" s="4">
        <v>0</v>
      </c>
    </row>
    <row r="2718" spans="1:4" x14ac:dyDescent="0.2">
      <c r="A2718" s="4">
        <v>4.5376792264088026</v>
      </c>
      <c r="B2718" s="4">
        <v>1.9493093717995136</v>
      </c>
      <c r="C2718" s="4">
        <v>0</v>
      </c>
      <c r="D2718" s="4">
        <v>0</v>
      </c>
    </row>
    <row r="2719" spans="1:4" x14ac:dyDescent="0.2">
      <c r="A2719" s="4">
        <v>4.5393186617761474</v>
      </c>
      <c r="B2719" s="4">
        <v>1.9495118041346742</v>
      </c>
      <c r="C2719" s="4">
        <v>0</v>
      </c>
      <c r="D2719" s="4">
        <v>0</v>
      </c>
    </row>
    <row r="2720" spans="1:4" x14ac:dyDescent="0.2">
      <c r="A2720" s="4">
        <v>4.5409580971434922</v>
      </c>
      <c r="B2720" s="4">
        <v>1.9497146372373677</v>
      </c>
      <c r="C2720" s="4">
        <v>0</v>
      </c>
      <c r="D2720" s="4">
        <v>0</v>
      </c>
    </row>
    <row r="2721" spans="1:4" x14ac:dyDescent="0.2">
      <c r="A2721" s="4">
        <v>4.542597532510837</v>
      </c>
      <c r="B2721" s="4">
        <v>1.949917869681375</v>
      </c>
      <c r="C2721" s="4">
        <v>0</v>
      </c>
      <c r="D2721" s="4">
        <v>0</v>
      </c>
    </row>
    <row r="2722" spans="1:4" x14ac:dyDescent="0.2">
      <c r="A2722" s="4">
        <v>4.5442369678781818</v>
      </c>
      <c r="B2722" s="4">
        <v>1.9501215000404772</v>
      </c>
      <c r="C2722" s="4">
        <v>0</v>
      </c>
      <c r="D2722" s="4">
        <v>0</v>
      </c>
    </row>
    <row r="2723" spans="1:4" x14ac:dyDescent="0.2">
      <c r="A2723" s="4">
        <v>4.5458764032455266</v>
      </c>
      <c r="B2723" s="4">
        <v>1.9503255268884552</v>
      </c>
      <c r="C2723" s="4">
        <v>0</v>
      </c>
      <c r="D2723" s="4">
        <v>0</v>
      </c>
    </row>
    <row r="2724" spans="1:4" x14ac:dyDescent="0.2">
      <c r="A2724" s="4">
        <v>4.5475158386128713</v>
      </c>
      <c r="B2724" s="4">
        <v>1.9505299487990901</v>
      </c>
      <c r="C2724" s="4">
        <v>0</v>
      </c>
      <c r="D2724" s="4">
        <v>0</v>
      </c>
    </row>
    <row r="2725" spans="1:4" x14ac:dyDescent="0.2">
      <c r="A2725" s="4">
        <v>4.5491552739802152</v>
      </c>
      <c r="B2725" s="4">
        <v>1.9507347643461628</v>
      </c>
      <c r="C2725" s="4">
        <v>0</v>
      </c>
      <c r="D2725" s="4">
        <v>0</v>
      </c>
    </row>
    <row r="2726" spans="1:4" x14ac:dyDescent="0.2">
      <c r="A2726" s="4">
        <v>4.55079470934756</v>
      </c>
      <c r="B2726" s="4">
        <v>1.9509399721034544</v>
      </c>
      <c r="C2726" s="4">
        <v>0</v>
      </c>
      <c r="D2726" s="4">
        <v>0</v>
      </c>
    </row>
    <row r="2727" spans="1:4" x14ac:dyDescent="0.2">
      <c r="A2727" s="4">
        <v>4.5524341447149048</v>
      </c>
      <c r="B2727" s="4">
        <v>1.951145570644746</v>
      </c>
      <c r="C2727" s="4">
        <v>0</v>
      </c>
      <c r="D2727" s="4">
        <v>0</v>
      </c>
    </row>
    <row r="2728" spans="1:4" x14ac:dyDescent="0.2">
      <c r="A2728" s="4">
        <v>4.5540735800822496</v>
      </c>
      <c r="B2728" s="4">
        <v>1.9513515585438188</v>
      </c>
      <c r="C2728" s="4">
        <v>0</v>
      </c>
      <c r="D2728" s="4">
        <v>0</v>
      </c>
    </row>
    <row r="2729" spans="1:4" x14ac:dyDescent="0.2">
      <c r="A2729" s="4">
        <v>4.5557130154495944</v>
      </c>
      <c r="B2729" s="4">
        <v>1.9515579343744534</v>
      </c>
      <c r="C2729" s="4">
        <v>0</v>
      </c>
      <c r="D2729" s="4">
        <v>0</v>
      </c>
    </row>
    <row r="2730" spans="1:4" x14ac:dyDescent="0.2">
      <c r="A2730" s="4">
        <v>4.5573524508169392</v>
      </c>
      <c r="B2730" s="4">
        <v>1.951764696710431</v>
      </c>
      <c r="C2730" s="4">
        <v>0</v>
      </c>
      <c r="D2730" s="4">
        <v>0</v>
      </c>
    </row>
    <row r="2731" spans="1:4" x14ac:dyDescent="0.2">
      <c r="A2731" s="4">
        <v>4.558991886184284</v>
      </c>
      <c r="B2731" s="4">
        <v>1.9519718441255327</v>
      </c>
      <c r="C2731" s="4">
        <v>0</v>
      </c>
      <c r="D2731" s="4">
        <v>0</v>
      </c>
    </row>
    <row r="2732" spans="1:4" x14ac:dyDescent="0.2">
      <c r="A2732" s="4">
        <v>4.5606313215516288</v>
      </c>
      <c r="B2732" s="4">
        <v>1.9521793751935395</v>
      </c>
      <c r="C2732" s="4">
        <v>0</v>
      </c>
      <c r="D2732" s="4">
        <v>0</v>
      </c>
    </row>
    <row r="2733" spans="1:4" x14ac:dyDescent="0.2">
      <c r="A2733" s="4">
        <v>4.5622707569189727</v>
      </c>
      <c r="B2733" s="4">
        <v>1.9523872884882321</v>
      </c>
      <c r="C2733" s="4">
        <v>0</v>
      </c>
      <c r="D2733" s="4">
        <v>0</v>
      </c>
    </row>
    <row r="2734" spans="1:4" x14ac:dyDescent="0.2">
      <c r="A2734" s="4">
        <v>4.5639101922863174</v>
      </c>
      <c r="B2734" s="4">
        <v>1.9525955825833921</v>
      </c>
      <c r="C2734" s="4">
        <v>0</v>
      </c>
      <c r="D2734" s="4">
        <v>0</v>
      </c>
    </row>
    <row r="2735" spans="1:4" x14ac:dyDescent="0.2">
      <c r="A2735" s="4">
        <v>4.5655496276536622</v>
      </c>
      <c r="B2735" s="4">
        <v>1.9528042560528001</v>
      </c>
      <c r="C2735" s="4">
        <v>0</v>
      </c>
      <c r="D2735" s="4">
        <v>0</v>
      </c>
    </row>
    <row r="2736" spans="1:4" x14ac:dyDescent="0.2">
      <c r="A2736" s="4">
        <v>4.567189063021007</v>
      </c>
      <c r="B2736" s="4">
        <v>1.9530133074702372</v>
      </c>
      <c r="C2736" s="4">
        <v>0</v>
      </c>
      <c r="D2736" s="4">
        <v>0</v>
      </c>
    </row>
    <row r="2737" spans="1:4" x14ac:dyDescent="0.2">
      <c r="A2737" s="4">
        <v>4.5688284983883518</v>
      </c>
      <c r="B2737" s="4">
        <v>1.9532227354094844</v>
      </c>
      <c r="C2737" s="4">
        <v>0</v>
      </c>
      <c r="D2737" s="4">
        <v>0</v>
      </c>
    </row>
    <row r="2738" spans="1:4" x14ac:dyDescent="0.2">
      <c r="A2738" s="4">
        <v>4.5704679337556966</v>
      </c>
      <c r="B2738" s="4">
        <v>1.953432538444323</v>
      </c>
      <c r="C2738" s="4">
        <v>0</v>
      </c>
      <c r="D2738" s="4">
        <v>0</v>
      </c>
    </row>
    <row r="2739" spans="1:4" x14ac:dyDescent="0.2">
      <c r="A2739" s="4">
        <v>4.5721073691230414</v>
      </c>
      <c r="B2739" s="4">
        <v>1.9536427151485336</v>
      </c>
      <c r="C2739" s="4">
        <v>0</v>
      </c>
      <c r="D2739" s="4">
        <v>0</v>
      </c>
    </row>
    <row r="2740" spans="1:4" x14ac:dyDescent="0.2">
      <c r="A2740" s="4">
        <v>4.5737468044903853</v>
      </c>
      <c r="B2740" s="4">
        <v>1.9538532640958974</v>
      </c>
      <c r="C2740" s="4">
        <v>0</v>
      </c>
      <c r="D2740" s="4">
        <v>0</v>
      </c>
    </row>
    <row r="2741" spans="1:4" x14ac:dyDescent="0.2">
      <c r="A2741" s="4">
        <v>4.5753862398577301</v>
      </c>
      <c r="B2741" s="4">
        <v>1.9540641838601958</v>
      </c>
      <c r="C2741" s="4">
        <v>0</v>
      </c>
      <c r="D2741" s="4">
        <v>0</v>
      </c>
    </row>
    <row r="2742" spans="1:4" x14ac:dyDescent="0.2">
      <c r="A2742" s="4">
        <v>4.5770256752250749</v>
      </c>
      <c r="B2742" s="4">
        <v>1.9542754730152092</v>
      </c>
      <c r="C2742" s="4">
        <v>0</v>
      </c>
      <c r="D2742" s="4">
        <v>0</v>
      </c>
    </row>
    <row r="2743" spans="1:4" x14ac:dyDescent="0.2">
      <c r="A2743" s="4">
        <v>4.5786651105924197</v>
      </c>
      <c r="B2743" s="4">
        <v>1.9544871301347191</v>
      </c>
      <c r="C2743" s="4">
        <v>0</v>
      </c>
      <c r="D2743" s="4">
        <v>0</v>
      </c>
    </row>
    <row r="2744" spans="1:4" x14ac:dyDescent="0.2">
      <c r="A2744" s="4">
        <v>4.5803045459597644</v>
      </c>
      <c r="B2744" s="4">
        <v>1.954699153792506</v>
      </c>
      <c r="C2744" s="4">
        <v>0</v>
      </c>
      <c r="D2744" s="4">
        <v>0</v>
      </c>
    </row>
    <row r="2745" spans="1:4" x14ac:dyDescent="0.2">
      <c r="A2745" s="4">
        <v>4.5819439813271092</v>
      </c>
      <c r="B2745" s="4">
        <v>1.9549115425623516</v>
      </c>
      <c r="C2745" s="4">
        <v>0</v>
      </c>
      <c r="D2745" s="4">
        <v>0</v>
      </c>
    </row>
    <row r="2746" spans="1:4" x14ac:dyDescent="0.2">
      <c r="A2746" s="4">
        <v>4.583583416694454</v>
      </c>
      <c r="B2746" s="4">
        <v>1.9551242950180363</v>
      </c>
      <c r="C2746" s="4">
        <v>0</v>
      </c>
      <c r="D2746" s="4">
        <v>0</v>
      </c>
    </row>
    <row r="2747" spans="1:4" x14ac:dyDescent="0.2">
      <c r="A2747" s="4">
        <v>4.5852228520617988</v>
      </c>
      <c r="B2747" s="4">
        <v>1.9553374097333416</v>
      </c>
      <c r="C2747" s="4">
        <v>0</v>
      </c>
      <c r="D2747" s="4">
        <v>0</v>
      </c>
    </row>
    <row r="2748" spans="1:4" x14ac:dyDescent="0.2">
      <c r="A2748" s="4">
        <v>4.5868622874291427</v>
      </c>
      <c r="B2748" s="4">
        <v>1.955550885282048</v>
      </c>
      <c r="C2748" s="4">
        <v>0</v>
      </c>
      <c r="D2748" s="4">
        <v>0</v>
      </c>
    </row>
    <row r="2749" spans="1:4" x14ac:dyDescent="0.2">
      <c r="A2749" s="4">
        <v>4.5885017227964875</v>
      </c>
      <c r="B2749" s="4">
        <v>1.9557647202379371</v>
      </c>
      <c r="C2749" s="4">
        <v>0</v>
      </c>
      <c r="D2749" s="4">
        <v>0</v>
      </c>
    </row>
    <row r="2750" spans="1:4" x14ac:dyDescent="0.2">
      <c r="A2750" s="4">
        <v>4.5901411581638323</v>
      </c>
      <c r="B2750" s="4">
        <v>1.9559789131747896</v>
      </c>
      <c r="C2750" s="4">
        <v>0</v>
      </c>
      <c r="D2750" s="4">
        <v>0</v>
      </c>
    </row>
    <row r="2751" spans="1:4" x14ac:dyDescent="0.2">
      <c r="A2751" s="4">
        <v>4.5917805935311771</v>
      </c>
      <c r="B2751" s="4">
        <v>1.9561934626663866</v>
      </c>
      <c r="C2751" s="4">
        <v>0</v>
      </c>
      <c r="D2751" s="4">
        <v>0</v>
      </c>
    </row>
    <row r="2752" spans="1:4" x14ac:dyDescent="0.2">
      <c r="A2752" s="4">
        <v>4.5934200288985219</v>
      </c>
      <c r="B2752" s="4">
        <v>1.9564083672865091</v>
      </c>
      <c r="C2752" s="4">
        <v>0</v>
      </c>
      <c r="D2752" s="4">
        <v>0</v>
      </c>
    </row>
    <row r="2753" spans="1:4" x14ac:dyDescent="0.2">
      <c r="A2753" s="4">
        <v>4.5950594642658666</v>
      </c>
      <c r="B2753" s="4">
        <v>1.956623625608938</v>
      </c>
      <c r="C2753" s="4">
        <v>0</v>
      </c>
      <c r="D2753" s="4">
        <v>0</v>
      </c>
    </row>
    <row r="2754" spans="1:4" x14ac:dyDescent="0.2">
      <c r="A2754" s="4">
        <v>4.5966988996332114</v>
      </c>
      <c r="B2754" s="4">
        <v>1.9568392362074547</v>
      </c>
      <c r="C2754" s="4">
        <v>0</v>
      </c>
      <c r="D2754" s="4">
        <v>0</v>
      </c>
    </row>
    <row r="2755" spans="1:4" x14ac:dyDescent="0.2">
      <c r="A2755" s="4">
        <v>4.5983383350005553</v>
      </c>
      <c r="B2755" s="4">
        <v>1.9570551976558395</v>
      </c>
      <c r="C2755" s="4">
        <v>0</v>
      </c>
      <c r="D2755" s="4">
        <v>0</v>
      </c>
    </row>
    <row r="2756" spans="1:4" x14ac:dyDescent="0.2">
      <c r="A2756" s="4">
        <v>4.5999777703679001</v>
      </c>
      <c r="B2756" s="4">
        <v>1.9572715085278742</v>
      </c>
      <c r="C2756" s="4">
        <v>0</v>
      </c>
      <c r="D2756" s="4">
        <v>0</v>
      </c>
    </row>
    <row r="2757" spans="1:4" x14ac:dyDescent="0.2">
      <c r="A2757" s="4">
        <v>4.6016172057352449</v>
      </c>
      <c r="B2757" s="4">
        <v>1.9574881673973394</v>
      </c>
      <c r="C2757" s="4">
        <v>0</v>
      </c>
      <c r="D2757" s="4">
        <v>0</v>
      </c>
    </row>
    <row r="2758" spans="1:4" x14ac:dyDescent="0.2">
      <c r="A2758" s="4">
        <v>4.6032566411025897</v>
      </c>
      <c r="B2758" s="4">
        <v>1.9577051728380164</v>
      </c>
      <c r="C2758" s="4">
        <v>0</v>
      </c>
      <c r="D2758" s="4">
        <v>0</v>
      </c>
    </row>
    <row r="2759" spans="1:4" x14ac:dyDescent="0.2">
      <c r="A2759" s="4">
        <v>4.6048960764699345</v>
      </c>
      <c r="B2759" s="4">
        <v>1.9579225234236861</v>
      </c>
      <c r="C2759" s="4">
        <v>0</v>
      </c>
      <c r="D2759" s="4">
        <v>0</v>
      </c>
    </row>
    <row r="2760" spans="1:4" x14ac:dyDescent="0.2">
      <c r="A2760" s="4">
        <v>4.6065355118372793</v>
      </c>
      <c r="B2760" s="4">
        <v>1.9581402177281293</v>
      </c>
      <c r="C2760" s="4">
        <v>0</v>
      </c>
      <c r="D2760" s="4">
        <v>0</v>
      </c>
    </row>
    <row r="2761" spans="1:4" x14ac:dyDescent="0.2">
      <c r="A2761" s="4">
        <v>4.6081749472046241</v>
      </c>
      <c r="B2761" s="4">
        <v>1.9583582543251272</v>
      </c>
      <c r="C2761" s="4">
        <v>0</v>
      </c>
      <c r="D2761" s="4">
        <v>0</v>
      </c>
    </row>
    <row r="2762" spans="1:4" x14ac:dyDescent="0.2">
      <c r="A2762" s="4">
        <v>4.6098143825719688</v>
      </c>
      <c r="B2762" s="4">
        <v>1.958576631788461</v>
      </c>
      <c r="C2762" s="4">
        <v>0</v>
      </c>
      <c r="D2762" s="4">
        <v>0</v>
      </c>
    </row>
    <row r="2763" spans="1:4" x14ac:dyDescent="0.2">
      <c r="A2763" s="4">
        <v>4.6114538179393127</v>
      </c>
      <c r="B2763" s="4">
        <v>1.9587953486919112</v>
      </c>
      <c r="C2763" s="4">
        <v>0</v>
      </c>
      <c r="D2763" s="4">
        <v>0</v>
      </c>
    </row>
    <row r="2764" spans="1:4" x14ac:dyDescent="0.2">
      <c r="A2764" s="4">
        <v>4.6130932533066575</v>
      </c>
      <c r="B2764" s="4">
        <v>1.9590144036092594</v>
      </c>
      <c r="C2764" s="4">
        <v>0</v>
      </c>
      <c r="D2764" s="4">
        <v>0</v>
      </c>
    </row>
    <row r="2765" spans="1:4" x14ac:dyDescent="0.2">
      <c r="A2765" s="4">
        <v>4.6147326886740023</v>
      </c>
      <c r="B2765" s="4">
        <v>1.9592337951142862</v>
      </c>
      <c r="C2765" s="4">
        <v>0</v>
      </c>
      <c r="D2765" s="4">
        <v>0</v>
      </c>
    </row>
    <row r="2766" spans="1:4" x14ac:dyDescent="0.2">
      <c r="A2766" s="4">
        <v>4.6163721240413471</v>
      </c>
      <c r="B2766" s="4">
        <v>1.9594535217807731</v>
      </c>
      <c r="C2766" s="4">
        <v>0</v>
      </c>
      <c r="D2766" s="4">
        <v>0</v>
      </c>
    </row>
    <row r="2767" spans="1:4" x14ac:dyDescent="0.2">
      <c r="A2767" s="4">
        <v>4.6180115594086919</v>
      </c>
      <c r="B2767" s="4">
        <v>1.9596735821825007</v>
      </c>
      <c r="C2767" s="4">
        <v>0</v>
      </c>
      <c r="D2767" s="4">
        <v>0</v>
      </c>
    </row>
    <row r="2768" spans="1:4" x14ac:dyDescent="0.2">
      <c r="A2768" s="4">
        <v>4.6196509947760367</v>
      </c>
      <c r="B2768" s="4">
        <v>1.95989397489325</v>
      </c>
      <c r="C2768" s="4">
        <v>0</v>
      </c>
      <c r="D2768" s="4">
        <v>0</v>
      </c>
    </row>
    <row r="2769" spans="1:4" x14ac:dyDescent="0.2">
      <c r="A2769" s="4">
        <v>4.6212904301433815</v>
      </c>
      <c r="B2769" s="4">
        <v>1.9601146984868023</v>
      </c>
      <c r="C2769" s="4">
        <v>0</v>
      </c>
      <c r="D2769" s="4">
        <v>0</v>
      </c>
    </row>
    <row r="2770" spans="1:4" x14ac:dyDescent="0.2">
      <c r="A2770" s="4">
        <v>4.6229298655107254</v>
      </c>
      <c r="B2770" s="4">
        <v>1.9603357515369384</v>
      </c>
      <c r="C2770" s="4">
        <v>0</v>
      </c>
      <c r="D2770" s="4">
        <v>0</v>
      </c>
    </row>
    <row r="2771" spans="1:4" x14ac:dyDescent="0.2">
      <c r="A2771" s="4">
        <v>4.6245693008780702</v>
      </c>
      <c r="B2771" s="4">
        <v>1.9605571326174396</v>
      </c>
      <c r="C2771" s="4">
        <v>0</v>
      </c>
      <c r="D2771" s="4">
        <v>0</v>
      </c>
    </row>
    <row r="2772" spans="1:4" x14ac:dyDescent="0.2">
      <c r="A2772" s="4">
        <v>4.626208736245415</v>
      </c>
      <c r="B2772" s="4">
        <v>1.9607788403020867</v>
      </c>
      <c r="C2772" s="4">
        <v>0</v>
      </c>
      <c r="D2772" s="4">
        <v>0</v>
      </c>
    </row>
    <row r="2773" spans="1:4" x14ac:dyDescent="0.2">
      <c r="A2773" s="4">
        <v>4.6278481716127597</v>
      </c>
      <c r="B2773" s="4">
        <v>1.9610008731646607</v>
      </c>
      <c r="C2773" s="4">
        <v>0</v>
      </c>
      <c r="D2773" s="4">
        <v>0</v>
      </c>
    </row>
    <row r="2774" spans="1:4" x14ac:dyDescent="0.2">
      <c r="A2774" s="4">
        <v>4.6294876069801045</v>
      </c>
      <c r="B2774" s="4">
        <v>1.9612232297789427</v>
      </c>
      <c r="C2774" s="4">
        <v>0</v>
      </c>
      <c r="D2774" s="4">
        <v>0</v>
      </c>
    </row>
    <row r="2775" spans="1:4" x14ac:dyDescent="0.2">
      <c r="A2775" s="4">
        <v>4.6311270423474493</v>
      </c>
      <c r="B2775" s="4">
        <v>1.9614459087187137</v>
      </c>
      <c r="C2775" s="4">
        <v>0</v>
      </c>
      <c r="D2775" s="4">
        <v>0</v>
      </c>
    </row>
    <row r="2776" spans="1:4" x14ac:dyDescent="0.2">
      <c r="A2776" s="4">
        <v>4.6327664777147941</v>
      </c>
      <c r="B2776" s="4">
        <v>1.9616689085577548</v>
      </c>
      <c r="C2776" s="4">
        <v>0</v>
      </c>
      <c r="D2776" s="4">
        <v>0</v>
      </c>
    </row>
    <row r="2777" spans="1:4" x14ac:dyDescent="0.2">
      <c r="A2777" s="4">
        <v>4.6344059130821389</v>
      </c>
      <c r="B2777" s="4">
        <v>1.9618922278698467</v>
      </c>
      <c r="C2777" s="4">
        <v>0</v>
      </c>
      <c r="D2777" s="4">
        <v>0</v>
      </c>
    </row>
    <row r="2778" spans="1:4" x14ac:dyDescent="0.2">
      <c r="A2778" s="4">
        <v>4.6360453484494828</v>
      </c>
      <c r="B2778" s="4">
        <v>1.9621158652287709</v>
      </c>
      <c r="C2778" s="4">
        <v>0</v>
      </c>
      <c r="D2778" s="4">
        <v>0</v>
      </c>
    </row>
    <row r="2779" spans="1:4" x14ac:dyDescent="0.2">
      <c r="A2779" s="4">
        <v>4.6376847838168276</v>
      </c>
      <c r="B2779" s="4">
        <v>1.9623398192083081</v>
      </c>
      <c r="C2779" s="4">
        <v>0</v>
      </c>
      <c r="D2779" s="4">
        <v>0</v>
      </c>
    </row>
    <row r="2780" spans="1:4" x14ac:dyDescent="0.2">
      <c r="A2780" s="4">
        <v>4.6393242191841724</v>
      </c>
      <c r="B2780" s="4">
        <v>1.9625640883822395</v>
      </c>
      <c r="C2780" s="4">
        <v>0</v>
      </c>
      <c r="D2780" s="4">
        <v>0</v>
      </c>
    </row>
    <row r="2781" spans="1:4" x14ac:dyDescent="0.2">
      <c r="A2781" s="4">
        <v>4.6409636545515172</v>
      </c>
      <c r="B2781" s="4">
        <v>1.9627886713243461</v>
      </c>
      <c r="C2781" s="4">
        <v>0</v>
      </c>
      <c r="D2781" s="4">
        <v>0</v>
      </c>
    </row>
    <row r="2782" spans="1:4" x14ac:dyDescent="0.2">
      <c r="A2782" s="4">
        <v>4.6426030899188619</v>
      </c>
      <c r="B2782" s="4">
        <v>1.9630135666084088</v>
      </c>
      <c r="C2782" s="4">
        <v>0</v>
      </c>
      <c r="D2782" s="4">
        <v>0</v>
      </c>
    </row>
    <row r="2783" spans="1:4" x14ac:dyDescent="0.2">
      <c r="A2783" s="4">
        <v>4.6442425252862067</v>
      </c>
      <c r="B2783" s="4">
        <v>1.9632387728082086</v>
      </c>
      <c r="C2783" s="4">
        <v>0</v>
      </c>
      <c r="D2783" s="4">
        <v>0</v>
      </c>
    </row>
    <row r="2784" spans="1:4" x14ac:dyDescent="0.2">
      <c r="A2784" s="4">
        <v>4.6458819606535515</v>
      </c>
      <c r="B2784" s="4">
        <v>1.9634642884975266</v>
      </c>
      <c r="C2784" s="4">
        <v>0</v>
      </c>
      <c r="D2784" s="4">
        <v>0</v>
      </c>
    </row>
    <row r="2785" spans="1:4" x14ac:dyDescent="0.2">
      <c r="A2785" s="4">
        <v>4.6475213960208954</v>
      </c>
      <c r="B2785" s="4">
        <v>1.9636901122501438</v>
      </c>
      <c r="C2785" s="4">
        <v>0</v>
      </c>
      <c r="D2785" s="4">
        <v>0</v>
      </c>
    </row>
    <row r="2786" spans="1:4" x14ac:dyDescent="0.2">
      <c r="A2786" s="4">
        <v>4.6491608313882402</v>
      </c>
      <c r="B2786" s="4">
        <v>1.9639162426398413</v>
      </c>
      <c r="C2786" s="4">
        <v>0</v>
      </c>
      <c r="D2786" s="4">
        <v>0</v>
      </c>
    </row>
    <row r="2787" spans="1:4" x14ac:dyDescent="0.2">
      <c r="A2787" s="4">
        <v>4.650800266755585</v>
      </c>
      <c r="B2787" s="4">
        <v>1.9641426782404001</v>
      </c>
      <c r="C2787" s="4">
        <v>0</v>
      </c>
      <c r="D2787" s="4">
        <v>0</v>
      </c>
    </row>
    <row r="2788" spans="1:4" x14ac:dyDescent="0.2">
      <c r="A2788" s="4">
        <v>4.6524397021229298</v>
      </c>
      <c r="B2788" s="4">
        <v>1.9643694176256012</v>
      </c>
      <c r="C2788" s="4">
        <v>0</v>
      </c>
      <c r="D2788" s="4">
        <v>0</v>
      </c>
    </row>
    <row r="2789" spans="1:4" x14ac:dyDescent="0.2">
      <c r="A2789" s="4">
        <v>4.6540791374902746</v>
      </c>
      <c r="B2789" s="4">
        <v>1.9645964593692256</v>
      </c>
      <c r="C2789" s="4">
        <v>0</v>
      </c>
      <c r="D2789" s="4">
        <v>0</v>
      </c>
    </row>
    <row r="2790" spans="1:4" x14ac:dyDescent="0.2">
      <c r="A2790" s="4">
        <v>4.6557185728576194</v>
      </c>
      <c r="B2790" s="4">
        <v>1.9648238020450544</v>
      </c>
      <c r="C2790" s="4">
        <v>0</v>
      </c>
      <c r="D2790" s="4">
        <v>0</v>
      </c>
    </row>
    <row r="2791" spans="1:4" x14ac:dyDescent="0.2">
      <c r="A2791" s="4">
        <v>4.6573580082249642</v>
      </c>
      <c r="B2791" s="4">
        <v>1.9650514442268685</v>
      </c>
      <c r="C2791" s="4">
        <v>0</v>
      </c>
      <c r="D2791" s="4">
        <v>0</v>
      </c>
    </row>
    <row r="2792" spans="1:4" x14ac:dyDescent="0.2">
      <c r="A2792" s="4">
        <v>4.6589974435923089</v>
      </c>
      <c r="B2792" s="4">
        <v>1.9652793844884491</v>
      </c>
      <c r="C2792" s="4">
        <v>0</v>
      </c>
      <c r="D2792" s="4">
        <v>0</v>
      </c>
    </row>
    <row r="2793" spans="1:4" x14ac:dyDescent="0.2">
      <c r="A2793" s="4">
        <v>4.6606368789596528</v>
      </c>
      <c r="B2793" s="4">
        <v>1.9655076214035767</v>
      </c>
      <c r="C2793" s="4">
        <v>0</v>
      </c>
      <c r="D2793" s="4">
        <v>0</v>
      </c>
    </row>
    <row r="2794" spans="1:4" x14ac:dyDescent="0.2">
      <c r="A2794" s="4">
        <v>4.6622763143269976</v>
      </c>
      <c r="B2794" s="4">
        <v>1.9657361535460331</v>
      </c>
      <c r="C2794" s="4">
        <v>0</v>
      </c>
      <c r="D2794" s="4">
        <v>0</v>
      </c>
    </row>
    <row r="2795" spans="1:4" x14ac:dyDescent="0.2">
      <c r="A2795" s="4">
        <v>4.6639157496943424</v>
      </c>
      <c r="B2795" s="4">
        <v>1.9659649794895988</v>
      </c>
      <c r="C2795" s="4">
        <v>0</v>
      </c>
      <c r="D2795" s="4">
        <v>0</v>
      </c>
    </row>
    <row r="2796" spans="1:4" x14ac:dyDescent="0.2">
      <c r="A2796" s="4">
        <v>4.6655551850616872</v>
      </c>
      <c r="B2796" s="4">
        <v>1.9661940978080552</v>
      </c>
      <c r="C2796" s="4">
        <v>0</v>
      </c>
      <c r="D2796" s="4">
        <v>0</v>
      </c>
    </row>
    <row r="2797" spans="1:4" x14ac:dyDescent="0.2">
      <c r="A2797" s="4">
        <v>4.667194620429032</v>
      </c>
      <c r="B2797" s="4">
        <v>1.9664235070751828</v>
      </c>
      <c r="C2797" s="4">
        <v>0</v>
      </c>
      <c r="D2797" s="4">
        <v>0</v>
      </c>
    </row>
    <row r="2798" spans="1:4" x14ac:dyDescent="0.2">
      <c r="A2798" s="4">
        <v>4.6688340557963768</v>
      </c>
      <c r="B2798" s="4">
        <v>1.966653205864763</v>
      </c>
      <c r="C2798" s="4">
        <v>0</v>
      </c>
      <c r="D2798" s="4">
        <v>0</v>
      </c>
    </row>
    <row r="2799" spans="1:4" x14ac:dyDescent="0.2">
      <c r="A2799" s="4">
        <v>4.6704734911637216</v>
      </c>
      <c r="B2799" s="4">
        <v>1.966883192750577</v>
      </c>
      <c r="C2799" s="4">
        <v>0</v>
      </c>
      <c r="D2799" s="4">
        <v>0</v>
      </c>
    </row>
    <row r="2800" spans="1:4" x14ac:dyDescent="0.2">
      <c r="A2800" s="4">
        <v>4.6721129265310655</v>
      </c>
      <c r="B2800" s="4">
        <v>1.9671134663064052</v>
      </c>
      <c r="C2800" s="4">
        <v>0</v>
      </c>
      <c r="D2800" s="4">
        <v>0</v>
      </c>
    </row>
    <row r="2801" spans="1:4" x14ac:dyDescent="0.2">
      <c r="A2801" s="4">
        <v>4.6737523618984103</v>
      </c>
      <c r="B2801" s="4">
        <v>1.967344025106029</v>
      </c>
      <c r="C2801" s="4">
        <v>0</v>
      </c>
      <c r="D2801" s="4">
        <v>0</v>
      </c>
    </row>
    <row r="2802" spans="1:4" x14ac:dyDescent="0.2">
      <c r="A2802" s="4">
        <v>4.675391797265755</v>
      </c>
      <c r="B2802" s="4">
        <v>1.9675748677232296</v>
      </c>
      <c r="C2802" s="4">
        <v>0</v>
      </c>
      <c r="D2802" s="4">
        <v>0</v>
      </c>
    </row>
    <row r="2803" spans="1:4" x14ac:dyDescent="0.2">
      <c r="A2803" s="4">
        <v>4.6770312326330998</v>
      </c>
      <c r="B2803" s="4">
        <v>1.9678059927317877</v>
      </c>
      <c r="C2803" s="4">
        <v>0</v>
      </c>
      <c r="D2803" s="4">
        <v>0</v>
      </c>
    </row>
    <row r="2804" spans="1:4" x14ac:dyDescent="0.2">
      <c r="A2804" s="4">
        <v>4.6786706680004446</v>
      </c>
      <c r="B2804" s="4">
        <v>1.9680373987054844</v>
      </c>
      <c r="C2804" s="4">
        <v>0</v>
      </c>
      <c r="D2804" s="4">
        <v>0</v>
      </c>
    </row>
    <row r="2805" spans="1:4" x14ac:dyDescent="0.2">
      <c r="A2805" s="4">
        <v>4.6803101033677894</v>
      </c>
      <c r="B2805" s="4">
        <v>1.968269084218101</v>
      </c>
      <c r="C2805" s="4">
        <v>0</v>
      </c>
      <c r="D2805" s="4">
        <v>0</v>
      </c>
    </row>
    <row r="2806" spans="1:4" x14ac:dyDescent="0.2">
      <c r="A2806" s="4">
        <v>4.6819495387351342</v>
      </c>
      <c r="B2806" s="4">
        <v>1.9685010478434182</v>
      </c>
      <c r="C2806" s="4">
        <v>0</v>
      </c>
      <c r="D2806" s="4">
        <v>0</v>
      </c>
    </row>
    <row r="2807" spans="1:4" x14ac:dyDescent="0.2">
      <c r="A2807" s="4">
        <v>4.683588974102479</v>
      </c>
      <c r="B2807" s="4">
        <v>1.9687332881552171</v>
      </c>
      <c r="C2807" s="4">
        <v>0</v>
      </c>
      <c r="D2807" s="4">
        <v>0</v>
      </c>
    </row>
    <row r="2808" spans="1:4" x14ac:dyDescent="0.2">
      <c r="A2808" s="4">
        <v>4.6852284094698229</v>
      </c>
      <c r="B2808" s="4">
        <v>1.9689658037272786</v>
      </c>
      <c r="C2808" s="4">
        <v>0</v>
      </c>
      <c r="D2808" s="4">
        <v>0</v>
      </c>
    </row>
    <row r="2809" spans="1:4" x14ac:dyDescent="0.2">
      <c r="A2809" s="4">
        <v>4.6868678448371677</v>
      </c>
      <c r="B2809" s="4">
        <v>1.9691985931333837</v>
      </c>
      <c r="C2809" s="4">
        <v>0</v>
      </c>
      <c r="D2809" s="4">
        <v>0</v>
      </c>
    </row>
    <row r="2810" spans="1:4" x14ac:dyDescent="0.2">
      <c r="A2810" s="4">
        <v>4.6885072802045125</v>
      </c>
      <c r="B2810" s="4">
        <v>1.9694316549473141</v>
      </c>
      <c r="C2810" s="4">
        <v>0</v>
      </c>
      <c r="D2810" s="4">
        <v>0</v>
      </c>
    </row>
    <row r="2811" spans="1:4" x14ac:dyDescent="0.2">
      <c r="A2811" s="4">
        <v>4.6901467155718572</v>
      </c>
      <c r="B2811" s="4">
        <v>1.96966498774285</v>
      </c>
      <c r="C2811" s="4">
        <v>0</v>
      </c>
      <c r="D2811" s="4">
        <v>0</v>
      </c>
    </row>
    <row r="2812" spans="1:4" x14ac:dyDescent="0.2">
      <c r="A2812" s="4">
        <v>4.691786150939202</v>
      </c>
      <c r="B2812" s="4">
        <v>1.9698985900937727</v>
      </c>
      <c r="C2812" s="4">
        <v>0</v>
      </c>
      <c r="D2812" s="4">
        <v>0</v>
      </c>
    </row>
    <row r="2813" spans="1:4" x14ac:dyDescent="0.2">
      <c r="A2813" s="4">
        <v>4.6934255863065468</v>
      </c>
      <c r="B2813" s="4">
        <v>1.9701324605738633</v>
      </c>
      <c r="C2813" s="4">
        <v>0</v>
      </c>
      <c r="D2813" s="4">
        <v>0</v>
      </c>
    </row>
    <row r="2814" spans="1:4" x14ac:dyDescent="0.2">
      <c r="A2814" s="4">
        <v>4.6950650216738916</v>
      </c>
      <c r="B2814" s="4">
        <v>1.9703665977569027</v>
      </c>
      <c r="C2814" s="4">
        <v>0</v>
      </c>
      <c r="D2814" s="4">
        <v>0</v>
      </c>
    </row>
    <row r="2815" spans="1:4" x14ac:dyDescent="0.2">
      <c r="A2815" s="4">
        <v>4.6967044570412364</v>
      </c>
      <c r="B2815" s="4">
        <v>1.9706010002166721</v>
      </c>
      <c r="C2815" s="4">
        <v>0</v>
      </c>
      <c r="D2815" s="4">
        <v>0</v>
      </c>
    </row>
    <row r="2816" spans="1:4" x14ac:dyDescent="0.2">
      <c r="A2816" s="4">
        <v>4.6983438924085803</v>
      </c>
      <c r="B2816" s="4">
        <v>1.9708356665269524</v>
      </c>
      <c r="C2816" s="4">
        <v>0</v>
      </c>
      <c r="D2816" s="4">
        <v>0</v>
      </c>
    </row>
    <row r="2817" spans="1:4" x14ac:dyDescent="0.2">
      <c r="A2817" s="4">
        <v>4.6999833277759251</v>
      </c>
      <c r="B2817" s="4">
        <v>1.9710705952615246</v>
      </c>
      <c r="C2817" s="4">
        <v>0</v>
      </c>
      <c r="D2817" s="4">
        <v>0</v>
      </c>
    </row>
    <row r="2818" spans="1:4" x14ac:dyDescent="0.2">
      <c r="A2818" s="4">
        <v>4.7016227631432699</v>
      </c>
      <c r="B2818" s="4">
        <v>1.9713057849941698</v>
      </c>
      <c r="C2818" s="4">
        <v>0</v>
      </c>
      <c r="D2818" s="4">
        <v>0</v>
      </c>
    </row>
    <row r="2819" spans="1:4" x14ac:dyDescent="0.2">
      <c r="A2819" s="4">
        <v>4.7032621985106147</v>
      </c>
      <c r="B2819" s="4">
        <v>1.9715412342986689</v>
      </c>
      <c r="C2819" s="4">
        <v>0</v>
      </c>
      <c r="D2819" s="4">
        <v>0</v>
      </c>
    </row>
    <row r="2820" spans="1:4" x14ac:dyDescent="0.2">
      <c r="A2820" s="4">
        <v>4.7049016338779595</v>
      </c>
      <c r="B2820" s="4">
        <v>1.9717769417488029</v>
      </c>
      <c r="C2820" s="4">
        <v>0</v>
      </c>
      <c r="D2820" s="4">
        <v>0</v>
      </c>
    </row>
    <row r="2821" spans="1:4" x14ac:dyDescent="0.2">
      <c r="A2821" s="4">
        <v>4.7065410692453042</v>
      </c>
      <c r="B2821" s="4">
        <v>1.9720129059183531</v>
      </c>
      <c r="C2821" s="4">
        <v>0</v>
      </c>
      <c r="D2821" s="4">
        <v>0</v>
      </c>
    </row>
    <row r="2822" spans="1:4" x14ac:dyDescent="0.2">
      <c r="A2822" s="4">
        <v>4.708180504612649</v>
      </c>
      <c r="B2822" s="4">
        <v>1.9722491253811003</v>
      </c>
      <c r="C2822" s="4">
        <v>0</v>
      </c>
      <c r="D2822" s="4">
        <v>0</v>
      </c>
    </row>
    <row r="2823" spans="1:4" x14ac:dyDescent="0.2">
      <c r="A2823" s="4">
        <v>4.7098199399799929</v>
      </c>
      <c r="B2823" s="4">
        <v>1.9724855987108256</v>
      </c>
      <c r="C2823" s="4">
        <v>0</v>
      </c>
      <c r="D2823" s="4">
        <v>0</v>
      </c>
    </row>
    <row r="2824" spans="1:4" x14ac:dyDescent="0.2">
      <c r="A2824" s="4">
        <v>4.7114593753473377</v>
      </c>
      <c r="B2824" s="4">
        <v>1.9727223244813099</v>
      </c>
      <c r="C2824" s="4">
        <v>0</v>
      </c>
      <c r="D2824" s="4">
        <v>0</v>
      </c>
    </row>
    <row r="2825" spans="1:4" x14ac:dyDescent="0.2">
      <c r="A2825" s="4">
        <v>4.7130988107146825</v>
      </c>
      <c r="B2825" s="4">
        <v>1.9729593012663345</v>
      </c>
      <c r="C2825" s="4">
        <v>0</v>
      </c>
      <c r="D2825" s="4">
        <v>0</v>
      </c>
    </row>
    <row r="2826" spans="1:4" x14ac:dyDescent="0.2">
      <c r="A2826" s="4">
        <v>4.7147382460820273</v>
      </c>
      <c r="B2826" s="4">
        <v>1.9731965276396801</v>
      </c>
      <c r="C2826" s="4">
        <v>0</v>
      </c>
      <c r="D2826" s="4">
        <v>0</v>
      </c>
    </row>
    <row r="2827" spans="1:4" x14ac:dyDescent="0.2">
      <c r="A2827" s="4">
        <v>4.7163776814493721</v>
      </c>
      <c r="B2827" s="4">
        <v>1.9734340021751278</v>
      </c>
      <c r="C2827" s="4">
        <v>0</v>
      </c>
      <c r="D2827" s="4">
        <v>0</v>
      </c>
    </row>
    <row r="2828" spans="1:4" x14ac:dyDescent="0.2">
      <c r="A2828" s="4">
        <v>4.7180171168167169</v>
      </c>
      <c r="B2828" s="4">
        <v>1.9736717234464587</v>
      </c>
      <c r="C2828" s="4">
        <v>0</v>
      </c>
      <c r="D2828" s="4">
        <v>0</v>
      </c>
    </row>
    <row r="2829" spans="1:4" x14ac:dyDescent="0.2">
      <c r="A2829" s="4">
        <v>4.7196565521840617</v>
      </c>
      <c r="B2829" s="4">
        <v>1.973909690027454</v>
      </c>
      <c r="C2829" s="4">
        <v>0</v>
      </c>
      <c r="D2829" s="4">
        <v>0</v>
      </c>
    </row>
    <row r="2830" spans="1:4" x14ac:dyDescent="0.2">
      <c r="A2830" s="4">
        <v>4.7212959875514064</v>
      </c>
      <c r="B2830" s="4">
        <v>1.9741479004918943</v>
      </c>
      <c r="C2830" s="4">
        <v>0</v>
      </c>
      <c r="D2830" s="4">
        <v>0</v>
      </c>
    </row>
    <row r="2831" spans="1:4" x14ac:dyDescent="0.2">
      <c r="A2831" s="4">
        <v>4.7229354229187503</v>
      </c>
      <c r="B2831" s="4">
        <v>1.9743863534135608</v>
      </c>
      <c r="C2831" s="4">
        <v>0</v>
      </c>
      <c r="D2831" s="4">
        <v>0</v>
      </c>
    </row>
    <row r="2832" spans="1:4" x14ac:dyDescent="0.2">
      <c r="A2832" s="4">
        <v>4.7245748582860951</v>
      </c>
      <c r="B2832" s="4">
        <v>1.9746250473662346</v>
      </c>
      <c r="C2832" s="4">
        <v>0</v>
      </c>
      <c r="D2832" s="4">
        <v>0</v>
      </c>
    </row>
    <row r="2833" spans="1:4" x14ac:dyDescent="0.2">
      <c r="A2833" s="4">
        <v>4.7262142936534399</v>
      </c>
      <c r="B2833" s="4">
        <v>1.9748639809236967</v>
      </c>
      <c r="C2833" s="4">
        <v>0</v>
      </c>
      <c r="D2833" s="4">
        <v>0</v>
      </c>
    </row>
    <row r="2834" spans="1:4" x14ac:dyDescent="0.2">
      <c r="A2834" s="4">
        <v>4.7278537290207847</v>
      </c>
      <c r="B2834" s="4">
        <v>1.9751031526597282</v>
      </c>
      <c r="C2834" s="4">
        <v>0</v>
      </c>
      <c r="D2834" s="4">
        <v>0</v>
      </c>
    </row>
    <row r="2835" spans="1:4" x14ac:dyDescent="0.2">
      <c r="A2835" s="4">
        <v>4.7294931643881295</v>
      </c>
      <c r="B2835" s="4">
        <v>1.9753425611481101</v>
      </c>
      <c r="C2835" s="4">
        <v>0</v>
      </c>
      <c r="D2835" s="4">
        <v>0</v>
      </c>
    </row>
    <row r="2836" spans="1:4" x14ac:dyDescent="0.2">
      <c r="A2836" s="4">
        <v>4.7311325997554743</v>
      </c>
      <c r="B2836" s="4">
        <v>1.9755822049626233</v>
      </c>
      <c r="C2836" s="4">
        <v>0</v>
      </c>
      <c r="D2836" s="4">
        <v>0</v>
      </c>
    </row>
    <row r="2837" spans="1:4" x14ac:dyDescent="0.2">
      <c r="A2837" s="4">
        <v>4.7327720351228191</v>
      </c>
      <c r="B2837" s="4">
        <v>1.9758220826770487</v>
      </c>
      <c r="C2837" s="4">
        <v>0</v>
      </c>
      <c r="D2837" s="4">
        <v>0</v>
      </c>
    </row>
    <row r="2838" spans="1:4" x14ac:dyDescent="0.2">
      <c r="A2838" s="4">
        <v>4.734411470490163</v>
      </c>
      <c r="B2838" s="4">
        <v>1.9760621928651676</v>
      </c>
      <c r="C2838" s="4">
        <v>0</v>
      </c>
      <c r="D2838" s="4">
        <v>0</v>
      </c>
    </row>
    <row r="2839" spans="1:4" x14ac:dyDescent="0.2">
      <c r="A2839" s="4">
        <v>4.7360509058575078</v>
      </c>
      <c r="B2839" s="4">
        <v>1.976302534100761</v>
      </c>
      <c r="C2839" s="4">
        <v>0</v>
      </c>
      <c r="D2839" s="4">
        <v>0</v>
      </c>
    </row>
    <row r="2840" spans="1:4" x14ac:dyDescent="0.2">
      <c r="A2840" s="4">
        <v>4.7376903412248526</v>
      </c>
      <c r="B2840" s="4">
        <v>1.9765431049576097</v>
      </c>
      <c r="C2840" s="4">
        <v>0</v>
      </c>
      <c r="D2840" s="4">
        <v>0</v>
      </c>
    </row>
    <row r="2841" spans="1:4" x14ac:dyDescent="0.2">
      <c r="A2841" s="4">
        <v>4.7393297765921973</v>
      </c>
      <c r="B2841" s="4">
        <v>1.976783904009495</v>
      </c>
      <c r="C2841" s="4">
        <v>0</v>
      </c>
      <c r="D2841" s="4">
        <v>0</v>
      </c>
    </row>
    <row r="2842" spans="1:4" x14ac:dyDescent="0.2">
      <c r="A2842" s="4">
        <v>4.7409692119595421</v>
      </c>
      <c r="B2842" s="4">
        <v>1.9770249298301976</v>
      </c>
      <c r="C2842" s="4">
        <v>0</v>
      </c>
      <c r="D2842" s="4">
        <v>0</v>
      </c>
    </row>
    <row r="2843" spans="1:4" x14ac:dyDescent="0.2">
      <c r="A2843" s="4">
        <v>4.7426086473268869</v>
      </c>
      <c r="B2843" s="4">
        <v>1.977266180993499</v>
      </c>
      <c r="C2843" s="4">
        <v>0</v>
      </c>
      <c r="D2843" s="4">
        <v>0</v>
      </c>
    </row>
    <row r="2844" spans="1:4" x14ac:dyDescent="0.2">
      <c r="A2844" s="4">
        <v>4.7442480826942317</v>
      </c>
      <c r="B2844" s="4">
        <v>1.9775076560731797</v>
      </c>
      <c r="C2844" s="4">
        <v>0</v>
      </c>
      <c r="D2844" s="4">
        <v>0</v>
      </c>
    </row>
    <row r="2845" spans="1:4" x14ac:dyDescent="0.2">
      <c r="A2845" s="4">
        <v>4.7458875180615765</v>
      </c>
      <c r="B2845" s="4">
        <v>1.9777493536430211</v>
      </c>
      <c r="C2845" s="4">
        <v>0</v>
      </c>
      <c r="D2845" s="4">
        <v>0</v>
      </c>
    </row>
    <row r="2846" spans="1:4" x14ac:dyDescent="0.2">
      <c r="A2846" s="4">
        <v>4.7475269534289204</v>
      </c>
      <c r="B2846" s="4">
        <v>1.9779912722768038</v>
      </c>
      <c r="C2846" s="4">
        <v>0</v>
      </c>
      <c r="D2846" s="4">
        <v>0</v>
      </c>
    </row>
    <row r="2847" spans="1:4" x14ac:dyDescent="0.2">
      <c r="A2847" s="4">
        <v>4.7491663887962652</v>
      </c>
      <c r="B2847" s="4">
        <v>1.9782334105483095</v>
      </c>
      <c r="C2847" s="4">
        <v>0</v>
      </c>
      <c r="D2847" s="4">
        <v>0</v>
      </c>
    </row>
    <row r="2848" spans="1:4" x14ac:dyDescent="0.2">
      <c r="A2848" s="4">
        <v>4.75080582416361</v>
      </c>
      <c r="B2848" s="4">
        <v>1.9784757670313184</v>
      </c>
      <c r="C2848" s="4">
        <v>0</v>
      </c>
      <c r="D2848" s="4">
        <v>0</v>
      </c>
    </row>
    <row r="2849" spans="1:4" x14ac:dyDescent="0.2">
      <c r="A2849" s="4">
        <v>4.7524452595309548</v>
      </c>
      <c r="B2849" s="4">
        <v>1.9787183402996122</v>
      </c>
      <c r="C2849" s="4">
        <v>0</v>
      </c>
      <c r="D2849" s="4">
        <v>0</v>
      </c>
    </row>
    <row r="2850" spans="1:4" x14ac:dyDescent="0.2">
      <c r="A2850" s="4">
        <v>4.7540846948982995</v>
      </c>
      <c r="B2850" s="4">
        <v>1.9789611289269717</v>
      </c>
      <c r="C2850" s="4">
        <v>0</v>
      </c>
      <c r="D2850" s="4">
        <v>0</v>
      </c>
    </row>
    <row r="2851" spans="1:4" x14ac:dyDescent="0.2">
      <c r="A2851" s="4">
        <v>4.7557241302656443</v>
      </c>
      <c r="B2851" s="4">
        <v>1.9792041314871778</v>
      </c>
      <c r="C2851" s="4">
        <v>0</v>
      </c>
      <c r="D2851" s="4">
        <v>0</v>
      </c>
    </row>
    <row r="2852" spans="1:4" x14ac:dyDescent="0.2">
      <c r="A2852" s="4">
        <v>4.7573635656329891</v>
      </c>
      <c r="B2852" s="4">
        <v>1.9794473465540117</v>
      </c>
      <c r="C2852" s="4">
        <v>0</v>
      </c>
      <c r="D2852" s="4">
        <v>0</v>
      </c>
    </row>
    <row r="2853" spans="1:4" x14ac:dyDescent="0.2">
      <c r="A2853" s="4">
        <v>4.759003001000333</v>
      </c>
      <c r="B2853" s="4">
        <v>1.979690772701254</v>
      </c>
      <c r="C2853" s="4">
        <v>0</v>
      </c>
      <c r="D2853" s="4">
        <v>0</v>
      </c>
    </row>
    <row r="2854" spans="1:4" x14ac:dyDescent="0.2">
      <c r="A2854" s="4">
        <v>4.7606424363676778</v>
      </c>
      <c r="B2854" s="4">
        <v>1.9799344085026864</v>
      </c>
      <c r="C2854" s="4">
        <v>0</v>
      </c>
      <c r="D2854" s="4">
        <v>0</v>
      </c>
    </row>
    <row r="2855" spans="1:4" x14ac:dyDescent="0.2">
      <c r="A2855" s="4">
        <v>4.7622818717350226</v>
      </c>
      <c r="B2855" s="4">
        <v>1.9801782525320895</v>
      </c>
      <c r="C2855" s="4">
        <v>0</v>
      </c>
      <c r="D2855" s="4">
        <v>0</v>
      </c>
    </row>
    <row r="2856" spans="1:4" x14ac:dyDescent="0.2">
      <c r="A2856" s="4">
        <v>4.7639213071023674</v>
      </c>
      <c r="B2856" s="4">
        <v>1.9804223033632444</v>
      </c>
      <c r="C2856" s="4">
        <v>0</v>
      </c>
      <c r="D2856" s="4">
        <v>0</v>
      </c>
    </row>
    <row r="2857" spans="1:4" x14ac:dyDescent="0.2">
      <c r="A2857" s="4">
        <v>4.7655607424697122</v>
      </c>
      <c r="B2857" s="4">
        <v>1.980666559569932</v>
      </c>
      <c r="C2857" s="4">
        <v>0</v>
      </c>
      <c r="D2857" s="4">
        <v>0</v>
      </c>
    </row>
    <row r="2858" spans="1:4" x14ac:dyDescent="0.2">
      <c r="A2858" s="4">
        <v>4.767200177837057</v>
      </c>
      <c r="B2858" s="4">
        <v>1.9809110197259336</v>
      </c>
      <c r="C2858" s="4">
        <v>0</v>
      </c>
      <c r="D2858" s="4">
        <v>0</v>
      </c>
    </row>
    <row r="2859" spans="1:4" x14ac:dyDescent="0.2">
      <c r="A2859" s="4">
        <v>4.7688396132044018</v>
      </c>
      <c r="B2859" s="4">
        <v>1.98115568240503</v>
      </c>
      <c r="C2859" s="4">
        <v>0</v>
      </c>
      <c r="D2859" s="4">
        <v>0</v>
      </c>
    </row>
    <row r="2860" spans="1:4" x14ac:dyDescent="0.2">
      <c r="A2860" s="4">
        <v>4.7704790485717465</v>
      </c>
      <c r="B2860" s="4">
        <v>1.9814005461810023</v>
      </c>
      <c r="C2860" s="4">
        <v>0</v>
      </c>
      <c r="D2860" s="4">
        <v>0</v>
      </c>
    </row>
    <row r="2861" spans="1:4" x14ac:dyDescent="0.2">
      <c r="A2861" s="4">
        <v>4.7721184839390904</v>
      </c>
      <c r="B2861" s="4">
        <v>1.9816456096276314</v>
      </c>
      <c r="C2861" s="4">
        <v>0</v>
      </c>
      <c r="D2861" s="4">
        <v>0</v>
      </c>
    </row>
    <row r="2862" spans="1:4" x14ac:dyDescent="0.2">
      <c r="A2862" s="4">
        <v>4.7737579193064352</v>
      </c>
      <c r="B2862" s="4">
        <v>1.9818908713186985</v>
      </c>
      <c r="C2862" s="4">
        <v>0</v>
      </c>
      <c r="D2862" s="4">
        <v>0</v>
      </c>
    </row>
    <row r="2863" spans="1:4" x14ac:dyDescent="0.2">
      <c r="A2863" s="4">
        <v>4.77539735467378</v>
      </c>
      <c r="B2863" s="4">
        <v>1.9821363298279846</v>
      </c>
      <c r="C2863" s="4">
        <v>0</v>
      </c>
      <c r="D2863" s="4">
        <v>0</v>
      </c>
    </row>
    <row r="2864" spans="1:4" x14ac:dyDescent="0.2">
      <c r="A2864" s="4">
        <v>4.7770367900411248</v>
      </c>
      <c r="B2864" s="4">
        <v>1.9823819837292707</v>
      </c>
      <c r="C2864" s="4">
        <v>0</v>
      </c>
      <c r="D2864" s="4">
        <v>0</v>
      </c>
    </row>
    <row r="2865" spans="1:4" x14ac:dyDescent="0.2">
      <c r="A2865" s="4">
        <v>4.7786762254084696</v>
      </c>
      <c r="B2865" s="4">
        <v>1.9826278315963377</v>
      </c>
      <c r="C2865" s="4">
        <v>0</v>
      </c>
      <c r="D2865" s="4">
        <v>0</v>
      </c>
    </row>
    <row r="2866" spans="1:4" x14ac:dyDescent="0.2">
      <c r="A2866" s="4">
        <v>4.7803156607758144</v>
      </c>
      <c r="B2866" s="4">
        <v>1.9828738720029666</v>
      </c>
      <c r="C2866" s="4">
        <v>0</v>
      </c>
      <c r="D2866" s="4">
        <v>0</v>
      </c>
    </row>
    <row r="2867" spans="1:4" x14ac:dyDescent="0.2">
      <c r="A2867" s="4">
        <v>4.7819550961431592</v>
      </c>
      <c r="B2867" s="4">
        <v>1.9831201035229387</v>
      </c>
      <c r="C2867" s="4">
        <v>0</v>
      </c>
      <c r="D2867" s="4">
        <v>0</v>
      </c>
    </row>
    <row r="2868" spans="1:4" x14ac:dyDescent="0.2">
      <c r="A2868" s="4">
        <v>4.7835945315105031</v>
      </c>
      <c r="B2868" s="4">
        <v>1.9833665247300347</v>
      </c>
      <c r="C2868" s="4">
        <v>0</v>
      </c>
      <c r="D2868" s="4">
        <v>0</v>
      </c>
    </row>
    <row r="2869" spans="1:4" x14ac:dyDescent="0.2">
      <c r="A2869" s="4">
        <v>4.7852339668778479</v>
      </c>
      <c r="B2869" s="4">
        <v>1.9836131341980361</v>
      </c>
      <c r="C2869" s="4">
        <v>0</v>
      </c>
      <c r="D2869" s="4">
        <v>0</v>
      </c>
    </row>
    <row r="2870" spans="1:4" x14ac:dyDescent="0.2">
      <c r="A2870" s="4">
        <v>4.7868734022451926</v>
      </c>
      <c r="B2870" s="4">
        <v>1.9838599305007234</v>
      </c>
      <c r="C2870" s="4">
        <v>0</v>
      </c>
      <c r="D2870" s="4">
        <v>0</v>
      </c>
    </row>
    <row r="2871" spans="1:4" x14ac:dyDescent="0.2">
      <c r="A2871" s="4">
        <v>4.7885128376125374</v>
      </c>
      <c r="B2871" s="4">
        <v>1.9841069122118777</v>
      </c>
      <c r="C2871" s="4">
        <v>0</v>
      </c>
      <c r="D2871" s="4">
        <v>0</v>
      </c>
    </row>
    <row r="2872" spans="1:4" x14ac:dyDescent="0.2">
      <c r="A2872" s="4">
        <v>4.7901522729798822</v>
      </c>
      <c r="B2872" s="4">
        <v>1.9843540779052804</v>
      </c>
      <c r="C2872" s="4">
        <v>0</v>
      </c>
      <c r="D2872" s="4">
        <v>0</v>
      </c>
    </row>
    <row r="2873" spans="1:4" x14ac:dyDescent="0.2">
      <c r="A2873" s="4">
        <v>4.791791708347227</v>
      </c>
      <c r="B2873" s="4">
        <v>1.9846014261547122</v>
      </c>
      <c r="C2873" s="4">
        <v>0</v>
      </c>
      <c r="D2873" s="4">
        <v>0</v>
      </c>
    </row>
    <row r="2874" spans="1:4" x14ac:dyDescent="0.2">
      <c r="A2874" s="4">
        <v>4.7934311437145718</v>
      </c>
      <c r="B2874" s="4">
        <v>1.9848489555339541</v>
      </c>
      <c r="C2874" s="4">
        <v>0</v>
      </c>
      <c r="D2874" s="4">
        <v>0</v>
      </c>
    </row>
    <row r="2875" spans="1:4" x14ac:dyDescent="0.2">
      <c r="A2875" s="4">
        <v>4.7950705790819166</v>
      </c>
      <c r="B2875" s="4">
        <v>1.9850966646167874</v>
      </c>
      <c r="C2875" s="4">
        <v>0</v>
      </c>
      <c r="D2875" s="4">
        <v>0</v>
      </c>
    </row>
    <row r="2876" spans="1:4" x14ac:dyDescent="0.2">
      <c r="A2876" s="4">
        <v>4.7967100144492605</v>
      </c>
      <c r="B2876" s="4">
        <v>1.9853445519769928</v>
      </c>
      <c r="C2876" s="4">
        <v>0</v>
      </c>
      <c r="D2876" s="4">
        <v>0</v>
      </c>
    </row>
    <row r="2877" spans="1:4" x14ac:dyDescent="0.2">
      <c r="A2877" s="4">
        <v>4.7983494498166053</v>
      </c>
      <c r="B2877" s="4">
        <v>1.9855926161883515</v>
      </c>
      <c r="C2877" s="4">
        <v>0</v>
      </c>
      <c r="D2877" s="4">
        <v>0</v>
      </c>
    </row>
    <row r="2878" spans="1:4" x14ac:dyDescent="0.2">
      <c r="A2878" s="4">
        <v>4.7999888851839501</v>
      </c>
      <c r="B2878" s="4">
        <v>1.9858408558246443</v>
      </c>
      <c r="C2878" s="4">
        <v>0</v>
      </c>
      <c r="D2878" s="4">
        <v>0</v>
      </c>
    </row>
    <row r="2879" spans="1:4" x14ac:dyDescent="0.2">
      <c r="A2879" s="4">
        <v>4.8016283205512948</v>
      </c>
      <c r="B2879" s="4">
        <v>1.9860892694596526</v>
      </c>
      <c r="C2879" s="4">
        <v>0</v>
      </c>
      <c r="D2879" s="4">
        <v>0</v>
      </c>
    </row>
    <row r="2880" spans="1:4" x14ac:dyDescent="0.2">
      <c r="A2880" s="4">
        <v>4.8032677559186396</v>
      </c>
      <c r="B2880" s="4">
        <v>1.9863378556671571</v>
      </c>
      <c r="C2880" s="4">
        <v>0</v>
      </c>
      <c r="D2880" s="4">
        <v>0</v>
      </c>
    </row>
    <row r="2881" spans="1:4" x14ac:dyDescent="0.2">
      <c r="A2881" s="4">
        <v>4.8049071912859844</v>
      </c>
      <c r="B2881" s="4">
        <v>1.9865866130209391</v>
      </c>
      <c r="C2881" s="4">
        <v>0</v>
      </c>
      <c r="D2881" s="4">
        <v>0</v>
      </c>
    </row>
    <row r="2882" spans="1:4" x14ac:dyDescent="0.2">
      <c r="A2882" s="4">
        <v>4.8065466266533292</v>
      </c>
      <c r="B2882" s="4">
        <v>1.9868355400947795</v>
      </c>
      <c r="C2882" s="4">
        <v>0</v>
      </c>
      <c r="D2882" s="4">
        <v>0</v>
      </c>
    </row>
    <row r="2883" spans="1:4" x14ac:dyDescent="0.2">
      <c r="A2883" s="4">
        <v>4.808186062020674</v>
      </c>
      <c r="B2883" s="4">
        <v>1.9870846354624592</v>
      </c>
      <c r="C2883" s="4">
        <v>0</v>
      </c>
      <c r="D2883" s="4">
        <v>0</v>
      </c>
    </row>
    <row r="2884" spans="1:4" x14ac:dyDescent="0.2">
      <c r="A2884" s="4">
        <v>4.8098254973880179</v>
      </c>
      <c r="B2884" s="4">
        <v>1.9873338976977593</v>
      </c>
      <c r="C2884" s="4">
        <v>0</v>
      </c>
      <c r="D2884" s="4">
        <v>0</v>
      </c>
    </row>
    <row r="2885" spans="1:4" x14ac:dyDescent="0.2">
      <c r="A2885" s="4">
        <v>4.8114649327553627</v>
      </c>
      <c r="B2885" s="4">
        <v>1.9875833253744608</v>
      </c>
      <c r="C2885" s="4">
        <v>0</v>
      </c>
      <c r="D2885" s="4">
        <v>0</v>
      </c>
    </row>
    <row r="2886" spans="1:4" x14ac:dyDescent="0.2">
      <c r="A2886" s="4">
        <v>4.8131043681227075</v>
      </c>
      <c r="B2886" s="4">
        <v>1.9878329170663449</v>
      </c>
      <c r="C2886" s="4">
        <v>0</v>
      </c>
      <c r="D2886" s="4">
        <v>0</v>
      </c>
    </row>
    <row r="2887" spans="1:4" x14ac:dyDescent="0.2">
      <c r="A2887" s="4">
        <v>4.8147438034900523</v>
      </c>
      <c r="B2887" s="4">
        <v>1.9880826713471924</v>
      </c>
      <c r="C2887" s="4">
        <v>0</v>
      </c>
      <c r="D2887" s="4">
        <v>0</v>
      </c>
    </row>
    <row r="2888" spans="1:4" x14ac:dyDescent="0.2">
      <c r="A2888" s="4">
        <v>4.8163832388573971</v>
      </c>
      <c r="B2888" s="4">
        <v>1.9883325867907844</v>
      </c>
      <c r="C2888" s="4">
        <v>0</v>
      </c>
      <c r="D2888" s="4">
        <v>0</v>
      </c>
    </row>
    <row r="2889" spans="1:4" x14ac:dyDescent="0.2">
      <c r="A2889" s="4">
        <v>4.8180226742247418</v>
      </c>
      <c r="B2889" s="4">
        <v>1.9885826619709019</v>
      </c>
      <c r="C2889" s="4">
        <v>0</v>
      </c>
      <c r="D2889" s="4">
        <v>0</v>
      </c>
    </row>
    <row r="2890" spans="1:4" x14ac:dyDescent="0.2">
      <c r="A2890" s="4">
        <v>4.8196621095920866</v>
      </c>
      <c r="B2890" s="4">
        <v>1.9888328954613259</v>
      </c>
      <c r="C2890" s="4">
        <v>0</v>
      </c>
      <c r="D2890" s="4">
        <v>0</v>
      </c>
    </row>
    <row r="2891" spans="1:4" x14ac:dyDescent="0.2">
      <c r="A2891" s="4">
        <v>4.8213015449594305</v>
      </c>
      <c r="B2891" s="4">
        <v>1.9890832858358374</v>
      </c>
      <c r="C2891" s="4">
        <v>0</v>
      </c>
      <c r="D2891" s="4">
        <v>0</v>
      </c>
    </row>
    <row r="2892" spans="1:4" x14ac:dyDescent="0.2">
      <c r="A2892" s="4">
        <v>4.8229409803267753</v>
      </c>
      <c r="B2892" s="4">
        <v>1.9893338316682176</v>
      </c>
      <c r="C2892" s="4">
        <v>0</v>
      </c>
      <c r="D2892" s="4">
        <v>0</v>
      </c>
    </row>
    <row r="2893" spans="1:4" x14ac:dyDescent="0.2">
      <c r="A2893" s="4">
        <v>4.8245804156941201</v>
      </c>
      <c r="B2893" s="4">
        <v>1.9895845315322476</v>
      </c>
      <c r="C2893" s="4">
        <v>0</v>
      </c>
      <c r="D2893" s="4">
        <v>0</v>
      </c>
    </row>
    <row r="2894" spans="1:4" x14ac:dyDescent="0.2">
      <c r="A2894" s="4">
        <v>4.8262198510614649</v>
      </c>
      <c r="B2894" s="4">
        <v>1.989835384001708</v>
      </c>
      <c r="C2894" s="4">
        <v>0</v>
      </c>
      <c r="D2894" s="4">
        <v>0</v>
      </c>
    </row>
    <row r="2895" spans="1:4" x14ac:dyDescent="0.2">
      <c r="A2895" s="4">
        <v>4.8278592864288097</v>
      </c>
      <c r="B2895" s="4">
        <v>1.9900863876503803</v>
      </c>
      <c r="C2895" s="4">
        <v>0</v>
      </c>
      <c r="D2895" s="4">
        <v>0</v>
      </c>
    </row>
    <row r="2896" spans="1:4" x14ac:dyDescent="0.2">
      <c r="A2896" s="4">
        <v>4.8294987217961545</v>
      </c>
      <c r="B2896" s="4">
        <v>1.990337541052045</v>
      </c>
      <c r="C2896" s="4">
        <v>0</v>
      </c>
      <c r="D2896" s="4">
        <v>0</v>
      </c>
    </row>
    <row r="2897" spans="1:4" x14ac:dyDescent="0.2">
      <c r="A2897" s="4">
        <v>4.8311381571634993</v>
      </c>
      <c r="B2897" s="4">
        <v>1.9905888427804836</v>
      </c>
      <c r="C2897" s="4">
        <v>0</v>
      </c>
      <c r="D2897" s="4">
        <v>0</v>
      </c>
    </row>
    <row r="2898" spans="1:4" x14ac:dyDescent="0.2">
      <c r="A2898" s="4">
        <v>4.832777592530844</v>
      </c>
      <c r="B2898" s="4">
        <v>1.9908402914094769</v>
      </c>
      <c r="C2898" s="4">
        <v>0</v>
      </c>
      <c r="D2898" s="4">
        <v>0</v>
      </c>
    </row>
    <row r="2899" spans="1:4" x14ac:dyDescent="0.2">
      <c r="A2899" s="4">
        <v>4.8344170278981879</v>
      </c>
      <c r="B2899" s="4">
        <v>1.9910918855128057</v>
      </c>
      <c r="C2899" s="4">
        <v>0</v>
      </c>
      <c r="D2899" s="4">
        <v>0</v>
      </c>
    </row>
    <row r="2900" spans="1:4" x14ac:dyDescent="0.2">
      <c r="A2900" s="4">
        <v>4.8360564632655327</v>
      </c>
      <c r="B2900" s="4">
        <v>1.9913436236642514</v>
      </c>
      <c r="C2900" s="4">
        <v>0</v>
      </c>
      <c r="D2900" s="4">
        <v>0</v>
      </c>
    </row>
    <row r="2901" spans="1:4" x14ac:dyDescent="0.2">
      <c r="A2901" s="4">
        <v>4.8376958986328775</v>
      </c>
      <c r="B2901" s="4">
        <v>1.991595504437595</v>
      </c>
      <c r="C2901" s="4">
        <v>0</v>
      </c>
      <c r="D2901" s="4">
        <v>0</v>
      </c>
    </row>
    <row r="2902" spans="1:4" x14ac:dyDescent="0.2">
      <c r="A2902" s="4">
        <v>4.8393353340002223</v>
      </c>
      <c r="B2902" s="4">
        <v>1.9918475264066173</v>
      </c>
      <c r="C2902" s="4">
        <v>0</v>
      </c>
      <c r="D2902" s="4">
        <v>0</v>
      </c>
    </row>
    <row r="2903" spans="1:4" x14ac:dyDescent="0.2">
      <c r="A2903" s="4">
        <v>4.8409747693675671</v>
      </c>
      <c r="B2903" s="4">
        <v>1.9920996881450996</v>
      </c>
      <c r="C2903" s="4">
        <v>0</v>
      </c>
      <c r="D2903" s="4">
        <v>0</v>
      </c>
    </row>
    <row r="2904" spans="1:4" x14ac:dyDescent="0.2">
      <c r="A2904" s="4">
        <v>4.8426142047349119</v>
      </c>
      <c r="B2904" s="4">
        <v>1.9923519882268226</v>
      </c>
      <c r="C2904" s="4">
        <v>0</v>
      </c>
      <c r="D2904" s="4">
        <v>0</v>
      </c>
    </row>
    <row r="2905" spans="1:4" x14ac:dyDescent="0.2">
      <c r="A2905" s="4">
        <v>4.8442536401022567</v>
      </c>
      <c r="B2905" s="4">
        <v>1.9926044252255677</v>
      </c>
      <c r="C2905" s="4">
        <v>0</v>
      </c>
      <c r="D2905" s="4">
        <v>0</v>
      </c>
    </row>
    <row r="2906" spans="1:4" x14ac:dyDescent="0.2">
      <c r="A2906" s="4">
        <v>4.8458930754696006</v>
      </c>
      <c r="B2906" s="4">
        <v>1.9928569977151154</v>
      </c>
      <c r="C2906" s="4">
        <v>0</v>
      </c>
      <c r="D2906" s="4">
        <v>0</v>
      </c>
    </row>
    <row r="2907" spans="1:4" x14ac:dyDescent="0.2">
      <c r="A2907" s="4">
        <v>4.8475325108369454</v>
      </c>
      <c r="B2907" s="4">
        <v>1.9931097042692472</v>
      </c>
      <c r="C2907" s="4">
        <v>0</v>
      </c>
      <c r="D2907" s="4">
        <v>0</v>
      </c>
    </row>
    <row r="2908" spans="1:4" x14ac:dyDescent="0.2">
      <c r="A2908" s="4">
        <v>4.8491719462042902</v>
      </c>
      <c r="B2908" s="4">
        <v>1.9933625434617439</v>
      </c>
      <c r="C2908" s="4">
        <v>0</v>
      </c>
      <c r="D2908" s="4">
        <v>0</v>
      </c>
    </row>
    <row r="2909" spans="1:4" x14ac:dyDescent="0.2">
      <c r="A2909" s="4">
        <v>4.8508113815716349</v>
      </c>
      <c r="B2909" s="4">
        <v>1.9936155138663865</v>
      </c>
      <c r="C2909" s="4">
        <v>0</v>
      </c>
      <c r="D2909" s="4">
        <v>0</v>
      </c>
    </row>
    <row r="2910" spans="1:4" x14ac:dyDescent="0.2">
      <c r="A2910" s="4">
        <v>4.8524508169389797</v>
      </c>
      <c r="B2910" s="4">
        <v>1.9938686140569561</v>
      </c>
      <c r="C2910" s="4">
        <v>0</v>
      </c>
      <c r="D2910" s="4">
        <v>0</v>
      </c>
    </row>
    <row r="2911" spans="1:4" x14ac:dyDescent="0.2">
      <c r="A2911" s="4">
        <v>4.8540902523063245</v>
      </c>
      <c r="B2911" s="4">
        <v>1.9941218426072338</v>
      </c>
      <c r="C2911" s="4">
        <v>0</v>
      </c>
      <c r="D2911" s="4">
        <v>0</v>
      </c>
    </row>
    <row r="2912" spans="1:4" x14ac:dyDescent="0.2">
      <c r="A2912" s="4">
        <v>4.8557296876736693</v>
      </c>
      <c r="B2912" s="4">
        <v>1.9943751980910005</v>
      </c>
      <c r="C2912" s="4">
        <v>0</v>
      </c>
      <c r="D2912" s="4">
        <v>0</v>
      </c>
    </row>
    <row r="2913" spans="1:4" x14ac:dyDescent="0.2">
      <c r="A2913" s="4">
        <v>4.8573691230410141</v>
      </c>
      <c r="B2913" s="4">
        <v>1.9946286790820373</v>
      </c>
      <c r="C2913" s="4">
        <v>0</v>
      </c>
      <c r="D2913" s="4">
        <v>0</v>
      </c>
    </row>
    <row r="2914" spans="1:4" x14ac:dyDescent="0.2">
      <c r="A2914" s="4">
        <v>4.859008558408358</v>
      </c>
      <c r="B2914" s="4">
        <v>1.9948822841541249</v>
      </c>
      <c r="C2914" s="4">
        <v>0</v>
      </c>
      <c r="D2914" s="4">
        <v>0</v>
      </c>
    </row>
    <row r="2915" spans="1:4" x14ac:dyDescent="0.2">
      <c r="A2915" s="4">
        <v>4.8606479937757028</v>
      </c>
      <c r="B2915" s="4">
        <v>1.9951360118810451</v>
      </c>
      <c r="C2915" s="4">
        <v>0</v>
      </c>
      <c r="D2915" s="4">
        <v>0</v>
      </c>
    </row>
    <row r="2916" spans="1:4" x14ac:dyDescent="0.2">
      <c r="A2916" s="4">
        <v>4.8622874291430476</v>
      </c>
      <c r="B2916" s="4">
        <v>1.9953898608365781</v>
      </c>
      <c r="C2916" s="4">
        <v>0</v>
      </c>
      <c r="D2916" s="4">
        <v>0</v>
      </c>
    </row>
    <row r="2917" spans="1:4" x14ac:dyDescent="0.2">
      <c r="A2917" s="4">
        <v>4.8639268645103924</v>
      </c>
      <c r="B2917" s="4">
        <v>1.9956438295945051</v>
      </c>
      <c r="C2917" s="4">
        <v>0</v>
      </c>
      <c r="D2917" s="4">
        <v>0</v>
      </c>
    </row>
    <row r="2918" spans="1:4" x14ac:dyDescent="0.2">
      <c r="A2918" s="4">
        <v>4.8655662998777371</v>
      </c>
      <c r="B2918" s="4">
        <v>1.9958979167286077</v>
      </c>
      <c r="C2918" s="4">
        <v>0</v>
      </c>
      <c r="D2918" s="4">
        <v>0</v>
      </c>
    </row>
    <row r="2919" spans="1:4" x14ac:dyDescent="0.2">
      <c r="A2919" s="4">
        <v>4.8672057352450819</v>
      </c>
      <c r="B2919" s="4">
        <v>1.9961521208126662</v>
      </c>
      <c r="C2919" s="4">
        <v>0</v>
      </c>
      <c r="D2919" s="4">
        <v>0</v>
      </c>
    </row>
    <row r="2920" spans="1:4" x14ac:dyDescent="0.2">
      <c r="A2920" s="4">
        <v>4.8688451706124267</v>
      </c>
      <c r="B2920" s="4">
        <v>1.996406440420462</v>
      </c>
      <c r="C2920" s="4">
        <v>0</v>
      </c>
      <c r="D2920" s="4">
        <v>0</v>
      </c>
    </row>
    <row r="2921" spans="1:4" x14ac:dyDescent="0.2">
      <c r="A2921" s="4">
        <v>4.8704846059797706</v>
      </c>
      <c r="B2921" s="4">
        <v>1.9966608741257759</v>
      </c>
      <c r="C2921" s="4">
        <v>0</v>
      </c>
      <c r="D2921" s="4">
        <v>0</v>
      </c>
    </row>
    <row r="2922" spans="1:4" x14ac:dyDescent="0.2">
      <c r="A2922" s="4">
        <v>4.8721240413471154</v>
      </c>
      <c r="B2922" s="4">
        <v>1.9969154205023891</v>
      </c>
      <c r="C2922" s="4">
        <v>0</v>
      </c>
      <c r="D2922" s="4">
        <v>0</v>
      </c>
    </row>
    <row r="2923" spans="1:4" x14ac:dyDescent="0.2">
      <c r="A2923" s="4">
        <v>4.8737634767144602</v>
      </c>
      <c r="B2923" s="4">
        <v>1.9971700781240826</v>
      </c>
      <c r="C2923" s="4">
        <v>0</v>
      </c>
      <c r="D2923" s="4">
        <v>0</v>
      </c>
    </row>
    <row r="2924" spans="1:4" x14ac:dyDescent="0.2">
      <c r="A2924" s="4">
        <v>4.875402912081805</v>
      </c>
      <c r="B2924" s="4">
        <v>1.9974248455646375</v>
      </c>
      <c r="C2924" s="4">
        <v>0</v>
      </c>
      <c r="D2924" s="4">
        <v>0</v>
      </c>
    </row>
    <row r="2925" spans="1:4" x14ac:dyDescent="0.2">
      <c r="A2925" s="4">
        <v>4.8770423474491498</v>
      </c>
      <c r="B2925" s="4">
        <v>1.9976797213978346</v>
      </c>
      <c r="C2925" s="4">
        <v>0</v>
      </c>
      <c r="D2925" s="4">
        <v>0</v>
      </c>
    </row>
    <row r="2926" spans="1:4" x14ac:dyDescent="0.2">
      <c r="A2926" s="4">
        <v>4.8786817828164946</v>
      </c>
      <c r="B2926" s="4">
        <v>1.9979347041974551</v>
      </c>
      <c r="C2926" s="4">
        <v>0</v>
      </c>
      <c r="D2926" s="4">
        <v>0</v>
      </c>
    </row>
    <row r="2927" spans="1:4" x14ac:dyDescent="0.2">
      <c r="A2927" s="4">
        <v>4.8803212181838393</v>
      </c>
      <c r="B2927" s="4">
        <v>1.99818979253728</v>
      </c>
      <c r="C2927" s="4">
        <v>0</v>
      </c>
      <c r="D2927" s="4">
        <v>0</v>
      </c>
    </row>
    <row r="2928" spans="1:4" x14ac:dyDescent="0.2">
      <c r="A2928" s="4">
        <v>4.8819606535511841</v>
      </c>
      <c r="B2928" s="4">
        <v>1.9984449849910901</v>
      </c>
      <c r="C2928" s="4">
        <v>0</v>
      </c>
      <c r="D2928" s="4">
        <v>0</v>
      </c>
    </row>
    <row r="2929" spans="1:4" x14ac:dyDescent="0.2">
      <c r="A2929" s="4">
        <v>4.883600088918528</v>
      </c>
      <c r="B2929" s="4">
        <v>1.9987002801326668</v>
      </c>
      <c r="C2929" s="4">
        <v>0</v>
      </c>
      <c r="D2929" s="4">
        <v>0</v>
      </c>
    </row>
    <row r="2930" spans="1:4" x14ac:dyDescent="0.2">
      <c r="A2930" s="4">
        <v>4.8852395242858728</v>
      </c>
      <c r="B2930" s="4">
        <v>1.9989556765357908</v>
      </c>
      <c r="C2930" s="4">
        <v>0</v>
      </c>
      <c r="D2930" s="4">
        <v>0</v>
      </c>
    </row>
    <row r="2931" spans="1:4" x14ac:dyDescent="0.2">
      <c r="A2931" s="4">
        <v>4.8868789596532176</v>
      </c>
      <c r="B2931" s="4">
        <v>1.9992111727742434</v>
      </c>
      <c r="C2931" s="4">
        <v>0</v>
      </c>
      <c r="D2931" s="4">
        <v>0</v>
      </c>
    </row>
    <row r="2932" spans="1:4" x14ac:dyDescent="0.2">
      <c r="A2932" s="4">
        <v>4.8885183950205624</v>
      </c>
      <c r="B2932" s="4">
        <v>1.9994667674218054</v>
      </c>
      <c r="C2932" s="4">
        <v>0</v>
      </c>
      <c r="D2932" s="4">
        <v>0</v>
      </c>
    </row>
    <row r="2933" spans="1:4" x14ac:dyDescent="0.2">
      <c r="A2933" s="4">
        <v>4.8901578303879072</v>
      </c>
      <c r="B2933" s="4">
        <v>1.999722459052258</v>
      </c>
      <c r="C2933" s="4">
        <v>0</v>
      </c>
      <c r="D2933" s="4">
        <v>0</v>
      </c>
    </row>
    <row r="2934" spans="1:4" x14ac:dyDescent="0.2">
      <c r="A2934" s="4">
        <v>4.891797265755252</v>
      </c>
      <c r="B2934" s="4">
        <v>1.999978246239382</v>
      </c>
      <c r="C2934" s="4">
        <v>0</v>
      </c>
      <c r="D2934" s="4">
        <v>0</v>
      </c>
    </row>
    <row r="2935" spans="1:4" x14ac:dyDescent="0.2">
      <c r="A2935" s="4">
        <v>4.8934367011225968</v>
      </c>
      <c r="B2935" s="4">
        <v>2.0002341275569586</v>
      </c>
      <c r="C2935" s="4">
        <v>0</v>
      </c>
      <c r="D2935" s="4">
        <v>0</v>
      </c>
    </row>
    <row r="2936" spans="1:4" x14ac:dyDescent="0.2">
      <c r="A2936" s="4">
        <v>4.8950761364899407</v>
      </c>
      <c r="B2936" s="4">
        <v>2.0004901015787686</v>
      </c>
      <c r="C2936" s="4">
        <v>0</v>
      </c>
      <c r="D2936" s="4">
        <v>0</v>
      </c>
    </row>
    <row r="2937" spans="1:4" x14ac:dyDescent="0.2">
      <c r="A2937" s="4">
        <v>4.8967155718572855</v>
      </c>
      <c r="B2937" s="4">
        <v>2.0007461668785931</v>
      </c>
      <c r="C2937" s="4">
        <v>0</v>
      </c>
      <c r="D2937" s="4">
        <v>0</v>
      </c>
    </row>
    <row r="2938" spans="1:4" x14ac:dyDescent="0.2">
      <c r="A2938" s="4">
        <v>4.8983550072246302</v>
      </c>
      <c r="B2938" s="4">
        <v>2.0010023220302138</v>
      </c>
      <c r="C2938" s="4">
        <v>0</v>
      </c>
      <c r="D2938" s="4">
        <v>0</v>
      </c>
    </row>
    <row r="2939" spans="1:4" x14ac:dyDescent="0.2">
      <c r="A2939" s="4">
        <v>4.899994442591975</v>
      </c>
      <c r="B2939" s="4">
        <v>2.0012585656074107</v>
      </c>
      <c r="C2939" s="4">
        <v>0</v>
      </c>
      <c r="D2939" s="4">
        <v>0</v>
      </c>
    </row>
    <row r="2940" spans="1:4" x14ac:dyDescent="0.2">
      <c r="A2940" s="4">
        <v>4.9016338779593198</v>
      </c>
      <c r="B2940" s="4">
        <v>2.0015148961839651</v>
      </c>
      <c r="C2940" s="4">
        <v>0</v>
      </c>
      <c r="D2940" s="4">
        <v>0</v>
      </c>
    </row>
    <row r="2941" spans="1:4" x14ac:dyDescent="0.2">
      <c r="A2941" s="4">
        <v>4.9032733133266646</v>
      </c>
      <c r="B2941" s="4">
        <v>2.0017713123336582</v>
      </c>
      <c r="C2941" s="4">
        <v>0</v>
      </c>
      <c r="D2941" s="4">
        <v>0</v>
      </c>
    </row>
    <row r="2942" spans="1:4" x14ac:dyDescent="0.2">
      <c r="A2942" s="4">
        <v>4.9049127486940094</v>
      </c>
      <c r="B2942" s="4">
        <v>2.0020278126302715</v>
      </c>
      <c r="C2942" s="4">
        <v>0</v>
      </c>
      <c r="D2942" s="4">
        <v>0</v>
      </c>
    </row>
    <row r="2943" spans="1:4" x14ac:dyDescent="0.2">
      <c r="A2943" s="4">
        <v>4.9065521840613542</v>
      </c>
      <c r="B2943" s="4">
        <v>2.0022843956475853</v>
      </c>
      <c r="C2943" s="4">
        <v>0</v>
      </c>
      <c r="D2943" s="4">
        <v>0</v>
      </c>
    </row>
    <row r="2944" spans="1:4" x14ac:dyDescent="0.2">
      <c r="A2944" s="4">
        <v>4.9081916194286981</v>
      </c>
      <c r="B2944" s="4">
        <v>2.0025410599593805</v>
      </c>
      <c r="C2944" s="4">
        <v>0</v>
      </c>
      <c r="D2944" s="4">
        <v>0</v>
      </c>
    </row>
    <row r="2945" spans="1:4" x14ac:dyDescent="0.2">
      <c r="A2945" s="4">
        <v>4.9098310547960429</v>
      </c>
      <c r="B2945" s="4">
        <v>2.0027978041394388</v>
      </c>
      <c r="C2945" s="4">
        <v>0</v>
      </c>
      <c r="D2945" s="4">
        <v>0</v>
      </c>
    </row>
    <row r="2946" spans="1:4" x14ac:dyDescent="0.2">
      <c r="A2946" s="4">
        <v>4.9114704901633877</v>
      </c>
      <c r="B2946" s="4">
        <v>2.0030546267615406</v>
      </c>
      <c r="C2946" s="4">
        <v>0</v>
      </c>
      <c r="D2946" s="4">
        <v>0</v>
      </c>
    </row>
    <row r="2947" spans="1:4" x14ac:dyDescent="0.2">
      <c r="A2947" s="4">
        <v>4.9131099255307324</v>
      </c>
      <c r="B2947" s="4">
        <v>2.0033115263994676</v>
      </c>
      <c r="C2947" s="4">
        <v>0</v>
      </c>
      <c r="D2947" s="4">
        <v>0</v>
      </c>
    </row>
    <row r="2948" spans="1:4" x14ac:dyDescent="0.2">
      <c r="A2948" s="4">
        <v>4.9147493608980772</v>
      </c>
      <c r="B2948" s="4">
        <v>2.003568501627</v>
      </c>
      <c r="C2948" s="4">
        <v>0</v>
      </c>
      <c r="D2948" s="4">
        <v>0</v>
      </c>
    </row>
    <row r="2949" spans="1:4" x14ac:dyDescent="0.2">
      <c r="A2949" s="4">
        <v>4.916388796265422</v>
      </c>
      <c r="B2949" s="4">
        <v>2.0038255510179197</v>
      </c>
      <c r="C2949" s="4">
        <v>0</v>
      </c>
      <c r="D2949" s="4">
        <v>0</v>
      </c>
    </row>
    <row r="2950" spans="1:4" x14ac:dyDescent="0.2">
      <c r="A2950" s="4">
        <v>4.9180282316327668</v>
      </c>
      <c r="B2950" s="4">
        <v>2.0040826731460069</v>
      </c>
      <c r="C2950" s="4">
        <v>0</v>
      </c>
      <c r="D2950" s="4">
        <v>0</v>
      </c>
    </row>
    <row r="2951" spans="1:4" x14ac:dyDescent="0.2">
      <c r="A2951" s="4">
        <v>4.9196676670001107</v>
      </c>
      <c r="B2951" s="4">
        <v>2.0043398665850432</v>
      </c>
      <c r="C2951" s="4">
        <v>0</v>
      </c>
      <c r="D2951" s="4">
        <v>0</v>
      </c>
    </row>
    <row r="2952" spans="1:4" x14ac:dyDescent="0.2">
      <c r="A2952" s="4">
        <v>4.9213071023674555</v>
      </c>
      <c r="B2952" s="4">
        <v>2.004597129908809</v>
      </c>
      <c r="C2952" s="4">
        <v>0</v>
      </c>
      <c r="D2952" s="4">
        <v>0</v>
      </c>
    </row>
    <row r="2953" spans="1:4" x14ac:dyDescent="0.2">
      <c r="A2953" s="4">
        <v>4.9229465377348003</v>
      </c>
      <c r="B2953" s="4">
        <v>2.0048544616910862</v>
      </c>
      <c r="C2953" s="4">
        <v>0</v>
      </c>
      <c r="D2953" s="4">
        <v>0</v>
      </c>
    </row>
    <row r="2954" spans="1:4" x14ac:dyDescent="0.2">
      <c r="A2954" s="4">
        <v>4.9245859731021451</v>
      </c>
      <c r="B2954" s="4">
        <v>2.0051118605056555</v>
      </c>
      <c r="C2954" s="4">
        <v>0</v>
      </c>
      <c r="D2954" s="4">
        <v>0</v>
      </c>
    </row>
    <row r="2955" spans="1:4" x14ac:dyDescent="0.2">
      <c r="A2955" s="4">
        <v>4.9262254084694899</v>
      </c>
      <c r="B2955" s="4">
        <v>2.0053693249262974</v>
      </c>
      <c r="C2955" s="4">
        <v>0</v>
      </c>
      <c r="D2955" s="4">
        <v>0</v>
      </c>
    </row>
    <row r="2956" spans="1:4" x14ac:dyDescent="0.2">
      <c r="A2956" s="4">
        <v>4.9278648438368347</v>
      </c>
      <c r="B2956" s="4">
        <v>2.0056268535267936</v>
      </c>
      <c r="C2956" s="4">
        <v>0</v>
      </c>
      <c r="D2956" s="4">
        <v>0</v>
      </c>
    </row>
    <row r="2957" spans="1:4" x14ac:dyDescent="0.2">
      <c r="A2957" s="4">
        <v>4.9295042792041794</v>
      </c>
      <c r="B2957" s="4">
        <v>2.0058844448809245</v>
      </c>
      <c r="C2957" s="4">
        <v>0</v>
      </c>
      <c r="D2957" s="4">
        <v>0</v>
      </c>
    </row>
    <row r="2958" spans="1:4" x14ac:dyDescent="0.2">
      <c r="A2958" s="4">
        <v>4.9311437145715242</v>
      </c>
      <c r="B2958" s="4">
        <v>2.0061420975624715</v>
      </c>
      <c r="C2958" s="4">
        <v>0</v>
      </c>
      <c r="D2958" s="4">
        <v>0</v>
      </c>
    </row>
    <row r="2959" spans="1:4" x14ac:dyDescent="0.2">
      <c r="A2959" s="4">
        <v>4.9327831499388681</v>
      </c>
      <c r="B2959" s="4">
        <v>2.0063998101452158</v>
      </c>
      <c r="C2959" s="4">
        <v>0</v>
      </c>
      <c r="D2959" s="4">
        <v>0</v>
      </c>
    </row>
    <row r="2960" spans="1:4" x14ac:dyDescent="0.2">
      <c r="A2960" s="4">
        <v>4.9344225853062129</v>
      </c>
      <c r="B2960" s="4">
        <v>2.0066575812029379</v>
      </c>
      <c r="C2960" s="4">
        <v>0</v>
      </c>
      <c r="D2960" s="4">
        <v>0</v>
      </c>
    </row>
    <row r="2961" spans="1:4" x14ac:dyDescent="0.2">
      <c r="A2961" s="4">
        <v>4.9360620206735577</v>
      </c>
      <c r="B2961" s="4">
        <v>2.0069154093094195</v>
      </c>
      <c r="C2961" s="4">
        <v>0</v>
      </c>
      <c r="D2961" s="4">
        <v>0</v>
      </c>
    </row>
    <row r="2962" spans="1:4" x14ac:dyDescent="0.2">
      <c r="A2962" s="4">
        <v>4.9377014560409025</v>
      </c>
      <c r="B2962" s="4">
        <v>2.0071732930384409</v>
      </c>
      <c r="C2962" s="4">
        <v>0</v>
      </c>
      <c r="D2962" s="4">
        <v>0</v>
      </c>
    </row>
    <row r="2963" spans="1:4" x14ac:dyDescent="0.2">
      <c r="A2963" s="4">
        <v>4.9393408914082473</v>
      </c>
      <c r="B2963" s="4">
        <v>2.0074312309637836</v>
      </c>
      <c r="C2963" s="4">
        <v>0</v>
      </c>
      <c r="D2963" s="4">
        <v>0</v>
      </c>
    </row>
    <row r="2964" spans="1:4" x14ac:dyDescent="0.2">
      <c r="A2964" s="4">
        <v>4.9409803267755921</v>
      </c>
      <c r="B2964" s="4">
        <v>2.0076892216592284</v>
      </c>
      <c r="C2964" s="4">
        <v>0</v>
      </c>
      <c r="D2964" s="4">
        <v>0</v>
      </c>
    </row>
    <row r="2965" spans="1:4" x14ac:dyDescent="0.2">
      <c r="A2965" s="4">
        <v>4.9426197621429369</v>
      </c>
      <c r="B2965" s="4">
        <v>2.0079472636985565</v>
      </c>
      <c r="C2965" s="4">
        <v>0</v>
      </c>
      <c r="D2965" s="4">
        <v>0</v>
      </c>
    </row>
    <row r="2966" spans="1:4" x14ac:dyDescent="0.2">
      <c r="A2966" s="4">
        <v>4.9442591975102816</v>
      </c>
      <c r="B2966" s="4">
        <v>2.0082053556555488</v>
      </c>
      <c r="C2966" s="4">
        <v>0</v>
      </c>
      <c r="D2966" s="4">
        <v>0</v>
      </c>
    </row>
    <row r="2967" spans="1:4" x14ac:dyDescent="0.2">
      <c r="A2967" s="4">
        <v>4.9458986328776255</v>
      </c>
      <c r="B2967" s="4">
        <v>2.0084634961039862</v>
      </c>
      <c r="C2967" s="4">
        <v>0</v>
      </c>
      <c r="D2967" s="4">
        <v>0</v>
      </c>
    </row>
    <row r="2968" spans="1:4" x14ac:dyDescent="0.2">
      <c r="A2968" s="4">
        <v>4.9475380682449703</v>
      </c>
      <c r="B2968" s="4">
        <v>2.0087216836176505</v>
      </c>
      <c r="C2968" s="4">
        <v>0</v>
      </c>
      <c r="D2968" s="4">
        <v>0</v>
      </c>
    </row>
    <row r="2969" spans="1:4" x14ac:dyDescent="0.2">
      <c r="A2969" s="4">
        <v>4.9491775036123151</v>
      </c>
      <c r="B2969" s="4">
        <v>2.0089799167703215</v>
      </c>
      <c r="C2969" s="4">
        <v>0</v>
      </c>
      <c r="D2969" s="4">
        <v>0</v>
      </c>
    </row>
    <row r="2970" spans="1:4" x14ac:dyDescent="0.2">
      <c r="A2970" s="4">
        <v>4.9508169389796599</v>
      </c>
      <c r="B2970" s="4">
        <v>2.0092381941357806</v>
      </c>
      <c r="C2970" s="4">
        <v>0</v>
      </c>
      <c r="D2970" s="4">
        <v>0</v>
      </c>
    </row>
    <row r="2971" spans="1:4" x14ac:dyDescent="0.2">
      <c r="A2971" s="4">
        <v>4.9524563743470047</v>
      </c>
      <c r="B2971" s="4">
        <v>2.0094965142878096</v>
      </c>
      <c r="C2971" s="4">
        <v>0</v>
      </c>
      <c r="D2971" s="4">
        <v>0</v>
      </c>
    </row>
    <row r="2972" spans="1:4" x14ac:dyDescent="0.2">
      <c r="A2972" s="4">
        <v>4.9540958097143495</v>
      </c>
      <c r="B2972" s="4">
        <v>2.0097548758001889</v>
      </c>
      <c r="C2972" s="4">
        <v>0</v>
      </c>
      <c r="D2972" s="4">
        <v>0</v>
      </c>
    </row>
    <row r="2973" spans="1:4" x14ac:dyDescent="0.2">
      <c r="A2973" s="4">
        <v>4.9557352450816943</v>
      </c>
      <c r="B2973" s="4">
        <v>2.0100132772466992</v>
      </c>
      <c r="C2973" s="4">
        <v>0</v>
      </c>
      <c r="D2973" s="4">
        <v>0</v>
      </c>
    </row>
    <row r="2974" spans="1:4" x14ac:dyDescent="0.2">
      <c r="A2974" s="4">
        <v>4.9573746804490382</v>
      </c>
      <c r="B2974" s="4">
        <v>2.010271717201122</v>
      </c>
      <c r="C2974" s="4">
        <v>0</v>
      </c>
      <c r="D2974" s="4">
        <v>0</v>
      </c>
    </row>
    <row r="2975" spans="1:4" x14ac:dyDescent="0.2">
      <c r="A2975" s="4">
        <v>4.959014115816383</v>
      </c>
      <c r="B2975" s="4">
        <v>2.0105301942372384</v>
      </c>
      <c r="C2975" s="4">
        <v>0</v>
      </c>
      <c r="D2975" s="4">
        <v>0</v>
      </c>
    </row>
    <row r="2976" spans="1:4" x14ac:dyDescent="0.2">
      <c r="A2976" s="4">
        <v>4.9606535511837277</v>
      </c>
      <c r="B2976" s="4">
        <v>2.0107887069288291</v>
      </c>
      <c r="C2976" s="4">
        <v>0</v>
      </c>
      <c r="D2976" s="4">
        <v>0</v>
      </c>
    </row>
    <row r="2977" spans="1:4" x14ac:dyDescent="0.2">
      <c r="A2977" s="4">
        <v>4.9622929865510725</v>
      </c>
      <c r="B2977" s="4">
        <v>2.0110472538496755</v>
      </c>
      <c r="C2977" s="4">
        <v>0</v>
      </c>
      <c r="D2977" s="4">
        <v>0</v>
      </c>
    </row>
    <row r="2978" spans="1:4" x14ac:dyDescent="0.2">
      <c r="A2978" s="4">
        <v>4.9639324219184173</v>
      </c>
      <c r="B2978" s="4">
        <v>2.0113058335735583</v>
      </c>
      <c r="C2978" s="4">
        <v>0</v>
      </c>
      <c r="D2978" s="4">
        <v>0</v>
      </c>
    </row>
    <row r="2979" spans="1:4" x14ac:dyDescent="0.2">
      <c r="A2979" s="4">
        <v>4.9655718572857621</v>
      </c>
      <c r="B2979" s="4">
        <v>2.0115644446742587</v>
      </c>
      <c r="C2979" s="4">
        <v>0</v>
      </c>
      <c r="D2979" s="4">
        <v>0</v>
      </c>
    </row>
    <row r="2980" spans="1:4" x14ac:dyDescent="0.2">
      <c r="A2980" s="4">
        <v>4.9672112926531069</v>
      </c>
      <c r="B2980" s="4">
        <v>2.0118230857255575</v>
      </c>
      <c r="C2980" s="4">
        <v>0</v>
      </c>
      <c r="D2980" s="4">
        <v>0</v>
      </c>
    </row>
    <row r="2981" spans="1:4" x14ac:dyDescent="0.2">
      <c r="A2981" s="4">
        <v>4.9688507280204517</v>
      </c>
      <c r="B2981" s="4">
        <v>2.0120817553012356</v>
      </c>
      <c r="C2981" s="4">
        <v>0</v>
      </c>
      <c r="D2981" s="4">
        <v>0</v>
      </c>
    </row>
    <row r="2982" spans="1:4" x14ac:dyDescent="0.2">
      <c r="A2982" s="4">
        <v>4.9704901633877956</v>
      </c>
      <c r="B2982" s="4">
        <v>2.0123404519750747</v>
      </c>
      <c r="C2982" s="4">
        <v>0</v>
      </c>
      <c r="D2982" s="4">
        <v>0</v>
      </c>
    </row>
    <row r="2983" spans="1:4" x14ac:dyDescent="0.2">
      <c r="A2983" s="4">
        <v>4.9721295987551404</v>
      </c>
      <c r="B2983" s="4">
        <v>2.0125991743208553</v>
      </c>
      <c r="C2983" s="4">
        <v>0</v>
      </c>
      <c r="D2983" s="4">
        <v>0</v>
      </c>
    </row>
    <row r="2984" spans="1:4" x14ac:dyDescent="0.2">
      <c r="A2984" s="4">
        <v>4.9737690341224852</v>
      </c>
      <c r="B2984" s="4">
        <v>2.0128579209123583</v>
      </c>
      <c r="C2984" s="4">
        <v>0</v>
      </c>
      <c r="D2984" s="4">
        <v>0</v>
      </c>
    </row>
    <row r="2985" spans="1:4" x14ac:dyDescent="0.2">
      <c r="A2985" s="4">
        <v>4.97540846948983</v>
      </c>
      <c r="B2985" s="4">
        <v>2.0131166903233653</v>
      </c>
      <c r="C2985" s="4">
        <v>0</v>
      </c>
      <c r="D2985" s="4">
        <v>0</v>
      </c>
    </row>
    <row r="2986" spans="1:4" x14ac:dyDescent="0.2">
      <c r="A2986" s="4">
        <v>4.9770479048571747</v>
      </c>
      <c r="B2986" s="4">
        <v>2.0133754811276567</v>
      </c>
      <c r="C2986" s="4">
        <v>0</v>
      </c>
      <c r="D2986" s="4">
        <v>0</v>
      </c>
    </row>
    <row r="2987" spans="1:4" x14ac:dyDescent="0.2">
      <c r="A2987" s="4">
        <v>4.9786873402245195</v>
      </c>
      <c r="B2987" s="4">
        <v>2.013634291899014</v>
      </c>
      <c r="C2987" s="4">
        <v>0</v>
      </c>
      <c r="D2987" s="4">
        <v>0</v>
      </c>
    </row>
    <row r="2988" spans="1:4" x14ac:dyDescent="0.2">
      <c r="A2988" s="4">
        <v>4.9803267755918643</v>
      </c>
      <c r="B2988" s="4">
        <v>2.0138931212112179</v>
      </c>
      <c r="C2988" s="4">
        <v>0</v>
      </c>
      <c r="D2988" s="4">
        <v>0</v>
      </c>
    </row>
    <row r="2989" spans="1:4" x14ac:dyDescent="0.2">
      <c r="A2989" s="4">
        <v>4.9819662109592082</v>
      </c>
      <c r="B2989" s="4">
        <v>2.0141519676380493</v>
      </c>
      <c r="C2989" s="4">
        <v>0</v>
      </c>
      <c r="D2989" s="4">
        <v>0</v>
      </c>
    </row>
    <row r="2990" spans="1:4" x14ac:dyDescent="0.2">
      <c r="A2990" s="4">
        <v>4.983605646326553</v>
      </c>
      <c r="B2990" s="4">
        <v>2.0144108297532894</v>
      </c>
      <c r="C2990" s="4">
        <v>0</v>
      </c>
      <c r="D2990" s="4">
        <v>0</v>
      </c>
    </row>
    <row r="2991" spans="1:4" x14ac:dyDescent="0.2">
      <c r="A2991" s="4">
        <v>4.9852450816938978</v>
      </c>
      <c r="B2991" s="4">
        <v>2.0146697061307197</v>
      </c>
      <c r="C2991" s="4">
        <v>0</v>
      </c>
      <c r="D2991" s="4">
        <v>0</v>
      </c>
    </row>
    <row r="2992" spans="1:4" x14ac:dyDescent="0.2">
      <c r="A2992" s="4">
        <v>4.9868845170612426</v>
      </c>
      <c r="B2992" s="4">
        <v>2.0149285953441209</v>
      </c>
      <c r="C2992" s="4">
        <v>0</v>
      </c>
      <c r="D2992" s="4">
        <v>0</v>
      </c>
    </row>
    <row r="2993" spans="1:4" x14ac:dyDescent="0.2">
      <c r="A2993" s="4">
        <v>4.9885239524285874</v>
      </c>
      <c r="B2993" s="4">
        <v>2.0151874959672735</v>
      </c>
      <c r="C2993" s="4">
        <v>0</v>
      </c>
      <c r="D2993" s="4">
        <v>0</v>
      </c>
    </row>
    <row r="2994" spans="1:4" x14ac:dyDescent="0.2">
      <c r="A2994" s="4">
        <v>4.9901633877959322</v>
      </c>
      <c r="B2994" s="4">
        <v>2.0154464065739592</v>
      </c>
      <c r="C2994" s="4">
        <v>0</v>
      </c>
      <c r="D2994" s="4">
        <v>0</v>
      </c>
    </row>
    <row r="2995" spans="1:4" x14ac:dyDescent="0.2">
      <c r="A2995" s="4">
        <v>4.9918028231632769</v>
      </c>
      <c r="B2995" s="4">
        <v>2.0157053257379589</v>
      </c>
      <c r="C2995" s="4">
        <v>0</v>
      </c>
      <c r="D2995" s="4">
        <v>0</v>
      </c>
    </row>
    <row r="2996" spans="1:4" x14ac:dyDescent="0.2">
      <c r="A2996" s="4">
        <v>4.9934422585306217</v>
      </c>
      <c r="B2996" s="4">
        <v>2.015964252033053</v>
      </c>
      <c r="C2996" s="4">
        <v>0</v>
      </c>
      <c r="D2996" s="4">
        <v>0</v>
      </c>
    </row>
    <row r="2997" spans="1:4" x14ac:dyDescent="0.2">
      <c r="A2997" s="4">
        <v>4.9950816938979656</v>
      </c>
      <c r="B2997" s="4">
        <v>2.0162231840330231</v>
      </c>
      <c r="C2997" s="4">
        <v>0</v>
      </c>
      <c r="D2997" s="4">
        <v>0</v>
      </c>
    </row>
    <row r="2998" spans="1:4" x14ac:dyDescent="0.2">
      <c r="A2998" s="4">
        <v>4.9967211292653104</v>
      </c>
      <c r="B2998" s="4">
        <v>2.0164821203116503</v>
      </c>
      <c r="C2998" s="4">
        <v>0</v>
      </c>
      <c r="D2998" s="4">
        <v>0</v>
      </c>
    </row>
    <row r="2999" spans="1:4" x14ac:dyDescent="0.2">
      <c r="A2999" s="4">
        <v>4.9983605646326552</v>
      </c>
      <c r="B2999" s="4">
        <v>2.0167410594427158</v>
      </c>
      <c r="C2999" s="4">
        <v>0</v>
      </c>
      <c r="D2999" s="4">
        <v>0</v>
      </c>
    </row>
    <row r="3000" spans="1:4" x14ac:dyDescent="0.2">
      <c r="A3000" s="4">
        <v>5</v>
      </c>
      <c r="B3000" s="4">
        <v>2.0169999999999999</v>
      </c>
      <c r="C3000" s="4">
        <v>0</v>
      </c>
      <c r="D3000" s="4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3"/>
  <dimension ref="A1:D3000"/>
  <sheetViews>
    <sheetView workbookViewId="0"/>
  </sheetViews>
  <sheetFormatPr baseColWidth="10" defaultColWidth="8.83203125" defaultRowHeight="15" x14ac:dyDescent="0.2"/>
  <sheetData>
    <row r="1" spans="1:4" x14ac:dyDescent="0.2">
      <c r="A1" s="4">
        <v>8.3333333333333329E-2</v>
      </c>
      <c r="B1" s="4">
        <v>1.8109999999999999</v>
      </c>
      <c r="C1" s="4">
        <v>8.3333333333333329E-2</v>
      </c>
      <c r="D1" s="4">
        <v>1.8109999999999999</v>
      </c>
    </row>
    <row r="2" spans="1:4" x14ac:dyDescent="0.2">
      <c r="A2" s="4">
        <v>8.4972768700678006E-2</v>
      </c>
      <c r="B2" s="4">
        <v>1.8119051681956042</v>
      </c>
      <c r="C2" s="4">
        <v>0.25</v>
      </c>
      <c r="D2" s="4">
        <v>1.895</v>
      </c>
    </row>
    <row r="3" spans="1:4" x14ac:dyDescent="0.2">
      <c r="A3" s="4">
        <v>8.6612204068022669E-2</v>
      </c>
      <c r="B3" s="4">
        <v>1.8128102905852914</v>
      </c>
      <c r="C3" s="4">
        <v>1</v>
      </c>
      <c r="D3" s="4">
        <v>1.9239999999999999</v>
      </c>
    </row>
    <row r="4" spans="1:4" x14ac:dyDescent="0.2">
      <c r="A4" s="4">
        <v>8.8251639435367346E-2</v>
      </c>
      <c r="B4" s="4">
        <v>1.8137153213631445</v>
      </c>
      <c r="C4" s="4">
        <v>2</v>
      </c>
      <c r="D4" s="4">
        <v>2.0270000000000001</v>
      </c>
    </row>
    <row r="5" spans="1:4" x14ac:dyDescent="0.2">
      <c r="A5" s="4">
        <v>8.9891074802712009E-2</v>
      </c>
      <c r="B5" s="4">
        <v>1.8146202147232466</v>
      </c>
      <c r="C5" s="4">
        <v>3</v>
      </c>
      <c r="D5" s="4">
        <v>2.0910000000000002</v>
      </c>
    </row>
    <row r="6" spans="1:4" x14ac:dyDescent="0.2">
      <c r="A6" s="4">
        <v>9.1530510170056686E-2</v>
      </c>
      <c r="B6" s="4">
        <v>1.8155249248596805</v>
      </c>
      <c r="C6" s="4">
        <v>4</v>
      </c>
      <c r="D6" s="4">
        <v>1.9990000000000001</v>
      </c>
    </row>
    <row r="7" spans="1:4" x14ac:dyDescent="0.2">
      <c r="A7" s="4">
        <v>9.316994553740135E-2</v>
      </c>
      <c r="B7" s="4">
        <v>1.8164294059665294</v>
      </c>
      <c r="C7" s="4">
        <v>5</v>
      </c>
      <c r="D7" s="4">
        <v>2.1389999999999998</v>
      </c>
    </row>
    <row r="8" spans="1:4" x14ac:dyDescent="0.2">
      <c r="A8" s="4">
        <v>9.4809380904746027E-2</v>
      </c>
      <c r="B8" s="4">
        <v>1.817333612237876</v>
      </c>
      <c r="C8" s="4">
        <v>0</v>
      </c>
      <c r="D8" s="4">
        <v>0</v>
      </c>
    </row>
    <row r="9" spans="1:4" x14ac:dyDescent="0.2">
      <c r="A9" s="4">
        <v>9.644881627209069E-2</v>
      </c>
      <c r="B9" s="4">
        <v>1.8182374978678033</v>
      </c>
      <c r="C9" s="4">
        <v>0</v>
      </c>
      <c r="D9" s="4">
        <v>0</v>
      </c>
    </row>
    <row r="10" spans="1:4" x14ac:dyDescent="0.2">
      <c r="A10" s="4">
        <v>9.8088251639435367E-2</v>
      </c>
      <c r="B10" s="4">
        <v>1.8191410170503945</v>
      </c>
      <c r="C10" s="4">
        <v>0</v>
      </c>
      <c r="D10" s="4">
        <v>0</v>
      </c>
    </row>
    <row r="11" spans="1:4" x14ac:dyDescent="0.2">
      <c r="A11" s="4">
        <v>9.972768700678003E-2</v>
      </c>
      <c r="B11" s="4">
        <v>1.8200441239797325</v>
      </c>
      <c r="C11" s="4">
        <v>0</v>
      </c>
      <c r="D11" s="4">
        <v>0</v>
      </c>
    </row>
    <row r="12" spans="1:4" x14ac:dyDescent="0.2">
      <c r="A12" s="4">
        <v>0.10136712237412471</v>
      </c>
      <c r="B12" s="4">
        <v>1.8209467728499</v>
      </c>
      <c r="C12" s="4">
        <v>0</v>
      </c>
      <c r="D12" s="4">
        <v>0</v>
      </c>
    </row>
    <row r="13" spans="1:4" x14ac:dyDescent="0.2">
      <c r="A13" s="4">
        <v>0.10300655774146937</v>
      </c>
      <c r="B13" s="4">
        <v>1.8218489178549804</v>
      </c>
      <c r="C13" s="4">
        <v>0</v>
      </c>
      <c r="D13" s="4">
        <v>0</v>
      </c>
    </row>
    <row r="14" spans="1:4" x14ac:dyDescent="0.2">
      <c r="A14" s="4">
        <v>0.10464599310881405</v>
      </c>
      <c r="B14" s="4">
        <v>1.8227505131890562</v>
      </c>
      <c r="C14" s="4">
        <v>0</v>
      </c>
      <c r="D14" s="4">
        <v>0</v>
      </c>
    </row>
    <row r="15" spans="1:4" x14ac:dyDescent="0.2">
      <c r="A15" s="4">
        <v>0.10628542847615871</v>
      </c>
      <c r="B15" s="4">
        <v>1.8236515130462108</v>
      </c>
      <c r="C15" s="4">
        <v>0</v>
      </c>
      <c r="D15" s="4">
        <v>0</v>
      </c>
    </row>
    <row r="16" spans="1:4" x14ac:dyDescent="0.2">
      <c r="A16" s="4">
        <v>0.10792486384350339</v>
      </c>
      <c r="B16" s="4">
        <v>1.8245518716205269</v>
      </c>
      <c r="C16" s="4">
        <v>0</v>
      </c>
      <c r="D16" s="4">
        <v>0</v>
      </c>
    </row>
    <row r="17" spans="1:4" x14ac:dyDescent="0.2">
      <c r="A17" s="4">
        <v>0.10956429921084805</v>
      </c>
      <c r="B17" s="4">
        <v>1.8254515431060876</v>
      </c>
      <c r="C17" s="4">
        <v>0</v>
      </c>
      <c r="D17" s="4">
        <v>0</v>
      </c>
    </row>
    <row r="18" spans="1:4" x14ac:dyDescent="0.2">
      <c r="A18" s="4">
        <v>0.11120373457819273</v>
      </c>
      <c r="B18" s="4">
        <v>1.8263504816969758</v>
      </c>
      <c r="C18" s="4">
        <v>0</v>
      </c>
      <c r="D18" s="4">
        <v>0</v>
      </c>
    </row>
    <row r="19" spans="1:4" x14ac:dyDescent="0.2">
      <c r="A19" s="4">
        <v>0.11284316994553739</v>
      </c>
      <c r="B19" s="4">
        <v>1.8272486415872746</v>
      </c>
      <c r="C19" s="4">
        <v>0</v>
      </c>
      <c r="D19" s="4">
        <v>0</v>
      </c>
    </row>
    <row r="20" spans="1:4" x14ac:dyDescent="0.2">
      <c r="A20" s="4">
        <v>0.11448260531288207</v>
      </c>
      <c r="B20" s="4">
        <v>1.8281459769710668</v>
      </c>
      <c r="C20" s="4">
        <v>0</v>
      </c>
      <c r="D20" s="4">
        <v>0</v>
      </c>
    </row>
    <row r="21" spans="1:4" x14ac:dyDescent="0.2">
      <c r="A21" s="4">
        <v>0.11612204068022673</v>
      </c>
      <c r="B21" s="4">
        <v>1.8290424420424354</v>
      </c>
      <c r="C21" s="4">
        <v>0</v>
      </c>
      <c r="D21" s="4">
        <v>0</v>
      </c>
    </row>
    <row r="22" spans="1:4" x14ac:dyDescent="0.2">
      <c r="A22" s="4">
        <v>0.11776147604757141</v>
      </c>
      <c r="B22" s="4">
        <v>1.8299379909954634</v>
      </c>
      <c r="C22" s="4">
        <v>0</v>
      </c>
      <c r="D22" s="4">
        <v>0</v>
      </c>
    </row>
    <row r="23" spans="1:4" x14ac:dyDescent="0.2">
      <c r="A23" s="4">
        <v>0.11940091141491607</v>
      </c>
      <c r="B23" s="4">
        <v>1.8308325780242338</v>
      </c>
      <c r="C23" s="4">
        <v>0</v>
      </c>
      <c r="D23" s="4">
        <v>0</v>
      </c>
    </row>
    <row r="24" spans="1:4" x14ac:dyDescent="0.2">
      <c r="A24" s="4">
        <v>0.12104034678226075</v>
      </c>
      <c r="B24" s="4">
        <v>1.8317261573228296</v>
      </c>
      <c r="C24" s="4">
        <v>0</v>
      </c>
      <c r="D24" s="4">
        <v>0</v>
      </c>
    </row>
    <row r="25" spans="1:4" x14ac:dyDescent="0.2">
      <c r="A25" s="4">
        <v>0.12267978214960543</v>
      </c>
      <c r="B25" s="4">
        <v>1.8326186830853337</v>
      </c>
      <c r="C25" s="4">
        <v>0</v>
      </c>
      <c r="D25" s="4">
        <v>0</v>
      </c>
    </row>
    <row r="26" spans="1:4" x14ac:dyDescent="0.2">
      <c r="A26" s="4">
        <v>0.12431921751695009</v>
      </c>
      <c r="B26" s="4">
        <v>1.833510109505829</v>
      </c>
      <c r="C26" s="4">
        <v>0</v>
      </c>
      <c r="D26" s="4">
        <v>0</v>
      </c>
    </row>
    <row r="27" spans="1:4" x14ac:dyDescent="0.2">
      <c r="A27" s="4">
        <v>0.12595865288429475</v>
      </c>
      <c r="B27" s="4">
        <v>1.8344003907783988</v>
      </c>
      <c r="C27" s="4">
        <v>0</v>
      </c>
      <c r="D27" s="4">
        <v>0</v>
      </c>
    </row>
    <row r="28" spans="1:4" x14ac:dyDescent="0.2">
      <c r="A28" s="4">
        <v>0.12759808825163943</v>
      </c>
      <c r="B28" s="4">
        <v>1.8352894810971256</v>
      </c>
      <c r="C28" s="4">
        <v>0</v>
      </c>
      <c r="D28" s="4">
        <v>0</v>
      </c>
    </row>
    <row r="29" spans="1:4" x14ac:dyDescent="0.2">
      <c r="A29" s="4">
        <v>0.12923752361898411</v>
      </c>
      <c r="B29" s="4">
        <v>1.8361773346560928</v>
      </c>
      <c r="C29" s="4">
        <v>0</v>
      </c>
      <c r="D29" s="4">
        <v>0</v>
      </c>
    </row>
    <row r="30" spans="1:4" x14ac:dyDescent="0.2">
      <c r="A30" s="4">
        <v>0.13087695898632878</v>
      </c>
      <c r="B30" s="4">
        <v>1.8370639056493829</v>
      </c>
      <c r="C30" s="4">
        <v>0</v>
      </c>
      <c r="D30" s="4">
        <v>0</v>
      </c>
    </row>
    <row r="31" spans="1:4" x14ac:dyDescent="0.2">
      <c r="A31" s="4">
        <v>0.13251639435367343</v>
      </c>
      <c r="B31" s="4">
        <v>1.8379491482710795</v>
      </c>
      <c r="C31" s="4">
        <v>0</v>
      </c>
      <c r="D31" s="4">
        <v>0</v>
      </c>
    </row>
    <row r="32" spans="1:4" x14ac:dyDescent="0.2">
      <c r="A32" s="4">
        <v>0.13415582972101811</v>
      </c>
      <c r="B32" s="4">
        <v>1.8388330167152649</v>
      </c>
      <c r="C32" s="4">
        <v>0</v>
      </c>
      <c r="D32" s="4">
        <v>0</v>
      </c>
    </row>
    <row r="33" spans="1:4" x14ac:dyDescent="0.2">
      <c r="A33" s="4">
        <v>0.13579526508836279</v>
      </c>
      <c r="B33" s="4">
        <v>1.8397154651760226</v>
      </c>
      <c r="C33" s="4">
        <v>0</v>
      </c>
      <c r="D33" s="4">
        <v>0</v>
      </c>
    </row>
    <row r="34" spans="1:4" x14ac:dyDescent="0.2">
      <c r="A34" s="4">
        <v>0.13743470045570746</v>
      </c>
      <c r="B34" s="4">
        <v>1.8405964478474353</v>
      </c>
      <c r="C34" s="4">
        <v>0</v>
      </c>
      <c r="D34" s="4">
        <v>0</v>
      </c>
    </row>
    <row r="35" spans="1:4" x14ac:dyDescent="0.2">
      <c r="A35" s="4">
        <v>0.13907413582305211</v>
      </c>
      <c r="B35" s="4">
        <v>1.8414759189235859</v>
      </c>
      <c r="C35" s="4">
        <v>0</v>
      </c>
      <c r="D35" s="4">
        <v>0</v>
      </c>
    </row>
    <row r="36" spans="1:4" x14ac:dyDescent="0.2">
      <c r="A36" s="4">
        <v>0.14071357119039679</v>
      </c>
      <c r="B36" s="4">
        <v>1.8423538325985576</v>
      </c>
      <c r="C36" s="4">
        <v>0</v>
      </c>
      <c r="D36" s="4">
        <v>0</v>
      </c>
    </row>
    <row r="37" spans="1:4" x14ac:dyDescent="0.2">
      <c r="A37" s="4">
        <v>0.14235300655774147</v>
      </c>
      <c r="B37" s="4">
        <v>1.8432301430664331</v>
      </c>
      <c r="C37" s="4">
        <v>0</v>
      </c>
      <c r="D37" s="4">
        <v>0</v>
      </c>
    </row>
    <row r="38" spans="1:4" x14ac:dyDescent="0.2">
      <c r="A38" s="4">
        <v>0.14399244192508615</v>
      </c>
      <c r="B38" s="4">
        <v>1.8441048045212958</v>
      </c>
      <c r="C38" s="4">
        <v>0</v>
      </c>
      <c r="D38" s="4">
        <v>0</v>
      </c>
    </row>
    <row r="39" spans="1:4" x14ac:dyDescent="0.2">
      <c r="A39" s="4">
        <v>0.14563187729243079</v>
      </c>
      <c r="B39" s="4">
        <v>1.8449777711572282</v>
      </c>
      <c r="C39" s="4">
        <v>0</v>
      </c>
      <c r="D39" s="4">
        <v>0</v>
      </c>
    </row>
    <row r="40" spans="1:4" x14ac:dyDescent="0.2">
      <c r="A40" s="4">
        <v>0.14727131265977547</v>
      </c>
      <c r="B40" s="4">
        <v>1.8458489971683136</v>
      </c>
      <c r="C40" s="4">
        <v>0</v>
      </c>
      <c r="D40" s="4">
        <v>0</v>
      </c>
    </row>
    <row r="41" spans="1:4" x14ac:dyDescent="0.2">
      <c r="A41" s="4">
        <v>0.14891074802712015</v>
      </c>
      <c r="B41" s="4">
        <v>1.8467184367486349</v>
      </c>
      <c r="C41" s="4">
        <v>0</v>
      </c>
      <c r="D41" s="4">
        <v>0</v>
      </c>
    </row>
    <row r="42" spans="1:4" x14ac:dyDescent="0.2">
      <c r="A42" s="4">
        <v>0.15055018339446483</v>
      </c>
      <c r="B42" s="4">
        <v>1.8475860440922749</v>
      </c>
      <c r="C42" s="4">
        <v>0</v>
      </c>
      <c r="D42" s="4">
        <v>0</v>
      </c>
    </row>
    <row r="43" spans="1:4" x14ac:dyDescent="0.2">
      <c r="A43" s="4">
        <v>0.15218961876180948</v>
      </c>
      <c r="B43" s="4">
        <v>1.8484517733933166</v>
      </c>
      <c r="C43" s="4">
        <v>0</v>
      </c>
      <c r="D43" s="4">
        <v>0</v>
      </c>
    </row>
    <row r="44" spans="1:4" x14ac:dyDescent="0.2">
      <c r="A44" s="4">
        <v>0.15382905412915415</v>
      </c>
      <c r="B44" s="4">
        <v>1.8493155788458433</v>
      </c>
      <c r="C44" s="4">
        <v>0</v>
      </c>
      <c r="D44" s="4">
        <v>0</v>
      </c>
    </row>
    <row r="45" spans="1:4" x14ac:dyDescent="0.2">
      <c r="A45" s="4">
        <v>0.15546848949649883</v>
      </c>
      <c r="B45" s="4">
        <v>1.8501774146439376</v>
      </c>
      <c r="C45" s="4">
        <v>0</v>
      </c>
      <c r="D45" s="4">
        <v>0</v>
      </c>
    </row>
    <row r="46" spans="1:4" x14ac:dyDescent="0.2">
      <c r="A46" s="4">
        <v>0.15710792486384351</v>
      </c>
      <c r="B46" s="4">
        <v>1.8510372349816826</v>
      </c>
      <c r="C46" s="4">
        <v>0</v>
      </c>
      <c r="D46" s="4">
        <v>0</v>
      </c>
    </row>
    <row r="47" spans="1:4" x14ac:dyDescent="0.2">
      <c r="A47" s="4">
        <v>0.15874736023118816</v>
      </c>
      <c r="B47" s="4">
        <v>1.8518949940531613</v>
      </c>
      <c r="C47" s="4">
        <v>0</v>
      </c>
      <c r="D47" s="4">
        <v>0</v>
      </c>
    </row>
    <row r="48" spans="1:4" x14ac:dyDescent="0.2">
      <c r="A48" s="4">
        <v>0.16038679559853283</v>
      </c>
      <c r="B48" s="4">
        <v>1.8527506460524565</v>
      </c>
      <c r="C48" s="4">
        <v>0</v>
      </c>
      <c r="D48" s="4">
        <v>0</v>
      </c>
    </row>
    <row r="49" spans="1:4" x14ac:dyDescent="0.2">
      <c r="A49" s="4">
        <v>0.16202623096587751</v>
      </c>
      <c r="B49" s="4">
        <v>1.8536041451736516</v>
      </c>
      <c r="C49" s="4">
        <v>0</v>
      </c>
      <c r="D49" s="4">
        <v>0</v>
      </c>
    </row>
    <row r="50" spans="1:4" x14ac:dyDescent="0.2">
      <c r="A50" s="4">
        <v>0.16366566633322219</v>
      </c>
      <c r="B50" s="4">
        <v>1.8544554456108291</v>
      </c>
      <c r="C50" s="4">
        <v>0</v>
      </c>
      <c r="D50" s="4">
        <v>0</v>
      </c>
    </row>
    <row r="51" spans="1:4" x14ac:dyDescent="0.2">
      <c r="A51" s="4">
        <v>0.16530510170056686</v>
      </c>
      <c r="B51" s="4">
        <v>1.8553045015580722</v>
      </c>
      <c r="C51" s="4">
        <v>0</v>
      </c>
      <c r="D51" s="4">
        <v>0</v>
      </c>
    </row>
    <row r="52" spans="1:4" x14ac:dyDescent="0.2">
      <c r="A52" s="4">
        <v>0.16694453706791151</v>
      </c>
      <c r="B52" s="4">
        <v>1.8561512672094638</v>
      </c>
      <c r="C52" s="4">
        <v>0</v>
      </c>
      <c r="D52" s="4">
        <v>0</v>
      </c>
    </row>
    <row r="53" spans="1:4" x14ac:dyDescent="0.2">
      <c r="A53" s="4">
        <v>0.16858397243525619</v>
      </c>
      <c r="B53" s="4">
        <v>1.8569956967590868</v>
      </c>
      <c r="C53" s="4">
        <v>0</v>
      </c>
      <c r="D53" s="4">
        <v>0</v>
      </c>
    </row>
    <row r="54" spans="1:4" x14ac:dyDescent="0.2">
      <c r="A54" s="4">
        <v>0.17022340780260087</v>
      </c>
      <c r="B54" s="4">
        <v>1.8578377444010246</v>
      </c>
      <c r="C54" s="4">
        <v>0</v>
      </c>
      <c r="D54" s="4">
        <v>0</v>
      </c>
    </row>
    <row r="55" spans="1:4" x14ac:dyDescent="0.2">
      <c r="A55" s="4">
        <v>0.17186284316994554</v>
      </c>
      <c r="B55" s="4">
        <v>1.8586773643293595</v>
      </c>
      <c r="C55" s="4">
        <v>0</v>
      </c>
      <c r="D55" s="4">
        <v>0</v>
      </c>
    </row>
    <row r="56" spans="1:4" x14ac:dyDescent="0.2">
      <c r="A56" s="4">
        <v>0.17350227853729019</v>
      </c>
      <c r="B56" s="4">
        <v>1.859514510738175</v>
      </c>
      <c r="C56" s="4">
        <v>0</v>
      </c>
      <c r="D56" s="4">
        <v>0</v>
      </c>
    </row>
    <row r="57" spans="1:4" x14ac:dyDescent="0.2">
      <c r="A57" s="4">
        <v>0.17514171390463487</v>
      </c>
      <c r="B57" s="4">
        <v>1.8603491378215538</v>
      </c>
      <c r="C57" s="4">
        <v>0</v>
      </c>
      <c r="D57" s="4">
        <v>0</v>
      </c>
    </row>
    <row r="58" spans="1:4" x14ac:dyDescent="0.2">
      <c r="A58" s="4">
        <v>0.17678114927197955</v>
      </c>
      <c r="B58" s="4">
        <v>1.8611811997735788</v>
      </c>
      <c r="C58" s="4">
        <v>0</v>
      </c>
      <c r="D58" s="4">
        <v>0</v>
      </c>
    </row>
    <row r="59" spans="1:4" x14ac:dyDescent="0.2">
      <c r="A59" s="4">
        <v>0.17842058463932423</v>
      </c>
      <c r="B59" s="4">
        <v>1.8620106507883332</v>
      </c>
      <c r="C59" s="4">
        <v>0</v>
      </c>
      <c r="D59" s="4">
        <v>0</v>
      </c>
    </row>
    <row r="60" spans="1:4" x14ac:dyDescent="0.2">
      <c r="A60" s="4">
        <v>0.18006002000666887</v>
      </c>
      <c r="B60" s="4">
        <v>1.8628374450598999</v>
      </c>
      <c r="C60" s="4">
        <v>0</v>
      </c>
      <c r="D60" s="4">
        <v>0</v>
      </c>
    </row>
    <row r="61" spans="1:4" x14ac:dyDescent="0.2">
      <c r="A61" s="4">
        <v>0.18169945537401355</v>
      </c>
      <c r="B61" s="4">
        <v>1.8636615367823619</v>
      </c>
      <c r="C61" s="4">
        <v>0</v>
      </c>
      <c r="D61" s="4">
        <v>0</v>
      </c>
    </row>
    <row r="62" spans="1:4" x14ac:dyDescent="0.2">
      <c r="A62" s="4">
        <v>0.18333889074135823</v>
      </c>
      <c r="B62" s="4">
        <v>1.8644828801498021</v>
      </c>
      <c r="C62" s="4">
        <v>0</v>
      </c>
      <c r="D62" s="4">
        <v>0</v>
      </c>
    </row>
    <row r="63" spans="1:4" x14ac:dyDescent="0.2">
      <c r="A63" s="4">
        <v>0.18497832610870291</v>
      </c>
      <c r="B63" s="4">
        <v>1.8653014293563037</v>
      </c>
      <c r="C63" s="4">
        <v>0</v>
      </c>
      <c r="D63" s="4">
        <v>0</v>
      </c>
    </row>
    <row r="64" spans="1:4" x14ac:dyDescent="0.2">
      <c r="A64" s="4">
        <v>0.18661776147604756</v>
      </c>
      <c r="B64" s="4">
        <v>1.8661171385959492</v>
      </c>
      <c r="C64" s="4">
        <v>0</v>
      </c>
      <c r="D64" s="4">
        <v>0</v>
      </c>
    </row>
    <row r="65" spans="1:4" x14ac:dyDescent="0.2">
      <c r="A65" s="4">
        <v>0.18825719684339223</v>
      </c>
      <c r="B65" s="4">
        <v>1.8669299620628219</v>
      </c>
      <c r="C65" s="4">
        <v>0</v>
      </c>
      <c r="D65" s="4">
        <v>0</v>
      </c>
    </row>
    <row r="66" spans="1:4" x14ac:dyDescent="0.2">
      <c r="A66" s="4">
        <v>0.18989663221073691</v>
      </c>
      <c r="B66" s="4">
        <v>1.8677398539510048</v>
      </c>
      <c r="C66" s="4">
        <v>0</v>
      </c>
      <c r="D66" s="4">
        <v>0</v>
      </c>
    </row>
    <row r="67" spans="1:4" x14ac:dyDescent="0.2">
      <c r="A67" s="4">
        <v>0.19153606757808159</v>
      </c>
      <c r="B67" s="4">
        <v>1.8685467684545807</v>
      </c>
      <c r="C67" s="4">
        <v>0</v>
      </c>
      <c r="D67" s="4">
        <v>0</v>
      </c>
    </row>
    <row r="68" spans="1:4" x14ac:dyDescent="0.2">
      <c r="A68" s="4">
        <v>0.19317550294542624</v>
      </c>
      <c r="B68" s="4">
        <v>1.8693506597676328</v>
      </c>
      <c r="C68" s="4">
        <v>0</v>
      </c>
      <c r="D68" s="4">
        <v>0</v>
      </c>
    </row>
    <row r="69" spans="1:4" x14ac:dyDescent="0.2">
      <c r="A69" s="4">
        <v>0.19481493831277091</v>
      </c>
      <c r="B69" s="4">
        <v>1.8701514820842438</v>
      </c>
      <c r="C69" s="4">
        <v>0</v>
      </c>
      <c r="D69" s="4">
        <v>0</v>
      </c>
    </row>
    <row r="70" spans="1:4" x14ac:dyDescent="0.2">
      <c r="A70" s="4">
        <v>0.19645437368011559</v>
      </c>
      <c r="B70" s="4">
        <v>1.8709491895984967</v>
      </c>
      <c r="C70" s="4">
        <v>0</v>
      </c>
      <c r="D70" s="4">
        <v>0</v>
      </c>
    </row>
    <row r="71" spans="1:4" x14ac:dyDescent="0.2">
      <c r="A71" s="4">
        <v>0.19809380904746027</v>
      </c>
      <c r="B71" s="4">
        <v>1.8717437365044747</v>
      </c>
      <c r="C71" s="4">
        <v>0</v>
      </c>
      <c r="D71" s="4">
        <v>0</v>
      </c>
    </row>
    <row r="72" spans="1:4" x14ac:dyDescent="0.2">
      <c r="A72" s="4">
        <v>0.19973324441480492</v>
      </c>
      <c r="B72" s="4">
        <v>1.8725350769962605</v>
      </c>
      <c r="C72" s="4">
        <v>0</v>
      </c>
      <c r="D72" s="4">
        <v>0</v>
      </c>
    </row>
    <row r="73" spans="1:4" x14ac:dyDescent="0.2">
      <c r="A73" s="4">
        <v>0.20137267978214959</v>
      </c>
      <c r="B73" s="4">
        <v>1.8733231652679374</v>
      </c>
      <c r="C73" s="4">
        <v>0</v>
      </c>
      <c r="D73" s="4">
        <v>0</v>
      </c>
    </row>
    <row r="74" spans="1:4" x14ac:dyDescent="0.2">
      <c r="A74" s="4">
        <v>0.20301211514949427</v>
      </c>
      <c r="B74" s="4">
        <v>1.874107955513588</v>
      </c>
      <c r="C74" s="4">
        <v>0</v>
      </c>
      <c r="D74" s="4">
        <v>0</v>
      </c>
    </row>
    <row r="75" spans="1:4" x14ac:dyDescent="0.2">
      <c r="A75" s="4">
        <v>0.20465155051683895</v>
      </c>
      <c r="B75" s="4">
        <v>1.8748894019272957</v>
      </c>
      <c r="C75" s="4">
        <v>0</v>
      </c>
      <c r="D75" s="4">
        <v>0</v>
      </c>
    </row>
    <row r="76" spans="1:4" x14ac:dyDescent="0.2">
      <c r="A76" s="4">
        <v>0.20629098588418363</v>
      </c>
      <c r="B76" s="4">
        <v>1.875667458703143</v>
      </c>
      <c r="C76" s="4">
        <v>0</v>
      </c>
      <c r="D76" s="4">
        <v>0</v>
      </c>
    </row>
    <row r="77" spans="1:4" x14ac:dyDescent="0.2">
      <c r="A77" s="4">
        <v>0.20793042125152827</v>
      </c>
      <c r="B77" s="4">
        <v>1.8764420800352131</v>
      </c>
      <c r="C77" s="4">
        <v>0</v>
      </c>
      <c r="D77" s="4">
        <v>0</v>
      </c>
    </row>
    <row r="78" spans="1:4" x14ac:dyDescent="0.2">
      <c r="A78" s="4">
        <v>0.20956985661887295</v>
      </c>
      <c r="B78" s="4">
        <v>1.8772132201175891</v>
      </c>
      <c r="C78" s="4">
        <v>0</v>
      </c>
      <c r="D78" s="4">
        <v>0</v>
      </c>
    </row>
    <row r="79" spans="1:4" x14ac:dyDescent="0.2">
      <c r="A79" s="4">
        <v>0.21120929198621763</v>
      </c>
      <c r="B79" s="4">
        <v>1.8779808331443535</v>
      </c>
      <c r="C79" s="4">
        <v>0</v>
      </c>
      <c r="D79" s="4">
        <v>0</v>
      </c>
    </row>
    <row r="80" spans="1:4" x14ac:dyDescent="0.2">
      <c r="A80" s="4">
        <v>0.21284872735356231</v>
      </c>
      <c r="B80" s="4">
        <v>1.8787448733095899</v>
      </c>
      <c r="C80" s="4">
        <v>0</v>
      </c>
      <c r="D80" s="4">
        <v>0</v>
      </c>
    </row>
    <row r="81" spans="1:4" x14ac:dyDescent="0.2">
      <c r="A81" s="4">
        <v>0.21448816272090696</v>
      </c>
      <c r="B81" s="4">
        <v>1.8795052948073809</v>
      </c>
      <c r="C81" s="4">
        <v>0</v>
      </c>
      <c r="D81" s="4">
        <v>0</v>
      </c>
    </row>
    <row r="82" spans="1:4" x14ac:dyDescent="0.2">
      <c r="A82" s="4">
        <v>0.21612759808825163</v>
      </c>
      <c r="B82" s="4">
        <v>1.8802620518318094</v>
      </c>
      <c r="C82" s="4">
        <v>0</v>
      </c>
      <c r="D82" s="4">
        <v>0</v>
      </c>
    </row>
    <row r="83" spans="1:4" x14ac:dyDescent="0.2">
      <c r="A83" s="4">
        <v>0.21776703345559631</v>
      </c>
      <c r="B83" s="4">
        <v>1.8810150985769587</v>
      </c>
      <c r="C83" s="4">
        <v>0</v>
      </c>
      <c r="D83" s="4">
        <v>0</v>
      </c>
    </row>
    <row r="84" spans="1:4" x14ac:dyDescent="0.2">
      <c r="A84" s="4">
        <v>0.21940646882294099</v>
      </c>
      <c r="B84" s="4">
        <v>1.8817643892369116</v>
      </c>
      <c r="C84" s="4">
        <v>0</v>
      </c>
      <c r="D84" s="4">
        <v>0</v>
      </c>
    </row>
    <row r="85" spans="1:4" x14ac:dyDescent="0.2">
      <c r="A85" s="4">
        <v>0.22104590419028564</v>
      </c>
      <c r="B85" s="4">
        <v>1.8825098780057508</v>
      </c>
      <c r="C85" s="4">
        <v>0</v>
      </c>
      <c r="D85" s="4">
        <v>0</v>
      </c>
    </row>
    <row r="86" spans="1:4" x14ac:dyDescent="0.2">
      <c r="A86" s="4">
        <v>0.22268533955763031</v>
      </c>
      <c r="B86" s="4">
        <v>1.8832515190775598</v>
      </c>
      <c r="C86" s="4">
        <v>0</v>
      </c>
      <c r="D86" s="4">
        <v>0</v>
      </c>
    </row>
    <row r="87" spans="1:4" x14ac:dyDescent="0.2">
      <c r="A87" s="4">
        <v>0.22432477492497499</v>
      </c>
      <c r="B87" s="4">
        <v>1.8839892666464211</v>
      </c>
      <c r="C87" s="4">
        <v>0</v>
      </c>
      <c r="D87" s="4">
        <v>0</v>
      </c>
    </row>
    <row r="88" spans="1:4" x14ac:dyDescent="0.2">
      <c r="A88" s="4">
        <v>0.22596421029231967</v>
      </c>
      <c r="B88" s="4">
        <v>1.8847230749064179</v>
      </c>
      <c r="C88" s="4">
        <v>0</v>
      </c>
      <c r="D88" s="4">
        <v>0</v>
      </c>
    </row>
    <row r="89" spans="1:4" x14ac:dyDescent="0.2">
      <c r="A89" s="4">
        <v>0.22760364565966432</v>
      </c>
      <c r="B89" s="4">
        <v>1.8854528980516332</v>
      </c>
      <c r="C89" s="4">
        <v>0</v>
      </c>
      <c r="D89" s="4">
        <v>0</v>
      </c>
    </row>
    <row r="90" spans="1:4" x14ac:dyDescent="0.2">
      <c r="A90" s="4">
        <v>0.22924308102700899</v>
      </c>
      <c r="B90" s="4">
        <v>1.8861786902761499</v>
      </c>
      <c r="C90" s="4">
        <v>0</v>
      </c>
      <c r="D90" s="4">
        <v>0</v>
      </c>
    </row>
    <row r="91" spans="1:4" x14ac:dyDescent="0.2">
      <c r="A91" s="4">
        <v>0.23088251639435367</v>
      </c>
      <c r="B91" s="4">
        <v>1.8869004057740508</v>
      </c>
      <c r="C91" s="4">
        <v>0</v>
      </c>
      <c r="D91" s="4">
        <v>0</v>
      </c>
    </row>
    <row r="92" spans="1:4" x14ac:dyDescent="0.2">
      <c r="A92" s="4">
        <v>0.23252195176169835</v>
      </c>
      <c r="B92" s="4">
        <v>1.8876179987394193</v>
      </c>
      <c r="C92" s="4">
        <v>0</v>
      </c>
      <c r="D92" s="4">
        <v>0</v>
      </c>
    </row>
    <row r="93" spans="1:4" x14ac:dyDescent="0.2">
      <c r="A93" s="4">
        <v>0.234161387129043</v>
      </c>
      <c r="B93" s="4">
        <v>1.888331423366338</v>
      </c>
      <c r="C93" s="4">
        <v>0</v>
      </c>
      <c r="D93" s="4">
        <v>0</v>
      </c>
    </row>
    <row r="94" spans="1:4" x14ac:dyDescent="0.2">
      <c r="A94" s="4">
        <v>0.23580082249638767</v>
      </c>
      <c r="B94" s="4">
        <v>1.8890406338488899</v>
      </c>
      <c r="C94" s="4">
        <v>0</v>
      </c>
      <c r="D94" s="4">
        <v>0</v>
      </c>
    </row>
    <row r="95" spans="1:4" x14ac:dyDescent="0.2">
      <c r="A95" s="4">
        <v>0.23744025786373235</v>
      </c>
      <c r="B95" s="4">
        <v>1.8897455843811581</v>
      </c>
      <c r="C95" s="4">
        <v>0</v>
      </c>
      <c r="D95" s="4">
        <v>0</v>
      </c>
    </row>
    <row r="96" spans="1:4" x14ac:dyDescent="0.2">
      <c r="A96" s="4">
        <v>0.23907969323107703</v>
      </c>
      <c r="B96" s="4">
        <v>1.8904462291572257</v>
      </c>
      <c r="C96" s="4">
        <v>0</v>
      </c>
      <c r="D96" s="4">
        <v>0</v>
      </c>
    </row>
    <row r="97" spans="1:4" x14ac:dyDescent="0.2">
      <c r="A97" s="4">
        <v>0.24071912859842171</v>
      </c>
      <c r="B97" s="4">
        <v>1.8911425223711753</v>
      </c>
      <c r="C97" s="4">
        <v>0</v>
      </c>
      <c r="D97" s="4">
        <v>0</v>
      </c>
    </row>
    <row r="98" spans="1:4" x14ac:dyDescent="0.2">
      <c r="A98" s="4">
        <v>0.24235856396576635</v>
      </c>
      <c r="B98" s="4">
        <v>1.8918344182170901</v>
      </c>
      <c r="C98" s="4">
        <v>0</v>
      </c>
      <c r="D98" s="4">
        <v>0</v>
      </c>
    </row>
    <row r="99" spans="1:4" x14ac:dyDescent="0.2">
      <c r="A99" s="4">
        <v>0.24399799933311103</v>
      </c>
      <c r="B99" s="4">
        <v>1.892521870889053</v>
      </c>
      <c r="C99" s="4">
        <v>0</v>
      </c>
      <c r="D99" s="4">
        <v>0</v>
      </c>
    </row>
    <row r="100" spans="1:4" x14ac:dyDescent="0.2">
      <c r="A100" s="4">
        <v>0.24563743470045571</v>
      </c>
      <c r="B100" s="4">
        <v>1.8932048345811472</v>
      </c>
      <c r="C100" s="4">
        <v>0</v>
      </c>
      <c r="D100" s="4">
        <v>0</v>
      </c>
    </row>
    <row r="101" spans="1:4" x14ac:dyDescent="0.2">
      <c r="A101" s="4">
        <v>0.24727687006780039</v>
      </c>
      <c r="B101" s="4">
        <v>1.8938832634874554</v>
      </c>
      <c r="C101" s="4">
        <v>0</v>
      </c>
      <c r="D101" s="4">
        <v>0</v>
      </c>
    </row>
    <row r="102" spans="1:4" x14ac:dyDescent="0.2">
      <c r="A102" s="4">
        <v>0.24891630543514504</v>
      </c>
      <c r="B102" s="4">
        <v>1.8945571118020605</v>
      </c>
      <c r="C102" s="4">
        <v>0</v>
      </c>
      <c r="D102" s="4">
        <v>0</v>
      </c>
    </row>
    <row r="103" spans="1:4" x14ac:dyDescent="0.2">
      <c r="A103" s="4">
        <v>0.25055574080248971</v>
      </c>
      <c r="B103" s="4">
        <v>1.8952263341020508</v>
      </c>
      <c r="C103" s="4">
        <v>0</v>
      </c>
      <c r="D103" s="4">
        <v>0</v>
      </c>
    </row>
    <row r="104" spans="1:4" x14ac:dyDescent="0.2">
      <c r="A104" s="4">
        <v>0.25219517616983439</v>
      </c>
      <c r="B104" s="4">
        <v>1.8958909070370396</v>
      </c>
      <c r="C104" s="4">
        <v>0</v>
      </c>
      <c r="D104" s="4">
        <v>0</v>
      </c>
    </row>
    <row r="105" spans="1:4" x14ac:dyDescent="0.2">
      <c r="A105" s="4">
        <v>0.25383461153717907</v>
      </c>
      <c r="B105" s="4">
        <v>1.8965508409570531</v>
      </c>
      <c r="C105" s="4">
        <v>0</v>
      </c>
      <c r="D105" s="4">
        <v>0</v>
      </c>
    </row>
    <row r="106" spans="1:4" x14ac:dyDescent="0.2">
      <c r="A106" s="4">
        <v>0.25547404690452374</v>
      </c>
      <c r="B106" s="4">
        <v>1.8972061490520502</v>
      </c>
      <c r="C106" s="4">
        <v>0</v>
      </c>
      <c r="D106" s="4">
        <v>0</v>
      </c>
    </row>
    <row r="107" spans="1:4" x14ac:dyDescent="0.2">
      <c r="A107" s="4">
        <v>0.25711348227186842</v>
      </c>
      <c r="B107" s="4">
        <v>1.8978568445119905</v>
      </c>
      <c r="C107" s="4">
        <v>0</v>
      </c>
      <c r="D107" s="4">
        <v>0</v>
      </c>
    </row>
    <row r="108" spans="1:4" x14ac:dyDescent="0.2">
      <c r="A108" s="4">
        <v>0.25875291763921304</v>
      </c>
      <c r="B108" s="4">
        <v>1.8985029405268334</v>
      </c>
      <c r="C108" s="4">
        <v>0</v>
      </c>
      <c r="D108" s="4">
        <v>0</v>
      </c>
    </row>
    <row r="109" spans="1:4" x14ac:dyDescent="0.2">
      <c r="A109" s="4">
        <v>0.26039235300655772</v>
      </c>
      <c r="B109" s="4">
        <v>1.899144450286538</v>
      </c>
      <c r="C109" s="4">
        <v>0</v>
      </c>
      <c r="D109" s="4">
        <v>0</v>
      </c>
    </row>
    <row r="110" spans="1:4" x14ac:dyDescent="0.2">
      <c r="A110" s="4">
        <v>0.2620317883739024</v>
      </c>
      <c r="B110" s="4">
        <v>1.8997813869810636</v>
      </c>
      <c r="C110" s="4">
        <v>0</v>
      </c>
      <c r="D110" s="4">
        <v>0</v>
      </c>
    </row>
    <row r="111" spans="1:4" x14ac:dyDescent="0.2">
      <c r="A111" s="4">
        <v>0.26367122374124707</v>
      </c>
      <c r="B111" s="4">
        <v>1.9004137638003697</v>
      </c>
      <c r="C111" s="4">
        <v>0</v>
      </c>
      <c r="D111" s="4">
        <v>0</v>
      </c>
    </row>
    <row r="112" spans="1:4" x14ac:dyDescent="0.2">
      <c r="A112" s="4">
        <v>0.26531065910859175</v>
      </c>
      <c r="B112" s="4">
        <v>1.9010415939344156</v>
      </c>
      <c r="C112" s="4">
        <v>0</v>
      </c>
      <c r="D112" s="4">
        <v>0</v>
      </c>
    </row>
    <row r="113" spans="1:4" x14ac:dyDescent="0.2">
      <c r="A113" s="4">
        <v>0.26695009447593643</v>
      </c>
      <c r="B113" s="4">
        <v>1.9016648905731608</v>
      </c>
      <c r="C113" s="4">
        <v>0</v>
      </c>
      <c r="D113" s="4">
        <v>0</v>
      </c>
    </row>
    <row r="114" spans="1:4" x14ac:dyDescent="0.2">
      <c r="A114" s="4">
        <v>0.26858952984328111</v>
      </c>
      <c r="B114" s="4">
        <v>1.9022836669065641</v>
      </c>
      <c r="C114" s="4">
        <v>0</v>
      </c>
      <c r="D114" s="4">
        <v>0</v>
      </c>
    </row>
    <row r="115" spans="1:4" x14ac:dyDescent="0.2">
      <c r="A115" s="4">
        <v>0.27022896521062578</v>
      </c>
      <c r="B115" s="4">
        <v>1.9028979361245855</v>
      </c>
      <c r="C115" s="4">
        <v>0</v>
      </c>
      <c r="D115" s="4">
        <v>0</v>
      </c>
    </row>
    <row r="116" spans="1:4" x14ac:dyDescent="0.2">
      <c r="A116" s="4">
        <v>0.2718684005779704</v>
      </c>
      <c r="B116" s="4">
        <v>1.9035077114171839</v>
      </c>
      <c r="C116" s="4">
        <v>0</v>
      </c>
      <c r="D116" s="4">
        <v>0</v>
      </c>
    </row>
    <row r="117" spans="1:4" x14ac:dyDescent="0.2">
      <c r="A117" s="4">
        <v>0.27350783594531508</v>
      </c>
      <c r="B117" s="4">
        <v>1.9041130059743185</v>
      </c>
      <c r="C117" s="4">
        <v>0</v>
      </c>
      <c r="D117" s="4">
        <v>0</v>
      </c>
    </row>
    <row r="118" spans="1:4" x14ac:dyDescent="0.2">
      <c r="A118" s="4">
        <v>0.27514727131265976</v>
      </c>
      <c r="B118" s="4">
        <v>1.904713832985949</v>
      </c>
      <c r="C118" s="4">
        <v>0</v>
      </c>
      <c r="D118" s="4">
        <v>0</v>
      </c>
    </row>
    <row r="119" spans="1:4" x14ac:dyDescent="0.2">
      <c r="A119" s="4">
        <v>0.27678670668000444</v>
      </c>
      <c r="B119" s="4">
        <v>1.9053102056420346</v>
      </c>
      <c r="C119" s="4">
        <v>0</v>
      </c>
      <c r="D119" s="4">
        <v>0</v>
      </c>
    </row>
    <row r="120" spans="1:4" x14ac:dyDescent="0.2">
      <c r="A120" s="4">
        <v>0.27842614204734911</v>
      </c>
      <c r="B120" s="4">
        <v>1.9059021371325346</v>
      </c>
      <c r="C120" s="4">
        <v>0</v>
      </c>
      <c r="D120" s="4">
        <v>0</v>
      </c>
    </row>
    <row r="121" spans="1:4" x14ac:dyDescent="0.2">
      <c r="A121" s="4">
        <v>0.28006557741469379</v>
      </c>
      <c r="B121" s="4">
        <v>1.9064896406474083</v>
      </c>
      <c r="C121" s="4">
        <v>0</v>
      </c>
      <c r="D121" s="4">
        <v>0</v>
      </c>
    </row>
    <row r="122" spans="1:4" x14ac:dyDescent="0.2">
      <c r="A122" s="4">
        <v>0.28170501278203847</v>
      </c>
      <c r="B122" s="4">
        <v>1.9070727293766152</v>
      </c>
      <c r="C122" s="4">
        <v>0</v>
      </c>
      <c r="D122" s="4">
        <v>0</v>
      </c>
    </row>
    <row r="123" spans="1:4" x14ac:dyDescent="0.2">
      <c r="A123" s="4">
        <v>0.28334444814938314</v>
      </c>
      <c r="B123" s="4">
        <v>1.9076514165101144</v>
      </c>
      <c r="C123" s="4">
        <v>0</v>
      </c>
      <c r="D123" s="4">
        <v>0</v>
      </c>
    </row>
    <row r="124" spans="1:4" x14ac:dyDescent="0.2">
      <c r="A124" s="4">
        <v>0.28498388351672782</v>
      </c>
      <c r="B124" s="4">
        <v>1.9082257152378652</v>
      </c>
      <c r="C124" s="4">
        <v>0</v>
      </c>
      <c r="D124" s="4">
        <v>0</v>
      </c>
    </row>
    <row r="125" spans="1:4" x14ac:dyDescent="0.2">
      <c r="A125" s="4">
        <v>0.28662331888407244</v>
      </c>
      <c r="B125" s="4">
        <v>1.9087956387498273</v>
      </c>
      <c r="C125" s="4">
        <v>0</v>
      </c>
      <c r="D125" s="4">
        <v>0</v>
      </c>
    </row>
    <row r="126" spans="1:4" x14ac:dyDescent="0.2">
      <c r="A126" s="4">
        <v>0.28826275425141712</v>
      </c>
      <c r="B126" s="4">
        <v>1.9093612002359597</v>
      </c>
      <c r="C126" s="4">
        <v>0</v>
      </c>
      <c r="D126" s="4">
        <v>0</v>
      </c>
    </row>
    <row r="127" spans="1:4" x14ac:dyDescent="0.2">
      <c r="A127" s="4">
        <v>0.2899021896187618</v>
      </c>
      <c r="B127" s="4">
        <v>1.9099224128862216</v>
      </c>
      <c r="C127" s="4">
        <v>0</v>
      </c>
      <c r="D127" s="4">
        <v>0</v>
      </c>
    </row>
    <row r="128" spans="1:4" x14ac:dyDescent="0.2">
      <c r="A128" s="4">
        <v>0.29154162498610647</v>
      </c>
      <c r="B128" s="4">
        <v>1.9104792898905727</v>
      </c>
      <c r="C128" s="4">
        <v>0</v>
      </c>
      <c r="D128" s="4">
        <v>0</v>
      </c>
    </row>
    <row r="129" spans="1:4" x14ac:dyDescent="0.2">
      <c r="A129" s="4">
        <v>0.29318106035345115</v>
      </c>
      <c r="B129" s="4">
        <v>1.9110318444389722</v>
      </c>
      <c r="C129" s="4">
        <v>0</v>
      </c>
      <c r="D129" s="4">
        <v>0</v>
      </c>
    </row>
    <row r="130" spans="1:4" x14ac:dyDescent="0.2">
      <c r="A130" s="4">
        <v>0.29482049572079583</v>
      </c>
      <c r="B130" s="4">
        <v>1.9115800897213795</v>
      </c>
      <c r="C130" s="4">
        <v>0</v>
      </c>
      <c r="D130" s="4">
        <v>0</v>
      </c>
    </row>
    <row r="131" spans="1:4" x14ac:dyDescent="0.2">
      <c r="A131" s="4">
        <v>0.2964599310881405</v>
      </c>
      <c r="B131" s="4">
        <v>1.9121240389277536</v>
      </c>
      <c r="C131" s="4">
        <v>0</v>
      </c>
      <c r="D131" s="4">
        <v>0</v>
      </c>
    </row>
    <row r="132" spans="1:4" x14ac:dyDescent="0.2">
      <c r="A132" s="4">
        <v>0.29809936645548518</v>
      </c>
      <c r="B132" s="4">
        <v>1.9126637052480542</v>
      </c>
      <c r="C132" s="4">
        <v>0</v>
      </c>
      <c r="D132" s="4">
        <v>0</v>
      </c>
    </row>
    <row r="133" spans="1:4" x14ac:dyDescent="0.2">
      <c r="A133" s="4">
        <v>0.2997388018228298</v>
      </c>
      <c r="B133" s="4">
        <v>1.9131991018722403</v>
      </c>
      <c r="C133" s="4">
        <v>0</v>
      </c>
      <c r="D133" s="4">
        <v>0</v>
      </c>
    </row>
    <row r="134" spans="1:4" x14ac:dyDescent="0.2">
      <c r="A134" s="4">
        <v>0.30137823719017448</v>
      </c>
      <c r="B134" s="4">
        <v>1.9137302419902715</v>
      </c>
      <c r="C134" s="4">
        <v>0</v>
      </c>
      <c r="D134" s="4">
        <v>0</v>
      </c>
    </row>
    <row r="135" spans="1:4" x14ac:dyDescent="0.2">
      <c r="A135" s="4">
        <v>0.30301767255751916</v>
      </c>
      <c r="B135" s="4">
        <v>1.9142571387921072</v>
      </c>
      <c r="C135" s="4">
        <v>0</v>
      </c>
      <c r="D135" s="4">
        <v>0</v>
      </c>
    </row>
    <row r="136" spans="1:4" x14ac:dyDescent="0.2">
      <c r="A136" s="4">
        <v>0.30465710792486383</v>
      </c>
      <c r="B136" s="4">
        <v>1.9147798054677065</v>
      </c>
      <c r="C136" s="4">
        <v>0</v>
      </c>
      <c r="D136" s="4">
        <v>0</v>
      </c>
    </row>
    <row r="137" spans="1:4" x14ac:dyDescent="0.2">
      <c r="A137" s="4">
        <v>0.30629654329220851</v>
      </c>
      <c r="B137" s="4">
        <v>1.9152982552070288</v>
      </c>
      <c r="C137" s="4">
        <v>0</v>
      </c>
      <c r="D137" s="4">
        <v>0</v>
      </c>
    </row>
    <row r="138" spans="1:4" x14ac:dyDescent="0.2">
      <c r="A138" s="4">
        <v>0.30793597865955319</v>
      </c>
      <c r="B138" s="4">
        <v>1.9158125012000333</v>
      </c>
      <c r="C138" s="4">
        <v>0</v>
      </c>
      <c r="D138" s="4">
        <v>0</v>
      </c>
    </row>
    <row r="139" spans="1:4" x14ac:dyDescent="0.2">
      <c r="A139" s="4">
        <v>0.30957541402689787</v>
      </c>
      <c r="B139" s="4">
        <v>1.9163225566366797</v>
      </c>
      <c r="C139" s="4">
        <v>0</v>
      </c>
      <c r="D139" s="4">
        <v>0</v>
      </c>
    </row>
    <row r="140" spans="1:4" x14ac:dyDescent="0.2">
      <c r="A140" s="4">
        <v>0.31121484939424254</v>
      </c>
      <c r="B140" s="4">
        <v>1.9168284347069269</v>
      </c>
      <c r="C140" s="4">
        <v>0</v>
      </c>
      <c r="D140" s="4">
        <v>0</v>
      </c>
    </row>
    <row r="141" spans="1:4" x14ac:dyDescent="0.2">
      <c r="A141" s="4">
        <v>0.31285428476158716</v>
      </c>
      <c r="B141" s="4">
        <v>1.9173301486007344</v>
      </c>
      <c r="C141" s="4">
        <v>0</v>
      </c>
      <c r="D141" s="4">
        <v>0</v>
      </c>
    </row>
    <row r="142" spans="1:4" x14ac:dyDescent="0.2">
      <c r="A142" s="4">
        <v>0.31449372012893184</v>
      </c>
      <c r="B142" s="4">
        <v>1.9178277115080617</v>
      </c>
      <c r="C142" s="4">
        <v>0</v>
      </c>
      <c r="D142" s="4">
        <v>0</v>
      </c>
    </row>
    <row r="143" spans="1:4" x14ac:dyDescent="0.2">
      <c r="A143" s="4">
        <v>0.31613315549627652</v>
      </c>
      <c r="B143" s="4">
        <v>1.9183211366188679</v>
      </c>
      <c r="C143" s="4">
        <v>0</v>
      </c>
      <c r="D143" s="4">
        <v>0</v>
      </c>
    </row>
    <row r="144" spans="1:4" x14ac:dyDescent="0.2">
      <c r="A144" s="4">
        <v>0.3177725908636212</v>
      </c>
      <c r="B144" s="4">
        <v>1.9188104371231123</v>
      </c>
      <c r="C144" s="4">
        <v>0</v>
      </c>
      <c r="D144" s="4">
        <v>0</v>
      </c>
    </row>
    <row r="145" spans="1:4" x14ac:dyDescent="0.2">
      <c r="A145" s="4">
        <v>0.31941202623096587</v>
      </c>
      <c r="B145" s="4">
        <v>1.9192956262107546</v>
      </c>
      <c r="C145" s="4">
        <v>0</v>
      </c>
      <c r="D145" s="4">
        <v>0</v>
      </c>
    </row>
    <row r="146" spans="1:4" x14ac:dyDescent="0.2">
      <c r="A146" s="4">
        <v>0.32105146159831055</v>
      </c>
      <c r="B146" s="4">
        <v>1.9197767170717537</v>
      </c>
      <c r="C146" s="4">
        <v>0</v>
      </c>
      <c r="D146" s="4">
        <v>0</v>
      </c>
    </row>
    <row r="147" spans="1:4" x14ac:dyDescent="0.2">
      <c r="A147" s="4">
        <v>0.32269089696565523</v>
      </c>
      <c r="B147" s="4">
        <v>1.920253722896069</v>
      </c>
      <c r="C147" s="4">
        <v>0</v>
      </c>
      <c r="D147" s="4">
        <v>0</v>
      </c>
    </row>
    <row r="148" spans="1:4" x14ac:dyDescent="0.2">
      <c r="A148" s="4">
        <v>0.3243303323329999</v>
      </c>
      <c r="B148" s="4">
        <v>1.9207266568736598</v>
      </c>
      <c r="C148" s="4">
        <v>0</v>
      </c>
      <c r="D148" s="4">
        <v>0</v>
      </c>
    </row>
    <row r="149" spans="1:4" x14ac:dyDescent="0.2">
      <c r="A149" s="4">
        <v>0.32596976770034458</v>
      </c>
      <c r="B149" s="4">
        <v>1.9211955321944858</v>
      </c>
      <c r="C149" s="4">
        <v>0</v>
      </c>
      <c r="D149" s="4">
        <v>0</v>
      </c>
    </row>
    <row r="150" spans="1:4" x14ac:dyDescent="0.2">
      <c r="A150" s="4">
        <v>0.3276092030676892</v>
      </c>
      <c r="B150" s="4">
        <v>1.9216603620485062</v>
      </c>
      <c r="C150" s="4">
        <v>0</v>
      </c>
      <c r="D150" s="4">
        <v>0</v>
      </c>
    </row>
    <row r="151" spans="1:4" x14ac:dyDescent="0.2">
      <c r="A151" s="4">
        <v>0.32924863843503388</v>
      </c>
      <c r="B151" s="4">
        <v>1.92212115962568</v>
      </c>
      <c r="C151" s="4">
        <v>0</v>
      </c>
      <c r="D151" s="4">
        <v>0</v>
      </c>
    </row>
    <row r="152" spans="1:4" x14ac:dyDescent="0.2">
      <c r="A152" s="4">
        <v>0.33088807380237856</v>
      </c>
      <c r="B152" s="4">
        <v>1.9225779381159667</v>
      </c>
      <c r="C152" s="4">
        <v>0</v>
      </c>
      <c r="D152" s="4">
        <v>0</v>
      </c>
    </row>
    <row r="153" spans="1:4" x14ac:dyDescent="0.2">
      <c r="A153" s="4">
        <v>0.33252750916972323</v>
      </c>
      <c r="B153" s="4">
        <v>1.9230307107093259</v>
      </c>
      <c r="C153" s="4">
        <v>0</v>
      </c>
      <c r="D153" s="4">
        <v>0</v>
      </c>
    </row>
    <row r="154" spans="1:4" x14ac:dyDescent="0.2">
      <c r="A154" s="4">
        <v>0.33416694453706791</v>
      </c>
      <c r="B154" s="4">
        <v>1.9234794905957164</v>
      </c>
      <c r="C154" s="4">
        <v>0</v>
      </c>
      <c r="D154" s="4">
        <v>0</v>
      </c>
    </row>
    <row r="155" spans="1:4" x14ac:dyDescent="0.2">
      <c r="A155" s="4">
        <v>0.33580637990441259</v>
      </c>
      <c r="B155" s="4">
        <v>1.923924290965098</v>
      </c>
      <c r="C155" s="4">
        <v>0</v>
      </c>
      <c r="D155" s="4">
        <v>0</v>
      </c>
    </row>
    <row r="156" spans="1:4" x14ac:dyDescent="0.2">
      <c r="A156" s="4">
        <v>0.33744581527175727</v>
      </c>
      <c r="B156" s="4">
        <v>1.9243651250074296</v>
      </c>
      <c r="C156" s="4">
        <v>0</v>
      </c>
      <c r="D156" s="4">
        <v>0</v>
      </c>
    </row>
    <row r="157" spans="1:4" x14ac:dyDescent="0.2">
      <c r="A157" s="4">
        <v>0.33908525063910194</v>
      </c>
      <c r="B157" s="4">
        <v>1.9248020059126711</v>
      </c>
      <c r="C157" s="4">
        <v>0</v>
      </c>
      <c r="D157" s="4">
        <v>0</v>
      </c>
    </row>
    <row r="158" spans="1:4" x14ac:dyDescent="0.2">
      <c r="A158" s="4">
        <v>0.34072468600644656</v>
      </c>
      <c r="B158" s="4">
        <v>1.9252349468707814</v>
      </c>
      <c r="C158" s="4">
        <v>0</v>
      </c>
      <c r="D158" s="4">
        <v>0</v>
      </c>
    </row>
    <row r="159" spans="1:4" x14ac:dyDescent="0.2">
      <c r="A159" s="4">
        <v>0.34236412137379124</v>
      </c>
      <c r="B159" s="4">
        <v>1.9256639610717199</v>
      </c>
      <c r="C159" s="4">
        <v>0</v>
      </c>
      <c r="D159" s="4">
        <v>0</v>
      </c>
    </row>
    <row r="160" spans="1:4" x14ac:dyDescent="0.2">
      <c r="A160" s="4">
        <v>0.34400355674113592</v>
      </c>
      <c r="B160" s="4">
        <v>1.926089061705446</v>
      </c>
      <c r="C160" s="4">
        <v>0</v>
      </c>
      <c r="D160" s="4">
        <v>0</v>
      </c>
    </row>
    <row r="161" spans="1:4" x14ac:dyDescent="0.2">
      <c r="A161" s="4">
        <v>0.3456429921084806</v>
      </c>
      <c r="B161" s="4">
        <v>1.926510261961919</v>
      </c>
      <c r="C161" s="4">
        <v>0</v>
      </c>
      <c r="D161" s="4">
        <v>0</v>
      </c>
    </row>
    <row r="162" spans="1:4" x14ac:dyDescent="0.2">
      <c r="A162" s="4">
        <v>0.34728242747582527</v>
      </c>
      <c r="B162" s="4">
        <v>1.9269275750310981</v>
      </c>
      <c r="C162" s="4">
        <v>0</v>
      </c>
      <c r="D162" s="4">
        <v>0</v>
      </c>
    </row>
    <row r="163" spans="1:4" x14ac:dyDescent="0.2">
      <c r="A163" s="4">
        <v>0.34892186284316995</v>
      </c>
      <c r="B163" s="4">
        <v>1.927341014102943</v>
      </c>
      <c r="C163" s="4">
        <v>0</v>
      </c>
      <c r="D163" s="4">
        <v>0</v>
      </c>
    </row>
    <row r="164" spans="1:4" x14ac:dyDescent="0.2">
      <c r="A164" s="4">
        <v>0.35056129821051463</v>
      </c>
      <c r="B164" s="4">
        <v>1.9277505923674128</v>
      </c>
      <c r="C164" s="4">
        <v>0</v>
      </c>
      <c r="D164" s="4">
        <v>0</v>
      </c>
    </row>
    <row r="165" spans="1:4" x14ac:dyDescent="0.2">
      <c r="A165" s="4">
        <v>0.3522007335778593</v>
      </c>
      <c r="B165" s="4">
        <v>1.9281563230144665</v>
      </c>
      <c r="C165" s="4">
        <v>0</v>
      </c>
      <c r="D165" s="4">
        <v>0</v>
      </c>
    </row>
    <row r="166" spans="1:4" x14ac:dyDescent="0.2">
      <c r="A166" s="4">
        <v>0.35384016894520393</v>
      </c>
      <c r="B166" s="4">
        <v>1.928558219234064</v>
      </c>
      <c r="C166" s="4">
        <v>0</v>
      </c>
      <c r="D166" s="4">
        <v>0</v>
      </c>
    </row>
    <row r="167" spans="1:4" x14ac:dyDescent="0.2">
      <c r="A167" s="4">
        <v>0.3554796043125486</v>
      </c>
      <c r="B167" s="4">
        <v>1.9289562942161642</v>
      </c>
      <c r="C167" s="4">
        <v>0</v>
      </c>
      <c r="D167" s="4">
        <v>0</v>
      </c>
    </row>
    <row r="168" spans="1:4" x14ac:dyDescent="0.2">
      <c r="A168" s="4">
        <v>0.35711903967989328</v>
      </c>
      <c r="B168" s="4">
        <v>1.9293505611507267</v>
      </c>
      <c r="C168" s="4">
        <v>0</v>
      </c>
      <c r="D168" s="4">
        <v>0</v>
      </c>
    </row>
    <row r="169" spans="1:4" x14ac:dyDescent="0.2">
      <c r="A169" s="4">
        <v>0.35875847504723796</v>
      </c>
      <c r="B169" s="4">
        <v>1.9297410332277107</v>
      </c>
      <c r="C169" s="4">
        <v>0</v>
      </c>
      <c r="D169" s="4">
        <v>0</v>
      </c>
    </row>
    <row r="170" spans="1:4" x14ac:dyDescent="0.2">
      <c r="A170" s="4">
        <v>0.36039791041458263</v>
      </c>
      <c r="B170" s="4">
        <v>1.9301277236370755</v>
      </c>
      <c r="C170" s="4">
        <v>0</v>
      </c>
      <c r="D170" s="4">
        <v>0</v>
      </c>
    </row>
    <row r="171" spans="1:4" x14ac:dyDescent="0.2">
      <c r="A171" s="4">
        <v>0.36203734578192731</v>
      </c>
      <c r="B171" s="4">
        <v>1.9305106455687806</v>
      </c>
      <c r="C171" s="4">
        <v>0</v>
      </c>
      <c r="D171" s="4">
        <v>0</v>
      </c>
    </row>
    <row r="172" spans="1:4" x14ac:dyDescent="0.2">
      <c r="A172" s="4">
        <v>0.36367678114927199</v>
      </c>
      <c r="B172" s="4">
        <v>1.9308898122127851</v>
      </c>
      <c r="C172" s="4">
        <v>0</v>
      </c>
      <c r="D172" s="4">
        <v>0</v>
      </c>
    </row>
    <row r="173" spans="1:4" x14ac:dyDescent="0.2">
      <c r="A173" s="4">
        <v>0.36531621651661667</v>
      </c>
      <c r="B173" s="4">
        <v>1.9312652367590486</v>
      </c>
      <c r="C173" s="4">
        <v>0</v>
      </c>
      <c r="D173" s="4">
        <v>0</v>
      </c>
    </row>
    <row r="174" spans="1:4" x14ac:dyDescent="0.2">
      <c r="A174" s="4">
        <v>0.36695565188396134</v>
      </c>
      <c r="B174" s="4">
        <v>1.9316369323975302</v>
      </c>
      <c r="C174" s="4">
        <v>0</v>
      </c>
      <c r="D174" s="4">
        <v>0</v>
      </c>
    </row>
    <row r="175" spans="1:4" x14ac:dyDescent="0.2">
      <c r="A175" s="4">
        <v>0.36859508725130596</v>
      </c>
      <c r="B175" s="4">
        <v>1.9320049123181893</v>
      </c>
      <c r="C175" s="4">
        <v>0</v>
      </c>
      <c r="D175" s="4">
        <v>0</v>
      </c>
    </row>
    <row r="176" spans="1:4" x14ac:dyDescent="0.2">
      <c r="A176" s="4">
        <v>0.37023452261865064</v>
      </c>
      <c r="B176" s="4">
        <v>1.9323691897109851</v>
      </c>
      <c r="C176" s="4">
        <v>0</v>
      </c>
      <c r="D176" s="4">
        <v>0</v>
      </c>
    </row>
    <row r="177" spans="1:4" x14ac:dyDescent="0.2">
      <c r="A177" s="4">
        <v>0.37187395798599532</v>
      </c>
      <c r="B177" s="4">
        <v>1.9327297777658774</v>
      </c>
      <c r="C177" s="4">
        <v>0</v>
      </c>
      <c r="D177" s="4">
        <v>0</v>
      </c>
    </row>
    <row r="178" spans="1:4" x14ac:dyDescent="0.2">
      <c r="A178" s="4">
        <v>0.37351339335334</v>
      </c>
      <c r="B178" s="4">
        <v>1.9330866896728249</v>
      </c>
      <c r="C178" s="4">
        <v>0</v>
      </c>
      <c r="D178" s="4">
        <v>0</v>
      </c>
    </row>
    <row r="179" spans="1:4" x14ac:dyDescent="0.2">
      <c r="A179" s="4">
        <v>0.37515282872068467</v>
      </c>
      <c r="B179" s="4">
        <v>1.9334399386217873</v>
      </c>
      <c r="C179" s="4">
        <v>0</v>
      </c>
      <c r="D179" s="4">
        <v>0</v>
      </c>
    </row>
    <row r="180" spans="1:4" x14ac:dyDescent="0.2">
      <c r="A180" s="4">
        <v>0.37679226408802935</v>
      </c>
      <c r="B180" s="4">
        <v>1.9337895378027239</v>
      </c>
      <c r="C180" s="4">
        <v>0</v>
      </c>
      <c r="D180" s="4">
        <v>0</v>
      </c>
    </row>
    <row r="181" spans="1:4" x14ac:dyDescent="0.2">
      <c r="A181" s="4">
        <v>0.37843169945537403</v>
      </c>
      <c r="B181" s="4">
        <v>1.9341355004055938</v>
      </c>
      <c r="C181" s="4">
        <v>0</v>
      </c>
      <c r="D181" s="4">
        <v>0</v>
      </c>
    </row>
    <row r="182" spans="1:4" x14ac:dyDescent="0.2">
      <c r="A182" s="4">
        <v>0.3800711348227187</v>
      </c>
      <c r="B182" s="4">
        <v>1.9344778396203566</v>
      </c>
      <c r="C182" s="4">
        <v>0</v>
      </c>
      <c r="D182" s="4">
        <v>0</v>
      </c>
    </row>
    <row r="183" spans="1:4" x14ac:dyDescent="0.2">
      <c r="A183" s="4">
        <v>0.38171057019006333</v>
      </c>
      <c r="B183" s="4">
        <v>1.9348165686369716</v>
      </c>
      <c r="C183" s="4">
        <v>0</v>
      </c>
      <c r="D183" s="4">
        <v>0</v>
      </c>
    </row>
    <row r="184" spans="1:4" x14ac:dyDescent="0.2">
      <c r="A184" s="4">
        <v>0.383350005557408</v>
      </c>
      <c r="B184" s="4">
        <v>1.935151700645398</v>
      </c>
      <c r="C184" s="4">
        <v>0</v>
      </c>
      <c r="D184" s="4">
        <v>0</v>
      </c>
    </row>
    <row r="185" spans="1:4" x14ac:dyDescent="0.2">
      <c r="A185" s="4">
        <v>0.38498944092475268</v>
      </c>
      <c r="B185" s="4">
        <v>1.9354832488355951</v>
      </c>
      <c r="C185" s="4">
        <v>0</v>
      </c>
      <c r="D185" s="4">
        <v>0</v>
      </c>
    </row>
    <row r="186" spans="1:4" x14ac:dyDescent="0.2">
      <c r="A186" s="4">
        <v>0.38662887629209736</v>
      </c>
      <c r="B186" s="4">
        <v>1.9358112263975225</v>
      </c>
      <c r="C186" s="4">
        <v>0</v>
      </c>
      <c r="D186" s="4">
        <v>0</v>
      </c>
    </row>
    <row r="187" spans="1:4" x14ac:dyDescent="0.2">
      <c r="A187" s="4">
        <v>0.38826831165944203</v>
      </c>
      <c r="B187" s="4">
        <v>1.9361356465211392</v>
      </c>
      <c r="C187" s="4">
        <v>0</v>
      </c>
      <c r="D187" s="4">
        <v>0</v>
      </c>
    </row>
    <row r="188" spans="1:4" x14ac:dyDescent="0.2">
      <c r="A188" s="4">
        <v>0.38990774702678671</v>
      </c>
      <c r="B188" s="4">
        <v>1.9364565223964048</v>
      </c>
      <c r="C188" s="4">
        <v>0</v>
      </c>
      <c r="D188" s="4">
        <v>0</v>
      </c>
    </row>
    <row r="189" spans="1:4" x14ac:dyDescent="0.2">
      <c r="A189" s="4">
        <v>0.39154718239413139</v>
      </c>
      <c r="B189" s="4">
        <v>1.9367738672132786</v>
      </c>
      <c r="C189" s="4">
        <v>0</v>
      </c>
      <c r="D189" s="4">
        <v>0</v>
      </c>
    </row>
    <row r="190" spans="1:4" x14ac:dyDescent="0.2">
      <c r="A190" s="4">
        <v>0.39318661776147606</v>
      </c>
      <c r="B190" s="4">
        <v>1.9370876941617197</v>
      </c>
      <c r="C190" s="4">
        <v>0</v>
      </c>
      <c r="D190" s="4">
        <v>0</v>
      </c>
    </row>
    <row r="191" spans="1:4" x14ac:dyDescent="0.2">
      <c r="A191" s="4">
        <v>0.39482605312882069</v>
      </c>
      <c r="B191" s="4">
        <v>1.9373980164316875</v>
      </c>
      <c r="C191" s="4">
        <v>0</v>
      </c>
      <c r="D191" s="4">
        <v>0</v>
      </c>
    </row>
    <row r="192" spans="1:4" x14ac:dyDescent="0.2">
      <c r="A192" s="4">
        <v>0.39646548849616536</v>
      </c>
      <c r="B192" s="4">
        <v>1.9377048472131415</v>
      </c>
      <c r="C192" s="4">
        <v>0</v>
      </c>
      <c r="D192" s="4">
        <v>0</v>
      </c>
    </row>
    <row r="193" spans="1:4" x14ac:dyDescent="0.2">
      <c r="A193" s="4">
        <v>0.39810492386351004</v>
      </c>
      <c r="B193" s="4">
        <v>1.9380081996960408</v>
      </c>
      <c r="C193" s="4">
        <v>0</v>
      </c>
      <c r="D193" s="4">
        <v>0</v>
      </c>
    </row>
    <row r="194" spans="1:4" x14ac:dyDescent="0.2">
      <c r="A194" s="4">
        <v>0.39974435923085472</v>
      </c>
      <c r="B194" s="4">
        <v>1.9383080870703449</v>
      </c>
      <c r="C194" s="4">
        <v>0</v>
      </c>
      <c r="D194" s="4">
        <v>0</v>
      </c>
    </row>
    <row r="195" spans="1:4" x14ac:dyDescent="0.2">
      <c r="A195" s="4">
        <v>0.40138379459819939</v>
      </c>
      <c r="B195" s="4">
        <v>1.9386045225260131</v>
      </c>
      <c r="C195" s="4">
        <v>0</v>
      </c>
      <c r="D195" s="4">
        <v>0</v>
      </c>
    </row>
    <row r="196" spans="1:4" x14ac:dyDescent="0.2">
      <c r="A196" s="4">
        <v>0.40302322996554407</v>
      </c>
      <c r="B196" s="4">
        <v>1.9388975192530049</v>
      </c>
      <c r="C196" s="4">
        <v>0</v>
      </c>
      <c r="D196" s="4">
        <v>0</v>
      </c>
    </row>
    <row r="197" spans="1:4" x14ac:dyDescent="0.2">
      <c r="A197" s="4">
        <v>0.40466266533288875</v>
      </c>
      <c r="B197" s="4">
        <v>1.9391870904412791</v>
      </c>
      <c r="C197" s="4">
        <v>0</v>
      </c>
      <c r="D197" s="4">
        <v>0</v>
      </c>
    </row>
    <row r="198" spans="1:4" x14ac:dyDescent="0.2">
      <c r="A198" s="4">
        <v>0.40630210070023343</v>
      </c>
      <c r="B198" s="4">
        <v>1.9394732492807956</v>
      </c>
      <c r="C198" s="4">
        <v>0</v>
      </c>
      <c r="D198" s="4">
        <v>0</v>
      </c>
    </row>
    <row r="199" spans="1:4" x14ac:dyDescent="0.2">
      <c r="A199" s="4">
        <v>0.4079415360675781</v>
      </c>
      <c r="B199" s="4">
        <v>1.9397560089615133</v>
      </c>
      <c r="C199" s="4">
        <v>0</v>
      </c>
      <c r="D199" s="4">
        <v>0</v>
      </c>
    </row>
    <row r="200" spans="1:4" x14ac:dyDescent="0.2">
      <c r="A200" s="4">
        <v>0.40958097143492272</v>
      </c>
      <c r="B200" s="4">
        <v>1.940035382673392</v>
      </c>
      <c r="C200" s="4">
        <v>0</v>
      </c>
      <c r="D200" s="4">
        <v>0</v>
      </c>
    </row>
    <row r="201" spans="1:4" x14ac:dyDescent="0.2">
      <c r="A201" s="4">
        <v>0.4112204068022674</v>
      </c>
      <c r="B201" s="4">
        <v>1.9403113836063905</v>
      </c>
      <c r="C201" s="4">
        <v>0</v>
      </c>
      <c r="D201" s="4">
        <v>0</v>
      </c>
    </row>
    <row r="202" spans="1:4" x14ac:dyDescent="0.2">
      <c r="A202" s="4">
        <v>0.41285984216961208</v>
      </c>
      <c r="B202" s="4">
        <v>1.9405840249504687</v>
      </c>
      <c r="C202" s="4">
        <v>0</v>
      </c>
      <c r="D202" s="4">
        <v>0</v>
      </c>
    </row>
    <row r="203" spans="1:4" x14ac:dyDescent="0.2">
      <c r="A203" s="4">
        <v>0.41449927753695676</v>
      </c>
      <c r="B203" s="4">
        <v>1.9408533198955853</v>
      </c>
      <c r="C203" s="4">
        <v>0</v>
      </c>
      <c r="D203" s="4">
        <v>0</v>
      </c>
    </row>
    <row r="204" spans="1:4" x14ac:dyDescent="0.2">
      <c r="A204" s="4">
        <v>0.41613871290430143</v>
      </c>
      <c r="B204" s="4">
        <v>1.9411192816317</v>
      </c>
      <c r="C204" s="4">
        <v>0</v>
      </c>
      <c r="D204" s="4">
        <v>0</v>
      </c>
    </row>
    <row r="205" spans="1:4" x14ac:dyDescent="0.2">
      <c r="A205" s="4">
        <v>0.41777814827164611</v>
      </c>
      <c r="B205" s="4">
        <v>1.9413819233487721</v>
      </c>
      <c r="C205" s="4">
        <v>0</v>
      </c>
      <c r="D205" s="4">
        <v>0</v>
      </c>
    </row>
    <row r="206" spans="1:4" x14ac:dyDescent="0.2">
      <c r="A206" s="4">
        <v>0.41941758363899079</v>
      </c>
      <c r="B206" s="4">
        <v>1.941641258236761</v>
      </c>
      <c r="C206" s="4">
        <v>0</v>
      </c>
      <c r="D206" s="4">
        <v>0</v>
      </c>
    </row>
    <row r="207" spans="1:4" x14ac:dyDescent="0.2">
      <c r="A207" s="4">
        <v>0.42105701900633546</v>
      </c>
      <c r="B207" s="4">
        <v>1.9418972994856258</v>
      </c>
      <c r="C207" s="4">
        <v>0</v>
      </c>
      <c r="D207" s="4">
        <v>0</v>
      </c>
    </row>
    <row r="208" spans="1:4" x14ac:dyDescent="0.2">
      <c r="A208" s="4">
        <v>0.42269645437368009</v>
      </c>
      <c r="B208" s="4">
        <v>1.9421500602853261</v>
      </c>
      <c r="C208" s="4">
        <v>0</v>
      </c>
      <c r="D208" s="4">
        <v>0</v>
      </c>
    </row>
    <row r="209" spans="1:4" x14ac:dyDescent="0.2">
      <c r="A209" s="4">
        <v>0.42433588974102476</v>
      </c>
      <c r="B209" s="4">
        <v>1.942399553825821</v>
      </c>
      <c r="C209" s="4">
        <v>0</v>
      </c>
      <c r="D209" s="4">
        <v>0</v>
      </c>
    </row>
    <row r="210" spans="1:4" x14ac:dyDescent="0.2">
      <c r="A210" s="4">
        <v>0.42597532510836944</v>
      </c>
      <c r="B210" s="4">
        <v>1.94264579329707</v>
      </c>
      <c r="C210" s="4">
        <v>0</v>
      </c>
      <c r="D210" s="4">
        <v>0</v>
      </c>
    </row>
    <row r="211" spans="1:4" x14ac:dyDescent="0.2">
      <c r="A211" s="4">
        <v>0.42761476047571412</v>
      </c>
      <c r="B211" s="4">
        <v>1.9428887918890323</v>
      </c>
      <c r="C211" s="4">
        <v>0</v>
      </c>
      <c r="D211" s="4">
        <v>0</v>
      </c>
    </row>
    <row r="212" spans="1:4" x14ac:dyDescent="0.2">
      <c r="A212" s="4">
        <v>0.42925419584305879</v>
      </c>
      <c r="B212" s="4">
        <v>1.9431285627916672</v>
      </c>
      <c r="C212" s="4">
        <v>0</v>
      </c>
      <c r="D212" s="4">
        <v>0</v>
      </c>
    </row>
    <row r="213" spans="1:4" x14ac:dyDescent="0.2">
      <c r="A213" s="4">
        <v>0.43089363121040347</v>
      </c>
      <c r="B213" s="4">
        <v>1.9433651191949342</v>
      </c>
      <c r="C213" s="4">
        <v>0</v>
      </c>
      <c r="D213" s="4">
        <v>0</v>
      </c>
    </row>
    <row r="214" spans="1:4" x14ac:dyDescent="0.2">
      <c r="A214" s="4">
        <v>0.43253306657774815</v>
      </c>
      <c r="B214" s="4">
        <v>1.9435984742887924</v>
      </c>
      <c r="C214" s="4">
        <v>0</v>
      </c>
      <c r="D214" s="4">
        <v>0</v>
      </c>
    </row>
    <row r="215" spans="1:4" x14ac:dyDescent="0.2">
      <c r="A215" s="4">
        <v>0.43417250194509283</v>
      </c>
      <c r="B215" s="4">
        <v>1.9438286412632013</v>
      </c>
      <c r="C215" s="4">
        <v>0</v>
      </c>
      <c r="D215" s="4">
        <v>0</v>
      </c>
    </row>
    <row r="216" spans="1:4" x14ac:dyDescent="0.2">
      <c r="A216" s="4">
        <v>0.43581193731243745</v>
      </c>
      <c r="B216" s="4">
        <v>1.9440556333081203</v>
      </c>
      <c r="C216" s="4">
        <v>0</v>
      </c>
      <c r="D216" s="4">
        <v>0</v>
      </c>
    </row>
    <row r="217" spans="1:4" x14ac:dyDescent="0.2">
      <c r="A217" s="4">
        <v>0.43745137267978212</v>
      </c>
      <c r="B217" s="4">
        <v>1.9442794636135086</v>
      </c>
      <c r="C217" s="4">
        <v>0</v>
      </c>
      <c r="D217" s="4">
        <v>0</v>
      </c>
    </row>
    <row r="218" spans="1:4" x14ac:dyDescent="0.2">
      <c r="A218" s="4">
        <v>0.4390908080471268</v>
      </c>
      <c r="B218" s="4">
        <v>1.9445001453693254</v>
      </c>
      <c r="C218" s="4">
        <v>0</v>
      </c>
      <c r="D218" s="4">
        <v>0</v>
      </c>
    </row>
    <row r="219" spans="1:4" x14ac:dyDescent="0.2">
      <c r="A219" s="4">
        <v>0.44073024341447148</v>
      </c>
      <c r="B219" s="4">
        <v>1.9447176917655302</v>
      </c>
      <c r="C219" s="4">
        <v>0</v>
      </c>
      <c r="D219" s="4">
        <v>0</v>
      </c>
    </row>
    <row r="220" spans="1:4" x14ac:dyDescent="0.2">
      <c r="A220" s="4">
        <v>0.44236967878181616</v>
      </c>
      <c r="B220" s="4">
        <v>1.9449321159920825</v>
      </c>
      <c r="C220" s="4">
        <v>0</v>
      </c>
      <c r="D220" s="4">
        <v>0</v>
      </c>
    </row>
    <row r="221" spans="1:4" x14ac:dyDescent="0.2">
      <c r="A221" s="4">
        <v>0.44400911414916083</v>
      </c>
      <c r="B221" s="4">
        <v>1.9451434312389413</v>
      </c>
      <c r="C221" s="4">
        <v>0</v>
      </c>
      <c r="D221" s="4">
        <v>0</v>
      </c>
    </row>
    <row r="222" spans="1:4" x14ac:dyDescent="0.2">
      <c r="A222" s="4">
        <v>0.44564854951650551</v>
      </c>
      <c r="B222" s="4">
        <v>1.945351650696066</v>
      </c>
      <c r="C222" s="4">
        <v>0</v>
      </c>
      <c r="D222" s="4">
        <v>0</v>
      </c>
    </row>
    <row r="223" spans="1:4" x14ac:dyDescent="0.2">
      <c r="A223" s="4">
        <v>0.44728798488385019</v>
      </c>
      <c r="B223" s="4">
        <v>1.9455567875534161</v>
      </c>
      <c r="C223" s="4">
        <v>0</v>
      </c>
      <c r="D223" s="4">
        <v>0</v>
      </c>
    </row>
    <row r="224" spans="1:4" x14ac:dyDescent="0.2">
      <c r="A224" s="4">
        <v>0.44892742025119486</v>
      </c>
      <c r="B224" s="4">
        <v>1.9457588550009508</v>
      </c>
      <c r="C224" s="4">
        <v>0</v>
      </c>
      <c r="D224" s="4">
        <v>0</v>
      </c>
    </row>
    <row r="225" spans="1:4" x14ac:dyDescent="0.2">
      <c r="A225" s="4">
        <v>0.45056685561853949</v>
      </c>
      <c r="B225" s="4">
        <v>1.9459578662286294</v>
      </c>
      <c r="C225" s="4">
        <v>0</v>
      </c>
      <c r="D225" s="4">
        <v>0</v>
      </c>
    </row>
    <row r="226" spans="1:4" x14ac:dyDescent="0.2">
      <c r="A226" s="4">
        <v>0.45220629098588416</v>
      </c>
      <c r="B226" s="4">
        <v>1.9461538344264113</v>
      </c>
      <c r="C226" s="4">
        <v>0</v>
      </c>
      <c r="D226" s="4">
        <v>0</v>
      </c>
    </row>
    <row r="227" spans="1:4" x14ac:dyDescent="0.2">
      <c r="A227" s="4">
        <v>0.45384572635322884</v>
      </c>
      <c r="B227" s="4">
        <v>1.9463467727842558</v>
      </c>
      <c r="C227" s="4">
        <v>0</v>
      </c>
      <c r="D227" s="4">
        <v>0</v>
      </c>
    </row>
    <row r="228" spans="1:4" x14ac:dyDescent="0.2">
      <c r="A228" s="4">
        <v>0.45548516172057352</v>
      </c>
      <c r="B228" s="4">
        <v>1.9465366944921223</v>
      </c>
      <c r="C228" s="4">
        <v>0</v>
      </c>
      <c r="D228" s="4">
        <v>0</v>
      </c>
    </row>
    <row r="229" spans="1:4" x14ac:dyDescent="0.2">
      <c r="A229" s="4">
        <v>0.45712459708791819</v>
      </c>
      <c r="B229" s="4">
        <v>1.9467236127399701</v>
      </c>
      <c r="C229" s="4">
        <v>0</v>
      </c>
      <c r="D229" s="4">
        <v>0</v>
      </c>
    </row>
    <row r="230" spans="1:4" x14ac:dyDescent="0.2">
      <c r="A230" s="4">
        <v>0.45876403245526287</v>
      </c>
      <c r="B230" s="4">
        <v>1.9469075407177585</v>
      </c>
      <c r="C230" s="4">
        <v>0</v>
      </c>
      <c r="D230" s="4">
        <v>0</v>
      </c>
    </row>
    <row r="231" spans="1:4" x14ac:dyDescent="0.2">
      <c r="A231" s="4">
        <v>0.46040346782260755</v>
      </c>
      <c r="B231" s="4">
        <v>1.9470884916154467</v>
      </c>
      <c r="C231" s="4">
        <v>0</v>
      </c>
      <c r="D231" s="4">
        <v>0</v>
      </c>
    </row>
    <row r="232" spans="1:4" x14ac:dyDescent="0.2">
      <c r="A232" s="4">
        <v>0.46204290318995223</v>
      </c>
      <c r="B232" s="4">
        <v>1.9472664786229943</v>
      </c>
      <c r="C232" s="4">
        <v>0</v>
      </c>
      <c r="D232" s="4">
        <v>0</v>
      </c>
    </row>
    <row r="233" spans="1:4" x14ac:dyDescent="0.2">
      <c r="A233" s="4">
        <v>0.46368233855729685</v>
      </c>
      <c r="B233" s="4">
        <v>1.9474415149303603</v>
      </c>
      <c r="C233" s="4">
        <v>0</v>
      </c>
      <c r="D233" s="4">
        <v>0</v>
      </c>
    </row>
    <row r="234" spans="1:4" x14ac:dyDescent="0.2">
      <c r="A234" s="4">
        <v>0.46532177392464152</v>
      </c>
      <c r="B234" s="4">
        <v>1.9476136137275044</v>
      </c>
      <c r="C234" s="4">
        <v>0</v>
      </c>
      <c r="D234" s="4">
        <v>0</v>
      </c>
    </row>
    <row r="235" spans="1:4" x14ac:dyDescent="0.2">
      <c r="A235" s="4">
        <v>0.4669612092919862</v>
      </c>
      <c r="B235" s="4">
        <v>1.9477827882043854</v>
      </c>
      <c r="C235" s="4">
        <v>0</v>
      </c>
      <c r="D235" s="4">
        <v>0</v>
      </c>
    </row>
    <row r="236" spans="1:4" x14ac:dyDescent="0.2">
      <c r="A236" s="4">
        <v>0.46860064465933088</v>
      </c>
      <c r="B236" s="4">
        <v>1.9479490515509634</v>
      </c>
      <c r="C236" s="4">
        <v>0</v>
      </c>
      <c r="D236" s="4">
        <v>0</v>
      </c>
    </row>
    <row r="237" spans="1:4" x14ac:dyDescent="0.2">
      <c r="A237" s="4">
        <v>0.47024008002667556</v>
      </c>
      <c r="B237" s="4">
        <v>1.9481124169571971</v>
      </c>
      <c r="C237" s="4">
        <v>0</v>
      </c>
      <c r="D237" s="4">
        <v>0</v>
      </c>
    </row>
    <row r="238" spans="1:4" x14ac:dyDescent="0.2">
      <c r="A238" s="4">
        <v>0.47187951539402023</v>
      </c>
      <c r="B238" s="4">
        <v>1.9482728976130461</v>
      </c>
      <c r="C238" s="4">
        <v>0</v>
      </c>
      <c r="D238" s="4">
        <v>0</v>
      </c>
    </row>
    <row r="239" spans="1:4" x14ac:dyDescent="0.2">
      <c r="A239" s="4">
        <v>0.47351895076136491</v>
      </c>
      <c r="B239" s="4">
        <v>1.9484305067084695</v>
      </c>
      <c r="C239" s="4">
        <v>0</v>
      </c>
      <c r="D239" s="4">
        <v>0</v>
      </c>
    </row>
    <row r="240" spans="1:4" x14ac:dyDescent="0.2">
      <c r="A240" s="4">
        <v>0.47515838612870959</v>
      </c>
      <c r="B240" s="4">
        <v>1.9485852574334268</v>
      </c>
      <c r="C240" s="4">
        <v>0</v>
      </c>
      <c r="D240" s="4">
        <v>0</v>
      </c>
    </row>
    <row r="241" spans="1:4" x14ac:dyDescent="0.2">
      <c r="A241" s="4">
        <v>0.47679782149605426</v>
      </c>
      <c r="B241" s="4">
        <v>1.9487371629778776</v>
      </c>
      <c r="C241" s="4">
        <v>0</v>
      </c>
      <c r="D241" s="4">
        <v>0</v>
      </c>
    </row>
    <row r="242" spans="1:4" x14ac:dyDescent="0.2">
      <c r="A242" s="4">
        <v>0.47843725686339889</v>
      </c>
      <c r="B242" s="4">
        <v>1.9488862365317807</v>
      </c>
      <c r="C242" s="4">
        <v>0</v>
      </c>
      <c r="D242" s="4">
        <v>0</v>
      </c>
    </row>
    <row r="243" spans="1:4" x14ac:dyDescent="0.2">
      <c r="A243" s="4">
        <v>0.48007669223074356</v>
      </c>
      <c r="B243" s="4">
        <v>1.9490324912850956</v>
      </c>
      <c r="C243" s="4">
        <v>0</v>
      </c>
      <c r="D243" s="4">
        <v>0</v>
      </c>
    </row>
    <row r="244" spans="1:4" x14ac:dyDescent="0.2">
      <c r="A244" s="4">
        <v>0.48171612759808824</v>
      </c>
      <c r="B244" s="4">
        <v>1.949175940427782</v>
      </c>
      <c r="C244" s="4">
        <v>0</v>
      </c>
      <c r="D244" s="4">
        <v>0</v>
      </c>
    </row>
    <row r="245" spans="1:4" x14ac:dyDescent="0.2">
      <c r="A245" s="4">
        <v>0.48335556296543292</v>
      </c>
      <c r="B245" s="4">
        <v>1.9493165971497985</v>
      </c>
      <c r="C245" s="4">
        <v>0</v>
      </c>
      <c r="D245" s="4">
        <v>0</v>
      </c>
    </row>
    <row r="246" spans="1:4" x14ac:dyDescent="0.2">
      <c r="A246" s="4">
        <v>0.48499499833277759</v>
      </c>
      <c r="B246" s="4">
        <v>1.9494544746411053</v>
      </c>
      <c r="C246" s="4">
        <v>0</v>
      </c>
      <c r="D246" s="4">
        <v>0</v>
      </c>
    </row>
    <row r="247" spans="1:4" x14ac:dyDescent="0.2">
      <c r="A247" s="4">
        <v>0.48663443370012227</v>
      </c>
      <c r="B247" s="4">
        <v>1.949589586091661</v>
      </c>
      <c r="C247" s="4">
        <v>0</v>
      </c>
      <c r="D247" s="4">
        <v>0</v>
      </c>
    </row>
    <row r="248" spans="1:4" x14ac:dyDescent="0.2">
      <c r="A248" s="4">
        <v>0.48827386906746695</v>
      </c>
      <c r="B248" s="4">
        <v>1.9497219446914253</v>
      </c>
      <c r="C248" s="4">
        <v>0</v>
      </c>
      <c r="D248" s="4">
        <v>0</v>
      </c>
    </row>
    <row r="249" spans="1:4" x14ac:dyDescent="0.2">
      <c r="A249" s="4">
        <v>0.48991330443481163</v>
      </c>
      <c r="B249" s="4">
        <v>1.9498515636303575</v>
      </c>
      <c r="C249" s="4">
        <v>0</v>
      </c>
      <c r="D249" s="4">
        <v>0</v>
      </c>
    </row>
    <row r="250" spans="1:4" x14ac:dyDescent="0.2">
      <c r="A250" s="4">
        <v>0.49155273980215625</v>
      </c>
      <c r="B250" s="4">
        <v>1.9499784560984168</v>
      </c>
      <c r="C250" s="4">
        <v>0</v>
      </c>
      <c r="D250" s="4">
        <v>0</v>
      </c>
    </row>
    <row r="251" spans="1:4" x14ac:dyDescent="0.2">
      <c r="A251" s="4">
        <v>0.49319217516950092</v>
      </c>
      <c r="B251" s="4">
        <v>1.9501026352855626</v>
      </c>
      <c r="C251" s="4">
        <v>0</v>
      </c>
      <c r="D251" s="4">
        <v>0</v>
      </c>
    </row>
    <row r="252" spans="1:4" x14ac:dyDescent="0.2">
      <c r="A252" s="4">
        <v>0.4948316105368456</v>
      </c>
      <c r="B252" s="4">
        <v>1.9502241143817542</v>
      </c>
      <c r="C252" s="4">
        <v>0</v>
      </c>
      <c r="D252" s="4">
        <v>0</v>
      </c>
    </row>
    <row r="253" spans="1:4" x14ac:dyDescent="0.2">
      <c r="A253" s="4">
        <v>0.49647104590419028</v>
      </c>
      <c r="B253" s="4">
        <v>1.9503429065769511</v>
      </c>
      <c r="C253" s="4">
        <v>0</v>
      </c>
      <c r="D253" s="4">
        <v>0</v>
      </c>
    </row>
    <row r="254" spans="1:4" x14ac:dyDescent="0.2">
      <c r="A254" s="4">
        <v>0.49811048127153496</v>
      </c>
      <c r="B254" s="4">
        <v>1.9504590250611125</v>
      </c>
      <c r="C254" s="4">
        <v>0</v>
      </c>
      <c r="D254" s="4">
        <v>0</v>
      </c>
    </row>
    <row r="255" spans="1:4" x14ac:dyDescent="0.2">
      <c r="A255" s="4">
        <v>0.49974991663887963</v>
      </c>
      <c r="B255" s="4">
        <v>1.9505724830241977</v>
      </c>
      <c r="C255" s="4">
        <v>0</v>
      </c>
      <c r="D255" s="4">
        <v>0</v>
      </c>
    </row>
    <row r="256" spans="1:4" x14ac:dyDescent="0.2">
      <c r="A256" s="4">
        <v>0.50138935200622425</v>
      </c>
      <c r="B256" s="4">
        <v>1.950683293656166</v>
      </c>
      <c r="C256" s="4">
        <v>0</v>
      </c>
      <c r="D256" s="4">
        <v>0</v>
      </c>
    </row>
    <row r="257" spans="1:4" x14ac:dyDescent="0.2">
      <c r="A257" s="4">
        <v>0.50302878737356893</v>
      </c>
      <c r="B257" s="4">
        <v>1.9507914701469766</v>
      </c>
      <c r="C257" s="4">
        <v>0</v>
      </c>
      <c r="D257" s="4">
        <v>0</v>
      </c>
    </row>
    <row r="258" spans="1:4" x14ac:dyDescent="0.2">
      <c r="A258" s="4">
        <v>0.50466822274091361</v>
      </c>
      <c r="B258" s="4">
        <v>1.9508970256865892</v>
      </c>
      <c r="C258" s="4">
        <v>0</v>
      </c>
      <c r="D258" s="4">
        <v>0</v>
      </c>
    </row>
    <row r="259" spans="1:4" x14ac:dyDescent="0.2">
      <c r="A259" s="4">
        <v>0.50630765810825828</v>
      </c>
      <c r="B259" s="4">
        <v>1.950999973464963</v>
      </c>
      <c r="C259" s="4">
        <v>0</v>
      </c>
      <c r="D259" s="4">
        <v>0</v>
      </c>
    </row>
    <row r="260" spans="1:4" x14ac:dyDescent="0.2">
      <c r="A260" s="4">
        <v>0.50794709347560296</v>
      </c>
      <c r="B260" s="4">
        <v>1.9511003266720572</v>
      </c>
      <c r="C260" s="4">
        <v>0</v>
      </c>
      <c r="D260" s="4">
        <v>0</v>
      </c>
    </row>
    <row r="261" spans="1:4" x14ac:dyDescent="0.2">
      <c r="A261" s="4">
        <v>0.50958652884294764</v>
      </c>
      <c r="B261" s="4">
        <v>1.9511980984978312</v>
      </c>
      <c r="C261" s="4">
        <v>0</v>
      </c>
      <c r="D261" s="4">
        <v>0</v>
      </c>
    </row>
    <row r="262" spans="1:4" x14ac:dyDescent="0.2">
      <c r="A262" s="4">
        <v>0.51122596421029232</v>
      </c>
      <c r="B262" s="4">
        <v>1.9512933021322443</v>
      </c>
      <c r="C262" s="4">
        <v>0</v>
      </c>
      <c r="D262" s="4">
        <v>0</v>
      </c>
    </row>
    <row r="263" spans="1:4" x14ac:dyDescent="0.2">
      <c r="A263" s="4">
        <v>0.51286539957763699</v>
      </c>
      <c r="B263" s="4">
        <v>1.9513859507652558</v>
      </c>
      <c r="C263" s="4">
        <v>0</v>
      </c>
      <c r="D263" s="4">
        <v>0</v>
      </c>
    </row>
    <row r="264" spans="1:4" x14ac:dyDescent="0.2">
      <c r="A264" s="4">
        <v>0.51450483494498167</v>
      </c>
      <c r="B264" s="4">
        <v>1.9514760575868251</v>
      </c>
      <c r="C264" s="4">
        <v>0</v>
      </c>
      <c r="D264" s="4">
        <v>0</v>
      </c>
    </row>
    <row r="265" spans="1:4" x14ac:dyDescent="0.2">
      <c r="A265" s="4">
        <v>0.51614427031232635</v>
      </c>
      <c r="B265" s="4">
        <v>1.9515636357869115</v>
      </c>
      <c r="C265" s="4">
        <v>0</v>
      </c>
      <c r="D265" s="4">
        <v>0</v>
      </c>
    </row>
    <row r="266" spans="1:4" x14ac:dyDescent="0.2">
      <c r="A266" s="4">
        <v>0.51778370567967102</v>
      </c>
      <c r="B266" s="4">
        <v>1.9516486985554744</v>
      </c>
      <c r="C266" s="4">
        <v>0</v>
      </c>
      <c r="D266" s="4">
        <v>0</v>
      </c>
    </row>
    <row r="267" spans="1:4" x14ac:dyDescent="0.2">
      <c r="A267" s="4">
        <v>0.5194231410470157</v>
      </c>
      <c r="B267" s="4">
        <v>1.9517312590824731</v>
      </c>
      <c r="C267" s="4">
        <v>0</v>
      </c>
      <c r="D267" s="4">
        <v>0</v>
      </c>
    </row>
    <row r="268" spans="1:4" x14ac:dyDescent="0.2">
      <c r="A268" s="4">
        <v>0.52106257641436038</v>
      </c>
      <c r="B268" s="4">
        <v>1.9518113305578668</v>
      </c>
      <c r="C268" s="4">
        <v>0</v>
      </c>
      <c r="D268" s="4">
        <v>0</v>
      </c>
    </row>
    <row r="269" spans="1:4" x14ac:dyDescent="0.2">
      <c r="A269" s="4">
        <v>0.52270201178170506</v>
      </c>
      <c r="B269" s="4">
        <v>1.951888926171615</v>
      </c>
      <c r="C269" s="4">
        <v>0</v>
      </c>
      <c r="D269" s="4">
        <v>0</v>
      </c>
    </row>
    <row r="270" spans="1:4" x14ac:dyDescent="0.2">
      <c r="A270" s="4">
        <v>0.52434144714904973</v>
      </c>
      <c r="B270" s="4">
        <v>1.9519640591136769</v>
      </c>
      <c r="C270" s="4">
        <v>0</v>
      </c>
      <c r="D270" s="4">
        <v>0</v>
      </c>
    </row>
    <row r="271" spans="1:4" x14ac:dyDescent="0.2">
      <c r="A271" s="4">
        <v>0.5259808825163943</v>
      </c>
      <c r="B271" s="4">
        <v>1.9520367425740119</v>
      </c>
      <c r="C271" s="4">
        <v>0</v>
      </c>
      <c r="D271" s="4">
        <v>0</v>
      </c>
    </row>
    <row r="272" spans="1:4" x14ac:dyDescent="0.2">
      <c r="A272" s="4">
        <v>0.52762031788373898</v>
      </c>
      <c r="B272" s="4">
        <v>1.9521069897425793</v>
      </c>
      <c r="C272" s="4">
        <v>0</v>
      </c>
      <c r="D272" s="4">
        <v>0</v>
      </c>
    </row>
    <row r="273" spans="1:4" x14ac:dyDescent="0.2">
      <c r="A273" s="4">
        <v>0.52925975325108365</v>
      </c>
      <c r="B273" s="4">
        <v>1.9521748138093384</v>
      </c>
      <c r="C273" s="4">
        <v>0</v>
      </c>
      <c r="D273" s="4">
        <v>0</v>
      </c>
    </row>
    <row r="274" spans="1:4" x14ac:dyDescent="0.2">
      <c r="A274" s="4">
        <v>0.53089918861842833</v>
      </c>
      <c r="B274" s="4">
        <v>1.9522402279642488</v>
      </c>
      <c r="C274" s="4">
        <v>0</v>
      </c>
      <c r="D274" s="4">
        <v>0</v>
      </c>
    </row>
    <row r="275" spans="1:4" x14ac:dyDescent="0.2">
      <c r="A275" s="4">
        <v>0.53253862398577301</v>
      </c>
      <c r="B275" s="4">
        <v>1.9523032453972693</v>
      </c>
      <c r="C275" s="4">
        <v>0</v>
      </c>
      <c r="D275" s="4">
        <v>0</v>
      </c>
    </row>
    <row r="276" spans="1:4" x14ac:dyDescent="0.2">
      <c r="A276" s="4">
        <v>0.53417805935311768</v>
      </c>
      <c r="B276" s="4">
        <v>1.9523638792983598</v>
      </c>
      <c r="C276" s="4">
        <v>0</v>
      </c>
      <c r="D276" s="4">
        <v>0</v>
      </c>
    </row>
    <row r="277" spans="1:4" x14ac:dyDescent="0.2">
      <c r="A277" s="4">
        <v>0.53581749472046236</v>
      </c>
      <c r="B277" s="4">
        <v>1.9524221428574793</v>
      </c>
      <c r="C277" s="4">
        <v>0</v>
      </c>
      <c r="D277" s="4">
        <v>0</v>
      </c>
    </row>
    <row r="278" spans="1:4" x14ac:dyDescent="0.2">
      <c r="A278" s="4">
        <v>0.53745693008780704</v>
      </c>
      <c r="B278" s="4">
        <v>1.952478049264587</v>
      </c>
      <c r="C278" s="4">
        <v>0</v>
      </c>
      <c r="D278" s="4">
        <v>0</v>
      </c>
    </row>
    <row r="279" spans="1:4" x14ac:dyDescent="0.2">
      <c r="A279" s="4">
        <v>0.53909636545515172</v>
      </c>
      <c r="B279" s="4">
        <v>1.9525316117096425</v>
      </c>
      <c r="C279" s="4">
        <v>0</v>
      </c>
      <c r="D279" s="4">
        <v>0</v>
      </c>
    </row>
    <row r="280" spans="1:4" x14ac:dyDescent="0.2">
      <c r="A280" s="4">
        <v>0.54073580082249639</v>
      </c>
      <c r="B280" s="4">
        <v>1.9525828433826051</v>
      </c>
      <c r="C280" s="4">
        <v>0</v>
      </c>
      <c r="D280" s="4">
        <v>0</v>
      </c>
    </row>
    <row r="281" spans="1:4" x14ac:dyDescent="0.2">
      <c r="A281" s="4">
        <v>0.54237523618984107</v>
      </c>
      <c r="B281" s="4">
        <v>1.952631757473434</v>
      </c>
      <c r="C281" s="4">
        <v>0</v>
      </c>
      <c r="D281" s="4">
        <v>0</v>
      </c>
    </row>
    <row r="282" spans="1:4" x14ac:dyDescent="0.2">
      <c r="A282" s="4">
        <v>0.54401467155718575</v>
      </c>
      <c r="B282" s="4">
        <v>1.9526783671720886</v>
      </c>
      <c r="C282" s="4">
        <v>0</v>
      </c>
      <c r="D282" s="4">
        <v>0</v>
      </c>
    </row>
    <row r="283" spans="1:4" x14ac:dyDescent="0.2">
      <c r="A283" s="4">
        <v>0.54565410692453042</v>
      </c>
      <c r="B283" s="4">
        <v>1.9527226856685282</v>
      </c>
      <c r="C283" s="4">
        <v>0</v>
      </c>
      <c r="D283" s="4">
        <v>0</v>
      </c>
    </row>
    <row r="284" spans="1:4" x14ac:dyDescent="0.2">
      <c r="A284" s="4">
        <v>0.5472935422918751</v>
      </c>
      <c r="B284" s="4">
        <v>1.9527647261527123</v>
      </c>
      <c r="C284" s="4">
        <v>0</v>
      </c>
      <c r="D284" s="4">
        <v>0</v>
      </c>
    </row>
    <row r="285" spans="1:4" x14ac:dyDescent="0.2">
      <c r="A285" s="4">
        <v>0.54893297765921978</v>
      </c>
      <c r="B285" s="4">
        <v>1.9528045018146001</v>
      </c>
      <c r="C285" s="4">
        <v>0</v>
      </c>
      <c r="D285" s="4">
        <v>0</v>
      </c>
    </row>
    <row r="286" spans="1:4" x14ac:dyDescent="0.2">
      <c r="A286" s="4">
        <v>0.55057241302656446</v>
      </c>
      <c r="B286" s="4">
        <v>1.9528420258441508</v>
      </c>
      <c r="C286" s="4">
        <v>0</v>
      </c>
      <c r="D286" s="4">
        <v>0</v>
      </c>
    </row>
    <row r="287" spans="1:4" x14ac:dyDescent="0.2">
      <c r="A287" s="4">
        <v>0.55221184839390902</v>
      </c>
      <c r="B287" s="4">
        <v>1.9528773114313238</v>
      </c>
      <c r="C287" s="4">
        <v>0</v>
      </c>
      <c r="D287" s="4">
        <v>0</v>
      </c>
    </row>
    <row r="288" spans="1:4" x14ac:dyDescent="0.2">
      <c r="A288" s="4">
        <v>0.5538512837612537</v>
      </c>
      <c r="B288" s="4">
        <v>1.9529103717660787</v>
      </c>
      <c r="C288" s="4">
        <v>0</v>
      </c>
      <c r="D288" s="4">
        <v>0</v>
      </c>
    </row>
    <row r="289" spans="1:4" x14ac:dyDescent="0.2">
      <c r="A289" s="4">
        <v>0.55549071912859838</v>
      </c>
      <c r="B289" s="4">
        <v>1.9529412200383744</v>
      </c>
      <c r="C289" s="4">
        <v>0</v>
      </c>
      <c r="D289" s="4">
        <v>0</v>
      </c>
    </row>
    <row r="290" spans="1:4" x14ac:dyDescent="0.2">
      <c r="A290" s="4">
        <v>0.55713015449594305</v>
      </c>
      <c r="B290" s="4">
        <v>1.9529698694381705</v>
      </c>
      <c r="C290" s="4">
        <v>0</v>
      </c>
      <c r="D290" s="4">
        <v>0</v>
      </c>
    </row>
    <row r="291" spans="1:4" x14ac:dyDescent="0.2">
      <c r="A291" s="4">
        <v>0.55876958986328773</v>
      </c>
      <c r="B291" s="4">
        <v>1.9529963331554263</v>
      </c>
      <c r="C291" s="4">
        <v>0</v>
      </c>
      <c r="D291" s="4">
        <v>0</v>
      </c>
    </row>
    <row r="292" spans="1:4" x14ac:dyDescent="0.2">
      <c r="A292" s="4">
        <v>0.56040902523063241</v>
      </c>
      <c r="B292" s="4">
        <v>1.9530206243801012</v>
      </c>
      <c r="C292" s="4">
        <v>0</v>
      </c>
      <c r="D292" s="4">
        <v>0</v>
      </c>
    </row>
    <row r="293" spans="1:4" x14ac:dyDescent="0.2">
      <c r="A293" s="4">
        <v>0.56204846059797708</v>
      </c>
      <c r="B293" s="4">
        <v>1.9530427563021542</v>
      </c>
      <c r="C293" s="4">
        <v>0</v>
      </c>
      <c r="D293" s="4">
        <v>0</v>
      </c>
    </row>
    <row r="294" spans="1:4" x14ac:dyDescent="0.2">
      <c r="A294" s="4">
        <v>0.56368789596532176</v>
      </c>
      <c r="B294" s="4">
        <v>1.953062742111545</v>
      </c>
      <c r="C294" s="4">
        <v>0</v>
      </c>
      <c r="D294" s="4">
        <v>0</v>
      </c>
    </row>
    <row r="295" spans="1:4" x14ac:dyDescent="0.2">
      <c r="A295" s="4">
        <v>0.56532733133266644</v>
      </c>
      <c r="B295" s="4">
        <v>1.9530805949982326</v>
      </c>
      <c r="C295" s="4">
        <v>0</v>
      </c>
      <c r="D295" s="4">
        <v>0</v>
      </c>
    </row>
    <row r="296" spans="1:4" x14ac:dyDescent="0.2">
      <c r="A296" s="4">
        <v>0.56696676670001112</v>
      </c>
      <c r="B296" s="4">
        <v>1.9530963281521767</v>
      </c>
      <c r="C296" s="4">
        <v>0</v>
      </c>
      <c r="D296" s="4">
        <v>0</v>
      </c>
    </row>
    <row r="297" spans="1:4" x14ac:dyDescent="0.2">
      <c r="A297" s="4">
        <v>0.56860620206735579</v>
      </c>
      <c r="B297" s="4">
        <v>1.9531099547633364</v>
      </c>
      <c r="C297" s="4">
        <v>0</v>
      </c>
      <c r="D297" s="4">
        <v>0</v>
      </c>
    </row>
    <row r="298" spans="1:4" x14ac:dyDescent="0.2">
      <c r="A298" s="4">
        <v>0.57024563743470047</v>
      </c>
      <c r="B298" s="4">
        <v>1.953121488021671</v>
      </c>
      <c r="C298" s="4">
        <v>0</v>
      </c>
      <c r="D298" s="4">
        <v>0</v>
      </c>
    </row>
    <row r="299" spans="1:4" x14ac:dyDescent="0.2">
      <c r="A299" s="4">
        <v>0.57188507280204515</v>
      </c>
      <c r="B299" s="4">
        <v>1.9531309411171398</v>
      </c>
      <c r="C299" s="4">
        <v>0</v>
      </c>
      <c r="D299" s="4">
        <v>0</v>
      </c>
    </row>
    <row r="300" spans="1:4" x14ac:dyDescent="0.2">
      <c r="A300" s="4">
        <v>0.57352450816938982</v>
      </c>
      <c r="B300" s="4">
        <v>1.9531383272397023</v>
      </c>
      <c r="C300" s="4">
        <v>0</v>
      </c>
      <c r="D300" s="4">
        <v>0</v>
      </c>
    </row>
    <row r="301" spans="1:4" x14ac:dyDescent="0.2">
      <c r="A301" s="4">
        <v>0.5751639435367345</v>
      </c>
      <c r="B301" s="4">
        <v>1.9531436595793179</v>
      </c>
      <c r="C301" s="4">
        <v>0</v>
      </c>
      <c r="D301" s="4">
        <v>0</v>
      </c>
    </row>
    <row r="302" spans="1:4" x14ac:dyDescent="0.2">
      <c r="A302" s="4">
        <v>0.57680337890407918</v>
      </c>
      <c r="B302" s="4">
        <v>1.9531469513259456</v>
      </c>
      <c r="C302" s="4">
        <v>0</v>
      </c>
      <c r="D302" s="4">
        <v>0</v>
      </c>
    </row>
    <row r="303" spans="1:4" x14ac:dyDescent="0.2">
      <c r="A303" s="4">
        <v>0.57844281427142386</v>
      </c>
      <c r="B303" s="4">
        <v>1.953148215669545</v>
      </c>
      <c r="C303" s="4">
        <v>0</v>
      </c>
      <c r="D303" s="4">
        <v>0</v>
      </c>
    </row>
    <row r="304" spans="1:4" x14ac:dyDescent="0.2">
      <c r="A304" s="4">
        <v>0.58008224963876842</v>
      </c>
      <c r="B304" s="4">
        <v>1.9531474658000754</v>
      </c>
      <c r="C304" s="4">
        <v>0</v>
      </c>
      <c r="D304" s="4">
        <v>0</v>
      </c>
    </row>
    <row r="305" spans="1:4" x14ac:dyDescent="0.2">
      <c r="A305" s="4">
        <v>0.5817216850061131</v>
      </c>
      <c r="B305" s="4">
        <v>1.9531447149074959</v>
      </c>
      <c r="C305" s="4">
        <v>0</v>
      </c>
      <c r="D305" s="4">
        <v>0</v>
      </c>
    </row>
    <row r="306" spans="1:4" x14ac:dyDescent="0.2">
      <c r="A306" s="4">
        <v>0.58336112037345778</v>
      </c>
      <c r="B306" s="4">
        <v>1.953139976181766</v>
      </c>
      <c r="C306" s="4">
        <v>0</v>
      </c>
      <c r="D306" s="4">
        <v>0</v>
      </c>
    </row>
    <row r="307" spans="1:4" x14ac:dyDescent="0.2">
      <c r="A307" s="4">
        <v>0.58500055574080245</v>
      </c>
      <c r="B307" s="4">
        <v>1.9531332628128453</v>
      </c>
      <c r="C307" s="4">
        <v>0</v>
      </c>
      <c r="D307" s="4">
        <v>0</v>
      </c>
    </row>
    <row r="308" spans="1:4" x14ac:dyDescent="0.2">
      <c r="A308" s="4">
        <v>0.58663999110814713</v>
      </c>
      <c r="B308" s="4">
        <v>1.9531245879906927</v>
      </c>
      <c r="C308" s="4">
        <v>0</v>
      </c>
      <c r="D308" s="4">
        <v>0</v>
      </c>
    </row>
    <row r="309" spans="1:4" x14ac:dyDescent="0.2">
      <c r="A309" s="4">
        <v>0.58827942647549181</v>
      </c>
      <c r="B309" s="4">
        <v>1.9531139649052676</v>
      </c>
      <c r="C309" s="4">
        <v>0</v>
      </c>
      <c r="D309" s="4">
        <v>0</v>
      </c>
    </row>
    <row r="310" spans="1:4" x14ac:dyDescent="0.2">
      <c r="A310" s="4">
        <v>0.58991886184283648</v>
      </c>
      <c r="B310" s="4">
        <v>1.9531014067465295</v>
      </c>
      <c r="C310" s="4">
        <v>0</v>
      </c>
      <c r="D310" s="4">
        <v>0</v>
      </c>
    </row>
    <row r="311" spans="1:4" x14ac:dyDescent="0.2">
      <c r="A311" s="4">
        <v>0.59155829721018116</v>
      </c>
      <c r="B311" s="4">
        <v>1.9530869267044375</v>
      </c>
      <c r="C311" s="4">
        <v>0</v>
      </c>
      <c r="D311" s="4">
        <v>0</v>
      </c>
    </row>
    <row r="312" spans="1:4" x14ac:dyDescent="0.2">
      <c r="A312" s="4">
        <v>0.59319773257752584</v>
      </c>
      <c r="B312" s="4">
        <v>1.9530705379689512</v>
      </c>
      <c r="C312" s="4">
        <v>0</v>
      </c>
      <c r="D312" s="4">
        <v>0</v>
      </c>
    </row>
    <row r="313" spans="1:4" x14ac:dyDescent="0.2">
      <c r="A313" s="4">
        <v>0.59483716794487052</v>
      </c>
      <c r="B313" s="4">
        <v>1.9530522537300299</v>
      </c>
      <c r="C313" s="4">
        <v>0</v>
      </c>
      <c r="D313" s="4">
        <v>0</v>
      </c>
    </row>
    <row r="314" spans="1:4" x14ac:dyDescent="0.2">
      <c r="A314" s="4">
        <v>0.59647660331221519</v>
      </c>
      <c r="B314" s="4">
        <v>1.9530320871776328</v>
      </c>
      <c r="C314" s="4">
        <v>0</v>
      </c>
      <c r="D314" s="4">
        <v>0</v>
      </c>
    </row>
    <row r="315" spans="1:4" x14ac:dyDescent="0.2">
      <c r="A315" s="4">
        <v>0.59811603867955987</v>
      </c>
      <c r="B315" s="4">
        <v>1.953010051501719</v>
      </c>
      <c r="C315" s="4">
        <v>0</v>
      </c>
      <c r="D315" s="4">
        <v>0</v>
      </c>
    </row>
    <row r="316" spans="1:4" x14ac:dyDescent="0.2">
      <c r="A316" s="4">
        <v>0.59975547404690455</v>
      </c>
      <c r="B316" s="4">
        <v>1.9529861598922482</v>
      </c>
      <c r="C316" s="4">
        <v>0</v>
      </c>
      <c r="D316" s="4">
        <v>0</v>
      </c>
    </row>
    <row r="317" spans="1:4" x14ac:dyDescent="0.2">
      <c r="A317" s="4">
        <v>0.60139490941424922</v>
      </c>
      <c r="B317" s="4">
        <v>1.9529604255391797</v>
      </c>
      <c r="C317" s="4">
        <v>0</v>
      </c>
      <c r="D317" s="4">
        <v>0</v>
      </c>
    </row>
    <row r="318" spans="1:4" x14ac:dyDescent="0.2">
      <c r="A318" s="4">
        <v>0.6030343447815939</v>
      </c>
      <c r="B318" s="4">
        <v>1.9529328616324728</v>
      </c>
      <c r="C318" s="4">
        <v>0</v>
      </c>
      <c r="D318" s="4">
        <v>0</v>
      </c>
    </row>
    <row r="319" spans="1:4" x14ac:dyDescent="0.2">
      <c r="A319" s="4">
        <v>0.60467378014893858</v>
      </c>
      <c r="B319" s="4">
        <v>1.9529034813620867</v>
      </c>
      <c r="C319" s="4">
        <v>0</v>
      </c>
      <c r="D319" s="4">
        <v>0</v>
      </c>
    </row>
    <row r="320" spans="1:4" x14ac:dyDescent="0.2">
      <c r="A320" s="4">
        <v>0.60631321551628325</v>
      </c>
      <c r="B320" s="4">
        <v>1.9528722979179809</v>
      </c>
      <c r="C320" s="4">
        <v>0</v>
      </c>
      <c r="D320" s="4">
        <v>0</v>
      </c>
    </row>
    <row r="321" spans="1:4" x14ac:dyDescent="0.2">
      <c r="A321" s="4">
        <v>0.60795265088362782</v>
      </c>
      <c r="B321" s="4">
        <v>1.9528393244901145</v>
      </c>
      <c r="C321" s="4">
        <v>0</v>
      </c>
      <c r="D321" s="4">
        <v>0</v>
      </c>
    </row>
    <row r="322" spans="1:4" x14ac:dyDescent="0.2">
      <c r="A322" s="4">
        <v>0.6095920862509725</v>
      </c>
      <c r="B322" s="4">
        <v>1.952804574268447</v>
      </c>
      <c r="C322" s="4">
        <v>0</v>
      </c>
      <c r="D322" s="4">
        <v>0</v>
      </c>
    </row>
    <row r="323" spans="1:4" x14ac:dyDescent="0.2">
      <c r="A323" s="4">
        <v>0.61123152161831718</v>
      </c>
      <c r="B323" s="4">
        <v>1.9527680604429376</v>
      </c>
      <c r="C323" s="4">
        <v>0</v>
      </c>
      <c r="D323" s="4">
        <v>0</v>
      </c>
    </row>
    <row r="324" spans="1:4" x14ac:dyDescent="0.2">
      <c r="A324" s="4">
        <v>0.61287095698566185</v>
      </c>
      <c r="B324" s="4">
        <v>1.9527297962035459</v>
      </c>
      <c r="C324" s="4">
        <v>0</v>
      </c>
      <c r="D324" s="4">
        <v>0</v>
      </c>
    </row>
    <row r="325" spans="1:4" x14ac:dyDescent="0.2">
      <c r="A325" s="4">
        <v>0.61451039235300653</v>
      </c>
      <c r="B325" s="4">
        <v>1.9526897947402309</v>
      </c>
      <c r="C325" s="4">
        <v>0</v>
      </c>
      <c r="D325" s="4">
        <v>0</v>
      </c>
    </row>
    <row r="326" spans="1:4" x14ac:dyDescent="0.2">
      <c r="A326" s="4">
        <v>0.61614982772035121</v>
      </c>
      <c r="B326" s="4">
        <v>1.9526480692429522</v>
      </c>
      <c r="C326" s="4">
        <v>0</v>
      </c>
      <c r="D326" s="4">
        <v>0</v>
      </c>
    </row>
    <row r="327" spans="1:4" x14ac:dyDescent="0.2">
      <c r="A327" s="4">
        <v>0.61778926308769588</v>
      </c>
      <c r="B327" s="4">
        <v>1.9526046329016689</v>
      </c>
      <c r="C327" s="4">
        <v>0</v>
      </c>
      <c r="D327" s="4">
        <v>0</v>
      </c>
    </row>
    <row r="328" spans="1:4" x14ac:dyDescent="0.2">
      <c r="A328" s="4">
        <v>0.61942869845504056</v>
      </c>
      <c r="B328" s="4">
        <v>1.9525594989063404</v>
      </c>
      <c r="C328" s="4">
        <v>0</v>
      </c>
      <c r="D328" s="4">
        <v>0</v>
      </c>
    </row>
    <row r="329" spans="1:4" x14ac:dyDescent="0.2">
      <c r="A329" s="4">
        <v>0.62106813382238524</v>
      </c>
      <c r="B329" s="4">
        <v>1.9525126804469262</v>
      </c>
      <c r="C329" s="4">
        <v>0</v>
      </c>
      <c r="D329" s="4">
        <v>0</v>
      </c>
    </row>
    <row r="330" spans="1:4" x14ac:dyDescent="0.2">
      <c r="A330" s="4">
        <v>0.62270756918972991</v>
      </c>
      <c r="B330" s="4">
        <v>1.9524641907133855</v>
      </c>
      <c r="C330" s="4">
        <v>0</v>
      </c>
      <c r="D330" s="4">
        <v>0</v>
      </c>
    </row>
    <row r="331" spans="1:4" x14ac:dyDescent="0.2">
      <c r="A331" s="4">
        <v>0.62434700455707459</v>
      </c>
      <c r="B331" s="4">
        <v>1.9524140428956775</v>
      </c>
      <c r="C331" s="4">
        <v>0</v>
      </c>
      <c r="D331" s="4">
        <v>0</v>
      </c>
    </row>
    <row r="332" spans="1:4" x14ac:dyDescent="0.2">
      <c r="A332" s="4">
        <v>0.62598643992441927</v>
      </c>
      <c r="B332" s="4">
        <v>1.9523622501837616</v>
      </c>
      <c r="C332" s="4">
        <v>0</v>
      </c>
      <c r="D332" s="4">
        <v>0</v>
      </c>
    </row>
    <row r="333" spans="1:4" x14ac:dyDescent="0.2">
      <c r="A333" s="4">
        <v>0.62762587529176395</v>
      </c>
      <c r="B333" s="4">
        <v>1.9523088257675973</v>
      </c>
      <c r="C333" s="4">
        <v>0</v>
      </c>
      <c r="D333" s="4">
        <v>0</v>
      </c>
    </row>
    <row r="334" spans="1:4" x14ac:dyDescent="0.2">
      <c r="A334" s="4">
        <v>0.62926531065910862</v>
      </c>
      <c r="B334" s="4">
        <v>1.9522537828371438</v>
      </c>
      <c r="C334" s="4">
        <v>0</v>
      </c>
      <c r="D334" s="4">
        <v>0</v>
      </c>
    </row>
    <row r="335" spans="1:4" x14ac:dyDescent="0.2">
      <c r="A335" s="4">
        <v>0.6309047460264533</v>
      </c>
      <c r="B335" s="4">
        <v>1.9521971345823605</v>
      </c>
      <c r="C335" s="4">
        <v>0</v>
      </c>
      <c r="D335" s="4">
        <v>0</v>
      </c>
    </row>
    <row r="336" spans="1:4" x14ac:dyDescent="0.2">
      <c r="A336" s="4">
        <v>0.63254418139379798</v>
      </c>
      <c r="B336" s="4">
        <v>1.9521388941932065</v>
      </c>
      <c r="C336" s="4">
        <v>0</v>
      </c>
      <c r="D336" s="4">
        <v>0</v>
      </c>
    </row>
    <row r="337" spans="1:4" x14ac:dyDescent="0.2">
      <c r="A337" s="4">
        <v>0.63418361676114265</v>
      </c>
      <c r="B337" s="4">
        <v>1.9520790748596415</v>
      </c>
      <c r="C337" s="4">
        <v>0</v>
      </c>
      <c r="D337" s="4">
        <v>0</v>
      </c>
    </row>
    <row r="338" spans="1:4" x14ac:dyDescent="0.2">
      <c r="A338" s="4">
        <v>0.63582305212848722</v>
      </c>
      <c r="B338" s="4">
        <v>1.9520176897716246</v>
      </c>
      <c r="C338" s="4">
        <v>0</v>
      </c>
      <c r="D338" s="4">
        <v>0</v>
      </c>
    </row>
    <row r="339" spans="1:4" x14ac:dyDescent="0.2">
      <c r="A339" s="4">
        <v>0.6374624874958319</v>
      </c>
      <c r="B339" s="4">
        <v>1.951954752119115</v>
      </c>
      <c r="C339" s="4">
        <v>0</v>
      </c>
      <c r="D339" s="4">
        <v>0</v>
      </c>
    </row>
    <row r="340" spans="1:4" x14ac:dyDescent="0.2">
      <c r="A340" s="4">
        <v>0.63910192286317657</v>
      </c>
      <c r="B340" s="4">
        <v>1.9518902750920724</v>
      </c>
      <c r="C340" s="4">
        <v>0</v>
      </c>
      <c r="D340" s="4">
        <v>0</v>
      </c>
    </row>
    <row r="341" spans="1:4" x14ac:dyDescent="0.2">
      <c r="A341" s="4">
        <v>0.64074135823052125</v>
      </c>
      <c r="B341" s="4">
        <v>1.9518242718804557</v>
      </c>
      <c r="C341" s="4">
        <v>0</v>
      </c>
      <c r="D341" s="4">
        <v>0</v>
      </c>
    </row>
    <row r="342" spans="1:4" x14ac:dyDescent="0.2">
      <c r="A342" s="4">
        <v>0.64238079359786593</v>
      </c>
      <c r="B342" s="4">
        <v>1.9517567556742244</v>
      </c>
      <c r="C342" s="4">
        <v>0</v>
      </c>
      <c r="D342" s="4">
        <v>0</v>
      </c>
    </row>
    <row r="343" spans="1:4" x14ac:dyDescent="0.2">
      <c r="A343" s="4">
        <v>0.64402022896521061</v>
      </c>
      <c r="B343" s="4">
        <v>1.9516877396633381</v>
      </c>
      <c r="C343" s="4">
        <v>0</v>
      </c>
      <c r="D343" s="4">
        <v>0</v>
      </c>
    </row>
    <row r="344" spans="1:4" x14ac:dyDescent="0.2">
      <c r="A344" s="4">
        <v>0.64565966433255528</v>
      </c>
      <c r="B344" s="4">
        <v>1.9516172370377558</v>
      </c>
      <c r="C344" s="4">
        <v>0</v>
      </c>
      <c r="D344" s="4">
        <v>0</v>
      </c>
    </row>
    <row r="345" spans="1:4" x14ac:dyDescent="0.2">
      <c r="A345" s="4">
        <v>0.64729909969989996</v>
      </c>
      <c r="B345" s="4">
        <v>1.9515452609874369</v>
      </c>
      <c r="C345" s="4">
        <v>0</v>
      </c>
      <c r="D345" s="4">
        <v>0</v>
      </c>
    </row>
    <row r="346" spans="1:4" x14ac:dyDescent="0.2">
      <c r="A346" s="4">
        <v>0.64893853506724464</v>
      </c>
      <c r="B346" s="4">
        <v>1.9514718247023406</v>
      </c>
      <c r="C346" s="4">
        <v>0</v>
      </c>
      <c r="D346" s="4">
        <v>0</v>
      </c>
    </row>
    <row r="347" spans="1:4" x14ac:dyDescent="0.2">
      <c r="A347" s="4">
        <v>0.65057797043458931</v>
      </c>
      <c r="B347" s="4">
        <v>1.9513969413724266</v>
      </c>
      <c r="C347" s="4">
        <v>0</v>
      </c>
      <c r="D347" s="4">
        <v>0</v>
      </c>
    </row>
    <row r="348" spans="1:4" x14ac:dyDescent="0.2">
      <c r="A348" s="4">
        <v>0.65221740580193399</v>
      </c>
      <c r="B348" s="4">
        <v>1.951320624187654</v>
      </c>
      <c r="C348" s="4">
        <v>0</v>
      </c>
      <c r="D348" s="4">
        <v>0</v>
      </c>
    </row>
    <row r="349" spans="1:4" x14ac:dyDescent="0.2">
      <c r="A349" s="4">
        <v>0.65385684116927867</v>
      </c>
      <c r="B349" s="4">
        <v>1.951242886337982</v>
      </c>
      <c r="C349" s="4">
        <v>0</v>
      </c>
      <c r="D349" s="4">
        <v>0</v>
      </c>
    </row>
    <row r="350" spans="1:4" x14ac:dyDescent="0.2">
      <c r="A350" s="4">
        <v>0.65549627653662335</v>
      </c>
      <c r="B350" s="4">
        <v>1.9511637410133704</v>
      </c>
      <c r="C350" s="4">
        <v>0</v>
      </c>
      <c r="D350" s="4">
        <v>0</v>
      </c>
    </row>
    <row r="351" spans="1:4" x14ac:dyDescent="0.2">
      <c r="A351" s="4">
        <v>0.65713571190396802</v>
      </c>
      <c r="B351" s="4">
        <v>1.9510832014037778</v>
      </c>
      <c r="C351" s="4">
        <v>0</v>
      </c>
      <c r="D351" s="4">
        <v>0</v>
      </c>
    </row>
    <row r="352" spans="1:4" x14ac:dyDescent="0.2">
      <c r="A352" s="4">
        <v>0.6587751472713127</v>
      </c>
      <c r="B352" s="4">
        <v>1.9510012806991641</v>
      </c>
      <c r="C352" s="4">
        <v>0</v>
      </c>
      <c r="D352" s="4">
        <v>0</v>
      </c>
    </row>
    <row r="353" spans="1:4" x14ac:dyDescent="0.2">
      <c r="A353" s="4">
        <v>0.66041458263865738</v>
      </c>
      <c r="B353" s="4">
        <v>1.9509179920894886</v>
      </c>
      <c r="C353" s="4">
        <v>0</v>
      </c>
      <c r="D353" s="4">
        <v>0</v>
      </c>
    </row>
    <row r="354" spans="1:4" x14ac:dyDescent="0.2">
      <c r="A354" s="4">
        <v>0.66205401800600194</v>
      </c>
      <c r="B354" s="4">
        <v>1.9508333487647103</v>
      </c>
      <c r="C354" s="4">
        <v>0</v>
      </c>
      <c r="D354" s="4">
        <v>0</v>
      </c>
    </row>
    <row r="355" spans="1:4" x14ac:dyDescent="0.2">
      <c r="A355" s="4">
        <v>0.66369345337334662</v>
      </c>
      <c r="B355" s="4">
        <v>1.9507473639147888</v>
      </c>
      <c r="C355" s="4">
        <v>0</v>
      </c>
      <c r="D355" s="4">
        <v>0</v>
      </c>
    </row>
    <row r="356" spans="1:4" x14ac:dyDescent="0.2">
      <c r="A356" s="4">
        <v>0.6653328887406913</v>
      </c>
      <c r="B356" s="4">
        <v>1.9506600507296834</v>
      </c>
      <c r="C356" s="4">
        <v>0</v>
      </c>
      <c r="D356" s="4">
        <v>0</v>
      </c>
    </row>
    <row r="357" spans="1:4" x14ac:dyDescent="0.2">
      <c r="A357" s="4">
        <v>0.66697232410803597</v>
      </c>
      <c r="B357" s="4">
        <v>1.9505714223993533</v>
      </c>
      <c r="C357" s="4">
        <v>0</v>
      </c>
      <c r="D357" s="4">
        <v>0</v>
      </c>
    </row>
    <row r="358" spans="1:4" x14ac:dyDescent="0.2">
      <c r="A358" s="4">
        <v>0.66861175947538065</v>
      </c>
      <c r="B358" s="4">
        <v>1.9504814921137579</v>
      </c>
      <c r="C358" s="4">
        <v>0</v>
      </c>
      <c r="D358" s="4">
        <v>0</v>
      </c>
    </row>
    <row r="359" spans="1:4" x14ac:dyDescent="0.2">
      <c r="A359" s="4">
        <v>0.67025119484272533</v>
      </c>
      <c r="B359" s="4">
        <v>1.9503902730628564</v>
      </c>
      <c r="C359" s="4">
        <v>0</v>
      </c>
      <c r="D359" s="4">
        <v>0</v>
      </c>
    </row>
    <row r="360" spans="1:4" x14ac:dyDescent="0.2">
      <c r="A360" s="4">
        <v>0.67189063021007001</v>
      </c>
      <c r="B360" s="4">
        <v>1.9502977784366085</v>
      </c>
      <c r="C360" s="4">
        <v>0</v>
      </c>
      <c r="D360" s="4">
        <v>0</v>
      </c>
    </row>
    <row r="361" spans="1:4" x14ac:dyDescent="0.2">
      <c r="A361" s="4">
        <v>0.67353006557741468</v>
      </c>
      <c r="B361" s="4">
        <v>1.9502040214249732</v>
      </c>
      <c r="C361" s="4">
        <v>0</v>
      </c>
      <c r="D361" s="4">
        <v>0</v>
      </c>
    </row>
    <row r="362" spans="1:4" x14ac:dyDescent="0.2">
      <c r="A362" s="4">
        <v>0.67516950094475936</v>
      </c>
      <c r="B362" s="4">
        <v>1.9501090152179099</v>
      </c>
      <c r="C362" s="4">
        <v>0</v>
      </c>
      <c r="D362" s="4">
        <v>0</v>
      </c>
    </row>
    <row r="363" spans="1:4" x14ac:dyDescent="0.2">
      <c r="A363" s="4">
        <v>0.67680893631210404</v>
      </c>
      <c r="B363" s="4">
        <v>1.950012773005378</v>
      </c>
      <c r="C363" s="4">
        <v>0</v>
      </c>
      <c r="D363" s="4">
        <v>0</v>
      </c>
    </row>
    <row r="364" spans="1:4" x14ac:dyDescent="0.2">
      <c r="A364" s="4">
        <v>0.67844837167944871</v>
      </c>
      <c r="B364" s="4">
        <v>1.9499153079773368</v>
      </c>
      <c r="C364" s="4">
        <v>0</v>
      </c>
      <c r="D364" s="4">
        <v>0</v>
      </c>
    </row>
    <row r="365" spans="1:4" x14ac:dyDescent="0.2">
      <c r="A365" s="4">
        <v>0.68008780704679339</v>
      </c>
      <c r="B365" s="4">
        <v>1.9498166333237454</v>
      </c>
      <c r="C365" s="4">
        <v>0</v>
      </c>
      <c r="D365" s="4">
        <v>0</v>
      </c>
    </row>
    <row r="366" spans="1:4" x14ac:dyDescent="0.2">
      <c r="A366" s="4">
        <v>0.68172724241413807</v>
      </c>
      <c r="B366" s="4">
        <v>1.9497167622345635</v>
      </c>
      <c r="C366" s="4">
        <v>0</v>
      </c>
      <c r="D366" s="4">
        <v>0</v>
      </c>
    </row>
    <row r="367" spans="1:4" x14ac:dyDescent="0.2">
      <c r="A367" s="4">
        <v>0.68336667778148275</v>
      </c>
      <c r="B367" s="4">
        <v>1.9496157078997502</v>
      </c>
      <c r="C367" s="4">
        <v>0</v>
      </c>
      <c r="D367" s="4">
        <v>0</v>
      </c>
    </row>
    <row r="368" spans="1:4" x14ac:dyDescent="0.2">
      <c r="A368" s="4">
        <v>0.68500611314882742</v>
      </c>
      <c r="B368" s="4">
        <v>1.9495134835092651</v>
      </c>
      <c r="C368" s="4">
        <v>0</v>
      </c>
      <c r="D368" s="4">
        <v>0</v>
      </c>
    </row>
    <row r="369" spans="1:4" x14ac:dyDescent="0.2">
      <c r="A369" s="4">
        <v>0.6866455485161721</v>
      </c>
      <c r="B369" s="4">
        <v>1.9494101022530672</v>
      </c>
      <c r="C369" s="4">
        <v>0</v>
      </c>
      <c r="D369" s="4">
        <v>0</v>
      </c>
    </row>
    <row r="370" spans="1:4" x14ac:dyDescent="0.2">
      <c r="A370" s="4">
        <v>0.68828498388351678</v>
      </c>
      <c r="B370" s="4">
        <v>1.9493055773211159</v>
      </c>
      <c r="C370" s="4">
        <v>0</v>
      </c>
      <c r="D370" s="4">
        <v>0</v>
      </c>
    </row>
    <row r="371" spans="1:4" x14ac:dyDescent="0.2">
      <c r="A371" s="4">
        <v>0.68992441925086134</v>
      </c>
      <c r="B371" s="4">
        <v>1.9491999219033704</v>
      </c>
      <c r="C371" s="4">
        <v>0</v>
      </c>
      <c r="D371" s="4">
        <v>0</v>
      </c>
    </row>
    <row r="372" spans="1:4" x14ac:dyDescent="0.2">
      <c r="A372" s="4">
        <v>0.69156385461820602</v>
      </c>
      <c r="B372" s="4">
        <v>1.9490931491897905</v>
      </c>
      <c r="C372" s="4">
        <v>0</v>
      </c>
      <c r="D372" s="4">
        <v>0</v>
      </c>
    </row>
    <row r="373" spans="1:4" x14ac:dyDescent="0.2">
      <c r="A373" s="4">
        <v>0.6932032899855507</v>
      </c>
      <c r="B373" s="4">
        <v>1.9489852723703351</v>
      </c>
      <c r="C373" s="4">
        <v>0</v>
      </c>
      <c r="D373" s="4">
        <v>0</v>
      </c>
    </row>
    <row r="374" spans="1:4" x14ac:dyDescent="0.2">
      <c r="A374" s="4">
        <v>0.69484272535289537</v>
      </c>
      <c r="B374" s="4">
        <v>1.9488763046349638</v>
      </c>
      <c r="C374" s="4">
        <v>0</v>
      </c>
      <c r="D374" s="4">
        <v>0</v>
      </c>
    </row>
    <row r="375" spans="1:4" x14ac:dyDescent="0.2">
      <c r="A375" s="4">
        <v>0.69648216072024005</v>
      </c>
      <c r="B375" s="4">
        <v>1.9487662591736357</v>
      </c>
      <c r="C375" s="4">
        <v>0</v>
      </c>
      <c r="D375" s="4">
        <v>0</v>
      </c>
    </row>
    <row r="376" spans="1:4" x14ac:dyDescent="0.2">
      <c r="A376" s="4">
        <v>0.69812159608758473</v>
      </c>
      <c r="B376" s="4">
        <v>1.9486551491763102</v>
      </c>
      <c r="C376" s="4">
        <v>0</v>
      </c>
      <c r="D376" s="4">
        <v>0</v>
      </c>
    </row>
    <row r="377" spans="1:4" x14ac:dyDescent="0.2">
      <c r="A377" s="4">
        <v>0.69976103145492941</v>
      </c>
      <c r="B377" s="4">
        <v>1.9485429878329468</v>
      </c>
      <c r="C377" s="4">
        <v>0</v>
      </c>
      <c r="D377" s="4">
        <v>0</v>
      </c>
    </row>
    <row r="378" spans="1:4" x14ac:dyDescent="0.2">
      <c r="A378" s="4">
        <v>0.70140046682227408</v>
      </c>
      <c r="B378" s="4">
        <v>1.9484297883335047</v>
      </c>
      <c r="C378" s="4">
        <v>0</v>
      </c>
      <c r="D378" s="4">
        <v>0</v>
      </c>
    </row>
    <row r="379" spans="1:4" x14ac:dyDescent="0.2">
      <c r="A379" s="4">
        <v>0.70303990218961876</v>
      </c>
      <c r="B379" s="4">
        <v>1.948315563867943</v>
      </c>
      <c r="C379" s="4">
        <v>0</v>
      </c>
      <c r="D379" s="4">
        <v>0</v>
      </c>
    </row>
    <row r="380" spans="1:4" x14ac:dyDescent="0.2">
      <c r="A380" s="4">
        <v>0.70467933755696344</v>
      </c>
      <c r="B380" s="4">
        <v>1.9482003276262212</v>
      </c>
      <c r="C380" s="4">
        <v>0</v>
      </c>
      <c r="D380" s="4">
        <v>0</v>
      </c>
    </row>
    <row r="381" spans="1:4" x14ac:dyDescent="0.2">
      <c r="A381" s="4">
        <v>0.70631877292430811</v>
      </c>
      <c r="B381" s="4">
        <v>1.948084092798299</v>
      </c>
      <c r="C381" s="4">
        <v>0</v>
      </c>
      <c r="D381" s="4">
        <v>0</v>
      </c>
    </row>
    <row r="382" spans="1:4" x14ac:dyDescent="0.2">
      <c r="A382" s="4">
        <v>0.70795820829165279</v>
      </c>
      <c r="B382" s="4">
        <v>1.947966872574135</v>
      </c>
      <c r="C382" s="4">
        <v>0</v>
      </c>
      <c r="D382" s="4">
        <v>0</v>
      </c>
    </row>
    <row r="383" spans="1:4" x14ac:dyDescent="0.2">
      <c r="A383" s="4">
        <v>0.70959764365899747</v>
      </c>
      <c r="B383" s="4">
        <v>1.9478486801436892</v>
      </c>
      <c r="C383" s="4">
        <v>0</v>
      </c>
      <c r="D383" s="4">
        <v>0</v>
      </c>
    </row>
    <row r="384" spans="1:4" x14ac:dyDescent="0.2">
      <c r="A384" s="4">
        <v>0.71123707902634214</v>
      </c>
      <c r="B384" s="4">
        <v>1.9477295286969207</v>
      </c>
      <c r="C384" s="4">
        <v>0</v>
      </c>
      <c r="D384" s="4">
        <v>0</v>
      </c>
    </row>
    <row r="385" spans="1:4" x14ac:dyDescent="0.2">
      <c r="A385" s="4">
        <v>0.71287651439368682</v>
      </c>
      <c r="B385" s="4">
        <v>1.9476094314237886</v>
      </c>
      <c r="C385" s="4">
        <v>0</v>
      </c>
      <c r="D385" s="4">
        <v>0</v>
      </c>
    </row>
    <row r="386" spans="1:4" x14ac:dyDescent="0.2">
      <c r="A386" s="4">
        <v>0.7145159497610315</v>
      </c>
      <c r="B386" s="4">
        <v>1.9474884015142524</v>
      </c>
      <c r="C386" s="4">
        <v>0</v>
      </c>
      <c r="D386" s="4">
        <v>0</v>
      </c>
    </row>
    <row r="387" spans="1:4" x14ac:dyDescent="0.2">
      <c r="A387" s="4">
        <v>0.71615538512837618</v>
      </c>
      <c r="B387" s="4">
        <v>1.9473664521582716</v>
      </c>
      <c r="C387" s="4">
        <v>0</v>
      </c>
      <c r="D387" s="4">
        <v>0</v>
      </c>
    </row>
    <row r="388" spans="1:4" x14ac:dyDescent="0.2">
      <c r="A388" s="4">
        <v>0.71779482049572074</v>
      </c>
      <c r="B388" s="4">
        <v>1.9472435965458053</v>
      </c>
      <c r="C388" s="4">
        <v>0</v>
      </c>
      <c r="D388" s="4">
        <v>0</v>
      </c>
    </row>
    <row r="389" spans="1:4" x14ac:dyDescent="0.2">
      <c r="A389" s="4">
        <v>0.71943425586306542</v>
      </c>
      <c r="B389" s="4">
        <v>1.947119847866813</v>
      </c>
      <c r="C389" s="4">
        <v>0</v>
      </c>
      <c r="D389" s="4">
        <v>0</v>
      </c>
    </row>
    <row r="390" spans="1:4" x14ac:dyDescent="0.2">
      <c r="A390" s="4">
        <v>0.7210736912304101</v>
      </c>
      <c r="B390" s="4">
        <v>1.9469952193112539</v>
      </c>
      <c r="C390" s="4">
        <v>0</v>
      </c>
      <c r="D390" s="4">
        <v>0</v>
      </c>
    </row>
    <row r="391" spans="1:4" x14ac:dyDescent="0.2">
      <c r="A391" s="4">
        <v>0.72271312659775477</v>
      </c>
      <c r="B391" s="4">
        <v>1.9468697240690873</v>
      </c>
      <c r="C391" s="4">
        <v>0</v>
      </c>
      <c r="D391" s="4">
        <v>0</v>
      </c>
    </row>
    <row r="392" spans="1:4" x14ac:dyDescent="0.2">
      <c r="A392" s="4">
        <v>0.72435256196509945</v>
      </c>
      <c r="B392" s="4">
        <v>1.9467433753302725</v>
      </c>
      <c r="C392" s="4">
        <v>0</v>
      </c>
      <c r="D392" s="4">
        <v>0</v>
      </c>
    </row>
    <row r="393" spans="1:4" x14ac:dyDescent="0.2">
      <c r="A393" s="4">
        <v>0.72599199733244413</v>
      </c>
      <c r="B393" s="4">
        <v>1.9466161862847691</v>
      </c>
      <c r="C393" s="4">
        <v>0</v>
      </c>
      <c r="D393" s="4">
        <v>0</v>
      </c>
    </row>
    <row r="394" spans="1:4" x14ac:dyDescent="0.2">
      <c r="A394" s="4">
        <v>0.7276314326997888</v>
      </c>
      <c r="B394" s="4">
        <v>1.9464881701225361</v>
      </c>
      <c r="C394" s="4">
        <v>0</v>
      </c>
      <c r="D394" s="4">
        <v>0</v>
      </c>
    </row>
    <row r="395" spans="1:4" x14ac:dyDescent="0.2">
      <c r="A395" s="4">
        <v>0.72927086806713348</v>
      </c>
      <c r="B395" s="4">
        <v>1.9463593400335331</v>
      </c>
      <c r="C395" s="4">
        <v>0</v>
      </c>
      <c r="D395" s="4">
        <v>0</v>
      </c>
    </row>
    <row r="396" spans="1:4" x14ac:dyDescent="0.2">
      <c r="A396" s="4">
        <v>0.73091030343447816</v>
      </c>
      <c r="B396" s="4">
        <v>1.9462297092077192</v>
      </c>
      <c r="C396" s="4">
        <v>0</v>
      </c>
      <c r="D396" s="4">
        <v>0</v>
      </c>
    </row>
    <row r="397" spans="1:4" x14ac:dyDescent="0.2">
      <c r="A397" s="4">
        <v>0.73254973880182284</v>
      </c>
      <c r="B397" s="4">
        <v>1.9460992908350538</v>
      </c>
      <c r="C397" s="4">
        <v>0</v>
      </c>
      <c r="D397" s="4">
        <v>0</v>
      </c>
    </row>
    <row r="398" spans="1:4" x14ac:dyDescent="0.2">
      <c r="A398" s="4">
        <v>0.73418917416916751</v>
      </c>
      <c r="B398" s="4">
        <v>1.9459680981054965</v>
      </c>
      <c r="C398" s="4">
        <v>0</v>
      </c>
      <c r="D398" s="4">
        <v>0</v>
      </c>
    </row>
    <row r="399" spans="1:4" x14ac:dyDescent="0.2">
      <c r="A399" s="4">
        <v>0.73582860953651219</v>
      </c>
      <c r="B399" s="4">
        <v>1.9458361442090062</v>
      </c>
      <c r="C399" s="4">
        <v>0</v>
      </c>
      <c r="D399" s="4">
        <v>0</v>
      </c>
    </row>
    <row r="400" spans="1:4" x14ac:dyDescent="0.2">
      <c r="A400" s="4">
        <v>0.73746804490385687</v>
      </c>
      <c r="B400" s="4">
        <v>1.9457034423355424</v>
      </c>
      <c r="C400" s="4">
        <v>0</v>
      </c>
      <c r="D400" s="4">
        <v>0</v>
      </c>
    </row>
    <row r="401" spans="1:4" x14ac:dyDescent="0.2">
      <c r="A401" s="4">
        <v>0.73910748027120154</v>
      </c>
      <c r="B401" s="4">
        <v>1.9455700056750644</v>
      </c>
      <c r="C401" s="4">
        <v>0</v>
      </c>
      <c r="D401" s="4">
        <v>0</v>
      </c>
    </row>
    <row r="402" spans="1:4" x14ac:dyDescent="0.2">
      <c r="A402" s="4">
        <v>0.74074691563854622</v>
      </c>
      <c r="B402" s="4">
        <v>1.9454358474175317</v>
      </c>
      <c r="C402" s="4">
        <v>0</v>
      </c>
      <c r="D402" s="4">
        <v>0</v>
      </c>
    </row>
    <row r="403" spans="1:4" x14ac:dyDescent="0.2">
      <c r="A403" s="4">
        <v>0.7423863510058909</v>
      </c>
      <c r="B403" s="4">
        <v>1.9453009807529036</v>
      </c>
      <c r="C403" s="4">
        <v>0</v>
      </c>
      <c r="D403" s="4">
        <v>0</v>
      </c>
    </row>
    <row r="404" spans="1:4" x14ac:dyDescent="0.2">
      <c r="A404" s="4">
        <v>0.74402578637323546</v>
      </c>
      <c r="B404" s="4">
        <v>1.9451654188711394</v>
      </c>
      <c r="C404" s="4">
        <v>0</v>
      </c>
      <c r="D404" s="4">
        <v>0</v>
      </c>
    </row>
    <row r="405" spans="1:4" x14ac:dyDescent="0.2">
      <c r="A405" s="4">
        <v>0.74566522174058014</v>
      </c>
      <c r="B405" s="4">
        <v>1.9450291749621982</v>
      </c>
      <c r="C405" s="4">
        <v>0</v>
      </c>
      <c r="D405" s="4">
        <v>0</v>
      </c>
    </row>
    <row r="406" spans="1:4" x14ac:dyDescent="0.2">
      <c r="A406" s="4">
        <v>0.74730465710792482</v>
      </c>
      <c r="B406" s="4">
        <v>1.9448922622160394</v>
      </c>
      <c r="C406" s="4">
        <v>0</v>
      </c>
      <c r="D406" s="4">
        <v>0</v>
      </c>
    </row>
    <row r="407" spans="1:4" x14ac:dyDescent="0.2">
      <c r="A407" s="4">
        <v>0.7489440924752695</v>
      </c>
      <c r="B407" s="4">
        <v>1.9447546938226226</v>
      </c>
      <c r="C407" s="4">
        <v>0</v>
      </c>
      <c r="D407" s="4">
        <v>0</v>
      </c>
    </row>
    <row r="408" spans="1:4" x14ac:dyDescent="0.2">
      <c r="A408" s="4">
        <v>0.75058352784261417</v>
      </c>
      <c r="B408" s="4">
        <v>1.9446164829719068</v>
      </c>
      <c r="C408" s="4">
        <v>0</v>
      </c>
      <c r="D408" s="4">
        <v>0</v>
      </c>
    </row>
    <row r="409" spans="1:4" x14ac:dyDescent="0.2">
      <c r="A409" s="4">
        <v>0.75222296320995885</v>
      </c>
      <c r="B409" s="4">
        <v>1.9444776428538515</v>
      </c>
      <c r="C409" s="4">
        <v>0</v>
      </c>
      <c r="D409" s="4">
        <v>0</v>
      </c>
    </row>
    <row r="410" spans="1:4" x14ac:dyDescent="0.2">
      <c r="A410" s="4">
        <v>0.75386239857730353</v>
      </c>
      <c r="B410" s="4">
        <v>1.9443381866584162</v>
      </c>
      <c r="C410" s="4">
        <v>0</v>
      </c>
      <c r="D410" s="4">
        <v>0</v>
      </c>
    </row>
    <row r="411" spans="1:4" x14ac:dyDescent="0.2">
      <c r="A411" s="4">
        <v>0.7555018339446482</v>
      </c>
      <c r="B411" s="4">
        <v>1.9441981275755598</v>
      </c>
      <c r="C411" s="4">
        <v>0</v>
      </c>
      <c r="D411" s="4">
        <v>0</v>
      </c>
    </row>
    <row r="412" spans="1:4" x14ac:dyDescent="0.2">
      <c r="A412" s="4">
        <v>0.75714126931199288</v>
      </c>
      <c r="B412" s="4">
        <v>1.944057478795242</v>
      </c>
      <c r="C412" s="4">
        <v>0</v>
      </c>
      <c r="D412" s="4">
        <v>0</v>
      </c>
    </row>
    <row r="413" spans="1:4" x14ac:dyDescent="0.2">
      <c r="A413" s="4">
        <v>0.75878070467933756</v>
      </c>
      <c r="B413" s="4">
        <v>1.9439162535074219</v>
      </c>
      <c r="C413" s="4">
        <v>0</v>
      </c>
      <c r="D413" s="4">
        <v>0</v>
      </c>
    </row>
    <row r="414" spans="1:4" x14ac:dyDescent="0.2">
      <c r="A414" s="4">
        <v>0.76042014004668224</v>
      </c>
      <c r="B414" s="4">
        <v>1.943774464902059</v>
      </c>
      <c r="C414" s="4">
        <v>0</v>
      </c>
      <c r="D414" s="4">
        <v>0</v>
      </c>
    </row>
    <row r="415" spans="1:4" x14ac:dyDescent="0.2">
      <c r="A415" s="4">
        <v>0.76205957541402691</v>
      </c>
      <c r="B415" s="4">
        <v>1.9436321261691125</v>
      </c>
      <c r="C415" s="4">
        <v>0</v>
      </c>
      <c r="D415" s="4">
        <v>0</v>
      </c>
    </row>
    <row r="416" spans="1:4" x14ac:dyDescent="0.2">
      <c r="A416" s="4">
        <v>0.76369901078137159</v>
      </c>
      <c r="B416" s="4">
        <v>1.9434892504985419</v>
      </c>
      <c r="C416" s="4">
        <v>0</v>
      </c>
      <c r="D416" s="4">
        <v>0</v>
      </c>
    </row>
    <row r="417" spans="1:4" x14ac:dyDescent="0.2">
      <c r="A417" s="4">
        <v>0.76533844614871627</v>
      </c>
      <c r="B417" s="4">
        <v>1.9433458510803063</v>
      </c>
      <c r="C417" s="4">
        <v>0</v>
      </c>
      <c r="D417" s="4">
        <v>0</v>
      </c>
    </row>
    <row r="418" spans="1:4" x14ac:dyDescent="0.2">
      <c r="A418" s="4">
        <v>0.76697788151606094</v>
      </c>
      <c r="B418" s="4">
        <v>1.9432019411043653</v>
      </c>
      <c r="C418" s="4">
        <v>0</v>
      </c>
      <c r="D418" s="4">
        <v>0</v>
      </c>
    </row>
    <row r="419" spans="1:4" x14ac:dyDescent="0.2">
      <c r="A419" s="4">
        <v>0.76861731688340562</v>
      </c>
      <c r="B419" s="4">
        <v>1.9430575337606779</v>
      </c>
      <c r="C419" s="4">
        <v>0</v>
      </c>
      <c r="D419" s="4">
        <v>0</v>
      </c>
    </row>
    <row r="420" spans="1:4" x14ac:dyDescent="0.2">
      <c r="A420" s="4">
        <v>0.7702567522507503</v>
      </c>
      <c r="B420" s="4">
        <v>1.9429126422392038</v>
      </c>
      <c r="C420" s="4">
        <v>0</v>
      </c>
      <c r="D420" s="4">
        <v>0</v>
      </c>
    </row>
    <row r="421" spans="1:4" x14ac:dyDescent="0.2">
      <c r="A421" s="4">
        <v>0.77189618761809486</v>
      </c>
      <c r="B421" s="4">
        <v>1.9427672797299018</v>
      </c>
      <c r="C421" s="4">
        <v>0</v>
      </c>
      <c r="D421" s="4">
        <v>0</v>
      </c>
    </row>
    <row r="422" spans="1:4" x14ac:dyDescent="0.2">
      <c r="A422" s="4">
        <v>0.77353562298543954</v>
      </c>
      <c r="B422" s="4">
        <v>1.9426214594227318</v>
      </c>
      <c r="C422" s="4">
        <v>0</v>
      </c>
      <c r="D422" s="4">
        <v>0</v>
      </c>
    </row>
    <row r="423" spans="1:4" x14ac:dyDescent="0.2">
      <c r="A423" s="4">
        <v>0.77517505835278422</v>
      </c>
      <c r="B423" s="4">
        <v>1.942475194507653</v>
      </c>
      <c r="C423" s="4">
        <v>0</v>
      </c>
      <c r="D423" s="4">
        <v>0</v>
      </c>
    </row>
    <row r="424" spans="1:4" x14ac:dyDescent="0.2">
      <c r="A424" s="4">
        <v>0.7768144937201289</v>
      </c>
      <c r="B424" s="4">
        <v>1.9423284981746245</v>
      </c>
      <c r="C424" s="4">
        <v>0</v>
      </c>
      <c r="D424" s="4">
        <v>0</v>
      </c>
    </row>
    <row r="425" spans="1:4" x14ac:dyDescent="0.2">
      <c r="A425" s="4">
        <v>0.77845392908747357</v>
      </c>
      <c r="B425" s="4">
        <v>1.9421813836136057</v>
      </c>
      <c r="C425" s="4">
        <v>0</v>
      </c>
      <c r="D425" s="4">
        <v>0</v>
      </c>
    </row>
    <row r="426" spans="1:4" x14ac:dyDescent="0.2">
      <c r="A426" s="4">
        <v>0.78009336445481825</v>
      </c>
      <c r="B426" s="4">
        <v>1.9420338640145558</v>
      </c>
      <c r="C426" s="4">
        <v>0</v>
      </c>
      <c r="D426" s="4">
        <v>0</v>
      </c>
    </row>
    <row r="427" spans="1:4" x14ac:dyDescent="0.2">
      <c r="A427" s="4">
        <v>0.78173279982216293</v>
      </c>
      <c r="B427" s="4">
        <v>1.9418859525674346</v>
      </c>
      <c r="C427" s="4">
        <v>0</v>
      </c>
      <c r="D427" s="4">
        <v>0</v>
      </c>
    </row>
    <row r="428" spans="1:4" x14ac:dyDescent="0.2">
      <c r="A428" s="4">
        <v>0.7833722351895076</v>
      </c>
      <c r="B428" s="4">
        <v>1.9417376624622009</v>
      </c>
      <c r="C428" s="4">
        <v>0</v>
      </c>
      <c r="D428" s="4">
        <v>0</v>
      </c>
    </row>
    <row r="429" spans="1:4" x14ac:dyDescent="0.2">
      <c r="A429" s="4">
        <v>0.78501167055685228</v>
      </c>
      <c r="B429" s="4">
        <v>1.9415890068888144</v>
      </c>
      <c r="C429" s="4">
        <v>0</v>
      </c>
      <c r="D429" s="4">
        <v>0</v>
      </c>
    </row>
    <row r="430" spans="1:4" x14ac:dyDescent="0.2">
      <c r="A430" s="4">
        <v>0.78665110592419696</v>
      </c>
      <c r="B430" s="4">
        <v>1.9414399990372344</v>
      </c>
      <c r="C430" s="4">
        <v>0</v>
      </c>
      <c r="D430" s="4">
        <v>0</v>
      </c>
    </row>
    <row r="431" spans="1:4" x14ac:dyDescent="0.2">
      <c r="A431" s="4">
        <v>0.78829054129154164</v>
      </c>
      <c r="B431" s="4">
        <v>1.94129065209742</v>
      </c>
      <c r="C431" s="4">
        <v>0</v>
      </c>
      <c r="D431" s="4">
        <v>0</v>
      </c>
    </row>
    <row r="432" spans="1:4" x14ac:dyDescent="0.2">
      <c r="A432" s="4">
        <v>0.78992997665888631</v>
      </c>
      <c r="B432" s="4">
        <v>1.9411409792593306</v>
      </c>
      <c r="C432" s="4">
        <v>0</v>
      </c>
      <c r="D432" s="4">
        <v>0</v>
      </c>
    </row>
    <row r="433" spans="1:4" x14ac:dyDescent="0.2">
      <c r="A433" s="4">
        <v>0.79156941202623099</v>
      </c>
      <c r="B433" s="4">
        <v>1.9409909937129257</v>
      </c>
      <c r="C433" s="4">
        <v>0</v>
      </c>
      <c r="D433" s="4">
        <v>0</v>
      </c>
    </row>
    <row r="434" spans="1:4" x14ac:dyDescent="0.2">
      <c r="A434" s="4">
        <v>0.79320884739357567</v>
      </c>
      <c r="B434" s="4">
        <v>1.9408407086481643</v>
      </c>
      <c r="C434" s="4">
        <v>0</v>
      </c>
      <c r="D434" s="4">
        <v>0</v>
      </c>
    </row>
    <row r="435" spans="1:4" x14ac:dyDescent="0.2">
      <c r="A435" s="4">
        <v>0.79484828276092034</v>
      </c>
      <c r="B435" s="4">
        <v>1.9406901372550061</v>
      </c>
      <c r="C435" s="4">
        <v>0</v>
      </c>
      <c r="D435" s="4">
        <v>0</v>
      </c>
    </row>
    <row r="436" spans="1:4" x14ac:dyDescent="0.2">
      <c r="A436" s="4">
        <v>0.79648771812826502</v>
      </c>
      <c r="B436" s="4">
        <v>1.9405392927234102</v>
      </c>
      <c r="C436" s="4">
        <v>0</v>
      </c>
      <c r="D436" s="4">
        <v>0</v>
      </c>
    </row>
    <row r="437" spans="1:4" x14ac:dyDescent="0.2">
      <c r="A437" s="4">
        <v>0.7981271534956097</v>
      </c>
      <c r="B437" s="4">
        <v>1.940388188243336</v>
      </c>
      <c r="C437" s="4">
        <v>0</v>
      </c>
      <c r="D437" s="4">
        <v>0</v>
      </c>
    </row>
    <row r="438" spans="1:4" x14ac:dyDescent="0.2">
      <c r="A438" s="4">
        <v>0.79976658886295426</v>
      </c>
      <c r="B438" s="4">
        <v>1.9402368370047429</v>
      </c>
      <c r="C438" s="4">
        <v>0</v>
      </c>
      <c r="D438" s="4">
        <v>0</v>
      </c>
    </row>
    <row r="439" spans="1:4" x14ac:dyDescent="0.2">
      <c r="A439" s="4">
        <v>0.80140602423029894</v>
      </c>
      <c r="B439" s="4">
        <v>1.94008525219759</v>
      </c>
      <c r="C439" s="4">
        <v>0</v>
      </c>
      <c r="D439" s="4">
        <v>0</v>
      </c>
    </row>
    <row r="440" spans="1:4" x14ac:dyDescent="0.2">
      <c r="A440" s="4">
        <v>0.80304545959764362</v>
      </c>
      <c r="B440" s="4">
        <v>1.939933447011837</v>
      </c>
      <c r="C440" s="4">
        <v>0</v>
      </c>
      <c r="D440" s="4">
        <v>0</v>
      </c>
    </row>
    <row r="441" spans="1:4" x14ac:dyDescent="0.2">
      <c r="A441" s="4">
        <v>0.8046848949649883</v>
      </c>
      <c r="B441" s="4">
        <v>1.9397814346374429</v>
      </c>
      <c r="C441" s="4">
        <v>0</v>
      </c>
      <c r="D441" s="4">
        <v>0</v>
      </c>
    </row>
    <row r="442" spans="1:4" x14ac:dyDescent="0.2">
      <c r="A442" s="4">
        <v>0.80632433033233297</v>
      </c>
      <c r="B442" s="4">
        <v>1.939629228264367</v>
      </c>
      <c r="C442" s="4">
        <v>0</v>
      </c>
      <c r="D442" s="4">
        <v>0</v>
      </c>
    </row>
    <row r="443" spans="1:4" x14ac:dyDescent="0.2">
      <c r="A443" s="4">
        <v>0.80796376569967765</v>
      </c>
      <c r="B443" s="4">
        <v>1.9394768410825689</v>
      </c>
      <c r="C443" s="4">
        <v>0</v>
      </c>
      <c r="D443" s="4">
        <v>0</v>
      </c>
    </row>
    <row r="444" spans="1:4" x14ac:dyDescent="0.2">
      <c r="A444" s="4">
        <v>0.80960320106702233</v>
      </c>
      <c r="B444" s="4">
        <v>1.9393242862820079</v>
      </c>
      <c r="C444" s="4">
        <v>0</v>
      </c>
      <c r="D444" s="4">
        <v>0</v>
      </c>
    </row>
    <row r="445" spans="1:4" x14ac:dyDescent="0.2">
      <c r="A445" s="4">
        <v>0.811242636434367</v>
      </c>
      <c r="B445" s="4">
        <v>1.939171577052643</v>
      </c>
      <c r="C445" s="4">
        <v>0</v>
      </c>
      <c r="D445" s="4">
        <v>0</v>
      </c>
    </row>
    <row r="446" spans="1:4" x14ac:dyDescent="0.2">
      <c r="A446" s="4">
        <v>0.81288207180171168</v>
      </c>
      <c r="B446" s="4">
        <v>1.9390187265844339</v>
      </c>
      <c r="C446" s="4">
        <v>0</v>
      </c>
      <c r="D446" s="4">
        <v>0</v>
      </c>
    </row>
    <row r="447" spans="1:4" x14ac:dyDescent="0.2">
      <c r="A447" s="4">
        <v>0.81452150716905636</v>
      </c>
      <c r="B447" s="4">
        <v>1.9388657480673397</v>
      </c>
      <c r="C447" s="4">
        <v>0</v>
      </c>
      <c r="D447" s="4">
        <v>0</v>
      </c>
    </row>
    <row r="448" spans="1:4" x14ac:dyDescent="0.2">
      <c r="A448" s="4">
        <v>0.81616094253640104</v>
      </c>
      <c r="B448" s="4">
        <v>1.9387126546913198</v>
      </c>
      <c r="C448" s="4">
        <v>0</v>
      </c>
      <c r="D448" s="4">
        <v>0</v>
      </c>
    </row>
    <row r="449" spans="1:4" x14ac:dyDescent="0.2">
      <c r="A449" s="4">
        <v>0.81780037790374571</v>
      </c>
      <c r="B449" s="4">
        <v>1.9385594596463338</v>
      </c>
      <c r="C449" s="4">
        <v>0</v>
      </c>
      <c r="D449" s="4">
        <v>0</v>
      </c>
    </row>
    <row r="450" spans="1:4" x14ac:dyDescent="0.2">
      <c r="A450" s="4">
        <v>0.81943981327109039</v>
      </c>
      <c r="B450" s="4">
        <v>1.9384061761223406</v>
      </c>
      <c r="C450" s="4">
        <v>0</v>
      </c>
      <c r="D450" s="4">
        <v>0</v>
      </c>
    </row>
    <row r="451" spans="1:4" x14ac:dyDescent="0.2">
      <c r="A451" s="4">
        <v>0.82107924863843507</v>
      </c>
      <c r="B451" s="4">
        <v>1.9382528173092997</v>
      </c>
      <c r="C451" s="4">
        <v>0</v>
      </c>
      <c r="D451" s="4">
        <v>0</v>
      </c>
    </row>
    <row r="452" spans="1:4" x14ac:dyDescent="0.2">
      <c r="A452" s="4">
        <v>0.82271868400577974</v>
      </c>
      <c r="B452" s="4">
        <v>1.9380993963971702</v>
      </c>
      <c r="C452" s="4">
        <v>0</v>
      </c>
      <c r="D452" s="4">
        <v>0</v>
      </c>
    </row>
    <row r="453" spans="1:4" x14ac:dyDescent="0.2">
      <c r="A453" s="4">
        <v>0.82435811937312442</v>
      </c>
      <c r="B453" s="4">
        <v>1.9379459265759118</v>
      </c>
      <c r="C453" s="4">
        <v>0</v>
      </c>
      <c r="D453" s="4">
        <v>0</v>
      </c>
    </row>
    <row r="454" spans="1:4" x14ac:dyDescent="0.2">
      <c r="A454" s="4">
        <v>0.82599755474046899</v>
      </c>
      <c r="B454" s="4">
        <v>1.9377924210354838</v>
      </c>
      <c r="C454" s="4">
        <v>0</v>
      </c>
      <c r="D454" s="4">
        <v>0</v>
      </c>
    </row>
    <row r="455" spans="1:4" x14ac:dyDescent="0.2">
      <c r="A455" s="4">
        <v>0.82763699010781366</v>
      </c>
      <c r="B455" s="4">
        <v>1.9376388929658455</v>
      </c>
      <c r="C455" s="4">
        <v>0</v>
      </c>
      <c r="D455" s="4">
        <v>0</v>
      </c>
    </row>
    <row r="456" spans="1:4" x14ac:dyDescent="0.2">
      <c r="A456" s="4">
        <v>0.82927642547515834</v>
      </c>
      <c r="B456" s="4">
        <v>1.9374853555569558</v>
      </c>
      <c r="C456" s="4">
        <v>0</v>
      </c>
      <c r="D456" s="4">
        <v>0</v>
      </c>
    </row>
    <row r="457" spans="1:4" x14ac:dyDescent="0.2">
      <c r="A457" s="4">
        <v>0.83091586084250302</v>
      </c>
      <c r="B457" s="4">
        <v>1.9373318219987747</v>
      </c>
      <c r="C457" s="4">
        <v>0</v>
      </c>
      <c r="D457" s="4">
        <v>0</v>
      </c>
    </row>
    <row r="458" spans="1:4" x14ac:dyDescent="0.2">
      <c r="A458" s="4">
        <v>0.8325552962098477</v>
      </c>
      <c r="B458" s="4">
        <v>1.937178305481261</v>
      </c>
      <c r="C458" s="4">
        <v>0</v>
      </c>
      <c r="D458" s="4">
        <v>0</v>
      </c>
    </row>
    <row r="459" spans="1:4" x14ac:dyDescent="0.2">
      <c r="A459" s="4">
        <v>0.83419473157719237</v>
      </c>
      <c r="B459" s="4">
        <v>1.9370248191943744</v>
      </c>
      <c r="C459" s="4">
        <v>0</v>
      </c>
      <c r="D459" s="4">
        <v>0</v>
      </c>
    </row>
    <row r="460" spans="1:4" x14ac:dyDescent="0.2">
      <c r="A460" s="4">
        <v>0.83583416694453705</v>
      </c>
      <c r="B460" s="4">
        <v>1.9368713763280738</v>
      </c>
      <c r="C460" s="4">
        <v>0</v>
      </c>
      <c r="D460" s="4">
        <v>0</v>
      </c>
    </row>
    <row r="461" spans="1:4" x14ac:dyDescent="0.2">
      <c r="A461" s="4">
        <v>0.83747360231188173</v>
      </c>
      <c r="B461" s="4">
        <v>1.936717990072319</v>
      </c>
      <c r="C461" s="4">
        <v>0</v>
      </c>
      <c r="D461" s="4">
        <v>0</v>
      </c>
    </row>
    <row r="462" spans="1:4" x14ac:dyDescent="0.2">
      <c r="A462" s="4">
        <v>0.8391130376792264</v>
      </c>
      <c r="B462" s="4">
        <v>1.9365646736170692</v>
      </c>
      <c r="C462" s="4">
        <v>0</v>
      </c>
      <c r="D462" s="4">
        <v>0</v>
      </c>
    </row>
    <row r="463" spans="1:4" x14ac:dyDescent="0.2">
      <c r="A463" s="4">
        <v>0.84075247304657108</v>
      </c>
      <c r="B463" s="4">
        <v>1.9364114401522834</v>
      </c>
      <c r="C463" s="4">
        <v>0</v>
      </c>
      <c r="D463" s="4">
        <v>0</v>
      </c>
    </row>
    <row r="464" spans="1:4" x14ac:dyDescent="0.2">
      <c r="A464" s="4">
        <v>0.84239190841391576</v>
      </c>
      <c r="B464" s="4">
        <v>1.9362583028679214</v>
      </c>
      <c r="C464" s="4">
        <v>0</v>
      </c>
      <c r="D464" s="4">
        <v>0</v>
      </c>
    </row>
    <row r="465" spans="1:4" x14ac:dyDescent="0.2">
      <c r="A465" s="4">
        <v>0.84403134378126043</v>
      </c>
      <c r="B465" s="4">
        <v>1.9361052749539422</v>
      </c>
      <c r="C465" s="4">
        <v>0</v>
      </c>
      <c r="D465" s="4">
        <v>0</v>
      </c>
    </row>
    <row r="466" spans="1:4" x14ac:dyDescent="0.2">
      <c r="A466" s="4">
        <v>0.84567077914860511</v>
      </c>
      <c r="B466" s="4">
        <v>1.9359523696003051</v>
      </c>
      <c r="C466" s="4">
        <v>0</v>
      </c>
      <c r="D466" s="4">
        <v>0</v>
      </c>
    </row>
    <row r="467" spans="1:4" x14ac:dyDescent="0.2">
      <c r="A467" s="4">
        <v>0.84731021451594979</v>
      </c>
      <c r="B467" s="4">
        <v>1.9357995999969697</v>
      </c>
      <c r="C467" s="4">
        <v>0</v>
      </c>
      <c r="D467" s="4">
        <v>0</v>
      </c>
    </row>
    <row r="468" spans="1:4" x14ac:dyDescent="0.2">
      <c r="A468" s="4">
        <v>0.84894964988329447</v>
      </c>
      <c r="B468" s="4">
        <v>1.9356469793338953</v>
      </c>
      <c r="C468" s="4">
        <v>0</v>
      </c>
      <c r="D468" s="4">
        <v>0</v>
      </c>
    </row>
    <row r="469" spans="1:4" x14ac:dyDescent="0.2">
      <c r="A469" s="4">
        <v>0.85058908525063914</v>
      </c>
      <c r="B469" s="4">
        <v>1.935494520801041</v>
      </c>
      <c r="C469" s="4">
        <v>0</v>
      </c>
      <c r="D469" s="4">
        <v>0</v>
      </c>
    </row>
    <row r="470" spans="1:4" x14ac:dyDescent="0.2">
      <c r="A470" s="4">
        <v>0.85222852061798382</v>
      </c>
      <c r="B470" s="4">
        <v>1.9353422375883662</v>
      </c>
      <c r="C470" s="4">
        <v>0</v>
      </c>
      <c r="D470" s="4">
        <v>0</v>
      </c>
    </row>
    <row r="471" spans="1:4" x14ac:dyDescent="0.2">
      <c r="A471" s="4">
        <v>0.85386795598532839</v>
      </c>
      <c r="B471" s="4">
        <v>1.9351901428858302</v>
      </c>
      <c r="C471" s="4">
        <v>0</v>
      </c>
      <c r="D471" s="4">
        <v>0</v>
      </c>
    </row>
    <row r="472" spans="1:4" x14ac:dyDescent="0.2">
      <c r="A472" s="4">
        <v>0.85550739135267306</v>
      </c>
      <c r="B472" s="4">
        <v>1.9350382498833927</v>
      </c>
      <c r="C472" s="4">
        <v>0</v>
      </c>
      <c r="D472" s="4">
        <v>0</v>
      </c>
    </row>
    <row r="473" spans="1:4" x14ac:dyDescent="0.2">
      <c r="A473" s="4">
        <v>0.85714682672001774</v>
      </c>
      <c r="B473" s="4">
        <v>1.9348865717710126</v>
      </c>
      <c r="C473" s="4">
        <v>0</v>
      </c>
      <c r="D473" s="4">
        <v>0</v>
      </c>
    </row>
    <row r="474" spans="1:4" x14ac:dyDescent="0.2">
      <c r="A474" s="4">
        <v>0.85878626208736242</v>
      </c>
      <c r="B474" s="4">
        <v>1.9347351217386493</v>
      </c>
      <c r="C474" s="4">
        <v>0</v>
      </c>
      <c r="D474" s="4">
        <v>0</v>
      </c>
    </row>
    <row r="475" spans="1:4" x14ac:dyDescent="0.2">
      <c r="A475" s="4">
        <v>0.86042569745470709</v>
      </c>
      <c r="B475" s="4">
        <v>1.9345839129762623</v>
      </c>
      <c r="C475" s="4">
        <v>0</v>
      </c>
      <c r="D475" s="4">
        <v>0</v>
      </c>
    </row>
    <row r="476" spans="1:4" x14ac:dyDescent="0.2">
      <c r="A476" s="4">
        <v>0.86206513282205177</v>
      </c>
      <c r="B476" s="4">
        <v>1.9344329586738107</v>
      </c>
      <c r="C476" s="4">
        <v>0</v>
      </c>
      <c r="D476" s="4">
        <v>0</v>
      </c>
    </row>
    <row r="477" spans="1:4" x14ac:dyDescent="0.2">
      <c r="A477" s="4">
        <v>0.86370456818939645</v>
      </c>
      <c r="B477" s="4">
        <v>1.934282272021254</v>
      </c>
      <c r="C477" s="4">
        <v>0</v>
      </c>
      <c r="D477" s="4">
        <v>0</v>
      </c>
    </row>
    <row r="478" spans="1:4" x14ac:dyDescent="0.2">
      <c r="A478" s="4">
        <v>0.86534400355674113</v>
      </c>
      <c r="B478" s="4">
        <v>1.9341318662085516</v>
      </c>
      <c r="C478" s="4">
        <v>0</v>
      </c>
      <c r="D478" s="4">
        <v>0</v>
      </c>
    </row>
    <row r="479" spans="1:4" x14ac:dyDescent="0.2">
      <c r="A479" s="4">
        <v>0.8669834389240858</v>
      </c>
      <c r="B479" s="4">
        <v>1.9339817544256626</v>
      </c>
      <c r="C479" s="4">
        <v>0</v>
      </c>
      <c r="D479" s="4">
        <v>0</v>
      </c>
    </row>
    <row r="480" spans="1:4" x14ac:dyDescent="0.2">
      <c r="A480" s="4">
        <v>0.86862287429143048</v>
      </c>
      <c r="B480" s="4">
        <v>1.9338319498625465</v>
      </c>
      <c r="C480" s="4">
        <v>0</v>
      </c>
      <c r="D480" s="4">
        <v>0</v>
      </c>
    </row>
    <row r="481" spans="1:4" x14ac:dyDescent="0.2">
      <c r="A481" s="4">
        <v>0.87026230965877516</v>
      </c>
      <c r="B481" s="4">
        <v>1.9336824657091625</v>
      </c>
      <c r="C481" s="4">
        <v>0</v>
      </c>
      <c r="D481" s="4">
        <v>0</v>
      </c>
    </row>
    <row r="482" spans="1:4" x14ac:dyDescent="0.2">
      <c r="A482" s="4">
        <v>0.87190174502611983</v>
      </c>
      <c r="B482" s="4">
        <v>1.9335333151554699</v>
      </c>
      <c r="C482" s="4">
        <v>0</v>
      </c>
      <c r="D482" s="4">
        <v>0</v>
      </c>
    </row>
    <row r="483" spans="1:4" x14ac:dyDescent="0.2">
      <c r="A483" s="4">
        <v>0.87354118039346451</v>
      </c>
      <c r="B483" s="4">
        <v>1.9333845113914283</v>
      </c>
      <c r="C483" s="4">
        <v>0</v>
      </c>
      <c r="D483" s="4">
        <v>0</v>
      </c>
    </row>
    <row r="484" spans="1:4" x14ac:dyDescent="0.2">
      <c r="A484" s="4">
        <v>0.87518061576080919</v>
      </c>
      <c r="B484" s="4">
        <v>1.9332360676069968</v>
      </c>
      <c r="C484" s="4">
        <v>0</v>
      </c>
      <c r="D484" s="4">
        <v>0</v>
      </c>
    </row>
    <row r="485" spans="1:4" x14ac:dyDescent="0.2">
      <c r="A485" s="4">
        <v>0.87682005112815387</v>
      </c>
      <c r="B485" s="4">
        <v>1.9330879969921348</v>
      </c>
      <c r="C485" s="4">
        <v>0</v>
      </c>
      <c r="D485" s="4">
        <v>0</v>
      </c>
    </row>
    <row r="486" spans="1:4" x14ac:dyDescent="0.2">
      <c r="A486" s="4">
        <v>0.87845948649549854</v>
      </c>
      <c r="B486" s="4">
        <v>1.9329403127368014</v>
      </c>
      <c r="C486" s="4">
        <v>0</v>
      </c>
      <c r="D486" s="4">
        <v>0</v>
      </c>
    </row>
    <row r="487" spans="1:4" x14ac:dyDescent="0.2">
      <c r="A487" s="4">
        <v>0.88009892186284322</v>
      </c>
      <c r="B487" s="4">
        <v>1.9327930280309564</v>
      </c>
      <c r="C487" s="4">
        <v>0</v>
      </c>
      <c r="D487" s="4">
        <v>0</v>
      </c>
    </row>
    <row r="488" spans="1:4" x14ac:dyDescent="0.2">
      <c r="A488" s="4">
        <v>0.88173835723018779</v>
      </c>
      <c r="B488" s="4">
        <v>1.9326461560645589</v>
      </c>
      <c r="C488" s="4">
        <v>0</v>
      </c>
      <c r="D488" s="4">
        <v>0</v>
      </c>
    </row>
    <row r="489" spans="1:4" x14ac:dyDescent="0.2">
      <c r="A489" s="4">
        <v>0.88337779259753246</v>
      </c>
      <c r="B489" s="4">
        <v>1.932499710027568</v>
      </c>
      <c r="C489" s="4">
        <v>0</v>
      </c>
      <c r="D489" s="4">
        <v>0</v>
      </c>
    </row>
    <row r="490" spans="1:4" x14ac:dyDescent="0.2">
      <c r="A490" s="4">
        <v>0.88501722796487714</v>
      </c>
      <c r="B490" s="4">
        <v>1.9323537031099434</v>
      </c>
      <c r="C490" s="4">
        <v>0</v>
      </c>
      <c r="D490" s="4">
        <v>0</v>
      </c>
    </row>
    <row r="491" spans="1:4" x14ac:dyDescent="0.2">
      <c r="A491" s="4">
        <v>0.88665666333222182</v>
      </c>
      <c r="B491" s="4">
        <v>1.9322081485016442</v>
      </c>
      <c r="C491" s="4">
        <v>0</v>
      </c>
      <c r="D491" s="4">
        <v>0</v>
      </c>
    </row>
    <row r="492" spans="1:4" x14ac:dyDescent="0.2">
      <c r="A492" s="4">
        <v>0.88829609869956649</v>
      </c>
      <c r="B492" s="4">
        <v>1.9320630593926298</v>
      </c>
      <c r="C492" s="4">
        <v>0</v>
      </c>
      <c r="D492" s="4">
        <v>0</v>
      </c>
    </row>
    <row r="493" spans="1:4" x14ac:dyDescent="0.2">
      <c r="A493" s="4">
        <v>0.88993553406691117</v>
      </c>
      <c r="B493" s="4">
        <v>1.9319184489728594</v>
      </c>
      <c r="C493" s="4">
        <v>0</v>
      </c>
      <c r="D493" s="4">
        <v>0</v>
      </c>
    </row>
    <row r="494" spans="1:4" x14ac:dyDescent="0.2">
      <c r="A494" s="4">
        <v>0.89157496943425585</v>
      </c>
      <c r="B494" s="4">
        <v>1.9317743304322925</v>
      </c>
      <c r="C494" s="4">
        <v>0</v>
      </c>
      <c r="D494" s="4">
        <v>0</v>
      </c>
    </row>
    <row r="495" spans="1:4" x14ac:dyDescent="0.2">
      <c r="A495" s="4">
        <v>0.89321440480160053</v>
      </c>
      <c r="B495" s="4">
        <v>1.9316307169608886</v>
      </c>
      <c r="C495" s="4">
        <v>0</v>
      </c>
      <c r="D495" s="4">
        <v>0</v>
      </c>
    </row>
    <row r="496" spans="1:4" x14ac:dyDescent="0.2">
      <c r="A496" s="4">
        <v>0.8948538401689452</v>
      </c>
      <c r="B496" s="4">
        <v>1.9314876217486066</v>
      </c>
      <c r="C496" s="4">
        <v>0</v>
      </c>
      <c r="D496" s="4">
        <v>0</v>
      </c>
    </row>
    <row r="497" spans="1:4" x14ac:dyDescent="0.2">
      <c r="A497" s="4">
        <v>0.89649327553628988</v>
      </c>
      <c r="B497" s="4">
        <v>1.9313450579854059</v>
      </c>
      <c r="C497" s="4">
        <v>0</v>
      </c>
      <c r="D497" s="4">
        <v>0</v>
      </c>
    </row>
    <row r="498" spans="1:4" x14ac:dyDescent="0.2">
      <c r="A498" s="4">
        <v>0.89813271090363456</v>
      </c>
      <c r="B498" s="4">
        <v>1.9312030388612462</v>
      </c>
      <c r="C498" s="4">
        <v>0</v>
      </c>
      <c r="D498" s="4">
        <v>0</v>
      </c>
    </row>
    <row r="499" spans="1:4" x14ac:dyDescent="0.2">
      <c r="A499" s="4">
        <v>0.89977214627097923</v>
      </c>
      <c r="B499" s="4">
        <v>1.9310615775660864</v>
      </c>
      <c r="C499" s="4">
        <v>0</v>
      </c>
      <c r="D499" s="4">
        <v>0</v>
      </c>
    </row>
    <row r="500" spans="1:4" x14ac:dyDescent="0.2">
      <c r="A500" s="4">
        <v>0.90141158163832391</v>
      </c>
      <c r="B500" s="4">
        <v>1.9309206872898861</v>
      </c>
      <c r="C500" s="4">
        <v>0</v>
      </c>
      <c r="D500" s="4">
        <v>0</v>
      </c>
    </row>
    <row r="501" spans="1:4" x14ac:dyDescent="0.2">
      <c r="A501" s="4">
        <v>0.90305101700566859</v>
      </c>
      <c r="B501" s="4">
        <v>1.9307803812226048</v>
      </c>
      <c r="C501" s="4">
        <v>0</v>
      </c>
      <c r="D501" s="4">
        <v>0</v>
      </c>
    </row>
    <row r="502" spans="1:4" x14ac:dyDescent="0.2">
      <c r="A502" s="4">
        <v>0.90469045237301327</v>
      </c>
      <c r="B502" s="4">
        <v>1.9306406725542011</v>
      </c>
      <c r="C502" s="4">
        <v>0</v>
      </c>
      <c r="D502" s="4">
        <v>0</v>
      </c>
    </row>
    <row r="503" spans="1:4" x14ac:dyDescent="0.2">
      <c r="A503" s="4">
        <v>0.90632988774035794</v>
      </c>
      <c r="B503" s="4">
        <v>1.9305015744746352</v>
      </c>
      <c r="C503" s="4">
        <v>0</v>
      </c>
      <c r="D503" s="4">
        <v>0</v>
      </c>
    </row>
    <row r="504" spans="1:4" x14ac:dyDescent="0.2">
      <c r="A504" s="4">
        <v>0.90796932310770251</v>
      </c>
      <c r="B504" s="4">
        <v>1.9303631001738659</v>
      </c>
      <c r="C504" s="4">
        <v>0</v>
      </c>
      <c r="D504" s="4">
        <v>0</v>
      </c>
    </row>
    <row r="505" spans="1:4" x14ac:dyDescent="0.2">
      <c r="A505" s="4">
        <v>0.90960875847504719</v>
      </c>
      <c r="B505" s="4">
        <v>1.9302252628418526</v>
      </c>
      <c r="C505" s="4">
        <v>0</v>
      </c>
      <c r="D505" s="4">
        <v>0</v>
      </c>
    </row>
    <row r="506" spans="1:4" x14ac:dyDescent="0.2">
      <c r="A506" s="4">
        <v>0.91124819384239186</v>
      </c>
      <c r="B506" s="4">
        <v>1.9300880756685548</v>
      </c>
      <c r="C506" s="4">
        <v>0</v>
      </c>
      <c r="D506" s="4">
        <v>0</v>
      </c>
    </row>
    <row r="507" spans="1:4" x14ac:dyDescent="0.2">
      <c r="A507" s="4">
        <v>0.91288762920973654</v>
      </c>
      <c r="B507" s="4">
        <v>1.9299515518439316</v>
      </c>
      <c r="C507" s="4">
        <v>0</v>
      </c>
      <c r="D507" s="4">
        <v>0</v>
      </c>
    </row>
    <row r="508" spans="1:4" x14ac:dyDescent="0.2">
      <c r="A508" s="4">
        <v>0.91452706457708122</v>
      </c>
      <c r="B508" s="4">
        <v>1.9298157045579425</v>
      </c>
      <c r="C508" s="4">
        <v>0</v>
      </c>
      <c r="D508" s="4">
        <v>0</v>
      </c>
    </row>
    <row r="509" spans="1:4" x14ac:dyDescent="0.2">
      <c r="A509" s="4">
        <v>0.91616649994442589</v>
      </c>
      <c r="B509" s="4">
        <v>1.9296805470005467</v>
      </c>
      <c r="C509" s="4">
        <v>0</v>
      </c>
      <c r="D509" s="4">
        <v>0</v>
      </c>
    </row>
    <row r="510" spans="1:4" x14ac:dyDescent="0.2">
      <c r="A510" s="4">
        <v>0.91780593531177057</v>
      </c>
      <c r="B510" s="4">
        <v>1.9295460923617038</v>
      </c>
      <c r="C510" s="4">
        <v>0</v>
      </c>
      <c r="D510" s="4">
        <v>0</v>
      </c>
    </row>
    <row r="511" spans="1:4" x14ac:dyDescent="0.2">
      <c r="A511" s="4">
        <v>0.91944537067911525</v>
      </c>
      <c r="B511" s="4">
        <v>1.9294123538313728</v>
      </c>
      <c r="C511" s="4">
        <v>0</v>
      </c>
      <c r="D511" s="4">
        <v>0</v>
      </c>
    </row>
    <row r="512" spans="1:4" x14ac:dyDescent="0.2">
      <c r="A512" s="4">
        <v>0.92108480604645993</v>
      </c>
      <c r="B512" s="4">
        <v>1.9292793445995131</v>
      </c>
      <c r="C512" s="4">
        <v>0</v>
      </c>
      <c r="D512" s="4">
        <v>0</v>
      </c>
    </row>
    <row r="513" spans="1:4" x14ac:dyDescent="0.2">
      <c r="A513" s="4">
        <v>0.9227242414138046</v>
      </c>
      <c r="B513" s="4">
        <v>1.9291470778560842</v>
      </c>
      <c r="C513" s="4">
        <v>0</v>
      </c>
      <c r="D513" s="4">
        <v>0</v>
      </c>
    </row>
    <row r="514" spans="1:4" x14ac:dyDescent="0.2">
      <c r="A514" s="4">
        <v>0.92436367678114928</v>
      </c>
      <c r="B514" s="4">
        <v>1.9290155667910454</v>
      </c>
      <c r="C514" s="4">
        <v>0</v>
      </c>
      <c r="D514" s="4">
        <v>0</v>
      </c>
    </row>
    <row r="515" spans="1:4" x14ac:dyDescent="0.2">
      <c r="A515" s="4">
        <v>0.92600311214849396</v>
      </c>
      <c r="B515" s="4">
        <v>1.928884824594356</v>
      </c>
      <c r="C515" s="4">
        <v>0</v>
      </c>
      <c r="D515" s="4">
        <v>0</v>
      </c>
    </row>
    <row r="516" spans="1:4" x14ac:dyDescent="0.2">
      <c r="A516" s="4">
        <v>0.92764254751583863</v>
      </c>
      <c r="B516" s="4">
        <v>1.9287548644559751</v>
      </c>
      <c r="C516" s="4">
        <v>0</v>
      </c>
      <c r="D516" s="4">
        <v>0</v>
      </c>
    </row>
    <row r="517" spans="1:4" x14ac:dyDescent="0.2">
      <c r="A517" s="4">
        <v>0.92928198288318331</v>
      </c>
      <c r="B517" s="4">
        <v>1.9286256995658622</v>
      </c>
      <c r="C517" s="4">
        <v>0</v>
      </c>
      <c r="D517" s="4">
        <v>0</v>
      </c>
    </row>
    <row r="518" spans="1:4" x14ac:dyDescent="0.2">
      <c r="A518" s="4">
        <v>0.93092141825052799</v>
      </c>
      <c r="B518" s="4">
        <v>1.9284973431139767</v>
      </c>
      <c r="C518" s="4">
        <v>0</v>
      </c>
      <c r="D518" s="4">
        <v>0</v>
      </c>
    </row>
    <row r="519" spans="1:4" x14ac:dyDescent="0.2">
      <c r="A519" s="4">
        <v>0.93256085361787266</v>
      </c>
      <c r="B519" s="4">
        <v>1.9283698082902778</v>
      </c>
      <c r="C519" s="4">
        <v>0</v>
      </c>
      <c r="D519" s="4">
        <v>0</v>
      </c>
    </row>
    <row r="520" spans="1:4" x14ac:dyDescent="0.2">
      <c r="A520" s="4">
        <v>0.93420028898521734</v>
      </c>
      <c r="B520" s="4">
        <v>1.9282431082847251</v>
      </c>
      <c r="C520" s="4">
        <v>0</v>
      </c>
      <c r="D520" s="4">
        <v>0</v>
      </c>
    </row>
    <row r="521" spans="1:4" x14ac:dyDescent="0.2">
      <c r="A521" s="4">
        <v>0.93583972435256191</v>
      </c>
      <c r="B521" s="4">
        <v>1.9281172562872777</v>
      </c>
      <c r="C521" s="4">
        <v>0</v>
      </c>
      <c r="D521" s="4">
        <v>0</v>
      </c>
    </row>
    <row r="522" spans="1:4" x14ac:dyDescent="0.2">
      <c r="A522" s="4">
        <v>0.93747915971990659</v>
      </c>
      <c r="B522" s="4">
        <v>1.9279922654878947</v>
      </c>
      <c r="C522" s="4">
        <v>0</v>
      </c>
      <c r="D522" s="4">
        <v>0</v>
      </c>
    </row>
    <row r="523" spans="1:4" x14ac:dyDescent="0.2">
      <c r="A523" s="4">
        <v>0.93911859508725126</v>
      </c>
      <c r="B523" s="4">
        <v>1.9278681490765359</v>
      </c>
      <c r="C523" s="4">
        <v>0</v>
      </c>
      <c r="D523" s="4">
        <v>0</v>
      </c>
    </row>
    <row r="524" spans="1:4" x14ac:dyDescent="0.2">
      <c r="A524" s="4">
        <v>0.94075803045459594</v>
      </c>
      <c r="B524" s="4">
        <v>1.9277449202431605</v>
      </c>
      <c r="C524" s="4">
        <v>0</v>
      </c>
      <c r="D524" s="4">
        <v>0</v>
      </c>
    </row>
    <row r="525" spans="1:4" x14ac:dyDescent="0.2">
      <c r="A525" s="4">
        <v>0.94239746582194062</v>
      </c>
      <c r="B525" s="4">
        <v>1.9276225921777275</v>
      </c>
      <c r="C525" s="4">
        <v>0</v>
      </c>
      <c r="D525" s="4">
        <v>0</v>
      </c>
    </row>
    <row r="526" spans="1:4" x14ac:dyDescent="0.2">
      <c r="A526" s="4">
        <v>0.94403690118928529</v>
      </c>
      <c r="B526" s="4">
        <v>1.9275011780701965</v>
      </c>
      <c r="C526" s="4">
        <v>0</v>
      </c>
      <c r="D526" s="4">
        <v>0</v>
      </c>
    </row>
    <row r="527" spans="1:4" x14ac:dyDescent="0.2">
      <c r="A527" s="4">
        <v>0.94567633655662997</v>
      </c>
      <c r="B527" s="4">
        <v>1.9273806911105269</v>
      </c>
      <c r="C527" s="4">
        <v>0</v>
      </c>
      <c r="D527" s="4">
        <v>0</v>
      </c>
    </row>
    <row r="528" spans="1:4" x14ac:dyDescent="0.2">
      <c r="A528" s="4">
        <v>0.94731577192397465</v>
      </c>
      <c r="B528" s="4">
        <v>1.927261144488678</v>
      </c>
      <c r="C528" s="4">
        <v>0</v>
      </c>
      <c r="D528" s="4">
        <v>0</v>
      </c>
    </row>
    <row r="529" spans="1:4" x14ac:dyDescent="0.2">
      <c r="A529" s="4">
        <v>0.94895520729131932</v>
      </c>
      <c r="B529" s="4">
        <v>1.927142551394609</v>
      </c>
      <c r="C529" s="4">
        <v>0</v>
      </c>
      <c r="D529" s="4">
        <v>0</v>
      </c>
    </row>
    <row r="530" spans="1:4" x14ac:dyDescent="0.2">
      <c r="A530" s="4">
        <v>0.950594642658664</v>
      </c>
      <c r="B530" s="4">
        <v>1.9270249250182792</v>
      </c>
      <c r="C530" s="4">
        <v>0</v>
      </c>
      <c r="D530" s="4">
        <v>0</v>
      </c>
    </row>
    <row r="531" spans="1:4" x14ac:dyDescent="0.2">
      <c r="A531" s="4">
        <v>0.95223407802600868</v>
      </c>
      <c r="B531" s="4">
        <v>1.9269082785496481</v>
      </c>
      <c r="C531" s="4">
        <v>0</v>
      </c>
      <c r="D531" s="4">
        <v>0</v>
      </c>
    </row>
    <row r="532" spans="1:4" x14ac:dyDescent="0.2">
      <c r="A532" s="4">
        <v>0.95387351339335336</v>
      </c>
      <c r="B532" s="4">
        <v>1.9267926251786749</v>
      </c>
      <c r="C532" s="4">
        <v>0</v>
      </c>
      <c r="D532" s="4">
        <v>0</v>
      </c>
    </row>
    <row r="533" spans="1:4" x14ac:dyDescent="0.2">
      <c r="A533" s="4">
        <v>0.95551294876069803</v>
      </c>
      <c r="B533" s="4">
        <v>1.9266779780953189</v>
      </c>
      <c r="C533" s="4">
        <v>0</v>
      </c>
      <c r="D533" s="4">
        <v>0</v>
      </c>
    </row>
    <row r="534" spans="1:4" x14ac:dyDescent="0.2">
      <c r="A534" s="4">
        <v>0.95715238412804271</v>
      </c>
      <c r="B534" s="4">
        <v>1.9265643504895396</v>
      </c>
      <c r="C534" s="4">
        <v>0</v>
      </c>
      <c r="D534" s="4">
        <v>0</v>
      </c>
    </row>
    <row r="535" spans="1:4" x14ac:dyDescent="0.2">
      <c r="A535" s="4">
        <v>0.95879181949538739</v>
      </c>
      <c r="B535" s="4">
        <v>1.9264517555512961</v>
      </c>
      <c r="C535" s="4">
        <v>0</v>
      </c>
      <c r="D535" s="4">
        <v>0</v>
      </c>
    </row>
    <row r="536" spans="1:4" x14ac:dyDescent="0.2">
      <c r="A536" s="4">
        <v>0.96043125486273206</v>
      </c>
      <c r="B536" s="4">
        <v>1.9263402064705482</v>
      </c>
      <c r="C536" s="4">
        <v>0</v>
      </c>
      <c r="D536" s="4">
        <v>0</v>
      </c>
    </row>
    <row r="537" spans="1:4" x14ac:dyDescent="0.2">
      <c r="A537" s="4">
        <v>0.96207069023007674</v>
      </c>
      <c r="B537" s="4">
        <v>1.9262297164372546</v>
      </c>
      <c r="C537" s="4">
        <v>0</v>
      </c>
      <c r="D537" s="4">
        <v>0</v>
      </c>
    </row>
    <row r="538" spans="1:4" x14ac:dyDescent="0.2">
      <c r="A538" s="4">
        <v>0.96371012559742131</v>
      </c>
      <c r="B538" s="4">
        <v>1.926120298641375</v>
      </c>
      <c r="C538" s="4">
        <v>0</v>
      </c>
      <c r="D538" s="4">
        <v>0</v>
      </c>
    </row>
    <row r="539" spans="1:4" x14ac:dyDescent="0.2">
      <c r="A539" s="4">
        <v>0.96534956096476598</v>
      </c>
      <c r="B539" s="4">
        <v>1.9260119662728687</v>
      </c>
      <c r="C539" s="4">
        <v>0</v>
      </c>
      <c r="D539" s="4">
        <v>0</v>
      </c>
    </row>
    <row r="540" spans="1:4" x14ac:dyDescent="0.2">
      <c r="A540" s="4">
        <v>0.96698899633211066</v>
      </c>
      <c r="B540" s="4">
        <v>1.9259047325216949</v>
      </c>
      <c r="C540" s="4">
        <v>0</v>
      </c>
      <c r="D540" s="4">
        <v>0</v>
      </c>
    </row>
    <row r="541" spans="1:4" x14ac:dyDescent="0.2">
      <c r="A541" s="4">
        <v>0.96862843169945534</v>
      </c>
      <c r="B541" s="4">
        <v>1.9257986105778131</v>
      </c>
      <c r="C541" s="4">
        <v>0</v>
      </c>
      <c r="D541" s="4">
        <v>0</v>
      </c>
    </row>
    <row r="542" spans="1:4" x14ac:dyDescent="0.2">
      <c r="A542" s="4">
        <v>0.97026786706680002</v>
      </c>
      <c r="B542" s="4">
        <v>1.9256936136311824</v>
      </c>
      <c r="C542" s="4">
        <v>0</v>
      </c>
      <c r="D542" s="4">
        <v>0</v>
      </c>
    </row>
    <row r="543" spans="1:4" x14ac:dyDescent="0.2">
      <c r="A543" s="4">
        <v>0.97190730243414469</v>
      </c>
      <c r="B543" s="4">
        <v>1.9255897548717624</v>
      </c>
      <c r="C543" s="4">
        <v>0</v>
      </c>
      <c r="D543" s="4">
        <v>0</v>
      </c>
    </row>
    <row r="544" spans="1:4" x14ac:dyDescent="0.2">
      <c r="A544" s="4">
        <v>0.97354673780148937</v>
      </c>
      <c r="B544" s="4">
        <v>1.925487047489512</v>
      </c>
      <c r="C544" s="4">
        <v>0</v>
      </c>
      <c r="D544" s="4">
        <v>0</v>
      </c>
    </row>
    <row r="545" spans="1:4" x14ac:dyDescent="0.2">
      <c r="A545" s="4">
        <v>0.97518617316883405</v>
      </c>
      <c r="B545" s="4">
        <v>1.9253855046743913</v>
      </c>
      <c r="C545" s="4">
        <v>0</v>
      </c>
      <c r="D545" s="4">
        <v>0</v>
      </c>
    </row>
    <row r="546" spans="1:4" x14ac:dyDescent="0.2">
      <c r="A546" s="4">
        <v>0.97682560853617872</v>
      </c>
      <c r="B546" s="4">
        <v>1.9252851396163588</v>
      </c>
      <c r="C546" s="4">
        <v>0</v>
      </c>
      <c r="D546" s="4">
        <v>0</v>
      </c>
    </row>
    <row r="547" spans="1:4" x14ac:dyDescent="0.2">
      <c r="A547" s="4">
        <v>0.9784650439035234</v>
      </c>
      <c r="B547" s="4">
        <v>1.9251859655053742</v>
      </c>
      <c r="C547" s="4">
        <v>0</v>
      </c>
      <c r="D547" s="4">
        <v>0</v>
      </c>
    </row>
    <row r="548" spans="1:4" x14ac:dyDescent="0.2">
      <c r="A548" s="4">
        <v>0.98010447927086808</v>
      </c>
      <c r="B548" s="4">
        <v>1.9250879955313969</v>
      </c>
      <c r="C548" s="4">
        <v>0</v>
      </c>
      <c r="D548" s="4">
        <v>0</v>
      </c>
    </row>
    <row r="549" spans="1:4" x14ac:dyDescent="0.2">
      <c r="A549" s="4">
        <v>0.98174391463821276</v>
      </c>
      <c r="B549" s="4">
        <v>1.9249912428843863</v>
      </c>
      <c r="C549" s="4">
        <v>0</v>
      </c>
      <c r="D549" s="4">
        <v>0</v>
      </c>
    </row>
    <row r="550" spans="1:4" x14ac:dyDescent="0.2">
      <c r="A550" s="4">
        <v>0.98338335000555743</v>
      </c>
      <c r="B550" s="4">
        <v>1.9248957207543012</v>
      </c>
      <c r="C550" s="4">
        <v>0</v>
      </c>
      <c r="D550" s="4">
        <v>0</v>
      </c>
    </row>
    <row r="551" spans="1:4" x14ac:dyDescent="0.2">
      <c r="A551" s="4">
        <v>0.98502278537290211</v>
      </c>
      <c r="B551" s="4">
        <v>1.9248014423311015</v>
      </c>
      <c r="C551" s="4">
        <v>0</v>
      </c>
      <c r="D551" s="4">
        <v>0</v>
      </c>
    </row>
    <row r="552" spans="1:4" x14ac:dyDescent="0.2">
      <c r="A552" s="4">
        <v>0.98666222074024679</v>
      </c>
      <c r="B552" s="4">
        <v>1.9247084208047465</v>
      </c>
      <c r="C552" s="4">
        <v>0</v>
      </c>
      <c r="D552" s="4">
        <v>0</v>
      </c>
    </row>
    <row r="553" spans="1:4" x14ac:dyDescent="0.2">
      <c r="A553" s="4">
        <v>0.98830165610759146</v>
      </c>
      <c r="B553" s="4">
        <v>1.9246166693651952</v>
      </c>
      <c r="C553" s="4">
        <v>0</v>
      </c>
      <c r="D553" s="4">
        <v>0</v>
      </c>
    </row>
    <row r="554" spans="1:4" x14ac:dyDescent="0.2">
      <c r="A554" s="4">
        <v>0.98994109147493614</v>
      </c>
      <c r="B554" s="4">
        <v>1.9245262012024069</v>
      </c>
      <c r="C554" s="4">
        <v>0</v>
      </c>
      <c r="D554" s="4">
        <v>0</v>
      </c>
    </row>
    <row r="555" spans="1:4" x14ac:dyDescent="0.2">
      <c r="A555" s="4">
        <v>0.99158052684228071</v>
      </c>
      <c r="B555" s="4">
        <v>1.9244370295063413</v>
      </c>
      <c r="C555" s="4">
        <v>0</v>
      </c>
      <c r="D555" s="4">
        <v>0</v>
      </c>
    </row>
    <row r="556" spans="1:4" x14ac:dyDescent="0.2">
      <c r="A556" s="4">
        <v>0.99321996220962538</v>
      </c>
      <c r="B556" s="4">
        <v>1.9243491674669575</v>
      </c>
      <c r="C556" s="4">
        <v>0</v>
      </c>
      <c r="D556" s="4">
        <v>0</v>
      </c>
    </row>
    <row r="557" spans="1:4" x14ac:dyDescent="0.2">
      <c r="A557" s="4">
        <v>0.99485939757697006</v>
      </c>
      <c r="B557" s="4">
        <v>1.9242626282742148</v>
      </c>
      <c r="C557" s="4">
        <v>0</v>
      </c>
      <c r="D557" s="4">
        <v>0</v>
      </c>
    </row>
    <row r="558" spans="1:4" x14ac:dyDescent="0.2">
      <c r="A558" s="4">
        <v>0.99649883294431474</v>
      </c>
      <c r="B558" s="4">
        <v>1.9241774251180728</v>
      </c>
      <c r="C558" s="4">
        <v>0</v>
      </c>
      <c r="D558" s="4">
        <v>0</v>
      </c>
    </row>
    <row r="559" spans="1:4" x14ac:dyDescent="0.2">
      <c r="A559" s="4">
        <v>0.99813826831165942</v>
      </c>
      <c r="B559" s="4">
        <v>1.9240935711884906</v>
      </c>
      <c r="C559" s="4">
        <v>0</v>
      </c>
      <c r="D559" s="4">
        <v>0</v>
      </c>
    </row>
    <row r="560" spans="1:4" x14ac:dyDescent="0.2">
      <c r="A560" s="4">
        <v>0.99977770367900409</v>
      </c>
      <c r="B560" s="4">
        <v>1.9240110796754273</v>
      </c>
      <c r="C560" s="4">
        <v>0</v>
      </c>
      <c r="D560" s="4">
        <v>0</v>
      </c>
    </row>
    <row r="561" spans="1:4" x14ac:dyDescent="0.2">
      <c r="A561" s="4">
        <v>1.0014171390463489</v>
      </c>
      <c r="B561" s="4">
        <v>1.923929962054556</v>
      </c>
      <c r="C561" s="4">
        <v>0</v>
      </c>
      <c r="D561" s="4">
        <v>0</v>
      </c>
    </row>
    <row r="562" spans="1:4" x14ac:dyDescent="0.2">
      <c r="A562" s="4">
        <v>1.0030565744136934</v>
      </c>
      <c r="B562" s="4">
        <v>1.9238502194578033</v>
      </c>
      <c r="C562" s="4">
        <v>0</v>
      </c>
      <c r="D562" s="4">
        <v>0</v>
      </c>
    </row>
    <row r="563" spans="1:4" x14ac:dyDescent="0.2">
      <c r="A563" s="4">
        <v>1.004696009781038</v>
      </c>
      <c r="B563" s="4">
        <v>1.9237718491567173</v>
      </c>
      <c r="C563" s="4">
        <v>0</v>
      </c>
      <c r="D563" s="4">
        <v>0</v>
      </c>
    </row>
    <row r="564" spans="1:4" x14ac:dyDescent="0.2">
      <c r="A564" s="4">
        <v>1.0063354451483828</v>
      </c>
      <c r="B564" s="4">
        <v>1.9236948484162286</v>
      </c>
      <c r="C564" s="4">
        <v>0</v>
      </c>
      <c r="D564" s="4">
        <v>0</v>
      </c>
    </row>
    <row r="565" spans="1:4" x14ac:dyDescent="0.2">
      <c r="A565" s="4">
        <v>1.0079748805157274</v>
      </c>
      <c r="B565" s="4">
        <v>1.9236192145012687</v>
      </c>
      <c r="C565" s="4">
        <v>0</v>
      </c>
      <c r="D565" s="4">
        <v>0</v>
      </c>
    </row>
    <row r="566" spans="1:4" x14ac:dyDescent="0.2">
      <c r="A566" s="4">
        <v>1.0096143158830722</v>
      </c>
      <c r="B566" s="4">
        <v>1.9235449446767685</v>
      </c>
      <c r="C566" s="4">
        <v>0</v>
      </c>
      <c r="D566" s="4">
        <v>0</v>
      </c>
    </row>
    <row r="567" spans="1:4" x14ac:dyDescent="0.2">
      <c r="A567" s="4">
        <v>1.0112537512504167</v>
      </c>
      <c r="B567" s="4">
        <v>1.9234720362076592</v>
      </c>
      <c r="C567" s="4">
        <v>0</v>
      </c>
      <c r="D567" s="4">
        <v>0</v>
      </c>
    </row>
    <row r="568" spans="1:4" x14ac:dyDescent="0.2">
      <c r="A568" s="4">
        <v>1.0128931866177615</v>
      </c>
      <c r="B568" s="4">
        <v>1.9234004863588716</v>
      </c>
      <c r="C568" s="4">
        <v>0</v>
      </c>
      <c r="D568" s="4">
        <v>0</v>
      </c>
    </row>
    <row r="569" spans="1:4" x14ac:dyDescent="0.2">
      <c r="A569" s="4">
        <v>1.0145326219851061</v>
      </c>
      <c r="B569" s="4">
        <v>1.923330292395337</v>
      </c>
      <c r="C569" s="4">
        <v>0</v>
      </c>
      <c r="D569" s="4">
        <v>0</v>
      </c>
    </row>
    <row r="570" spans="1:4" x14ac:dyDescent="0.2">
      <c r="A570" s="4">
        <v>1.0161720573524509</v>
      </c>
      <c r="B570" s="4">
        <v>1.9232614515819864</v>
      </c>
      <c r="C570" s="4">
        <v>0</v>
      </c>
      <c r="D570" s="4">
        <v>0</v>
      </c>
    </row>
    <row r="571" spans="1:4" x14ac:dyDescent="0.2">
      <c r="A571" s="4">
        <v>1.0178114927197954</v>
      </c>
      <c r="B571" s="4">
        <v>1.923193961183751</v>
      </c>
      <c r="C571" s="4">
        <v>0</v>
      </c>
      <c r="D571" s="4">
        <v>0</v>
      </c>
    </row>
    <row r="572" spans="1:4" x14ac:dyDescent="0.2">
      <c r="A572" s="4">
        <v>1.0194509280871402</v>
      </c>
      <c r="B572" s="4">
        <v>1.9231278184655618</v>
      </c>
      <c r="C572" s="4">
        <v>0</v>
      </c>
      <c r="D572" s="4">
        <v>0</v>
      </c>
    </row>
    <row r="573" spans="1:4" x14ac:dyDescent="0.2">
      <c r="A573" s="4">
        <v>1.0210903634544848</v>
      </c>
      <c r="B573" s="4">
        <v>1.9230630206923496</v>
      </c>
      <c r="C573" s="4">
        <v>0</v>
      </c>
      <c r="D573" s="4">
        <v>0</v>
      </c>
    </row>
    <row r="574" spans="1:4" x14ac:dyDescent="0.2">
      <c r="A574" s="4">
        <v>1.0227297988218296</v>
      </c>
      <c r="B574" s="4">
        <v>1.9229995651290459</v>
      </c>
      <c r="C574" s="4">
        <v>0</v>
      </c>
      <c r="D574" s="4">
        <v>0</v>
      </c>
    </row>
    <row r="575" spans="1:4" x14ac:dyDescent="0.2">
      <c r="A575" s="4">
        <v>1.0243692341891741</v>
      </c>
      <c r="B575" s="4">
        <v>1.9229374490405817</v>
      </c>
      <c r="C575" s="4">
        <v>0</v>
      </c>
      <c r="D575" s="4">
        <v>0</v>
      </c>
    </row>
    <row r="576" spans="1:4" x14ac:dyDescent="0.2">
      <c r="A576" s="4">
        <v>1.0260086695565189</v>
      </c>
      <c r="B576" s="4">
        <v>1.9228766696918878</v>
      </c>
      <c r="C576" s="4">
        <v>0</v>
      </c>
      <c r="D576" s="4">
        <v>0</v>
      </c>
    </row>
    <row r="577" spans="1:4" x14ac:dyDescent="0.2">
      <c r="A577" s="4">
        <v>1.0276481049238635</v>
      </c>
      <c r="B577" s="4">
        <v>1.9228172243478954</v>
      </c>
      <c r="C577" s="4">
        <v>0</v>
      </c>
      <c r="D577" s="4">
        <v>0</v>
      </c>
    </row>
    <row r="578" spans="1:4" x14ac:dyDescent="0.2">
      <c r="A578" s="4">
        <v>1.0292875402912083</v>
      </c>
      <c r="B578" s="4">
        <v>1.9227591102735357</v>
      </c>
      <c r="C578" s="4">
        <v>0</v>
      </c>
      <c r="D578" s="4">
        <v>0</v>
      </c>
    </row>
    <row r="579" spans="1:4" x14ac:dyDescent="0.2">
      <c r="A579" s="4">
        <v>1.0309269756585528</v>
      </c>
      <c r="B579" s="4">
        <v>1.9227023247337398</v>
      </c>
      <c r="C579" s="4">
        <v>0</v>
      </c>
      <c r="D579" s="4">
        <v>0</v>
      </c>
    </row>
    <row r="580" spans="1:4" x14ac:dyDescent="0.2">
      <c r="A580" s="4">
        <v>1.0325664110258974</v>
      </c>
      <c r="B580" s="4">
        <v>1.9226468649934385</v>
      </c>
      <c r="C580" s="4">
        <v>0</v>
      </c>
      <c r="D580" s="4">
        <v>0</v>
      </c>
    </row>
    <row r="581" spans="1:4" x14ac:dyDescent="0.2">
      <c r="A581" s="4">
        <v>1.0342058463932422</v>
      </c>
      <c r="B581" s="4">
        <v>1.922592728317563</v>
      </c>
      <c r="C581" s="4">
        <v>0</v>
      </c>
      <c r="D581" s="4">
        <v>0</v>
      </c>
    </row>
    <row r="582" spans="1:4" x14ac:dyDescent="0.2">
      <c r="A582" s="4">
        <v>1.0358452817605868</v>
      </c>
      <c r="B582" s="4">
        <v>1.9225399119710447</v>
      </c>
      <c r="C582" s="4">
        <v>0</v>
      </c>
      <c r="D582" s="4">
        <v>0</v>
      </c>
    </row>
    <row r="583" spans="1:4" x14ac:dyDescent="0.2">
      <c r="A583" s="4">
        <v>1.0374847171279316</v>
      </c>
      <c r="B583" s="4">
        <v>1.922488413218814</v>
      </c>
      <c r="C583" s="4">
        <v>0</v>
      </c>
      <c r="D583" s="4">
        <v>0</v>
      </c>
    </row>
    <row r="584" spans="1:4" x14ac:dyDescent="0.2">
      <c r="A584" s="4">
        <v>1.0391241524952761</v>
      </c>
      <c r="B584" s="4">
        <v>1.9224382293258027</v>
      </c>
      <c r="C584" s="4">
        <v>0</v>
      </c>
      <c r="D584" s="4">
        <v>0</v>
      </c>
    </row>
    <row r="585" spans="1:4" x14ac:dyDescent="0.2">
      <c r="A585" s="4">
        <v>1.0407635878626209</v>
      </c>
      <c r="B585" s="4">
        <v>1.9223893575569413</v>
      </c>
      <c r="C585" s="4">
        <v>0</v>
      </c>
      <c r="D585" s="4">
        <v>0</v>
      </c>
    </row>
    <row r="586" spans="1:4" x14ac:dyDescent="0.2">
      <c r="A586" s="4">
        <v>1.0424030232299655</v>
      </c>
      <c r="B586" s="4">
        <v>1.9223417951771613</v>
      </c>
      <c r="C586" s="4">
        <v>0</v>
      </c>
      <c r="D586" s="4">
        <v>0</v>
      </c>
    </row>
    <row r="587" spans="1:4" x14ac:dyDescent="0.2">
      <c r="A587" s="4">
        <v>1.0440424585973103</v>
      </c>
      <c r="B587" s="4">
        <v>1.9222955394513934</v>
      </c>
      <c r="C587" s="4">
        <v>0</v>
      </c>
      <c r="D587" s="4">
        <v>0</v>
      </c>
    </row>
    <row r="588" spans="1:4" x14ac:dyDescent="0.2">
      <c r="A588" s="4">
        <v>1.0456818939646548</v>
      </c>
      <c r="B588" s="4">
        <v>1.922250587644569</v>
      </c>
      <c r="C588" s="4">
        <v>0</v>
      </c>
      <c r="D588" s="4">
        <v>0</v>
      </c>
    </row>
    <row r="589" spans="1:4" x14ac:dyDescent="0.2">
      <c r="A589" s="4">
        <v>1.0473213293319996</v>
      </c>
      <c r="B589" s="4">
        <v>1.922206937021619</v>
      </c>
      <c r="C589" s="4">
        <v>0</v>
      </c>
      <c r="D589" s="4">
        <v>0</v>
      </c>
    </row>
    <row r="590" spans="1:4" x14ac:dyDescent="0.2">
      <c r="A590" s="4">
        <v>1.0489607646993442</v>
      </c>
      <c r="B590" s="4">
        <v>1.9221645848474744</v>
      </c>
      <c r="C590" s="4">
        <v>0</v>
      </c>
      <c r="D590" s="4">
        <v>0</v>
      </c>
    </row>
    <row r="591" spans="1:4" x14ac:dyDescent="0.2">
      <c r="A591" s="4">
        <v>1.050600200066689</v>
      </c>
      <c r="B591" s="4">
        <v>1.9221235283870666</v>
      </c>
      <c r="C591" s="4">
        <v>0</v>
      </c>
      <c r="D591" s="4">
        <v>0</v>
      </c>
    </row>
    <row r="592" spans="1:4" x14ac:dyDescent="0.2">
      <c r="A592" s="4">
        <v>1.0522396354340335</v>
      </c>
      <c r="B592" s="4">
        <v>1.9220837649053264</v>
      </c>
      <c r="C592" s="4">
        <v>0</v>
      </c>
      <c r="D592" s="4">
        <v>0</v>
      </c>
    </row>
    <row r="593" spans="1:4" x14ac:dyDescent="0.2">
      <c r="A593" s="4">
        <v>1.0538790708013783</v>
      </c>
      <c r="B593" s="4">
        <v>1.9220452916671849</v>
      </c>
      <c r="C593" s="4">
        <v>0</v>
      </c>
      <c r="D593" s="4">
        <v>0</v>
      </c>
    </row>
    <row r="594" spans="1:4" x14ac:dyDescent="0.2">
      <c r="A594" s="4">
        <v>1.0555185061687229</v>
      </c>
      <c r="B594" s="4">
        <v>1.9220081059375731</v>
      </c>
      <c r="C594" s="4">
        <v>0</v>
      </c>
      <c r="D594" s="4">
        <v>0</v>
      </c>
    </row>
    <row r="595" spans="1:4" x14ac:dyDescent="0.2">
      <c r="A595" s="4">
        <v>1.0571579415360677</v>
      </c>
      <c r="B595" s="4">
        <v>1.9219722049814223</v>
      </c>
      <c r="C595" s="4">
        <v>0</v>
      </c>
      <c r="D595" s="4">
        <v>0</v>
      </c>
    </row>
    <row r="596" spans="1:4" x14ac:dyDescent="0.2">
      <c r="A596" s="4">
        <v>1.0587973769034122</v>
      </c>
      <c r="B596" s="4">
        <v>1.9219375860636634</v>
      </c>
      <c r="C596" s="4">
        <v>0</v>
      </c>
      <c r="D596" s="4">
        <v>0</v>
      </c>
    </row>
    <row r="597" spans="1:4" x14ac:dyDescent="0.2">
      <c r="A597" s="4">
        <v>1.0604368122707568</v>
      </c>
      <c r="B597" s="4">
        <v>1.9219042464492275</v>
      </c>
      <c r="C597" s="4">
        <v>0</v>
      </c>
      <c r="D597" s="4">
        <v>0</v>
      </c>
    </row>
    <row r="598" spans="1:4" x14ac:dyDescent="0.2">
      <c r="A598" s="4">
        <v>1.0620762476381016</v>
      </c>
      <c r="B598" s="4">
        <v>1.9218721834030459</v>
      </c>
      <c r="C598" s="4">
        <v>0</v>
      </c>
      <c r="D598" s="4">
        <v>0</v>
      </c>
    </row>
    <row r="599" spans="1:4" x14ac:dyDescent="0.2">
      <c r="A599" s="4">
        <v>1.0637156830054462</v>
      </c>
      <c r="B599" s="4">
        <v>1.9218413941900494</v>
      </c>
      <c r="C599" s="4">
        <v>0</v>
      </c>
      <c r="D599" s="4">
        <v>0</v>
      </c>
    </row>
    <row r="600" spans="1:4" x14ac:dyDescent="0.2">
      <c r="A600" s="4">
        <v>1.065355118372791</v>
      </c>
      <c r="B600" s="4">
        <v>1.921811876075169</v>
      </c>
      <c r="C600" s="4">
        <v>0</v>
      </c>
      <c r="D600" s="4">
        <v>0</v>
      </c>
    </row>
    <row r="601" spans="1:4" x14ac:dyDescent="0.2">
      <c r="A601" s="4">
        <v>1.0669945537401355</v>
      </c>
      <c r="B601" s="4">
        <v>1.9217836263233361</v>
      </c>
      <c r="C601" s="4">
        <v>0</v>
      </c>
      <c r="D601" s="4">
        <v>0</v>
      </c>
    </row>
    <row r="602" spans="1:4" x14ac:dyDescent="0.2">
      <c r="A602" s="4">
        <v>1.0686339891074803</v>
      </c>
      <c r="B602" s="4">
        <v>1.9217566421994814</v>
      </c>
      <c r="C602" s="4">
        <v>0</v>
      </c>
      <c r="D602" s="4">
        <v>0</v>
      </c>
    </row>
    <row r="603" spans="1:4" x14ac:dyDescent="0.2">
      <c r="A603" s="4">
        <v>1.0702734244748249</v>
      </c>
      <c r="B603" s="4">
        <v>1.9217309209685365</v>
      </c>
      <c r="C603" s="4">
        <v>0</v>
      </c>
      <c r="D603" s="4">
        <v>0</v>
      </c>
    </row>
    <row r="604" spans="1:4" x14ac:dyDescent="0.2">
      <c r="A604" s="4">
        <v>1.0719128598421697</v>
      </c>
      <c r="B604" s="4">
        <v>1.9217064598954319</v>
      </c>
      <c r="C604" s="4">
        <v>0</v>
      </c>
      <c r="D604" s="4">
        <v>0</v>
      </c>
    </row>
    <row r="605" spans="1:4" x14ac:dyDescent="0.2">
      <c r="A605" s="4">
        <v>1.0735522952095142</v>
      </c>
      <c r="B605" s="4">
        <v>1.9216832562450989</v>
      </c>
      <c r="C605" s="4">
        <v>0</v>
      </c>
      <c r="D605" s="4">
        <v>0</v>
      </c>
    </row>
    <row r="606" spans="1:4" x14ac:dyDescent="0.2">
      <c r="A606" s="4">
        <v>1.075191730576859</v>
      </c>
      <c r="B606" s="4">
        <v>1.9216613072824686</v>
      </c>
      <c r="C606" s="4">
        <v>0</v>
      </c>
      <c r="D606" s="4">
        <v>0</v>
      </c>
    </row>
    <row r="607" spans="1:4" x14ac:dyDescent="0.2">
      <c r="A607" s="4">
        <v>1.0768311659442036</v>
      </c>
      <c r="B607" s="4">
        <v>1.9216406102724723</v>
      </c>
      <c r="C607" s="4">
        <v>0</v>
      </c>
      <c r="D607" s="4">
        <v>0</v>
      </c>
    </row>
    <row r="608" spans="1:4" x14ac:dyDescent="0.2">
      <c r="A608" s="4">
        <v>1.0784706013115484</v>
      </c>
      <c r="B608" s="4">
        <v>1.9216211624800408</v>
      </c>
      <c r="C608" s="4">
        <v>0</v>
      </c>
      <c r="D608" s="4">
        <v>0</v>
      </c>
    </row>
    <row r="609" spans="1:4" x14ac:dyDescent="0.2">
      <c r="A609" s="4">
        <v>1.0801100366788929</v>
      </c>
      <c r="B609" s="4">
        <v>1.9216029611701051</v>
      </c>
      <c r="C609" s="4">
        <v>0</v>
      </c>
      <c r="D609" s="4">
        <v>0</v>
      </c>
    </row>
    <row r="610" spans="1:4" x14ac:dyDescent="0.2">
      <c r="A610" s="4">
        <v>1.0817494720462377</v>
      </c>
      <c r="B610" s="4">
        <v>1.9215860036075965</v>
      </c>
      <c r="C610" s="4">
        <v>0</v>
      </c>
      <c r="D610" s="4">
        <v>0</v>
      </c>
    </row>
    <row r="611" spans="1:4" x14ac:dyDescent="0.2">
      <c r="A611" s="4">
        <v>1.0833889074135823</v>
      </c>
      <c r="B611" s="4">
        <v>1.9215702870574458</v>
      </c>
      <c r="C611" s="4">
        <v>0</v>
      </c>
      <c r="D611" s="4">
        <v>0</v>
      </c>
    </row>
    <row r="612" spans="1:4" x14ac:dyDescent="0.2">
      <c r="A612" s="4">
        <v>1.0850283427809271</v>
      </c>
      <c r="B612" s="4">
        <v>1.9215558087845843</v>
      </c>
      <c r="C612" s="4">
        <v>0</v>
      </c>
      <c r="D612" s="4">
        <v>0</v>
      </c>
    </row>
    <row r="613" spans="1:4" x14ac:dyDescent="0.2">
      <c r="A613" s="4">
        <v>1.0866677781482716</v>
      </c>
      <c r="B613" s="4">
        <v>1.9215425660539431</v>
      </c>
      <c r="C613" s="4">
        <v>0</v>
      </c>
      <c r="D613" s="4">
        <v>0</v>
      </c>
    </row>
    <row r="614" spans="1:4" x14ac:dyDescent="0.2">
      <c r="A614" s="4">
        <v>1.0883072135156162</v>
      </c>
      <c r="B614" s="4">
        <v>1.9215305561304532</v>
      </c>
      <c r="C614" s="4">
        <v>0</v>
      </c>
      <c r="D614" s="4">
        <v>0</v>
      </c>
    </row>
    <row r="615" spans="1:4" x14ac:dyDescent="0.2">
      <c r="A615" s="4">
        <v>1.089946648882961</v>
      </c>
      <c r="B615" s="4">
        <v>1.9215197762790457</v>
      </c>
      <c r="C615" s="4">
        <v>0</v>
      </c>
      <c r="D615" s="4">
        <v>0</v>
      </c>
    </row>
    <row r="616" spans="1:4" x14ac:dyDescent="0.2">
      <c r="A616" s="4">
        <v>1.0915860842503056</v>
      </c>
      <c r="B616" s="4">
        <v>1.9215102237646517</v>
      </c>
      <c r="C616" s="4">
        <v>0</v>
      </c>
      <c r="D616" s="4">
        <v>0</v>
      </c>
    </row>
    <row r="617" spans="1:4" x14ac:dyDescent="0.2">
      <c r="A617" s="4">
        <v>1.0932255196176504</v>
      </c>
      <c r="B617" s="4">
        <v>1.9215018958522021</v>
      </c>
      <c r="C617" s="4">
        <v>0</v>
      </c>
      <c r="D617" s="4">
        <v>0</v>
      </c>
    </row>
    <row r="618" spans="1:4" x14ac:dyDescent="0.2">
      <c r="A618" s="4">
        <v>1.0948649549849949</v>
      </c>
      <c r="B618" s="4">
        <v>1.9214947898066281</v>
      </c>
      <c r="C618" s="4">
        <v>0</v>
      </c>
      <c r="D618" s="4">
        <v>0</v>
      </c>
    </row>
    <row r="619" spans="1:4" x14ac:dyDescent="0.2">
      <c r="A619" s="4">
        <v>1.0965043903523397</v>
      </c>
      <c r="B619" s="4">
        <v>1.9214889028928608</v>
      </c>
      <c r="C619" s="4">
        <v>0</v>
      </c>
      <c r="D619" s="4">
        <v>0</v>
      </c>
    </row>
    <row r="620" spans="1:4" x14ac:dyDescent="0.2">
      <c r="A620" s="4">
        <v>1.0981438257196843</v>
      </c>
      <c r="B620" s="4">
        <v>1.9214842323758312</v>
      </c>
      <c r="C620" s="4">
        <v>0</v>
      </c>
      <c r="D620" s="4">
        <v>0</v>
      </c>
    </row>
    <row r="621" spans="1:4" x14ac:dyDescent="0.2">
      <c r="A621" s="4">
        <v>1.0997832610870291</v>
      </c>
      <c r="B621" s="4">
        <v>1.9214807755204706</v>
      </c>
      <c r="C621" s="4">
        <v>0</v>
      </c>
      <c r="D621" s="4">
        <v>0</v>
      </c>
    </row>
    <row r="622" spans="1:4" x14ac:dyDescent="0.2">
      <c r="A622" s="4">
        <v>1.1014226964543736</v>
      </c>
      <c r="B622" s="4">
        <v>1.9214785295917096</v>
      </c>
      <c r="C622" s="4">
        <v>0</v>
      </c>
      <c r="D622" s="4">
        <v>0</v>
      </c>
    </row>
    <row r="623" spans="1:4" x14ac:dyDescent="0.2">
      <c r="A623" s="4">
        <v>1.1030621318217184</v>
      </c>
      <c r="B623" s="4">
        <v>1.9214774918544797</v>
      </c>
      <c r="C623" s="4">
        <v>0</v>
      </c>
      <c r="D623" s="4">
        <v>0</v>
      </c>
    </row>
    <row r="624" spans="1:4" x14ac:dyDescent="0.2">
      <c r="A624" s="4">
        <v>1.104701567189063</v>
      </c>
      <c r="B624" s="4">
        <v>1.921477659573712</v>
      </c>
      <c r="C624" s="4">
        <v>0</v>
      </c>
      <c r="D624" s="4">
        <v>0</v>
      </c>
    </row>
    <row r="625" spans="1:4" x14ac:dyDescent="0.2">
      <c r="A625" s="4">
        <v>1.1063410025564078</v>
      </c>
      <c r="B625" s="4">
        <v>1.9214790300143372</v>
      </c>
      <c r="C625" s="4">
        <v>0</v>
      </c>
      <c r="D625" s="4">
        <v>0</v>
      </c>
    </row>
    <row r="626" spans="1:4" x14ac:dyDescent="0.2">
      <c r="A626" s="4">
        <v>1.1079804379237523</v>
      </c>
      <c r="B626" s="4">
        <v>1.9214816004412867</v>
      </c>
      <c r="C626" s="4">
        <v>0</v>
      </c>
      <c r="D626" s="4">
        <v>0</v>
      </c>
    </row>
    <row r="627" spans="1:4" x14ac:dyDescent="0.2">
      <c r="A627" s="4">
        <v>1.1096198732910971</v>
      </c>
      <c r="B627" s="4">
        <v>1.9214853681194914</v>
      </c>
      <c r="C627" s="4">
        <v>0</v>
      </c>
      <c r="D627" s="4">
        <v>0</v>
      </c>
    </row>
    <row r="628" spans="1:4" x14ac:dyDescent="0.2">
      <c r="A628" s="4">
        <v>1.1112593086584417</v>
      </c>
      <c r="B628" s="4">
        <v>1.9214903303138824</v>
      </c>
      <c r="C628" s="4">
        <v>0</v>
      </c>
      <c r="D628" s="4">
        <v>0</v>
      </c>
    </row>
    <row r="629" spans="1:4" x14ac:dyDescent="0.2">
      <c r="A629" s="4">
        <v>1.1128987440257865</v>
      </c>
      <c r="B629" s="4">
        <v>1.9214964842893909</v>
      </c>
      <c r="C629" s="4">
        <v>0</v>
      </c>
      <c r="D629" s="4">
        <v>0</v>
      </c>
    </row>
    <row r="630" spans="1:4" x14ac:dyDescent="0.2">
      <c r="A630" s="4">
        <v>1.114538179393131</v>
      </c>
      <c r="B630" s="4">
        <v>1.9215038273109479</v>
      </c>
      <c r="C630" s="4">
        <v>0</v>
      </c>
      <c r="D630" s="4">
        <v>0</v>
      </c>
    </row>
    <row r="631" spans="1:4" x14ac:dyDescent="0.2">
      <c r="A631" s="4">
        <v>1.1161776147604756</v>
      </c>
      <c r="B631" s="4">
        <v>1.9215123566434844</v>
      </c>
      <c r="C631" s="4">
        <v>0</v>
      </c>
      <c r="D631" s="4">
        <v>0</v>
      </c>
    </row>
    <row r="632" spans="1:4" x14ac:dyDescent="0.2">
      <c r="A632" s="4">
        <v>1.1178170501278204</v>
      </c>
      <c r="B632" s="4">
        <v>1.9215220695519315</v>
      </c>
      <c r="C632" s="4">
        <v>0</v>
      </c>
      <c r="D632" s="4">
        <v>0</v>
      </c>
    </row>
    <row r="633" spans="1:4" x14ac:dyDescent="0.2">
      <c r="A633" s="4">
        <v>1.119456485495165</v>
      </c>
      <c r="B633" s="4">
        <v>1.9215329633012204</v>
      </c>
      <c r="C633" s="4">
        <v>0</v>
      </c>
      <c r="D633" s="4">
        <v>0</v>
      </c>
    </row>
    <row r="634" spans="1:4" x14ac:dyDescent="0.2">
      <c r="A634" s="4">
        <v>1.1210959208625098</v>
      </c>
      <c r="B634" s="4">
        <v>1.9215450351562822</v>
      </c>
      <c r="C634" s="4">
        <v>0</v>
      </c>
      <c r="D634" s="4">
        <v>0</v>
      </c>
    </row>
    <row r="635" spans="1:4" x14ac:dyDescent="0.2">
      <c r="A635" s="4">
        <v>1.1227353562298543</v>
      </c>
      <c r="B635" s="4">
        <v>1.9215582823820476</v>
      </c>
      <c r="C635" s="4">
        <v>0</v>
      </c>
      <c r="D635" s="4">
        <v>0</v>
      </c>
    </row>
    <row r="636" spans="1:4" x14ac:dyDescent="0.2">
      <c r="A636" s="4">
        <v>1.1243747915971991</v>
      </c>
      <c r="B636" s="4">
        <v>1.9215727022434481</v>
      </c>
      <c r="C636" s="4">
        <v>0</v>
      </c>
      <c r="D636" s="4">
        <v>0</v>
      </c>
    </row>
    <row r="637" spans="1:4" x14ac:dyDescent="0.2">
      <c r="A637" s="4">
        <v>1.1260142269645437</v>
      </c>
      <c r="B637" s="4">
        <v>1.9215882920054146</v>
      </c>
      <c r="C637" s="4">
        <v>0</v>
      </c>
      <c r="D637" s="4">
        <v>0</v>
      </c>
    </row>
    <row r="638" spans="1:4" x14ac:dyDescent="0.2">
      <c r="A638" s="4">
        <v>1.1276536623318885</v>
      </c>
      <c r="B638" s="4">
        <v>1.921605048932878</v>
      </c>
      <c r="C638" s="4">
        <v>0</v>
      </c>
      <c r="D638" s="4">
        <v>0</v>
      </c>
    </row>
    <row r="639" spans="1:4" x14ac:dyDescent="0.2">
      <c r="A639" s="4">
        <v>1.129293097699233</v>
      </c>
      <c r="B639" s="4">
        <v>1.9216229702907697</v>
      </c>
      <c r="C639" s="4">
        <v>0</v>
      </c>
      <c r="D639" s="4">
        <v>0</v>
      </c>
    </row>
    <row r="640" spans="1:4" x14ac:dyDescent="0.2">
      <c r="A640" s="4">
        <v>1.1309325330665778</v>
      </c>
      <c r="B640" s="4">
        <v>1.9216420533440208</v>
      </c>
      <c r="C640" s="4">
        <v>0</v>
      </c>
      <c r="D640" s="4">
        <v>0</v>
      </c>
    </row>
    <row r="641" spans="1:4" x14ac:dyDescent="0.2">
      <c r="A641" s="4">
        <v>1.1325719684339224</v>
      </c>
      <c r="B641" s="4">
        <v>1.9216622953575619</v>
      </c>
      <c r="C641" s="4">
        <v>0</v>
      </c>
      <c r="D641" s="4">
        <v>0</v>
      </c>
    </row>
    <row r="642" spans="1:4" x14ac:dyDescent="0.2">
      <c r="A642" s="4">
        <v>1.1342114038012672</v>
      </c>
      <c r="B642" s="4">
        <v>1.9216836935963246</v>
      </c>
      <c r="C642" s="4">
        <v>0</v>
      </c>
      <c r="D642" s="4">
        <v>0</v>
      </c>
    </row>
    <row r="643" spans="1:4" x14ac:dyDescent="0.2">
      <c r="A643" s="4">
        <v>1.1358508391686117</v>
      </c>
      <c r="B643" s="4">
        <v>1.9217062453252396</v>
      </c>
      <c r="C643" s="4">
        <v>0</v>
      </c>
      <c r="D643" s="4">
        <v>0</v>
      </c>
    </row>
    <row r="644" spans="1:4" x14ac:dyDescent="0.2">
      <c r="A644" s="4">
        <v>1.1374902745359565</v>
      </c>
      <c r="B644" s="4">
        <v>1.9217299478092382</v>
      </c>
      <c r="C644" s="4">
        <v>0</v>
      </c>
      <c r="D644" s="4">
        <v>0</v>
      </c>
    </row>
    <row r="645" spans="1:4" x14ac:dyDescent="0.2">
      <c r="A645" s="4">
        <v>1.1391297099033011</v>
      </c>
      <c r="B645" s="4">
        <v>1.9217547983132515</v>
      </c>
      <c r="C645" s="4">
        <v>0</v>
      </c>
      <c r="D645" s="4">
        <v>0</v>
      </c>
    </row>
    <row r="646" spans="1:4" x14ac:dyDescent="0.2">
      <c r="A646" s="4">
        <v>1.1407691452706457</v>
      </c>
      <c r="B646" s="4">
        <v>1.9217807941022105</v>
      </c>
      <c r="C646" s="4">
        <v>0</v>
      </c>
      <c r="D646" s="4">
        <v>0</v>
      </c>
    </row>
    <row r="647" spans="1:4" x14ac:dyDescent="0.2">
      <c r="A647" s="4">
        <v>1.1424085806379904</v>
      </c>
      <c r="B647" s="4">
        <v>1.921807932441046</v>
      </c>
      <c r="C647" s="4">
        <v>0</v>
      </c>
      <c r="D647" s="4">
        <v>0</v>
      </c>
    </row>
    <row r="648" spans="1:4" x14ac:dyDescent="0.2">
      <c r="A648" s="4">
        <v>1.144048016005335</v>
      </c>
      <c r="B648" s="4">
        <v>1.9218362105946896</v>
      </c>
      <c r="C648" s="4">
        <v>0</v>
      </c>
      <c r="D648" s="4">
        <v>0</v>
      </c>
    </row>
    <row r="649" spans="1:4" x14ac:dyDescent="0.2">
      <c r="A649" s="4">
        <v>1.1456874513726798</v>
      </c>
      <c r="B649" s="4">
        <v>1.921865625828072</v>
      </c>
      <c r="C649" s="4">
        <v>0</v>
      </c>
      <c r="D649" s="4">
        <v>0</v>
      </c>
    </row>
    <row r="650" spans="1:4" x14ac:dyDescent="0.2">
      <c r="A650" s="4">
        <v>1.1473268867400244</v>
      </c>
      <c r="B650" s="4">
        <v>1.9218961754061243</v>
      </c>
      <c r="C650" s="4">
        <v>0</v>
      </c>
      <c r="D650" s="4">
        <v>0</v>
      </c>
    </row>
    <row r="651" spans="1:4" x14ac:dyDescent="0.2">
      <c r="A651" s="4">
        <v>1.1489663221073692</v>
      </c>
      <c r="B651" s="4">
        <v>1.9219278565937776</v>
      </c>
      <c r="C651" s="4">
        <v>0</v>
      </c>
      <c r="D651" s="4">
        <v>0</v>
      </c>
    </row>
    <row r="652" spans="1:4" x14ac:dyDescent="0.2">
      <c r="A652" s="4">
        <v>1.1506057574747137</v>
      </c>
      <c r="B652" s="4">
        <v>1.9219606666559632</v>
      </c>
      <c r="C652" s="4">
        <v>0</v>
      </c>
      <c r="D652" s="4">
        <v>0</v>
      </c>
    </row>
    <row r="653" spans="1:4" x14ac:dyDescent="0.2">
      <c r="A653" s="4">
        <v>1.1522451928420585</v>
      </c>
      <c r="B653" s="4">
        <v>1.921994602857612</v>
      </c>
      <c r="C653" s="4">
        <v>0</v>
      </c>
      <c r="D653" s="4">
        <v>0</v>
      </c>
    </row>
    <row r="654" spans="1:4" x14ac:dyDescent="0.2">
      <c r="A654" s="4">
        <v>1.1538846282094031</v>
      </c>
      <c r="B654" s="4">
        <v>1.922029662463655</v>
      </c>
      <c r="C654" s="4">
        <v>0</v>
      </c>
      <c r="D654" s="4">
        <v>0</v>
      </c>
    </row>
    <row r="655" spans="1:4" x14ac:dyDescent="0.2">
      <c r="A655" s="4">
        <v>1.1555240635767479</v>
      </c>
      <c r="B655" s="4">
        <v>1.9220658427390234</v>
      </c>
      <c r="C655" s="4">
        <v>0</v>
      </c>
      <c r="D655" s="4">
        <v>0</v>
      </c>
    </row>
    <row r="656" spans="1:4" x14ac:dyDescent="0.2">
      <c r="A656" s="4">
        <v>1.1571634989440924</v>
      </c>
      <c r="B656" s="4">
        <v>1.9221031409486482</v>
      </c>
      <c r="C656" s="4">
        <v>0</v>
      </c>
      <c r="D656" s="4">
        <v>0</v>
      </c>
    </row>
    <row r="657" spans="1:4" x14ac:dyDescent="0.2">
      <c r="A657" s="4">
        <v>1.1588029343114372</v>
      </c>
      <c r="B657" s="4">
        <v>1.9221415543574605</v>
      </c>
      <c r="C657" s="4">
        <v>0</v>
      </c>
      <c r="D657" s="4">
        <v>0</v>
      </c>
    </row>
    <row r="658" spans="1:4" x14ac:dyDescent="0.2">
      <c r="A658" s="4">
        <v>1.1604423696787818</v>
      </c>
      <c r="B658" s="4">
        <v>1.9221810802303914</v>
      </c>
      <c r="C658" s="4">
        <v>0</v>
      </c>
      <c r="D658" s="4">
        <v>0</v>
      </c>
    </row>
    <row r="659" spans="1:4" x14ac:dyDescent="0.2">
      <c r="A659" s="4">
        <v>1.1620818050461266</v>
      </c>
      <c r="B659" s="4">
        <v>1.9222217158323718</v>
      </c>
      <c r="C659" s="4">
        <v>0</v>
      </c>
      <c r="D659" s="4">
        <v>0</v>
      </c>
    </row>
    <row r="660" spans="1:4" x14ac:dyDescent="0.2">
      <c r="A660" s="4">
        <v>1.1637212404134711</v>
      </c>
      <c r="B660" s="4">
        <v>1.9222634584283331</v>
      </c>
      <c r="C660" s="4">
        <v>0</v>
      </c>
      <c r="D660" s="4">
        <v>0</v>
      </c>
    </row>
    <row r="661" spans="1:4" x14ac:dyDescent="0.2">
      <c r="A661" s="4">
        <v>1.1653606757808159</v>
      </c>
      <c r="B661" s="4">
        <v>1.9223063052832061</v>
      </c>
      <c r="C661" s="4">
        <v>0</v>
      </c>
      <c r="D661" s="4">
        <v>0</v>
      </c>
    </row>
    <row r="662" spans="1:4" x14ac:dyDescent="0.2">
      <c r="A662" s="4">
        <v>1.1670001111481605</v>
      </c>
      <c r="B662" s="4">
        <v>1.9223502536619219</v>
      </c>
      <c r="C662" s="4">
        <v>0</v>
      </c>
      <c r="D662" s="4">
        <v>0</v>
      </c>
    </row>
    <row r="663" spans="1:4" x14ac:dyDescent="0.2">
      <c r="A663" s="4">
        <v>1.1686395465155051</v>
      </c>
      <c r="B663" s="4">
        <v>1.9223953008294119</v>
      </c>
      <c r="C663" s="4">
        <v>0</v>
      </c>
      <c r="D663" s="4">
        <v>0</v>
      </c>
    </row>
    <row r="664" spans="1:4" x14ac:dyDescent="0.2">
      <c r="A664" s="4">
        <v>1.1702789818828498</v>
      </c>
      <c r="B664" s="4">
        <v>1.9224414440506068</v>
      </c>
      <c r="C664" s="4">
        <v>0</v>
      </c>
      <c r="D664" s="4">
        <v>0</v>
      </c>
    </row>
    <row r="665" spans="1:4" x14ac:dyDescent="0.2">
      <c r="A665" s="4">
        <v>1.1719184172501944</v>
      </c>
      <c r="B665" s="4">
        <v>1.9224886805904378</v>
      </c>
      <c r="C665" s="4">
        <v>0</v>
      </c>
      <c r="D665" s="4">
        <v>0</v>
      </c>
    </row>
    <row r="666" spans="1:4" x14ac:dyDescent="0.2">
      <c r="A666" s="4">
        <v>1.1735578526175392</v>
      </c>
      <c r="B666" s="4">
        <v>1.9225370077138357</v>
      </c>
      <c r="C666" s="4">
        <v>0</v>
      </c>
      <c r="D666" s="4">
        <v>0</v>
      </c>
    </row>
    <row r="667" spans="1:4" x14ac:dyDescent="0.2">
      <c r="A667" s="4">
        <v>1.1751972879848838</v>
      </c>
      <c r="B667" s="4">
        <v>1.9225864226857321</v>
      </c>
      <c r="C667" s="4">
        <v>0</v>
      </c>
      <c r="D667" s="4">
        <v>0</v>
      </c>
    </row>
    <row r="668" spans="1:4" x14ac:dyDescent="0.2">
      <c r="A668" s="4">
        <v>1.1768367233522286</v>
      </c>
      <c r="B668" s="4">
        <v>1.9226369227710578</v>
      </c>
      <c r="C668" s="4">
        <v>0</v>
      </c>
      <c r="D668" s="4">
        <v>0</v>
      </c>
    </row>
    <row r="669" spans="1:4" x14ac:dyDescent="0.2">
      <c r="A669" s="4">
        <v>1.1784761587195731</v>
      </c>
      <c r="B669" s="4">
        <v>1.922688505234744</v>
      </c>
      <c r="C669" s="4">
        <v>0</v>
      </c>
      <c r="D669" s="4">
        <v>0</v>
      </c>
    </row>
    <row r="670" spans="1:4" x14ac:dyDescent="0.2">
      <c r="A670" s="4">
        <v>1.1801155940869179</v>
      </c>
      <c r="B670" s="4">
        <v>1.9227411673417214</v>
      </c>
      <c r="C670" s="4">
        <v>0</v>
      </c>
      <c r="D670" s="4">
        <v>0</v>
      </c>
    </row>
    <row r="671" spans="1:4" x14ac:dyDescent="0.2">
      <c r="A671" s="4">
        <v>1.1817550294542625</v>
      </c>
      <c r="B671" s="4">
        <v>1.9227949063569216</v>
      </c>
      <c r="C671" s="4">
        <v>0</v>
      </c>
      <c r="D671" s="4">
        <v>0</v>
      </c>
    </row>
    <row r="672" spans="1:4" x14ac:dyDescent="0.2">
      <c r="A672" s="4">
        <v>1.1833944648216073</v>
      </c>
      <c r="B672" s="4">
        <v>1.9228497195452752</v>
      </c>
      <c r="C672" s="4">
        <v>0</v>
      </c>
      <c r="D672" s="4">
        <v>0</v>
      </c>
    </row>
    <row r="673" spans="1:4" x14ac:dyDescent="0.2">
      <c r="A673" s="4">
        <v>1.1850339001889518</v>
      </c>
      <c r="B673" s="4">
        <v>1.9229056041717136</v>
      </c>
      <c r="C673" s="4">
        <v>0</v>
      </c>
      <c r="D673" s="4">
        <v>0</v>
      </c>
    </row>
    <row r="674" spans="1:4" x14ac:dyDescent="0.2">
      <c r="A674" s="4">
        <v>1.1866733355562966</v>
      </c>
      <c r="B674" s="4">
        <v>1.9229625575011677</v>
      </c>
      <c r="C674" s="4">
        <v>0</v>
      </c>
      <c r="D674" s="4">
        <v>0</v>
      </c>
    </row>
    <row r="675" spans="1:4" x14ac:dyDescent="0.2">
      <c r="A675" s="4">
        <v>1.1883127709236412</v>
      </c>
      <c r="B675" s="4">
        <v>1.9230205767985689</v>
      </c>
      <c r="C675" s="4">
        <v>0</v>
      </c>
      <c r="D675" s="4">
        <v>0</v>
      </c>
    </row>
    <row r="676" spans="1:4" x14ac:dyDescent="0.2">
      <c r="A676" s="4">
        <v>1.189952206290986</v>
      </c>
      <c r="B676" s="4">
        <v>1.9230796593288477</v>
      </c>
      <c r="C676" s="4">
        <v>0</v>
      </c>
      <c r="D676" s="4">
        <v>0</v>
      </c>
    </row>
    <row r="677" spans="1:4" x14ac:dyDescent="0.2">
      <c r="A677" s="4">
        <v>1.1915916416583305</v>
      </c>
      <c r="B677" s="4">
        <v>1.9231398023569355</v>
      </c>
      <c r="C677" s="4">
        <v>0</v>
      </c>
      <c r="D677" s="4">
        <v>0</v>
      </c>
    </row>
    <row r="678" spans="1:4" x14ac:dyDescent="0.2">
      <c r="A678" s="4">
        <v>1.1932310770256753</v>
      </c>
      <c r="B678" s="4">
        <v>1.9232010031477635</v>
      </c>
      <c r="C678" s="4">
        <v>0</v>
      </c>
      <c r="D678" s="4">
        <v>0</v>
      </c>
    </row>
    <row r="679" spans="1:4" x14ac:dyDescent="0.2">
      <c r="A679" s="4">
        <v>1.1948705123930199</v>
      </c>
      <c r="B679" s="4">
        <v>1.9232632589662626</v>
      </c>
      <c r="C679" s="4">
        <v>0</v>
      </c>
      <c r="D679" s="4">
        <v>0</v>
      </c>
    </row>
    <row r="680" spans="1:4" x14ac:dyDescent="0.2">
      <c r="A680" s="4">
        <v>1.1965099477603645</v>
      </c>
      <c r="B680" s="4">
        <v>1.9233265670773638</v>
      </c>
      <c r="C680" s="4">
        <v>0</v>
      </c>
      <c r="D680" s="4">
        <v>0</v>
      </c>
    </row>
    <row r="681" spans="1:4" x14ac:dyDescent="0.2">
      <c r="A681" s="4">
        <v>1.1981493831277092</v>
      </c>
      <c r="B681" s="4">
        <v>1.9233909247459986</v>
      </c>
      <c r="C681" s="4">
        <v>0</v>
      </c>
      <c r="D681" s="4">
        <v>0</v>
      </c>
    </row>
    <row r="682" spans="1:4" x14ac:dyDescent="0.2">
      <c r="A682" s="4">
        <v>1.1997888184950538</v>
      </c>
      <c r="B682" s="4">
        <v>1.9234563292370974</v>
      </c>
      <c r="C682" s="4">
        <v>0</v>
      </c>
      <c r="D682" s="4">
        <v>0</v>
      </c>
    </row>
    <row r="683" spans="1:4" x14ac:dyDescent="0.2">
      <c r="A683" s="4">
        <v>1.2014282538623986</v>
      </c>
      <c r="B683" s="4">
        <v>1.9235227778155919</v>
      </c>
      <c r="C683" s="4">
        <v>0</v>
      </c>
      <c r="D683" s="4">
        <v>0</v>
      </c>
    </row>
    <row r="684" spans="1:4" x14ac:dyDescent="0.2">
      <c r="A684" s="4">
        <v>1.2030676892297432</v>
      </c>
      <c r="B684" s="4">
        <v>1.9235902677464127</v>
      </c>
      <c r="C684" s="4">
        <v>0</v>
      </c>
      <c r="D684" s="4">
        <v>0</v>
      </c>
    </row>
    <row r="685" spans="1:4" x14ac:dyDescent="0.2">
      <c r="A685" s="4">
        <v>1.204707124597088</v>
      </c>
      <c r="B685" s="4">
        <v>1.9236587962944911</v>
      </c>
      <c r="C685" s="4">
        <v>0</v>
      </c>
      <c r="D685" s="4">
        <v>0</v>
      </c>
    </row>
    <row r="686" spans="1:4" x14ac:dyDescent="0.2">
      <c r="A686" s="4">
        <v>1.2063465599644325</v>
      </c>
      <c r="B686" s="4">
        <v>1.9237283607247584</v>
      </c>
      <c r="C686" s="4">
        <v>0</v>
      </c>
      <c r="D686" s="4">
        <v>0</v>
      </c>
    </row>
    <row r="687" spans="1:4" x14ac:dyDescent="0.2">
      <c r="A687" s="4">
        <v>1.2079859953317773</v>
      </c>
      <c r="B687" s="4">
        <v>1.9237989583021451</v>
      </c>
      <c r="C687" s="4">
        <v>0</v>
      </c>
      <c r="D687" s="4">
        <v>0</v>
      </c>
    </row>
    <row r="688" spans="1:4" x14ac:dyDescent="0.2">
      <c r="A688" s="4">
        <v>1.2096254306991219</v>
      </c>
      <c r="B688" s="4">
        <v>1.9238705862915828</v>
      </c>
      <c r="C688" s="4">
        <v>0</v>
      </c>
      <c r="D688" s="4">
        <v>0</v>
      </c>
    </row>
    <row r="689" spans="1:4" x14ac:dyDescent="0.2">
      <c r="A689" s="4">
        <v>1.2112648660664667</v>
      </c>
      <c r="B689" s="4">
        <v>1.9239432419580025</v>
      </c>
      <c r="C689" s="4">
        <v>0</v>
      </c>
      <c r="D689" s="4">
        <v>0</v>
      </c>
    </row>
    <row r="690" spans="1:4" x14ac:dyDescent="0.2">
      <c r="A690" s="4">
        <v>1.2129043014338112</v>
      </c>
      <c r="B690" s="4">
        <v>1.9240169225663348</v>
      </c>
      <c r="C690" s="4">
        <v>0</v>
      </c>
      <c r="D690" s="4">
        <v>0</v>
      </c>
    </row>
    <row r="691" spans="1:4" x14ac:dyDescent="0.2">
      <c r="A691" s="4">
        <v>1.214543736801156</v>
      </c>
      <c r="B691" s="4">
        <v>1.9240916253815115</v>
      </c>
      <c r="C691" s="4">
        <v>0</v>
      </c>
      <c r="D691" s="4">
        <v>0</v>
      </c>
    </row>
    <row r="692" spans="1:4" x14ac:dyDescent="0.2">
      <c r="A692" s="4">
        <v>1.2161831721685006</v>
      </c>
      <c r="B692" s="4">
        <v>1.9241673476684631</v>
      </c>
      <c r="C692" s="4">
        <v>0</v>
      </c>
      <c r="D692" s="4">
        <v>0</v>
      </c>
    </row>
    <row r="693" spans="1:4" x14ac:dyDescent="0.2">
      <c r="A693" s="4">
        <v>1.2178226075358454</v>
      </c>
      <c r="B693" s="4">
        <v>1.9242440866921209</v>
      </c>
      <c r="C693" s="4">
        <v>0</v>
      </c>
      <c r="D693" s="4">
        <v>0</v>
      </c>
    </row>
    <row r="694" spans="1:4" x14ac:dyDescent="0.2">
      <c r="A694" s="4">
        <v>1.2194620429031899</v>
      </c>
      <c r="B694" s="4">
        <v>1.924321839717416</v>
      </c>
      <c r="C694" s="4">
        <v>0</v>
      </c>
      <c r="D694" s="4">
        <v>0</v>
      </c>
    </row>
    <row r="695" spans="1:4" x14ac:dyDescent="0.2">
      <c r="A695" s="4">
        <v>1.2211014782705347</v>
      </c>
      <c r="B695" s="4">
        <v>1.9244006040092794</v>
      </c>
      <c r="C695" s="4">
        <v>0</v>
      </c>
      <c r="D695" s="4">
        <v>0</v>
      </c>
    </row>
    <row r="696" spans="1:4" x14ac:dyDescent="0.2">
      <c r="A696" s="4">
        <v>1.2227409136378793</v>
      </c>
      <c r="B696" s="4">
        <v>1.9244803768326422</v>
      </c>
      <c r="C696" s="4">
        <v>0</v>
      </c>
      <c r="D696" s="4">
        <v>0</v>
      </c>
    </row>
    <row r="697" spans="1:4" x14ac:dyDescent="0.2">
      <c r="A697" s="4">
        <v>1.2243803490052239</v>
      </c>
      <c r="B697" s="4">
        <v>1.9245611554524353</v>
      </c>
      <c r="C697" s="4">
        <v>0</v>
      </c>
      <c r="D697" s="4">
        <v>0</v>
      </c>
    </row>
    <row r="698" spans="1:4" x14ac:dyDescent="0.2">
      <c r="A698" s="4">
        <v>1.2260197843725686</v>
      </c>
      <c r="B698" s="4">
        <v>1.9246429371335902</v>
      </c>
      <c r="C698" s="4">
        <v>0</v>
      </c>
      <c r="D698" s="4">
        <v>0</v>
      </c>
    </row>
    <row r="699" spans="1:4" x14ac:dyDescent="0.2">
      <c r="A699" s="4">
        <v>1.2276592197399132</v>
      </c>
      <c r="B699" s="4">
        <v>1.9247257191410376</v>
      </c>
      <c r="C699" s="4">
        <v>0</v>
      </c>
      <c r="D699" s="4">
        <v>0</v>
      </c>
    </row>
    <row r="700" spans="1:4" x14ac:dyDescent="0.2">
      <c r="A700" s="4">
        <v>1.229298655107258</v>
      </c>
      <c r="B700" s="4">
        <v>1.9248094987397089</v>
      </c>
      <c r="C700" s="4">
        <v>0</v>
      </c>
      <c r="D700" s="4">
        <v>0</v>
      </c>
    </row>
    <row r="701" spans="1:4" x14ac:dyDescent="0.2">
      <c r="A701" s="4">
        <v>1.2309380904746026</v>
      </c>
      <c r="B701" s="4">
        <v>1.9248942731945347</v>
      </c>
      <c r="C701" s="4">
        <v>0</v>
      </c>
      <c r="D701" s="4">
        <v>0</v>
      </c>
    </row>
    <row r="702" spans="1:4" x14ac:dyDescent="0.2">
      <c r="A702" s="4">
        <v>1.2325775258419474</v>
      </c>
      <c r="B702" s="4">
        <v>1.9249800397704466</v>
      </c>
      <c r="C702" s="4">
        <v>0</v>
      </c>
      <c r="D702" s="4">
        <v>0</v>
      </c>
    </row>
    <row r="703" spans="1:4" x14ac:dyDescent="0.2">
      <c r="A703" s="4">
        <v>1.2342169612092919</v>
      </c>
      <c r="B703" s="4">
        <v>1.9250667957323753</v>
      </c>
      <c r="C703" s="4">
        <v>0</v>
      </c>
      <c r="D703" s="4">
        <v>0</v>
      </c>
    </row>
    <row r="704" spans="1:4" x14ac:dyDescent="0.2">
      <c r="A704" s="4">
        <v>1.2358563965766367</v>
      </c>
      <c r="B704" s="4">
        <v>1.925154538345252</v>
      </c>
      <c r="C704" s="4">
        <v>0</v>
      </c>
      <c r="D704" s="4">
        <v>0</v>
      </c>
    </row>
    <row r="705" spans="1:4" x14ac:dyDescent="0.2">
      <c r="A705" s="4">
        <v>1.2374958319439813</v>
      </c>
      <c r="B705" s="4">
        <v>1.9252432648740077</v>
      </c>
      <c r="C705" s="4">
        <v>0</v>
      </c>
      <c r="D705" s="4">
        <v>0</v>
      </c>
    </row>
    <row r="706" spans="1:4" x14ac:dyDescent="0.2">
      <c r="A706" s="4">
        <v>1.2391352673113261</v>
      </c>
      <c r="B706" s="4">
        <v>1.9253329725835735</v>
      </c>
      <c r="C706" s="4">
        <v>0</v>
      </c>
      <c r="D706" s="4">
        <v>0</v>
      </c>
    </row>
    <row r="707" spans="1:4" x14ac:dyDescent="0.2">
      <c r="A707" s="4">
        <v>1.2407747026786706</v>
      </c>
      <c r="B707" s="4">
        <v>1.9254236587388807</v>
      </c>
      <c r="C707" s="4">
        <v>0</v>
      </c>
      <c r="D707" s="4">
        <v>0</v>
      </c>
    </row>
    <row r="708" spans="1:4" x14ac:dyDescent="0.2">
      <c r="A708" s="4">
        <v>1.2424141380460154</v>
      </c>
      <c r="B708" s="4">
        <v>1.9255153206048601</v>
      </c>
      <c r="C708" s="4">
        <v>0</v>
      </c>
      <c r="D708" s="4">
        <v>0</v>
      </c>
    </row>
    <row r="709" spans="1:4" x14ac:dyDescent="0.2">
      <c r="A709" s="4">
        <v>1.24405357341336</v>
      </c>
      <c r="B709" s="4">
        <v>1.9256079554464429</v>
      </c>
      <c r="C709" s="4">
        <v>0</v>
      </c>
      <c r="D709" s="4">
        <v>0</v>
      </c>
    </row>
    <row r="710" spans="1:4" x14ac:dyDescent="0.2">
      <c r="A710" s="4">
        <v>1.2456930087807048</v>
      </c>
      <c r="B710" s="4">
        <v>1.9257015605285601</v>
      </c>
      <c r="C710" s="4">
        <v>0</v>
      </c>
      <c r="D710" s="4">
        <v>0</v>
      </c>
    </row>
    <row r="711" spans="1:4" x14ac:dyDescent="0.2">
      <c r="A711" s="4">
        <v>1.2473324441480493</v>
      </c>
      <c r="B711" s="4">
        <v>1.9257961331161428</v>
      </c>
      <c r="C711" s="4">
        <v>0</v>
      </c>
      <c r="D711" s="4">
        <v>0</v>
      </c>
    </row>
    <row r="712" spans="1:4" x14ac:dyDescent="0.2">
      <c r="A712" s="4">
        <v>1.2489718795153941</v>
      </c>
      <c r="B712" s="4">
        <v>1.9258916704741222</v>
      </c>
      <c r="C712" s="4">
        <v>0</v>
      </c>
      <c r="D712" s="4">
        <v>0</v>
      </c>
    </row>
    <row r="713" spans="1:4" x14ac:dyDescent="0.2">
      <c r="A713" s="4">
        <v>1.2506113148827387</v>
      </c>
      <c r="B713" s="4">
        <v>1.9259881698674293</v>
      </c>
      <c r="C713" s="4">
        <v>0</v>
      </c>
      <c r="D713" s="4">
        <v>0</v>
      </c>
    </row>
    <row r="714" spans="1:4" x14ac:dyDescent="0.2">
      <c r="A714" s="4">
        <v>1.2522507502500833</v>
      </c>
      <c r="B714" s="4">
        <v>1.9260856285609951</v>
      </c>
      <c r="C714" s="4">
        <v>0</v>
      </c>
      <c r="D714" s="4">
        <v>0</v>
      </c>
    </row>
    <row r="715" spans="1:4" x14ac:dyDescent="0.2">
      <c r="A715" s="4">
        <v>1.253890185617428</v>
      </c>
      <c r="B715" s="4">
        <v>1.9261840438197506</v>
      </c>
      <c r="C715" s="4">
        <v>0</v>
      </c>
      <c r="D715" s="4">
        <v>0</v>
      </c>
    </row>
    <row r="716" spans="1:4" x14ac:dyDescent="0.2">
      <c r="A716" s="4">
        <v>1.2555296209847726</v>
      </c>
      <c r="B716" s="4">
        <v>1.926283412908627</v>
      </c>
      <c r="C716" s="4">
        <v>0</v>
      </c>
      <c r="D716" s="4">
        <v>0</v>
      </c>
    </row>
    <row r="717" spans="1:4" x14ac:dyDescent="0.2">
      <c r="A717" s="4">
        <v>1.2571690563521174</v>
      </c>
      <c r="B717" s="4">
        <v>1.9263837330925555</v>
      </c>
      <c r="C717" s="4">
        <v>0</v>
      </c>
      <c r="D717" s="4">
        <v>0</v>
      </c>
    </row>
    <row r="718" spans="1:4" x14ac:dyDescent="0.2">
      <c r="A718" s="4">
        <v>1.258808491719462</v>
      </c>
      <c r="B718" s="4">
        <v>1.926485001636467</v>
      </c>
      <c r="C718" s="4">
        <v>0</v>
      </c>
      <c r="D718" s="4">
        <v>0</v>
      </c>
    </row>
    <row r="719" spans="1:4" x14ac:dyDescent="0.2">
      <c r="A719" s="4">
        <v>1.2604479270868068</v>
      </c>
      <c r="B719" s="4">
        <v>1.9265872158052926</v>
      </c>
      <c r="C719" s="4">
        <v>0</v>
      </c>
      <c r="D719" s="4">
        <v>0</v>
      </c>
    </row>
    <row r="720" spans="1:4" x14ac:dyDescent="0.2">
      <c r="A720" s="4">
        <v>1.2620873624541513</v>
      </c>
      <c r="B720" s="4">
        <v>1.9266903728639633</v>
      </c>
      <c r="C720" s="4">
        <v>0</v>
      </c>
      <c r="D720" s="4">
        <v>0</v>
      </c>
    </row>
    <row r="721" spans="1:4" x14ac:dyDescent="0.2">
      <c r="A721" s="4">
        <v>1.2637267978214961</v>
      </c>
      <c r="B721" s="4">
        <v>1.9267944700774104</v>
      </c>
      <c r="C721" s="4">
        <v>0</v>
      </c>
      <c r="D721" s="4">
        <v>0</v>
      </c>
    </row>
    <row r="722" spans="1:4" x14ac:dyDescent="0.2">
      <c r="A722" s="4">
        <v>1.2653662331888407</v>
      </c>
      <c r="B722" s="4">
        <v>1.9268995047105648</v>
      </c>
      <c r="C722" s="4">
        <v>0</v>
      </c>
      <c r="D722" s="4">
        <v>0</v>
      </c>
    </row>
    <row r="723" spans="1:4" x14ac:dyDescent="0.2">
      <c r="A723" s="4">
        <v>1.2670056685561855</v>
      </c>
      <c r="B723" s="4">
        <v>1.9270054740283575</v>
      </c>
      <c r="C723" s="4">
        <v>0</v>
      </c>
      <c r="D723" s="4">
        <v>0</v>
      </c>
    </row>
    <row r="724" spans="1:4" x14ac:dyDescent="0.2">
      <c r="A724" s="4">
        <v>1.26864510392353</v>
      </c>
      <c r="B724" s="4">
        <v>1.9271123752957198</v>
      </c>
      <c r="C724" s="4">
        <v>0</v>
      </c>
      <c r="D724" s="4">
        <v>0</v>
      </c>
    </row>
    <row r="725" spans="1:4" x14ac:dyDescent="0.2">
      <c r="A725" s="4">
        <v>1.2702845392908748</v>
      </c>
      <c r="B725" s="4">
        <v>1.9272202057775827</v>
      </c>
      <c r="C725" s="4">
        <v>0</v>
      </c>
      <c r="D725" s="4">
        <v>0</v>
      </c>
    </row>
    <row r="726" spans="1:4" x14ac:dyDescent="0.2">
      <c r="A726" s="4">
        <v>1.2719239746582194</v>
      </c>
      <c r="B726" s="4">
        <v>1.9273289627388772</v>
      </c>
      <c r="C726" s="4">
        <v>0</v>
      </c>
      <c r="D726" s="4">
        <v>0</v>
      </c>
    </row>
    <row r="727" spans="1:4" x14ac:dyDescent="0.2">
      <c r="A727" s="4">
        <v>1.2735634100255642</v>
      </c>
      <c r="B727" s="4">
        <v>1.9274386434445343</v>
      </c>
      <c r="C727" s="4">
        <v>0</v>
      </c>
      <c r="D727" s="4">
        <v>0</v>
      </c>
    </row>
    <row r="728" spans="1:4" x14ac:dyDescent="0.2">
      <c r="A728" s="4">
        <v>1.2752028453929087</v>
      </c>
      <c r="B728" s="4">
        <v>1.9275492451594853</v>
      </c>
      <c r="C728" s="4">
        <v>0</v>
      </c>
      <c r="D728" s="4">
        <v>0</v>
      </c>
    </row>
    <row r="729" spans="1:4" x14ac:dyDescent="0.2">
      <c r="A729" s="4">
        <v>1.2768422807602535</v>
      </c>
      <c r="B729" s="4">
        <v>1.9276607651486612</v>
      </c>
      <c r="C729" s="4">
        <v>0</v>
      </c>
      <c r="D729" s="4">
        <v>0</v>
      </c>
    </row>
    <row r="730" spans="1:4" x14ac:dyDescent="0.2">
      <c r="A730" s="4">
        <v>1.2784817161275981</v>
      </c>
      <c r="B730" s="4">
        <v>1.927773200676993</v>
      </c>
      <c r="C730" s="4">
        <v>0</v>
      </c>
      <c r="D730" s="4">
        <v>0</v>
      </c>
    </row>
    <row r="731" spans="1:4" x14ac:dyDescent="0.2">
      <c r="A731" s="4">
        <v>1.2801211514949427</v>
      </c>
      <c r="B731" s="4">
        <v>1.9278865490094117</v>
      </c>
      <c r="C731" s="4">
        <v>0</v>
      </c>
      <c r="D731" s="4">
        <v>0</v>
      </c>
    </row>
    <row r="732" spans="1:4" x14ac:dyDescent="0.2">
      <c r="A732" s="4">
        <v>1.2817605868622874</v>
      </c>
      <c r="B732" s="4">
        <v>1.9280008074108486</v>
      </c>
      <c r="C732" s="4">
        <v>0</v>
      </c>
      <c r="D732" s="4">
        <v>0</v>
      </c>
    </row>
    <row r="733" spans="1:4" x14ac:dyDescent="0.2">
      <c r="A733" s="4">
        <v>1.283400022229632</v>
      </c>
      <c r="B733" s="4">
        <v>1.9281159731462345</v>
      </c>
      <c r="C733" s="4">
        <v>0</v>
      </c>
      <c r="D733" s="4">
        <v>0</v>
      </c>
    </row>
    <row r="734" spans="1:4" x14ac:dyDescent="0.2">
      <c r="A734" s="4">
        <v>1.2850394575969768</v>
      </c>
      <c r="B734" s="4">
        <v>1.9282320434805007</v>
      </c>
      <c r="C734" s="4">
        <v>0</v>
      </c>
      <c r="D734" s="4">
        <v>0</v>
      </c>
    </row>
    <row r="735" spans="1:4" x14ac:dyDescent="0.2">
      <c r="A735" s="4">
        <v>1.2866788929643214</v>
      </c>
      <c r="B735" s="4">
        <v>1.9283490156785783</v>
      </c>
      <c r="C735" s="4">
        <v>0</v>
      </c>
      <c r="D735" s="4">
        <v>0</v>
      </c>
    </row>
    <row r="736" spans="1:4" x14ac:dyDescent="0.2">
      <c r="A736" s="4">
        <v>1.2883183283316662</v>
      </c>
      <c r="B736" s="4">
        <v>1.9284668870053983</v>
      </c>
      <c r="C736" s="4">
        <v>0</v>
      </c>
      <c r="D736" s="4">
        <v>0</v>
      </c>
    </row>
    <row r="737" spans="1:4" x14ac:dyDescent="0.2">
      <c r="A737" s="4">
        <v>1.2899577636990107</v>
      </c>
      <c r="B737" s="4">
        <v>1.9285856547258917</v>
      </c>
      <c r="C737" s="4">
        <v>0</v>
      </c>
      <c r="D737" s="4">
        <v>0</v>
      </c>
    </row>
    <row r="738" spans="1:4" x14ac:dyDescent="0.2">
      <c r="A738" s="4">
        <v>1.2915971990663555</v>
      </c>
      <c r="B738" s="4">
        <v>1.9287053161049896</v>
      </c>
      <c r="C738" s="4">
        <v>0</v>
      </c>
      <c r="D738" s="4">
        <v>0</v>
      </c>
    </row>
    <row r="739" spans="1:4" x14ac:dyDescent="0.2">
      <c r="A739" s="4">
        <v>1.2932366344337001</v>
      </c>
      <c r="B739" s="4">
        <v>1.9288258684076229</v>
      </c>
      <c r="C739" s="4">
        <v>0</v>
      </c>
      <c r="D739" s="4">
        <v>0</v>
      </c>
    </row>
    <row r="740" spans="1:4" x14ac:dyDescent="0.2">
      <c r="A740" s="4">
        <v>1.2948760698010449</v>
      </c>
      <c r="B740" s="4">
        <v>1.9289473088987232</v>
      </c>
      <c r="C740" s="4">
        <v>0</v>
      </c>
      <c r="D740" s="4">
        <v>0</v>
      </c>
    </row>
    <row r="741" spans="1:4" x14ac:dyDescent="0.2">
      <c r="A741" s="4">
        <v>1.2965155051683894</v>
      </c>
      <c r="B741" s="4">
        <v>1.9290696348432212</v>
      </c>
      <c r="C741" s="4">
        <v>0</v>
      </c>
      <c r="D741" s="4">
        <v>0</v>
      </c>
    </row>
    <row r="742" spans="1:4" x14ac:dyDescent="0.2">
      <c r="A742" s="4">
        <v>1.2981549405357342</v>
      </c>
      <c r="B742" s="4">
        <v>1.9291928435060479</v>
      </c>
      <c r="C742" s="4">
        <v>0</v>
      </c>
      <c r="D742" s="4">
        <v>0</v>
      </c>
    </row>
    <row r="743" spans="1:4" x14ac:dyDescent="0.2">
      <c r="A743" s="4">
        <v>1.2997943759030788</v>
      </c>
      <c r="B743" s="4">
        <v>1.9293169321521346</v>
      </c>
      <c r="C743" s="4">
        <v>0</v>
      </c>
      <c r="D743" s="4">
        <v>0</v>
      </c>
    </row>
    <row r="744" spans="1:4" x14ac:dyDescent="0.2">
      <c r="A744" s="4">
        <v>1.3014338112704236</v>
      </c>
      <c r="B744" s="4">
        <v>1.9294418980464123</v>
      </c>
      <c r="C744" s="4">
        <v>0</v>
      </c>
      <c r="D744" s="4">
        <v>0</v>
      </c>
    </row>
    <row r="745" spans="1:4" x14ac:dyDescent="0.2">
      <c r="A745" s="4">
        <v>1.3030732466377681</v>
      </c>
      <c r="B745" s="4">
        <v>1.9295677384538119</v>
      </c>
      <c r="C745" s="4">
        <v>0</v>
      </c>
      <c r="D745" s="4">
        <v>0</v>
      </c>
    </row>
    <row r="746" spans="1:4" x14ac:dyDescent="0.2">
      <c r="A746" s="4">
        <v>1.3047126820051129</v>
      </c>
      <c r="B746" s="4">
        <v>1.9296944506392648</v>
      </c>
      <c r="C746" s="4">
        <v>0</v>
      </c>
      <c r="D746" s="4">
        <v>0</v>
      </c>
    </row>
    <row r="747" spans="1:4" x14ac:dyDescent="0.2">
      <c r="A747" s="4">
        <v>1.3063521173724575</v>
      </c>
      <c r="B747" s="4">
        <v>1.9298220318677017</v>
      </c>
      <c r="C747" s="4">
        <v>0</v>
      </c>
      <c r="D747" s="4">
        <v>0</v>
      </c>
    </row>
    <row r="748" spans="1:4" x14ac:dyDescent="0.2">
      <c r="A748" s="4">
        <v>1.3079915527398021</v>
      </c>
      <c r="B748" s="4">
        <v>1.9299504794040541</v>
      </c>
      <c r="C748" s="4">
        <v>0</v>
      </c>
      <c r="D748" s="4">
        <v>0</v>
      </c>
    </row>
    <row r="749" spans="1:4" x14ac:dyDescent="0.2">
      <c r="A749" s="4">
        <v>1.3096309881071468</v>
      </c>
      <c r="B749" s="4">
        <v>1.9300797905132527</v>
      </c>
      <c r="C749" s="4">
        <v>0</v>
      </c>
      <c r="D749" s="4">
        <v>0</v>
      </c>
    </row>
    <row r="750" spans="1:4" x14ac:dyDescent="0.2">
      <c r="A750" s="4">
        <v>1.3112704234744914</v>
      </c>
      <c r="B750" s="4">
        <v>1.9302099624602287</v>
      </c>
      <c r="C750" s="4">
        <v>0</v>
      </c>
      <c r="D750" s="4">
        <v>0</v>
      </c>
    </row>
    <row r="751" spans="1:4" x14ac:dyDescent="0.2">
      <c r="A751" s="4">
        <v>1.3129098588418362</v>
      </c>
      <c r="B751" s="4">
        <v>1.9303409925099133</v>
      </c>
      <c r="C751" s="4">
        <v>0</v>
      </c>
      <c r="D751" s="4">
        <v>0</v>
      </c>
    </row>
    <row r="752" spans="1:4" x14ac:dyDescent="0.2">
      <c r="A752" s="4">
        <v>1.3145492942091808</v>
      </c>
      <c r="B752" s="4">
        <v>1.9304728779272373</v>
      </c>
      <c r="C752" s="4">
        <v>0</v>
      </c>
      <c r="D752" s="4">
        <v>0</v>
      </c>
    </row>
    <row r="753" spans="1:4" x14ac:dyDescent="0.2">
      <c r="A753" s="4">
        <v>1.3161887295765256</v>
      </c>
      <c r="B753" s="4">
        <v>1.9306056159771321</v>
      </c>
      <c r="C753" s="4">
        <v>0</v>
      </c>
      <c r="D753" s="4">
        <v>0</v>
      </c>
    </row>
    <row r="754" spans="1:4" x14ac:dyDescent="0.2">
      <c r="A754" s="4">
        <v>1.3178281649438701</v>
      </c>
      <c r="B754" s="4">
        <v>1.9307392039245286</v>
      </c>
      <c r="C754" s="4">
        <v>0</v>
      </c>
      <c r="D754" s="4">
        <v>0</v>
      </c>
    </row>
    <row r="755" spans="1:4" x14ac:dyDescent="0.2">
      <c r="A755" s="4">
        <v>1.3194676003112149</v>
      </c>
      <c r="B755" s="4">
        <v>1.9308736390343579</v>
      </c>
      <c r="C755" s="4">
        <v>0</v>
      </c>
      <c r="D755" s="4">
        <v>0</v>
      </c>
    </row>
    <row r="756" spans="1:4" x14ac:dyDescent="0.2">
      <c r="A756" s="4">
        <v>1.3211070356785595</v>
      </c>
      <c r="B756" s="4">
        <v>1.9310089185715511</v>
      </c>
      <c r="C756" s="4">
        <v>0</v>
      </c>
      <c r="D756" s="4">
        <v>0</v>
      </c>
    </row>
    <row r="757" spans="1:4" x14ac:dyDescent="0.2">
      <c r="A757" s="4">
        <v>1.3227464710459043</v>
      </c>
      <c r="B757" s="4">
        <v>1.9311450398010392</v>
      </c>
      <c r="C757" s="4">
        <v>0</v>
      </c>
      <c r="D757" s="4">
        <v>0</v>
      </c>
    </row>
    <row r="758" spans="1:4" x14ac:dyDescent="0.2">
      <c r="A758" s="4">
        <v>1.3243859064132488</v>
      </c>
      <c r="B758" s="4">
        <v>1.9312819999877533</v>
      </c>
      <c r="C758" s="4">
        <v>0</v>
      </c>
      <c r="D758" s="4">
        <v>0</v>
      </c>
    </row>
    <row r="759" spans="1:4" x14ac:dyDescent="0.2">
      <c r="A759" s="4">
        <v>1.3260253417805936</v>
      </c>
      <c r="B759" s="4">
        <v>1.9314197963966246</v>
      </c>
      <c r="C759" s="4">
        <v>0</v>
      </c>
      <c r="D759" s="4">
        <v>0</v>
      </c>
    </row>
    <row r="760" spans="1:4" x14ac:dyDescent="0.2">
      <c r="A760" s="4">
        <v>1.3276647771479382</v>
      </c>
      <c r="B760" s="4">
        <v>1.931558426292584</v>
      </c>
      <c r="C760" s="4">
        <v>0</v>
      </c>
      <c r="D760" s="4">
        <v>0</v>
      </c>
    </row>
    <row r="761" spans="1:4" x14ac:dyDescent="0.2">
      <c r="A761" s="4">
        <v>1.329304212515283</v>
      </c>
      <c r="B761" s="4">
        <v>1.9316978869405625</v>
      </c>
      <c r="C761" s="4">
        <v>0</v>
      </c>
      <c r="D761" s="4">
        <v>0</v>
      </c>
    </row>
    <row r="762" spans="1:4" x14ac:dyDescent="0.2">
      <c r="A762" s="4">
        <v>1.3309436478826275</v>
      </c>
      <c r="B762" s="4">
        <v>1.9318381756054914</v>
      </c>
      <c r="C762" s="4">
        <v>0</v>
      </c>
      <c r="D762" s="4">
        <v>0</v>
      </c>
    </row>
    <row r="763" spans="1:4" x14ac:dyDescent="0.2">
      <c r="A763" s="4">
        <v>1.3325830832499721</v>
      </c>
      <c r="B763" s="4">
        <v>1.9319792895523018</v>
      </c>
      <c r="C763" s="4">
        <v>0</v>
      </c>
      <c r="D763" s="4">
        <v>0</v>
      </c>
    </row>
    <row r="764" spans="1:4" x14ac:dyDescent="0.2">
      <c r="A764" s="4">
        <v>1.3342225186173169</v>
      </c>
      <c r="B764" s="4">
        <v>1.9321212260459246</v>
      </c>
      <c r="C764" s="4">
        <v>0</v>
      </c>
      <c r="D764" s="4">
        <v>0</v>
      </c>
    </row>
    <row r="765" spans="1:4" x14ac:dyDescent="0.2">
      <c r="A765" s="4">
        <v>1.3358619539846615</v>
      </c>
      <c r="B765" s="4">
        <v>1.9322639823512908</v>
      </c>
      <c r="C765" s="4">
        <v>0</v>
      </c>
      <c r="D765" s="4">
        <v>0</v>
      </c>
    </row>
    <row r="766" spans="1:4" x14ac:dyDescent="0.2">
      <c r="A766" s="4">
        <v>1.3375013893520062</v>
      </c>
      <c r="B766" s="4">
        <v>1.9324075557333318</v>
      </c>
      <c r="C766" s="4">
        <v>0</v>
      </c>
      <c r="D766" s="4">
        <v>0</v>
      </c>
    </row>
    <row r="767" spans="1:4" x14ac:dyDescent="0.2">
      <c r="A767" s="4">
        <v>1.3391408247193508</v>
      </c>
      <c r="B767" s="4">
        <v>1.9325519434569784</v>
      </c>
      <c r="C767" s="4">
        <v>0</v>
      </c>
      <c r="D767" s="4">
        <v>0</v>
      </c>
    </row>
    <row r="768" spans="1:4" x14ac:dyDescent="0.2">
      <c r="A768" s="4">
        <v>1.3407802600866956</v>
      </c>
      <c r="B768" s="4">
        <v>1.9326971427871618</v>
      </c>
      <c r="C768" s="4">
        <v>0</v>
      </c>
      <c r="D768" s="4">
        <v>0</v>
      </c>
    </row>
    <row r="769" spans="1:4" x14ac:dyDescent="0.2">
      <c r="A769" s="4">
        <v>1.3424196954540402</v>
      </c>
      <c r="B769" s="4">
        <v>1.9328431509888131</v>
      </c>
      <c r="C769" s="4">
        <v>0</v>
      </c>
      <c r="D769" s="4">
        <v>0</v>
      </c>
    </row>
    <row r="770" spans="1:4" x14ac:dyDescent="0.2">
      <c r="A770" s="4">
        <v>1.344059130821385</v>
      </c>
      <c r="B770" s="4">
        <v>1.9329899653268632</v>
      </c>
      <c r="C770" s="4">
        <v>0</v>
      </c>
      <c r="D770" s="4">
        <v>0</v>
      </c>
    </row>
    <row r="771" spans="1:4" x14ac:dyDescent="0.2">
      <c r="A771" s="4">
        <v>1.3456985661887295</v>
      </c>
      <c r="B771" s="4">
        <v>1.9331375830662434</v>
      </c>
      <c r="C771" s="4">
        <v>0</v>
      </c>
      <c r="D771" s="4">
        <v>0</v>
      </c>
    </row>
    <row r="772" spans="1:4" x14ac:dyDescent="0.2">
      <c r="A772" s="4">
        <v>1.3473380015560743</v>
      </c>
      <c r="B772" s="4">
        <v>1.9332860014718845</v>
      </c>
      <c r="C772" s="4">
        <v>0</v>
      </c>
      <c r="D772" s="4">
        <v>0</v>
      </c>
    </row>
    <row r="773" spans="1:4" x14ac:dyDescent="0.2">
      <c r="A773" s="4">
        <v>1.3489774369234189</v>
      </c>
      <c r="B773" s="4">
        <v>1.9334352178087177</v>
      </c>
      <c r="C773" s="4">
        <v>0</v>
      </c>
      <c r="D773" s="4">
        <v>0</v>
      </c>
    </row>
    <row r="774" spans="1:4" x14ac:dyDescent="0.2">
      <c r="A774" s="4">
        <v>1.3506168722907637</v>
      </c>
      <c r="B774" s="4">
        <v>1.9335852293416744</v>
      </c>
      <c r="C774" s="4">
        <v>0</v>
      </c>
      <c r="D774" s="4">
        <v>0</v>
      </c>
    </row>
    <row r="775" spans="1:4" x14ac:dyDescent="0.2">
      <c r="A775" s="4">
        <v>1.3522563076581082</v>
      </c>
      <c r="B775" s="4">
        <v>1.9337360333356852</v>
      </c>
      <c r="C775" s="4">
        <v>0</v>
      </c>
      <c r="D775" s="4">
        <v>0</v>
      </c>
    </row>
    <row r="776" spans="1:4" x14ac:dyDescent="0.2">
      <c r="A776" s="4">
        <v>1.353895743025453</v>
      </c>
      <c r="B776" s="4">
        <v>1.9338876270556813</v>
      </c>
      <c r="C776" s="4">
        <v>0</v>
      </c>
      <c r="D776" s="4">
        <v>0</v>
      </c>
    </row>
    <row r="777" spans="1:4" x14ac:dyDescent="0.2">
      <c r="A777" s="4">
        <v>1.3555351783927976</v>
      </c>
      <c r="B777" s="4">
        <v>1.934040007766594</v>
      </c>
      <c r="C777" s="4">
        <v>0</v>
      </c>
      <c r="D777" s="4">
        <v>0</v>
      </c>
    </row>
    <row r="778" spans="1:4" x14ac:dyDescent="0.2">
      <c r="A778" s="4">
        <v>1.3571746137601424</v>
      </c>
      <c r="B778" s="4">
        <v>1.9341931727333541</v>
      </c>
      <c r="C778" s="4">
        <v>0</v>
      </c>
      <c r="D778" s="4">
        <v>0</v>
      </c>
    </row>
    <row r="779" spans="1:4" x14ac:dyDescent="0.2">
      <c r="A779" s="4">
        <v>1.3588140491274869</v>
      </c>
      <c r="B779" s="4">
        <v>1.9343471192208928</v>
      </c>
      <c r="C779" s="4">
        <v>0</v>
      </c>
      <c r="D779" s="4">
        <v>0</v>
      </c>
    </row>
    <row r="780" spans="1:4" x14ac:dyDescent="0.2">
      <c r="A780" s="4">
        <v>1.3604534844948315</v>
      </c>
      <c r="B780" s="4">
        <v>1.9345018444941411</v>
      </c>
      <c r="C780" s="4">
        <v>0</v>
      </c>
      <c r="D780" s="4">
        <v>0</v>
      </c>
    </row>
    <row r="781" spans="1:4" x14ac:dyDescent="0.2">
      <c r="A781" s="4">
        <v>1.3620929198621763</v>
      </c>
      <c r="B781" s="4">
        <v>1.9346573458180301</v>
      </c>
      <c r="C781" s="4">
        <v>0</v>
      </c>
      <c r="D781" s="4">
        <v>0</v>
      </c>
    </row>
    <row r="782" spans="1:4" x14ac:dyDescent="0.2">
      <c r="A782" s="4">
        <v>1.3637323552295209</v>
      </c>
      <c r="B782" s="4">
        <v>1.9348136204574911</v>
      </c>
      <c r="C782" s="4">
        <v>0</v>
      </c>
      <c r="D782" s="4">
        <v>0</v>
      </c>
    </row>
    <row r="783" spans="1:4" x14ac:dyDescent="0.2">
      <c r="A783" s="4">
        <v>1.3653717905968656</v>
      </c>
      <c r="B783" s="4">
        <v>1.9349706656774548</v>
      </c>
      <c r="C783" s="4">
        <v>0</v>
      </c>
      <c r="D783" s="4">
        <v>0</v>
      </c>
    </row>
    <row r="784" spans="1:4" x14ac:dyDescent="0.2">
      <c r="A784" s="4">
        <v>1.3670112259642102</v>
      </c>
      <c r="B784" s="4">
        <v>1.9351284787428524</v>
      </c>
      <c r="C784" s="4">
        <v>0</v>
      </c>
      <c r="D784" s="4">
        <v>0</v>
      </c>
    </row>
    <row r="785" spans="1:4" x14ac:dyDescent="0.2">
      <c r="A785" s="4">
        <v>1.368650661331555</v>
      </c>
      <c r="B785" s="4">
        <v>1.9352870569186151</v>
      </c>
      <c r="C785" s="4">
        <v>0</v>
      </c>
      <c r="D785" s="4">
        <v>0</v>
      </c>
    </row>
    <row r="786" spans="1:4" x14ac:dyDescent="0.2">
      <c r="A786" s="4">
        <v>1.3702900966988996</v>
      </c>
      <c r="B786" s="4">
        <v>1.9354463974696741</v>
      </c>
      <c r="C786" s="4">
        <v>0</v>
      </c>
      <c r="D786" s="4">
        <v>0</v>
      </c>
    </row>
    <row r="787" spans="1:4" x14ac:dyDescent="0.2">
      <c r="A787" s="4">
        <v>1.3719295320662444</v>
      </c>
      <c r="B787" s="4">
        <v>1.9356064976609602</v>
      </c>
      <c r="C787" s="4">
        <v>0</v>
      </c>
      <c r="D787" s="4">
        <v>0</v>
      </c>
    </row>
    <row r="788" spans="1:4" x14ac:dyDescent="0.2">
      <c r="A788" s="4">
        <v>1.3735689674335889</v>
      </c>
      <c r="B788" s="4">
        <v>1.9357673547574044</v>
      </c>
      <c r="C788" s="4">
        <v>0</v>
      </c>
      <c r="D788" s="4">
        <v>0</v>
      </c>
    </row>
    <row r="789" spans="1:4" x14ac:dyDescent="0.2">
      <c r="A789" s="4">
        <v>1.3752084028009337</v>
      </c>
      <c r="B789" s="4">
        <v>1.9359289660239378</v>
      </c>
      <c r="C789" s="4">
        <v>0</v>
      </c>
      <c r="D789" s="4">
        <v>0</v>
      </c>
    </row>
    <row r="790" spans="1:4" x14ac:dyDescent="0.2">
      <c r="A790" s="4">
        <v>1.3768478381682783</v>
      </c>
      <c r="B790" s="4">
        <v>1.9360913287254919</v>
      </c>
      <c r="C790" s="4">
        <v>0</v>
      </c>
      <c r="D790" s="4">
        <v>0</v>
      </c>
    </row>
    <row r="791" spans="1:4" x14ac:dyDescent="0.2">
      <c r="A791" s="4">
        <v>1.3784872735356231</v>
      </c>
      <c r="B791" s="4">
        <v>1.9362544401269974</v>
      </c>
      <c r="C791" s="4">
        <v>0</v>
      </c>
      <c r="D791" s="4">
        <v>0</v>
      </c>
    </row>
    <row r="792" spans="1:4" x14ac:dyDescent="0.2">
      <c r="A792" s="4">
        <v>1.3801267089029676</v>
      </c>
      <c r="B792" s="4">
        <v>1.9364182974933855</v>
      </c>
      <c r="C792" s="4">
        <v>0</v>
      </c>
      <c r="D792" s="4">
        <v>0</v>
      </c>
    </row>
    <row r="793" spans="1:4" x14ac:dyDescent="0.2">
      <c r="A793" s="4">
        <v>1.3817661442703124</v>
      </c>
      <c r="B793" s="4">
        <v>1.9365828980895869</v>
      </c>
      <c r="C793" s="4">
        <v>0</v>
      </c>
      <c r="D793" s="4">
        <v>0</v>
      </c>
    </row>
    <row r="794" spans="1:4" x14ac:dyDescent="0.2">
      <c r="A794" s="4">
        <v>1.383405579637657</v>
      </c>
      <c r="B794" s="4">
        <v>1.9367482391805333</v>
      </c>
      <c r="C794" s="4">
        <v>0</v>
      </c>
      <c r="D794" s="4">
        <v>0</v>
      </c>
    </row>
    <row r="795" spans="1:4" x14ac:dyDescent="0.2">
      <c r="A795" s="4">
        <v>1.3850450150050018</v>
      </c>
      <c r="B795" s="4">
        <v>1.9369143180311554</v>
      </c>
      <c r="C795" s="4">
        <v>0</v>
      </c>
      <c r="D795" s="4">
        <v>0</v>
      </c>
    </row>
    <row r="796" spans="1:4" x14ac:dyDescent="0.2">
      <c r="A796" s="4">
        <v>1.3866844503723463</v>
      </c>
      <c r="B796" s="4">
        <v>1.9370811319063845</v>
      </c>
      <c r="C796" s="4">
        <v>0</v>
      </c>
      <c r="D796" s="4">
        <v>0</v>
      </c>
    </row>
    <row r="797" spans="1:4" x14ac:dyDescent="0.2">
      <c r="A797" s="4">
        <v>1.3883238857396909</v>
      </c>
      <c r="B797" s="4">
        <v>1.9372486780711513</v>
      </c>
      <c r="C797" s="4">
        <v>0</v>
      </c>
      <c r="D797" s="4">
        <v>0</v>
      </c>
    </row>
    <row r="798" spans="1:4" x14ac:dyDescent="0.2">
      <c r="A798" s="4">
        <v>1.3899633211070357</v>
      </c>
      <c r="B798" s="4">
        <v>1.9374169537903871</v>
      </c>
      <c r="C798" s="4">
        <v>0</v>
      </c>
      <c r="D798" s="4">
        <v>0</v>
      </c>
    </row>
    <row r="799" spans="1:4" x14ac:dyDescent="0.2">
      <c r="A799" s="4">
        <v>1.3916027564743803</v>
      </c>
      <c r="B799" s="4">
        <v>1.9375859563290232</v>
      </c>
      <c r="C799" s="4">
        <v>0</v>
      </c>
      <c r="D799" s="4">
        <v>0</v>
      </c>
    </row>
    <row r="800" spans="1:4" x14ac:dyDescent="0.2">
      <c r="A800" s="4">
        <v>1.393242191841725</v>
      </c>
      <c r="B800" s="4">
        <v>1.9377556829519902</v>
      </c>
      <c r="C800" s="4">
        <v>0</v>
      </c>
      <c r="D800" s="4">
        <v>0</v>
      </c>
    </row>
    <row r="801" spans="1:4" x14ac:dyDescent="0.2">
      <c r="A801" s="4">
        <v>1.3948816272090696</v>
      </c>
      <c r="B801" s="4">
        <v>1.9379261309242195</v>
      </c>
      <c r="C801" s="4">
        <v>0</v>
      </c>
      <c r="D801" s="4">
        <v>0</v>
      </c>
    </row>
    <row r="802" spans="1:4" x14ac:dyDescent="0.2">
      <c r="A802" s="4">
        <v>1.3965210625764144</v>
      </c>
      <c r="B802" s="4">
        <v>1.9380972975106421</v>
      </c>
      <c r="C802" s="4">
        <v>0</v>
      </c>
      <c r="D802" s="4">
        <v>0</v>
      </c>
    </row>
    <row r="803" spans="1:4" x14ac:dyDescent="0.2">
      <c r="A803" s="4">
        <v>1.398160497943759</v>
      </c>
      <c r="B803" s="4">
        <v>1.9382691799761891</v>
      </c>
      <c r="C803" s="4">
        <v>0</v>
      </c>
      <c r="D803" s="4">
        <v>0</v>
      </c>
    </row>
    <row r="804" spans="1:4" x14ac:dyDescent="0.2">
      <c r="A804" s="4">
        <v>1.3997999333111038</v>
      </c>
      <c r="B804" s="4">
        <v>1.9384417755857914</v>
      </c>
      <c r="C804" s="4">
        <v>0</v>
      </c>
      <c r="D804" s="4">
        <v>0</v>
      </c>
    </row>
    <row r="805" spans="1:4" x14ac:dyDescent="0.2">
      <c r="A805" s="4">
        <v>1.4014393686784483</v>
      </c>
      <c r="B805" s="4">
        <v>1.9386150816043806</v>
      </c>
      <c r="C805" s="4">
        <v>0</v>
      </c>
      <c r="D805" s="4">
        <v>0</v>
      </c>
    </row>
    <row r="806" spans="1:4" x14ac:dyDescent="0.2">
      <c r="A806" s="4">
        <v>1.4030788040457931</v>
      </c>
      <c r="B806" s="4">
        <v>1.9387890952968869</v>
      </c>
      <c r="C806" s="4">
        <v>0</v>
      </c>
      <c r="D806" s="4">
        <v>0</v>
      </c>
    </row>
    <row r="807" spans="1:4" x14ac:dyDescent="0.2">
      <c r="A807" s="4">
        <v>1.4047182394131377</v>
      </c>
      <c r="B807" s="4">
        <v>1.9389638139282421</v>
      </c>
      <c r="C807" s="4">
        <v>0</v>
      </c>
      <c r="D807" s="4">
        <v>0</v>
      </c>
    </row>
    <row r="808" spans="1:4" x14ac:dyDescent="0.2">
      <c r="A808" s="4">
        <v>1.4063576747804825</v>
      </c>
      <c r="B808" s="4">
        <v>1.9391392347633771</v>
      </c>
      <c r="C808" s="4">
        <v>0</v>
      </c>
      <c r="D808" s="4">
        <v>0</v>
      </c>
    </row>
    <row r="809" spans="1:4" x14ac:dyDescent="0.2">
      <c r="A809" s="4">
        <v>1.407997110147827</v>
      </c>
      <c r="B809" s="4">
        <v>1.9393153550672229</v>
      </c>
      <c r="C809" s="4">
        <v>0</v>
      </c>
      <c r="D809" s="4">
        <v>0</v>
      </c>
    </row>
    <row r="810" spans="1:4" x14ac:dyDescent="0.2">
      <c r="A810" s="4">
        <v>1.4096365455151718</v>
      </c>
      <c r="B810" s="4">
        <v>1.9394921721047105</v>
      </c>
      <c r="C810" s="4">
        <v>0</v>
      </c>
      <c r="D810" s="4">
        <v>0</v>
      </c>
    </row>
    <row r="811" spans="1:4" x14ac:dyDescent="0.2">
      <c r="A811" s="4">
        <v>1.4112759808825164</v>
      </c>
      <c r="B811" s="4">
        <v>1.9396696831407712</v>
      </c>
      <c r="C811" s="4">
        <v>0</v>
      </c>
      <c r="D811" s="4">
        <v>0</v>
      </c>
    </row>
    <row r="812" spans="1:4" x14ac:dyDescent="0.2">
      <c r="A812" s="4">
        <v>1.4129154162498612</v>
      </c>
      <c r="B812" s="4">
        <v>1.9398478854403358</v>
      </c>
      <c r="C812" s="4">
        <v>0</v>
      </c>
      <c r="D812" s="4">
        <v>0</v>
      </c>
    </row>
    <row r="813" spans="1:4" x14ac:dyDescent="0.2">
      <c r="A813" s="4">
        <v>1.4145548516172057</v>
      </c>
      <c r="B813" s="4">
        <v>1.9400267762683354</v>
      </c>
      <c r="C813" s="4">
        <v>0</v>
      </c>
      <c r="D813" s="4">
        <v>0</v>
      </c>
    </row>
    <row r="814" spans="1:4" x14ac:dyDescent="0.2">
      <c r="A814" s="4">
        <v>1.4161942869845503</v>
      </c>
      <c r="B814" s="4">
        <v>1.9402063528897013</v>
      </c>
      <c r="C814" s="4">
        <v>0</v>
      </c>
      <c r="D814" s="4">
        <v>0</v>
      </c>
    </row>
    <row r="815" spans="1:4" x14ac:dyDescent="0.2">
      <c r="A815" s="4">
        <v>1.4178337223518951</v>
      </c>
      <c r="B815" s="4">
        <v>1.9403866125693645</v>
      </c>
      <c r="C815" s="4">
        <v>0</v>
      </c>
      <c r="D815" s="4">
        <v>0</v>
      </c>
    </row>
    <row r="816" spans="1:4" x14ac:dyDescent="0.2">
      <c r="A816" s="4">
        <v>1.4194731577192397</v>
      </c>
      <c r="B816" s="4">
        <v>1.9405675525722561</v>
      </c>
      <c r="C816" s="4">
        <v>0</v>
      </c>
      <c r="D816" s="4">
        <v>0</v>
      </c>
    </row>
    <row r="817" spans="1:4" x14ac:dyDescent="0.2">
      <c r="A817" s="4">
        <v>1.4211125930865844</v>
      </c>
      <c r="B817" s="4">
        <v>1.9407491701633071</v>
      </c>
      <c r="C817" s="4">
        <v>0</v>
      </c>
      <c r="D817" s="4">
        <v>0</v>
      </c>
    </row>
    <row r="818" spans="1:4" x14ac:dyDescent="0.2">
      <c r="A818" s="4">
        <v>1.422752028453929</v>
      </c>
      <c r="B818" s="4">
        <v>1.9409314626074485</v>
      </c>
      <c r="C818" s="4">
        <v>0</v>
      </c>
      <c r="D818" s="4">
        <v>0</v>
      </c>
    </row>
    <row r="819" spans="1:4" x14ac:dyDescent="0.2">
      <c r="A819" s="4">
        <v>1.4243914638212738</v>
      </c>
      <c r="B819" s="4">
        <v>1.9411144271696115</v>
      </c>
      <c r="C819" s="4">
        <v>0</v>
      </c>
      <c r="D819" s="4">
        <v>0</v>
      </c>
    </row>
    <row r="820" spans="1:4" x14ac:dyDescent="0.2">
      <c r="A820" s="4">
        <v>1.4260308991886184</v>
      </c>
      <c r="B820" s="4">
        <v>1.941298061114727</v>
      </c>
      <c r="C820" s="4">
        <v>0</v>
      </c>
      <c r="D820" s="4">
        <v>0</v>
      </c>
    </row>
    <row r="821" spans="1:4" x14ac:dyDescent="0.2">
      <c r="A821" s="4">
        <v>1.4276703345559631</v>
      </c>
      <c r="B821" s="4">
        <v>1.9414823617077264</v>
      </c>
      <c r="C821" s="4">
        <v>0</v>
      </c>
      <c r="D821" s="4">
        <v>0</v>
      </c>
    </row>
    <row r="822" spans="1:4" x14ac:dyDescent="0.2">
      <c r="A822" s="4">
        <v>1.4293097699233077</v>
      </c>
      <c r="B822" s="4">
        <v>1.9416673262135404</v>
      </c>
      <c r="C822" s="4">
        <v>0</v>
      </c>
      <c r="D822" s="4">
        <v>0</v>
      </c>
    </row>
    <row r="823" spans="1:4" x14ac:dyDescent="0.2">
      <c r="A823" s="4">
        <v>1.4309492052906525</v>
      </c>
      <c r="B823" s="4">
        <v>1.9418529518971004</v>
      </c>
      <c r="C823" s="4">
        <v>0</v>
      </c>
      <c r="D823" s="4">
        <v>0</v>
      </c>
    </row>
    <row r="824" spans="1:4" x14ac:dyDescent="0.2">
      <c r="A824" s="4">
        <v>1.4325886406579971</v>
      </c>
      <c r="B824" s="4">
        <v>1.9420392360233374</v>
      </c>
      <c r="C824" s="4">
        <v>0</v>
      </c>
      <c r="D824" s="4">
        <v>0</v>
      </c>
    </row>
    <row r="825" spans="1:4" x14ac:dyDescent="0.2">
      <c r="A825" s="4">
        <v>1.4342280760253419</v>
      </c>
      <c r="B825" s="4">
        <v>1.9422261758571824</v>
      </c>
      <c r="C825" s="4">
        <v>0</v>
      </c>
      <c r="D825" s="4">
        <v>0</v>
      </c>
    </row>
    <row r="826" spans="1:4" x14ac:dyDescent="0.2">
      <c r="A826" s="4">
        <v>1.4358675113926864</v>
      </c>
      <c r="B826" s="4">
        <v>1.9424137686635663</v>
      </c>
      <c r="C826" s="4">
        <v>0</v>
      </c>
      <c r="D826" s="4">
        <v>0</v>
      </c>
    </row>
    <row r="827" spans="1:4" x14ac:dyDescent="0.2">
      <c r="A827" s="4">
        <v>1.4375069467600312</v>
      </c>
      <c r="B827" s="4">
        <v>1.9426020117074203</v>
      </c>
      <c r="C827" s="4">
        <v>0</v>
      </c>
      <c r="D827" s="4">
        <v>0</v>
      </c>
    </row>
    <row r="828" spans="1:4" x14ac:dyDescent="0.2">
      <c r="A828" s="4">
        <v>1.4391463821273758</v>
      </c>
      <c r="B828" s="4">
        <v>1.9427909022536758</v>
      </c>
      <c r="C828" s="4">
        <v>0</v>
      </c>
      <c r="D828" s="4">
        <v>0</v>
      </c>
    </row>
    <row r="829" spans="1:4" x14ac:dyDescent="0.2">
      <c r="A829" s="4">
        <v>1.4407858174947206</v>
      </c>
      <c r="B829" s="4">
        <v>1.9429804375672635</v>
      </c>
      <c r="C829" s="4">
        <v>0</v>
      </c>
      <c r="D829" s="4">
        <v>0</v>
      </c>
    </row>
    <row r="830" spans="1:4" x14ac:dyDescent="0.2">
      <c r="A830" s="4">
        <v>1.4424252528620651</v>
      </c>
      <c r="B830" s="4">
        <v>1.9431706149131145</v>
      </c>
      <c r="C830" s="4">
        <v>0</v>
      </c>
      <c r="D830" s="4">
        <v>0</v>
      </c>
    </row>
    <row r="831" spans="1:4" x14ac:dyDescent="0.2">
      <c r="A831" s="4">
        <v>1.4440646882294097</v>
      </c>
      <c r="B831" s="4">
        <v>1.94336143155616</v>
      </c>
      <c r="C831" s="4">
        <v>0</v>
      </c>
      <c r="D831" s="4">
        <v>0</v>
      </c>
    </row>
    <row r="832" spans="1:4" x14ac:dyDescent="0.2">
      <c r="A832" s="4">
        <v>1.4457041235967545</v>
      </c>
      <c r="B832" s="4">
        <v>1.943552884761331</v>
      </c>
      <c r="C832" s="4">
        <v>0</v>
      </c>
      <c r="D832" s="4">
        <v>0</v>
      </c>
    </row>
    <row r="833" spans="1:4" x14ac:dyDescent="0.2">
      <c r="A833" s="4">
        <v>1.4473435589640991</v>
      </c>
      <c r="B833" s="4">
        <v>1.9437449717935587</v>
      </c>
      <c r="C833" s="4">
        <v>0</v>
      </c>
      <c r="D833" s="4">
        <v>0</v>
      </c>
    </row>
    <row r="834" spans="1:4" x14ac:dyDescent="0.2">
      <c r="A834" s="4">
        <v>1.4489829943314438</v>
      </c>
      <c r="B834" s="4">
        <v>1.943937689917774</v>
      </c>
      <c r="C834" s="4">
        <v>0</v>
      </c>
      <c r="D834" s="4">
        <v>0</v>
      </c>
    </row>
    <row r="835" spans="1:4" x14ac:dyDescent="0.2">
      <c r="A835" s="4">
        <v>1.4506224296987884</v>
      </c>
      <c r="B835" s="4">
        <v>1.9441310363989079</v>
      </c>
      <c r="C835" s="4">
        <v>0</v>
      </c>
      <c r="D835" s="4">
        <v>0</v>
      </c>
    </row>
    <row r="836" spans="1:4" x14ac:dyDescent="0.2">
      <c r="A836" s="4">
        <v>1.4522618650661332</v>
      </c>
      <c r="B836" s="4">
        <v>1.9443250085018919</v>
      </c>
      <c r="C836" s="4">
        <v>0</v>
      </c>
      <c r="D836" s="4">
        <v>0</v>
      </c>
    </row>
    <row r="837" spans="1:4" x14ac:dyDescent="0.2">
      <c r="A837" s="4">
        <v>1.4539013004334778</v>
      </c>
      <c r="B837" s="4">
        <v>1.9445196034916568</v>
      </c>
      <c r="C837" s="4">
        <v>0</v>
      </c>
      <c r="D837" s="4">
        <v>0</v>
      </c>
    </row>
    <row r="838" spans="1:4" x14ac:dyDescent="0.2">
      <c r="A838" s="4">
        <v>1.4555407358008225</v>
      </c>
      <c r="B838" s="4">
        <v>1.9447148186331333</v>
      </c>
      <c r="C838" s="4">
        <v>0</v>
      </c>
      <c r="D838" s="4">
        <v>0</v>
      </c>
    </row>
    <row r="839" spans="1:4" x14ac:dyDescent="0.2">
      <c r="A839" s="4">
        <v>1.4571801711681671</v>
      </c>
      <c r="B839" s="4">
        <v>1.9449106511912533</v>
      </c>
      <c r="C839" s="4">
        <v>0</v>
      </c>
      <c r="D839" s="4">
        <v>0</v>
      </c>
    </row>
    <row r="840" spans="1:4" x14ac:dyDescent="0.2">
      <c r="A840" s="4">
        <v>1.4588196065355119</v>
      </c>
      <c r="B840" s="4">
        <v>1.9451070984309471</v>
      </c>
      <c r="C840" s="4">
        <v>0</v>
      </c>
      <c r="D840" s="4">
        <v>0</v>
      </c>
    </row>
    <row r="841" spans="1:4" x14ac:dyDescent="0.2">
      <c r="A841" s="4">
        <v>1.4604590419028565</v>
      </c>
      <c r="B841" s="4">
        <v>1.9453041576171464</v>
      </c>
      <c r="C841" s="4">
        <v>0</v>
      </c>
      <c r="D841" s="4">
        <v>0</v>
      </c>
    </row>
    <row r="842" spans="1:4" x14ac:dyDescent="0.2">
      <c r="A842" s="4">
        <v>1.4620984772702013</v>
      </c>
      <c r="B842" s="4">
        <v>1.9455018260147816</v>
      </c>
      <c r="C842" s="4">
        <v>0</v>
      </c>
      <c r="D842" s="4">
        <v>0</v>
      </c>
    </row>
    <row r="843" spans="1:4" x14ac:dyDescent="0.2">
      <c r="A843" s="4">
        <v>1.4637379126375458</v>
      </c>
      <c r="B843" s="4">
        <v>1.9457001008887844</v>
      </c>
      <c r="C843" s="4">
        <v>0</v>
      </c>
      <c r="D843" s="4">
        <v>0</v>
      </c>
    </row>
    <row r="844" spans="1:4" x14ac:dyDescent="0.2">
      <c r="A844" s="4">
        <v>1.4653773480048906</v>
      </c>
      <c r="B844" s="4">
        <v>1.9458989795040855</v>
      </c>
      <c r="C844" s="4">
        <v>0</v>
      </c>
      <c r="D844" s="4">
        <v>0</v>
      </c>
    </row>
    <row r="845" spans="1:4" x14ac:dyDescent="0.2">
      <c r="A845" s="4">
        <v>1.4670167833722352</v>
      </c>
      <c r="B845" s="4">
        <v>1.9460984591256163</v>
      </c>
      <c r="C845" s="4">
        <v>0</v>
      </c>
      <c r="D845" s="4">
        <v>0</v>
      </c>
    </row>
    <row r="846" spans="1:4" x14ac:dyDescent="0.2">
      <c r="A846" s="4">
        <v>1.46865621873958</v>
      </c>
      <c r="B846" s="4">
        <v>1.9462985370183075</v>
      </c>
      <c r="C846" s="4">
        <v>0</v>
      </c>
      <c r="D846" s="4">
        <v>0</v>
      </c>
    </row>
    <row r="847" spans="1:4" x14ac:dyDescent="0.2">
      <c r="A847" s="4">
        <v>1.4702956541069245</v>
      </c>
      <c r="B847" s="4">
        <v>1.9464992104470904</v>
      </c>
      <c r="C847" s="4">
        <v>0</v>
      </c>
      <c r="D847" s="4">
        <v>0</v>
      </c>
    </row>
    <row r="848" spans="1:4" x14ac:dyDescent="0.2">
      <c r="A848" s="4">
        <v>1.4719350894742691</v>
      </c>
      <c r="B848" s="4">
        <v>1.9467004766768958</v>
      </c>
      <c r="C848" s="4">
        <v>0</v>
      </c>
      <c r="D848" s="4">
        <v>0</v>
      </c>
    </row>
    <row r="849" spans="1:4" x14ac:dyDescent="0.2">
      <c r="A849" s="4">
        <v>1.4735745248416139</v>
      </c>
      <c r="B849" s="4">
        <v>1.9469023329726554</v>
      </c>
      <c r="C849" s="4">
        <v>0</v>
      </c>
      <c r="D849" s="4">
        <v>0</v>
      </c>
    </row>
    <row r="850" spans="1:4" x14ac:dyDescent="0.2">
      <c r="A850" s="4">
        <v>1.4752139602089585</v>
      </c>
      <c r="B850" s="4">
        <v>1.9471047765992995</v>
      </c>
      <c r="C850" s="4">
        <v>0</v>
      </c>
      <c r="D850" s="4">
        <v>0</v>
      </c>
    </row>
    <row r="851" spans="1:4" x14ac:dyDescent="0.2">
      <c r="A851" s="4">
        <v>1.4768533955763032</v>
      </c>
      <c r="B851" s="4">
        <v>1.9473078048217598</v>
      </c>
      <c r="C851" s="4">
        <v>0</v>
      </c>
      <c r="D851" s="4">
        <v>0</v>
      </c>
    </row>
    <row r="852" spans="1:4" x14ac:dyDescent="0.2">
      <c r="A852" s="4">
        <v>1.4784928309436478</v>
      </c>
      <c r="B852" s="4">
        <v>1.9475114149049668</v>
      </c>
      <c r="C852" s="4">
        <v>0</v>
      </c>
      <c r="D852" s="4">
        <v>0</v>
      </c>
    </row>
    <row r="853" spans="1:4" x14ac:dyDescent="0.2">
      <c r="A853" s="4">
        <v>1.4801322663109926</v>
      </c>
      <c r="B853" s="4">
        <v>1.9477156041138521</v>
      </c>
      <c r="C853" s="4">
        <v>0</v>
      </c>
      <c r="D853" s="4">
        <v>0</v>
      </c>
    </row>
    <row r="854" spans="1:4" x14ac:dyDescent="0.2">
      <c r="A854" s="4">
        <v>1.4817717016783372</v>
      </c>
      <c r="B854" s="4">
        <v>1.9479203697133467</v>
      </c>
      <c r="C854" s="4">
        <v>0</v>
      </c>
      <c r="D854" s="4">
        <v>0</v>
      </c>
    </row>
    <row r="855" spans="1:4" x14ac:dyDescent="0.2">
      <c r="A855" s="4">
        <v>1.4834111370456819</v>
      </c>
      <c r="B855" s="4">
        <v>1.9481257089683814</v>
      </c>
      <c r="C855" s="4">
        <v>0</v>
      </c>
      <c r="D855" s="4">
        <v>0</v>
      </c>
    </row>
    <row r="856" spans="1:4" x14ac:dyDescent="0.2">
      <c r="A856" s="4">
        <v>1.4850505724130265</v>
      </c>
      <c r="B856" s="4">
        <v>1.9483316191438873</v>
      </c>
      <c r="C856" s="4">
        <v>0</v>
      </c>
      <c r="D856" s="4">
        <v>0</v>
      </c>
    </row>
    <row r="857" spans="1:4" x14ac:dyDescent="0.2">
      <c r="A857" s="4">
        <v>1.4866900077803713</v>
      </c>
      <c r="B857" s="4">
        <v>1.9485380975047959</v>
      </c>
      <c r="C857" s="4">
        <v>0</v>
      </c>
      <c r="D857" s="4">
        <v>0</v>
      </c>
    </row>
    <row r="858" spans="1:4" x14ac:dyDescent="0.2">
      <c r="A858" s="4">
        <v>1.4883294431477159</v>
      </c>
      <c r="B858" s="4">
        <v>1.9487451413160377</v>
      </c>
      <c r="C858" s="4">
        <v>0</v>
      </c>
      <c r="D858" s="4">
        <v>0</v>
      </c>
    </row>
    <row r="859" spans="1:4" x14ac:dyDescent="0.2">
      <c r="A859" s="4">
        <v>1.4899688785150607</v>
      </c>
      <c r="B859" s="4">
        <v>1.9489527478425441</v>
      </c>
      <c r="C859" s="4">
        <v>0</v>
      </c>
      <c r="D859" s="4">
        <v>0</v>
      </c>
    </row>
    <row r="860" spans="1:4" x14ac:dyDescent="0.2">
      <c r="A860" s="4">
        <v>1.4916083138824052</v>
      </c>
      <c r="B860" s="4">
        <v>1.9491609143492461</v>
      </c>
      <c r="C860" s="4">
        <v>0</v>
      </c>
      <c r="D860" s="4">
        <v>0</v>
      </c>
    </row>
    <row r="861" spans="1:4" x14ac:dyDescent="0.2">
      <c r="A861" s="4">
        <v>1.49324774924975</v>
      </c>
      <c r="B861" s="4">
        <v>1.9493696381010748</v>
      </c>
      <c r="C861" s="4">
        <v>0</v>
      </c>
      <c r="D861" s="4">
        <v>0</v>
      </c>
    </row>
    <row r="862" spans="1:4" x14ac:dyDescent="0.2">
      <c r="A862" s="4">
        <v>1.4948871846170946</v>
      </c>
      <c r="B862" s="4">
        <v>1.9495789163629613</v>
      </c>
      <c r="C862" s="4">
        <v>0</v>
      </c>
      <c r="D862" s="4">
        <v>0</v>
      </c>
    </row>
    <row r="863" spans="1:4" x14ac:dyDescent="0.2">
      <c r="A863" s="4">
        <v>1.4965266199844391</v>
      </c>
      <c r="B863" s="4">
        <v>1.9497887463998365</v>
      </c>
      <c r="C863" s="4">
        <v>0</v>
      </c>
      <c r="D863" s="4">
        <v>0</v>
      </c>
    </row>
    <row r="864" spans="1:4" x14ac:dyDescent="0.2">
      <c r="A864" s="4">
        <v>1.4981660553517839</v>
      </c>
      <c r="B864" s="4">
        <v>1.9499991254766318</v>
      </c>
      <c r="C864" s="4">
        <v>0</v>
      </c>
      <c r="D864" s="4">
        <v>0</v>
      </c>
    </row>
    <row r="865" spans="1:4" x14ac:dyDescent="0.2">
      <c r="A865" s="4">
        <v>1.4998054907191285</v>
      </c>
      <c r="B865" s="4">
        <v>1.9502100508582778</v>
      </c>
      <c r="C865" s="4">
        <v>0</v>
      </c>
      <c r="D865" s="4">
        <v>0</v>
      </c>
    </row>
    <row r="866" spans="1:4" x14ac:dyDescent="0.2">
      <c r="A866" s="4">
        <v>1.5014449260864733</v>
      </c>
      <c r="B866" s="4">
        <v>1.9504215198097061</v>
      </c>
      <c r="C866" s="4">
        <v>0</v>
      </c>
      <c r="D866" s="4">
        <v>0</v>
      </c>
    </row>
    <row r="867" spans="1:4" x14ac:dyDescent="0.2">
      <c r="A867" s="4">
        <v>1.5030843614538179</v>
      </c>
      <c r="B867" s="4">
        <v>1.9506335295958475</v>
      </c>
      <c r="C867" s="4">
        <v>0</v>
      </c>
      <c r="D867" s="4">
        <v>0</v>
      </c>
    </row>
    <row r="868" spans="1:4" x14ac:dyDescent="0.2">
      <c r="A868" s="4">
        <v>1.5047237968211626</v>
      </c>
      <c r="B868" s="4">
        <v>1.9508460774816332</v>
      </c>
      <c r="C868" s="4">
        <v>0</v>
      </c>
      <c r="D868" s="4">
        <v>0</v>
      </c>
    </row>
    <row r="869" spans="1:4" x14ac:dyDescent="0.2">
      <c r="A869" s="4">
        <v>1.5063632321885072</v>
      </c>
      <c r="B869" s="4">
        <v>1.951059160731994</v>
      </c>
      <c r="C869" s="4">
        <v>0</v>
      </c>
      <c r="D869" s="4">
        <v>0</v>
      </c>
    </row>
    <row r="870" spans="1:4" x14ac:dyDescent="0.2">
      <c r="A870" s="4">
        <v>1.508002667555852</v>
      </c>
      <c r="B870" s="4">
        <v>1.9512727766118612</v>
      </c>
      <c r="C870" s="4">
        <v>0</v>
      </c>
      <c r="D870" s="4">
        <v>0</v>
      </c>
    </row>
    <row r="871" spans="1:4" x14ac:dyDescent="0.2">
      <c r="A871" s="4">
        <v>1.5096421029231966</v>
      </c>
      <c r="B871" s="4">
        <v>1.9514869223861659</v>
      </c>
      <c r="C871" s="4">
        <v>0</v>
      </c>
      <c r="D871" s="4">
        <v>0</v>
      </c>
    </row>
    <row r="872" spans="1:4" x14ac:dyDescent="0.2">
      <c r="A872" s="4">
        <v>1.5112815382905413</v>
      </c>
      <c r="B872" s="4">
        <v>1.9517015953198391</v>
      </c>
      <c r="C872" s="4">
        <v>0</v>
      </c>
      <c r="D872" s="4">
        <v>0</v>
      </c>
    </row>
    <row r="873" spans="1:4" x14ac:dyDescent="0.2">
      <c r="A873" s="4">
        <v>1.5129209736578859</v>
      </c>
      <c r="B873" s="4">
        <v>1.9519167926778118</v>
      </c>
      <c r="C873" s="4">
        <v>0</v>
      </c>
      <c r="D873" s="4">
        <v>0</v>
      </c>
    </row>
    <row r="874" spans="1:4" x14ac:dyDescent="0.2">
      <c r="A874" s="4">
        <v>1.5145604090252307</v>
      </c>
      <c r="B874" s="4">
        <v>1.9521325117250152</v>
      </c>
      <c r="C874" s="4">
        <v>0</v>
      </c>
      <c r="D874" s="4">
        <v>0</v>
      </c>
    </row>
    <row r="875" spans="1:4" x14ac:dyDescent="0.2">
      <c r="A875" s="4">
        <v>1.5161998443925753</v>
      </c>
      <c r="B875" s="4">
        <v>1.9523487497263803</v>
      </c>
      <c r="C875" s="4">
        <v>0</v>
      </c>
      <c r="D875" s="4">
        <v>0</v>
      </c>
    </row>
    <row r="876" spans="1:4" x14ac:dyDescent="0.2">
      <c r="A876" s="4">
        <v>1.5178392797599201</v>
      </c>
      <c r="B876" s="4">
        <v>1.9525655039468381</v>
      </c>
      <c r="C876" s="4">
        <v>0</v>
      </c>
      <c r="D876" s="4">
        <v>0</v>
      </c>
    </row>
    <row r="877" spans="1:4" x14ac:dyDescent="0.2">
      <c r="A877" s="4">
        <v>1.5194787151272646</v>
      </c>
      <c r="B877" s="4">
        <v>1.95278277165132</v>
      </c>
      <c r="C877" s="4">
        <v>0</v>
      </c>
      <c r="D877" s="4">
        <v>0</v>
      </c>
    </row>
    <row r="878" spans="1:4" x14ac:dyDescent="0.2">
      <c r="A878" s="4">
        <v>1.5211181504946094</v>
      </c>
      <c r="B878" s="4">
        <v>1.9530005501047567</v>
      </c>
      <c r="C878" s="4">
        <v>0</v>
      </c>
      <c r="D878" s="4">
        <v>0</v>
      </c>
    </row>
    <row r="879" spans="1:4" x14ac:dyDescent="0.2">
      <c r="A879" s="4">
        <v>1.522757585861954</v>
      </c>
      <c r="B879" s="4">
        <v>1.9532188365720795</v>
      </c>
      <c r="C879" s="4">
        <v>0</v>
      </c>
      <c r="D879" s="4">
        <v>0</v>
      </c>
    </row>
    <row r="880" spans="1:4" x14ac:dyDescent="0.2">
      <c r="A880" s="4">
        <v>1.5243970212292985</v>
      </c>
      <c r="B880" s="4">
        <v>1.9534376283182193</v>
      </c>
      <c r="C880" s="4">
        <v>0</v>
      </c>
      <c r="D880" s="4">
        <v>0</v>
      </c>
    </row>
    <row r="881" spans="1:4" x14ac:dyDescent="0.2">
      <c r="A881" s="4">
        <v>1.5260364565966433</v>
      </c>
      <c r="B881" s="4">
        <v>1.9536569226081075</v>
      </c>
      <c r="C881" s="4">
        <v>0</v>
      </c>
      <c r="D881" s="4">
        <v>0</v>
      </c>
    </row>
    <row r="882" spans="1:4" x14ac:dyDescent="0.2">
      <c r="A882" s="4">
        <v>1.5276758919639879</v>
      </c>
      <c r="B882" s="4">
        <v>1.9538767167066748</v>
      </c>
      <c r="C882" s="4">
        <v>0</v>
      </c>
      <c r="D882" s="4">
        <v>0</v>
      </c>
    </row>
    <row r="883" spans="1:4" x14ac:dyDescent="0.2">
      <c r="A883" s="4">
        <v>1.5293153273313327</v>
      </c>
      <c r="B883" s="4">
        <v>1.9540970078788524</v>
      </c>
      <c r="C883" s="4">
        <v>0</v>
      </c>
      <c r="D883" s="4">
        <v>0</v>
      </c>
    </row>
    <row r="884" spans="1:4" x14ac:dyDescent="0.2">
      <c r="A884" s="4">
        <v>1.5309547626986773</v>
      </c>
      <c r="B884" s="4">
        <v>1.9543177933895715</v>
      </c>
      <c r="C884" s="4">
        <v>0</v>
      </c>
      <c r="D884" s="4">
        <v>0</v>
      </c>
    </row>
    <row r="885" spans="1:4" x14ac:dyDescent="0.2">
      <c r="A885" s="4">
        <v>1.532594198066022</v>
      </c>
      <c r="B885" s="4">
        <v>1.9545390705037631</v>
      </c>
      <c r="C885" s="4">
        <v>0</v>
      </c>
      <c r="D885" s="4">
        <v>0</v>
      </c>
    </row>
    <row r="886" spans="1:4" x14ac:dyDescent="0.2">
      <c r="A886" s="4">
        <v>1.5342336334333666</v>
      </c>
      <c r="B886" s="4">
        <v>1.954760836486358</v>
      </c>
      <c r="C886" s="4">
        <v>0</v>
      </c>
      <c r="D886" s="4">
        <v>0</v>
      </c>
    </row>
    <row r="887" spans="1:4" x14ac:dyDescent="0.2">
      <c r="A887" s="4">
        <v>1.5358730688007114</v>
      </c>
      <c r="B887" s="4">
        <v>1.9549830886022876</v>
      </c>
      <c r="C887" s="4">
        <v>0</v>
      </c>
      <c r="D887" s="4">
        <v>0</v>
      </c>
    </row>
    <row r="888" spans="1:4" x14ac:dyDescent="0.2">
      <c r="A888" s="4">
        <v>1.537512504168056</v>
      </c>
      <c r="B888" s="4">
        <v>1.9552058241164831</v>
      </c>
      <c r="C888" s="4">
        <v>0</v>
      </c>
      <c r="D888" s="4">
        <v>0</v>
      </c>
    </row>
    <row r="889" spans="1:4" x14ac:dyDescent="0.2">
      <c r="A889" s="4">
        <v>1.5391519395354007</v>
      </c>
      <c r="B889" s="4">
        <v>1.9554290402938752</v>
      </c>
      <c r="C889" s="4">
        <v>0</v>
      </c>
      <c r="D889" s="4">
        <v>0</v>
      </c>
    </row>
    <row r="890" spans="1:4" x14ac:dyDescent="0.2">
      <c r="A890" s="4">
        <v>1.5407913749027453</v>
      </c>
      <c r="B890" s="4">
        <v>1.9556527343993952</v>
      </c>
      <c r="C890" s="4">
        <v>0</v>
      </c>
      <c r="D890" s="4">
        <v>0</v>
      </c>
    </row>
    <row r="891" spans="1:4" x14ac:dyDescent="0.2">
      <c r="A891" s="4">
        <v>1.5424308102700901</v>
      </c>
      <c r="B891" s="4">
        <v>1.9558769036979742</v>
      </c>
      <c r="C891" s="4">
        <v>0</v>
      </c>
      <c r="D891" s="4">
        <v>0</v>
      </c>
    </row>
    <row r="892" spans="1:4" x14ac:dyDescent="0.2">
      <c r="A892" s="4">
        <v>1.5440702456374347</v>
      </c>
      <c r="B892" s="4">
        <v>1.956101545454543</v>
      </c>
      <c r="C892" s="4">
        <v>0</v>
      </c>
      <c r="D892" s="4">
        <v>0</v>
      </c>
    </row>
    <row r="893" spans="1:4" x14ac:dyDescent="0.2">
      <c r="A893" s="4">
        <v>1.5457096810047795</v>
      </c>
      <c r="B893" s="4">
        <v>1.956326656934033</v>
      </c>
      <c r="C893" s="4">
        <v>0</v>
      </c>
      <c r="D893" s="4">
        <v>0</v>
      </c>
    </row>
    <row r="894" spans="1:4" x14ac:dyDescent="0.2">
      <c r="A894" s="4">
        <v>1.547349116372124</v>
      </c>
      <c r="B894" s="4">
        <v>1.9565522354013751</v>
      </c>
      <c r="C894" s="4">
        <v>0</v>
      </c>
      <c r="D894" s="4">
        <v>0</v>
      </c>
    </row>
    <row r="895" spans="1:4" x14ac:dyDescent="0.2">
      <c r="A895" s="4">
        <v>1.5489885517394688</v>
      </c>
      <c r="B895" s="4">
        <v>1.9567782781215004</v>
      </c>
      <c r="C895" s="4">
        <v>0</v>
      </c>
      <c r="D895" s="4">
        <v>0</v>
      </c>
    </row>
    <row r="896" spans="1:4" x14ac:dyDescent="0.2">
      <c r="A896" s="4">
        <v>1.5506279871068134</v>
      </c>
      <c r="B896" s="4">
        <v>1.9570047823593399</v>
      </c>
      <c r="C896" s="4">
        <v>0</v>
      </c>
      <c r="D896" s="4">
        <v>0</v>
      </c>
    </row>
    <row r="897" spans="1:4" x14ac:dyDescent="0.2">
      <c r="A897" s="4">
        <v>1.5522674224741579</v>
      </c>
      <c r="B897" s="4">
        <v>1.9572317453798249</v>
      </c>
      <c r="C897" s="4">
        <v>0</v>
      </c>
      <c r="D897" s="4">
        <v>0</v>
      </c>
    </row>
    <row r="898" spans="1:4" x14ac:dyDescent="0.2">
      <c r="A898" s="4">
        <v>1.5539068578415027</v>
      </c>
      <c r="B898" s="4">
        <v>1.9574591644478865</v>
      </c>
      <c r="C898" s="4">
        <v>0</v>
      </c>
      <c r="D898" s="4">
        <v>0</v>
      </c>
    </row>
    <row r="899" spans="1:4" x14ac:dyDescent="0.2">
      <c r="A899" s="4">
        <v>1.5555462932088473</v>
      </c>
      <c r="B899" s="4">
        <v>1.9576870368284554</v>
      </c>
      <c r="C899" s="4">
        <v>0</v>
      </c>
      <c r="D899" s="4">
        <v>0</v>
      </c>
    </row>
    <row r="900" spans="1:4" x14ac:dyDescent="0.2">
      <c r="A900" s="4">
        <v>1.5571857285761921</v>
      </c>
      <c r="B900" s="4">
        <v>1.9579153597864629</v>
      </c>
      <c r="C900" s="4">
        <v>0</v>
      </c>
      <c r="D900" s="4">
        <v>0</v>
      </c>
    </row>
    <row r="901" spans="1:4" x14ac:dyDescent="0.2">
      <c r="A901" s="4">
        <v>1.5588251639435367</v>
      </c>
      <c r="B901" s="4">
        <v>1.9581441305868401</v>
      </c>
      <c r="C901" s="4">
        <v>0</v>
      </c>
      <c r="D901" s="4">
        <v>0</v>
      </c>
    </row>
    <row r="902" spans="1:4" x14ac:dyDescent="0.2">
      <c r="A902" s="4">
        <v>1.5604645993108814</v>
      </c>
      <c r="B902" s="4">
        <v>1.9583733464945179</v>
      </c>
      <c r="C902" s="4">
        <v>0</v>
      </c>
      <c r="D902" s="4">
        <v>0</v>
      </c>
    </row>
    <row r="903" spans="1:4" x14ac:dyDescent="0.2">
      <c r="A903" s="4">
        <v>1.562104034678226</v>
      </c>
      <c r="B903" s="4">
        <v>1.9586030047744276</v>
      </c>
      <c r="C903" s="4">
        <v>0</v>
      </c>
      <c r="D903" s="4">
        <v>0</v>
      </c>
    </row>
    <row r="904" spans="1:4" x14ac:dyDescent="0.2">
      <c r="A904" s="4">
        <v>1.5637434700455708</v>
      </c>
      <c r="B904" s="4">
        <v>1.9588331026915005</v>
      </c>
      <c r="C904" s="4">
        <v>0</v>
      </c>
      <c r="D904" s="4">
        <v>0</v>
      </c>
    </row>
    <row r="905" spans="1:4" x14ac:dyDescent="0.2">
      <c r="A905" s="4">
        <v>1.5653829054129154</v>
      </c>
      <c r="B905" s="4">
        <v>1.9590636375106669</v>
      </c>
      <c r="C905" s="4">
        <v>0</v>
      </c>
      <c r="D905" s="4">
        <v>0</v>
      </c>
    </row>
    <row r="906" spans="1:4" x14ac:dyDescent="0.2">
      <c r="A906" s="4">
        <v>1.5670223407802601</v>
      </c>
      <c r="B906" s="4">
        <v>1.9592946064968586</v>
      </c>
      <c r="C906" s="4">
        <v>0</v>
      </c>
      <c r="D906" s="4">
        <v>0</v>
      </c>
    </row>
    <row r="907" spans="1:4" x14ac:dyDescent="0.2">
      <c r="A907" s="4">
        <v>1.5686617761476047</v>
      </c>
      <c r="B907" s="4">
        <v>1.9595260069150062</v>
      </c>
      <c r="C907" s="4">
        <v>0</v>
      </c>
      <c r="D907" s="4">
        <v>0</v>
      </c>
    </row>
    <row r="908" spans="1:4" x14ac:dyDescent="0.2">
      <c r="A908" s="4">
        <v>1.5703012115149495</v>
      </c>
      <c r="B908" s="4">
        <v>1.9597578360300412</v>
      </c>
      <c r="C908" s="4">
        <v>0</v>
      </c>
      <c r="D908" s="4">
        <v>0</v>
      </c>
    </row>
    <row r="909" spans="1:4" x14ac:dyDescent="0.2">
      <c r="A909" s="4">
        <v>1.5719406468822941</v>
      </c>
      <c r="B909" s="4">
        <v>1.9599900911068944</v>
      </c>
      <c r="C909" s="4">
        <v>0</v>
      </c>
      <c r="D909" s="4">
        <v>0</v>
      </c>
    </row>
    <row r="910" spans="1:4" x14ac:dyDescent="0.2">
      <c r="A910" s="4">
        <v>1.5735800822496389</v>
      </c>
      <c r="B910" s="4">
        <v>1.960222769410497</v>
      </c>
      <c r="C910" s="4">
        <v>0</v>
      </c>
      <c r="D910" s="4">
        <v>0</v>
      </c>
    </row>
    <row r="911" spans="1:4" x14ac:dyDescent="0.2">
      <c r="A911" s="4">
        <v>1.5752195176169834</v>
      </c>
      <c r="B911" s="4">
        <v>1.9604558682057798</v>
      </c>
      <c r="C911" s="4">
        <v>0</v>
      </c>
      <c r="D911" s="4">
        <v>0</v>
      </c>
    </row>
    <row r="912" spans="1:4" x14ac:dyDescent="0.2">
      <c r="A912" s="4">
        <v>1.5768589529843282</v>
      </c>
      <c r="B912" s="4">
        <v>1.9606893847576743</v>
      </c>
      <c r="C912" s="4">
        <v>0</v>
      </c>
      <c r="D912" s="4">
        <v>0</v>
      </c>
    </row>
    <row r="913" spans="1:4" x14ac:dyDescent="0.2">
      <c r="A913" s="4">
        <v>1.5784983883516728</v>
      </c>
      <c r="B913" s="4">
        <v>1.9609233163311113</v>
      </c>
      <c r="C913" s="4">
        <v>0</v>
      </c>
      <c r="D913" s="4">
        <v>0</v>
      </c>
    </row>
    <row r="914" spans="1:4" x14ac:dyDescent="0.2">
      <c r="A914" s="4">
        <v>1.5801378237190173</v>
      </c>
      <c r="B914" s="4">
        <v>1.9611576601910219</v>
      </c>
      <c r="C914" s="4">
        <v>0</v>
      </c>
      <c r="D914" s="4">
        <v>0</v>
      </c>
    </row>
    <row r="915" spans="1:4" x14ac:dyDescent="0.2">
      <c r="A915" s="4">
        <v>1.5817772590863621</v>
      </c>
      <c r="B915" s="4">
        <v>1.9613924136023371</v>
      </c>
      <c r="C915" s="4">
        <v>0</v>
      </c>
      <c r="D915" s="4">
        <v>0</v>
      </c>
    </row>
    <row r="916" spans="1:4" x14ac:dyDescent="0.2">
      <c r="A916" s="4">
        <v>1.5834166944537067</v>
      </c>
      <c r="B916" s="4">
        <v>1.9616275738299882</v>
      </c>
      <c r="C916" s="4">
        <v>0</v>
      </c>
      <c r="D916" s="4">
        <v>0</v>
      </c>
    </row>
    <row r="917" spans="1:4" x14ac:dyDescent="0.2">
      <c r="A917" s="4">
        <v>1.5850561298210515</v>
      </c>
      <c r="B917" s="4">
        <v>1.9618631381389062</v>
      </c>
      <c r="C917" s="4">
        <v>0</v>
      </c>
      <c r="D917" s="4">
        <v>0</v>
      </c>
    </row>
    <row r="918" spans="1:4" x14ac:dyDescent="0.2">
      <c r="A918" s="4">
        <v>1.5866955651883961</v>
      </c>
      <c r="B918" s="4">
        <v>1.9620991037940221</v>
      </c>
      <c r="C918" s="4">
        <v>0</v>
      </c>
      <c r="D918" s="4">
        <v>0</v>
      </c>
    </row>
    <row r="919" spans="1:4" x14ac:dyDescent="0.2">
      <c r="A919" s="4">
        <v>1.5883350005557408</v>
      </c>
      <c r="B919" s="4">
        <v>1.9623354680602669</v>
      </c>
      <c r="C919" s="4">
        <v>0</v>
      </c>
      <c r="D919" s="4">
        <v>0</v>
      </c>
    </row>
    <row r="920" spans="1:4" x14ac:dyDescent="0.2">
      <c r="A920" s="4">
        <v>1.5899744359230854</v>
      </c>
      <c r="B920" s="4">
        <v>1.9625722282025719</v>
      </c>
      <c r="C920" s="4">
        <v>0</v>
      </c>
      <c r="D920" s="4">
        <v>0</v>
      </c>
    </row>
    <row r="921" spans="1:4" x14ac:dyDescent="0.2">
      <c r="A921" s="4">
        <v>1.5916138712904302</v>
      </c>
      <c r="B921" s="4">
        <v>1.962809381485868</v>
      </c>
      <c r="C921" s="4">
        <v>0</v>
      </c>
      <c r="D921" s="4">
        <v>0</v>
      </c>
    </row>
    <row r="922" spans="1:4" x14ac:dyDescent="0.2">
      <c r="A922" s="4">
        <v>1.5932533066577748</v>
      </c>
      <c r="B922" s="4">
        <v>1.9630469251750864</v>
      </c>
      <c r="C922" s="4">
        <v>0</v>
      </c>
      <c r="D922" s="4">
        <v>0</v>
      </c>
    </row>
    <row r="923" spans="1:4" x14ac:dyDescent="0.2">
      <c r="A923" s="4">
        <v>1.5948927420251195</v>
      </c>
      <c r="B923" s="4">
        <v>1.9632848565351579</v>
      </c>
      <c r="C923" s="4">
        <v>0</v>
      </c>
      <c r="D923" s="4">
        <v>0</v>
      </c>
    </row>
    <row r="924" spans="1:4" x14ac:dyDescent="0.2">
      <c r="A924" s="4">
        <v>1.5965321773924641</v>
      </c>
      <c r="B924" s="4">
        <v>1.9635231728310139</v>
      </c>
      <c r="C924" s="4">
        <v>0</v>
      </c>
      <c r="D924" s="4">
        <v>0</v>
      </c>
    </row>
    <row r="925" spans="1:4" x14ac:dyDescent="0.2">
      <c r="A925" s="4">
        <v>1.5981716127598089</v>
      </c>
      <c r="B925" s="4">
        <v>1.9637618713275855</v>
      </c>
      <c r="C925" s="4">
        <v>0</v>
      </c>
      <c r="D925" s="4">
        <v>0</v>
      </c>
    </row>
    <row r="926" spans="1:4" x14ac:dyDescent="0.2">
      <c r="A926" s="4">
        <v>1.5998110481271535</v>
      </c>
      <c r="B926" s="4">
        <v>1.9640009492898034</v>
      </c>
      <c r="C926" s="4">
        <v>0</v>
      </c>
      <c r="D926" s="4">
        <v>0</v>
      </c>
    </row>
    <row r="927" spans="1:4" x14ac:dyDescent="0.2">
      <c r="A927" s="4">
        <v>1.6014504834944983</v>
      </c>
      <c r="B927" s="4">
        <v>1.9642404039825989</v>
      </c>
      <c r="C927" s="4">
        <v>0</v>
      </c>
      <c r="D927" s="4">
        <v>0</v>
      </c>
    </row>
    <row r="928" spans="1:4" x14ac:dyDescent="0.2">
      <c r="A928" s="4">
        <v>1.6030899188618428</v>
      </c>
      <c r="B928" s="4">
        <v>1.9644802326709032</v>
      </c>
      <c r="C928" s="4">
        <v>0</v>
      </c>
      <c r="D928" s="4">
        <v>0</v>
      </c>
    </row>
    <row r="929" spans="1:4" x14ac:dyDescent="0.2">
      <c r="A929" s="4">
        <v>1.6047293542291876</v>
      </c>
      <c r="B929" s="4">
        <v>1.9647204326196472</v>
      </c>
      <c r="C929" s="4">
        <v>0</v>
      </c>
      <c r="D929" s="4">
        <v>0</v>
      </c>
    </row>
    <row r="930" spans="1:4" x14ac:dyDescent="0.2">
      <c r="A930" s="4">
        <v>1.6063687895965322</v>
      </c>
      <c r="B930" s="4">
        <v>1.9649610010937621</v>
      </c>
      <c r="C930" s="4">
        <v>0</v>
      </c>
      <c r="D930" s="4">
        <v>0</v>
      </c>
    </row>
    <row r="931" spans="1:4" x14ac:dyDescent="0.2">
      <c r="A931" s="4">
        <v>1.6080082249638767</v>
      </c>
      <c r="B931" s="4">
        <v>1.9652019353581789</v>
      </c>
      <c r="C931" s="4">
        <v>0</v>
      </c>
      <c r="D931" s="4">
        <v>0</v>
      </c>
    </row>
    <row r="932" spans="1:4" x14ac:dyDescent="0.2">
      <c r="A932" s="4">
        <v>1.6096476603312215</v>
      </c>
      <c r="B932" s="4">
        <v>1.9654432326778286</v>
      </c>
      <c r="C932" s="4">
        <v>0</v>
      </c>
      <c r="D932" s="4">
        <v>0</v>
      </c>
    </row>
    <row r="933" spans="1:4" x14ac:dyDescent="0.2">
      <c r="A933" s="4">
        <v>1.6112870956985661</v>
      </c>
      <c r="B933" s="4">
        <v>1.9656848903176423</v>
      </c>
      <c r="C933" s="4">
        <v>0</v>
      </c>
      <c r="D933" s="4">
        <v>0</v>
      </c>
    </row>
    <row r="934" spans="1:4" x14ac:dyDescent="0.2">
      <c r="A934" s="4">
        <v>1.6129265310659109</v>
      </c>
      <c r="B934" s="4">
        <v>1.9659269055425512</v>
      </c>
      <c r="C934" s="4">
        <v>0</v>
      </c>
      <c r="D934" s="4">
        <v>0</v>
      </c>
    </row>
    <row r="935" spans="1:4" x14ac:dyDescent="0.2">
      <c r="A935" s="4">
        <v>1.6145659664332555</v>
      </c>
      <c r="B935" s="4">
        <v>1.9661692756174862</v>
      </c>
      <c r="C935" s="4">
        <v>0</v>
      </c>
      <c r="D935" s="4">
        <v>0</v>
      </c>
    </row>
    <row r="936" spans="1:4" x14ac:dyDescent="0.2">
      <c r="A936" s="4">
        <v>1.6162054018006002</v>
      </c>
      <c r="B936" s="4">
        <v>1.9664119978073786</v>
      </c>
      <c r="C936" s="4">
        <v>0</v>
      </c>
      <c r="D936" s="4">
        <v>0</v>
      </c>
    </row>
    <row r="937" spans="1:4" x14ac:dyDescent="0.2">
      <c r="A937" s="4">
        <v>1.6178448371679448</v>
      </c>
      <c r="B937" s="4">
        <v>1.9666550693771592</v>
      </c>
      <c r="C937" s="4">
        <v>0</v>
      </c>
      <c r="D937" s="4">
        <v>0</v>
      </c>
    </row>
    <row r="938" spans="1:4" x14ac:dyDescent="0.2">
      <c r="A938" s="4">
        <v>1.6194842725352896</v>
      </c>
      <c r="B938" s="4">
        <v>1.9668984875917594</v>
      </c>
      <c r="C938" s="4">
        <v>0</v>
      </c>
      <c r="D938" s="4">
        <v>0</v>
      </c>
    </row>
    <row r="939" spans="1:4" x14ac:dyDescent="0.2">
      <c r="A939" s="4">
        <v>1.6211237079026342</v>
      </c>
      <c r="B939" s="4">
        <v>1.96714224971611</v>
      </c>
      <c r="C939" s="4">
        <v>0</v>
      </c>
      <c r="D939" s="4">
        <v>0</v>
      </c>
    </row>
    <row r="940" spans="1:4" x14ac:dyDescent="0.2">
      <c r="A940" s="4">
        <v>1.6227631432699789</v>
      </c>
      <c r="B940" s="4">
        <v>1.9673863530151421</v>
      </c>
      <c r="C940" s="4">
        <v>0</v>
      </c>
      <c r="D940" s="4">
        <v>0</v>
      </c>
    </row>
    <row r="941" spans="1:4" x14ac:dyDescent="0.2">
      <c r="A941" s="4">
        <v>1.6244025786373235</v>
      </c>
      <c r="B941" s="4">
        <v>1.967630794753787</v>
      </c>
      <c r="C941" s="4">
        <v>0</v>
      </c>
      <c r="D941" s="4">
        <v>0</v>
      </c>
    </row>
    <row r="942" spans="1:4" x14ac:dyDescent="0.2">
      <c r="A942" s="4">
        <v>1.6260420140046683</v>
      </c>
      <c r="B942" s="4">
        <v>1.9678755721969754</v>
      </c>
      <c r="C942" s="4">
        <v>0</v>
      </c>
      <c r="D942" s="4">
        <v>0</v>
      </c>
    </row>
    <row r="943" spans="1:4" x14ac:dyDescent="0.2">
      <c r="A943" s="4">
        <v>1.6276814493720129</v>
      </c>
      <c r="B943" s="4">
        <v>1.9681206826096387</v>
      </c>
      <c r="C943" s="4">
        <v>0</v>
      </c>
      <c r="D943" s="4">
        <v>0</v>
      </c>
    </row>
    <row r="944" spans="1:4" x14ac:dyDescent="0.2">
      <c r="A944" s="4">
        <v>1.6293208847393577</v>
      </c>
      <c r="B944" s="4">
        <v>1.968366123256708</v>
      </c>
      <c r="C944" s="4">
        <v>0</v>
      </c>
      <c r="D944" s="4">
        <v>0</v>
      </c>
    </row>
    <row r="945" spans="1:4" x14ac:dyDescent="0.2">
      <c r="A945" s="4">
        <v>1.6309603201067022</v>
      </c>
      <c r="B945" s="4">
        <v>1.9686118914031141</v>
      </c>
      <c r="C945" s="4">
        <v>0</v>
      </c>
      <c r="D945" s="4">
        <v>0</v>
      </c>
    </row>
    <row r="946" spans="1:4" x14ac:dyDescent="0.2">
      <c r="A946" s="4">
        <v>1.632599755474047</v>
      </c>
      <c r="B946" s="4">
        <v>1.9688579843137881</v>
      </c>
      <c r="C946" s="4">
        <v>0</v>
      </c>
      <c r="D946" s="4">
        <v>0</v>
      </c>
    </row>
    <row r="947" spans="1:4" x14ac:dyDescent="0.2">
      <c r="A947" s="4">
        <v>1.6342391908413916</v>
      </c>
      <c r="B947" s="4">
        <v>1.9691043992536614</v>
      </c>
      <c r="C947" s="4">
        <v>0</v>
      </c>
      <c r="D947" s="4">
        <v>0</v>
      </c>
    </row>
    <row r="948" spans="1:4" x14ac:dyDescent="0.2">
      <c r="A948" s="4">
        <v>1.6358786262087361</v>
      </c>
      <c r="B948" s="4">
        <v>1.9693511334876648</v>
      </c>
      <c r="C948" s="4">
        <v>0</v>
      </c>
      <c r="D948" s="4">
        <v>0</v>
      </c>
    </row>
    <row r="949" spans="1:4" x14ac:dyDescent="0.2">
      <c r="A949" s="4">
        <v>1.6375180615760809</v>
      </c>
      <c r="B949" s="4">
        <v>1.9695981842807295</v>
      </c>
      <c r="C949" s="4">
        <v>0</v>
      </c>
      <c r="D949" s="4">
        <v>0</v>
      </c>
    </row>
    <row r="950" spans="1:4" x14ac:dyDescent="0.2">
      <c r="A950" s="4">
        <v>1.6391574969434255</v>
      </c>
      <c r="B950" s="4">
        <v>1.9698455488977864</v>
      </c>
      <c r="C950" s="4">
        <v>0</v>
      </c>
      <c r="D950" s="4">
        <v>0</v>
      </c>
    </row>
    <row r="951" spans="1:4" x14ac:dyDescent="0.2">
      <c r="A951" s="4">
        <v>1.6407969323107703</v>
      </c>
      <c r="B951" s="4">
        <v>1.9700932246037666</v>
      </c>
      <c r="C951" s="4">
        <v>0</v>
      </c>
      <c r="D951" s="4">
        <v>0</v>
      </c>
    </row>
    <row r="952" spans="1:4" x14ac:dyDescent="0.2">
      <c r="A952" s="4">
        <v>1.6424363676781149</v>
      </c>
      <c r="B952" s="4">
        <v>1.9703412086636014</v>
      </c>
      <c r="C952" s="4">
        <v>0</v>
      </c>
      <c r="D952" s="4">
        <v>0</v>
      </c>
    </row>
    <row r="953" spans="1:4" x14ac:dyDescent="0.2">
      <c r="A953" s="4">
        <v>1.6440758030454596</v>
      </c>
      <c r="B953" s="4">
        <v>1.9705894983422219</v>
      </c>
      <c r="C953" s="4">
        <v>0</v>
      </c>
      <c r="D953" s="4">
        <v>0</v>
      </c>
    </row>
    <row r="954" spans="1:4" x14ac:dyDescent="0.2">
      <c r="A954" s="4">
        <v>1.6457152384128042</v>
      </c>
      <c r="B954" s="4">
        <v>1.9708380909045586</v>
      </c>
      <c r="C954" s="4">
        <v>0</v>
      </c>
      <c r="D954" s="4">
        <v>0</v>
      </c>
    </row>
    <row r="955" spans="1:4" x14ac:dyDescent="0.2">
      <c r="A955" s="4">
        <v>1.647354673780149</v>
      </c>
      <c r="B955" s="4">
        <v>1.9710869836155434</v>
      </c>
      <c r="C955" s="4">
        <v>0</v>
      </c>
      <c r="D955" s="4">
        <v>0</v>
      </c>
    </row>
    <row r="956" spans="1:4" x14ac:dyDescent="0.2">
      <c r="A956" s="4">
        <v>1.6489941091474936</v>
      </c>
      <c r="B956" s="4">
        <v>1.9713361737401067</v>
      </c>
      <c r="C956" s="4">
        <v>0</v>
      </c>
      <c r="D956" s="4">
        <v>0</v>
      </c>
    </row>
    <row r="957" spans="1:4" x14ac:dyDescent="0.2">
      <c r="A957" s="4">
        <v>1.6506335445148383</v>
      </c>
      <c r="B957" s="4">
        <v>1.9715856585431799</v>
      </c>
      <c r="C957" s="4">
        <v>0</v>
      </c>
      <c r="D957" s="4">
        <v>0</v>
      </c>
    </row>
    <row r="958" spans="1:4" x14ac:dyDescent="0.2">
      <c r="A958" s="4">
        <v>1.6522729798821829</v>
      </c>
      <c r="B958" s="4">
        <v>1.9718354352896941</v>
      </c>
      <c r="C958" s="4">
        <v>0</v>
      </c>
      <c r="D958" s="4">
        <v>0</v>
      </c>
    </row>
    <row r="959" spans="1:4" x14ac:dyDescent="0.2">
      <c r="A959" s="4">
        <v>1.6539124152495277</v>
      </c>
      <c r="B959" s="4">
        <v>1.9720855012445802</v>
      </c>
      <c r="C959" s="4">
        <v>0</v>
      </c>
      <c r="D959" s="4">
        <v>0</v>
      </c>
    </row>
    <row r="960" spans="1:4" x14ac:dyDescent="0.2">
      <c r="A960" s="4">
        <v>1.6555518506168723</v>
      </c>
      <c r="B960" s="4">
        <v>1.9723358536727693</v>
      </c>
      <c r="C960" s="4">
        <v>0</v>
      </c>
      <c r="D960" s="4">
        <v>0</v>
      </c>
    </row>
    <row r="961" spans="1:4" x14ac:dyDescent="0.2">
      <c r="A961" s="4">
        <v>1.6571912859842171</v>
      </c>
      <c r="B961" s="4">
        <v>1.9725864898391925</v>
      </c>
      <c r="C961" s="4">
        <v>0</v>
      </c>
      <c r="D961" s="4">
        <v>0</v>
      </c>
    </row>
    <row r="962" spans="1:4" x14ac:dyDescent="0.2">
      <c r="A962" s="4">
        <v>1.6588307213515616</v>
      </c>
      <c r="B962" s="4">
        <v>1.9728374070087811</v>
      </c>
      <c r="C962" s="4">
        <v>0</v>
      </c>
      <c r="D962" s="4">
        <v>0</v>
      </c>
    </row>
    <row r="963" spans="1:4" x14ac:dyDescent="0.2">
      <c r="A963" s="4">
        <v>1.6604701567189064</v>
      </c>
      <c r="B963" s="4">
        <v>1.9730886024464658</v>
      </c>
      <c r="C963" s="4">
        <v>0</v>
      </c>
      <c r="D963" s="4">
        <v>0</v>
      </c>
    </row>
    <row r="964" spans="1:4" x14ac:dyDescent="0.2">
      <c r="A964" s="4">
        <v>1.662109592086251</v>
      </c>
      <c r="B964" s="4">
        <v>1.9733400734171778</v>
      </c>
      <c r="C964" s="4">
        <v>0</v>
      </c>
      <c r="D964" s="4">
        <v>0</v>
      </c>
    </row>
    <row r="965" spans="1:4" x14ac:dyDescent="0.2">
      <c r="A965" s="4">
        <v>1.6637490274535955</v>
      </c>
      <c r="B965" s="4">
        <v>1.9735918171858484</v>
      </c>
      <c r="C965" s="4">
        <v>0</v>
      </c>
      <c r="D965" s="4">
        <v>0</v>
      </c>
    </row>
    <row r="966" spans="1:4" x14ac:dyDescent="0.2">
      <c r="A966" s="4">
        <v>1.6653884628209403</v>
      </c>
      <c r="B966" s="4">
        <v>1.9738438310174085</v>
      </c>
      <c r="C966" s="4">
        <v>0</v>
      </c>
      <c r="D966" s="4">
        <v>0</v>
      </c>
    </row>
    <row r="967" spans="1:4" x14ac:dyDescent="0.2">
      <c r="A967" s="4">
        <v>1.6670278981882849</v>
      </c>
      <c r="B967" s="4">
        <v>1.974096112176789</v>
      </c>
      <c r="C967" s="4">
        <v>0</v>
      </c>
      <c r="D967" s="4">
        <v>0</v>
      </c>
    </row>
    <row r="968" spans="1:4" x14ac:dyDescent="0.2">
      <c r="A968" s="4">
        <v>1.6686673335556297</v>
      </c>
      <c r="B968" s="4">
        <v>1.9743486579289213</v>
      </c>
      <c r="C968" s="4">
        <v>0</v>
      </c>
      <c r="D968" s="4">
        <v>0</v>
      </c>
    </row>
    <row r="969" spans="1:4" x14ac:dyDescent="0.2">
      <c r="A969" s="4">
        <v>1.6703067689229742</v>
      </c>
      <c r="B969" s="4">
        <v>1.9746014655387363</v>
      </c>
      <c r="C969" s="4">
        <v>0</v>
      </c>
      <c r="D969" s="4">
        <v>0</v>
      </c>
    </row>
    <row r="970" spans="1:4" x14ac:dyDescent="0.2">
      <c r="A970" s="4">
        <v>1.671946204290319</v>
      </c>
      <c r="B970" s="4">
        <v>1.9748545322711653</v>
      </c>
      <c r="C970" s="4">
        <v>0</v>
      </c>
      <c r="D970" s="4">
        <v>0</v>
      </c>
    </row>
    <row r="971" spans="1:4" x14ac:dyDescent="0.2">
      <c r="A971" s="4">
        <v>1.6735856396576636</v>
      </c>
      <c r="B971" s="4">
        <v>1.975107855391139</v>
      </c>
      <c r="C971" s="4">
        <v>0</v>
      </c>
      <c r="D971" s="4">
        <v>0</v>
      </c>
    </row>
    <row r="972" spans="1:4" x14ac:dyDescent="0.2">
      <c r="A972" s="4">
        <v>1.6752250750250084</v>
      </c>
      <c r="B972" s="4">
        <v>1.9753614321635886</v>
      </c>
      <c r="C972" s="4">
        <v>0</v>
      </c>
      <c r="D972" s="4">
        <v>0</v>
      </c>
    </row>
    <row r="973" spans="1:4" x14ac:dyDescent="0.2">
      <c r="A973" s="4">
        <v>1.676864510392353</v>
      </c>
      <c r="B973" s="4">
        <v>1.9756152598534451</v>
      </c>
      <c r="C973" s="4">
        <v>0</v>
      </c>
      <c r="D973" s="4">
        <v>0</v>
      </c>
    </row>
    <row r="974" spans="1:4" x14ac:dyDescent="0.2">
      <c r="A974" s="4">
        <v>1.6785039457596977</v>
      </c>
      <c r="B974" s="4">
        <v>1.9758693357256398</v>
      </c>
      <c r="C974" s="4">
        <v>0</v>
      </c>
      <c r="D974" s="4">
        <v>0</v>
      </c>
    </row>
    <row r="975" spans="1:4" x14ac:dyDescent="0.2">
      <c r="A975" s="4">
        <v>1.6801433811270423</v>
      </c>
      <c r="B975" s="4">
        <v>1.976123657045104</v>
      </c>
      <c r="C975" s="4">
        <v>0</v>
      </c>
      <c r="D975" s="4">
        <v>0</v>
      </c>
    </row>
    <row r="976" spans="1:4" x14ac:dyDescent="0.2">
      <c r="A976" s="4">
        <v>1.6817828164943871</v>
      </c>
      <c r="B976" s="4">
        <v>1.976378221076768</v>
      </c>
      <c r="C976" s="4">
        <v>0</v>
      </c>
      <c r="D976" s="4">
        <v>0</v>
      </c>
    </row>
    <row r="977" spans="1:4" x14ac:dyDescent="0.2">
      <c r="A977" s="4">
        <v>1.6834222518617317</v>
      </c>
      <c r="B977" s="4">
        <v>1.9766330250855635</v>
      </c>
      <c r="C977" s="4">
        <v>0</v>
      </c>
      <c r="D977" s="4">
        <v>0</v>
      </c>
    </row>
    <row r="978" spans="1:4" x14ac:dyDescent="0.2">
      <c r="A978" s="4">
        <v>1.6850616872290765</v>
      </c>
      <c r="B978" s="4">
        <v>1.9768880663364214</v>
      </c>
      <c r="C978" s="4">
        <v>0</v>
      </c>
      <c r="D978" s="4">
        <v>0</v>
      </c>
    </row>
    <row r="979" spans="1:4" x14ac:dyDescent="0.2">
      <c r="A979" s="4">
        <v>1.686701122596421</v>
      </c>
      <c r="B979" s="4">
        <v>1.9771433420942728</v>
      </c>
      <c r="C979" s="4">
        <v>0</v>
      </c>
      <c r="D979" s="4">
        <v>0</v>
      </c>
    </row>
    <row r="980" spans="1:4" x14ac:dyDescent="0.2">
      <c r="A980" s="4">
        <v>1.6883405579637656</v>
      </c>
      <c r="B980" s="4">
        <v>1.9773988496240487</v>
      </c>
      <c r="C980" s="4">
        <v>0</v>
      </c>
      <c r="D980" s="4">
        <v>0</v>
      </c>
    </row>
    <row r="981" spans="1:4" x14ac:dyDescent="0.2">
      <c r="A981" s="4">
        <v>1.6899799933311104</v>
      </c>
      <c r="B981" s="4">
        <v>1.9776545861906802</v>
      </c>
      <c r="C981" s="4">
        <v>0</v>
      </c>
      <c r="D981" s="4">
        <v>0</v>
      </c>
    </row>
    <row r="982" spans="1:4" x14ac:dyDescent="0.2">
      <c r="A982" s="4">
        <v>1.6916194286984549</v>
      </c>
      <c r="B982" s="4">
        <v>1.9779105490590985</v>
      </c>
      <c r="C982" s="4">
        <v>0</v>
      </c>
      <c r="D982" s="4">
        <v>0</v>
      </c>
    </row>
    <row r="983" spans="1:4" x14ac:dyDescent="0.2">
      <c r="A983" s="4">
        <v>1.6932588640657997</v>
      </c>
      <c r="B983" s="4">
        <v>1.9781667354942345</v>
      </c>
      <c r="C983" s="4">
        <v>0</v>
      </c>
      <c r="D983" s="4">
        <v>0</v>
      </c>
    </row>
    <row r="984" spans="1:4" x14ac:dyDescent="0.2">
      <c r="A984" s="4">
        <v>1.6948982994331443</v>
      </c>
      <c r="B984" s="4">
        <v>1.9784231427610193</v>
      </c>
      <c r="C984" s="4">
        <v>0</v>
      </c>
      <c r="D984" s="4">
        <v>0</v>
      </c>
    </row>
    <row r="985" spans="1:4" x14ac:dyDescent="0.2">
      <c r="A985" s="4">
        <v>1.6965377348004891</v>
      </c>
      <c r="B985" s="4">
        <v>1.9786797681243842</v>
      </c>
      <c r="C985" s="4">
        <v>0</v>
      </c>
      <c r="D985" s="4">
        <v>0</v>
      </c>
    </row>
    <row r="986" spans="1:4" x14ac:dyDescent="0.2">
      <c r="A986" s="4">
        <v>1.6981771701678336</v>
      </c>
      <c r="B986" s="4">
        <v>1.9789366088492599</v>
      </c>
      <c r="C986" s="4">
        <v>0</v>
      </c>
      <c r="D986" s="4">
        <v>0</v>
      </c>
    </row>
    <row r="987" spans="1:4" x14ac:dyDescent="0.2">
      <c r="A987" s="4">
        <v>1.6998166055351784</v>
      </c>
      <c r="B987" s="4">
        <v>1.9791936622005777</v>
      </c>
      <c r="C987" s="4">
        <v>0</v>
      </c>
      <c r="D987" s="4">
        <v>0</v>
      </c>
    </row>
    <row r="988" spans="1:4" x14ac:dyDescent="0.2">
      <c r="A988" s="4">
        <v>1.701456040902523</v>
      </c>
      <c r="B988" s="4">
        <v>1.9794509254432686</v>
      </c>
      <c r="C988" s="4">
        <v>0</v>
      </c>
      <c r="D988" s="4">
        <v>0</v>
      </c>
    </row>
    <row r="989" spans="1:4" x14ac:dyDescent="0.2">
      <c r="A989" s="4">
        <v>1.7030954762698678</v>
      </c>
      <c r="B989" s="4">
        <v>1.9797083958422639</v>
      </c>
      <c r="C989" s="4">
        <v>0</v>
      </c>
      <c r="D989" s="4">
        <v>0</v>
      </c>
    </row>
    <row r="990" spans="1:4" x14ac:dyDescent="0.2">
      <c r="A990" s="4">
        <v>1.7047349116372124</v>
      </c>
      <c r="B990" s="4">
        <v>1.9799660706624942</v>
      </c>
      <c r="C990" s="4">
        <v>0</v>
      </c>
      <c r="D990" s="4">
        <v>0</v>
      </c>
    </row>
    <row r="991" spans="1:4" x14ac:dyDescent="0.2">
      <c r="A991" s="4">
        <v>1.7063743470045571</v>
      </c>
      <c r="B991" s="4">
        <v>1.9802239471688912</v>
      </c>
      <c r="C991" s="4">
        <v>0</v>
      </c>
      <c r="D991" s="4">
        <v>0</v>
      </c>
    </row>
    <row r="992" spans="1:4" x14ac:dyDescent="0.2">
      <c r="A992" s="4">
        <v>1.7080137823719017</v>
      </c>
      <c r="B992" s="4">
        <v>1.9804820226263853</v>
      </c>
      <c r="C992" s="4">
        <v>0</v>
      </c>
      <c r="D992" s="4">
        <v>0</v>
      </c>
    </row>
    <row r="993" spans="1:4" x14ac:dyDescent="0.2">
      <c r="A993" s="4">
        <v>1.7096532177392465</v>
      </c>
      <c r="B993" s="4">
        <v>1.9807402942999082</v>
      </c>
      <c r="C993" s="4">
        <v>0</v>
      </c>
      <c r="D993" s="4">
        <v>0</v>
      </c>
    </row>
    <row r="994" spans="1:4" x14ac:dyDescent="0.2">
      <c r="A994" s="4">
        <v>1.7112926531065911</v>
      </c>
      <c r="B994" s="4">
        <v>1.9809987594543905</v>
      </c>
      <c r="C994" s="4">
        <v>0</v>
      </c>
      <c r="D994" s="4">
        <v>0</v>
      </c>
    </row>
    <row r="995" spans="1:4" x14ac:dyDescent="0.2">
      <c r="A995" s="4">
        <v>1.7129320884739359</v>
      </c>
      <c r="B995" s="4">
        <v>1.9812574153547635</v>
      </c>
      <c r="C995" s="4">
        <v>0</v>
      </c>
      <c r="D995" s="4">
        <v>0</v>
      </c>
    </row>
    <row r="996" spans="1:4" x14ac:dyDescent="0.2">
      <c r="A996" s="4">
        <v>1.7145715238412804</v>
      </c>
      <c r="B996" s="4">
        <v>1.9815162592659583</v>
      </c>
      <c r="C996" s="4">
        <v>0</v>
      </c>
      <c r="D996" s="4">
        <v>0</v>
      </c>
    </row>
    <row r="997" spans="1:4" x14ac:dyDescent="0.2">
      <c r="A997" s="4">
        <v>1.716210959208625</v>
      </c>
      <c r="B997" s="4">
        <v>1.9817752884529058</v>
      </c>
      <c r="C997" s="4">
        <v>0</v>
      </c>
      <c r="D997" s="4">
        <v>0</v>
      </c>
    </row>
    <row r="998" spans="1:4" x14ac:dyDescent="0.2">
      <c r="A998" s="4">
        <v>1.7178503945759698</v>
      </c>
      <c r="B998" s="4">
        <v>1.9820345001805373</v>
      </c>
      <c r="C998" s="4">
        <v>0</v>
      </c>
      <c r="D998" s="4">
        <v>0</v>
      </c>
    </row>
    <row r="999" spans="1:4" x14ac:dyDescent="0.2">
      <c r="A999" s="4">
        <v>1.7194898299433143</v>
      </c>
      <c r="B999" s="4">
        <v>1.9822938917137838</v>
      </c>
      <c r="C999" s="4">
        <v>0</v>
      </c>
      <c r="D999" s="4">
        <v>0</v>
      </c>
    </row>
    <row r="1000" spans="1:4" x14ac:dyDescent="0.2">
      <c r="A1000" s="4">
        <v>1.7211292653106591</v>
      </c>
      <c r="B1000" s="4">
        <v>1.9825534603175763</v>
      </c>
      <c r="C1000" s="4">
        <v>0</v>
      </c>
      <c r="D1000" s="4">
        <v>0</v>
      </c>
    </row>
    <row r="1001" spans="1:4" x14ac:dyDescent="0.2">
      <c r="A1001" s="4">
        <v>1.7227687006780037</v>
      </c>
      <c r="B1001" s="4">
        <v>1.9828132032568457</v>
      </c>
      <c r="C1001" s="4">
        <v>0</v>
      </c>
      <c r="D1001" s="4">
        <v>0</v>
      </c>
    </row>
    <row r="1002" spans="1:4" x14ac:dyDescent="0.2">
      <c r="A1002" s="4">
        <v>1.7244081360453485</v>
      </c>
      <c r="B1002" s="4">
        <v>1.9830731177965235</v>
      </c>
      <c r="C1002" s="4">
        <v>0</v>
      </c>
      <c r="D1002" s="4">
        <v>0</v>
      </c>
    </row>
    <row r="1003" spans="1:4" x14ac:dyDescent="0.2">
      <c r="A1003" s="4">
        <v>1.726047571412693</v>
      </c>
      <c r="B1003" s="4">
        <v>1.9833332012015406</v>
      </c>
      <c r="C1003" s="4">
        <v>0</v>
      </c>
      <c r="D1003" s="4">
        <v>0</v>
      </c>
    </row>
    <row r="1004" spans="1:4" x14ac:dyDescent="0.2">
      <c r="A1004" s="4">
        <v>1.7276870067800378</v>
      </c>
      <c r="B1004" s="4">
        <v>1.983593450736828</v>
      </c>
      <c r="C1004" s="4">
        <v>0</v>
      </c>
      <c r="D1004" s="4">
        <v>0</v>
      </c>
    </row>
    <row r="1005" spans="1:4" x14ac:dyDescent="0.2">
      <c r="A1005" s="4">
        <v>1.7293264421473824</v>
      </c>
      <c r="B1005" s="4">
        <v>1.9838538636673166</v>
      </c>
      <c r="C1005" s="4">
        <v>0</v>
      </c>
      <c r="D1005" s="4">
        <v>0</v>
      </c>
    </row>
    <row r="1006" spans="1:4" x14ac:dyDescent="0.2">
      <c r="A1006" s="4">
        <v>1.7309658775147272</v>
      </c>
      <c r="B1006" s="4">
        <v>1.984114437257938</v>
      </c>
      <c r="C1006" s="4">
        <v>0</v>
      </c>
      <c r="D1006" s="4">
        <v>0</v>
      </c>
    </row>
    <row r="1007" spans="1:4" x14ac:dyDescent="0.2">
      <c r="A1007" s="4">
        <v>1.7326053128820718</v>
      </c>
      <c r="B1007" s="4">
        <v>1.9843751687736226</v>
      </c>
      <c r="C1007" s="4">
        <v>0</v>
      </c>
      <c r="D1007" s="4">
        <v>0</v>
      </c>
    </row>
    <row r="1008" spans="1:4" x14ac:dyDescent="0.2">
      <c r="A1008" s="4">
        <v>1.7342447482494165</v>
      </c>
      <c r="B1008" s="4">
        <v>1.9846360554793021</v>
      </c>
      <c r="C1008" s="4">
        <v>0</v>
      </c>
      <c r="D1008" s="4">
        <v>0</v>
      </c>
    </row>
    <row r="1009" spans="1:4" x14ac:dyDescent="0.2">
      <c r="A1009" s="4">
        <v>1.7358841836167611</v>
      </c>
      <c r="B1009" s="4">
        <v>1.9848970946399072</v>
      </c>
      <c r="C1009" s="4">
        <v>0</v>
      </c>
      <c r="D1009" s="4">
        <v>0</v>
      </c>
    </row>
    <row r="1010" spans="1:4" x14ac:dyDescent="0.2">
      <c r="A1010" s="4">
        <v>1.7375236189841059</v>
      </c>
      <c r="B1010" s="4">
        <v>1.9851582835203692</v>
      </c>
      <c r="C1010" s="4">
        <v>0</v>
      </c>
      <c r="D1010" s="4">
        <v>0</v>
      </c>
    </row>
    <row r="1011" spans="1:4" x14ac:dyDescent="0.2">
      <c r="A1011" s="4">
        <v>1.7391630543514505</v>
      </c>
      <c r="B1011" s="4">
        <v>1.9854196193856188</v>
      </c>
      <c r="C1011" s="4">
        <v>0</v>
      </c>
      <c r="D1011" s="4">
        <v>0</v>
      </c>
    </row>
    <row r="1012" spans="1:4" x14ac:dyDescent="0.2">
      <c r="A1012" s="4">
        <v>1.7408024897187953</v>
      </c>
      <c r="B1012" s="4">
        <v>1.9856810995005876</v>
      </c>
      <c r="C1012" s="4">
        <v>0</v>
      </c>
      <c r="D1012" s="4">
        <v>0</v>
      </c>
    </row>
    <row r="1013" spans="1:4" x14ac:dyDescent="0.2">
      <c r="A1013" s="4">
        <v>1.7424419250861398</v>
      </c>
      <c r="B1013" s="4">
        <v>1.9859427211302063</v>
      </c>
      <c r="C1013" s="4">
        <v>0</v>
      </c>
      <c r="D1013" s="4">
        <v>0</v>
      </c>
    </row>
    <row r="1014" spans="1:4" x14ac:dyDescent="0.2">
      <c r="A1014" s="4">
        <v>1.7440813604534844</v>
      </c>
      <c r="B1014" s="4">
        <v>1.986204481539406</v>
      </c>
      <c r="C1014" s="4">
        <v>0</v>
      </c>
      <c r="D1014" s="4">
        <v>0</v>
      </c>
    </row>
    <row r="1015" spans="1:4" x14ac:dyDescent="0.2">
      <c r="A1015" s="4">
        <v>1.7457207958208292</v>
      </c>
      <c r="B1015" s="4">
        <v>1.986466377993118</v>
      </c>
      <c r="C1015" s="4">
        <v>0</v>
      </c>
      <c r="D1015" s="4">
        <v>0</v>
      </c>
    </row>
    <row r="1016" spans="1:4" x14ac:dyDescent="0.2">
      <c r="A1016" s="4">
        <v>1.7473602311881737</v>
      </c>
      <c r="B1016" s="4">
        <v>1.986728407756273</v>
      </c>
      <c r="C1016" s="4">
        <v>0</v>
      </c>
      <c r="D1016" s="4">
        <v>0</v>
      </c>
    </row>
    <row r="1017" spans="1:4" x14ac:dyDescent="0.2">
      <c r="A1017" s="4">
        <v>1.7489996665555185</v>
      </c>
      <c r="B1017" s="4">
        <v>1.9869905680938025</v>
      </c>
      <c r="C1017" s="4">
        <v>0</v>
      </c>
      <c r="D1017" s="4">
        <v>0</v>
      </c>
    </row>
    <row r="1018" spans="1:4" x14ac:dyDescent="0.2">
      <c r="A1018" s="4">
        <v>1.7506391019228631</v>
      </c>
      <c r="B1018" s="4">
        <v>1.9872528562706373</v>
      </c>
      <c r="C1018" s="4">
        <v>0</v>
      </c>
      <c r="D1018" s="4">
        <v>0</v>
      </c>
    </row>
    <row r="1019" spans="1:4" x14ac:dyDescent="0.2">
      <c r="A1019" s="4">
        <v>1.7522785372902079</v>
      </c>
      <c r="B1019" s="4">
        <v>1.9875152695517087</v>
      </c>
      <c r="C1019" s="4">
        <v>0</v>
      </c>
      <c r="D1019" s="4">
        <v>0</v>
      </c>
    </row>
    <row r="1020" spans="1:4" x14ac:dyDescent="0.2">
      <c r="A1020" s="4">
        <v>1.7539179726575524</v>
      </c>
      <c r="B1020" s="4">
        <v>1.9877778052019475</v>
      </c>
      <c r="C1020" s="4">
        <v>0</v>
      </c>
      <c r="D1020" s="4">
        <v>0</v>
      </c>
    </row>
    <row r="1021" spans="1:4" x14ac:dyDescent="0.2">
      <c r="A1021" s="4">
        <v>1.7555574080248972</v>
      </c>
      <c r="B1021" s="4">
        <v>1.9880404604862847</v>
      </c>
      <c r="C1021" s="4">
        <v>0</v>
      </c>
      <c r="D1021" s="4">
        <v>0</v>
      </c>
    </row>
    <row r="1022" spans="1:4" x14ac:dyDescent="0.2">
      <c r="A1022" s="4">
        <v>1.7571968433922418</v>
      </c>
      <c r="B1022" s="4">
        <v>1.9883032326696519</v>
      </c>
      <c r="C1022" s="4">
        <v>0</v>
      </c>
      <c r="D1022" s="4">
        <v>0</v>
      </c>
    </row>
    <row r="1023" spans="1:4" x14ac:dyDescent="0.2">
      <c r="A1023" s="4">
        <v>1.7588362787595866</v>
      </c>
      <c r="B1023" s="4">
        <v>1.9885661190169797</v>
      </c>
      <c r="C1023" s="4">
        <v>0</v>
      </c>
      <c r="D1023" s="4">
        <v>0</v>
      </c>
    </row>
    <row r="1024" spans="1:4" x14ac:dyDescent="0.2">
      <c r="A1024" s="4">
        <v>1.7604757141269312</v>
      </c>
      <c r="B1024" s="4">
        <v>1.9888291167931993</v>
      </c>
      <c r="C1024" s="4">
        <v>0</v>
      </c>
      <c r="D1024" s="4">
        <v>0</v>
      </c>
    </row>
    <row r="1025" spans="1:4" x14ac:dyDescent="0.2">
      <c r="A1025" s="4">
        <v>1.7621151494942759</v>
      </c>
      <c r="B1025" s="4">
        <v>1.9890922232632418</v>
      </c>
      <c r="C1025" s="4">
        <v>0</v>
      </c>
      <c r="D1025" s="4">
        <v>0</v>
      </c>
    </row>
    <row r="1026" spans="1:4" x14ac:dyDescent="0.2">
      <c r="A1026" s="4">
        <v>1.7637545848616205</v>
      </c>
      <c r="B1026" s="4">
        <v>1.9893554356920382</v>
      </c>
      <c r="C1026" s="4">
        <v>0</v>
      </c>
      <c r="D1026" s="4">
        <v>0</v>
      </c>
    </row>
    <row r="1027" spans="1:4" x14ac:dyDescent="0.2">
      <c r="A1027" s="4">
        <v>1.7653940202289653</v>
      </c>
      <c r="B1027" s="4">
        <v>1.9896187513445198</v>
      </c>
      <c r="C1027" s="4">
        <v>0</v>
      </c>
      <c r="D1027" s="4">
        <v>0</v>
      </c>
    </row>
    <row r="1028" spans="1:4" x14ac:dyDescent="0.2">
      <c r="A1028" s="4">
        <v>1.7670334555963099</v>
      </c>
      <c r="B1028" s="4">
        <v>1.9898821674856175</v>
      </c>
      <c r="C1028" s="4">
        <v>0</v>
      </c>
      <c r="D1028" s="4">
        <v>0</v>
      </c>
    </row>
    <row r="1029" spans="1:4" x14ac:dyDescent="0.2">
      <c r="A1029" s="4">
        <v>1.7686728909636547</v>
      </c>
      <c r="B1029" s="4">
        <v>1.9901456813802623</v>
      </c>
      <c r="C1029" s="4">
        <v>0</v>
      </c>
      <c r="D1029" s="4">
        <v>0</v>
      </c>
    </row>
    <row r="1030" spans="1:4" x14ac:dyDescent="0.2">
      <c r="A1030" s="4">
        <v>1.7703123263309992</v>
      </c>
      <c r="B1030" s="4">
        <v>1.9904092902933854</v>
      </c>
      <c r="C1030" s="4">
        <v>0</v>
      </c>
      <c r="D1030" s="4">
        <v>0</v>
      </c>
    </row>
    <row r="1031" spans="1:4" x14ac:dyDescent="0.2">
      <c r="A1031" s="4">
        <v>1.7719517616983438</v>
      </c>
      <c r="B1031" s="4">
        <v>1.9906729914899179</v>
      </c>
      <c r="C1031" s="4">
        <v>0</v>
      </c>
      <c r="D1031" s="4">
        <v>0</v>
      </c>
    </row>
    <row r="1032" spans="1:4" x14ac:dyDescent="0.2">
      <c r="A1032" s="4">
        <v>1.7735911970656886</v>
      </c>
      <c r="B1032" s="4">
        <v>1.9909367822347908</v>
      </c>
      <c r="C1032" s="4">
        <v>0</v>
      </c>
      <c r="D1032" s="4">
        <v>0</v>
      </c>
    </row>
    <row r="1033" spans="1:4" x14ac:dyDescent="0.2">
      <c r="A1033" s="4">
        <v>1.7752306324330331</v>
      </c>
      <c r="B1033" s="4">
        <v>1.991200659792935</v>
      </c>
      <c r="C1033" s="4">
        <v>0</v>
      </c>
      <c r="D1033" s="4">
        <v>0</v>
      </c>
    </row>
    <row r="1034" spans="1:4" x14ac:dyDescent="0.2">
      <c r="A1034" s="4">
        <v>1.7768700678003779</v>
      </c>
      <c r="B1034" s="4">
        <v>1.9914646214292822</v>
      </c>
      <c r="C1034" s="4">
        <v>0</v>
      </c>
      <c r="D1034" s="4">
        <v>0</v>
      </c>
    </row>
    <row r="1035" spans="1:4" x14ac:dyDescent="0.2">
      <c r="A1035" s="4">
        <v>1.7785095031677225</v>
      </c>
      <c r="B1035" s="4">
        <v>1.9917286644087626</v>
      </c>
      <c r="C1035" s="4">
        <v>0</v>
      </c>
      <c r="D1035" s="4">
        <v>0</v>
      </c>
    </row>
    <row r="1036" spans="1:4" x14ac:dyDescent="0.2">
      <c r="A1036" s="4">
        <v>1.7801489385350673</v>
      </c>
      <c r="B1036" s="4">
        <v>1.991992785996308</v>
      </c>
      <c r="C1036" s="4">
        <v>0</v>
      </c>
      <c r="D1036" s="4">
        <v>0</v>
      </c>
    </row>
    <row r="1037" spans="1:4" x14ac:dyDescent="0.2">
      <c r="A1037" s="4">
        <v>1.7817883739024118</v>
      </c>
      <c r="B1037" s="4">
        <v>1.9922569834568491</v>
      </c>
      <c r="C1037" s="4">
        <v>0</v>
      </c>
      <c r="D1037" s="4">
        <v>0</v>
      </c>
    </row>
    <row r="1038" spans="1:4" x14ac:dyDescent="0.2">
      <c r="A1038" s="4">
        <v>1.7834278092697566</v>
      </c>
      <c r="B1038" s="4">
        <v>1.992521254055317</v>
      </c>
      <c r="C1038" s="4">
        <v>0</v>
      </c>
      <c r="D1038" s="4">
        <v>0</v>
      </c>
    </row>
    <row r="1039" spans="1:4" x14ac:dyDescent="0.2">
      <c r="A1039" s="4">
        <v>1.7850672446371012</v>
      </c>
      <c r="B1039" s="4">
        <v>1.9927855950566429</v>
      </c>
      <c r="C1039" s="4">
        <v>0</v>
      </c>
      <c r="D1039" s="4">
        <v>0</v>
      </c>
    </row>
    <row r="1040" spans="1:4" x14ac:dyDescent="0.2">
      <c r="A1040" s="4">
        <v>1.786706680004446</v>
      </c>
      <c r="B1040" s="4">
        <v>1.9930500037257577</v>
      </c>
      <c r="C1040" s="4">
        <v>0</v>
      </c>
      <c r="D1040" s="4">
        <v>0</v>
      </c>
    </row>
    <row r="1041" spans="1:4" x14ac:dyDescent="0.2">
      <c r="A1041" s="4">
        <v>1.7883461153717906</v>
      </c>
      <c r="B1041" s="4">
        <v>1.9933144773275926</v>
      </c>
      <c r="C1041" s="4">
        <v>0</v>
      </c>
      <c r="D1041" s="4">
        <v>0</v>
      </c>
    </row>
    <row r="1042" spans="1:4" x14ac:dyDescent="0.2">
      <c r="A1042" s="4">
        <v>1.7899855507391353</v>
      </c>
      <c r="B1042" s="4">
        <v>1.993579013127079</v>
      </c>
      <c r="C1042" s="4">
        <v>0</v>
      </c>
      <c r="D1042" s="4">
        <v>0</v>
      </c>
    </row>
    <row r="1043" spans="1:4" x14ac:dyDescent="0.2">
      <c r="A1043" s="4">
        <v>1.7916249861064799</v>
      </c>
      <c r="B1043" s="4">
        <v>1.9938436083891473</v>
      </c>
      <c r="C1043" s="4">
        <v>0</v>
      </c>
      <c r="D1043" s="4">
        <v>0</v>
      </c>
    </row>
    <row r="1044" spans="1:4" x14ac:dyDescent="0.2">
      <c r="A1044" s="4">
        <v>1.7932644214738247</v>
      </c>
      <c r="B1044" s="4">
        <v>1.994108260378729</v>
      </c>
      <c r="C1044" s="4">
        <v>0</v>
      </c>
      <c r="D1044" s="4">
        <v>0</v>
      </c>
    </row>
    <row r="1045" spans="1:4" x14ac:dyDescent="0.2">
      <c r="A1045" s="4">
        <v>1.7949038568411693</v>
      </c>
      <c r="B1045" s="4">
        <v>1.994372966360755</v>
      </c>
      <c r="C1045" s="4">
        <v>0</v>
      </c>
      <c r="D1045" s="4">
        <v>0</v>
      </c>
    </row>
    <row r="1046" spans="1:4" x14ac:dyDescent="0.2">
      <c r="A1046" s="4">
        <v>1.7965432922085141</v>
      </c>
      <c r="B1046" s="4">
        <v>1.9946377236001565</v>
      </c>
      <c r="C1046" s="4">
        <v>0</v>
      </c>
      <c r="D1046" s="4">
        <v>0</v>
      </c>
    </row>
    <row r="1047" spans="1:4" x14ac:dyDescent="0.2">
      <c r="A1047" s="4">
        <v>1.7981827275758586</v>
      </c>
      <c r="B1047" s="4">
        <v>1.9949025293618645</v>
      </c>
      <c r="C1047" s="4">
        <v>0</v>
      </c>
      <c r="D1047" s="4">
        <v>0</v>
      </c>
    </row>
    <row r="1048" spans="1:4" x14ac:dyDescent="0.2">
      <c r="A1048" s="4">
        <v>1.7998221629432032</v>
      </c>
      <c r="B1048" s="4">
        <v>1.9951673809108104</v>
      </c>
      <c r="C1048" s="4">
        <v>0</v>
      </c>
      <c r="D1048" s="4">
        <v>0</v>
      </c>
    </row>
    <row r="1049" spans="1:4" x14ac:dyDescent="0.2">
      <c r="A1049" s="4">
        <v>1.801461598310548</v>
      </c>
      <c r="B1049" s="4">
        <v>1.9954322755119247</v>
      </c>
      <c r="C1049" s="4">
        <v>0</v>
      </c>
      <c r="D1049" s="4">
        <v>0</v>
      </c>
    </row>
    <row r="1050" spans="1:4" x14ac:dyDescent="0.2">
      <c r="A1050" s="4">
        <v>1.8031010336778925</v>
      </c>
      <c r="B1050" s="4">
        <v>1.9956972104301387</v>
      </c>
      <c r="C1050" s="4">
        <v>0</v>
      </c>
      <c r="D1050" s="4">
        <v>0</v>
      </c>
    </row>
    <row r="1051" spans="1:4" x14ac:dyDescent="0.2">
      <c r="A1051" s="4">
        <v>1.8047404690452373</v>
      </c>
      <c r="B1051" s="4">
        <v>1.9959621829303837</v>
      </c>
      <c r="C1051" s="4">
        <v>0</v>
      </c>
      <c r="D1051" s="4">
        <v>0</v>
      </c>
    </row>
    <row r="1052" spans="1:4" x14ac:dyDescent="0.2">
      <c r="A1052" s="4">
        <v>1.8063799044125819</v>
      </c>
      <c r="B1052" s="4">
        <v>1.9962271902775905</v>
      </c>
      <c r="C1052" s="4">
        <v>0</v>
      </c>
      <c r="D1052" s="4">
        <v>0</v>
      </c>
    </row>
    <row r="1053" spans="1:4" x14ac:dyDescent="0.2">
      <c r="A1053" s="4">
        <v>1.8080193397799267</v>
      </c>
      <c r="B1053" s="4">
        <v>1.9964922297366903</v>
      </c>
      <c r="C1053" s="4">
        <v>0</v>
      </c>
      <c r="D1053" s="4">
        <v>0</v>
      </c>
    </row>
    <row r="1054" spans="1:4" x14ac:dyDescent="0.2">
      <c r="A1054" s="4">
        <v>1.8096587751472712</v>
      </c>
      <c r="B1054" s="4">
        <v>1.9967572985726143</v>
      </c>
      <c r="C1054" s="4">
        <v>0</v>
      </c>
      <c r="D1054" s="4">
        <v>0</v>
      </c>
    </row>
    <row r="1055" spans="1:4" x14ac:dyDescent="0.2">
      <c r="A1055" s="4">
        <v>1.811298210514616</v>
      </c>
      <c r="B1055" s="4">
        <v>1.9970223940502934</v>
      </c>
      <c r="C1055" s="4">
        <v>0</v>
      </c>
      <c r="D1055" s="4">
        <v>0</v>
      </c>
    </row>
    <row r="1056" spans="1:4" x14ac:dyDescent="0.2">
      <c r="A1056" s="4">
        <v>1.8129376458819606</v>
      </c>
      <c r="B1056" s="4">
        <v>1.9972875134346584</v>
      </c>
      <c r="C1056" s="4">
        <v>0</v>
      </c>
      <c r="D1056" s="4">
        <v>0</v>
      </c>
    </row>
    <row r="1057" spans="1:4" x14ac:dyDescent="0.2">
      <c r="A1057" s="4">
        <v>1.8145770812493054</v>
      </c>
      <c r="B1057" s="4">
        <v>1.997552653990641</v>
      </c>
      <c r="C1057" s="4">
        <v>0</v>
      </c>
      <c r="D1057" s="4">
        <v>0</v>
      </c>
    </row>
    <row r="1058" spans="1:4" x14ac:dyDescent="0.2">
      <c r="A1058" s="4">
        <v>1.81621651661665</v>
      </c>
      <c r="B1058" s="4">
        <v>1.9978178129831718</v>
      </c>
      <c r="C1058" s="4">
        <v>0</v>
      </c>
      <c r="D1058" s="4">
        <v>0</v>
      </c>
    </row>
    <row r="1059" spans="1:4" x14ac:dyDescent="0.2">
      <c r="A1059" s="4">
        <v>1.8178559519839947</v>
      </c>
      <c r="B1059" s="4">
        <v>1.9980829876771822</v>
      </c>
      <c r="C1059" s="4">
        <v>0</v>
      </c>
      <c r="D1059" s="4">
        <v>0</v>
      </c>
    </row>
    <row r="1060" spans="1:4" x14ac:dyDescent="0.2">
      <c r="A1060" s="4">
        <v>1.8194953873513393</v>
      </c>
      <c r="B1060" s="4">
        <v>1.9983481753376029</v>
      </c>
      <c r="C1060" s="4">
        <v>0</v>
      </c>
      <c r="D1060" s="4">
        <v>0</v>
      </c>
    </row>
    <row r="1061" spans="1:4" x14ac:dyDescent="0.2">
      <c r="A1061" s="4">
        <v>1.8211348227186841</v>
      </c>
      <c r="B1061" s="4">
        <v>1.9986133732293654</v>
      </c>
      <c r="C1061" s="4">
        <v>0</v>
      </c>
      <c r="D1061" s="4">
        <v>0</v>
      </c>
    </row>
    <row r="1062" spans="1:4" x14ac:dyDescent="0.2">
      <c r="A1062" s="4">
        <v>1.8227742580860287</v>
      </c>
      <c r="B1062" s="4">
        <v>1.9988785786174004</v>
      </c>
      <c r="C1062" s="4">
        <v>0</v>
      </c>
      <c r="D1062" s="4">
        <v>0</v>
      </c>
    </row>
    <row r="1063" spans="1:4" x14ac:dyDescent="0.2">
      <c r="A1063" s="4">
        <v>1.8244136934533735</v>
      </c>
      <c r="B1063" s="4">
        <v>1.999143788766639</v>
      </c>
      <c r="C1063" s="4">
        <v>0</v>
      </c>
      <c r="D1063" s="4">
        <v>0</v>
      </c>
    </row>
    <row r="1064" spans="1:4" x14ac:dyDescent="0.2">
      <c r="A1064" s="4">
        <v>1.826053128820718</v>
      </c>
      <c r="B1064" s="4">
        <v>1.9994090009420125</v>
      </c>
      <c r="C1064" s="4">
        <v>0</v>
      </c>
      <c r="D1064" s="4">
        <v>0</v>
      </c>
    </row>
    <row r="1065" spans="1:4" x14ac:dyDescent="0.2">
      <c r="A1065" s="4">
        <v>1.8276925641880626</v>
      </c>
      <c r="B1065" s="4">
        <v>1.9996742124084519</v>
      </c>
      <c r="C1065" s="4">
        <v>0</v>
      </c>
      <c r="D1065" s="4">
        <v>0</v>
      </c>
    </row>
    <row r="1066" spans="1:4" x14ac:dyDescent="0.2">
      <c r="A1066" s="4">
        <v>1.8293319995554074</v>
      </c>
      <c r="B1066" s="4">
        <v>1.9999394204308882</v>
      </c>
      <c r="C1066" s="4">
        <v>0</v>
      </c>
      <c r="D1066" s="4">
        <v>0</v>
      </c>
    </row>
    <row r="1067" spans="1:4" x14ac:dyDescent="0.2">
      <c r="A1067" s="4">
        <v>1.8309714349227519</v>
      </c>
      <c r="B1067" s="4">
        <v>2.0002046222742527</v>
      </c>
      <c r="C1067" s="4">
        <v>0</v>
      </c>
      <c r="D1067" s="4">
        <v>0</v>
      </c>
    </row>
    <row r="1068" spans="1:4" x14ac:dyDescent="0.2">
      <c r="A1068" s="4">
        <v>1.8326108702900967</v>
      </c>
      <c r="B1068" s="4">
        <v>2.0004698152034761</v>
      </c>
      <c r="C1068" s="4">
        <v>0</v>
      </c>
      <c r="D1068" s="4">
        <v>0</v>
      </c>
    </row>
    <row r="1069" spans="1:4" x14ac:dyDescent="0.2">
      <c r="A1069" s="4">
        <v>1.8342503056574413</v>
      </c>
      <c r="B1069" s="4">
        <v>2.00073499648349</v>
      </c>
      <c r="C1069" s="4">
        <v>0</v>
      </c>
      <c r="D1069" s="4">
        <v>0</v>
      </c>
    </row>
    <row r="1070" spans="1:4" x14ac:dyDescent="0.2">
      <c r="A1070" s="4">
        <v>1.8358897410247861</v>
      </c>
      <c r="B1070" s="4">
        <v>2.0010001633792247</v>
      </c>
      <c r="C1070" s="4">
        <v>0</v>
      </c>
      <c r="D1070" s="4">
        <v>0</v>
      </c>
    </row>
    <row r="1071" spans="1:4" x14ac:dyDescent="0.2">
      <c r="A1071" s="4">
        <v>1.8375291763921306</v>
      </c>
      <c r="B1071" s="4">
        <v>2.0012653131556117</v>
      </c>
      <c r="C1071" s="4">
        <v>0</v>
      </c>
      <c r="D1071" s="4">
        <v>0</v>
      </c>
    </row>
    <row r="1072" spans="1:4" x14ac:dyDescent="0.2">
      <c r="A1072" s="4">
        <v>1.8391686117594754</v>
      </c>
      <c r="B1072" s="4">
        <v>2.0015304430775824</v>
      </c>
      <c r="C1072" s="4">
        <v>0</v>
      </c>
      <c r="D1072" s="4">
        <v>0</v>
      </c>
    </row>
    <row r="1073" spans="1:4" x14ac:dyDescent="0.2">
      <c r="A1073" s="4">
        <v>1.84080804712682</v>
      </c>
      <c r="B1073" s="4">
        <v>2.0017955504100677</v>
      </c>
      <c r="C1073" s="4">
        <v>0</v>
      </c>
      <c r="D1073" s="4">
        <v>0</v>
      </c>
    </row>
    <row r="1074" spans="1:4" x14ac:dyDescent="0.2">
      <c r="A1074" s="4">
        <v>1.8424474824941648</v>
      </c>
      <c r="B1074" s="4">
        <v>2.0020606324179981</v>
      </c>
      <c r="C1074" s="4">
        <v>0</v>
      </c>
      <c r="D1074" s="4">
        <v>0</v>
      </c>
    </row>
    <row r="1075" spans="1:4" x14ac:dyDescent="0.2">
      <c r="A1075" s="4">
        <v>1.8440869178615094</v>
      </c>
      <c r="B1075" s="4">
        <v>2.0023256863663055</v>
      </c>
      <c r="C1075" s="4">
        <v>0</v>
      </c>
      <c r="D1075" s="4">
        <v>0</v>
      </c>
    </row>
    <row r="1076" spans="1:4" x14ac:dyDescent="0.2">
      <c r="A1076" s="4">
        <v>1.8457263532288541</v>
      </c>
      <c r="B1076" s="4">
        <v>2.0025907095199202</v>
      </c>
      <c r="C1076" s="4">
        <v>0</v>
      </c>
      <c r="D1076" s="4">
        <v>0</v>
      </c>
    </row>
    <row r="1077" spans="1:4" x14ac:dyDescent="0.2">
      <c r="A1077" s="4">
        <v>1.8473657885961987</v>
      </c>
      <c r="B1077" s="4">
        <v>2.0028556991437738</v>
      </c>
      <c r="C1077" s="4">
        <v>0</v>
      </c>
      <c r="D1077" s="4">
        <v>0</v>
      </c>
    </row>
    <row r="1078" spans="1:4" x14ac:dyDescent="0.2">
      <c r="A1078" s="4">
        <v>1.8490052239635435</v>
      </c>
      <c r="B1078" s="4">
        <v>2.0031206525027976</v>
      </c>
      <c r="C1078" s="4">
        <v>0</v>
      </c>
      <c r="D1078" s="4">
        <v>0</v>
      </c>
    </row>
    <row r="1079" spans="1:4" x14ac:dyDescent="0.2">
      <c r="A1079" s="4">
        <v>1.8506446593308881</v>
      </c>
      <c r="B1079" s="4">
        <v>2.003385566861922</v>
      </c>
      <c r="C1079" s="4">
        <v>0</v>
      </c>
      <c r="D1079" s="4">
        <v>0</v>
      </c>
    </row>
    <row r="1080" spans="1:4" x14ac:dyDescent="0.2">
      <c r="A1080" s="4">
        <v>1.8522840946982326</v>
      </c>
      <c r="B1080" s="4">
        <v>2.0036504394860786</v>
      </c>
      <c r="C1080" s="4">
        <v>0</v>
      </c>
      <c r="D1080" s="4">
        <v>0</v>
      </c>
    </row>
    <row r="1081" spans="1:4" x14ac:dyDescent="0.2">
      <c r="A1081" s="4">
        <v>1.8539235300655774</v>
      </c>
      <c r="B1081" s="4">
        <v>2.0039152676401981</v>
      </c>
      <c r="C1081" s="4">
        <v>0</v>
      </c>
      <c r="D1081" s="4">
        <v>0</v>
      </c>
    </row>
    <row r="1082" spans="1:4" x14ac:dyDescent="0.2">
      <c r="A1082" s="4">
        <v>1.855562965432922</v>
      </c>
      <c r="B1082" s="4">
        <v>2.0041800485892116</v>
      </c>
      <c r="C1082" s="4">
        <v>0</v>
      </c>
      <c r="D1082" s="4">
        <v>0</v>
      </c>
    </row>
    <row r="1083" spans="1:4" x14ac:dyDescent="0.2">
      <c r="A1083" s="4">
        <v>1.8572024008002668</v>
      </c>
      <c r="B1083" s="4">
        <v>2.0044447795980505</v>
      </c>
      <c r="C1083" s="4">
        <v>0</v>
      </c>
      <c r="D1083" s="4">
        <v>0</v>
      </c>
    </row>
    <row r="1084" spans="1:4" x14ac:dyDescent="0.2">
      <c r="A1084" s="4">
        <v>1.8588418361676113</v>
      </c>
      <c r="B1084" s="4">
        <v>2.0047094579316456</v>
      </c>
      <c r="C1084" s="4">
        <v>0</v>
      </c>
      <c r="D1084" s="4">
        <v>0</v>
      </c>
    </row>
    <row r="1085" spans="1:4" x14ac:dyDescent="0.2">
      <c r="A1085" s="4">
        <v>1.8604812715349561</v>
      </c>
      <c r="B1085" s="4">
        <v>2.0049740808549283</v>
      </c>
      <c r="C1085" s="4">
        <v>0</v>
      </c>
      <c r="D1085" s="4">
        <v>0</v>
      </c>
    </row>
    <row r="1086" spans="1:4" x14ac:dyDescent="0.2">
      <c r="A1086" s="4">
        <v>1.8621207069023007</v>
      </c>
      <c r="B1086" s="4">
        <v>2.0052386456328293</v>
      </c>
      <c r="C1086" s="4">
        <v>0</v>
      </c>
      <c r="D1086" s="4">
        <v>0</v>
      </c>
    </row>
    <row r="1087" spans="1:4" x14ac:dyDescent="0.2">
      <c r="A1087" s="4">
        <v>1.8637601422696455</v>
      </c>
      <c r="B1087" s="4">
        <v>2.0055031495302797</v>
      </c>
      <c r="C1087" s="4">
        <v>0</v>
      </c>
      <c r="D1087" s="4">
        <v>0</v>
      </c>
    </row>
    <row r="1088" spans="1:4" x14ac:dyDescent="0.2">
      <c r="A1088" s="4">
        <v>1.86539957763699</v>
      </c>
      <c r="B1088" s="4">
        <v>2.0057675898122107</v>
      </c>
      <c r="C1088" s="4">
        <v>0</v>
      </c>
      <c r="D1088" s="4">
        <v>0</v>
      </c>
    </row>
    <row r="1089" spans="1:4" x14ac:dyDescent="0.2">
      <c r="A1089" s="4">
        <v>1.8670390130043348</v>
      </c>
      <c r="B1089" s="4">
        <v>2.0060319637435535</v>
      </c>
      <c r="C1089" s="4">
        <v>0</v>
      </c>
      <c r="D1089" s="4">
        <v>0</v>
      </c>
    </row>
    <row r="1090" spans="1:4" x14ac:dyDescent="0.2">
      <c r="A1090" s="4">
        <v>1.8686784483716794</v>
      </c>
      <c r="B1090" s="4">
        <v>2.0062962685892387</v>
      </c>
      <c r="C1090" s="4">
        <v>0</v>
      </c>
      <c r="D1090" s="4">
        <v>0</v>
      </c>
    </row>
    <row r="1091" spans="1:4" x14ac:dyDescent="0.2">
      <c r="A1091" s="4">
        <v>1.8703178837390242</v>
      </c>
      <c r="B1091" s="4">
        <v>2.0065605016141981</v>
      </c>
      <c r="C1091" s="4">
        <v>0</v>
      </c>
      <c r="D1091" s="4">
        <v>0</v>
      </c>
    </row>
    <row r="1092" spans="1:4" x14ac:dyDescent="0.2">
      <c r="A1092" s="4">
        <v>1.8719573191063688</v>
      </c>
      <c r="B1092" s="4">
        <v>2.0068246600833621</v>
      </c>
      <c r="C1092" s="4">
        <v>0</v>
      </c>
      <c r="D1092" s="4">
        <v>0</v>
      </c>
    </row>
    <row r="1093" spans="1:4" x14ac:dyDescent="0.2">
      <c r="A1093" s="4">
        <v>1.8735967544737135</v>
      </c>
      <c r="B1093" s="4">
        <v>2.0070887412616623</v>
      </c>
      <c r="C1093" s="4">
        <v>0</v>
      </c>
      <c r="D1093" s="4">
        <v>0</v>
      </c>
    </row>
    <row r="1094" spans="1:4" x14ac:dyDescent="0.2">
      <c r="A1094" s="4">
        <v>1.8752361898410581</v>
      </c>
      <c r="B1094" s="4">
        <v>2.0073527424140294</v>
      </c>
      <c r="C1094" s="4">
        <v>0</v>
      </c>
      <c r="D1094" s="4">
        <v>0</v>
      </c>
    </row>
    <row r="1095" spans="1:4" x14ac:dyDescent="0.2">
      <c r="A1095" s="4">
        <v>1.8768756252084029</v>
      </c>
      <c r="B1095" s="4">
        <v>2.0076166608053945</v>
      </c>
      <c r="C1095" s="4">
        <v>0</v>
      </c>
      <c r="D1095" s="4">
        <v>0</v>
      </c>
    </row>
    <row r="1096" spans="1:4" x14ac:dyDescent="0.2">
      <c r="A1096" s="4">
        <v>1.8785150605757475</v>
      </c>
      <c r="B1096" s="4">
        <v>2.0078804937006889</v>
      </c>
      <c r="C1096" s="4">
        <v>0</v>
      </c>
      <c r="D1096" s="4">
        <v>0</v>
      </c>
    </row>
    <row r="1097" spans="1:4" x14ac:dyDescent="0.2">
      <c r="A1097" s="4">
        <v>1.880154495943092</v>
      </c>
      <c r="B1097" s="4">
        <v>2.0081442383648436</v>
      </c>
      <c r="C1097" s="4">
        <v>0</v>
      </c>
      <c r="D1097" s="4">
        <v>0</v>
      </c>
    </row>
    <row r="1098" spans="1:4" x14ac:dyDescent="0.2">
      <c r="A1098" s="4">
        <v>1.8817939313104368</v>
      </c>
      <c r="B1098" s="4">
        <v>2.0084078920627899</v>
      </c>
      <c r="C1098" s="4">
        <v>0</v>
      </c>
      <c r="D1098" s="4">
        <v>0</v>
      </c>
    </row>
    <row r="1099" spans="1:4" x14ac:dyDescent="0.2">
      <c r="A1099" s="4">
        <v>1.8834333666777814</v>
      </c>
      <c r="B1099" s="4">
        <v>2.008671452059458</v>
      </c>
      <c r="C1099" s="4">
        <v>0</v>
      </c>
      <c r="D1099" s="4">
        <v>0</v>
      </c>
    </row>
    <row r="1100" spans="1:4" x14ac:dyDescent="0.2">
      <c r="A1100" s="4">
        <v>1.8850728020451262</v>
      </c>
      <c r="B1100" s="4">
        <v>2.00893491561978</v>
      </c>
      <c r="C1100" s="4">
        <v>0</v>
      </c>
      <c r="D1100" s="4">
        <v>0</v>
      </c>
    </row>
    <row r="1101" spans="1:4" x14ac:dyDescent="0.2">
      <c r="A1101" s="4">
        <v>1.8867122374124707</v>
      </c>
      <c r="B1101" s="4">
        <v>2.0091982800086865</v>
      </c>
      <c r="C1101" s="4">
        <v>0</v>
      </c>
      <c r="D1101" s="4">
        <v>0</v>
      </c>
    </row>
    <row r="1102" spans="1:4" x14ac:dyDescent="0.2">
      <c r="A1102" s="4">
        <v>1.8883516727798155</v>
      </c>
      <c r="B1102" s="4">
        <v>2.0094615424911084</v>
      </c>
      <c r="C1102" s="4">
        <v>0</v>
      </c>
      <c r="D1102" s="4">
        <v>0</v>
      </c>
    </row>
    <row r="1103" spans="1:4" x14ac:dyDescent="0.2">
      <c r="A1103" s="4">
        <v>1.8899911081471601</v>
      </c>
      <c r="B1103" s="4">
        <v>2.0097247003319771</v>
      </c>
      <c r="C1103" s="4">
        <v>0</v>
      </c>
      <c r="D1103" s="4">
        <v>0</v>
      </c>
    </row>
    <row r="1104" spans="1:4" x14ac:dyDescent="0.2">
      <c r="A1104" s="4">
        <v>1.8916305435145049</v>
      </c>
      <c r="B1104" s="4">
        <v>2.009987750796224</v>
      </c>
      <c r="C1104" s="4">
        <v>0</v>
      </c>
      <c r="D1104" s="4">
        <v>0</v>
      </c>
    </row>
    <row r="1105" spans="1:4" x14ac:dyDescent="0.2">
      <c r="A1105" s="4">
        <v>1.8932699788818494</v>
      </c>
      <c r="B1105" s="4">
        <v>2.0102506911487792</v>
      </c>
      <c r="C1105" s="4">
        <v>0</v>
      </c>
      <c r="D1105" s="4">
        <v>0</v>
      </c>
    </row>
    <row r="1106" spans="1:4" x14ac:dyDescent="0.2">
      <c r="A1106" s="4">
        <v>1.8949094142491942</v>
      </c>
      <c r="B1106" s="4">
        <v>2.0105135186545748</v>
      </c>
      <c r="C1106" s="4">
        <v>0</v>
      </c>
      <c r="D1106" s="4">
        <v>0</v>
      </c>
    </row>
    <row r="1107" spans="1:4" x14ac:dyDescent="0.2">
      <c r="A1107" s="4">
        <v>1.8965488496165388</v>
      </c>
      <c r="B1107" s="4">
        <v>2.010776230578541</v>
      </c>
      <c r="C1107" s="4">
        <v>0</v>
      </c>
      <c r="D1107" s="4">
        <v>0</v>
      </c>
    </row>
    <row r="1108" spans="1:4" x14ac:dyDescent="0.2">
      <c r="A1108" s="4">
        <v>1.8981882849838836</v>
      </c>
      <c r="B1108" s="4">
        <v>2.0110388241856092</v>
      </c>
      <c r="C1108" s="4">
        <v>0</v>
      </c>
      <c r="D1108" s="4">
        <v>0</v>
      </c>
    </row>
    <row r="1109" spans="1:4" x14ac:dyDescent="0.2">
      <c r="A1109" s="4">
        <v>1.8998277203512282</v>
      </c>
      <c r="B1109" s="4">
        <v>2.0113012967407111</v>
      </c>
      <c r="C1109" s="4">
        <v>0</v>
      </c>
      <c r="D1109" s="4">
        <v>0</v>
      </c>
    </row>
    <row r="1110" spans="1:4" x14ac:dyDescent="0.2">
      <c r="A1110" s="4">
        <v>1.9014671557185729</v>
      </c>
      <c r="B1110" s="4">
        <v>2.0115636455087769</v>
      </c>
      <c r="C1110" s="4">
        <v>0</v>
      </c>
      <c r="D1110" s="4">
        <v>0</v>
      </c>
    </row>
    <row r="1111" spans="1:4" x14ac:dyDescent="0.2">
      <c r="A1111" s="4">
        <v>1.9031065910859175</v>
      </c>
      <c r="B1111" s="4">
        <v>2.0118258677547378</v>
      </c>
      <c r="C1111" s="4">
        <v>0</v>
      </c>
      <c r="D1111" s="4">
        <v>0</v>
      </c>
    </row>
    <row r="1112" spans="1:4" x14ac:dyDescent="0.2">
      <c r="A1112" s="4">
        <v>1.9047460264532623</v>
      </c>
      <c r="B1112" s="4">
        <v>2.0120879607435254</v>
      </c>
      <c r="C1112" s="4">
        <v>0</v>
      </c>
      <c r="D1112" s="4">
        <v>0</v>
      </c>
    </row>
    <row r="1113" spans="1:4" x14ac:dyDescent="0.2">
      <c r="A1113" s="4">
        <v>1.9063854618206069</v>
      </c>
      <c r="B1113" s="4">
        <v>2.01234992174007</v>
      </c>
      <c r="C1113" s="4">
        <v>0</v>
      </c>
      <c r="D1113" s="4">
        <v>0</v>
      </c>
    </row>
    <row r="1114" spans="1:4" x14ac:dyDescent="0.2">
      <c r="A1114" s="4">
        <v>1.9080248971879514</v>
      </c>
      <c r="B1114" s="4">
        <v>2.0126117480093035</v>
      </c>
      <c r="C1114" s="4">
        <v>0</v>
      </c>
      <c r="D1114" s="4">
        <v>0</v>
      </c>
    </row>
    <row r="1115" spans="1:4" x14ac:dyDescent="0.2">
      <c r="A1115" s="4">
        <v>1.9096643325552962</v>
      </c>
      <c r="B1115" s="4">
        <v>2.0128734368161565</v>
      </c>
      <c r="C1115" s="4">
        <v>0</v>
      </c>
      <c r="D1115" s="4">
        <v>0</v>
      </c>
    </row>
    <row r="1116" spans="1:4" x14ac:dyDescent="0.2">
      <c r="A1116" s="4">
        <v>1.9113037679226408</v>
      </c>
      <c r="B1116" s="4">
        <v>2.0131349854255602</v>
      </c>
      <c r="C1116" s="4">
        <v>0</v>
      </c>
      <c r="D1116" s="4">
        <v>0</v>
      </c>
    </row>
    <row r="1117" spans="1:4" x14ac:dyDescent="0.2">
      <c r="A1117" s="4">
        <v>1.9129432032899856</v>
      </c>
      <c r="B1117" s="4">
        <v>2.0133963911024457</v>
      </c>
      <c r="C1117" s="4">
        <v>0</v>
      </c>
      <c r="D1117" s="4">
        <v>0</v>
      </c>
    </row>
    <row r="1118" spans="1:4" x14ac:dyDescent="0.2">
      <c r="A1118" s="4">
        <v>1.9145826386573301</v>
      </c>
      <c r="B1118" s="4">
        <v>2.0136576511117439</v>
      </c>
      <c r="C1118" s="4">
        <v>0</v>
      </c>
      <c r="D1118" s="4">
        <v>0</v>
      </c>
    </row>
    <row r="1119" spans="1:4" x14ac:dyDescent="0.2">
      <c r="A1119" s="4">
        <v>1.9162220740246749</v>
      </c>
      <c r="B1119" s="4">
        <v>2.0139187627183861</v>
      </c>
      <c r="C1119" s="4">
        <v>0</v>
      </c>
      <c r="D1119" s="4">
        <v>0</v>
      </c>
    </row>
    <row r="1120" spans="1:4" x14ac:dyDescent="0.2">
      <c r="A1120" s="4">
        <v>1.9178615093920195</v>
      </c>
      <c r="B1120" s="4">
        <v>2.0141797231873033</v>
      </c>
      <c r="C1120" s="4">
        <v>0</v>
      </c>
      <c r="D1120" s="4">
        <v>0</v>
      </c>
    </row>
    <row r="1121" spans="1:4" x14ac:dyDescent="0.2">
      <c r="A1121" s="4">
        <v>1.9195009447593643</v>
      </c>
      <c r="B1121" s="4">
        <v>2.0144405297834265</v>
      </c>
      <c r="C1121" s="4">
        <v>0</v>
      </c>
      <c r="D1121" s="4">
        <v>0</v>
      </c>
    </row>
    <row r="1122" spans="1:4" x14ac:dyDescent="0.2">
      <c r="A1122" s="4">
        <v>1.9211403801267088</v>
      </c>
      <c r="B1122" s="4">
        <v>2.0147011797716865</v>
      </c>
      <c r="C1122" s="4">
        <v>0</v>
      </c>
      <c r="D1122" s="4">
        <v>0</v>
      </c>
    </row>
    <row r="1123" spans="1:4" x14ac:dyDescent="0.2">
      <c r="A1123" s="4">
        <v>1.9227798154940536</v>
      </c>
      <c r="B1123" s="4">
        <v>2.0149616704170152</v>
      </c>
      <c r="C1123" s="4">
        <v>0</v>
      </c>
      <c r="D1123" s="4">
        <v>0</v>
      </c>
    </row>
    <row r="1124" spans="1:4" x14ac:dyDescent="0.2">
      <c r="A1124" s="4">
        <v>1.9244192508613982</v>
      </c>
      <c r="B1124" s="4">
        <v>2.0152219989843427</v>
      </c>
      <c r="C1124" s="4">
        <v>0</v>
      </c>
      <c r="D1124" s="4">
        <v>0</v>
      </c>
    </row>
    <row r="1125" spans="1:4" x14ac:dyDescent="0.2">
      <c r="A1125" s="4">
        <v>1.926058686228743</v>
      </c>
      <c r="B1125" s="4">
        <v>2.0154821627386008</v>
      </c>
      <c r="C1125" s="4">
        <v>0</v>
      </c>
      <c r="D1125" s="4">
        <v>0</v>
      </c>
    </row>
    <row r="1126" spans="1:4" x14ac:dyDescent="0.2">
      <c r="A1126" s="4">
        <v>1.9276981215960876</v>
      </c>
      <c r="B1126" s="4">
        <v>2.0157421589447204</v>
      </c>
      <c r="C1126" s="4">
        <v>0</v>
      </c>
      <c r="D1126" s="4">
        <v>0</v>
      </c>
    </row>
    <row r="1127" spans="1:4" x14ac:dyDescent="0.2">
      <c r="A1127" s="4">
        <v>1.9293375569634323</v>
      </c>
      <c r="B1127" s="4">
        <v>2.0160019848676325</v>
      </c>
      <c r="C1127" s="4">
        <v>0</v>
      </c>
      <c r="D1127" s="4">
        <v>0</v>
      </c>
    </row>
    <row r="1128" spans="1:4" x14ac:dyDescent="0.2">
      <c r="A1128" s="4">
        <v>1.9309769923307769</v>
      </c>
      <c r="B1128" s="4">
        <v>2.016261637772268</v>
      </c>
      <c r="C1128" s="4">
        <v>0</v>
      </c>
      <c r="D1128" s="4">
        <v>0</v>
      </c>
    </row>
    <row r="1129" spans="1:4" x14ac:dyDescent="0.2">
      <c r="A1129" s="4">
        <v>1.9326164276981217</v>
      </c>
      <c r="B1129" s="4">
        <v>2.0165211149235582</v>
      </c>
      <c r="C1129" s="4">
        <v>0</v>
      </c>
      <c r="D1129" s="4">
        <v>0</v>
      </c>
    </row>
    <row r="1130" spans="1:4" x14ac:dyDescent="0.2">
      <c r="A1130" s="4">
        <v>1.9342558630654663</v>
      </c>
      <c r="B1130" s="4">
        <v>2.0167804135864342</v>
      </c>
      <c r="C1130" s="4">
        <v>0</v>
      </c>
      <c r="D1130" s="4">
        <v>0</v>
      </c>
    </row>
    <row r="1131" spans="1:4" x14ac:dyDescent="0.2">
      <c r="A1131" s="4">
        <v>1.9358952984328108</v>
      </c>
      <c r="B1131" s="4">
        <v>2.0170395310258269</v>
      </c>
      <c r="C1131" s="4">
        <v>0</v>
      </c>
      <c r="D1131" s="4">
        <v>0</v>
      </c>
    </row>
    <row r="1132" spans="1:4" x14ac:dyDescent="0.2">
      <c r="A1132" s="4">
        <v>1.9375347338001556</v>
      </c>
      <c r="B1132" s="4">
        <v>2.0172984645066672</v>
      </c>
      <c r="C1132" s="4">
        <v>0</v>
      </c>
      <c r="D1132" s="4">
        <v>0</v>
      </c>
    </row>
    <row r="1133" spans="1:4" x14ac:dyDescent="0.2">
      <c r="A1133" s="4">
        <v>1.9391741691675002</v>
      </c>
      <c r="B1133" s="4">
        <v>2.0175572112938869</v>
      </c>
      <c r="C1133" s="4">
        <v>0</v>
      </c>
      <c r="D1133" s="4">
        <v>0</v>
      </c>
    </row>
    <row r="1134" spans="1:4" x14ac:dyDescent="0.2">
      <c r="A1134" s="4">
        <v>1.940813604534845</v>
      </c>
      <c r="B1134" s="4">
        <v>2.0178157686524161</v>
      </c>
      <c r="C1134" s="4">
        <v>0</v>
      </c>
      <c r="D1134" s="4">
        <v>0</v>
      </c>
    </row>
    <row r="1135" spans="1:4" x14ac:dyDescent="0.2">
      <c r="A1135" s="4">
        <v>1.9424530399021895</v>
      </c>
      <c r="B1135" s="4">
        <v>2.0180741338471866</v>
      </c>
      <c r="C1135" s="4">
        <v>0</v>
      </c>
      <c r="D1135" s="4">
        <v>0</v>
      </c>
    </row>
    <row r="1136" spans="1:4" x14ac:dyDescent="0.2">
      <c r="A1136" s="4">
        <v>1.9440924752695343</v>
      </c>
      <c r="B1136" s="4">
        <v>2.0183323041431294</v>
      </c>
      <c r="C1136" s="4">
        <v>0</v>
      </c>
      <c r="D1136" s="4">
        <v>0</v>
      </c>
    </row>
    <row r="1137" spans="1:4" x14ac:dyDescent="0.2">
      <c r="A1137" s="4">
        <v>1.9457319106368789</v>
      </c>
      <c r="B1137" s="4">
        <v>2.0185902768051753</v>
      </c>
      <c r="C1137" s="4">
        <v>0</v>
      </c>
      <c r="D1137" s="4">
        <v>0</v>
      </c>
    </row>
    <row r="1138" spans="1:4" x14ac:dyDescent="0.2">
      <c r="A1138" s="4">
        <v>1.9473713460042237</v>
      </c>
      <c r="B1138" s="4">
        <v>2.0188480490982559</v>
      </c>
      <c r="C1138" s="4">
        <v>0</v>
      </c>
      <c r="D1138" s="4">
        <v>0</v>
      </c>
    </row>
    <row r="1139" spans="1:4" x14ac:dyDescent="0.2">
      <c r="A1139" s="4">
        <v>1.9490107813715682</v>
      </c>
      <c r="B1139" s="4">
        <v>2.0191056182873015</v>
      </c>
      <c r="C1139" s="4">
        <v>0</v>
      </c>
      <c r="D1139" s="4">
        <v>0</v>
      </c>
    </row>
    <row r="1140" spans="1:4" x14ac:dyDescent="0.2">
      <c r="A1140" s="4">
        <v>1.950650216738913</v>
      </c>
      <c r="B1140" s="4">
        <v>2.0193629816372436</v>
      </c>
      <c r="C1140" s="4">
        <v>0</v>
      </c>
      <c r="D1140" s="4">
        <v>0</v>
      </c>
    </row>
    <row r="1141" spans="1:4" x14ac:dyDescent="0.2">
      <c r="A1141" s="4">
        <v>1.9522896521062576</v>
      </c>
      <c r="B1141" s="4">
        <v>2.0196201364130131</v>
      </c>
      <c r="C1141" s="4">
        <v>0</v>
      </c>
      <c r="D1141" s="4">
        <v>0</v>
      </c>
    </row>
    <row r="1142" spans="1:4" x14ac:dyDescent="0.2">
      <c r="A1142" s="4">
        <v>1.9539290874736024</v>
      </c>
      <c r="B1142" s="4">
        <v>2.0198770798795413</v>
      </c>
      <c r="C1142" s="4">
        <v>0</v>
      </c>
      <c r="D1142" s="4">
        <v>0</v>
      </c>
    </row>
    <row r="1143" spans="1:4" x14ac:dyDescent="0.2">
      <c r="A1143" s="4">
        <v>1.955568522840947</v>
      </c>
      <c r="B1143" s="4">
        <v>2.0201338093017593</v>
      </c>
      <c r="C1143" s="4">
        <v>0</v>
      </c>
      <c r="D1143" s="4">
        <v>0</v>
      </c>
    </row>
    <row r="1144" spans="1:4" x14ac:dyDescent="0.2">
      <c r="A1144" s="4">
        <v>1.9572079582082917</v>
      </c>
      <c r="B1144" s="4">
        <v>2.020390321944598</v>
      </c>
      <c r="C1144" s="4">
        <v>0</v>
      </c>
      <c r="D1144" s="4">
        <v>0</v>
      </c>
    </row>
    <row r="1145" spans="1:4" x14ac:dyDescent="0.2">
      <c r="A1145" s="4">
        <v>1.9588473935756363</v>
      </c>
      <c r="B1145" s="4">
        <v>2.0206466150729887</v>
      </c>
      <c r="C1145" s="4">
        <v>0</v>
      </c>
      <c r="D1145" s="4">
        <v>0</v>
      </c>
    </row>
    <row r="1146" spans="1:4" x14ac:dyDescent="0.2">
      <c r="A1146" s="4">
        <v>1.9604868289429811</v>
      </c>
      <c r="B1146" s="4">
        <v>2.020902685951862</v>
      </c>
      <c r="C1146" s="4">
        <v>0</v>
      </c>
      <c r="D1146" s="4">
        <v>0</v>
      </c>
    </row>
    <row r="1147" spans="1:4" x14ac:dyDescent="0.2">
      <c r="A1147" s="4">
        <v>1.9621262643103257</v>
      </c>
      <c r="B1147" s="4">
        <v>2.0211585318461496</v>
      </c>
      <c r="C1147" s="4">
        <v>0</v>
      </c>
      <c r="D1147" s="4">
        <v>0</v>
      </c>
    </row>
    <row r="1148" spans="1:4" x14ac:dyDescent="0.2">
      <c r="A1148" s="4">
        <v>1.9637656996776702</v>
      </c>
      <c r="B1148" s="4">
        <v>2.0214141500207821</v>
      </c>
      <c r="C1148" s="4">
        <v>0</v>
      </c>
      <c r="D1148" s="4">
        <v>0</v>
      </c>
    </row>
    <row r="1149" spans="1:4" x14ac:dyDescent="0.2">
      <c r="A1149" s="4">
        <v>1.965405135045015</v>
      </c>
      <c r="B1149" s="4">
        <v>2.0216695377406904</v>
      </c>
      <c r="C1149" s="4">
        <v>0</v>
      </c>
      <c r="D1149" s="4">
        <v>0</v>
      </c>
    </row>
    <row r="1150" spans="1:4" x14ac:dyDescent="0.2">
      <c r="A1150" s="4">
        <v>1.9670445704123596</v>
      </c>
      <c r="B1150" s="4">
        <v>2.0219246922708063</v>
      </c>
      <c r="C1150" s="4">
        <v>0</v>
      </c>
      <c r="D1150" s="4">
        <v>0</v>
      </c>
    </row>
    <row r="1151" spans="1:4" x14ac:dyDescent="0.2">
      <c r="A1151" s="4">
        <v>1.9686840057797044</v>
      </c>
      <c r="B1151" s="4">
        <v>2.0221796108760604</v>
      </c>
      <c r="C1151" s="4">
        <v>0</v>
      </c>
      <c r="D1151" s="4">
        <v>0</v>
      </c>
    </row>
    <row r="1152" spans="1:4" x14ac:dyDescent="0.2">
      <c r="A1152" s="4">
        <v>1.9703234411470489</v>
      </c>
      <c r="B1152" s="4">
        <v>2.0224342908213839</v>
      </c>
      <c r="C1152" s="4">
        <v>0</v>
      </c>
      <c r="D1152" s="4">
        <v>0</v>
      </c>
    </row>
    <row r="1153" spans="1:4" x14ac:dyDescent="0.2">
      <c r="A1153" s="4">
        <v>1.9719628765143937</v>
      </c>
      <c r="B1153" s="4">
        <v>2.0226887293717075</v>
      </c>
      <c r="C1153" s="4">
        <v>0</v>
      </c>
      <c r="D1153" s="4">
        <v>0</v>
      </c>
    </row>
    <row r="1154" spans="1:4" x14ac:dyDescent="0.2">
      <c r="A1154" s="4">
        <v>1.9736023118817383</v>
      </c>
      <c r="B1154" s="4">
        <v>2.0229429237919629</v>
      </c>
      <c r="C1154" s="4">
        <v>0</v>
      </c>
      <c r="D1154" s="4">
        <v>0</v>
      </c>
    </row>
    <row r="1155" spans="1:4" x14ac:dyDescent="0.2">
      <c r="A1155" s="4">
        <v>1.9752417472490831</v>
      </c>
      <c r="B1155" s="4">
        <v>2.0231968713470807</v>
      </c>
      <c r="C1155" s="4">
        <v>0</v>
      </c>
      <c r="D1155" s="4">
        <v>0</v>
      </c>
    </row>
    <row r="1156" spans="1:4" x14ac:dyDescent="0.2">
      <c r="A1156" s="4">
        <v>1.9768811826164276</v>
      </c>
      <c r="B1156" s="4">
        <v>2.0234505693019926</v>
      </c>
      <c r="C1156" s="4">
        <v>0</v>
      </c>
      <c r="D1156" s="4">
        <v>0</v>
      </c>
    </row>
    <row r="1157" spans="1:4" x14ac:dyDescent="0.2">
      <c r="A1157" s="4">
        <v>1.9785206179837724</v>
      </c>
      <c r="B1157" s="4">
        <v>2.0237040149216288</v>
      </c>
      <c r="C1157" s="4">
        <v>0</v>
      </c>
      <c r="D1157" s="4">
        <v>0</v>
      </c>
    </row>
    <row r="1158" spans="1:4" x14ac:dyDescent="0.2">
      <c r="A1158" s="4">
        <v>1.980160053351117</v>
      </c>
      <c r="B1158" s="4">
        <v>2.023957205470921</v>
      </c>
      <c r="C1158" s="4">
        <v>0</v>
      </c>
      <c r="D1158" s="4">
        <v>0</v>
      </c>
    </row>
    <row r="1159" spans="1:4" x14ac:dyDescent="0.2">
      <c r="A1159" s="4">
        <v>1.9817994887184618</v>
      </c>
      <c r="B1159" s="4">
        <v>2.0242101382147997</v>
      </c>
      <c r="C1159" s="4">
        <v>0</v>
      </c>
      <c r="D1159" s="4">
        <v>0</v>
      </c>
    </row>
    <row r="1160" spans="1:4" x14ac:dyDescent="0.2">
      <c r="A1160" s="4">
        <v>1.9834389240858064</v>
      </c>
      <c r="B1160" s="4">
        <v>2.0244628104181968</v>
      </c>
      <c r="C1160" s="4">
        <v>0</v>
      </c>
      <c r="D1160" s="4">
        <v>0</v>
      </c>
    </row>
    <row r="1161" spans="1:4" x14ac:dyDescent="0.2">
      <c r="A1161" s="4">
        <v>1.9850783594531511</v>
      </c>
      <c r="B1161" s="4">
        <v>2.0247152193460427</v>
      </c>
      <c r="C1161" s="4">
        <v>0</v>
      </c>
      <c r="D1161" s="4">
        <v>0</v>
      </c>
    </row>
    <row r="1162" spans="1:4" x14ac:dyDescent="0.2">
      <c r="A1162" s="4">
        <v>1.9867177948204957</v>
      </c>
      <c r="B1162" s="4">
        <v>2.0249673622632689</v>
      </c>
      <c r="C1162" s="4">
        <v>0</v>
      </c>
      <c r="D1162" s="4">
        <v>0</v>
      </c>
    </row>
    <row r="1163" spans="1:4" x14ac:dyDescent="0.2">
      <c r="A1163" s="4">
        <v>1.9883572301878405</v>
      </c>
      <c r="B1163" s="4">
        <v>2.0252192364348058</v>
      </c>
      <c r="C1163" s="4">
        <v>0</v>
      </c>
      <c r="D1163" s="4">
        <v>0</v>
      </c>
    </row>
    <row r="1164" spans="1:4" x14ac:dyDescent="0.2">
      <c r="A1164" s="4">
        <v>1.9899966655551851</v>
      </c>
      <c r="B1164" s="4">
        <v>2.0254708391255853</v>
      </c>
      <c r="C1164" s="4">
        <v>0</v>
      </c>
      <c r="D1164" s="4">
        <v>0</v>
      </c>
    </row>
    <row r="1165" spans="1:4" x14ac:dyDescent="0.2">
      <c r="A1165" s="4">
        <v>1.9916361009225296</v>
      </c>
      <c r="B1165" s="4">
        <v>2.0257221676005379</v>
      </c>
      <c r="C1165" s="4">
        <v>0</v>
      </c>
      <c r="D1165" s="4">
        <v>0</v>
      </c>
    </row>
    <row r="1166" spans="1:4" x14ac:dyDescent="0.2">
      <c r="A1166" s="4">
        <v>1.9932755362898744</v>
      </c>
      <c r="B1166" s="4">
        <v>2.0259732191245954</v>
      </c>
      <c r="C1166" s="4">
        <v>0</v>
      </c>
      <c r="D1166" s="4">
        <v>0</v>
      </c>
    </row>
    <row r="1167" spans="1:4" x14ac:dyDescent="0.2">
      <c r="A1167" s="4">
        <v>1.994914971657219</v>
      </c>
      <c r="B1167" s="4">
        <v>2.0262239909626878</v>
      </c>
      <c r="C1167" s="4">
        <v>0</v>
      </c>
      <c r="D1167" s="4">
        <v>0</v>
      </c>
    </row>
    <row r="1168" spans="1:4" x14ac:dyDescent="0.2">
      <c r="A1168" s="4">
        <v>1.9965544070245638</v>
      </c>
      <c r="B1168" s="4">
        <v>2.026474480379747</v>
      </c>
      <c r="C1168" s="4">
        <v>0</v>
      </c>
      <c r="D1168" s="4">
        <v>0</v>
      </c>
    </row>
    <row r="1169" spans="1:4" x14ac:dyDescent="0.2">
      <c r="A1169" s="4">
        <v>1.9981938423919083</v>
      </c>
      <c r="B1169" s="4">
        <v>2.0267246846407039</v>
      </c>
      <c r="C1169" s="4">
        <v>0</v>
      </c>
      <c r="D1169" s="4">
        <v>0</v>
      </c>
    </row>
    <row r="1170" spans="1:4" x14ac:dyDescent="0.2">
      <c r="A1170" s="4">
        <v>1.9998332777592531</v>
      </c>
      <c r="B1170" s="4">
        <v>2.0269746010104894</v>
      </c>
      <c r="C1170" s="4">
        <v>0</v>
      </c>
      <c r="D1170" s="4">
        <v>0</v>
      </c>
    </row>
    <row r="1171" spans="1:4" x14ac:dyDescent="0.2">
      <c r="A1171" s="4">
        <v>2.0014727131265979</v>
      </c>
      <c r="B1171" s="4">
        <v>2.0272242269751763</v>
      </c>
      <c r="C1171" s="4">
        <v>0</v>
      </c>
      <c r="D1171" s="4">
        <v>0</v>
      </c>
    </row>
    <row r="1172" spans="1:4" x14ac:dyDescent="0.2">
      <c r="A1172" s="4">
        <v>2.0031121484939423</v>
      </c>
      <c r="B1172" s="4">
        <v>2.0274735612231489</v>
      </c>
      <c r="C1172" s="4">
        <v>0</v>
      </c>
      <c r="D1172" s="4">
        <v>0</v>
      </c>
    </row>
    <row r="1173" spans="1:4" x14ac:dyDescent="0.2">
      <c r="A1173" s="4">
        <v>2.004751583861287</v>
      </c>
      <c r="B1173" s="4">
        <v>2.0277226028494364</v>
      </c>
      <c r="C1173" s="4">
        <v>0</v>
      </c>
      <c r="D1173" s="4">
        <v>0</v>
      </c>
    </row>
    <row r="1174" spans="1:4" x14ac:dyDescent="0.2">
      <c r="A1174" s="4">
        <v>2.0063910192286318</v>
      </c>
      <c r="B1174" s="4">
        <v>2.0279713509493877</v>
      </c>
      <c r="C1174" s="4">
        <v>0</v>
      </c>
      <c r="D1174" s="4">
        <v>0</v>
      </c>
    </row>
    <row r="1175" spans="1:4" x14ac:dyDescent="0.2">
      <c r="A1175" s="4">
        <v>2.0080304545959766</v>
      </c>
      <c r="B1175" s="4">
        <v>2.0282198046183524</v>
      </c>
      <c r="C1175" s="4">
        <v>0</v>
      </c>
      <c r="D1175" s="4">
        <v>0</v>
      </c>
    </row>
    <row r="1176" spans="1:4" x14ac:dyDescent="0.2">
      <c r="A1176" s="4">
        <v>2.009669889963321</v>
      </c>
      <c r="B1176" s="4">
        <v>2.0284679629516802</v>
      </c>
      <c r="C1176" s="4">
        <v>0</v>
      </c>
      <c r="D1176" s="4">
        <v>0</v>
      </c>
    </row>
    <row r="1177" spans="1:4" x14ac:dyDescent="0.2">
      <c r="A1177" s="4">
        <v>2.0113093253306658</v>
      </c>
      <c r="B1177" s="4">
        <v>2.0287158250447206</v>
      </c>
      <c r="C1177" s="4">
        <v>0</v>
      </c>
      <c r="D1177" s="4">
        <v>0</v>
      </c>
    </row>
    <row r="1178" spans="1:4" x14ac:dyDescent="0.2">
      <c r="A1178" s="4">
        <v>2.0129487606980105</v>
      </c>
      <c r="B1178" s="4">
        <v>2.028963389992823</v>
      </c>
      <c r="C1178" s="4">
        <v>0</v>
      </c>
      <c r="D1178" s="4">
        <v>0</v>
      </c>
    </row>
    <row r="1179" spans="1:4" x14ac:dyDescent="0.2">
      <c r="A1179" s="4">
        <v>2.0145881960653553</v>
      </c>
      <c r="B1179" s="4">
        <v>2.0292106568913368</v>
      </c>
      <c r="C1179" s="4">
        <v>0</v>
      </c>
      <c r="D1179" s="4">
        <v>0</v>
      </c>
    </row>
    <row r="1180" spans="1:4" x14ac:dyDescent="0.2">
      <c r="A1180" s="4">
        <v>2.0162276314326997</v>
      </c>
      <c r="B1180" s="4">
        <v>2.0294576248356115</v>
      </c>
      <c r="C1180" s="4">
        <v>0</v>
      </c>
      <c r="D1180" s="4">
        <v>0</v>
      </c>
    </row>
    <row r="1181" spans="1:4" x14ac:dyDescent="0.2">
      <c r="A1181" s="4">
        <v>2.0178670668000445</v>
      </c>
      <c r="B1181" s="4">
        <v>2.029704292920997</v>
      </c>
      <c r="C1181" s="4">
        <v>0</v>
      </c>
      <c r="D1181" s="4">
        <v>0</v>
      </c>
    </row>
    <row r="1182" spans="1:4" x14ac:dyDescent="0.2">
      <c r="A1182" s="4">
        <v>2.0195065021673893</v>
      </c>
      <c r="B1182" s="4">
        <v>2.0299506602428425</v>
      </c>
      <c r="C1182" s="4">
        <v>0</v>
      </c>
      <c r="D1182" s="4">
        <v>0</v>
      </c>
    </row>
    <row r="1183" spans="1:4" x14ac:dyDescent="0.2">
      <c r="A1183" s="4">
        <v>2.0211459375347336</v>
      </c>
      <c r="B1183" s="4">
        <v>2.0301967258964972</v>
      </c>
      <c r="C1183" s="4">
        <v>0</v>
      </c>
      <c r="D1183" s="4">
        <v>0</v>
      </c>
    </row>
    <row r="1184" spans="1:4" x14ac:dyDescent="0.2">
      <c r="A1184" s="4">
        <v>2.0227853729020784</v>
      </c>
      <c r="B1184" s="4">
        <v>2.0304424889773109</v>
      </c>
      <c r="C1184" s="4">
        <v>0</v>
      </c>
      <c r="D1184" s="4">
        <v>0</v>
      </c>
    </row>
    <row r="1185" spans="1:4" x14ac:dyDescent="0.2">
      <c r="A1185" s="4">
        <v>2.0244248082694232</v>
      </c>
      <c r="B1185" s="4">
        <v>2.0306879485806331</v>
      </c>
      <c r="C1185" s="4">
        <v>0</v>
      </c>
      <c r="D1185" s="4">
        <v>0</v>
      </c>
    </row>
    <row r="1186" spans="1:4" x14ac:dyDescent="0.2">
      <c r="A1186" s="4">
        <v>2.026064243636768</v>
      </c>
      <c r="B1186" s="4">
        <v>2.030933103801813</v>
      </c>
      <c r="C1186" s="4">
        <v>0</v>
      </c>
      <c r="D1186" s="4">
        <v>0</v>
      </c>
    </row>
    <row r="1187" spans="1:4" x14ac:dyDescent="0.2">
      <c r="A1187" s="4">
        <v>2.0277036790041123</v>
      </c>
      <c r="B1187" s="4">
        <v>2.0311779537362007</v>
      </c>
      <c r="C1187" s="4">
        <v>0</v>
      </c>
      <c r="D1187" s="4">
        <v>0</v>
      </c>
    </row>
    <row r="1188" spans="1:4" x14ac:dyDescent="0.2">
      <c r="A1188" s="4">
        <v>2.0293431143714571</v>
      </c>
      <c r="B1188" s="4">
        <v>2.0314224974791455</v>
      </c>
      <c r="C1188" s="4">
        <v>0</v>
      </c>
      <c r="D1188" s="4">
        <v>0</v>
      </c>
    </row>
    <row r="1189" spans="1:4" x14ac:dyDescent="0.2">
      <c r="A1189" s="4">
        <v>2.0309825497388019</v>
      </c>
      <c r="B1189" s="4">
        <v>2.0316667341259964</v>
      </c>
      <c r="C1189" s="4">
        <v>0</v>
      </c>
      <c r="D1189" s="4">
        <v>0</v>
      </c>
    </row>
    <row r="1190" spans="1:4" x14ac:dyDescent="0.2">
      <c r="A1190" s="4">
        <v>2.0326219851061467</v>
      </c>
      <c r="B1190" s="4">
        <v>2.0319106627721033</v>
      </c>
      <c r="C1190" s="4">
        <v>0</v>
      </c>
      <c r="D1190" s="4">
        <v>0</v>
      </c>
    </row>
    <row r="1191" spans="1:4" x14ac:dyDescent="0.2">
      <c r="A1191" s="4">
        <v>2.034261420473491</v>
      </c>
      <c r="B1191" s="4">
        <v>2.0321542825128156</v>
      </c>
      <c r="C1191" s="4">
        <v>0</v>
      </c>
      <c r="D1191" s="4">
        <v>0</v>
      </c>
    </row>
    <row r="1192" spans="1:4" x14ac:dyDescent="0.2">
      <c r="A1192" s="4">
        <v>2.0359008558408358</v>
      </c>
      <c r="B1192" s="4">
        <v>2.0323975924434832</v>
      </c>
      <c r="C1192" s="4">
        <v>0</v>
      </c>
      <c r="D1192" s="4">
        <v>0</v>
      </c>
    </row>
    <row r="1193" spans="1:4" x14ac:dyDescent="0.2">
      <c r="A1193" s="4">
        <v>2.0375402912081806</v>
      </c>
      <c r="B1193" s="4">
        <v>2.032640591659455</v>
      </c>
      <c r="C1193" s="4">
        <v>0</v>
      </c>
      <c r="D1193" s="4">
        <v>0</v>
      </c>
    </row>
    <row r="1194" spans="1:4" x14ac:dyDescent="0.2">
      <c r="A1194" s="4">
        <v>2.0391797265755254</v>
      </c>
      <c r="B1194" s="4">
        <v>2.0328832792560805</v>
      </c>
      <c r="C1194" s="4">
        <v>0</v>
      </c>
      <c r="D1194" s="4">
        <v>0</v>
      </c>
    </row>
    <row r="1195" spans="1:4" x14ac:dyDescent="0.2">
      <c r="A1195" s="4">
        <v>2.0408191619428697</v>
      </c>
      <c r="B1195" s="4">
        <v>2.03312565432871</v>
      </c>
      <c r="C1195" s="4">
        <v>0</v>
      </c>
      <c r="D1195" s="4">
        <v>0</v>
      </c>
    </row>
    <row r="1196" spans="1:4" x14ac:dyDescent="0.2">
      <c r="A1196" s="4">
        <v>2.0424585973102145</v>
      </c>
      <c r="B1196" s="4">
        <v>2.0333677159726919</v>
      </c>
      <c r="C1196" s="4">
        <v>0</v>
      </c>
      <c r="D1196" s="4">
        <v>0</v>
      </c>
    </row>
    <row r="1197" spans="1:4" x14ac:dyDescent="0.2">
      <c r="A1197" s="4">
        <v>2.0440980326775593</v>
      </c>
      <c r="B1197" s="4">
        <v>2.0336094632833763</v>
      </c>
      <c r="C1197" s="4">
        <v>0</v>
      </c>
      <c r="D1197" s="4">
        <v>0</v>
      </c>
    </row>
    <row r="1198" spans="1:4" x14ac:dyDescent="0.2">
      <c r="A1198" s="4">
        <v>2.0457374680449036</v>
      </c>
      <c r="B1198" s="4">
        <v>2.033850895356113</v>
      </c>
      <c r="C1198" s="4">
        <v>0</v>
      </c>
      <c r="D1198" s="4">
        <v>0</v>
      </c>
    </row>
    <row r="1199" spans="1:4" x14ac:dyDescent="0.2">
      <c r="A1199" s="4">
        <v>2.0473769034122484</v>
      </c>
      <c r="B1199" s="4">
        <v>2.0340920112862508</v>
      </c>
      <c r="C1199" s="4">
        <v>0</v>
      </c>
      <c r="D1199" s="4">
        <v>0</v>
      </c>
    </row>
    <row r="1200" spans="1:4" x14ac:dyDescent="0.2">
      <c r="A1200" s="4">
        <v>2.0490163387795932</v>
      </c>
      <c r="B1200" s="4">
        <v>2.0343328101691394</v>
      </c>
      <c r="C1200" s="4">
        <v>0</v>
      </c>
      <c r="D1200" s="4">
        <v>0</v>
      </c>
    </row>
    <row r="1201" spans="1:4" x14ac:dyDescent="0.2">
      <c r="A1201" s="4">
        <v>2.050655774146938</v>
      </c>
      <c r="B1201" s="4">
        <v>2.0345732911001289</v>
      </c>
      <c r="C1201" s="4">
        <v>0</v>
      </c>
      <c r="D1201" s="4">
        <v>0</v>
      </c>
    </row>
    <row r="1202" spans="1:4" x14ac:dyDescent="0.2">
      <c r="A1202" s="4">
        <v>2.0522952095142823</v>
      </c>
      <c r="B1202" s="4">
        <v>2.0348134531745679</v>
      </c>
      <c r="C1202" s="4">
        <v>0</v>
      </c>
      <c r="D1202" s="4">
        <v>0</v>
      </c>
    </row>
    <row r="1203" spans="1:4" x14ac:dyDescent="0.2">
      <c r="A1203" s="4">
        <v>2.0539346448816271</v>
      </c>
      <c r="B1203" s="4">
        <v>2.0350532954878062</v>
      </c>
      <c r="C1203" s="4">
        <v>0</v>
      </c>
      <c r="D1203" s="4">
        <v>0</v>
      </c>
    </row>
    <row r="1204" spans="1:4" x14ac:dyDescent="0.2">
      <c r="A1204" s="4">
        <v>2.0555740802489719</v>
      </c>
      <c r="B1204" s="4">
        <v>2.0352928171351938</v>
      </c>
      <c r="C1204" s="4">
        <v>0</v>
      </c>
      <c r="D1204" s="4">
        <v>0</v>
      </c>
    </row>
    <row r="1205" spans="1:4" x14ac:dyDescent="0.2">
      <c r="A1205" s="4">
        <v>2.0572135156163167</v>
      </c>
      <c r="B1205" s="4">
        <v>2.0355320172120797</v>
      </c>
      <c r="C1205" s="4">
        <v>0</v>
      </c>
      <c r="D1205" s="4">
        <v>0</v>
      </c>
    </row>
    <row r="1206" spans="1:4" x14ac:dyDescent="0.2">
      <c r="A1206" s="4">
        <v>2.0588529509836611</v>
      </c>
      <c r="B1206" s="4">
        <v>2.0357708948138131</v>
      </c>
      <c r="C1206" s="4">
        <v>0</v>
      </c>
      <c r="D1206" s="4">
        <v>0</v>
      </c>
    </row>
    <row r="1207" spans="1:4" x14ac:dyDescent="0.2">
      <c r="A1207" s="4">
        <v>2.0604923863510058</v>
      </c>
      <c r="B1207" s="4">
        <v>2.0360094490357441</v>
      </c>
      <c r="C1207" s="4">
        <v>0</v>
      </c>
      <c r="D1207" s="4">
        <v>0</v>
      </c>
    </row>
    <row r="1208" spans="1:4" x14ac:dyDescent="0.2">
      <c r="A1208" s="4">
        <v>2.0621318217183506</v>
      </c>
      <c r="B1208" s="4">
        <v>2.036247678973222</v>
      </c>
      <c r="C1208" s="4">
        <v>0</v>
      </c>
      <c r="D1208" s="4">
        <v>0</v>
      </c>
    </row>
    <row r="1209" spans="1:4" x14ac:dyDescent="0.2">
      <c r="A1209" s="4">
        <v>2.0637712570856954</v>
      </c>
      <c r="B1209" s="4">
        <v>2.0364855837215967</v>
      </c>
      <c r="C1209" s="4">
        <v>0</v>
      </c>
      <c r="D1209" s="4">
        <v>0</v>
      </c>
    </row>
    <row r="1210" spans="1:4" x14ac:dyDescent="0.2">
      <c r="A1210" s="4">
        <v>2.0654106924530398</v>
      </c>
      <c r="B1210" s="4">
        <v>2.0367231623762168</v>
      </c>
      <c r="C1210" s="4">
        <v>0</v>
      </c>
      <c r="D1210" s="4">
        <v>0</v>
      </c>
    </row>
    <row r="1211" spans="1:4" x14ac:dyDescent="0.2">
      <c r="A1211" s="4">
        <v>2.0670501278203846</v>
      </c>
      <c r="B1211" s="4">
        <v>2.0369604140324324</v>
      </c>
      <c r="C1211" s="4">
        <v>0</v>
      </c>
      <c r="D1211" s="4">
        <v>0</v>
      </c>
    </row>
    <row r="1212" spans="1:4" x14ac:dyDescent="0.2">
      <c r="A1212" s="4">
        <v>2.0686895631877293</v>
      </c>
      <c r="B1212" s="4">
        <v>2.0371973377855928</v>
      </c>
      <c r="C1212" s="4">
        <v>0</v>
      </c>
      <c r="D1212" s="4">
        <v>0</v>
      </c>
    </row>
    <row r="1213" spans="1:4" x14ac:dyDescent="0.2">
      <c r="A1213" s="4">
        <v>2.0703289985550741</v>
      </c>
      <c r="B1213" s="4">
        <v>2.0374339327310476</v>
      </c>
      <c r="C1213" s="4">
        <v>0</v>
      </c>
      <c r="D1213" s="4">
        <v>0</v>
      </c>
    </row>
    <row r="1214" spans="1:4" x14ac:dyDescent="0.2">
      <c r="A1214" s="4">
        <v>2.0719684339224185</v>
      </c>
      <c r="B1214" s="4">
        <v>2.0376701979641463</v>
      </c>
      <c r="C1214" s="4">
        <v>0</v>
      </c>
      <c r="D1214" s="4">
        <v>0</v>
      </c>
    </row>
    <row r="1215" spans="1:4" x14ac:dyDescent="0.2">
      <c r="A1215" s="4">
        <v>2.0736078692897633</v>
      </c>
      <c r="B1215" s="4">
        <v>2.0379061325802383</v>
      </c>
      <c r="C1215" s="4">
        <v>0</v>
      </c>
      <c r="D1215" s="4">
        <v>0</v>
      </c>
    </row>
    <row r="1216" spans="1:4" x14ac:dyDescent="0.2">
      <c r="A1216" s="4">
        <v>2.075247304657108</v>
      </c>
      <c r="B1216" s="4">
        <v>2.0381417356746732</v>
      </c>
      <c r="C1216" s="4">
        <v>0</v>
      </c>
      <c r="D1216" s="4">
        <v>0</v>
      </c>
    </row>
    <row r="1217" spans="1:4" x14ac:dyDescent="0.2">
      <c r="A1217" s="4">
        <v>2.0768867400244524</v>
      </c>
      <c r="B1217" s="4">
        <v>2.0383770063428002</v>
      </c>
      <c r="C1217" s="4">
        <v>0</v>
      </c>
      <c r="D1217" s="4">
        <v>0</v>
      </c>
    </row>
    <row r="1218" spans="1:4" x14ac:dyDescent="0.2">
      <c r="A1218" s="4">
        <v>2.0785261753917972</v>
      </c>
      <c r="B1218" s="4">
        <v>2.0386119436799697</v>
      </c>
      <c r="C1218" s="4">
        <v>0</v>
      </c>
      <c r="D1218" s="4">
        <v>0</v>
      </c>
    </row>
    <row r="1219" spans="1:4" x14ac:dyDescent="0.2">
      <c r="A1219" s="4">
        <v>2.080165610759142</v>
      </c>
      <c r="B1219" s="4">
        <v>2.0388465467815298</v>
      </c>
      <c r="C1219" s="4">
        <v>0</v>
      </c>
      <c r="D1219" s="4">
        <v>0</v>
      </c>
    </row>
    <row r="1220" spans="1:4" x14ac:dyDescent="0.2">
      <c r="A1220" s="4">
        <v>2.0818050461264868</v>
      </c>
      <c r="B1220" s="4">
        <v>2.0390808147428312</v>
      </c>
      <c r="C1220" s="4">
        <v>0</v>
      </c>
      <c r="D1220" s="4">
        <v>0</v>
      </c>
    </row>
    <row r="1221" spans="1:4" x14ac:dyDescent="0.2">
      <c r="A1221" s="4">
        <v>2.0834444814938311</v>
      </c>
      <c r="B1221" s="4">
        <v>2.039314746659223</v>
      </c>
      <c r="C1221" s="4">
        <v>0</v>
      </c>
      <c r="D1221" s="4">
        <v>0</v>
      </c>
    </row>
    <row r="1222" spans="1:4" x14ac:dyDescent="0.2">
      <c r="A1222" s="4">
        <v>2.0850839168611759</v>
      </c>
      <c r="B1222" s="4">
        <v>2.0395483416260545</v>
      </c>
      <c r="C1222" s="4">
        <v>0</v>
      </c>
      <c r="D1222" s="4">
        <v>0</v>
      </c>
    </row>
    <row r="1223" spans="1:4" x14ac:dyDescent="0.2">
      <c r="A1223" s="4">
        <v>2.0867233522285207</v>
      </c>
      <c r="B1223" s="4">
        <v>2.0397815987386752</v>
      </c>
      <c r="C1223" s="4">
        <v>0</v>
      </c>
      <c r="D1223" s="4">
        <v>0</v>
      </c>
    </row>
    <row r="1224" spans="1:4" x14ac:dyDescent="0.2">
      <c r="A1224" s="4">
        <v>2.0883627875958655</v>
      </c>
      <c r="B1224" s="4">
        <v>2.0400145170924349</v>
      </c>
      <c r="C1224" s="4">
        <v>0</v>
      </c>
      <c r="D1224" s="4">
        <v>0</v>
      </c>
    </row>
    <row r="1225" spans="1:4" x14ac:dyDescent="0.2">
      <c r="A1225" s="4">
        <v>2.0900022229632098</v>
      </c>
      <c r="B1225" s="4">
        <v>2.0402470957826826</v>
      </c>
      <c r="C1225" s="4">
        <v>0</v>
      </c>
      <c r="D1225" s="4">
        <v>0</v>
      </c>
    </row>
    <row r="1226" spans="1:4" x14ac:dyDescent="0.2">
      <c r="A1226" s="4">
        <v>2.0916416583305546</v>
      </c>
      <c r="B1226" s="4">
        <v>2.0404793339047682</v>
      </c>
      <c r="C1226" s="4">
        <v>0</v>
      </c>
      <c r="D1226" s="4">
        <v>0</v>
      </c>
    </row>
    <row r="1227" spans="1:4" x14ac:dyDescent="0.2">
      <c r="A1227" s="4">
        <v>2.0932810936978994</v>
      </c>
      <c r="B1227" s="4">
        <v>2.0407112305540416</v>
      </c>
      <c r="C1227" s="4">
        <v>0</v>
      </c>
      <c r="D1227" s="4">
        <v>0</v>
      </c>
    </row>
    <row r="1228" spans="1:4" x14ac:dyDescent="0.2">
      <c r="A1228" s="4">
        <v>2.0949205290652442</v>
      </c>
      <c r="B1228" s="4">
        <v>2.0409427848258512</v>
      </c>
      <c r="C1228" s="4">
        <v>0</v>
      </c>
      <c r="D1228" s="4">
        <v>0</v>
      </c>
    </row>
    <row r="1229" spans="1:4" x14ac:dyDescent="0.2">
      <c r="A1229" s="4">
        <v>2.0965599644325885</v>
      </c>
      <c r="B1229" s="4">
        <v>2.0411739958155475</v>
      </c>
      <c r="C1229" s="4">
        <v>0</v>
      </c>
      <c r="D1229" s="4">
        <v>0</v>
      </c>
    </row>
    <row r="1230" spans="1:4" x14ac:dyDescent="0.2">
      <c r="A1230" s="4">
        <v>2.0981993997999333</v>
      </c>
      <c r="B1230" s="4">
        <v>2.0414048626184793</v>
      </c>
      <c r="C1230" s="4">
        <v>0</v>
      </c>
      <c r="D1230" s="4">
        <v>0</v>
      </c>
    </row>
    <row r="1231" spans="1:4" x14ac:dyDescent="0.2">
      <c r="A1231" s="4">
        <v>2.0998388351672781</v>
      </c>
      <c r="B1231" s="4">
        <v>2.0416353843299966</v>
      </c>
      <c r="C1231" s="4">
        <v>0</v>
      </c>
      <c r="D1231" s="4">
        <v>0</v>
      </c>
    </row>
    <row r="1232" spans="1:4" x14ac:dyDescent="0.2">
      <c r="A1232" s="4">
        <v>2.1014782705346224</v>
      </c>
      <c r="B1232" s="4">
        <v>2.0418655600454487</v>
      </c>
      <c r="C1232" s="4">
        <v>0</v>
      </c>
      <c r="D1232" s="4">
        <v>0</v>
      </c>
    </row>
    <row r="1233" spans="1:4" x14ac:dyDescent="0.2">
      <c r="A1233" s="4">
        <v>2.1031177059019672</v>
      </c>
      <c r="B1233" s="4">
        <v>2.0420953888601852</v>
      </c>
      <c r="C1233" s="4">
        <v>0</v>
      </c>
      <c r="D1233" s="4">
        <v>0</v>
      </c>
    </row>
    <row r="1234" spans="1:4" x14ac:dyDescent="0.2">
      <c r="A1234" s="4">
        <v>2.104757141269312</v>
      </c>
      <c r="B1234" s="4">
        <v>2.0423248698695553</v>
      </c>
      <c r="C1234" s="4">
        <v>0</v>
      </c>
      <c r="D1234" s="4">
        <v>0</v>
      </c>
    </row>
    <row r="1235" spans="1:4" x14ac:dyDescent="0.2">
      <c r="A1235" s="4">
        <v>2.1063965766366568</v>
      </c>
      <c r="B1235" s="4">
        <v>2.0425540021689086</v>
      </c>
      <c r="C1235" s="4">
        <v>0</v>
      </c>
      <c r="D1235" s="4">
        <v>0</v>
      </c>
    </row>
    <row r="1236" spans="1:4" x14ac:dyDescent="0.2">
      <c r="A1236" s="4">
        <v>2.1080360120040011</v>
      </c>
      <c r="B1236" s="4">
        <v>2.0427827848535949</v>
      </c>
      <c r="C1236" s="4">
        <v>0</v>
      </c>
      <c r="D1236" s="4">
        <v>0</v>
      </c>
    </row>
    <row r="1237" spans="1:4" x14ac:dyDescent="0.2">
      <c r="A1237" s="4">
        <v>2.1096754473713459</v>
      </c>
      <c r="B1237" s="4">
        <v>2.0430112170189636</v>
      </c>
      <c r="C1237" s="4">
        <v>0</v>
      </c>
      <c r="D1237" s="4">
        <v>0</v>
      </c>
    </row>
    <row r="1238" spans="1:4" x14ac:dyDescent="0.2">
      <c r="A1238" s="4">
        <v>2.1113148827386907</v>
      </c>
      <c r="B1238" s="4">
        <v>2.0432392977603637</v>
      </c>
      <c r="C1238" s="4">
        <v>0</v>
      </c>
      <c r="D1238" s="4">
        <v>0</v>
      </c>
    </row>
    <row r="1239" spans="1:4" x14ac:dyDescent="0.2">
      <c r="A1239" s="4">
        <v>2.1129543181060355</v>
      </c>
      <c r="B1239" s="4">
        <v>2.0434670261731451</v>
      </c>
      <c r="C1239" s="4">
        <v>0</v>
      </c>
      <c r="D1239" s="4">
        <v>0</v>
      </c>
    </row>
    <row r="1240" spans="1:4" x14ac:dyDescent="0.2">
      <c r="A1240" s="4">
        <v>2.1145937534733799</v>
      </c>
      <c r="B1240" s="4">
        <v>2.0436944013526577</v>
      </c>
      <c r="C1240" s="4">
        <v>0</v>
      </c>
      <c r="D1240" s="4">
        <v>0</v>
      </c>
    </row>
    <row r="1241" spans="1:4" x14ac:dyDescent="0.2">
      <c r="A1241" s="4">
        <v>2.1162331888407246</v>
      </c>
      <c r="B1241" s="4">
        <v>2.0439214223942503</v>
      </c>
      <c r="C1241" s="4">
        <v>0</v>
      </c>
      <c r="D1241" s="4">
        <v>0</v>
      </c>
    </row>
    <row r="1242" spans="1:4" x14ac:dyDescent="0.2">
      <c r="A1242" s="4">
        <v>2.1178726242080694</v>
      </c>
      <c r="B1242" s="4">
        <v>2.0441480883932726</v>
      </c>
      <c r="C1242" s="4">
        <v>0</v>
      </c>
      <c r="D1242" s="4">
        <v>0</v>
      </c>
    </row>
    <row r="1243" spans="1:4" x14ac:dyDescent="0.2">
      <c r="A1243" s="4">
        <v>2.1195120595754142</v>
      </c>
      <c r="B1243" s="4">
        <v>2.0443743984450742</v>
      </c>
      <c r="C1243" s="4">
        <v>0</v>
      </c>
      <c r="D1243" s="4">
        <v>0</v>
      </c>
    </row>
    <row r="1244" spans="1:4" x14ac:dyDescent="0.2">
      <c r="A1244" s="4">
        <v>2.1211514949427586</v>
      </c>
      <c r="B1244" s="4">
        <v>2.0446003516450042</v>
      </c>
      <c r="C1244" s="4">
        <v>0</v>
      </c>
      <c r="D1244" s="4">
        <v>0</v>
      </c>
    </row>
    <row r="1245" spans="1:4" x14ac:dyDescent="0.2">
      <c r="A1245" s="4">
        <v>2.1227909303101034</v>
      </c>
      <c r="B1245" s="4">
        <v>2.0448259470884129</v>
      </c>
      <c r="C1245" s="4">
        <v>0</v>
      </c>
      <c r="D1245" s="4">
        <v>0</v>
      </c>
    </row>
    <row r="1246" spans="1:4" x14ac:dyDescent="0.2">
      <c r="A1246" s="4">
        <v>2.1244303656774481</v>
      </c>
      <c r="B1246" s="4">
        <v>2.0450511838706493</v>
      </c>
      <c r="C1246" s="4">
        <v>0</v>
      </c>
      <c r="D1246" s="4">
        <v>0</v>
      </c>
    </row>
    <row r="1247" spans="1:4" x14ac:dyDescent="0.2">
      <c r="A1247" s="4">
        <v>2.1260698010447925</v>
      </c>
      <c r="B1247" s="4">
        <v>2.0452760610870628</v>
      </c>
      <c r="C1247" s="4">
        <v>0</v>
      </c>
      <c r="D1247" s="4">
        <v>0</v>
      </c>
    </row>
    <row r="1248" spans="1:4" x14ac:dyDescent="0.2">
      <c r="A1248" s="4">
        <v>2.1277092364121373</v>
      </c>
      <c r="B1248" s="4">
        <v>2.0455005778330033</v>
      </c>
      <c r="C1248" s="4">
        <v>0</v>
      </c>
      <c r="D1248" s="4">
        <v>0</v>
      </c>
    </row>
    <row r="1249" spans="1:4" x14ac:dyDescent="0.2">
      <c r="A1249" s="4">
        <v>2.1293486717794821</v>
      </c>
      <c r="B1249" s="4">
        <v>2.0457247332038198</v>
      </c>
      <c r="C1249" s="4">
        <v>0</v>
      </c>
      <c r="D1249" s="4">
        <v>0</v>
      </c>
    </row>
    <row r="1250" spans="1:4" x14ac:dyDescent="0.2">
      <c r="A1250" s="4">
        <v>2.1309881071468268</v>
      </c>
      <c r="B1250" s="4">
        <v>2.045948526294862</v>
      </c>
      <c r="C1250" s="4">
        <v>0</v>
      </c>
      <c r="D1250" s="4">
        <v>0</v>
      </c>
    </row>
    <row r="1251" spans="1:4" x14ac:dyDescent="0.2">
      <c r="A1251" s="4">
        <v>2.1326275425141712</v>
      </c>
      <c r="B1251" s="4">
        <v>2.0461719562014795</v>
      </c>
      <c r="C1251" s="4">
        <v>0</v>
      </c>
      <c r="D1251" s="4">
        <v>0</v>
      </c>
    </row>
    <row r="1252" spans="1:4" x14ac:dyDescent="0.2">
      <c r="A1252" s="4">
        <v>2.134266977881516</v>
      </c>
      <c r="B1252" s="4">
        <v>2.0463950220190217</v>
      </c>
      <c r="C1252" s="4">
        <v>0</v>
      </c>
      <c r="D1252" s="4">
        <v>0</v>
      </c>
    </row>
    <row r="1253" spans="1:4" x14ac:dyDescent="0.2">
      <c r="A1253" s="4">
        <v>2.1359064132488608</v>
      </c>
      <c r="B1253" s="4">
        <v>2.0466177228428384</v>
      </c>
      <c r="C1253" s="4">
        <v>0</v>
      </c>
      <c r="D1253" s="4">
        <v>0</v>
      </c>
    </row>
    <row r="1254" spans="1:4" x14ac:dyDescent="0.2">
      <c r="A1254" s="4">
        <v>2.1375458486162056</v>
      </c>
      <c r="B1254" s="4">
        <v>2.0468400577682786</v>
      </c>
      <c r="C1254" s="4">
        <v>0</v>
      </c>
      <c r="D1254" s="4">
        <v>0</v>
      </c>
    </row>
    <row r="1255" spans="1:4" x14ac:dyDescent="0.2">
      <c r="A1255" s="4">
        <v>2.1391852839835499</v>
      </c>
      <c r="B1255" s="4">
        <v>2.0470620258906917</v>
      </c>
      <c r="C1255" s="4">
        <v>0</v>
      </c>
      <c r="D1255" s="4">
        <v>0</v>
      </c>
    </row>
    <row r="1256" spans="1:4" x14ac:dyDescent="0.2">
      <c r="A1256" s="4">
        <v>2.1408247193508947</v>
      </c>
      <c r="B1256" s="4">
        <v>2.0472836263054282</v>
      </c>
      <c r="C1256" s="4">
        <v>0</v>
      </c>
      <c r="D1256" s="4">
        <v>0</v>
      </c>
    </row>
    <row r="1257" spans="1:4" x14ac:dyDescent="0.2">
      <c r="A1257" s="4">
        <v>2.1424641547182395</v>
      </c>
      <c r="B1257" s="4">
        <v>2.0475048581078363</v>
      </c>
      <c r="C1257" s="4">
        <v>0</v>
      </c>
      <c r="D1257" s="4">
        <v>0</v>
      </c>
    </row>
    <row r="1258" spans="1:4" x14ac:dyDescent="0.2">
      <c r="A1258" s="4">
        <v>2.1441035900855843</v>
      </c>
      <c r="B1258" s="4">
        <v>2.0477257203932662</v>
      </c>
      <c r="C1258" s="4">
        <v>0</v>
      </c>
      <c r="D1258" s="4">
        <v>0</v>
      </c>
    </row>
    <row r="1259" spans="1:4" x14ac:dyDescent="0.2">
      <c r="A1259" s="4">
        <v>2.1457430254529286</v>
      </c>
      <c r="B1259" s="4">
        <v>2.0479462122570675</v>
      </c>
      <c r="C1259" s="4">
        <v>0</v>
      </c>
      <c r="D1259" s="4">
        <v>0</v>
      </c>
    </row>
    <row r="1260" spans="1:4" x14ac:dyDescent="0.2">
      <c r="A1260" s="4">
        <v>2.1473824608202734</v>
      </c>
      <c r="B1260" s="4">
        <v>2.0481663327945894</v>
      </c>
      <c r="C1260" s="4">
        <v>0</v>
      </c>
      <c r="D1260" s="4">
        <v>0</v>
      </c>
    </row>
    <row r="1261" spans="1:4" x14ac:dyDescent="0.2">
      <c r="A1261" s="4">
        <v>2.1490218961876182</v>
      </c>
      <c r="B1261" s="4">
        <v>2.0483860811011816</v>
      </c>
      <c r="C1261" s="4">
        <v>0</v>
      </c>
      <c r="D1261" s="4">
        <v>0</v>
      </c>
    </row>
    <row r="1262" spans="1:4" x14ac:dyDescent="0.2">
      <c r="A1262" s="4">
        <v>2.150661331554963</v>
      </c>
      <c r="B1262" s="4">
        <v>2.0486054562721931</v>
      </c>
      <c r="C1262" s="4">
        <v>0</v>
      </c>
      <c r="D1262" s="4">
        <v>0</v>
      </c>
    </row>
    <row r="1263" spans="1:4" x14ac:dyDescent="0.2">
      <c r="A1263" s="4">
        <v>2.1523007669223073</v>
      </c>
      <c r="B1263" s="4">
        <v>2.0488244574029744</v>
      </c>
      <c r="C1263" s="4">
        <v>0</v>
      </c>
      <c r="D1263" s="4">
        <v>0</v>
      </c>
    </row>
    <row r="1264" spans="1:4" x14ac:dyDescent="0.2">
      <c r="A1264" s="4">
        <v>2.1539402022896521</v>
      </c>
      <c r="B1264" s="4">
        <v>2.0490430835888738</v>
      </c>
      <c r="C1264" s="4">
        <v>0</v>
      </c>
      <c r="D1264" s="4">
        <v>0</v>
      </c>
    </row>
    <row r="1265" spans="1:4" x14ac:dyDescent="0.2">
      <c r="A1265" s="4">
        <v>2.1555796376569969</v>
      </c>
      <c r="B1265" s="4">
        <v>2.0492613339252417</v>
      </c>
      <c r="C1265" s="4">
        <v>0</v>
      </c>
      <c r="D1265" s="4">
        <v>0</v>
      </c>
    </row>
    <row r="1266" spans="1:4" x14ac:dyDescent="0.2">
      <c r="A1266" s="4">
        <v>2.1572190730243412</v>
      </c>
      <c r="B1266" s="4">
        <v>2.0494792075074271</v>
      </c>
      <c r="C1266" s="4">
        <v>0</v>
      </c>
      <c r="D1266" s="4">
        <v>0</v>
      </c>
    </row>
    <row r="1267" spans="1:4" x14ac:dyDescent="0.2">
      <c r="A1267" s="4">
        <v>2.158858508391686</v>
      </c>
      <c r="B1267" s="4">
        <v>2.0496967034307798</v>
      </c>
      <c r="C1267" s="4">
        <v>0</v>
      </c>
      <c r="D1267" s="4">
        <v>0</v>
      </c>
    </row>
    <row r="1268" spans="1:4" x14ac:dyDescent="0.2">
      <c r="A1268" s="4">
        <v>2.1604979437590308</v>
      </c>
      <c r="B1268" s="4">
        <v>2.0499138207906489</v>
      </c>
      <c r="C1268" s="4">
        <v>0</v>
      </c>
      <c r="D1268" s="4">
        <v>0</v>
      </c>
    </row>
    <row r="1269" spans="1:4" x14ac:dyDescent="0.2">
      <c r="A1269" s="4">
        <v>2.1621373791263756</v>
      </c>
      <c r="B1269" s="4">
        <v>2.0501305586823846</v>
      </c>
      <c r="C1269" s="4">
        <v>0</v>
      </c>
      <c r="D1269" s="4">
        <v>0</v>
      </c>
    </row>
    <row r="1270" spans="1:4" x14ac:dyDescent="0.2">
      <c r="A1270" s="4">
        <v>2.1637768144937199</v>
      </c>
      <c r="B1270" s="4">
        <v>2.0503469162013355</v>
      </c>
      <c r="C1270" s="4">
        <v>0</v>
      </c>
      <c r="D1270" s="4">
        <v>0</v>
      </c>
    </row>
    <row r="1271" spans="1:4" x14ac:dyDescent="0.2">
      <c r="A1271" s="4">
        <v>2.1654162498610647</v>
      </c>
      <c r="B1271" s="4">
        <v>2.0505628924428518</v>
      </c>
      <c r="C1271" s="4">
        <v>0</v>
      </c>
      <c r="D1271" s="4">
        <v>0</v>
      </c>
    </row>
    <row r="1272" spans="1:4" x14ac:dyDescent="0.2">
      <c r="A1272" s="4">
        <v>2.1670556852284095</v>
      </c>
      <c r="B1272" s="4">
        <v>2.0507784865022831</v>
      </c>
      <c r="C1272" s="4">
        <v>0</v>
      </c>
      <c r="D1272" s="4">
        <v>0</v>
      </c>
    </row>
    <row r="1273" spans="1:4" x14ac:dyDescent="0.2">
      <c r="A1273" s="4">
        <v>2.1686951205957543</v>
      </c>
      <c r="B1273" s="4">
        <v>2.0509936974749778</v>
      </c>
      <c r="C1273" s="4">
        <v>0</v>
      </c>
      <c r="D1273" s="4">
        <v>0</v>
      </c>
    </row>
    <row r="1274" spans="1:4" x14ac:dyDescent="0.2">
      <c r="A1274" s="4">
        <v>2.1703345559630987</v>
      </c>
      <c r="B1274" s="4">
        <v>2.0512085244562868</v>
      </c>
      <c r="C1274" s="4">
        <v>0</v>
      </c>
      <c r="D1274" s="4">
        <v>0</v>
      </c>
    </row>
    <row r="1275" spans="1:4" x14ac:dyDescent="0.2">
      <c r="A1275" s="4">
        <v>2.1719739913304434</v>
      </c>
      <c r="B1275" s="4">
        <v>2.0514229665415584</v>
      </c>
      <c r="C1275" s="4">
        <v>0</v>
      </c>
      <c r="D1275" s="4">
        <v>0</v>
      </c>
    </row>
    <row r="1276" spans="1:4" x14ac:dyDescent="0.2">
      <c r="A1276" s="4">
        <v>2.1736134266977882</v>
      </c>
      <c r="B1276" s="4">
        <v>2.0516370228261431</v>
      </c>
      <c r="C1276" s="4">
        <v>0</v>
      </c>
      <c r="D1276" s="4">
        <v>0</v>
      </c>
    </row>
    <row r="1277" spans="1:4" x14ac:dyDescent="0.2">
      <c r="A1277" s="4">
        <v>2.175252862065133</v>
      </c>
      <c r="B1277" s="4">
        <v>2.0518506924053899</v>
      </c>
      <c r="C1277" s="4">
        <v>0</v>
      </c>
      <c r="D1277" s="4">
        <v>0</v>
      </c>
    </row>
    <row r="1278" spans="1:4" x14ac:dyDescent="0.2">
      <c r="A1278" s="4">
        <v>2.1768922974324774</v>
      </c>
      <c r="B1278" s="4">
        <v>2.052063974374648</v>
      </c>
      <c r="C1278" s="4">
        <v>0</v>
      </c>
      <c r="D1278" s="4">
        <v>0</v>
      </c>
    </row>
    <row r="1279" spans="1:4" x14ac:dyDescent="0.2">
      <c r="A1279" s="4">
        <v>2.1785317327998222</v>
      </c>
      <c r="B1279" s="4">
        <v>2.0522768678292675</v>
      </c>
      <c r="C1279" s="4">
        <v>0</v>
      </c>
      <c r="D1279" s="4">
        <v>0</v>
      </c>
    </row>
    <row r="1280" spans="1:4" x14ac:dyDescent="0.2">
      <c r="A1280" s="4">
        <v>2.1801711681671669</v>
      </c>
      <c r="B1280" s="4">
        <v>2.0524893718645973</v>
      </c>
      <c r="C1280" s="4">
        <v>0</v>
      </c>
      <c r="D1280" s="4">
        <v>0</v>
      </c>
    </row>
    <row r="1281" spans="1:4" x14ac:dyDescent="0.2">
      <c r="A1281" s="4">
        <v>2.1818106035345113</v>
      </c>
      <c r="B1281" s="4">
        <v>2.0527014855759873</v>
      </c>
      <c r="C1281" s="4">
        <v>0</v>
      </c>
      <c r="D1281" s="4">
        <v>0</v>
      </c>
    </row>
    <row r="1282" spans="1:4" x14ac:dyDescent="0.2">
      <c r="A1282" s="4">
        <v>2.1834500389018561</v>
      </c>
      <c r="B1282" s="4">
        <v>2.0529132080587873</v>
      </c>
      <c r="C1282" s="4">
        <v>0</v>
      </c>
      <c r="D1282" s="4">
        <v>0</v>
      </c>
    </row>
    <row r="1283" spans="1:4" x14ac:dyDescent="0.2">
      <c r="A1283" s="4">
        <v>2.1850894742692009</v>
      </c>
      <c r="B1283" s="4">
        <v>2.0531245384083463</v>
      </c>
      <c r="C1283" s="4">
        <v>0</v>
      </c>
      <c r="D1283" s="4">
        <v>0</v>
      </c>
    </row>
    <row r="1284" spans="1:4" x14ac:dyDescent="0.2">
      <c r="A1284" s="4">
        <v>2.1867289096365456</v>
      </c>
      <c r="B1284" s="4">
        <v>2.0533354757200137</v>
      </c>
      <c r="C1284" s="4">
        <v>0</v>
      </c>
      <c r="D1284" s="4">
        <v>0</v>
      </c>
    </row>
    <row r="1285" spans="1:4" x14ac:dyDescent="0.2">
      <c r="A1285" s="4">
        <v>2.18836834500389</v>
      </c>
      <c r="B1285" s="4">
        <v>2.053546019089139</v>
      </c>
      <c r="C1285" s="4">
        <v>0</v>
      </c>
      <c r="D1285" s="4">
        <v>0</v>
      </c>
    </row>
    <row r="1286" spans="1:4" x14ac:dyDescent="0.2">
      <c r="A1286" s="4">
        <v>2.1900077803712348</v>
      </c>
      <c r="B1286" s="4">
        <v>2.0537561676110725</v>
      </c>
      <c r="C1286" s="4">
        <v>0</v>
      </c>
      <c r="D1286" s="4">
        <v>0</v>
      </c>
    </row>
    <row r="1287" spans="1:4" x14ac:dyDescent="0.2">
      <c r="A1287" s="4">
        <v>2.1916472157385796</v>
      </c>
      <c r="B1287" s="4">
        <v>2.0539659203811627</v>
      </c>
      <c r="C1287" s="4">
        <v>0</v>
      </c>
      <c r="D1287" s="4">
        <v>0</v>
      </c>
    </row>
    <row r="1288" spans="1:4" x14ac:dyDescent="0.2">
      <c r="A1288" s="4">
        <v>2.1932866511059244</v>
      </c>
      <c r="B1288" s="4">
        <v>2.0541752764947594</v>
      </c>
      <c r="C1288" s="4">
        <v>0</v>
      </c>
      <c r="D1288" s="4">
        <v>0</v>
      </c>
    </row>
    <row r="1289" spans="1:4" x14ac:dyDescent="0.2">
      <c r="A1289" s="4">
        <v>2.1949260864732687</v>
      </c>
      <c r="B1289" s="4">
        <v>2.0543842350472121</v>
      </c>
      <c r="C1289" s="4">
        <v>0</v>
      </c>
      <c r="D1289" s="4">
        <v>0</v>
      </c>
    </row>
    <row r="1290" spans="1:4" x14ac:dyDescent="0.2">
      <c r="A1290" s="4">
        <v>2.1965655218406135</v>
      </c>
      <c r="B1290" s="4">
        <v>2.0545927951338707</v>
      </c>
      <c r="C1290" s="4">
        <v>0</v>
      </c>
      <c r="D1290" s="4">
        <v>0</v>
      </c>
    </row>
    <row r="1291" spans="1:4" x14ac:dyDescent="0.2">
      <c r="A1291" s="4">
        <v>2.1982049572079583</v>
      </c>
      <c r="B1291" s="4">
        <v>2.0548009558500846</v>
      </c>
      <c r="C1291" s="4">
        <v>0</v>
      </c>
      <c r="D1291" s="4">
        <v>0</v>
      </c>
    </row>
    <row r="1292" spans="1:4" x14ac:dyDescent="0.2">
      <c r="A1292" s="4">
        <v>2.1998443925753031</v>
      </c>
      <c r="B1292" s="4">
        <v>2.0550087162912027</v>
      </c>
      <c r="C1292" s="4">
        <v>0</v>
      </c>
      <c r="D1292" s="4">
        <v>0</v>
      </c>
    </row>
    <row r="1293" spans="1:4" x14ac:dyDescent="0.2">
      <c r="A1293" s="4">
        <v>2.2014838279426474</v>
      </c>
      <c r="B1293" s="4">
        <v>2.055216075552575</v>
      </c>
      <c r="C1293" s="4">
        <v>0</v>
      </c>
      <c r="D1293" s="4">
        <v>0</v>
      </c>
    </row>
    <row r="1294" spans="1:4" x14ac:dyDescent="0.2">
      <c r="A1294" s="4">
        <v>2.2031232633099922</v>
      </c>
      <c r="B1294" s="4">
        <v>2.0554230327295508</v>
      </c>
      <c r="C1294" s="4">
        <v>0</v>
      </c>
      <c r="D1294" s="4">
        <v>0</v>
      </c>
    </row>
    <row r="1295" spans="1:4" x14ac:dyDescent="0.2">
      <c r="A1295" s="4">
        <v>2.204762698677337</v>
      </c>
      <c r="B1295" s="4">
        <v>2.0556295869174797</v>
      </c>
      <c r="C1295" s="4">
        <v>0</v>
      </c>
      <c r="D1295" s="4">
        <v>0</v>
      </c>
    </row>
    <row r="1296" spans="1:4" x14ac:dyDescent="0.2">
      <c r="A1296" s="4">
        <v>2.2064021340446818</v>
      </c>
      <c r="B1296" s="4">
        <v>2.0558357372117113</v>
      </c>
      <c r="C1296" s="4">
        <v>0</v>
      </c>
      <c r="D1296" s="4">
        <v>0</v>
      </c>
    </row>
    <row r="1297" spans="1:4" x14ac:dyDescent="0.2">
      <c r="A1297" s="4">
        <v>2.2080415694120261</v>
      </c>
      <c r="B1297" s="4">
        <v>2.0560414827075948</v>
      </c>
      <c r="C1297" s="4">
        <v>0</v>
      </c>
      <c r="D1297" s="4">
        <v>0</v>
      </c>
    </row>
    <row r="1298" spans="1:4" x14ac:dyDescent="0.2">
      <c r="A1298" s="4">
        <v>2.2096810047793709</v>
      </c>
      <c r="B1298" s="4">
        <v>2.0562468225004795</v>
      </c>
      <c r="C1298" s="4">
        <v>0</v>
      </c>
      <c r="D1298" s="4">
        <v>0</v>
      </c>
    </row>
    <row r="1299" spans="1:4" x14ac:dyDescent="0.2">
      <c r="A1299" s="4">
        <v>2.2113204401467157</v>
      </c>
      <c r="B1299" s="4">
        <v>2.0564517556857158</v>
      </c>
      <c r="C1299" s="4">
        <v>0</v>
      </c>
      <c r="D1299" s="4">
        <v>0</v>
      </c>
    </row>
    <row r="1300" spans="1:4" x14ac:dyDescent="0.2">
      <c r="A1300" s="4">
        <v>2.21295987551406</v>
      </c>
      <c r="B1300" s="4">
        <v>2.0566562813586526</v>
      </c>
      <c r="C1300" s="4">
        <v>0</v>
      </c>
      <c r="D1300" s="4">
        <v>0</v>
      </c>
    </row>
    <row r="1301" spans="1:4" x14ac:dyDescent="0.2">
      <c r="A1301" s="4">
        <v>2.2145993108814048</v>
      </c>
      <c r="B1301" s="4">
        <v>2.056860398614639</v>
      </c>
      <c r="C1301" s="4">
        <v>0</v>
      </c>
      <c r="D1301" s="4">
        <v>0</v>
      </c>
    </row>
    <row r="1302" spans="1:4" x14ac:dyDescent="0.2">
      <c r="A1302" s="4">
        <v>2.2162387462487496</v>
      </c>
      <c r="B1302" s="4">
        <v>2.0570641065490256</v>
      </c>
      <c r="C1302" s="4">
        <v>0</v>
      </c>
      <c r="D1302" s="4">
        <v>0</v>
      </c>
    </row>
    <row r="1303" spans="1:4" x14ac:dyDescent="0.2">
      <c r="A1303" s="4">
        <v>2.2178781816160944</v>
      </c>
      <c r="B1303" s="4">
        <v>2.0572674042571606</v>
      </c>
      <c r="C1303" s="4">
        <v>0</v>
      </c>
      <c r="D1303" s="4">
        <v>0</v>
      </c>
    </row>
    <row r="1304" spans="1:4" x14ac:dyDescent="0.2">
      <c r="A1304" s="4">
        <v>2.2195176169834387</v>
      </c>
      <c r="B1304" s="4">
        <v>2.0574702908343947</v>
      </c>
      <c r="C1304" s="4">
        <v>0</v>
      </c>
      <c r="D1304" s="4">
        <v>0</v>
      </c>
    </row>
    <row r="1305" spans="1:4" x14ac:dyDescent="0.2">
      <c r="A1305" s="4">
        <v>2.2211570523507835</v>
      </c>
      <c r="B1305" s="4">
        <v>2.0576727653760765</v>
      </c>
      <c r="C1305" s="4">
        <v>0</v>
      </c>
      <c r="D1305" s="4">
        <v>0</v>
      </c>
    </row>
    <row r="1306" spans="1:4" x14ac:dyDescent="0.2">
      <c r="A1306" s="4">
        <v>2.2227964877181283</v>
      </c>
      <c r="B1306" s="4">
        <v>2.0578748269775557</v>
      </c>
      <c r="C1306" s="4">
        <v>0</v>
      </c>
      <c r="D1306" s="4">
        <v>0</v>
      </c>
    </row>
    <row r="1307" spans="1:4" x14ac:dyDescent="0.2">
      <c r="A1307" s="4">
        <v>2.2244359230854731</v>
      </c>
      <c r="B1307" s="4">
        <v>2.0580764747341824</v>
      </c>
      <c r="C1307" s="4">
        <v>0</v>
      </c>
      <c r="D1307" s="4">
        <v>0</v>
      </c>
    </row>
    <row r="1308" spans="1:4" x14ac:dyDescent="0.2">
      <c r="A1308" s="4">
        <v>2.2260753584528175</v>
      </c>
      <c r="B1308" s="4">
        <v>2.058277707741305</v>
      </c>
      <c r="C1308" s="4">
        <v>0</v>
      </c>
      <c r="D1308" s="4">
        <v>0</v>
      </c>
    </row>
    <row r="1309" spans="1:4" x14ac:dyDescent="0.2">
      <c r="A1309" s="4">
        <v>2.2277147938201622</v>
      </c>
      <c r="B1309" s="4">
        <v>2.0584785250942739</v>
      </c>
      <c r="C1309" s="4">
        <v>0</v>
      </c>
      <c r="D1309" s="4">
        <v>0</v>
      </c>
    </row>
    <row r="1310" spans="1:4" x14ac:dyDescent="0.2">
      <c r="A1310" s="4">
        <v>2.229354229187507</v>
      </c>
      <c r="B1310" s="4">
        <v>2.0586789258884384</v>
      </c>
      <c r="C1310" s="4">
        <v>0</v>
      </c>
      <c r="D1310" s="4">
        <v>0</v>
      </c>
    </row>
    <row r="1311" spans="1:4" x14ac:dyDescent="0.2">
      <c r="A1311" s="4">
        <v>2.2309936645548518</v>
      </c>
      <c r="B1311" s="4">
        <v>2.058878909219148</v>
      </c>
      <c r="C1311" s="4">
        <v>0</v>
      </c>
      <c r="D1311" s="4">
        <v>0</v>
      </c>
    </row>
    <row r="1312" spans="1:4" x14ac:dyDescent="0.2">
      <c r="A1312" s="4">
        <v>2.2326330999221962</v>
      </c>
      <c r="B1312" s="4">
        <v>2.059078474181752</v>
      </c>
      <c r="C1312" s="4">
        <v>0</v>
      </c>
      <c r="D1312" s="4">
        <v>0</v>
      </c>
    </row>
    <row r="1313" spans="1:4" x14ac:dyDescent="0.2">
      <c r="A1313" s="4">
        <v>2.234272535289541</v>
      </c>
      <c r="B1313" s="4">
        <v>2.0592776198716001</v>
      </c>
      <c r="C1313" s="4">
        <v>0</v>
      </c>
      <c r="D1313" s="4">
        <v>0</v>
      </c>
    </row>
    <row r="1314" spans="1:4" x14ac:dyDescent="0.2">
      <c r="A1314" s="4">
        <v>2.2359119706568857</v>
      </c>
      <c r="B1314" s="4">
        <v>2.0594763453840415</v>
      </c>
      <c r="C1314" s="4">
        <v>0</v>
      </c>
      <c r="D1314" s="4">
        <v>0</v>
      </c>
    </row>
    <row r="1315" spans="1:4" x14ac:dyDescent="0.2">
      <c r="A1315" s="4">
        <v>2.2375514060242301</v>
      </c>
      <c r="B1315" s="4">
        <v>2.0596746498144261</v>
      </c>
      <c r="C1315" s="4">
        <v>0</v>
      </c>
      <c r="D1315" s="4">
        <v>0</v>
      </c>
    </row>
    <row r="1316" spans="1:4" x14ac:dyDescent="0.2">
      <c r="A1316" s="4">
        <v>2.2391908413915749</v>
      </c>
      <c r="B1316" s="4">
        <v>2.0598725322581029</v>
      </c>
      <c r="C1316" s="4">
        <v>0</v>
      </c>
      <c r="D1316" s="4">
        <v>0</v>
      </c>
    </row>
    <row r="1317" spans="1:4" x14ac:dyDescent="0.2">
      <c r="A1317" s="4">
        <v>2.2408302767589197</v>
      </c>
      <c r="B1317" s="4">
        <v>2.0600699918104217</v>
      </c>
      <c r="C1317" s="4">
        <v>0</v>
      </c>
      <c r="D1317" s="4">
        <v>0</v>
      </c>
    </row>
    <row r="1318" spans="1:4" x14ac:dyDescent="0.2">
      <c r="A1318" s="4">
        <v>2.2424697121262644</v>
      </c>
      <c r="B1318" s="4">
        <v>2.0602670275667321</v>
      </c>
      <c r="C1318" s="4">
        <v>0</v>
      </c>
      <c r="D1318" s="4">
        <v>0</v>
      </c>
    </row>
    <row r="1319" spans="1:4" x14ac:dyDescent="0.2">
      <c r="A1319" s="4">
        <v>2.2441091474936088</v>
      </c>
      <c r="B1319" s="4">
        <v>2.0604636386223834</v>
      </c>
      <c r="C1319" s="4">
        <v>0</v>
      </c>
      <c r="D1319" s="4">
        <v>0</v>
      </c>
    </row>
    <row r="1320" spans="1:4" x14ac:dyDescent="0.2">
      <c r="A1320" s="4">
        <v>2.2457485828609536</v>
      </c>
      <c r="B1320" s="4">
        <v>2.0606598240727254</v>
      </c>
      <c r="C1320" s="4">
        <v>0</v>
      </c>
      <c r="D1320" s="4">
        <v>0</v>
      </c>
    </row>
    <row r="1321" spans="1:4" x14ac:dyDescent="0.2">
      <c r="A1321" s="4">
        <v>2.2473880182282984</v>
      </c>
      <c r="B1321" s="4">
        <v>2.0608555830131072</v>
      </c>
      <c r="C1321" s="4">
        <v>0</v>
      </c>
      <c r="D1321" s="4">
        <v>0</v>
      </c>
    </row>
    <row r="1322" spans="1:4" x14ac:dyDescent="0.2">
      <c r="A1322" s="4">
        <v>2.2490274535956432</v>
      </c>
      <c r="B1322" s="4">
        <v>2.0610509145388787</v>
      </c>
      <c r="C1322" s="4">
        <v>0</v>
      </c>
      <c r="D1322" s="4">
        <v>0</v>
      </c>
    </row>
    <row r="1323" spans="1:4" x14ac:dyDescent="0.2">
      <c r="A1323" s="4">
        <v>2.2506668889629875</v>
      </c>
      <c r="B1323" s="4">
        <v>2.0612458177453887</v>
      </c>
      <c r="C1323" s="4">
        <v>0</v>
      </c>
      <c r="D1323" s="4">
        <v>0</v>
      </c>
    </row>
    <row r="1324" spans="1:4" x14ac:dyDescent="0.2">
      <c r="A1324" s="4">
        <v>2.2523063243303323</v>
      </c>
      <c r="B1324" s="4">
        <v>2.0614402917279877</v>
      </c>
      <c r="C1324" s="4">
        <v>0</v>
      </c>
      <c r="D1324" s="4">
        <v>0</v>
      </c>
    </row>
    <row r="1325" spans="1:4" x14ac:dyDescent="0.2">
      <c r="A1325" s="4">
        <v>2.2539457596976771</v>
      </c>
      <c r="B1325" s="4">
        <v>2.0616343355820241</v>
      </c>
      <c r="C1325" s="4">
        <v>0</v>
      </c>
      <c r="D1325" s="4">
        <v>0</v>
      </c>
    </row>
    <row r="1326" spans="1:4" x14ac:dyDescent="0.2">
      <c r="A1326" s="4">
        <v>2.2555851950650219</v>
      </c>
      <c r="B1326" s="4">
        <v>2.0618279484028483</v>
      </c>
      <c r="C1326" s="4">
        <v>0</v>
      </c>
      <c r="D1326" s="4">
        <v>0</v>
      </c>
    </row>
    <row r="1327" spans="1:4" x14ac:dyDescent="0.2">
      <c r="A1327" s="4">
        <v>2.2572246304323662</v>
      </c>
      <c r="B1327" s="4">
        <v>2.0620211292858093</v>
      </c>
      <c r="C1327" s="4">
        <v>0</v>
      </c>
      <c r="D1327" s="4">
        <v>0</v>
      </c>
    </row>
    <row r="1328" spans="1:4" x14ac:dyDescent="0.2">
      <c r="A1328" s="4">
        <v>2.258864065799711</v>
      </c>
      <c r="B1328" s="4">
        <v>2.0622138773262568</v>
      </c>
      <c r="C1328" s="4">
        <v>0</v>
      </c>
      <c r="D1328" s="4">
        <v>0</v>
      </c>
    </row>
    <row r="1329" spans="1:4" x14ac:dyDescent="0.2">
      <c r="A1329" s="4">
        <v>2.2605035011670558</v>
      </c>
      <c r="B1329" s="4">
        <v>2.0624061916195404</v>
      </c>
      <c r="C1329" s="4">
        <v>0</v>
      </c>
      <c r="D1329" s="4">
        <v>0</v>
      </c>
    </row>
    <row r="1330" spans="1:4" x14ac:dyDescent="0.2">
      <c r="A1330" s="4">
        <v>2.2621429365344006</v>
      </c>
      <c r="B1330" s="4">
        <v>2.0625980712610095</v>
      </c>
      <c r="C1330" s="4">
        <v>0</v>
      </c>
      <c r="D1330" s="4">
        <v>0</v>
      </c>
    </row>
    <row r="1331" spans="1:4" x14ac:dyDescent="0.2">
      <c r="A1331" s="4">
        <v>2.2637823719017449</v>
      </c>
      <c r="B1331" s="4">
        <v>2.0627895153460134</v>
      </c>
      <c r="C1331" s="4">
        <v>0</v>
      </c>
      <c r="D1331" s="4">
        <v>0</v>
      </c>
    </row>
    <row r="1332" spans="1:4" x14ac:dyDescent="0.2">
      <c r="A1332" s="4">
        <v>2.2654218072690897</v>
      </c>
      <c r="B1332" s="4">
        <v>2.0629805229699016</v>
      </c>
      <c r="C1332" s="4">
        <v>0</v>
      </c>
      <c r="D1332" s="4">
        <v>0</v>
      </c>
    </row>
    <row r="1333" spans="1:4" x14ac:dyDescent="0.2">
      <c r="A1333" s="4">
        <v>2.2670612426364345</v>
      </c>
      <c r="B1333" s="4">
        <v>2.0631710932280236</v>
      </c>
      <c r="C1333" s="4">
        <v>0</v>
      </c>
      <c r="D1333" s="4">
        <v>0</v>
      </c>
    </row>
    <row r="1334" spans="1:4" x14ac:dyDescent="0.2">
      <c r="A1334" s="4">
        <v>2.2687006780037788</v>
      </c>
      <c r="B1334" s="4">
        <v>2.0633612252157296</v>
      </c>
      <c r="C1334" s="4">
        <v>0</v>
      </c>
      <c r="D1334" s="4">
        <v>0</v>
      </c>
    </row>
    <row r="1335" spans="1:4" x14ac:dyDescent="0.2">
      <c r="A1335" s="4">
        <v>2.2703401133711236</v>
      </c>
      <c r="B1335" s="4">
        <v>2.0635509180283682</v>
      </c>
      <c r="C1335" s="4">
        <v>0</v>
      </c>
      <c r="D1335" s="4">
        <v>0</v>
      </c>
    </row>
    <row r="1336" spans="1:4" x14ac:dyDescent="0.2">
      <c r="A1336" s="4">
        <v>2.2719795487384684</v>
      </c>
      <c r="B1336" s="4">
        <v>2.0637401707612888</v>
      </c>
      <c r="C1336" s="4">
        <v>0</v>
      </c>
      <c r="D1336" s="4">
        <v>0</v>
      </c>
    </row>
    <row r="1337" spans="1:4" x14ac:dyDescent="0.2">
      <c r="A1337" s="4">
        <v>2.2736189841058132</v>
      </c>
      <c r="B1337" s="4">
        <v>2.0639289825098417</v>
      </c>
      <c r="C1337" s="4">
        <v>0</v>
      </c>
      <c r="D1337" s="4">
        <v>0</v>
      </c>
    </row>
    <row r="1338" spans="1:4" x14ac:dyDescent="0.2">
      <c r="A1338" s="4">
        <v>2.2752584194731575</v>
      </c>
      <c r="B1338" s="4">
        <v>2.0641173523693763</v>
      </c>
      <c r="C1338" s="4">
        <v>0</v>
      </c>
      <c r="D1338" s="4">
        <v>0</v>
      </c>
    </row>
    <row r="1339" spans="1:4" x14ac:dyDescent="0.2">
      <c r="A1339" s="4">
        <v>2.2768978548405023</v>
      </c>
      <c r="B1339" s="4">
        <v>2.0643052794352412</v>
      </c>
      <c r="C1339" s="4">
        <v>0</v>
      </c>
      <c r="D1339" s="4">
        <v>0</v>
      </c>
    </row>
    <row r="1340" spans="1:4" x14ac:dyDescent="0.2">
      <c r="A1340" s="4">
        <v>2.2785372902078471</v>
      </c>
      <c r="B1340" s="4">
        <v>2.0644927628027872</v>
      </c>
      <c r="C1340" s="4">
        <v>0</v>
      </c>
      <c r="D1340" s="4">
        <v>0</v>
      </c>
    </row>
    <row r="1341" spans="1:4" x14ac:dyDescent="0.2">
      <c r="A1341" s="4">
        <v>2.2801767255751919</v>
      </c>
      <c r="B1341" s="4">
        <v>2.0646798015673626</v>
      </c>
      <c r="C1341" s="4">
        <v>0</v>
      </c>
      <c r="D1341" s="4">
        <v>0</v>
      </c>
    </row>
    <row r="1342" spans="1:4" x14ac:dyDescent="0.2">
      <c r="A1342" s="4">
        <v>2.2818161609425363</v>
      </c>
      <c r="B1342" s="4">
        <v>2.0648663948243176</v>
      </c>
      <c r="C1342" s="4">
        <v>0</v>
      </c>
      <c r="D1342" s="4">
        <v>0</v>
      </c>
    </row>
    <row r="1343" spans="1:4" x14ac:dyDescent="0.2">
      <c r="A1343" s="4">
        <v>2.283455596309881</v>
      </c>
      <c r="B1343" s="4">
        <v>2.0650525416690013</v>
      </c>
      <c r="C1343" s="4">
        <v>0</v>
      </c>
      <c r="D1343" s="4">
        <v>0</v>
      </c>
    </row>
    <row r="1344" spans="1:4" x14ac:dyDescent="0.2">
      <c r="A1344" s="4">
        <v>2.2850950316772258</v>
      </c>
      <c r="B1344" s="4">
        <v>2.0652382411967634</v>
      </c>
      <c r="C1344" s="4">
        <v>0</v>
      </c>
      <c r="D1344" s="4">
        <v>0</v>
      </c>
    </row>
    <row r="1345" spans="1:4" x14ac:dyDescent="0.2">
      <c r="A1345" s="4">
        <v>2.2867344670445706</v>
      </c>
      <c r="B1345" s="4">
        <v>2.0654234925029535</v>
      </c>
      <c r="C1345" s="4">
        <v>0</v>
      </c>
      <c r="D1345" s="4">
        <v>0</v>
      </c>
    </row>
    <row r="1346" spans="1:4" x14ac:dyDescent="0.2">
      <c r="A1346" s="4">
        <v>2.288373902411915</v>
      </c>
      <c r="B1346" s="4">
        <v>2.0656082946829208</v>
      </c>
      <c r="C1346" s="4">
        <v>0</v>
      </c>
      <c r="D1346" s="4">
        <v>0</v>
      </c>
    </row>
    <row r="1347" spans="1:4" x14ac:dyDescent="0.2">
      <c r="A1347" s="4">
        <v>2.2900133377792597</v>
      </c>
      <c r="B1347" s="4">
        <v>2.0657926468320151</v>
      </c>
      <c r="C1347" s="4">
        <v>0</v>
      </c>
      <c r="D1347" s="4">
        <v>0</v>
      </c>
    </row>
    <row r="1348" spans="1:4" x14ac:dyDescent="0.2">
      <c r="A1348" s="4">
        <v>2.2916527731466045</v>
      </c>
      <c r="B1348" s="4">
        <v>2.0659765480455858</v>
      </c>
      <c r="C1348" s="4">
        <v>0</v>
      </c>
      <c r="D1348" s="4">
        <v>0</v>
      </c>
    </row>
    <row r="1349" spans="1:4" x14ac:dyDescent="0.2">
      <c r="A1349" s="4">
        <v>2.2932922085139489</v>
      </c>
      <c r="B1349" s="4">
        <v>2.0661599974189824</v>
      </c>
      <c r="C1349" s="4">
        <v>0</v>
      </c>
      <c r="D1349" s="4">
        <v>0</v>
      </c>
    </row>
    <row r="1350" spans="1:4" x14ac:dyDescent="0.2">
      <c r="A1350" s="4">
        <v>2.2949316438812937</v>
      </c>
      <c r="B1350" s="4">
        <v>2.0663429940475542</v>
      </c>
      <c r="C1350" s="4">
        <v>0</v>
      </c>
      <c r="D1350" s="4">
        <v>0</v>
      </c>
    </row>
    <row r="1351" spans="1:4" x14ac:dyDescent="0.2">
      <c r="A1351" s="4">
        <v>2.2965710792486385</v>
      </c>
      <c r="B1351" s="4">
        <v>2.0665255370266511</v>
      </c>
      <c r="C1351" s="4">
        <v>0</v>
      </c>
      <c r="D1351" s="4">
        <v>0</v>
      </c>
    </row>
    <row r="1352" spans="1:4" x14ac:dyDescent="0.2">
      <c r="A1352" s="4">
        <v>2.2982105146159832</v>
      </c>
      <c r="B1352" s="4">
        <v>2.0667076254516226</v>
      </c>
      <c r="C1352" s="4">
        <v>0</v>
      </c>
      <c r="D1352" s="4">
        <v>0</v>
      </c>
    </row>
    <row r="1353" spans="1:4" x14ac:dyDescent="0.2">
      <c r="A1353" s="4">
        <v>2.2998499499833276</v>
      </c>
      <c r="B1353" s="4">
        <v>2.0668892584178171</v>
      </c>
      <c r="C1353" s="4">
        <v>0</v>
      </c>
      <c r="D1353" s="4">
        <v>0</v>
      </c>
    </row>
    <row r="1354" spans="1:4" x14ac:dyDescent="0.2">
      <c r="A1354" s="4">
        <v>2.3014893853506724</v>
      </c>
      <c r="B1354" s="4">
        <v>2.0670704350205855</v>
      </c>
      <c r="C1354" s="4">
        <v>0</v>
      </c>
      <c r="D1354" s="4">
        <v>0</v>
      </c>
    </row>
    <row r="1355" spans="1:4" x14ac:dyDescent="0.2">
      <c r="A1355" s="4">
        <v>2.3031288207180172</v>
      </c>
      <c r="B1355" s="4">
        <v>2.0672511543552767</v>
      </c>
      <c r="C1355" s="4">
        <v>0</v>
      </c>
      <c r="D1355" s="4">
        <v>0</v>
      </c>
    </row>
    <row r="1356" spans="1:4" x14ac:dyDescent="0.2">
      <c r="A1356" s="4">
        <v>2.304768256085362</v>
      </c>
      <c r="B1356" s="4">
        <v>2.0674314155172406</v>
      </c>
      <c r="C1356" s="4">
        <v>0</v>
      </c>
      <c r="D1356" s="4">
        <v>0</v>
      </c>
    </row>
    <row r="1357" spans="1:4" x14ac:dyDescent="0.2">
      <c r="A1357" s="4">
        <v>2.3064076914527063</v>
      </c>
      <c r="B1357" s="4">
        <v>2.0676112176018258</v>
      </c>
      <c r="C1357" s="4">
        <v>0</v>
      </c>
      <c r="D1357" s="4">
        <v>0</v>
      </c>
    </row>
    <row r="1358" spans="1:4" x14ac:dyDescent="0.2">
      <c r="A1358" s="4">
        <v>2.3080471268200511</v>
      </c>
      <c r="B1358" s="4">
        <v>2.0677905597043824</v>
      </c>
      <c r="C1358" s="4">
        <v>0</v>
      </c>
      <c r="D1358" s="4">
        <v>0</v>
      </c>
    </row>
    <row r="1359" spans="1:4" x14ac:dyDescent="0.2">
      <c r="A1359" s="4">
        <v>2.3096865621873959</v>
      </c>
      <c r="B1359" s="4">
        <v>2.06796944092026</v>
      </c>
      <c r="C1359" s="4">
        <v>0</v>
      </c>
      <c r="D1359" s="4">
        <v>0</v>
      </c>
    </row>
    <row r="1360" spans="1:4" x14ac:dyDescent="0.2">
      <c r="A1360" s="4">
        <v>2.3113259975547407</v>
      </c>
      <c r="B1360" s="4">
        <v>2.068147860344808</v>
      </c>
      <c r="C1360" s="4">
        <v>0</v>
      </c>
      <c r="D1360" s="4">
        <v>0</v>
      </c>
    </row>
    <row r="1361" spans="1:4" x14ac:dyDescent="0.2">
      <c r="A1361" s="4">
        <v>2.312965432922085</v>
      </c>
      <c r="B1361" s="4">
        <v>2.0683258170733758</v>
      </c>
      <c r="C1361" s="4">
        <v>0</v>
      </c>
      <c r="D1361" s="4">
        <v>0</v>
      </c>
    </row>
    <row r="1362" spans="1:4" x14ac:dyDescent="0.2">
      <c r="A1362" s="4">
        <v>2.3146048682894298</v>
      </c>
      <c r="B1362" s="4">
        <v>2.0685033102013128</v>
      </c>
      <c r="C1362" s="4">
        <v>0</v>
      </c>
      <c r="D1362" s="4">
        <v>0</v>
      </c>
    </row>
    <row r="1363" spans="1:4" x14ac:dyDescent="0.2">
      <c r="A1363" s="4">
        <v>2.3162443036567746</v>
      </c>
      <c r="B1363" s="4">
        <v>2.0686803388239685</v>
      </c>
      <c r="C1363" s="4">
        <v>0</v>
      </c>
      <c r="D1363" s="4">
        <v>0</v>
      </c>
    </row>
    <row r="1364" spans="1:4" x14ac:dyDescent="0.2">
      <c r="A1364" s="4">
        <v>2.3178837390241189</v>
      </c>
      <c r="B1364" s="4">
        <v>2.0688569020366927</v>
      </c>
      <c r="C1364" s="4">
        <v>0</v>
      </c>
      <c r="D1364" s="4">
        <v>0</v>
      </c>
    </row>
    <row r="1365" spans="1:4" x14ac:dyDescent="0.2">
      <c r="A1365" s="4">
        <v>2.3195231743914637</v>
      </c>
      <c r="B1365" s="4">
        <v>2.0690329989348348</v>
      </c>
      <c r="C1365" s="4">
        <v>0</v>
      </c>
      <c r="D1365" s="4">
        <v>0</v>
      </c>
    </row>
    <row r="1366" spans="1:4" x14ac:dyDescent="0.2">
      <c r="A1366" s="4">
        <v>2.3211626097588085</v>
      </c>
      <c r="B1366" s="4">
        <v>2.0692086286137439</v>
      </c>
      <c r="C1366" s="4">
        <v>0</v>
      </c>
      <c r="D1366" s="4">
        <v>0</v>
      </c>
    </row>
    <row r="1367" spans="1:4" x14ac:dyDescent="0.2">
      <c r="A1367" s="4">
        <v>2.3228020451261533</v>
      </c>
      <c r="B1367" s="4">
        <v>2.0693837901687702</v>
      </c>
      <c r="C1367" s="4">
        <v>0</v>
      </c>
      <c r="D1367" s="4">
        <v>0</v>
      </c>
    </row>
    <row r="1368" spans="1:4" x14ac:dyDescent="0.2">
      <c r="A1368" s="4">
        <v>2.3244414804934976</v>
      </c>
      <c r="B1368" s="4">
        <v>2.0695584826952627</v>
      </c>
      <c r="C1368" s="4">
        <v>0</v>
      </c>
      <c r="D1368" s="4">
        <v>0</v>
      </c>
    </row>
    <row r="1369" spans="1:4" x14ac:dyDescent="0.2">
      <c r="A1369" s="4">
        <v>2.3260809158608424</v>
      </c>
      <c r="B1369" s="4">
        <v>2.0697327052885708</v>
      </c>
      <c r="C1369" s="4">
        <v>0</v>
      </c>
      <c r="D1369" s="4">
        <v>0</v>
      </c>
    </row>
    <row r="1370" spans="1:4" x14ac:dyDescent="0.2">
      <c r="A1370" s="4">
        <v>2.3277203512281872</v>
      </c>
      <c r="B1370" s="4">
        <v>2.069906457044044</v>
      </c>
      <c r="C1370" s="4">
        <v>0</v>
      </c>
      <c r="D1370" s="4">
        <v>0</v>
      </c>
    </row>
    <row r="1371" spans="1:4" x14ac:dyDescent="0.2">
      <c r="A1371" s="4">
        <v>2.329359786595532</v>
      </c>
      <c r="B1371" s="4">
        <v>2.0700797370570325</v>
      </c>
      <c r="C1371" s="4">
        <v>0</v>
      </c>
      <c r="D1371" s="4">
        <v>0</v>
      </c>
    </row>
    <row r="1372" spans="1:4" x14ac:dyDescent="0.2">
      <c r="A1372" s="4">
        <v>2.3309992219628763</v>
      </c>
      <c r="B1372" s="4">
        <v>2.070252544422885</v>
      </c>
      <c r="C1372" s="4">
        <v>0</v>
      </c>
      <c r="D1372" s="4">
        <v>0</v>
      </c>
    </row>
    <row r="1373" spans="1:4" x14ac:dyDescent="0.2">
      <c r="A1373" s="4">
        <v>2.3326386573302211</v>
      </c>
      <c r="B1373" s="4">
        <v>2.0704248782369512</v>
      </c>
      <c r="C1373" s="4">
        <v>0</v>
      </c>
      <c r="D1373" s="4">
        <v>0</v>
      </c>
    </row>
    <row r="1374" spans="1:4" x14ac:dyDescent="0.2">
      <c r="A1374" s="4">
        <v>2.3342780926975659</v>
      </c>
      <c r="B1374" s="4">
        <v>2.0705967375945811</v>
      </c>
      <c r="C1374" s="4">
        <v>0</v>
      </c>
      <c r="D1374" s="4">
        <v>0</v>
      </c>
    </row>
    <row r="1375" spans="1:4" x14ac:dyDescent="0.2">
      <c r="A1375" s="4">
        <v>2.3359175280649107</v>
      </c>
      <c r="B1375" s="4">
        <v>2.0707681215911236</v>
      </c>
      <c r="C1375" s="4">
        <v>0</v>
      </c>
      <c r="D1375" s="4">
        <v>0</v>
      </c>
    </row>
    <row r="1376" spans="1:4" x14ac:dyDescent="0.2">
      <c r="A1376" s="4">
        <v>2.3375569634322551</v>
      </c>
      <c r="B1376" s="4">
        <v>2.0709390293219281</v>
      </c>
      <c r="C1376" s="4">
        <v>0</v>
      </c>
      <c r="D1376" s="4">
        <v>0</v>
      </c>
    </row>
    <row r="1377" spans="1:4" x14ac:dyDescent="0.2">
      <c r="A1377" s="4">
        <v>2.3391963987995998</v>
      </c>
      <c r="B1377" s="4">
        <v>2.0711094598823445</v>
      </c>
      <c r="C1377" s="4">
        <v>0</v>
      </c>
      <c r="D1377" s="4">
        <v>0</v>
      </c>
    </row>
    <row r="1378" spans="1:4" x14ac:dyDescent="0.2">
      <c r="A1378" s="4">
        <v>2.3408358341669446</v>
      </c>
      <c r="B1378" s="4">
        <v>2.0712794123677223</v>
      </c>
      <c r="C1378" s="4">
        <v>0</v>
      </c>
      <c r="D1378" s="4">
        <v>0</v>
      </c>
    </row>
    <row r="1379" spans="1:4" x14ac:dyDescent="0.2">
      <c r="A1379" s="4">
        <v>2.3424752695342894</v>
      </c>
      <c r="B1379" s="4">
        <v>2.0714488858734104</v>
      </c>
      <c r="C1379" s="4">
        <v>0</v>
      </c>
      <c r="D1379" s="4">
        <v>0</v>
      </c>
    </row>
    <row r="1380" spans="1:4" x14ac:dyDescent="0.2">
      <c r="A1380" s="4">
        <v>2.3441147049016338</v>
      </c>
      <c r="B1380" s="4">
        <v>2.0716178794947591</v>
      </c>
      <c r="C1380" s="4">
        <v>0</v>
      </c>
      <c r="D1380" s="4">
        <v>0</v>
      </c>
    </row>
    <row r="1381" spans="1:4" x14ac:dyDescent="0.2">
      <c r="A1381" s="4">
        <v>2.3457541402689785</v>
      </c>
      <c r="B1381" s="4">
        <v>2.0717863923271178</v>
      </c>
      <c r="C1381" s="4">
        <v>0</v>
      </c>
      <c r="D1381" s="4">
        <v>0</v>
      </c>
    </row>
    <row r="1382" spans="1:4" x14ac:dyDescent="0.2">
      <c r="A1382" s="4">
        <v>2.3473935756363233</v>
      </c>
      <c r="B1382" s="4">
        <v>2.0719544234658356</v>
      </c>
      <c r="C1382" s="4">
        <v>0</v>
      </c>
      <c r="D1382" s="4">
        <v>0</v>
      </c>
    </row>
    <row r="1383" spans="1:4" x14ac:dyDescent="0.2">
      <c r="A1383" s="4">
        <v>2.3490330110036677</v>
      </c>
      <c r="B1383" s="4">
        <v>2.0721219720062618</v>
      </c>
      <c r="C1383" s="4">
        <v>0</v>
      </c>
      <c r="D1383" s="4">
        <v>0</v>
      </c>
    </row>
    <row r="1384" spans="1:4" x14ac:dyDescent="0.2">
      <c r="A1384" s="4">
        <v>2.3506724463710125</v>
      </c>
      <c r="B1384" s="4">
        <v>2.0722890370437463</v>
      </c>
      <c r="C1384" s="4">
        <v>0</v>
      </c>
      <c r="D1384" s="4">
        <v>0</v>
      </c>
    </row>
    <row r="1385" spans="1:4" x14ac:dyDescent="0.2">
      <c r="A1385" s="4">
        <v>2.3523118817383573</v>
      </c>
      <c r="B1385" s="4">
        <v>2.0724556176736391</v>
      </c>
      <c r="C1385" s="4">
        <v>0</v>
      </c>
      <c r="D1385" s="4">
        <v>0</v>
      </c>
    </row>
    <row r="1386" spans="1:4" x14ac:dyDescent="0.2">
      <c r="A1386" s="4">
        <v>2.353951317105702</v>
      </c>
      <c r="B1386" s="4">
        <v>2.0726217129912885</v>
      </c>
      <c r="C1386" s="4">
        <v>0</v>
      </c>
      <c r="D1386" s="4">
        <v>0</v>
      </c>
    </row>
    <row r="1387" spans="1:4" x14ac:dyDescent="0.2">
      <c r="A1387" s="4">
        <v>2.3555907524730464</v>
      </c>
      <c r="B1387" s="4">
        <v>2.072787322092045</v>
      </c>
      <c r="C1387" s="4">
        <v>0</v>
      </c>
      <c r="D1387" s="4">
        <v>0</v>
      </c>
    </row>
    <row r="1388" spans="1:4" x14ac:dyDescent="0.2">
      <c r="A1388" s="4">
        <v>2.3572301878403912</v>
      </c>
      <c r="B1388" s="4">
        <v>2.0729524440712574</v>
      </c>
      <c r="C1388" s="4">
        <v>0</v>
      </c>
      <c r="D1388" s="4">
        <v>0</v>
      </c>
    </row>
    <row r="1389" spans="1:4" x14ac:dyDescent="0.2">
      <c r="A1389" s="4">
        <v>2.358869623207736</v>
      </c>
      <c r="B1389" s="4">
        <v>2.0731170780242758</v>
      </c>
      <c r="C1389" s="4">
        <v>0</v>
      </c>
      <c r="D1389" s="4">
        <v>0</v>
      </c>
    </row>
    <row r="1390" spans="1:4" x14ac:dyDescent="0.2">
      <c r="A1390" s="4">
        <v>2.3605090585750808</v>
      </c>
      <c r="B1390" s="4">
        <v>2.0732812230464495</v>
      </c>
      <c r="C1390" s="4">
        <v>0</v>
      </c>
      <c r="D1390" s="4">
        <v>0</v>
      </c>
    </row>
    <row r="1391" spans="1:4" x14ac:dyDescent="0.2">
      <c r="A1391" s="4">
        <v>2.3621484939424251</v>
      </c>
      <c r="B1391" s="4">
        <v>2.0734448782331278</v>
      </c>
      <c r="C1391" s="4">
        <v>0</v>
      </c>
      <c r="D1391" s="4">
        <v>0</v>
      </c>
    </row>
    <row r="1392" spans="1:4" x14ac:dyDescent="0.2">
      <c r="A1392" s="4">
        <v>2.3637879293097699</v>
      </c>
      <c r="B1392" s="4">
        <v>2.0736080426796604</v>
      </c>
      <c r="C1392" s="4">
        <v>0</v>
      </c>
      <c r="D1392" s="4">
        <v>0</v>
      </c>
    </row>
    <row r="1393" spans="1:4" x14ac:dyDescent="0.2">
      <c r="A1393" s="4">
        <v>2.3654273646771147</v>
      </c>
      <c r="B1393" s="4">
        <v>2.0737707154813965</v>
      </c>
      <c r="C1393" s="4">
        <v>0</v>
      </c>
      <c r="D1393" s="4">
        <v>0</v>
      </c>
    </row>
    <row r="1394" spans="1:4" x14ac:dyDescent="0.2">
      <c r="A1394" s="4">
        <v>2.3670668000444595</v>
      </c>
      <c r="B1394" s="4">
        <v>2.073932895733686</v>
      </c>
      <c r="C1394" s="4">
        <v>0</v>
      </c>
      <c r="D1394" s="4">
        <v>0</v>
      </c>
    </row>
    <row r="1395" spans="1:4" x14ac:dyDescent="0.2">
      <c r="A1395" s="4">
        <v>2.3687062354118038</v>
      </c>
      <c r="B1395" s="4">
        <v>2.074094582531878</v>
      </c>
      <c r="C1395" s="4">
        <v>0</v>
      </c>
      <c r="D1395" s="4">
        <v>0</v>
      </c>
    </row>
    <row r="1396" spans="1:4" x14ac:dyDescent="0.2">
      <c r="A1396" s="4">
        <v>2.3703456707791486</v>
      </c>
      <c r="B1396" s="4">
        <v>2.0742557749713222</v>
      </c>
      <c r="C1396" s="4">
        <v>0</v>
      </c>
      <c r="D1396" s="4">
        <v>0</v>
      </c>
    </row>
    <row r="1397" spans="1:4" x14ac:dyDescent="0.2">
      <c r="A1397" s="4">
        <v>2.3719851061464934</v>
      </c>
      <c r="B1397" s="4">
        <v>2.0744164721473686</v>
      </c>
      <c r="C1397" s="4">
        <v>0</v>
      </c>
      <c r="D1397" s="4">
        <v>0</v>
      </c>
    </row>
    <row r="1398" spans="1:4" x14ac:dyDescent="0.2">
      <c r="A1398" s="4">
        <v>2.3736245415138377</v>
      </c>
      <c r="B1398" s="4">
        <v>2.0745766731553656</v>
      </c>
      <c r="C1398" s="4">
        <v>0</v>
      </c>
      <c r="D1398" s="4">
        <v>0</v>
      </c>
    </row>
    <row r="1399" spans="1:4" x14ac:dyDescent="0.2">
      <c r="A1399" s="4">
        <v>2.3752639768811825</v>
      </c>
      <c r="B1399" s="4">
        <v>2.0747363770906633</v>
      </c>
      <c r="C1399" s="4">
        <v>0</v>
      </c>
      <c r="D1399" s="4">
        <v>0</v>
      </c>
    </row>
    <row r="1400" spans="1:4" x14ac:dyDescent="0.2">
      <c r="A1400" s="4">
        <v>2.3769034122485273</v>
      </c>
      <c r="B1400" s="4">
        <v>2.0748955830486113</v>
      </c>
      <c r="C1400" s="4">
        <v>0</v>
      </c>
      <c r="D1400" s="4">
        <v>0</v>
      </c>
    </row>
    <row r="1401" spans="1:4" x14ac:dyDescent="0.2">
      <c r="A1401" s="4">
        <v>2.3785428476158721</v>
      </c>
      <c r="B1401" s="4">
        <v>2.0750542901245592</v>
      </c>
      <c r="C1401" s="4">
        <v>0</v>
      </c>
      <c r="D1401" s="4">
        <v>0</v>
      </c>
    </row>
    <row r="1402" spans="1:4" x14ac:dyDescent="0.2">
      <c r="A1402" s="4">
        <v>2.3801822829832164</v>
      </c>
      <c r="B1402" s="4">
        <v>2.0752124974138564</v>
      </c>
      <c r="C1402" s="4">
        <v>0</v>
      </c>
      <c r="D1402" s="4">
        <v>0</v>
      </c>
    </row>
    <row r="1403" spans="1:4" x14ac:dyDescent="0.2">
      <c r="A1403" s="4">
        <v>2.3818217183505612</v>
      </c>
      <c r="B1403" s="4">
        <v>2.0753702040118518</v>
      </c>
      <c r="C1403" s="4">
        <v>0</v>
      </c>
      <c r="D1403" s="4">
        <v>0</v>
      </c>
    </row>
    <row r="1404" spans="1:4" x14ac:dyDescent="0.2">
      <c r="A1404" s="4">
        <v>2.383461153717906</v>
      </c>
      <c r="B1404" s="4">
        <v>2.0755274090138953</v>
      </c>
      <c r="C1404" s="4">
        <v>0</v>
      </c>
      <c r="D1404" s="4">
        <v>0</v>
      </c>
    </row>
    <row r="1405" spans="1:4" x14ac:dyDescent="0.2">
      <c r="A1405" s="4">
        <v>2.3851005890852508</v>
      </c>
      <c r="B1405" s="4">
        <v>2.0756841115153368</v>
      </c>
      <c r="C1405" s="4">
        <v>0</v>
      </c>
      <c r="D1405" s="4">
        <v>0</v>
      </c>
    </row>
    <row r="1406" spans="1:4" x14ac:dyDescent="0.2">
      <c r="A1406" s="4">
        <v>2.3867400244525951</v>
      </c>
      <c r="B1406" s="4">
        <v>2.0758403106115257</v>
      </c>
      <c r="C1406" s="4">
        <v>0</v>
      </c>
      <c r="D1406" s="4">
        <v>0</v>
      </c>
    </row>
    <row r="1407" spans="1:4" x14ac:dyDescent="0.2">
      <c r="A1407" s="4">
        <v>2.3883794598199399</v>
      </c>
      <c r="B1407" s="4">
        <v>2.0759960053978106</v>
      </c>
      <c r="C1407" s="4">
        <v>0</v>
      </c>
      <c r="D1407" s="4">
        <v>0</v>
      </c>
    </row>
    <row r="1408" spans="1:4" x14ac:dyDescent="0.2">
      <c r="A1408" s="4">
        <v>2.3900188951872847</v>
      </c>
      <c r="B1408" s="4">
        <v>2.0761511949695421</v>
      </c>
      <c r="C1408" s="4">
        <v>0</v>
      </c>
      <c r="D1408" s="4">
        <v>0</v>
      </c>
    </row>
    <row r="1409" spans="1:4" x14ac:dyDescent="0.2">
      <c r="A1409" s="4">
        <v>2.3916583305546295</v>
      </c>
      <c r="B1409" s="4">
        <v>2.0763058784220694</v>
      </c>
      <c r="C1409" s="4">
        <v>0</v>
      </c>
      <c r="D1409" s="4">
        <v>0</v>
      </c>
    </row>
    <row r="1410" spans="1:4" x14ac:dyDescent="0.2">
      <c r="A1410" s="4">
        <v>2.3932977659219739</v>
      </c>
      <c r="B1410" s="4">
        <v>2.0764600548507413</v>
      </c>
      <c r="C1410" s="4">
        <v>0</v>
      </c>
      <c r="D1410" s="4">
        <v>0</v>
      </c>
    </row>
    <row r="1411" spans="1:4" x14ac:dyDescent="0.2">
      <c r="A1411" s="4">
        <v>2.3949372012893186</v>
      </c>
      <c r="B1411" s="4">
        <v>2.0766137233509081</v>
      </c>
      <c r="C1411" s="4">
        <v>0</v>
      </c>
      <c r="D1411" s="4">
        <v>0</v>
      </c>
    </row>
    <row r="1412" spans="1:4" x14ac:dyDescent="0.2">
      <c r="A1412" s="4">
        <v>2.3965766366566634</v>
      </c>
      <c r="B1412" s="4">
        <v>2.0767668830179193</v>
      </c>
      <c r="C1412" s="4">
        <v>0</v>
      </c>
      <c r="D1412" s="4">
        <v>0</v>
      </c>
    </row>
    <row r="1413" spans="1:4" x14ac:dyDescent="0.2">
      <c r="A1413" s="4">
        <v>2.3982160720240082</v>
      </c>
      <c r="B1413" s="4">
        <v>2.0769195329471239</v>
      </c>
      <c r="C1413" s="4">
        <v>0</v>
      </c>
      <c r="D1413" s="4">
        <v>0</v>
      </c>
    </row>
    <row r="1414" spans="1:4" x14ac:dyDescent="0.2">
      <c r="A1414" s="4">
        <v>2.3998555073913526</v>
      </c>
      <c r="B1414" s="4">
        <v>2.0770716722338718</v>
      </c>
      <c r="C1414" s="4">
        <v>0</v>
      </c>
      <c r="D1414" s="4">
        <v>0</v>
      </c>
    </row>
    <row r="1415" spans="1:4" x14ac:dyDescent="0.2">
      <c r="A1415" s="4">
        <v>2.4014949427586973</v>
      </c>
      <c r="B1415" s="4">
        <v>2.0772232999735118</v>
      </c>
      <c r="C1415" s="4">
        <v>0</v>
      </c>
      <c r="D1415" s="4">
        <v>0</v>
      </c>
    </row>
    <row r="1416" spans="1:4" x14ac:dyDescent="0.2">
      <c r="A1416" s="4">
        <v>2.4031343781260421</v>
      </c>
      <c r="B1416" s="4">
        <v>2.0773744152613944</v>
      </c>
      <c r="C1416" s="4">
        <v>0</v>
      </c>
      <c r="D1416" s="4">
        <v>0</v>
      </c>
    </row>
    <row r="1417" spans="1:4" x14ac:dyDescent="0.2">
      <c r="A1417" s="4">
        <v>2.4047738134933865</v>
      </c>
      <c r="B1417" s="4">
        <v>2.0775250171928685</v>
      </c>
      <c r="C1417" s="4">
        <v>0</v>
      </c>
      <c r="D1417" s="4">
        <v>0</v>
      </c>
    </row>
    <row r="1418" spans="1:4" x14ac:dyDescent="0.2">
      <c r="A1418" s="4">
        <v>2.4064132488607313</v>
      </c>
      <c r="B1418" s="4">
        <v>2.077675104863284</v>
      </c>
      <c r="C1418" s="4">
        <v>0</v>
      </c>
      <c r="D1418" s="4">
        <v>0</v>
      </c>
    </row>
    <row r="1419" spans="1:4" x14ac:dyDescent="0.2">
      <c r="A1419" s="4">
        <v>2.4080526842280761</v>
      </c>
      <c r="B1419" s="4">
        <v>2.0778246773679898</v>
      </c>
      <c r="C1419" s="4">
        <v>0</v>
      </c>
      <c r="D1419" s="4">
        <v>0</v>
      </c>
    </row>
    <row r="1420" spans="1:4" x14ac:dyDescent="0.2">
      <c r="A1420" s="4">
        <v>2.4096921195954208</v>
      </c>
      <c r="B1420" s="4">
        <v>2.0779737338023354</v>
      </c>
      <c r="C1420" s="4">
        <v>0</v>
      </c>
      <c r="D1420" s="4">
        <v>0</v>
      </c>
    </row>
    <row r="1421" spans="1:4" x14ac:dyDescent="0.2">
      <c r="A1421" s="4">
        <v>2.4113315549627652</v>
      </c>
      <c r="B1421" s="4">
        <v>2.0781222732616711</v>
      </c>
      <c r="C1421" s="4">
        <v>0</v>
      </c>
      <c r="D1421" s="4">
        <v>0</v>
      </c>
    </row>
    <row r="1422" spans="1:4" x14ac:dyDescent="0.2">
      <c r="A1422" s="4">
        <v>2.41297099033011</v>
      </c>
      <c r="B1422" s="4">
        <v>2.0782702948413458</v>
      </c>
      <c r="C1422" s="4">
        <v>0</v>
      </c>
      <c r="D1422" s="4">
        <v>0</v>
      </c>
    </row>
    <row r="1423" spans="1:4" x14ac:dyDescent="0.2">
      <c r="A1423" s="4">
        <v>2.4146104256974548</v>
      </c>
      <c r="B1423" s="4">
        <v>2.0784177976367091</v>
      </c>
      <c r="C1423" s="4">
        <v>0</v>
      </c>
      <c r="D1423" s="4">
        <v>0</v>
      </c>
    </row>
    <row r="1424" spans="1:4" x14ac:dyDescent="0.2">
      <c r="A1424" s="4">
        <v>2.4162498610647996</v>
      </c>
      <c r="B1424" s="4">
        <v>2.0785647807431107</v>
      </c>
      <c r="C1424" s="4">
        <v>0</v>
      </c>
      <c r="D1424" s="4">
        <v>0</v>
      </c>
    </row>
    <row r="1425" spans="1:4" x14ac:dyDescent="0.2">
      <c r="A1425" s="4">
        <v>2.4178892964321439</v>
      </c>
      <c r="B1425" s="4">
        <v>2.0787112432558996</v>
      </c>
      <c r="C1425" s="4">
        <v>0</v>
      </c>
      <c r="D1425" s="4">
        <v>0</v>
      </c>
    </row>
    <row r="1426" spans="1:4" x14ac:dyDescent="0.2">
      <c r="A1426" s="4">
        <v>2.4195287317994887</v>
      </c>
      <c r="B1426" s="4">
        <v>2.0788571842704253</v>
      </c>
      <c r="C1426" s="4">
        <v>0</v>
      </c>
      <c r="D1426" s="4">
        <v>0</v>
      </c>
    </row>
    <row r="1427" spans="1:4" x14ac:dyDescent="0.2">
      <c r="A1427" s="4">
        <v>2.4211681671668335</v>
      </c>
      <c r="B1427" s="4">
        <v>2.0790026028820381</v>
      </c>
      <c r="C1427" s="4">
        <v>0</v>
      </c>
      <c r="D1427" s="4">
        <v>0</v>
      </c>
    </row>
    <row r="1428" spans="1:4" x14ac:dyDescent="0.2">
      <c r="A1428" s="4">
        <v>2.4228076025341783</v>
      </c>
      <c r="B1428" s="4">
        <v>2.0791474981860869</v>
      </c>
      <c r="C1428" s="4">
        <v>0</v>
      </c>
      <c r="D1428" s="4">
        <v>0</v>
      </c>
    </row>
    <row r="1429" spans="1:4" x14ac:dyDescent="0.2">
      <c r="A1429" s="4">
        <v>2.4244470379015226</v>
      </c>
      <c r="B1429" s="4">
        <v>2.0792918692779212</v>
      </c>
      <c r="C1429" s="4">
        <v>0</v>
      </c>
      <c r="D1429" s="4">
        <v>0</v>
      </c>
    </row>
    <row r="1430" spans="1:4" x14ac:dyDescent="0.2">
      <c r="A1430" s="4">
        <v>2.4260864732688674</v>
      </c>
      <c r="B1430" s="4">
        <v>2.0794357152528904</v>
      </c>
      <c r="C1430" s="4">
        <v>0</v>
      </c>
      <c r="D1430" s="4">
        <v>0</v>
      </c>
    </row>
    <row r="1431" spans="1:4" x14ac:dyDescent="0.2">
      <c r="A1431" s="4">
        <v>2.4277259086362122</v>
      </c>
      <c r="B1431" s="4">
        <v>2.0795790352063444</v>
      </c>
      <c r="C1431" s="4">
        <v>0</v>
      </c>
      <c r="D1431" s="4">
        <v>0</v>
      </c>
    </row>
    <row r="1432" spans="1:4" x14ac:dyDescent="0.2">
      <c r="A1432" s="4">
        <v>2.4293653440035565</v>
      </c>
      <c r="B1432" s="4">
        <v>2.0797218282336325</v>
      </c>
      <c r="C1432" s="4">
        <v>0</v>
      </c>
      <c r="D1432" s="4">
        <v>0</v>
      </c>
    </row>
    <row r="1433" spans="1:4" x14ac:dyDescent="0.2">
      <c r="A1433" s="4">
        <v>2.4310047793709013</v>
      </c>
      <c r="B1433" s="4">
        <v>2.0798640934301038</v>
      </c>
      <c r="C1433" s="4">
        <v>0</v>
      </c>
      <c r="D1433" s="4">
        <v>0</v>
      </c>
    </row>
    <row r="1434" spans="1:4" x14ac:dyDescent="0.2">
      <c r="A1434" s="4">
        <v>2.4326442147382461</v>
      </c>
      <c r="B1434" s="4">
        <v>2.0800058298911086</v>
      </c>
      <c r="C1434" s="4">
        <v>0</v>
      </c>
      <c r="D1434" s="4">
        <v>0</v>
      </c>
    </row>
    <row r="1435" spans="1:4" x14ac:dyDescent="0.2">
      <c r="A1435" s="4">
        <v>2.4342836501055909</v>
      </c>
      <c r="B1435" s="4">
        <v>2.0801470367119959</v>
      </c>
      <c r="C1435" s="4">
        <v>0</v>
      </c>
      <c r="D1435" s="4">
        <v>0</v>
      </c>
    </row>
    <row r="1436" spans="1:4" x14ac:dyDescent="0.2">
      <c r="A1436" s="4">
        <v>2.4359230854729352</v>
      </c>
      <c r="B1436" s="4">
        <v>2.080287712988115</v>
      </c>
      <c r="C1436" s="4">
        <v>0</v>
      </c>
      <c r="D1436" s="4">
        <v>0</v>
      </c>
    </row>
    <row r="1437" spans="1:4" x14ac:dyDescent="0.2">
      <c r="A1437" s="4">
        <v>2.43756252084028</v>
      </c>
      <c r="B1437" s="4">
        <v>2.0804278578148159</v>
      </c>
      <c r="C1437" s="4">
        <v>0</v>
      </c>
      <c r="D1437" s="4">
        <v>0</v>
      </c>
    </row>
    <row r="1438" spans="1:4" x14ac:dyDescent="0.2">
      <c r="A1438" s="4">
        <v>2.4392019562076248</v>
      </c>
      <c r="B1438" s="4">
        <v>2.0805674702874475</v>
      </c>
      <c r="C1438" s="4">
        <v>0</v>
      </c>
      <c r="D1438" s="4">
        <v>0</v>
      </c>
    </row>
    <row r="1439" spans="1:4" x14ac:dyDescent="0.2">
      <c r="A1439" s="4">
        <v>2.4408413915749696</v>
      </c>
      <c r="B1439" s="4">
        <v>2.0807065495013601</v>
      </c>
      <c r="C1439" s="4">
        <v>0</v>
      </c>
      <c r="D1439" s="4">
        <v>0</v>
      </c>
    </row>
    <row r="1440" spans="1:4" x14ac:dyDescent="0.2">
      <c r="A1440" s="4">
        <v>2.4424808269423139</v>
      </c>
      <c r="B1440" s="4">
        <v>2.0808450945519024</v>
      </c>
      <c r="C1440" s="4">
        <v>0</v>
      </c>
      <c r="D1440" s="4">
        <v>0</v>
      </c>
    </row>
    <row r="1441" spans="1:4" x14ac:dyDescent="0.2">
      <c r="A1441" s="4">
        <v>2.4441202623096587</v>
      </c>
      <c r="B1441" s="4">
        <v>2.080983104534424</v>
      </c>
      <c r="C1441" s="4">
        <v>0</v>
      </c>
      <c r="D1441" s="4">
        <v>0</v>
      </c>
    </row>
    <row r="1442" spans="1:4" x14ac:dyDescent="0.2">
      <c r="A1442" s="4">
        <v>2.4457596976770035</v>
      </c>
      <c r="B1442" s="4">
        <v>2.081120578544275</v>
      </c>
      <c r="C1442" s="4">
        <v>0</v>
      </c>
      <c r="D1442" s="4">
        <v>0</v>
      </c>
    </row>
    <row r="1443" spans="1:4" x14ac:dyDescent="0.2">
      <c r="A1443" s="4">
        <v>2.4473991330443483</v>
      </c>
      <c r="B1443" s="4">
        <v>2.0812575156768047</v>
      </c>
      <c r="C1443" s="4">
        <v>0</v>
      </c>
      <c r="D1443" s="4">
        <v>0</v>
      </c>
    </row>
    <row r="1444" spans="1:4" x14ac:dyDescent="0.2">
      <c r="A1444" s="4">
        <v>2.4490385684116927</v>
      </c>
      <c r="B1444" s="4">
        <v>2.0813939150273622</v>
      </c>
      <c r="C1444" s="4">
        <v>0</v>
      </c>
      <c r="D1444" s="4">
        <v>0</v>
      </c>
    </row>
    <row r="1445" spans="1:4" x14ac:dyDescent="0.2">
      <c r="A1445" s="4">
        <v>2.4506780037790374</v>
      </c>
      <c r="B1445" s="4">
        <v>2.0815297756912972</v>
      </c>
      <c r="C1445" s="4">
        <v>0</v>
      </c>
      <c r="D1445" s="4">
        <v>0</v>
      </c>
    </row>
    <row r="1446" spans="1:4" x14ac:dyDescent="0.2">
      <c r="A1446" s="4">
        <v>2.4523174391463822</v>
      </c>
      <c r="B1446" s="4">
        <v>2.0816650967639592</v>
      </c>
      <c r="C1446" s="4">
        <v>0</v>
      </c>
      <c r="D1446" s="4">
        <v>0</v>
      </c>
    </row>
    <row r="1447" spans="1:4" x14ac:dyDescent="0.2">
      <c r="A1447" s="4">
        <v>2.453956874513727</v>
      </c>
      <c r="B1447" s="4">
        <v>2.081799877340698</v>
      </c>
      <c r="C1447" s="4">
        <v>0</v>
      </c>
      <c r="D1447" s="4">
        <v>0</v>
      </c>
    </row>
    <row r="1448" spans="1:4" x14ac:dyDescent="0.2">
      <c r="A1448" s="4">
        <v>2.4555963098810714</v>
      </c>
      <c r="B1448" s="4">
        <v>2.0819341165168623</v>
      </c>
      <c r="C1448" s="4">
        <v>0</v>
      </c>
      <c r="D1448" s="4">
        <v>0</v>
      </c>
    </row>
    <row r="1449" spans="1:4" x14ac:dyDescent="0.2">
      <c r="A1449" s="4">
        <v>2.4572357452484161</v>
      </c>
      <c r="B1449" s="4">
        <v>2.0820678133878023</v>
      </c>
      <c r="C1449" s="4">
        <v>0</v>
      </c>
      <c r="D1449" s="4">
        <v>0</v>
      </c>
    </row>
    <row r="1450" spans="1:4" x14ac:dyDescent="0.2">
      <c r="A1450" s="4">
        <v>2.4588751806157609</v>
      </c>
      <c r="B1450" s="4">
        <v>2.0822009670488675</v>
      </c>
      <c r="C1450" s="4">
        <v>0</v>
      </c>
      <c r="D1450" s="4">
        <v>0</v>
      </c>
    </row>
    <row r="1451" spans="1:4" x14ac:dyDescent="0.2">
      <c r="A1451" s="4">
        <v>2.4605146159831053</v>
      </c>
      <c r="B1451" s="4">
        <v>2.0823335765954072</v>
      </c>
      <c r="C1451" s="4">
        <v>0</v>
      </c>
      <c r="D1451" s="4">
        <v>0</v>
      </c>
    </row>
    <row r="1452" spans="1:4" x14ac:dyDescent="0.2">
      <c r="A1452" s="4">
        <v>2.4621540513504501</v>
      </c>
      <c r="B1452" s="4">
        <v>2.0824656411227704</v>
      </c>
      <c r="C1452" s="4">
        <v>0</v>
      </c>
      <c r="D1452" s="4">
        <v>0</v>
      </c>
    </row>
    <row r="1453" spans="1:4" x14ac:dyDescent="0.2">
      <c r="A1453" s="4">
        <v>2.4637934867177949</v>
      </c>
      <c r="B1453" s="4">
        <v>2.0825971597263075</v>
      </c>
      <c r="C1453" s="4">
        <v>0</v>
      </c>
      <c r="D1453" s="4">
        <v>0</v>
      </c>
    </row>
    <row r="1454" spans="1:4" x14ac:dyDescent="0.2">
      <c r="A1454" s="4">
        <v>2.4654329220851396</v>
      </c>
      <c r="B1454" s="4">
        <v>2.0827281315013679</v>
      </c>
      <c r="C1454" s="4">
        <v>0</v>
      </c>
      <c r="D1454" s="4">
        <v>0</v>
      </c>
    </row>
    <row r="1455" spans="1:4" x14ac:dyDescent="0.2">
      <c r="A1455" s="4">
        <v>2.467072357452484</v>
      </c>
      <c r="B1455" s="4">
        <v>2.0828585555433001</v>
      </c>
      <c r="C1455" s="4">
        <v>0</v>
      </c>
      <c r="D1455" s="4">
        <v>0</v>
      </c>
    </row>
    <row r="1456" spans="1:4" x14ac:dyDescent="0.2">
      <c r="A1456" s="4">
        <v>2.4687117928198288</v>
      </c>
      <c r="B1456" s="4">
        <v>2.0829884309474549</v>
      </c>
      <c r="C1456" s="4">
        <v>0</v>
      </c>
      <c r="D1456" s="4">
        <v>0</v>
      </c>
    </row>
    <row r="1457" spans="1:4" x14ac:dyDescent="0.2">
      <c r="A1457" s="4">
        <v>2.4703512281871736</v>
      </c>
      <c r="B1457" s="4">
        <v>2.0831177568091808</v>
      </c>
      <c r="C1457" s="4">
        <v>0</v>
      </c>
      <c r="D1457" s="4">
        <v>0</v>
      </c>
    </row>
    <row r="1458" spans="1:4" x14ac:dyDescent="0.2">
      <c r="A1458" s="4">
        <v>2.4719906635545184</v>
      </c>
      <c r="B1458" s="4">
        <v>2.0832465322238276</v>
      </c>
      <c r="C1458" s="4">
        <v>0</v>
      </c>
      <c r="D1458" s="4">
        <v>0</v>
      </c>
    </row>
    <row r="1459" spans="1:4" x14ac:dyDescent="0.2">
      <c r="A1459" s="4">
        <v>2.4736300989218627</v>
      </c>
      <c r="B1459" s="4">
        <v>2.0833747562867453</v>
      </c>
      <c r="C1459" s="4">
        <v>0</v>
      </c>
      <c r="D1459" s="4">
        <v>0</v>
      </c>
    </row>
    <row r="1460" spans="1:4" x14ac:dyDescent="0.2">
      <c r="A1460" s="4">
        <v>2.4752695342892075</v>
      </c>
      <c r="B1460" s="4">
        <v>2.0835024280932823</v>
      </c>
      <c r="C1460" s="4">
        <v>0</v>
      </c>
      <c r="D1460" s="4">
        <v>0</v>
      </c>
    </row>
    <row r="1461" spans="1:4" x14ac:dyDescent="0.2">
      <c r="A1461" s="4">
        <v>2.4769089696565523</v>
      </c>
      <c r="B1461" s="4">
        <v>2.0836295467387891</v>
      </c>
      <c r="C1461" s="4">
        <v>0</v>
      </c>
      <c r="D1461" s="4">
        <v>0</v>
      </c>
    </row>
    <row r="1462" spans="1:4" x14ac:dyDescent="0.2">
      <c r="A1462" s="4">
        <v>2.4785484050238971</v>
      </c>
      <c r="B1462" s="4">
        <v>2.0837561113186149</v>
      </c>
      <c r="C1462" s="4">
        <v>0</v>
      </c>
      <c r="D1462" s="4">
        <v>0</v>
      </c>
    </row>
    <row r="1463" spans="1:4" x14ac:dyDescent="0.2">
      <c r="A1463" s="4">
        <v>2.4801878403912414</v>
      </c>
      <c r="B1463" s="4">
        <v>2.0838821209281093</v>
      </c>
      <c r="C1463" s="4">
        <v>0</v>
      </c>
      <c r="D1463" s="4">
        <v>0</v>
      </c>
    </row>
    <row r="1464" spans="1:4" x14ac:dyDescent="0.2">
      <c r="A1464" s="4">
        <v>2.4818272757585862</v>
      </c>
      <c r="B1464" s="4">
        <v>2.0840075746626217</v>
      </c>
      <c r="C1464" s="4">
        <v>0</v>
      </c>
      <c r="D1464" s="4">
        <v>0</v>
      </c>
    </row>
    <row r="1465" spans="1:4" x14ac:dyDescent="0.2">
      <c r="A1465" s="4">
        <v>2.483466711125931</v>
      </c>
      <c r="B1465" s="4">
        <v>2.0841324716175014</v>
      </c>
      <c r="C1465" s="4">
        <v>0</v>
      </c>
      <c r="D1465" s="4">
        <v>0</v>
      </c>
    </row>
    <row r="1466" spans="1:4" x14ac:dyDescent="0.2">
      <c r="A1466" s="4">
        <v>2.4851061464932753</v>
      </c>
      <c r="B1466" s="4">
        <v>2.0842568108880979</v>
      </c>
      <c r="C1466" s="4">
        <v>0</v>
      </c>
      <c r="D1466" s="4">
        <v>0</v>
      </c>
    </row>
    <row r="1467" spans="1:4" x14ac:dyDescent="0.2">
      <c r="A1467" s="4">
        <v>2.4867455818606201</v>
      </c>
      <c r="B1467" s="4">
        <v>2.0843805915697606</v>
      </c>
      <c r="C1467" s="4">
        <v>0</v>
      </c>
      <c r="D1467" s="4">
        <v>0</v>
      </c>
    </row>
    <row r="1468" spans="1:4" x14ac:dyDescent="0.2">
      <c r="A1468" s="4">
        <v>2.4883850172279649</v>
      </c>
      <c r="B1468" s="4">
        <v>2.0845038127578399</v>
      </c>
      <c r="C1468" s="4">
        <v>0</v>
      </c>
      <c r="D1468" s="4">
        <v>0</v>
      </c>
    </row>
    <row r="1469" spans="1:4" x14ac:dyDescent="0.2">
      <c r="A1469" s="4">
        <v>2.4900244525953097</v>
      </c>
      <c r="B1469" s="4">
        <v>2.0846264735476843</v>
      </c>
      <c r="C1469" s="4">
        <v>0</v>
      </c>
      <c r="D1469" s="4">
        <v>0</v>
      </c>
    </row>
    <row r="1470" spans="1:4" x14ac:dyDescent="0.2">
      <c r="A1470" s="4">
        <v>2.491663887962654</v>
      </c>
      <c r="B1470" s="4">
        <v>2.0847485730346436</v>
      </c>
      <c r="C1470" s="4">
        <v>0</v>
      </c>
      <c r="D1470" s="4">
        <v>0</v>
      </c>
    </row>
    <row r="1471" spans="1:4" x14ac:dyDescent="0.2">
      <c r="A1471" s="4">
        <v>2.4933033233299988</v>
      </c>
      <c r="B1471" s="4">
        <v>2.0848701103140672</v>
      </c>
      <c r="C1471" s="4">
        <v>0</v>
      </c>
      <c r="D1471" s="4">
        <v>0</v>
      </c>
    </row>
    <row r="1472" spans="1:4" x14ac:dyDescent="0.2">
      <c r="A1472" s="4">
        <v>2.4949427586973436</v>
      </c>
      <c r="B1472" s="4">
        <v>2.0849910844813047</v>
      </c>
      <c r="C1472" s="4">
        <v>0</v>
      </c>
      <c r="D1472" s="4">
        <v>0</v>
      </c>
    </row>
    <row r="1473" spans="1:4" x14ac:dyDescent="0.2">
      <c r="A1473" s="4">
        <v>2.4965821940646884</v>
      </c>
      <c r="B1473" s="4">
        <v>2.0851114946317058</v>
      </c>
      <c r="C1473" s="4">
        <v>0</v>
      </c>
      <c r="D1473" s="4">
        <v>0</v>
      </c>
    </row>
    <row r="1474" spans="1:4" x14ac:dyDescent="0.2">
      <c r="A1474" s="4">
        <v>2.4982216294320327</v>
      </c>
      <c r="B1474" s="4">
        <v>2.0852313398606199</v>
      </c>
      <c r="C1474" s="4">
        <v>0</v>
      </c>
      <c r="D1474" s="4">
        <v>0</v>
      </c>
    </row>
    <row r="1475" spans="1:4" x14ac:dyDescent="0.2">
      <c r="A1475" s="4">
        <v>2.4998610647993775</v>
      </c>
      <c r="B1475" s="4">
        <v>2.0853506192633962</v>
      </c>
      <c r="C1475" s="4">
        <v>0</v>
      </c>
      <c r="D1475" s="4">
        <v>0</v>
      </c>
    </row>
    <row r="1476" spans="1:4" x14ac:dyDescent="0.2">
      <c r="A1476" s="4">
        <v>2.5015005001667223</v>
      </c>
      <c r="B1476" s="4">
        <v>2.0854693319353848</v>
      </c>
      <c r="C1476" s="4">
        <v>0</v>
      </c>
      <c r="D1476" s="4">
        <v>0</v>
      </c>
    </row>
    <row r="1477" spans="1:4" x14ac:dyDescent="0.2">
      <c r="A1477" s="4">
        <v>2.5031399355340671</v>
      </c>
      <c r="B1477" s="4">
        <v>2.0855874769719343</v>
      </c>
      <c r="C1477" s="4">
        <v>0</v>
      </c>
      <c r="D1477" s="4">
        <v>0</v>
      </c>
    </row>
    <row r="1478" spans="1:4" x14ac:dyDescent="0.2">
      <c r="A1478" s="4">
        <v>2.5047793709014115</v>
      </c>
      <c r="B1478" s="4">
        <v>2.085705053468395</v>
      </c>
      <c r="C1478" s="4">
        <v>0</v>
      </c>
      <c r="D1478" s="4">
        <v>0</v>
      </c>
    </row>
    <row r="1479" spans="1:4" x14ac:dyDescent="0.2">
      <c r="A1479" s="4">
        <v>2.5064188062687562</v>
      </c>
      <c r="B1479" s="4">
        <v>2.0858220605201159</v>
      </c>
      <c r="C1479" s="4">
        <v>0</v>
      </c>
      <c r="D1479" s="4">
        <v>0</v>
      </c>
    </row>
    <row r="1480" spans="1:4" x14ac:dyDescent="0.2">
      <c r="A1480" s="4">
        <v>2.508058241636101</v>
      </c>
      <c r="B1480" s="4">
        <v>2.0859384972224468</v>
      </c>
      <c r="C1480" s="4">
        <v>0</v>
      </c>
      <c r="D1480" s="4">
        <v>0</v>
      </c>
    </row>
    <row r="1481" spans="1:4" x14ac:dyDescent="0.2">
      <c r="A1481" s="4">
        <v>2.5096976770034454</v>
      </c>
      <c r="B1481" s="4">
        <v>2.0860543626707369</v>
      </c>
      <c r="C1481" s="4">
        <v>0</v>
      </c>
      <c r="D1481" s="4">
        <v>0</v>
      </c>
    </row>
    <row r="1482" spans="1:4" x14ac:dyDescent="0.2">
      <c r="A1482" s="4">
        <v>2.5113371123707902</v>
      </c>
      <c r="B1482" s="4">
        <v>2.0861696559603362</v>
      </c>
      <c r="C1482" s="4">
        <v>0</v>
      </c>
      <c r="D1482" s="4">
        <v>0</v>
      </c>
    </row>
    <row r="1483" spans="1:4" x14ac:dyDescent="0.2">
      <c r="A1483" s="4">
        <v>2.5129765477381349</v>
      </c>
      <c r="B1483" s="4">
        <v>2.0862843761865939</v>
      </c>
      <c r="C1483" s="4">
        <v>0</v>
      </c>
      <c r="D1483" s="4">
        <v>0</v>
      </c>
    </row>
    <row r="1484" spans="1:4" x14ac:dyDescent="0.2">
      <c r="A1484" s="4">
        <v>2.5146159831054797</v>
      </c>
      <c r="B1484" s="4">
        <v>2.0863985224448593</v>
      </c>
      <c r="C1484" s="4">
        <v>0</v>
      </c>
      <c r="D1484" s="4">
        <v>0</v>
      </c>
    </row>
    <row r="1485" spans="1:4" x14ac:dyDescent="0.2">
      <c r="A1485" s="4">
        <v>2.5162554184728241</v>
      </c>
      <c r="B1485" s="4">
        <v>2.086512093830482</v>
      </c>
      <c r="C1485" s="4">
        <v>0</v>
      </c>
      <c r="D1485" s="4">
        <v>0</v>
      </c>
    </row>
    <row r="1486" spans="1:4" x14ac:dyDescent="0.2">
      <c r="A1486" s="4">
        <v>2.5178948538401689</v>
      </c>
      <c r="B1486" s="4">
        <v>2.0866250894388116</v>
      </c>
      <c r="C1486" s="4">
        <v>0</v>
      </c>
      <c r="D1486" s="4">
        <v>0</v>
      </c>
    </row>
    <row r="1487" spans="1:4" x14ac:dyDescent="0.2">
      <c r="A1487" s="4">
        <v>2.5195342892075137</v>
      </c>
      <c r="B1487" s="4">
        <v>2.0867375083651978</v>
      </c>
      <c r="C1487" s="4">
        <v>0</v>
      </c>
      <c r="D1487" s="4">
        <v>0</v>
      </c>
    </row>
    <row r="1488" spans="1:4" x14ac:dyDescent="0.2">
      <c r="A1488" s="4">
        <v>2.5211737245748584</v>
      </c>
      <c r="B1488" s="4">
        <v>2.0868493497049894</v>
      </c>
      <c r="C1488" s="4">
        <v>0</v>
      </c>
      <c r="D1488" s="4">
        <v>0</v>
      </c>
    </row>
    <row r="1489" spans="1:4" x14ac:dyDescent="0.2">
      <c r="A1489" s="4">
        <v>2.5228131599422028</v>
      </c>
      <c r="B1489" s="4">
        <v>2.0869606125535367</v>
      </c>
      <c r="C1489" s="4">
        <v>0</v>
      </c>
      <c r="D1489" s="4">
        <v>0</v>
      </c>
    </row>
    <row r="1490" spans="1:4" x14ac:dyDescent="0.2">
      <c r="A1490" s="4">
        <v>2.5244525953095476</v>
      </c>
      <c r="B1490" s="4">
        <v>2.0870712960061888</v>
      </c>
      <c r="C1490" s="4">
        <v>0</v>
      </c>
      <c r="D1490" s="4">
        <v>0</v>
      </c>
    </row>
    <row r="1491" spans="1:4" x14ac:dyDescent="0.2">
      <c r="A1491" s="4">
        <v>2.5260920306768924</v>
      </c>
      <c r="B1491" s="4">
        <v>2.0871813991582955</v>
      </c>
      <c r="C1491" s="4">
        <v>0</v>
      </c>
      <c r="D1491" s="4">
        <v>0</v>
      </c>
    </row>
    <row r="1492" spans="1:4" x14ac:dyDescent="0.2">
      <c r="A1492" s="4">
        <v>2.5277314660442372</v>
      </c>
      <c r="B1492" s="4">
        <v>2.0872909211052058</v>
      </c>
      <c r="C1492" s="4">
        <v>0</v>
      </c>
      <c r="D1492" s="4">
        <v>0</v>
      </c>
    </row>
    <row r="1493" spans="1:4" x14ac:dyDescent="0.2">
      <c r="A1493" s="4">
        <v>2.5293709014115815</v>
      </c>
      <c r="B1493" s="4">
        <v>2.0873998609422695</v>
      </c>
      <c r="C1493" s="4">
        <v>0</v>
      </c>
      <c r="D1493" s="4">
        <v>0</v>
      </c>
    </row>
    <row r="1494" spans="1:4" x14ac:dyDescent="0.2">
      <c r="A1494" s="4">
        <v>2.5310103367789263</v>
      </c>
      <c r="B1494" s="4">
        <v>2.0875082177648356</v>
      </c>
      <c r="C1494" s="4">
        <v>0</v>
      </c>
      <c r="D1494" s="4">
        <v>0</v>
      </c>
    </row>
    <row r="1495" spans="1:4" x14ac:dyDescent="0.2">
      <c r="A1495" s="4">
        <v>2.5326497721462711</v>
      </c>
      <c r="B1495" s="4">
        <v>2.0876159906682545</v>
      </c>
      <c r="C1495" s="4">
        <v>0</v>
      </c>
      <c r="D1495" s="4">
        <v>0</v>
      </c>
    </row>
    <row r="1496" spans="1:4" x14ac:dyDescent="0.2">
      <c r="A1496" s="4">
        <v>2.5342892075136159</v>
      </c>
      <c r="B1496" s="4">
        <v>2.0877231787478752</v>
      </c>
      <c r="C1496" s="4">
        <v>0</v>
      </c>
      <c r="D1496" s="4">
        <v>0</v>
      </c>
    </row>
    <row r="1497" spans="1:4" x14ac:dyDescent="0.2">
      <c r="A1497" s="4">
        <v>2.5359286428809602</v>
      </c>
      <c r="B1497" s="4">
        <v>2.0878297810990474</v>
      </c>
      <c r="C1497" s="4">
        <v>0</v>
      </c>
      <c r="D1497" s="4">
        <v>0</v>
      </c>
    </row>
    <row r="1498" spans="1:4" x14ac:dyDescent="0.2">
      <c r="A1498" s="4">
        <v>2.537568078248305</v>
      </c>
      <c r="B1498" s="4">
        <v>2.0879357968171202</v>
      </c>
      <c r="C1498" s="4">
        <v>0</v>
      </c>
      <c r="D1498" s="4">
        <v>0</v>
      </c>
    </row>
    <row r="1499" spans="1:4" x14ac:dyDescent="0.2">
      <c r="A1499" s="4">
        <v>2.5392075136156498</v>
      </c>
      <c r="B1499" s="4">
        <v>2.0880412249974434</v>
      </c>
      <c r="C1499" s="4">
        <v>0</v>
      </c>
      <c r="D1499" s="4">
        <v>0</v>
      </c>
    </row>
    <row r="1500" spans="1:4" x14ac:dyDescent="0.2">
      <c r="A1500" s="4">
        <v>2.5408469489829941</v>
      </c>
      <c r="B1500" s="4">
        <v>2.088146064735366</v>
      </c>
      <c r="C1500" s="4">
        <v>0</v>
      </c>
      <c r="D1500" s="4">
        <v>0</v>
      </c>
    </row>
    <row r="1501" spans="1:4" x14ac:dyDescent="0.2">
      <c r="A1501" s="4">
        <v>2.5424863843503389</v>
      </c>
      <c r="B1501" s="4">
        <v>2.0882503151262384</v>
      </c>
      <c r="C1501" s="4">
        <v>0</v>
      </c>
      <c r="D1501" s="4">
        <v>0</v>
      </c>
    </row>
    <row r="1502" spans="1:4" x14ac:dyDescent="0.2">
      <c r="A1502" s="4">
        <v>2.5441258197176837</v>
      </c>
      <c r="B1502" s="4">
        <v>2.0883539752654094</v>
      </c>
      <c r="C1502" s="4">
        <v>0</v>
      </c>
      <c r="D1502" s="4">
        <v>0</v>
      </c>
    </row>
    <row r="1503" spans="1:4" x14ac:dyDescent="0.2">
      <c r="A1503" s="4">
        <v>2.5457652550850285</v>
      </c>
      <c r="B1503" s="4">
        <v>2.0884570442482286</v>
      </c>
      <c r="C1503" s="4">
        <v>0</v>
      </c>
      <c r="D1503" s="4">
        <v>0</v>
      </c>
    </row>
    <row r="1504" spans="1:4" x14ac:dyDescent="0.2">
      <c r="A1504" s="4">
        <v>2.5474046904523728</v>
      </c>
      <c r="B1504" s="4">
        <v>2.0885595211700458</v>
      </c>
      <c r="C1504" s="4">
        <v>0</v>
      </c>
      <c r="D1504" s="4">
        <v>0</v>
      </c>
    </row>
    <row r="1505" spans="1:4" x14ac:dyDescent="0.2">
      <c r="A1505" s="4">
        <v>2.5490441258197176</v>
      </c>
      <c r="B1505" s="4">
        <v>2.0886614051262105</v>
      </c>
      <c r="C1505" s="4">
        <v>0</v>
      </c>
      <c r="D1505" s="4">
        <v>0</v>
      </c>
    </row>
    <row r="1506" spans="1:4" x14ac:dyDescent="0.2">
      <c r="A1506" s="4">
        <v>2.5506835611870624</v>
      </c>
      <c r="B1506" s="4">
        <v>2.0887626952120719</v>
      </c>
      <c r="C1506" s="4">
        <v>0</v>
      </c>
      <c r="D1506" s="4">
        <v>0</v>
      </c>
    </row>
    <row r="1507" spans="1:4" x14ac:dyDescent="0.2">
      <c r="A1507" s="4">
        <v>2.5523229965544072</v>
      </c>
      <c r="B1507" s="4">
        <v>2.0888633905229792</v>
      </c>
      <c r="C1507" s="4">
        <v>0</v>
      </c>
      <c r="D1507" s="4">
        <v>0</v>
      </c>
    </row>
    <row r="1508" spans="1:4" x14ac:dyDescent="0.2">
      <c r="A1508" s="4">
        <v>2.5539624319217515</v>
      </c>
      <c r="B1508" s="4">
        <v>2.0889634901542826</v>
      </c>
      <c r="C1508" s="4">
        <v>0</v>
      </c>
      <c r="D1508" s="4">
        <v>0</v>
      </c>
    </row>
    <row r="1509" spans="1:4" x14ac:dyDescent="0.2">
      <c r="A1509" s="4">
        <v>2.5556018672890963</v>
      </c>
      <c r="B1509" s="4">
        <v>2.0890629932013316</v>
      </c>
      <c r="C1509" s="4">
        <v>0</v>
      </c>
      <c r="D1509" s="4">
        <v>0</v>
      </c>
    </row>
    <row r="1510" spans="1:4" x14ac:dyDescent="0.2">
      <c r="A1510" s="4">
        <v>2.5572413026564411</v>
      </c>
      <c r="B1510" s="4">
        <v>2.0891618987594747</v>
      </c>
      <c r="C1510" s="4">
        <v>0</v>
      </c>
      <c r="D1510" s="4">
        <v>0</v>
      </c>
    </row>
    <row r="1511" spans="1:4" x14ac:dyDescent="0.2">
      <c r="A1511" s="4">
        <v>2.5588807380237859</v>
      </c>
      <c r="B1511" s="4">
        <v>2.0892602059240626</v>
      </c>
      <c r="C1511" s="4">
        <v>0</v>
      </c>
      <c r="D1511" s="4">
        <v>0</v>
      </c>
    </row>
    <row r="1512" spans="1:4" x14ac:dyDescent="0.2">
      <c r="A1512" s="4">
        <v>2.5605201733911302</v>
      </c>
      <c r="B1512" s="4">
        <v>2.0893579137904439</v>
      </c>
      <c r="C1512" s="4">
        <v>0</v>
      </c>
      <c r="D1512" s="4">
        <v>0</v>
      </c>
    </row>
    <row r="1513" spans="1:4" x14ac:dyDescent="0.2">
      <c r="A1513" s="4">
        <v>2.562159608758475</v>
      </c>
      <c r="B1513" s="4">
        <v>2.0894550214539689</v>
      </c>
      <c r="C1513" s="4">
        <v>0</v>
      </c>
      <c r="D1513" s="4">
        <v>0</v>
      </c>
    </row>
    <row r="1514" spans="1:4" x14ac:dyDescent="0.2">
      <c r="A1514" s="4">
        <v>2.5637990441258198</v>
      </c>
      <c r="B1514" s="4">
        <v>2.0895515280099861</v>
      </c>
      <c r="C1514" s="4">
        <v>0</v>
      </c>
      <c r="D1514" s="4">
        <v>0</v>
      </c>
    </row>
    <row r="1515" spans="1:4" x14ac:dyDescent="0.2">
      <c r="A1515" s="4">
        <v>2.5654384794931642</v>
      </c>
      <c r="B1515" s="4">
        <v>2.0896474325538459</v>
      </c>
      <c r="C1515" s="4">
        <v>0</v>
      </c>
      <c r="D1515" s="4">
        <v>0</v>
      </c>
    </row>
    <row r="1516" spans="1:4" x14ac:dyDescent="0.2">
      <c r="A1516" s="4">
        <v>2.567077914860509</v>
      </c>
      <c r="B1516" s="4">
        <v>2.0897427341808976</v>
      </c>
      <c r="C1516" s="4">
        <v>0</v>
      </c>
      <c r="D1516" s="4">
        <v>0</v>
      </c>
    </row>
    <row r="1517" spans="1:4" x14ac:dyDescent="0.2">
      <c r="A1517" s="4">
        <v>2.5687173502278537</v>
      </c>
      <c r="B1517" s="4">
        <v>2.0898374319864903</v>
      </c>
      <c r="C1517" s="4">
        <v>0</v>
      </c>
      <c r="D1517" s="4">
        <v>0</v>
      </c>
    </row>
    <row r="1518" spans="1:4" x14ac:dyDescent="0.2">
      <c r="A1518" s="4">
        <v>2.5703567855951985</v>
      </c>
      <c r="B1518" s="4">
        <v>2.0899315250659738</v>
      </c>
      <c r="C1518" s="4">
        <v>0</v>
      </c>
      <c r="D1518" s="4">
        <v>0</v>
      </c>
    </row>
    <row r="1519" spans="1:4" x14ac:dyDescent="0.2">
      <c r="A1519" s="4">
        <v>2.5719962209625429</v>
      </c>
      <c r="B1519" s="4">
        <v>2.0900250125146975</v>
      </c>
      <c r="C1519" s="4">
        <v>0</v>
      </c>
      <c r="D1519" s="4">
        <v>0</v>
      </c>
    </row>
    <row r="1520" spans="1:4" x14ac:dyDescent="0.2">
      <c r="A1520" s="4">
        <v>2.5736356563298877</v>
      </c>
      <c r="B1520" s="4">
        <v>2.0901178934280114</v>
      </c>
      <c r="C1520" s="4">
        <v>0</v>
      </c>
      <c r="D1520" s="4">
        <v>0</v>
      </c>
    </row>
    <row r="1521" spans="1:4" x14ac:dyDescent="0.2">
      <c r="A1521" s="4">
        <v>2.5752750916972325</v>
      </c>
      <c r="B1521" s="4">
        <v>2.0902101669012643</v>
      </c>
      <c r="C1521" s="4">
        <v>0</v>
      </c>
      <c r="D1521" s="4">
        <v>0</v>
      </c>
    </row>
    <row r="1522" spans="1:4" x14ac:dyDescent="0.2">
      <c r="A1522" s="4">
        <v>2.5769145270645772</v>
      </c>
      <c r="B1522" s="4">
        <v>2.0903018320298057</v>
      </c>
      <c r="C1522" s="4">
        <v>0</v>
      </c>
      <c r="D1522" s="4">
        <v>0</v>
      </c>
    </row>
    <row r="1523" spans="1:4" x14ac:dyDescent="0.2">
      <c r="A1523" s="4">
        <v>2.5785539624319216</v>
      </c>
      <c r="B1523" s="4">
        <v>2.0903928879089855</v>
      </c>
      <c r="C1523" s="4">
        <v>0</v>
      </c>
      <c r="D1523" s="4">
        <v>0</v>
      </c>
    </row>
    <row r="1524" spans="1:4" x14ac:dyDescent="0.2">
      <c r="A1524" s="4">
        <v>2.5801933977992664</v>
      </c>
      <c r="B1524" s="4">
        <v>2.0904833336341531</v>
      </c>
      <c r="C1524" s="4">
        <v>0</v>
      </c>
      <c r="D1524" s="4">
        <v>0</v>
      </c>
    </row>
    <row r="1525" spans="1:4" x14ac:dyDescent="0.2">
      <c r="A1525" s="4">
        <v>2.5818328331666112</v>
      </c>
      <c r="B1525" s="4">
        <v>2.0905731683006574</v>
      </c>
      <c r="C1525" s="4">
        <v>0</v>
      </c>
      <c r="D1525" s="4">
        <v>0</v>
      </c>
    </row>
    <row r="1526" spans="1:4" x14ac:dyDescent="0.2">
      <c r="A1526" s="4">
        <v>2.583472268533956</v>
      </c>
      <c r="B1526" s="4">
        <v>2.0906623910038489</v>
      </c>
      <c r="C1526" s="4">
        <v>0</v>
      </c>
      <c r="D1526" s="4">
        <v>0</v>
      </c>
    </row>
    <row r="1527" spans="1:4" x14ac:dyDescent="0.2">
      <c r="A1527" s="4">
        <v>2.5851117039013003</v>
      </c>
      <c r="B1527" s="4">
        <v>2.0907510008390768</v>
      </c>
      <c r="C1527" s="4">
        <v>0</v>
      </c>
      <c r="D1527" s="4">
        <v>0</v>
      </c>
    </row>
    <row r="1528" spans="1:4" x14ac:dyDescent="0.2">
      <c r="A1528" s="4">
        <v>2.5867511392686451</v>
      </c>
      <c r="B1528" s="4">
        <v>2.0908389969016898</v>
      </c>
      <c r="C1528" s="4">
        <v>0</v>
      </c>
      <c r="D1528" s="4">
        <v>0</v>
      </c>
    </row>
    <row r="1529" spans="1:4" x14ac:dyDescent="0.2">
      <c r="A1529" s="4">
        <v>2.5883905746359899</v>
      </c>
      <c r="B1529" s="4">
        <v>2.0909263782870386</v>
      </c>
      <c r="C1529" s="4">
        <v>0</v>
      </c>
      <c r="D1529" s="4">
        <v>0</v>
      </c>
    </row>
    <row r="1530" spans="1:4" x14ac:dyDescent="0.2">
      <c r="A1530" s="4">
        <v>2.5900300100033347</v>
      </c>
      <c r="B1530" s="4">
        <v>2.0910131440904718</v>
      </c>
      <c r="C1530" s="4">
        <v>0</v>
      </c>
      <c r="D1530" s="4">
        <v>0</v>
      </c>
    </row>
    <row r="1531" spans="1:4" x14ac:dyDescent="0.2">
      <c r="A1531" s="4">
        <v>2.591669445370679</v>
      </c>
      <c r="B1531" s="4">
        <v>2.0910992934073396</v>
      </c>
      <c r="C1531" s="4">
        <v>0</v>
      </c>
      <c r="D1531" s="4">
        <v>0</v>
      </c>
    </row>
    <row r="1532" spans="1:4" x14ac:dyDescent="0.2">
      <c r="A1532" s="4">
        <v>2.5933088807380238</v>
      </c>
      <c r="B1532" s="4">
        <v>2.0911848253329905</v>
      </c>
      <c r="C1532" s="4">
        <v>0</v>
      </c>
      <c r="D1532" s="4">
        <v>0</v>
      </c>
    </row>
    <row r="1533" spans="1:4" x14ac:dyDescent="0.2">
      <c r="A1533" s="4">
        <v>2.5949483161053686</v>
      </c>
      <c r="B1533" s="4">
        <v>2.091269738962775</v>
      </c>
      <c r="C1533" s="4">
        <v>0</v>
      </c>
      <c r="D1533" s="4">
        <v>0</v>
      </c>
    </row>
    <row r="1534" spans="1:4" x14ac:dyDescent="0.2">
      <c r="A1534" s="4">
        <v>2.5965877514727129</v>
      </c>
      <c r="B1534" s="4">
        <v>2.091354033392042</v>
      </c>
      <c r="C1534" s="4">
        <v>0</v>
      </c>
      <c r="D1534" s="4">
        <v>0</v>
      </c>
    </row>
    <row r="1535" spans="1:4" x14ac:dyDescent="0.2">
      <c r="A1535" s="4">
        <v>2.5982271868400577</v>
      </c>
      <c r="B1535" s="4">
        <v>2.0914377077161412</v>
      </c>
      <c r="C1535" s="4">
        <v>0</v>
      </c>
      <c r="D1535" s="4">
        <v>0</v>
      </c>
    </row>
    <row r="1536" spans="1:4" x14ac:dyDescent="0.2">
      <c r="A1536" s="4">
        <v>2.5998666222074025</v>
      </c>
      <c r="B1536" s="4">
        <v>2.0915207610304223</v>
      </c>
      <c r="C1536" s="4">
        <v>0</v>
      </c>
      <c r="D1536" s="4">
        <v>0</v>
      </c>
    </row>
    <row r="1537" spans="1:4" x14ac:dyDescent="0.2">
      <c r="A1537" s="4">
        <v>2.6015060575747473</v>
      </c>
      <c r="B1537" s="4">
        <v>2.0916031924302345</v>
      </c>
      <c r="C1537" s="4">
        <v>0</v>
      </c>
      <c r="D1537" s="4">
        <v>0</v>
      </c>
    </row>
    <row r="1538" spans="1:4" x14ac:dyDescent="0.2">
      <c r="A1538" s="4">
        <v>2.6031454929420916</v>
      </c>
      <c r="B1538" s="4">
        <v>2.0916850010109274</v>
      </c>
      <c r="C1538" s="4">
        <v>0</v>
      </c>
      <c r="D1538" s="4">
        <v>0</v>
      </c>
    </row>
    <row r="1539" spans="1:4" x14ac:dyDescent="0.2">
      <c r="A1539" s="4">
        <v>2.6047849283094364</v>
      </c>
      <c r="B1539" s="4">
        <v>2.0917661858678502</v>
      </c>
      <c r="C1539" s="4">
        <v>0</v>
      </c>
      <c r="D1539" s="4">
        <v>0</v>
      </c>
    </row>
    <row r="1540" spans="1:4" x14ac:dyDescent="0.2">
      <c r="A1540" s="4">
        <v>2.6064243636767812</v>
      </c>
      <c r="B1540" s="4">
        <v>2.091846746096353</v>
      </c>
      <c r="C1540" s="4">
        <v>0</v>
      </c>
      <c r="D1540" s="4">
        <v>0</v>
      </c>
    </row>
    <row r="1541" spans="1:4" x14ac:dyDescent="0.2">
      <c r="A1541" s="4">
        <v>2.608063799044126</v>
      </c>
      <c r="B1541" s="4">
        <v>2.0919266807917847</v>
      </c>
      <c r="C1541" s="4">
        <v>0</v>
      </c>
      <c r="D1541" s="4">
        <v>0</v>
      </c>
    </row>
    <row r="1542" spans="1:4" x14ac:dyDescent="0.2">
      <c r="A1542" s="4">
        <v>2.6097032344114703</v>
      </c>
      <c r="B1542" s="4">
        <v>2.0920059890494955</v>
      </c>
      <c r="C1542" s="4">
        <v>0</v>
      </c>
      <c r="D1542" s="4">
        <v>0</v>
      </c>
    </row>
    <row r="1543" spans="1:4" x14ac:dyDescent="0.2">
      <c r="A1543" s="4">
        <v>2.6113426697788151</v>
      </c>
      <c r="B1543" s="4">
        <v>2.0920846699648341</v>
      </c>
      <c r="C1543" s="4">
        <v>0</v>
      </c>
      <c r="D1543" s="4">
        <v>0</v>
      </c>
    </row>
    <row r="1544" spans="1:4" x14ac:dyDescent="0.2">
      <c r="A1544" s="4">
        <v>2.6129821051461599</v>
      </c>
      <c r="B1544" s="4">
        <v>2.0921627226331503</v>
      </c>
      <c r="C1544" s="4">
        <v>0</v>
      </c>
      <c r="D1544" s="4">
        <v>0</v>
      </c>
    </row>
    <row r="1545" spans="1:4" x14ac:dyDescent="0.2">
      <c r="A1545" s="4">
        <v>2.6146215405135047</v>
      </c>
      <c r="B1545" s="4">
        <v>2.0922401461497939</v>
      </c>
      <c r="C1545" s="4">
        <v>0</v>
      </c>
      <c r="D1545" s="4">
        <v>0</v>
      </c>
    </row>
    <row r="1546" spans="1:4" x14ac:dyDescent="0.2">
      <c r="A1546" s="4">
        <v>2.616260975880849</v>
      </c>
      <c r="B1546" s="4">
        <v>2.092316939610114</v>
      </c>
      <c r="C1546" s="4">
        <v>0</v>
      </c>
      <c r="D1546" s="4">
        <v>0</v>
      </c>
    </row>
    <row r="1547" spans="1:4" x14ac:dyDescent="0.2">
      <c r="A1547" s="4">
        <v>2.6179004112481938</v>
      </c>
      <c r="B1547" s="4">
        <v>2.0923931021094604</v>
      </c>
      <c r="C1547" s="4">
        <v>0</v>
      </c>
      <c r="D1547" s="4">
        <v>0</v>
      </c>
    </row>
    <row r="1548" spans="1:4" x14ac:dyDescent="0.2">
      <c r="A1548" s="4">
        <v>2.6195398466155386</v>
      </c>
      <c r="B1548" s="4">
        <v>2.0924686327431821</v>
      </c>
      <c r="C1548" s="4">
        <v>0</v>
      </c>
      <c r="D1548" s="4">
        <v>0</v>
      </c>
    </row>
    <row r="1549" spans="1:4" x14ac:dyDescent="0.2">
      <c r="A1549" s="4">
        <v>2.621179281982883</v>
      </c>
      <c r="B1549" s="4">
        <v>2.0925435306066293</v>
      </c>
      <c r="C1549" s="4">
        <v>0</v>
      </c>
      <c r="D1549" s="4">
        <v>0</v>
      </c>
    </row>
    <row r="1550" spans="1:4" x14ac:dyDescent="0.2">
      <c r="A1550" s="4">
        <v>2.6228187173502278</v>
      </c>
      <c r="B1550" s="4">
        <v>2.0926177947951512</v>
      </c>
      <c r="C1550" s="4">
        <v>0</v>
      </c>
      <c r="D1550" s="4">
        <v>0</v>
      </c>
    </row>
    <row r="1551" spans="1:4" x14ac:dyDescent="0.2">
      <c r="A1551" s="4">
        <v>2.6244581527175725</v>
      </c>
      <c r="B1551" s="4">
        <v>2.0926914244040971</v>
      </c>
      <c r="C1551" s="4">
        <v>0</v>
      </c>
      <c r="D1551" s="4">
        <v>0</v>
      </c>
    </row>
    <row r="1552" spans="1:4" x14ac:dyDescent="0.2">
      <c r="A1552" s="4">
        <v>2.6260975880849173</v>
      </c>
      <c r="B1552" s="4">
        <v>2.0927644185288163</v>
      </c>
      <c r="C1552" s="4">
        <v>0</v>
      </c>
      <c r="D1552" s="4">
        <v>0</v>
      </c>
    </row>
    <row r="1553" spans="1:4" x14ac:dyDescent="0.2">
      <c r="A1553" s="4">
        <v>2.6277370234522617</v>
      </c>
      <c r="B1553" s="4">
        <v>2.0928367762646589</v>
      </c>
      <c r="C1553" s="4">
        <v>0</v>
      </c>
      <c r="D1553" s="4">
        <v>0</v>
      </c>
    </row>
    <row r="1554" spans="1:4" x14ac:dyDescent="0.2">
      <c r="A1554" s="4">
        <v>2.6293764588196065</v>
      </c>
      <c r="B1554" s="4">
        <v>2.0929084967069742</v>
      </c>
      <c r="C1554" s="4">
        <v>0</v>
      </c>
      <c r="D1554" s="4">
        <v>0</v>
      </c>
    </row>
    <row r="1555" spans="1:4" x14ac:dyDescent="0.2">
      <c r="A1555" s="4">
        <v>2.6310158941869513</v>
      </c>
      <c r="B1555" s="4">
        <v>2.0929795789511116</v>
      </c>
      <c r="C1555" s="4">
        <v>0</v>
      </c>
      <c r="D1555" s="4">
        <v>0</v>
      </c>
    </row>
    <row r="1556" spans="1:4" x14ac:dyDescent="0.2">
      <c r="A1556" s="4">
        <v>2.632655329554296</v>
      </c>
      <c r="B1556" s="4">
        <v>2.0930500220924202</v>
      </c>
      <c r="C1556" s="4">
        <v>0</v>
      </c>
      <c r="D1556" s="4">
        <v>0</v>
      </c>
    </row>
    <row r="1557" spans="1:4" x14ac:dyDescent="0.2">
      <c r="A1557" s="4">
        <v>2.6342947649216404</v>
      </c>
      <c r="B1557" s="4">
        <v>2.0931198252262506</v>
      </c>
      <c r="C1557" s="4">
        <v>0</v>
      </c>
      <c r="D1557" s="4">
        <v>0</v>
      </c>
    </row>
    <row r="1558" spans="1:4" x14ac:dyDescent="0.2">
      <c r="A1558" s="4">
        <v>2.6359342002889852</v>
      </c>
      <c r="B1558" s="4">
        <v>2.093188987447951</v>
      </c>
      <c r="C1558" s="4">
        <v>0</v>
      </c>
      <c r="D1558" s="4">
        <v>0</v>
      </c>
    </row>
    <row r="1559" spans="1:4" x14ac:dyDescent="0.2">
      <c r="A1559" s="4">
        <v>2.63757363565633</v>
      </c>
      <c r="B1559" s="4">
        <v>2.0932575078528717</v>
      </c>
      <c r="C1559" s="4">
        <v>0</v>
      </c>
      <c r="D1559" s="4">
        <v>0</v>
      </c>
    </row>
    <row r="1560" spans="1:4" x14ac:dyDescent="0.2">
      <c r="A1560" s="4">
        <v>2.6392130710236748</v>
      </c>
      <c r="B1560" s="4">
        <v>2.093325385536362</v>
      </c>
      <c r="C1560" s="4">
        <v>0</v>
      </c>
      <c r="D1560" s="4">
        <v>0</v>
      </c>
    </row>
    <row r="1561" spans="1:4" x14ac:dyDescent="0.2">
      <c r="A1561" s="4">
        <v>2.6408525063910191</v>
      </c>
      <c r="B1561" s="4">
        <v>2.0933926195937715</v>
      </c>
      <c r="C1561" s="4">
        <v>0</v>
      </c>
      <c r="D1561" s="4">
        <v>0</v>
      </c>
    </row>
    <row r="1562" spans="1:4" x14ac:dyDescent="0.2">
      <c r="A1562" s="4">
        <v>2.6424919417583639</v>
      </c>
      <c r="B1562" s="4">
        <v>2.0934592091204496</v>
      </c>
      <c r="C1562" s="4">
        <v>0</v>
      </c>
      <c r="D1562" s="4">
        <v>0</v>
      </c>
    </row>
    <row r="1563" spans="1:4" x14ac:dyDescent="0.2">
      <c r="A1563" s="4">
        <v>2.6441313771257087</v>
      </c>
      <c r="B1563" s="4">
        <v>2.0935251532117456</v>
      </c>
      <c r="C1563" s="4">
        <v>0</v>
      </c>
      <c r="D1563" s="4">
        <v>0</v>
      </c>
    </row>
    <row r="1564" spans="1:4" x14ac:dyDescent="0.2">
      <c r="A1564" s="4">
        <v>2.6457708124930535</v>
      </c>
      <c r="B1564" s="4">
        <v>2.0935904509630094</v>
      </c>
      <c r="C1564" s="4">
        <v>0</v>
      </c>
      <c r="D1564" s="4">
        <v>0</v>
      </c>
    </row>
    <row r="1565" spans="1:4" x14ac:dyDescent="0.2">
      <c r="A1565" s="4">
        <v>2.6474102478603978</v>
      </c>
      <c r="B1565" s="4">
        <v>2.0936551014695901</v>
      </c>
      <c r="C1565" s="4">
        <v>0</v>
      </c>
      <c r="D1565" s="4">
        <v>0</v>
      </c>
    </row>
    <row r="1566" spans="1:4" x14ac:dyDescent="0.2">
      <c r="A1566" s="4">
        <v>2.6490496832277426</v>
      </c>
      <c r="B1566" s="4">
        <v>2.0937191038268379</v>
      </c>
      <c r="C1566" s="4">
        <v>0</v>
      </c>
      <c r="D1566" s="4">
        <v>0</v>
      </c>
    </row>
    <row r="1567" spans="1:4" x14ac:dyDescent="0.2">
      <c r="A1567" s="4">
        <v>2.6506891185950874</v>
      </c>
      <c r="B1567" s="4">
        <v>2.0937824571301014</v>
      </c>
      <c r="C1567" s="4">
        <v>0</v>
      </c>
      <c r="D1567" s="4">
        <v>0</v>
      </c>
    </row>
    <row r="1568" spans="1:4" x14ac:dyDescent="0.2">
      <c r="A1568" s="4">
        <v>2.6523285539624317</v>
      </c>
      <c r="B1568" s="4">
        <v>2.0938451604747303</v>
      </c>
      <c r="C1568" s="4">
        <v>0</v>
      </c>
      <c r="D1568" s="4">
        <v>0</v>
      </c>
    </row>
    <row r="1569" spans="1:4" x14ac:dyDescent="0.2">
      <c r="A1569" s="4">
        <v>2.6539679893297765</v>
      </c>
      <c r="B1569" s="4">
        <v>2.0939072129560743</v>
      </c>
      <c r="C1569" s="4">
        <v>0</v>
      </c>
      <c r="D1569" s="4">
        <v>0</v>
      </c>
    </row>
    <row r="1570" spans="1:4" x14ac:dyDescent="0.2">
      <c r="A1570" s="4">
        <v>2.6556074246971213</v>
      </c>
      <c r="B1570" s="4">
        <v>2.0939686136694831</v>
      </c>
      <c r="C1570" s="4">
        <v>0</v>
      </c>
      <c r="D1570" s="4">
        <v>0</v>
      </c>
    </row>
    <row r="1571" spans="1:4" x14ac:dyDescent="0.2">
      <c r="A1571" s="4">
        <v>2.6572468600644661</v>
      </c>
      <c r="B1571" s="4">
        <v>2.0940293617103056</v>
      </c>
      <c r="C1571" s="4">
        <v>0</v>
      </c>
      <c r="D1571" s="4">
        <v>0</v>
      </c>
    </row>
    <row r="1572" spans="1:4" x14ac:dyDescent="0.2">
      <c r="A1572" s="4">
        <v>2.6588862954318104</v>
      </c>
      <c r="B1572" s="4">
        <v>2.0940894561738919</v>
      </c>
      <c r="C1572" s="4">
        <v>0</v>
      </c>
      <c r="D1572" s="4">
        <v>0</v>
      </c>
    </row>
    <row r="1573" spans="1:4" x14ac:dyDescent="0.2">
      <c r="A1573" s="4">
        <v>2.6605257307991552</v>
      </c>
      <c r="B1573" s="4">
        <v>2.0941488961555912</v>
      </c>
      <c r="C1573" s="4">
        <v>0</v>
      </c>
      <c r="D1573" s="4">
        <v>0</v>
      </c>
    </row>
    <row r="1574" spans="1:4" x14ac:dyDescent="0.2">
      <c r="A1574" s="4">
        <v>2.6621651661665</v>
      </c>
      <c r="B1574" s="4">
        <v>2.094207680750753</v>
      </c>
      <c r="C1574" s="4">
        <v>0</v>
      </c>
      <c r="D1574" s="4">
        <v>0</v>
      </c>
    </row>
    <row r="1575" spans="1:4" x14ac:dyDescent="0.2">
      <c r="A1575" s="4">
        <v>2.6638046015338448</v>
      </c>
      <c r="B1575" s="4">
        <v>2.0942658090547268</v>
      </c>
      <c r="C1575" s="4">
        <v>0</v>
      </c>
      <c r="D1575" s="4">
        <v>0</v>
      </c>
    </row>
    <row r="1576" spans="1:4" x14ac:dyDescent="0.2">
      <c r="A1576" s="4">
        <v>2.6654440369011891</v>
      </c>
      <c r="B1576" s="4">
        <v>2.0943232801628624</v>
      </c>
      <c r="C1576" s="4">
        <v>0</v>
      </c>
      <c r="D1576" s="4">
        <v>0</v>
      </c>
    </row>
    <row r="1577" spans="1:4" x14ac:dyDescent="0.2">
      <c r="A1577" s="4">
        <v>2.6670834722685339</v>
      </c>
      <c r="B1577" s="4">
        <v>2.0943800931705088</v>
      </c>
      <c r="C1577" s="4">
        <v>0</v>
      </c>
      <c r="D1577" s="4">
        <v>0</v>
      </c>
    </row>
    <row r="1578" spans="1:4" x14ac:dyDescent="0.2">
      <c r="A1578" s="4">
        <v>2.6687229076358787</v>
      </c>
      <c r="B1578" s="4">
        <v>2.0944362471730158</v>
      </c>
      <c r="C1578" s="4">
        <v>0</v>
      </c>
      <c r="D1578" s="4">
        <v>0</v>
      </c>
    </row>
    <row r="1579" spans="1:4" x14ac:dyDescent="0.2">
      <c r="A1579" s="4">
        <v>2.6703623430032235</v>
      </c>
      <c r="B1579" s="4">
        <v>2.0944917412657329</v>
      </c>
      <c r="C1579" s="4">
        <v>0</v>
      </c>
      <c r="D1579" s="4">
        <v>0</v>
      </c>
    </row>
    <row r="1580" spans="1:4" x14ac:dyDescent="0.2">
      <c r="A1580" s="4">
        <v>2.6720017783705678</v>
      </c>
      <c r="B1580" s="4">
        <v>2.0945465745440095</v>
      </c>
      <c r="C1580" s="4">
        <v>0</v>
      </c>
      <c r="D1580" s="4">
        <v>0</v>
      </c>
    </row>
    <row r="1581" spans="1:4" x14ac:dyDescent="0.2">
      <c r="A1581" s="4">
        <v>2.6736412137379126</v>
      </c>
      <c r="B1581" s="4">
        <v>2.094600746103195</v>
      </c>
      <c r="C1581" s="4">
        <v>0</v>
      </c>
      <c r="D1581" s="4">
        <v>0</v>
      </c>
    </row>
    <row r="1582" spans="1:4" x14ac:dyDescent="0.2">
      <c r="A1582" s="4">
        <v>2.6752806491052574</v>
      </c>
      <c r="B1582" s="4">
        <v>2.0946542550386393</v>
      </c>
      <c r="C1582" s="4">
        <v>0</v>
      </c>
      <c r="D1582" s="4">
        <v>0</v>
      </c>
    </row>
    <row r="1583" spans="1:4" x14ac:dyDescent="0.2">
      <c r="A1583" s="4">
        <v>2.6769200844726018</v>
      </c>
      <c r="B1583" s="4">
        <v>2.0947071004456914</v>
      </c>
      <c r="C1583" s="4">
        <v>0</v>
      </c>
      <c r="D1583" s="4">
        <v>0</v>
      </c>
    </row>
    <row r="1584" spans="1:4" x14ac:dyDescent="0.2">
      <c r="A1584" s="4">
        <v>2.6785595198399466</v>
      </c>
      <c r="B1584" s="4">
        <v>2.0947592814197011</v>
      </c>
      <c r="C1584" s="4">
        <v>0</v>
      </c>
      <c r="D1584" s="4">
        <v>0</v>
      </c>
    </row>
    <row r="1585" spans="1:4" x14ac:dyDescent="0.2">
      <c r="A1585" s="4">
        <v>2.6801989552072913</v>
      </c>
      <c r="B1585" s="4">
        <v>2.0948107970560175</v>
      </c>
      <c r="C1585" s="4">
        <v>0</v>
      </c>
      <c r="D1585" s="4">
        <v>0</v>
      </c>
    </row>
    <row r="1586" spans="1:4" x14ac:dyDescent="0.2">
      <c r="A1586" s="4">
        <v>2.6818383905746361</v>
      </c>
      <c r="B1586" s="4">
        <v>2.0948616464499907</v>
      </c>
      <c r="C1586" s="4">
        <v>0</v>
      </c>
      <c r="D1586" s="4">
        <v>0</v>
      </c>
    </row>
    <row r="1587" spans="1:4" x14ac:dyDescent="0.2">
      <c r="A1587" s="4">
        <v>2.6834778259419805</v>
      </c>
      <c r="B1587" s="4">
        <v>2.0949118286969699</v>
      </c>
      <c r="C1587" s="4">
        <v>0</v>
      </c>
      <c r="D1587" s="4">
        <v>0</v>
      </c>
    </row>
    <row r="1588" spans="1:4" x14ac:dyDescent="0.2">
      <c r="A1588" s="4">
        <v>2.6851172613093253</v>
      </c>
      <c r="B1588" s="4">
        <v>2.0949613428923044</v>
      </c>
      <c r="C1588" s="4">
        <v>0</v>
      </c>
      <c r="D1588" s="4">
        <v>0</v>
      </c>
    </row>
    <row r="1589" spans="1:4" x14ac:dyDescent="0.2">
      <c r="A1589" s="4">
        <v>2.6867566966766701</v>
      </c>
      <c r="B1589" s="4">
        <v>2.0950101881313441</v>
      </c>
      <c r="C1589" s="4">
        <v>0</v>
      </c>
      <c r="D1589" s="4">
        <v>0</v>
      </c>
    </row>
    <row r="1590" spans="1:4" x14ac:dyDescent="0.2">
      <c r="A1590" s="4">
        <v>2.6883961320440148</v>
      </c>
      <c r="B1590" s="4">
        <v>2.0950583635094384</v>
      </c>
      <c r="C1590" s="4">
        <v>0</v>
      </c>
      <c r="D1590" s="4">
        <v>0</v>
      </c>
    </row>
    <row r="1591" spans="1:4" x14ac:dyDescent="0.2">
      <c r="A1591" s="4">
        <v>2.6900355674113592</v>
      </c>
      <c r="B1591" s="4">
        <v>2.0951058681219363</v>
      </c>
      <c r="C1591" s="4">
        <v>0</v>
      </c>
      <c r="D1591" s="4">
        <v>0</v>
      </c>
    </row>
    <row r="1592" spans="1:4" x14ac:dyDescent="0.2">
      <c r="A1592" s="4">
        <v>2.691675002778704</v>
      </c>
      <c r="B1592" s="4">
        <v>2.0951527010641882</v>
      </c>
      <c r="C1592" s="4">
        <v>0</v>
      </c>
      <c r="D1592" s="4">
        <v>0</v>
      </c>
    </row>
    <row r="1593" spans="1:4" x14ac:dyDescent="0.2">
      <c r="A1593" s="4">
        <v>2.6933144381460488</v>
      </c>
      <c r="B1593" s="4">
        <v>2.0951988614315429</v>
      </c>
      <c r="C1593" s="4">
        <v>0</v>
      </c>
      <c r="D1593" s="4">
        <v>0</v>
      </c>
    </row>
    <row r="1594" spans="1:4" x14ac:dyDescent="0.2">
      <c r="A1594" s="4">
        <v>2.6949538735133935</v>
      </c>
      <c r="B1594" s="4">
        <v>2.0952443483193499</v>
      </c>
      <c r="C1594" s="4">
        <v>0</v>
      </c>
      <c r="D1594" s="4">
        <v>0</v>
      </c>
    </row>
    <row r="1595" spans="1:4" x14ac:dyDescent="0.2">
      <c r="A1595" s="4">
        <v>2.6965933088807379</v>
      </c>
      <c r="B1595" s="4">
        <v>2.0952891608229587</v>
      </c>
      <c r="C1595" s="4">
        <v>0</v>
      </c>
      <c r="D1595" s="4">
        <v>0</v>
      </c>
    </row>
    <row r="1596" spans="1:4" x14ac:dyDescent="0.2">
      <c r="A1596" s="4">
        <v>2.6982327442480827</v>
      </c>
      <c r="B1596" s="4">
        <v>2.0953332980377191</v>
      </c>
      <c r="C1596" s="4">
        <v>0</v>
      </c>
      <c r="D1596" s="4">
        <v>0</v>
      </c>
    </row>
    <row r="1597" spans="1:4" x14ac:dyDescent="0.2">
      <c r="A1597" s="4">
        <v>2.6998721796154275</v>
      </c>
      <c r="B1597" s="4">
        <v>2.0953767590589809</v>
      </c>
      <c r="C1597" s="4">
        <v>0</v>
      </c>
      <c r="D1597" s="4">
        <v>0</v>
      </c>
    </row>
    <row r="1598" spans="1:4" x14ac:dyDescent="0.2">
      <c r="A1598" s="4">
        <v>2.7015116149827718</v>
      </c>
      <c r="B1598" s="4">
        <v>2.0954195429820928</v>
      </c>
      <c r="C1598" s="4">
        <v>0</v>
      </c>
      <c r="D1598" s="4">
        <v>0</v>
      </c>
    </row>
    <row r="1599" spans="1:4" x14ac:dyDescent="0.2">
      <c r="A1599" s="4">
        <v>2.7031510503501166</v>
      </c>
      <c r="B1599" s="4">
        <v>2.0954616489024045</v>
      </c>
      <c r="C1599" s="4">
        <v>0</v>
      </c>
      <c r="D1599" s="4">
        <v>0</v>
      </c>
    </row>
    <row r="1600" spans="1:4" x14ac:dyDescent="0.2">
      <c r="A1600" s="4">
        <v>2.7047904857174614</v>
      </c>
      <c r="B1600" s="4">
        <v>2.095503075915266</v>
      </c>
      <c r="C1600" s="4">
        <v>0</v>
      </c>
      <c r="D1600" s="4">
        <v>0</v>
      </c>
    </row>
    <row r="1601" spans="1:4" x14ac:dyDescent="0.2">
      <c r="A1601" s="4">
        <v>2.7064299210848062</v>
      </c>
      <c r="B1601" s="4">
        <v>2.0955438231160262</v>
      </c>
      <c r="C1601" s="4">
        <v>0</v>
      </c>
      <c r="D1601" s="4">
        <v>0</v>
      </c>
    </row>
    <row r="1602" spans="1:4" x14ac:dyDescent="0.2">
      <c r="A1602" s="4">
        <v>2.7080693564521505</v>
      </c>
      <c r="B1602" s="4">
        <v>2.0955838896000349</v>
      </c>
      <c r="C1602" s="4">
        <v>0</v>
      </c>
      <c r="D1602" s="4">
        <v>0</v>
      </c>
    </row>
    <row r="1603" spans="1:4" x14ac:dyDescent="0.2">
      <c r="A1603" s="4">
        <v>2.7097087918194953</v>
      </c>
      <c r="B1603" s="4">
        <v>2.0956232744626413</v>
      </c>
      <c r="C1603" s="4">
        <v>0</v>
      </c>
      <c r="D1603" s="4">
        <v>0</v>
      </c>
    </row>
    <row r="1604" spans="1:4" x14ac:dyDescent="0.2">
      <c r="A1604" s="4">
        <v>2.7113482271868401</v>
      </c>
      <c r="B1604" s="4">
        <v>2.0956619767991955</v>
      </c>
      <c r="C1604" s="4">
        <v>0</v>
      </c>
      <c r="D1604" s="4">
        <v>0</v>
      </c>
    </row>
    <row r="1605" spans="1:4" x14ac:dyDescent="0.2">
      <c r="A1605" s="4">
        <v>2.7129876625541849</v>
      </c>
      <c r="B1605" s="4">
        <v>2.0956999957050466</v>
      </c>
      <c r="C1605" s="4">
        <v>0</v>
      </c>
      <c r="D1605" s="4">
        <v>0</v>
      </c>
    </row>
    <row r="1606" spans="1:4" x14ac:dyDescent="0.2">
      <c r="A1606" s="4">
        <v>2.7146270979215292</v>
      </c>
      <c r="B1606" s="4">
        <v>2.095737330275544</v>
      </c>
      <c r="C1606" s="4">
        <v>0</v>
      </c>
      <c r="D1606" s="4">
        <v>0</v>
      </c>
    </row>
    <row r="1607" spans="1:4" x14ac:dyDescent="0.2">
      <c r="A1607" s="4">
        <v>2.716266533288874</v>
      </c>
      <c r="B1607" s="4">
        <v>2.0957739796060375</v>
      </c>
      <c r="C1607" s="4">
        <v>0</v>
      </c>
      <c r="D1607" s="4">
        <v>0</v>
      </c>
    </row>
    <row r="1608" spans="1:4" x14ac:dyDescent="0.2">
      <c r="A1608" s="4">
        <v>2.7179059686562188</v>
      </c>
      <c r="B1608" s="4">
        <v>2.0958099427918762</v>
      </c>
      <c r="C1608" s="4">
        <v>0</v>
      </c>
      <c r="D1608" s="4">
        <v>0</v>
      </c>
    </row>
    <row r="1609" spans="1:4" x14ac:dyDescent="0.2">
      <c r="A1609" s="4">
        <v>2.7195454040235636</v>
      </c>
      <c r="B1609" s="4">
        <v>2.0958452189284102</v>
      </c>
      <c r="C1609" s="4">
        <v>0</v>
      </c>
      <c r="D1609" s="4">
        <v>0</v>
      </c>
    </row>
    <row r="1610" spans="1:4" x14ac:dyDescent="0.2">
      <c r="A1610" s="4">
        <v>2.7211848393909079</v>
      </c>
      <c r="B1610" s="4">
        <v>2.0958798071109883</v>
      </c>
      <c r="C1610" s="4">
        <v>0</v>
      </c>
      <c r="D1610" s="4">
        <v>0</v>
      </c>
    </row>
    <row r="1611" spans="1:4" x14ac:dyDescent="0.2">
      <c r="A1611" s="4">
        <v>2.7228242747582527</v>
      </c>
      <c r="B1611" s="4">
        <v>2.0959137064349602</v>
      </c>
      <c r="C1611" s="4">
        <v>0</v>
      </c>
      <c r="D1611" s="4">
        <v>0</v>
      </c>
    </row>
    <row r="1612" spans="1:4" x14ac:dyDescent="0.2">
      <c r="A1612" s="4">
        <v>2.7244637101255975</v>
      </c>
      <c r="B1612" s="4">
        <v>2.0959469159956758</v>
      </c>
      <c r="C1612" s="4">
        <v>0</v>
      </c>
      <c r="D1612" s="4">
        <v>0</v>
      </c>
    </row>
    <row r="1613" spans="1:4" x14ac:dyDescent="0.2">
      <c r="A1613" s="4">
        <v>2.7261031454929423</v>
      </c>
      <c r="B1613" s="4">
        <v>2.0959794348884841</v>
      </c>
      <c r="C1613" s="4">
        <v>0</v>
      </c>
      <c r="D1613" s="4">
        <v>0</v>
      </c>
    </row>
    <row r="1614" spans="1:4" x14ac:dyDescent="0.2">
      <c r="A1614" s="4">
        <v>2.7277425808602866</v>
      </c>
      <c r="B1614" s="4">
        <v>2.096011262208735</v>
      </c>
      <c r="C1614" s="4">
        <v>0</v>
      </c>
      <c r="D1614" s="4">
        <v>0</v>
      </c>
    </row>
    <row r="1615" spans="1:4" x14ac:dyDescent="0.2">
      <c r="A1615" s="4">
        <v>2.7293820162276314</v>
      </c>
      <c r="B1615" s="4">
        <v>2.0960423970517779</v>
      </c>
      <c r="C1615" s="4">
        <v>0</v>
      </c>
      <c r="D1615" s="4">
        <v>0</v>
      </c>
    </row>
    <row r="1616" spans="1:4" x14ac:dyDescent="0.2">
      <c r="A1616" s="4">
        <v>2.7310214515949762</v>
      </c>
      <c r="B1616" s="4">
        <v>2.0960728385129617</v>
      </c>
      <c r="C1616" s="4">
        <v>0</v>
      </c>
      <c r="D1616" s="4">
        <v>0</v>
      </c>
    </row>
    <row r="1617" spans="1:4" x14ac:dyDescent="0.2">
      <c r="A1617" s="4">
        <v>2.7326608869623206</v>
      </c>
      <c r="B1617" s="4">
        <v>2.0961025856876367</v>
      </c>
      <c r="C1617" s="4">
        <v>0</v>
      </c>
      <c r="D1617" s="4">
        <v>0</v>
      </c>
    </row>
    <row r="1618" spans="1:4" x14ac:dyDescent="0.2">
      <c r="A1618" s="4">
        <v>2.7343003223296654</v>
      </c>
      <c r="B1618" s="4">
        <v>2.0961316376711521</v>
      </c>
      <c r="C1618" s="4">
        <v>0</v>
      </c>
      <c r="D1618" s="4">
        <v>0</v>
      </c>
    </row>
    <row r="1619" spans="1:4" x14ac:dyDescent="0.2">
      <c r="A1619" s="4">
        <v>2.7359397576970101</v>
      </c>
      <c r="B1619" s="4">
        <v>2.0961599935588575</v>
      </c>
      <c r="C1619" s="4">
        <v>0</v>
      </c>
      <c r="D1619" s="4">
        <v>0</v>
      </c>
    </row>
    <row r="1620" spans="1:4" x14ac:dyDescent="0.2">
      <c r="A1620" s="4">
        <v>2.7375791930643549</v>
      </c>
      <c r="B1620" s="4">
        <v>2.0961876524461021</v>
      </c>
      <c r="C1620" s="4">
        <v>0</v>
      </c>
      <c r="D1620" s="4">
        <v>0</v>
      </c>
    </row>
    <row r="1621" spans="1:4" x14ac:dyDescent="0.2">
      <c r="A1621" s="4">
        <v>2.7392186284316993</v>
      </c>
      <c r="B1621" s="4">
        <v>2.0962146134282356</v>
      </c>
      <c r="C1621" s="4">
        <v>0</v>
      </c>
      <c r="D1621" s="4">
        <v>0</v>
      </c>
    </row>
    <row r="1622" spans="1:4" x14ac:dyDescent="0.2">
      <c r="A1622" s="4">
        <v>2.7408580637990441</v>
      </c>
      <c r="B1622" s="4">
        <v>2.0962408756006075</v>
      </c>
      <c r="C1622" s="4">
        <v>0</v>
      </c>
      <c r="D1622" s="4">
        <v>0</v>
      </c>
    </row>
    <row r="1623" spans="1:4" x14ac:dyDescent="0.2">
      <c r="A1623" s="4">
        <v>2.7424974991663889</v>
      </c>
      <c r="B1623" s="4">
        <v>2.0962664380585672</v>
      </c>
      <c r="C1623" s="4">
        <v>0</v>
      </c>
      <c r="D1623" s="4">
        <v>0</v>
      </c>
    </row>
    <row r="1624" spans="1:4" x14ac:dyDescent="0.2">
      <c r="A1624" s="4">
        <v>2.7441369345337336</v>
      </c>
      <c r="B1624" s="4">
        <v>2.0962912998974641</v>
      </c>
      <c r="C1624" s="4">
        <v>0</v>
      </c>
      <c r="D1624" s="4">
        <v>0</v>
      </c>
    </row>
    <row r="1625" spans="1:4" x14ac:dyDescent="0.2">
      <c r="A1625" s="4">
        <v>2.745776369901078</v>
      </c>
      <c r="B1625" s="4">
        <v>2.0963154602126481</v>
      </c>
      <c r="C1625" s="4">
        <v>0</v>
      </c>
      <c r="D1625" s="4">
        <v>0</v>
      </c>
    </row>
    <row r="1626" spans="1:4" x14ac:dyDescent="0.2">
      <c r="A1626" s="4">
        <v>2.7474158052684228</v>
      </c>
      <c r="B1626" s="4">
        <v>2.0963389180994683</v>
      </c>
      <c r="C1626" s="4">
        <v>0</v>
      </c>
      <c r="D1626" s="4">
        <v>0</v>
      </c>
    </row>
    <row r="1627" spans="1:4" x14ac:dyDescent="0.2">
      <c r="A1627" s="4">
        <v>2.7490552406357676</v>
      </c>
      <c r="B1627" s="4">
        <v>2.0963616726532748</v>
      </c>
      <c r="C1627" s="4">
        <v>0</v>
      </c>
      <c r="D1627" s="4">
        <v>0</v>
      </c>
    </row>
    <row r="1628" spans="1:4" x14ac:dyDescent="0.2">
      <c r="A1628" s="4">
        <v>2.7506946760031123</v>
      </c>
      <c r="B1628" s="4">
        <v>2.0963837229694162</v>
      </c>
      <c r="C1628" s="4">
        <v>0</v>
      </c>
      <c r="D1628" s="4">
        <v>0</v>
      </c>
    </row>
    <row r="1629" spans="1:4" x14ac:dyDescent="0.2">
      <c r="A1629" s="4">
        <v>2.7523341113704567</v>
      </c>
      <c r="B1629" s="4">
        <v>2.0964050681432425</v>
      </c>
      <c r="C1629" s="4">
        <v>0</v>
      </c>
      <c r="D1629" s="4">
        <v>0</v>
      </c>
    </row>
    <row r="1630" spans="1:4" x14ac:dyDescent="0.2">
      <c r="A1630" s="4">
        <v>2.7539735467378015</v>
      </c>
      <c r="B1630" s="4">
        <v>2.0964257072701034</v>
      </c>
      <c r="C1630" s="4">
        <v>0</v>
      </c>
      <c r="D1630" s="4">
        <v>0</v>
      </c>
    </row>
    <row r="1631" spans="1:4" x14ac:dyDescent="0.2">
      <c r="A1631" s="4">
        <v>2.7556129821051463</v>
      </c>
      <c r="B1631" s="4">
        <v>2.0964456394453479</v>
      </c>
      <c r="C1631" s="4">
        <v>0</v>
      </c>
      <c r="D1631" s="4">
        <v>0</v>
      </c>
    </row>
    <row r="1632" spans="1:4" x14ac:dyDescent="0.2">
      <c r="A1632" s="4">
        <v>2.7572524174724906</v>
      </c>
      <c r="B1632" s="4">
        <v>2.0964648637643259</v>
      </c>
      <c r="C1632" s="4">
        <v>0</v>
      </c>
      <c r="D1632" s="4">
        <v>0</v>
      </c>
    </row>
    <row r="1633" spans="1:4" x14ac:dyDescent="0.2">
      <c r="A1633" s="4">
        <v>2.7588918528398354</v>
      </c>
      <c r="B1633" s="4">
        <v>2.0964833793223865</v>
      </c>
      <c r="C1633" s="4">
        <v>0</v>
      </c>
      <c r="D1633" s="4">
        <v>0</v>
      </c>
    </row>
    <row r="1634" spans="1:4" x14ac:dyDescent="0.2">
      <c r="A1634" s="4">
        <v>2.7605312882071802</v>
      </c>
      <c r="B1634" s="4">
        <v>2.0965011852148794</v>
      </c>
      <c r="C1634" s="4">
        <v>0</v>
      </c>
      <c r="D1634" s="4">
        <v>0</v>
      </c>
    </row>
    <row r="1635" spans="1:4" x14ac:dyDescent="0.2">
      <c r="A1635" s="4">
        <v>2.762170723574525</v>
      </c>
      <c r="B1635" s="4">
        <v>2.0965182805371545</v>
      </c>
      <c r="C1635" s="4">
        <v>0</v>
      </c>
      <c r="D1635" s="4">
        <v>0</v>
      </c>
    </row>
    <row r="1636" spans="1:4" x14ac:dyDescent="0.2">
      <c r="A1636" s="4">
        <v>2.7638101589418693</v>
      </c>
      <c r="B1636" s="4">
        <v>2.0965346643845608</v>
      </c>
      <c r="C1636" s="4">
        <v>0</v>
      </c>
      <c r="D1636" s="4">
        <v>0</v>
      </c>
    </row>
    <row r="1637" spans="1:4" x14ac:dyDescent="0.2">
      <c r="A1637" s="4">
        <v>2.7654495943092141</v>
      </c>
      <c r="B1637" s="4">
        <v>2.0965503358524478</v>
      </c>
      <c r="C1637" s="4">
        <v>0</v>
      </c>
      <c r="D1637" s="4">
        <v>0</v>
      </c>
    </row>
    <row r="1638" spans="1:4" x14ac:dyDescent="0.2">
      <c r="A1638" s="4">
        <v>2.7670890296765589</v>
      </c>
      <c r="B1638" s="4">
        <v>2.0965652940361652</v>
      </c>
      <c r="C1638" s="4">
        <v>0</v>
      </c>
      <c r="D1638" s="4">
        <v>0</v>
      </c>
    </row>
    <row r="1639" spans="1:4" x14ac:dyDescent="0.2">
      <c r="A1639" s="4">
        <v>2.7687284650439037</v>
      </c>
      <c r="B1639" s="4">
        <v>2.0965795380310621</v>
      </c>
      <c r="C1639" s="4">
        <v>0</v>
      </c>
      <c r="D1639" s="4">
        <v>0</v>
      </c>
    </row>
    <row r="1640" spans="1:4" x14ac:dyDescent="0.2">
      <c r="A1640" s="4">
        <v>2.770367900411248</v>
      </c>
      <c r="B1640" s="4">
        <v>2.0965930669324888</v>
      </c>
      <c r="C1640" s="4">
        <v>0</v>
      </c>
      <c r="D1640" s="4">
        <v>0</v>
      </c>
    </row>
    <row r="1641" spans="1:4" x14ac:dyDescent="0.2">
      <c r="A1641" s="4">
        <v>2.7720073357785928</v>
      </c>
      <c r="B1641" s="4">
        <v>2.0966058798357938</v>
      </c>
      <c r="C1641" s="4">
        <v>0</v>
      </c>
      <c r="D1641" s="4">
        <v>0</v>
      </c>
    </row>
    <row r="1642" spans="1:4" x14ac:dyDescent="0.2">
      <c r="A1642" s="4">
        <v>2.7736467711459376</v>
      </c>
      <c r="B1642" s="4">
        <v>2.0966179758363275</v>
      </c>
      <c r="C1642" s="4">
        <v>0</v>
      </c>
      <c r="D1642" s="4">
        <v>0</v>
      </c>
    </row>
    <row r="1643" spans="1:4" x14ac:dyDescent="0.2">
      <c r="A1643" s="4">
        <v>2.7752862065132824</v>
      </c>
      <c r="B1643" s="4">
        <v>2.0966293540294387</v>
      </c>
      <c r="C1643" s="4">
        <v>0</v>
      </c>
      <c r="D1643" s="4">
        <v>0</v>
      </c>
    </row>
    <row r="1644" spans="1:4" x14ac:dyDescent="0.2">
      <c r="A1644" s="4">
        <v>2.7769256418806267</v>
      </c>
      <c r="B1644" s="4">
        <v>2.0966400135104775</v>
      </c>
      <c r="C1644" s="4">
        <v>0</v>
      </c>
      <c r="D1644" s="4">
        <v>0</v>
      </c>
    </row>
    <row r="1645" spans="1:4" x14ac:dyDescent="0.2">
      <c r="A1645" s="4">
        <v>2.7785650772479715</v>
      </c>
      <c r="B1645" s="4">
        <v>2.0966499533747931</v>
      </c>
      <c r="C1645" s="4">
        <v>0</v>
      </c>
      <c r="D1645" s="4">
        <v>0</v>
      </c>
    </row>
    <row r="1646" spans="1:4" x14ac:dyDescent="0.2">
      <c r="A1646" s="4">
        <v>2.7802045126153163</v>
      </c>
      <c r="B1646" s="4">
        <v>2.0966591727177346</v>
      </c>
      <c r="C1646" s="4">
        <v>0</v>
      </c>
      <c r="D1646" s="4">
        <v>0</v>
      </c>
    </row>
    <row r="1647" spans="1:4" x14ac:dyDescent="0.2">
      <c r="A1647" s="4">
        <v>2.7818439479826611</v>
      </c>
      <c r="B1647" s="4">
        <v>2.0966676706346523</v>
      </c>
      <c r="C1647" s="4">
        <v>0</v>
      </c>
      <c r="D1647" s="4">
        <v>0</v>
      </c>
    </row>
    <row r="1648" spans="1:4" x14ac:dyDescent="0.2">
      <c r="A1648" s="4">
        <v>2.7834833833500054</v>
      </c>
      <c r="B1648" s="4">
        <v>2.0966754462208947</v>
      </c>
      <c r="C1648" s="4">
        <v>0</v>
      </c>
      <c r="D1648" s="4">
        <v>0</v>
      </c>
    </row>
    <row r="1649" spans="1:4" x14ac:dyDescent="0.2">
      <c r="A1649" s="4">
        <v>2.7851228187173502</v>
      </c>
      <c r="B1649" s="4">
        <v>2.0966824985718127</v>
      </c>
      <c r="C1649" s="4">
        <v>0</v>
      </c>
      <c r="D1649" s="4">
        <v>0</v>
      </c>
    </row>
    <row r="1650" spans="1:4" x14ac:dyDescent="0.2">
      <c r="A1650" s="4">
        <v>2.786762254084695</v>
      </c>
      <c r="B1650" s="4">
        <v>2.0966888267827541</v>
      </c>
      <c r="C1650" s="4">
        <v>0</v>
      </c>
      <c r="D1650" s="4">
        <v>0</v>
      </c>
    </row>
    <row r="1651" spans="1:4" x14ac:dyDescent="0.2">
      <c r="A1651" s="4">
        <v>2.7884016894520394</v>
      </c>
      <c r="B1651" s="4">
        <v>2.09669442994907</v>
      </c>
      <c r="C1651" s="4">
        <v>0</v>
      </c>
      <c r="D1651" s="4">
        <v>0</v>
      </c>
    </row>
    <row r="1652" spans="1:4" x14ac:dyDescent="0.2">
      <c r="A1652" s="4">
        <v>2.7900411248193842</v>
      </c>
      <c r="B1652" s="4">
        <v>2.0966993071661086</v>
      </c>
      <c r="C1652" s="4">
        <v>0</v>
      </c>
      <c r="D1652" s="4">
        <v>0</v>
      </c>
    </row>
    <row r="1653" spans="1:4" x14ac:dyDescent="0.2">
      <c r="A1653" s="4">
        <v>2.7916805601867289</v>
      </c>
      <c r="B1653" s="4">
        <v>2.0967034575292205</v>
      </c>
      <c r="C1653" s="4">
        <v>0</v>
      </c>
      <c r="D1653" s="4">
        <v>0</v>
      </c>
    </row>
    <row r="1654" spans="1:4" x14ac:dyDescent="0.2">
      <c r="A1654" s="4">
        <v>2.7933199955540737</v>
      </c>
      <c r="B1654" s="4">
        <v>2.0967068801337541</v>
      </c>
      <c r="C1654" s="4">
        <v>0</v>
      </c>
      <c r="D1654" s="4">
        <v>0</v>
      </c>
    </row>
    <row r="1655" spans="1:4" x14ac:dyDescent="0.2">
      <c r="A1655" s="4">
        <v>2.7949594309214181</v>
      </c>
      <c r="B1655" s="4">
        <v>2.0967095740750601</v>
      </c>
      <c r="C1655" s="4">
        <v>0</v>
      </c>
      <c r="D1655" s="4">
        <v>0</v>
      </c>
    </row>
    <row r="1656" spans="1:4" x14ac:dyDescent="0.2">
      <c r="A1656" s="4">
        <v>2.7965988662887629</v>
      </c>
      <c r="B1656" s="4">
        <v>2.0967115384484867</v>
      </c>
      <c r="C1656" s="4">
        <v>0</v>
      </c>
      <c r="D1656" s="4">
        <v>0</v>
      </c>
    </row>
    <row r="1657" spans="1:4" x14ac:dyDescent="0.2">
      <c r="A1657" s="4">
        <v>2.7982383016561077</v>
      </c>
      <c r="B1657" s="4">
        <v>2.0967127723493846</v>
      </c>
      <c r="C1657" s="4">
        <v>0</v>
      </c>
      <c r="D1657" s="4">
        <v>0</v>
      </c>
    </row>
    <row r="1658" spans="1:4" x14ac:dyDescent="0.2">
      <c r="A1658" s="4">
        <v>2.7998777370234524</v>
      </c>
      <c r="B1658" s="4">
        <v>2.0967132748731023</v>
      </c>
      <c r="C1658" s="4">
        <v>0</v>
      </c>
      <c r="D1658" s="4">
        <v>0</v>
      </c>
    </row>
    <row r="1659" spans="1:4" x14ac:dyDescent="0.2">
      <c r="A1659" s="4">
        <v>2.8015171723907968</v>
      </c>
      <c r="B1659" s="4">
        <v>2.0967130451149898</v>
      </c>
      <c r="C1659" s="4">
        <v>0</v>
      </c>
      <c r="D1659" s="4">
        <v>0</v>
      </c>
    </row>
    <row r="1660" spans="1:4" x14ac:dyDescent="0.2">
      <c r="A1660" s="4">
        <v>2.8031566077581416</v>
      </c>
      <c r="B1660" s="4">
        <v>2.0967120821703968</v>
      </c>
      <c r="C1660" s="4">
        <v>0</v>
      </c>
      <c r="D1660" s="4">
        <v>0</v>
      </c>
    </row>
    <row r="1661" spans="1:4" x14ac:dyDescent="0.2">
      <c r="A1661" s="4">
        <v>2.8047960431254864</v>
      </c>
      <c r="B1661" s="4">
        <v>2.0967103851346724</v>
      </c>
      <c r="C1661" s="4">
        <v>0</v>
      </c>
      <c r="D1661" s="4">
        <v>0</v>
      </c>
    </row>
    <row r="1662" spans="1:4" x14ac:dyDescent="0.2">
      <c r="A1662" s="4">
        <v>2.8064354784928311</v>
      </c>
      <c r="B1662" s="4">
        <v>2.096707953103166</v>
      </c>
      <c r="C1662" s="4">
        <v>0</v>
      </c>
      <c r="D1662" s="4">
        <v>0</v>
      </c>
    </row>
    <row r="1663" spans="1:4" x14ac:dyDescent="0.2">
      <c r="A1663" s="4">
        <v>2.8080749138601755</v>
      </c>
      <c r="B1663" s="4">
        <v>2.0967047851712275</v>
      </c>
      <c r="C1663" s="4">
        <v>0</v>
      </c>
      <c r="D1663" s="4">
        <v>0</v>
      </c>
    </row>
    <row r="1664" spans="1:4" x14ac:dyDescent="0.2">
      <c r="A1664" s="4">
        <v>2.8097143492275203</v>
      </c>
      <c r="B1664" s="4">
        <v>2.0967008804342062</v>
      </c>
      <c r="C1664" s="4">
        <v>0</v>
      </c>
      <c r="D1664" s="4">
        <v>0</v>
      </c>
    </row>
    <row r="1665" spans="1:4" x14ac:dyDescent="0.2">
      <c r="A1665" s="4">
        <v>2.8113537845948651</v>
      </c>
      <c r="B1665" s="4">
        <v>2.0966962379874516</v>
      </c>
      <c r="C1665" s="4">
        <v>0</v>
      </c>
      <c r="D1665" s="4">
        <v>0</v>
      </c>
    </row>
    <row r="1666" spans="1:4" x14ac:dyDescent="0.2">
      <c r="A1666" s="4">
        <v>2.8129932199622094</v>
      </c>
      <c r="B1666" s="4">
        <v>2.0966908569263132</v>
      </c>
      <c r="C1666" s="4">
        <v>0</v>
      </c>
      <c r="D1666" s="4">
        <v>0</v>
      </c>
    </row>
    <row r="1667" spans="1:4" x14ac:dyDescent="0.2">
      <c r="A1667" s="4">
        <v>2.8146326553295542</v>
      </c>
      <c r="B1667" s="4">
        <v>2.0966847363461407</v>
      </c>
      <c r="C1667" s="4">
        <v>0</v>
      </c>
      <c r="D1667" s="4">
        <v>0</v>
      </c>
    </row>
    <row r="1668" spans="1:4" x14ac:dyDescent="0.2">
      <c r="A1668" s="4">
        <v>2.816272090696899</v>
      </c>
      <c r="B1668" s="4">
        <v>2.0966778753422832</v>
      </c>
      <c r="C1668" s="4">
        <v>0</v>
      </c>
      <c r="D1668" s="4">
        <v>0</v>
      </c>
    </row>
    <row r="1669" spans="1:4" x14ac:dyDescent="0.2">
      <c r="A1669" s="4">
        <v>2.8179115260642438</v>
      </c>
      <c r="B1669" s="4">
        <v>2.0966702730100906</v>
      </c>
      <c r="C1669" s="4">
        <v>0</v>
      </c>
      <c r="D1669" s="4">
        <v>0</v>
      </c>
    </row>
    <row r="1670" spans="1:4" x14ac:dyDescent="0.2">
      <c r="A1670" s="4">
        <v>2.8195509614315881</v>
      </c>
      <c r="B1670" s="4">
        <v>2.0966619284449122</v>
      </c>
      <c r="C1670" s="4">
        <v>0</v>
      </c>
      <c r="D1670" s="4">
        <v>0</v>
      </c>
    </row>
    <row r="1671" spans="1:4" x14ac:dyDescent="0.2">
      <c r="A1671" s="4">
        <v>2.8211903967989329</v>
      </c>
      <c r="B1671" s="4">
        <v>2.0966528407420975</v>
      </c>
      <c r="C1671" s="4">
        <v>0</v>
      </c>
      <c r="D1671" s="4">
        <v>0</v>
      </c>
    </row>
    <row r="1672" spans="1:4" x14ac:dyDescent="0.2">
      <c r="A1672" s="4">
        <v>2.8228298321662777</v>
      </c>
      <c r="B1672" s="4">
        <v>2.0966430089969954</v>
      </c>
      <c r="C1672" s="4">
        <v>0</v>
      </c>
      <c r="D1672" s="4">
        <v>0</v>
      </c>
    </row>
    <row r="1673" spans="1:4" x14ac:dyDescent="0.2">
      <c r="A1673" s="4">
        <v>2.8244692675336225</v>
      </c>
      <c r="B1673" s="4">
        <v>2.0966324323049568</v>
      </c>
      <c r="C1673" s="4">
        <v>0</v>
      </c>
      <c r="D1673" s="4">
        <v>0</v>
      </c>
    </row>
    <row r="1674" spans="1:4" x14ac:dyDescent="0.2">
      <c r="A1674" s="4">
        <v>2.8261087029009668</v>
      </c>
      <c r="B1674" s="4">
        <v>2.0966211097613301</v>
      </c>
      <c r="C1674" s="4">
        <v>0</v>
      </c>
      <c r="D1674" s="4">
        <v>0</v>
      </c>
    </row>
    <row r="1675" spans="1:4" x14ac:dyDescent="0.2">
      <c r="A1675" s="4">
        <v>2.8277481382683116</v>
      </c>
      <c r="B1675" s="4">
        <v>2.0966090404614648</v>
      </c>
      <c r="C1675" s="4">
        <v>0</v>
      </c>
      <c r="D1675" s="4">
        <v>0</v>
      </c>
    </row>
    <row r="1676" spans="1:4" x14ac:dyDescent="0.2">
      <c r="A1676" s="4">
        <v>2.8293875736356564</v>
      </c>
      <c r="B1676" s="4">
        <v>2.0965962235007107</v>
      </c>
      <c r="C1676" s="4">
        <v>0</v>
      </c>
      <c r="D1676" s="4">
        <v>0</v>
      </c>
    </row>
    <row r="1677" spans="1:4" x14ac:dyDescent="0.2">
      <c r="A1677" s="4">
        <v>2.8310270090030012</v>
      </c>
      <c r="B1677" s="4">
        <v>2.0965826579744178</v>
      </c>
      <c r="C1677" s="4">
        <v>0</v>
      </c>
      <c r="D1677" s="4">
        <v>0</v>
      </c>
    </row>
    <row r="1678" spans="1:4" x14ac:dyDescent="0.2">
      <c r="A1678" s="4">
        <v>2.8326664443703455</v>
      </c>
      <c r="B1678" s="4">
        <v>2.0965683429779345</v>
      </c>
      <c r="C1678" s="4">
        <v>0</v>
      </c>
      <c r="D1678" s="4">
        <v>0</v>
      </c>
    </row>
    <row r="1679" spans="1:4" x14ac:dyDescent="0.2">
      <c r="A1679" s="4">
        <v>2.8343058797376903</v>
      </c>
      <c r="B1679" s="4">
        <v>2.0965532776066111</v>
      </c>
      <c r="C1679" s="4">
        <v>0</v>
      </c>
      <c r="D1679" s="4">
        <v>0</v>
      </c>
    </row>
    <row r="1680" spans="1:4" x14ac:dyDescent="0.2">
      <c r="A1680" s="4">
        <v>2.8359453151050351</v>
      </c>
      <c r="B1680" s="4">
        <v>2.0965374609557967</v>
      </c>
      <c r="C1680" s="4">
        <v>0</v>
      </c>
      <c r="D1680" s="4">
        <v>0</v>
      </c>
    </row>
    <row r="1681" spans="1:4" x14ac:dyDescent="0.2">
      <c r="A1681" s="4">
        <v>2.8375847504723799</v>
      </c>
      <c r="B1681" s="4">
        <v>2.0965208921208411</v>
      </c>
      <c r="C1681" s="4">
        <v>0</v>
      </c>
      <c r="D1681" s="4">
        <v>0</v>
      </c>
    </row>
    <row r="1682" spans="1:4" x14ac:dyDescent="0.2">
      <c r="A1682" s="4">
        <v>2.8392241858397242</v>
      </c>
      <c r="B1682" s="4">
        <v>2.0965035701970938</v>
      </c>
      <c r="C1682" s="4">
        <v>0</v>
      </c>
      <c r="D1682" s="4">
        <v>0</v>
      </c>
    </row>
    <row r="1683" spans="1:4" x14ac:dyDescent="0.2">
      <c r="A1683" s="4">
        <v>2.840863621207069</v>
      </c>
      <c r="B1683" s="4">
        <v>2.096485494279904</v>
      </c>
      <c r="C1683" s="4">
        <v>0</v>
      </c>
      <c r="D1683" s="4">
        <v>0</v>
      </c>
    </row>
    <row r="1684" spans="1:4" x14ac:dyDescent="0.2">
      <c r="A1684" s="4">
        <v>2.8425030565744138</v>
      </c>
      <c r="B1684" s="4">
        <v>2.0964666634646214</v>
      </c>
      <c r="C1684" s="4">
        <v>0</v>
      </c>
      <c r="D1684" s="4">
        <v>0</v>
      </c>
    </row>
    <row r="1685" spans="1:4" x14ac:dyDescent="0.2">
      <c r="A1685" s="4">
        <v>2.8441424919417582</v>
      </c>
      <c r="B1685" s="4">
        <v>2.0964470768465953</v>
      </c>
      <c r="C1685" s="4">
        <v>0</v>
      </c>
      <c r="D1685" s="4">
        <v>0</v>
      </c>
    </row>
    <row r="1686" spans="1:4" x14ac:dyDescent="0.2">
      <c r="A1686" s="4">
        <v>2.845781927309103</v>
      </c>
      <c r="B1686" s="4">
        <v>2.0964267335211755</v>
      </c>
      <c r="C1686" s="4">
        <v>0</v>
      </c>
      <c r="D1686" s="4">
        <v>0</v>
      </c>
    </row>
    <row r="1687" spans="1:4" x14ac:dyDescent="0.2">
      <c r="A1687" s="4">
        <v>2.8474213626764477</v>
      </c>
      <c r="B1687" s="4">
        <v>2.0964056325837115</v>
      </c>
      <c r="C1687" s="4">
        <v>0</v>
      </c>
      <c r="D1687" s="4">
        <v>0</v>
      </c>
    </row>
    <row r="1688" spans="1:4" x14ac:dyDescent="0.2">
      <c r="A1688" s="4">
        <v>2.8490607980437925</v>
      </c>
      <c r="B1688" s="4">
        <v>2.0963837731295523</v>
      </c>
      <c r="C1688" s="4">
        <v>0</v>
      </c>
      <c r="D1688" s="4">
        <v>0</v>
      </c>
    </row>
    <row r="1689" spans="1:4" x14ac:dyDescent="0.2">
      <c r="A1689" s="4">
        <v>2.8507002334111369</v>
      </c>
      <c r="B1689" s="4">
        <v>2.0963611542540477</v>
      </c>
      <c r="C1689" s="4">
        <v>0</v>
      </c>
      <c r="D1689" s="4">
        <v>0</v>
      </c>
    </row>
    <row r="1690" spans="1:4" x14ac:dyDescent="0.2">
      <c r="A1690" s="4">
        <v>2.8523396687784817</v>
      </c>
      <c r="B1690" s="4">
        <v>2.0963377750525476</v>
      </c>
      <c r="C1690" s="4">
        <v>0</v>
      </c>
      <c r="D1690" s="4">
        <v>0</v>
      </c>
    </row>
    <row r="1691" spans="1:4" x14ac:dyDescent="0.2">
      <c r="A1691" s="4">
        <v>2.8539791041458265</v>
      </c>
      <c r="B1691" s="4">
        <v>2.0963136346204005</v>
      </c>
      <c r="C1691" s="4">
        <v>0</v>
      </c>
      <c r="D1691" s="4">
        <v>0</v>
      </c>
    </row>
    <row r="1692" spans="1:4" x14ac:dyDescent="0.2">
      <c r="A1692" s="4">
        <v>2.8556185395131712</v>
      </c>
      <c r="B1692" s="4">
        <v>2.0962887320529573</v>
      </c>
      <c r="C1692" s="4">
        <v>0</v>
      </c>
      <c r="D1692" s="4">
        <v>0</v>
      </c>
    </row>
    <row r="1693" spans="1:4" x14ac:dyDescent="0.2">
      <c r="A1693" s="4">
        <v>2.8572579748805156</v>
      </c>
      <c r="B1693" s="4">
        <v>2.0962630664455664</v>
      </c>
      <c r="C1693" s="4">
        <v>0</v>
      </c>
      <c r="D1693" s="4">
        <v>0</v>
      </c>
    </row>
    <row r="1694" spans="1:4" x14ac:dyDescent="0.2">
      <c r="A1694" s="4">
        <v>2.8588974102478604</v>
      </c>
      <c r="B1694" s="4">
        <v>2.0962366368935772</v>
      </c>
      <c r="C1694" s="4">
        <v>0</v>
      </c>
      <c r="D1694" s="4">
        <v>0</v>
      </c>
    </row>
    <row r="1695" spans="1:4" x14ac:dyDescent="0.2">
      <c r="A1695" s="4">
        <v>2.8605368456152052</v>
      </c>
      <c r="B1695" s="4">
        <v>2.0962094424923401</v>
      </c>
      <c r="C1695" s="4">
        <v>0</v>
      </c>
      <c r="D1695" s="4">
        <v>0</v>
      </c>
    </row>
    <row r="1696" spans="1:4" x14ac:dyDescent="0.2">
      <c r="A1696" s="4">
        <v>2.8621762809825499</v>
      </c>
      <c r="B1696" s="4">
        <v>2.096181482337204</v>
      </c>
      <c r="C1696" s="4">
        <v>0</v>
      </c>
      <c r="D1696" s="4">
        <v>0</v>
      </c>
    </row>
    <row r="1697" spans="1:4" x14ac:dyDescent="0.2">
      <c r="A1697" s="4">
        <v>2.8638157163498943</v>
      </c>
      <c r="B1697" s="4">
        <v>2.0961527555235184</v>
      </c>
      <c r="C1697" s="4">
        <v>0</v>
      </c>
      <c r="D1697" s="4">
        <v>0</v>
      </c>
    </row>
    <row r="1698" spans="1:4" x14ac:dyDescent="0.2">
      <c r="A1698" s="4">
        <v>2.8654551517172391</v>
      </c>
      <c r="B1698" s="4">
        <v>2.0961232611466327</v>
      </c>
      <c r="C1698" s="4">
        <v>0</v>
      </c>
      <c r="D1698" s="4">
        <v>0</v>
      </c>
    </row>
    <row r="1699" spans="1:4" x14ac:dyDescent="0.2">
      <c r="A1699" s="4">
        <v>2.8670945870845839</v>
      </c>
      <c r="B1699" s="4">
        <v>2.0960929983018968</v>
      </c>
      <c r="C1699" s="4">
        <v>0</v>
      </c>
      <c r="D1699" s="4">
        <v>0</v>
      </c>
    </row>
    <row r="1700" spans="1:4" x14ac:dyDescent="0.2">
      <c r="A1700" s="4">
        <v>2.8687340224519282</v>
      </c>
      <c r="B1700" s="4">
        <v>2.09606196608466</v>
      </c>
      <c r="C1700" s="4">
        <v>0</v>
      </c>
      <c r="D1700" s="4">
        <v>0</v>
      </c>
    </row>
    <row r="1701" spans="1:4" x14ac:dyDescent="0.2">
      <c r="A1701" s="4">
        <v>2.870373457819273</v>
      </c>
      <c r="B1701" s="4">
        <v>2.0960301635902718</v>
      </c>
      <c r="C1701" s="4">
        <v>0</v>
      </c>
      <c r="D1701" s="4">
        <v>0</v>
      </c>
    </row>
    <row r="1702" spans="1:4" x14ac:dyDescent="0.2">
      <c r="A1702" s="4">
        <v>2.8720128931866178</v>
      </c>
      <c r="B1702" s="4">
        <v>2.0959975899140817</v>
      </c>
      <c r="C1702" s="4">
        <v>0</v>
      </c>
      <c r="D1702" s="4">
        <v>0</v>
      </c>
    </row>
    <row r="1703" spans="1:4" x14ac:dyDescent="0.2">
      <c r="A1703" s="4">
        <v>2.8736523285539626</v>
      </c>
      <c r="B1703" s="4">
        <v>2.095964244151439</v>
      </c>
      <c r="C1703" s="4">
        <v>0</v>
      </c>
      <c r="D1703" s="4">
        <v>0</v>
      </c>
    </row>
    <row r="1704" spans="1:4" x14ac:dyDescent="0.2">
      <c r="A1704" s="4">
        <v>2.8752917639213069</v>
      </c>
      <c r="B1704" s="4">
        <v>2.0959301253976936</v>
      </c>
      <c r="C1704" s="4">
        <v>0</v>
      </c>
      <c r="D1704" s="4">
        <v>0</v>
      </c>
    </row>
    <row r="1705" spans="1:4" x14ac:dyDescent="0.2">
      <c r="A1705" s="4">
        <v>2.8769311992886517</v>
      </c>
      <c r="B1705" s="4">
        <v>2.095895232748195</v>
      </c>
      <c r="C1705" s="4">
        <v>0</v>
      </c>
      <c r="D1705" s="4">
        <v>0</v>
      </c>
    </row>
    <row r="1706" spans="1:4" x14ac:dyDescent="0.2">
      <c r="A1706" s="4">
        <v>2.8785706346559965</v>
      </c>
      <c r="B1706" s="4">
        <v>2.0958595652982921</v>
      </c>
      <c r="C1706" s="4">
        <v>0</v>
      </c>
      <c r="D1706" s="4">
        <v>0</v>
      </c>
    </row>
    <row r="1707" spans="1:4" x14ac:dyDescent="0.2">
      <c r="A1707" s="4">
        <v>2.8802100700233413</v>
      </c>
      <c r="B1707" s="4">
        <v>2.0958231221433348</v>
      </c>
      <c r="C1707" s="4">
        <v>0</v>
      </c>
      <c r="D1707" s="4">
        <v>0</v>
      </c>
    </row>
    <row r="1708" spans="1:4" x14ac:dyDescent="0.2">
      <c r="A1708" s="4">
        <v>2.8818495053906856</v>
      </c>
      <c r="B1708" s="4">
        <v>2.0957859023786725</v>
      </c>
      <c r="C1708" s="4">
        <v>0</v>
      </c>
      <c r="D1708" s="4">
        <v>0</v>
      </c>
    </row>
    <row r="1709" spans="1:4" x14ac:dyDescent="0.2">
      <c r="A1709" s="4">
        <v>2.8834889407580304</v>
      </c>
      <c r="B1709" s="4">
        <v>2.095747905099655</v>
      </c>
      <c r="C1709" s="4">
        <v>0</v>
      </c>
      <c r="D1709" s="4">
        <v>0</v>
      </c>
    </row>
    <row r="1710" spans="1:4" x14ac:dyDescent="0.2">
      <c r="A1710" s="4">
        <v>2.8851283761253752</v>
      </c>
      <c r="B1710" s="4">
        <v>2.095709129401631</v>
      </c>
      <c r="C1710" s="4">
        <v>0</v>
      </c>
      <c r="D1710" s="4">
        <v>0</v>
      </c>
    </row>
    <row r="1711" spans="1:4" x14ac:dyDescent="0.2">
      <c r="A1711" s="4">
        <v>2.88676781149272</v>
      </c>
      <c r="B1711" s="4">
        <v>2.0956695743799512</v>
      </c>
      <c r="C1711" s="4">
        <v>0</v>
      </c>
      <c r="D1711" s="4">
        <v>0</v>
      </c>
    </row>
    <row r="1712" spans="1:4" x14ac:dyDescent="0.2">
      <c r="A1712" s="4">
        <v>2.8884072468600643</v>
      </c>
      <c r="B1712" s="4">
        <v>2.095629239129964</v>
      </c>
      <c r="C1712" s="4">
        <v>0</v>
      </c>
      <c r="D1712" s="4">
        <v>0</v>
      </c>
    </row>
    <row r="1713" spans="1:4" x14ac:dyDescent="0.2">
      <c r="A1713" s="4">
        <v>2.8900466822274091</v>
      </c>
      <c r="B1713" s="4">
        <v>2.0955881227470194</v>
      </c>
      <c r="C1713" s="4">
        <v>0</v>
      </c>
      <c r="D1713" s="4">
        <v>0</v>
      </c>
    </row>
    <row r="1714" spans="1:4" x14ac:dyDescent="0.2">
      <c r="A1714" s="4">
        <v>2.8916861175947539</v>
      </c>
      <c r="B1714" s="4">
        <v>2.0955462243264673</v>
      </c>
      <c r="C1714" s="4">
        <v>0</v>
      </c>
      <c r="D1714" s="4">
        <v>0</v>
      </c>
    </row>
    <row r="1715" spans="1:4" x14ac:dyDescent="0.2">
      <c r="A1715" s="4">
        <v>2.8933255529620983</v>
      </c>
      <c r="B1715" s="4">
        <v>2.0955035429636562</v>
      </c>
      <c r="C1715" s="4">
        <v>0</v>
      </c>
      <c r="D1715" s="4">
        <v>0</v>
      </c>
    </row>
    <row r="1716" spans="1:4" x14ac:dyDescent="0.2">
      <c r="A1716" s="4">
        <v>2.894964988329443</v>
      </c>
      <c r="B1716" s="4">
        <v>2.0954600777539363</v>
      </c>
      <c r="C1716" s="4">
        <v>0</v>
      </c>
      <c r="D1716" s="4">
        <v>0</v>
      </c>
    </row>
    <row r="1717" spans="1:4" x14ac:dyDescent="0.2">
      <c r="A1717" s="4">
        <v>2.8966044236967878</v>
      </c>
      <c r="B1717" s="4">
        <v>2.0954158277926571</v>
      </c>
      <c r="C1717" s="4">
        <v>0</v>
      </c>
      <c r="D1717" s="4">
        <v>0</v>
      </c>
    </row>
    <row r="1718" spans="1:4" x14ac:dyDescent="0.2">
      <c r="A1718" s="4">
        <v>2.8982438590641326</v>
      </c>
      <c r="B1718" s="4">
        <v>2.0953707921751676</v>
      </c>
      <c r="C1718" s="4">
        <v>0</v>
      </c>
      <c r="D1718" s="4">
        <v>0</v>
      </c>
    </row>
    <row r="1719" spans="1:4" x14ac:dyDescent="0.2">
      <c r="A1719" s="4">
        <v>2.899883294431477</v>
      </c>
      <c r="B1719" s="4">
        <v>2.0953249699968177</v>
      </c>
      <c r="C1719" s="4">
        <v>0</v>
      </c>
      <c r="D1719" s="4">
        <v>0</v>
      </c>
    </row>
    <row r="1720" spans="1:4" x14ac:dyDescent="0.2">
      <c r="A1720" s="4">
        <v>2.9015227297988218</v>
      </c>
      <c r="B1720" s="4">
        <v>2.0952783603529572</v>
      </c>
      <c r="C1720" s="4">
        <v>0</v>
      </c>
      <c r="D1720" s="4">
        <v>0</v>
      </c>
    </row>
    <row r="1721" spans="1:4" x14ac:dyDescent="0.2">
      <c r="A1721" s="4">
        <v>2.9031621651661665</v>
      </c>
      <c r="B1721" s="4">
        <v>2.0952309623389347</v>
      </c>
      <c r="C1721" s="4">
        <v>0</v>
      </c>
      <c r="D1721" s="4">
        <v>0</v>
      </c>
    </row>
    <row r="1722" spans="1:4" x14ac:dyDescent="0.2">
      <c r="A1722" s="4">
        <v>2.9048016005335113</v>
      </c>
      <c r="B1722" s="4">
        <v>2.0951827750501004</v>
      </c>
      <c r="C1722" s="4">
        <v>0</v>
      </c>
      <c r="D1722" s="4">
        <v>0</v>
      </c>
    </row>
    <row r="1723" spans="1:4" x14ac:dyDescent="0.2">
      <c r="A1723" s="4">
        <v>2.9064410359008557</v>
      </c>
      <c r="B1723" s="4">
        <v>2.0951337975818038</v>
      </c>
      <c r="C1723" s="4">
        <v>0</v>
      </c>
      <c r="D1723" s="4">
        <v>0</v>
      </c>
    </row>
    <row r="1724" spans="1:4" x14ac:dyDescent="0.2">
      <c r="A1724" s="4">
        <v>2.9080804712682005</v>
      </c>
      <c r="B1724" s="4">
        <v>2.0950840290293939</v>
      </c>
      <c r="C1724" s="4">
        <v>0</v>
      </c>
      <c r="D1724" s="4">
        <v>0</v>
      </c>
    </row>
    <row r="1725" spans="1:4" x14ac:dyDescent="0.2">
      <c r="A1725" s="4">
        <v>2.9097199066355453</v>
      </c>
      <c r="B1725" s="4">
        <v>2.0950334684882206</v>
      </c>
      <c r="C1725" s="4">
        <v>0</v>
      </c>
      <c r="D1725" s="4">
        <v>0</v>
      </c>
    </row>
    <row r="1726" spans="1:4" x14ac:dyDescent="0.2">
      <c r="A1726" s="4">
        <v>2.91135934200289</v>
      </c>
      <c r="B1726" s="4">
        <v>2.0949821150536332</v>
      </c>
      <c r="C1726" s="4">
        <v>0</v>
      </c>
      <c r="D1726" s="4">
        <v>0</v>
      </c>
    </row>
    <row r="1727" spans="1:4" x14ac:dyDescent="0.2">
      <c r="A1727" s="4">
        <v>2.9129987773702344</v>
      </c>
      <c r="B1727" s="4">
        <v>2.0949299678209816</v>
      </c>
      <c r="C1727" s="4">
        <v>0</v>
      </c>
      <c r="D1727" s="4">
        <v>0</v>
      </c>
    </row>
    <row r="1728" spans="1:4" x14ac:dyDescent="0.2">
      <c r="A1728" s="4">
        <v>2.9146382127375792</v>
      </c>
      <c r="B1728" s="4">
        <v>2.0948770258856149</v>
      </c>
      <c r="C1728" s="4">
        <v>0</v>
      </c>
      <c r="D1728" s="4">
        <v>0</v>
      </c>
    </row>
    <row r="1729" spans="1:4" x14ac:dyDescent="0.2">
      <c r="A1729" s="4">
        <v>2.916277648104924</v>
      </c>
      <c r="B1729" s="4">
        <v>2.0948232883428823</v>
      </c>
      <c r="C1729" s="4">
        <v>0</v>
      </c>
      <c r="D1729" s="4">
        <v>0</v>
      </c>
    </row>
    <row r="1730" spans="1:4" x14ac:dyDescent="0.2">
      <c r="A1730" s="4">
        <v>2.9179170834722687</v>
      </c>
      <c r="B1730" s="4">
        <v>2.0947687542881339</v>
      </c>
      <c r="C1730" s="4">
        <v>0</v>
      </c>
      <c r="D1730" s="4">
        <v>0</v>
      </c>
    </row>
    <row r="1731" spans="1:4" x14ac:dyDescent="0.2">
      <c r="A1731" s="4">
        <v>2.9195565188396131</v>
      </c>
      <c r="B1731" s="4">
        <v>2.094713422816719</v>
      </c>
      <c r="C1731" s="4">
        <v>0</v>
      </c>
      <c r="D1731" s="4">
        <v>0</v>
      </c>
    </row>
    <row r="1732" spans="1:4" x14ac:dyDescent="0.2">
      <c r="A1732" s="4">
        <v>2.9211959542069579</v>
      </c>
      <c r="B1732" s="4">
        <v>2.0946572930239875</v>
      </c>
      <c r="C1732" s="4">
        <v>0</v>
      </c>
      <c r="D1732" s="4">
        <v>0</v>
      </c>
    </row>
    <row r="1733" spans="1:4" x14ac:dyDescent="0.2">
      <c r="A1733" s="4">
        <v>2.9228353895743027</v>
      </c>
      <c r="B1733" s="4">
        <v>2.0946003640052879</v>
      </c>
      <c r="C1733" s="4">
        <v>0</v>
      </c>
      <c r="D1733" s="4">
        <v>0</v>
      </c>
    </row>
    <row r="1734" spans="1:4" x14ac:dyDescent="0.2">
      <c r="A1734" s="4">
        <v>2.924474824941647</v>
      </c>
      <c r="B1734" s="4">
        <v>2.0945426348559706</v>
      </c>
      <c r="C1734" s="4">
        <v>0</v>
      </c>
      <c r="D1734" s="4">
        <v>0</v>
      </c>
    </row>
    <row r="1735" spans="1:4" x14ac:dyDescent="0.2">
      <c r="A1735" s="4">
        <v>2.9261142603089918</v>
      </c>
      <c r="B1735" s="4">
        <v>2.0944841046713845</v>
      </c>
      <c r="C1735" s="4">
        <v>0</v>
      </c>
      <c r="D1735" s="4">
        <v>0</v>
      </c>
    </row>
    <row r="1736" spans="1:4" x14ac:dyDescent="0.2">
      <c r="A1736" s="4">
        <v>2.9277536956763366</v>
      </c>
      <c r="B1736" s="4">
        <v>2.0944247725468794</v>
      </c>
      <c r="C1736" s="4">
        <v>0</v>
      </c>
      <c r="D1736" s="4">
        <v>0</v>
      </c>
    </row>
    <row r="1737" spans="1:4" x14ac:dyDescent="0.2">
      <c r="A1737" s="4">
        <v>2.9293931310436814</v>
      </c>
      <c r="B1737" s="4">
        <v>2.0943646375778049</v>
      </c>
      <c r="C1737" s="4">
        <v>0</v>
      </c>
      <c r="D1737" s="4">
        <v>0</v>
      </c>
    </row>
    <row r="1738" spans="1:4" x14ac:dyDescent="0.2">
      <c r="A1738" s="4">
        <v>2.9310325664110257</v>
      </c>
      <c r="B1738" s="4">
        <v>2.0943036988595098</v>
      </c>
      <c r="C1738" s="4">
        <v>0</v>
      </c>
      <c r="D1738" s="4">
        <v>0</v>
      </c>
    </row>
    <row r="1739" spans="1:4" x14ac:dyDescent="0.2">
      <c r="A1739" s="4">
        <v>2.9326720017783705</v>
      </c>
      <c r="B1739" s="4">
        <v>2.094241955487345</v>
      </c>
      <c r="C1739" s="4">
        <v>0</v>
      </c>
      <c r="D1739" s="4">
        <v>0</v>
      </c>
    </row>
    <row r="1740" spans="1:4" x14ac:dyDescent="0.2">
      <c r="A1740" s="4">
        <v>2.9343114371457153</v>
      </c>
      <c r="B1740" s="4">
        <v>2.0941794065566586</v>
      </c>
      <c r="C1740" s="4">
        <v>0</v>
      </c>
      <c r="D1740" s="4">
        <v>0</v>
      </c>
    </row>
    <row r="1741" spans="1:4" x14ac:dyDescent="0.2">
      <c r="A1741" s="4">
        <v>2.9359508725130601</v>
      </c>
      <c r="B1741" s="4">
        <v>2.0941160511628008</v>
      </c>
      <c r="C1741" s="4">
        <v>0</v>
      </c>
      <c r="D1741" s="4">
        <v>0</v>
      </c>
    </row>
    <row r="1742" spans="1:4" x14ac:dyDescent="0.2">
      <c r="A1742" s="4">
        <v>2.9375903078804044</v>
      </c>
      <c r="B1742" s="4">
        <v>2.094051888401121</v>
      </c>
      <c r="C1742" s="4">
        <v>0</v>
      </c>
      <c r="D1742" s="4">
        <v>0</v>
      </c>
    </row>
    <row r="1743" spans="1:4" x14ac:dyDescent="0.2">
      <c r="A1743" s="4">
        <v>2.9392297432477492</v>
      </c>
      <c r="B1743" s="4">
        <v>2.0939869173669683</v>
      </c>
      <c r="C1743" s="4">
        <v>0</v>
      </c>
      <c r="D1743" s="4">
        <v>0</v>
      </c>
    </row>
    <row r="1744" spans="1:4" x14ac:dyDescent="0.2">
      <c r="A1744" s="4">
        <v>2.940869178615094</v>
      </c>
      <c r="B1744" s="4">
        <v>2.0939211371556929</v>
      </c>
      <c r="C1744" s="4">
        <v>0</v>
      </c>
      <c r="D1744" s="4">
        <v>0</v>
      </c>
    </row>
    <row r="1745" spans="1:4" x14ac:dyDescent="0.2">
      <c r="A1745" s="4">
        <v>2.9425086139824388</v>
      </c>
      <c r="B1745" s="4">
        <v>2.0938545468626439</v>
      </c>
      <c r="C1745" s="4">
        <v>0</v>
      </c>
      <c r="D1745" s="4">
        <v>0</v>
      </c>
    </row>
    <row r="1746" spans="1:4" x14ac:dyDescent="0.2">
      <c r="A1746" s="4">
        <v>2.9441480493497831</v>
      </c>
      <c r="B1746" s="4">
        <v>2.0937871455831707</v>
      </c>
      <c r="C1746" s="4">
        <v>0</v>
      </c>
      <c r="D1746" s="4">
        <v>0</v>
      </c>
    </row>
    <row r="1747" spans="1:4" x14ac:dyDescent="0.2">
      <c r="A1747" s="4">
        <v>2.9457874847171279</v>
      </c>
      <c r="B1747" s="4">
        <v>2.0937189324126226</v>
      </c>
      <c r="C1747" s="4">
        <v>0</v>
      </c>
      <c r="D1747" s="4">
        <v>0</v>
      </c>
    </row>
    <row r="1748" spans="1:4" x14ac:dyDescent="0.2">
      <c r="A1748" s="4">
        <v>2.9474269200844727</v>
      </c>
      <c r="B1748" s="4">
        <v>2.0936499064463501</v>
      </c>
      <c r="C1748" s="4">
        <v>0</v>
      </c>
      <c r="D1748" s="4">
        <v>0</v>
      </c>
    </row>
    <row r="1749" spans="1:4" x14ac:dyDescent="0.2">
      <c r="A1749" s="4">
        <v>2.9490663554518171</v>
      </c>
      <c r="B1749" s="4">
        <v>2.0935800667797015</v>
      </c>
      <c r="C1749" s="4">
        <v>0</v>
      </c>
      <c r="D1749" s="4">
        <v>0</v>
      </c>
    </row>
    <row r="1750" spans="1:4" x14ac:dyDescent="0.2">
      <c r="A1750" s="4">
        <v>2.9507057908191618</v>
      </c>
      <c r="B1750" s="4">
        <v>2.0935094125080269</v>
      </c>
      <c r="C1750" s="4">
        <v>0</v>
      </c>
      <c r="D1750" s="4">
        <v>0</v>
      </c>
    </row>
    <row r="1751" spans="1:4" x14ac:dyDescent="0.2">
      <c r="A1751" s="4">
        <v>2.9523452261865066</v>
      </c>
      <c r="B1751" s="4">
        <v>2.0934379427266756</v>
      </c>
      <c r="C1751" s="4">
        <v>0</v>
      </c>
      <c r="D1751" s="4">
        <v>0</v>
      </c>
    </row>
    <row r="1752" spans="1:4" x14ac:dyDescent="0.2">
      <c r="A1752" s="4">
        <v>2.9539846615538514</v>
      </c>
      <c r="B1752" s="4">
        <v>2.0933656565309975</v>
      </c>
      <c r="C1752" s="4">
        <v>0</v>
      </c>
      <c r="D1752" s="4">
        <v>0</v>
      </c>
    </row>
    <row r="1753" spans="1:4" x14ac:dyDescent="0.2">
      <c r="A1753" s="4">
        <v>2.9556240969211958</v>
      </c>
      <c r="B1753" s="4">
        <v>2.0932925530163415</v>
      </c>
      <c r="C1753" s="4">
        <v>0</v>
      </c>
      <c r="D1753" s="4">
        <v>0</v>
      </c>
    </row>
    <row r="1754" spans="1:4" x14ac:dyDescent="0.2">
      <c r="A1754" s="4">
        <v>2.9572635322885406</v>
      </c>
      <c r="B1754" s="4">
        <v>2.0932186312780576</v>
      </c>
      <c r="C1754" s="4">
        <v>0</v>
      </c>
      <c r="D1754" s="4">
        <v>0</v>
      </c>
    </row>
    <row r="1755" spans="1:4" x14ac:dyDescent="0.2">
      <c r="A1755" s="4">
        <v>2.9589029676558853</v>
      </c>
      <c r="B1755" s="4">
        <v>2.0931438904114952</v>
      </c>
      <c r="C1755" s="4">
        <v>0</v>
      </c>
      <c r="D1755" s="4">
        <v>0</v>
      </c>
    </row>
    <row r="1756" spans="1:4" x14ac:dyDescent="0.2">
      <c r="A1756" s="4">
        <v>2.9605424030232301</v>
      </c>
      <c r="B1756" s="4">
        <v>2.0930683295120036</v>
      </c>
      <c r="C1756" s="4">
        <v>0</v>
      </c>
      <c r="D1756" s="4">
        <v>0</v>
      </c>
    </row>
    <row r="1757" spans="1:4" x14ac:dyDescent="0.2">
      <c r="A1757" s="4">
        <v>2.9621818383905745</v>
      </c>
      <c r="B1757" s="4">
        <v>2.0929919476749324</v>
      </c>
      <c r="C1757" s="4">
        <v>0</v>
      </c>
      <c r="D1757" s="4">
        <v>0</v>
      </c>
    </row>
    <row r="1758" spans="1:4" x14ac:dyDescent="0.2">
      <c r="A1758" s="4">
        <v>2.9638212737579193</v>
      </c>
      <c r="B1758" s="4">
        <v>2.0929147439956308</v>
      </c>
      <c r="C1758" s="4">
        <v>0</v>
      </c>
      <c r="D1758" s="4">
        <v>0</v>
      </c>
    </row>
    <row r="1759" spans="1:4" x14ac:dyDescent="0.2">
      <c r="A1759" s="4">
        <v>2.965460709125264</v>
      </c>
      <c r="B1759" s="4">
        <v>2.0928367175694484</v>
      </c>
      <c r="C1759" s="4">
        <v>0</v>
      </c>
      <c r="D1759" s="4">
        <v>0</v>
      </c>
    </row>
    <row r="1760" spans="1:4" x14ac:dyDescent="0.2">
      <c r="A1760" s="4">
        <v>2.9671001444926088</v>
      </c>
      <c r="B1760" s="4">
        <v>2.0927578674917355</v>
      </c>
      <c r="C1760" s="4">
        <v>0</v>
      </c>
      <c r="D1760" s="4">
        <v>0</v>
      </c>
    </row>
    <row r="1761" spans="1:4" x14ac:dyDescent="0.2">
      <c r="A1761" s="4">
        <v>2.9687395798599532</v>
      </c>
      <c r="B1761" s="4">
        <v>2.0926781928578406</v>
      </c>
      <c r="C1761" s="4">
        <v>0</v>
      </c>
      <c r="D1761" s="4">
        <v>0</v>
      </c>
    </row>
    <row r="1762" spans="1:4" x14ac:dyDescent="0.2">
      <c r="A1762" s="4">
        <v>2.970379015227298</v>
      </c>
      <c r="B1762" s="4">
        <v>2.0925976927631136</v>
      </c>
      <c r="C1762" s="4">
        <v>0</v>
      </c>
      <c r="D1762" s="4">
        <v>0</v>
      </c>
    </row>
    <row r="1763" spans="1:4" x14ac:dyDescent="0.2">
      <c r="A1763" s="4">
        <v>2.9720184505946428</v>
      </c>
      <c r="B1763" s="4">
        <v>2.0925163663029038</v>
      </c>
      <c r="C1763" s="4">
        <v>0</v>
      </c>
      <c r="D1763" s="4">
        <v>0</v>
      </c>
    </row>
    <row r="1764" spans="1:4" x14ac:dyDescent="0.2">
      <c r="A1764" s="4">
        <v>2.9736578859619875</v>
      </c>
      <c r="B1764" s="4">
        <v>2.0924342125725612</v>
      </c>
      <c r="C1764" s="4">
        <v>0</v>
      </c>
      <c r="D1764" s="4">
        <v>0</v>
      </c>
    </row>
    <row r="1765" spans="1:4" x14ac:dyDescent="0.2">
      <c r="A1765" s="4">
        <v>2.9752973213293319</v>
      </c>
      <c r="B1765" s="4">
        <v>2.0923512306674348</v>
      </c>
      <c r="C1765" s="4">
        <v>0</v>
      </c>
      <c r="D1765" s="4">
        <v>0</v>
      </c>
    </row>
    <row r="1766" spans="1:4" x14ac:dyDescent="0.2">
      <c r="A1766" s="4">
        <v>2.9769367566966767</v>
      </c>
      <c r="B1766" s="4">
        <v>2.0922674196828743</v>
      </c>
      <c r="C1766" s="4">
        <v>0</v>
      </c>
      <c r="D1766" s="4">
        <v>0</v>
      </c>
    </row>
    <row r="1767" spans="1:4" x14ac:dyDescent="0.2">
      <c r="A1767" s="4">
        <v>2.9785761920640215</v>
      </c>
      <c r="B1767" s="4">
        <v>2.0921827787142293</v>
      </c>
      <c r="C1767" s="4">
        <v>0</v>
      </c>
      <c r="D1767" s="4">
        <v>0</v>
      </c>
    </row>
    <row r="1768" spans="1:4" x14ac:dyDescent="0.2">
      <c r="A1768" s="4">
        <v>2.9802156274313658</v>
      </c>
      <c r="B1768" s="4">
        <v>2.0920973068568487</v>
      </c>
      <c r="C1768" s="4">
        <v>0</v>
      </c>
      <c r="D1768" s="4">
        <v>0</v>
      </c>
    </row>
    <row r="1769" spans="1:4" x14ac:dyDescent="0.2">
      <c r="A1769" s="4">
        <v>2.9818550627987106</v>
      </c>
      <c r="B1769" s="4">
        <v>2.0920110032060828</v>
      </c>
      <c r="C1769" s="4">
        <v>0</v>
      </c>
      <c r="D1769" s="4">
        <v>0</v>
      </c>
    </row>
    <row r="1770" spans="1:4" x14ac:dyDescent="0.2">
      <c r="A1770" s="4">
        <v>2.9834944981660554</v>
      </c>
      <c r="B1770" s="4">
        <v>2.0919238668572806</v>
      </c>
      <c r="C1770" s="4">
        <v>0</v>
      </c>
      <c r="D1770" s="4">
        <v>0</v>
      </c>
    </row>
    <row r="1771" spans="1:4" x14ac:dyDescent="0.2">
      <c r="A1771" s="4">
        <v>2.9851339335334002</v>
      </c>
      <c r="B1771" s="4">
        <v>2.0918358969057915</v>
      </c>
      <c r="C1771" s="4">
        <v>0</v>
      </c>
      <c r="D1771" s="4">
        <v>0</v>
      </c>
    </row>
    <row r="1772" spans="1:4" x14ac:dyDescent="0.2">
      <c r="A1772" s="4">
        <v>2.9867733689007445</v>
      </c>
      <c r="B1772" s="4">
        <v>2.0917470924469654</v>
      </c>
      <c r="C1772" s="4">
        <v>0</v>
      </c>
      <c r="D1772" s="4">
        <v>0</v>
      </c>
    </row>
    <row r="1773" spans="1:4" x14ac:dyDescent="0.2">
      <c r="A1773" s="4">
        <v>2.9884128042680893</v>
      </c>
      <c r="B1773" s="4">
        <v>2.0916574525761518</v>
      </c>
      <c r="C1773" s="4">
        <v>0</v>
      </c>
      <c r="D1773" s="4">
        <v>0</v>
      </c>
    </row>
    <row r="1774" spans="1:4" x14ac:dyDescent="0.2">
      <c r="A1774" s="4">
        <v>2.9900522396354341</v>
      </c>
      <c r="B1774" s="4">
        <v>2.0915669763886999</v>
      </c>
      <c r="C1774" s="4">
        <v>0</v>
      </c>
      <c r="D1774" s="4">
        <v>0</v>
      </c>
    </row>
    <row r="1775" spans="1:4" x14ac:dyDescent="0.2">
      <c r="A1775" s="4">
        <v>2.9916916750027789</v>
      </c>
      <c r="B1775" s="4">
        <v>2.0914756629799593</v>
      </c>
      <c r="C1775" s="4">
        <v>0</v>
      </c>
      <c r="D1775" s="4">
        <v>0</v>
      </c>
    </row>
    <row r="1776" spans="1:4" x14ac:dyDescent="0.2">
      <c r="A1776" s="4">
        <v>2.9933311103701232</v>
      </c>
      <c r="B1776" s="4">
        <v>2.0913835114452795</v>
      </c>
      <c r="C1776" s="4">
        <v>0</v>
      </c>
      <c r="D1776" s="4">
        <v>0</v>
      </c>
    </row>
    <row r="1777" spans="1:4" x14ac:dyDescent="0.2">
      <c r="A1777" s="4">
        <v>2.994970545737468</v>
      </c>
      <c r="B1777" s="4">
        <v>2.0912905208800101</v>
      </c>
      <c r="C1777" s="4">
        <v>0</v>
      </c>
      <c r="D1777" s="4">
        <v>0</v>
      </c>
    </row>
    <row r="1778" spans="1:4" x14ac:dyDescent="0.2">
      <c r="A1778" s="4">
        <v>2.9966099811048128</v>
      </c>
      <c r="B1778" s="4">
        <v>2.0911966903795003</v>
      </c>
      <c r="C1778" s="4">
        <v>0</v>
      </c>
      <c r="D1778" s="4">
        <v>0</v>
      </c>
    </row>
    <row r="1779" spans="1:4" x14ac:dyDescent="0.2">
      <c r="A1779" s="4">
        <v>2.9982494164721576</v>
      </c>
      <c r="B1779" s="4">
        <v>2.0911020190390999</v>
      </c>
      <c r="C1779" s="4">
        <v>0</v>
      </c>
      <c r="D1779" s="4">
        <v>0</v>
      </c>
    </row>
    <row r="1780" spans="1:4" x14ac:dyDescent="0.2">
      <c r="A1780" s="4">
        <v>2.9998888518395019</v>
      </c>
      <c r="B1780" s="4">
        <v>2.0910065059541583</v>
      </c>
      <c r="C1780" s="4">
        <v>0</v>
      </c>
      <c r="D1780" s="4">
        <v>0</v>
      </c>
    </row>
    <row r="1781" spans="1:4" x14ac:dyDescent="0.2">
      <c r="A1781" s="4">
        <v>3.0015282872068467</v>
      </c>
      <c r="B1781" s="4">
        <v>2.0909101507823658</v>
      </c>
      <c r="C1781" s="4">
        <v>0</v>
      </c>
      <c r="D1781" s="4">
        <v>0</v>
      </c>
    </row>
    <row r="1782" spans="1:4" x14ac:dyDescent="0.2">
      <c r="A1782" s="4">
        <v>3.0031677225741915</v>
      </c>
      <c r="B1782" s="4">
        <v>2.090812955939608</v>
      </c>
      <c r="C1782" s="4">
        <v>0</v>
      </c>
      <c r="D1782" s="4">
        <v>0</v>
      </c>
    </row>
    <row r="1783" spans="1:4" x14ac:dyDescent="0.2">
      <c r="A1783" s="4">
        <v>3.0048071579415359</v>
      </c>
      <c r="B1783" s="4">
        <v>2.0907149246860541</v>
      </c>
      <c r="C1783" s="4">
        <v>0</v>
      </c>
      <c r="D1783" s="4">
        <v>0</v>
      </c>
    </row>
    <row r="1784" spans="1:4" x14ac:dyDescent="0.2">
      <c r="A1784" s="4">
        <v>3.0064465933088806</v>
      </c>
      <c r="B1784" s="4">
        <v>2.0906160602820889</v>
      </c>
      <c r="C1784" s="4">
        <v>0</v>
      </c>
      <c r="D1784" s="4">
        <v>0</v>
      </c>
    </row>
    <row r="1785" spans="1:4" x14ac:dyDescent="0.2">
      <c r="A1785" s="4">
        <v>3.0080860286762254</v>
      </c>
      <c r="B1785" s="4">
        <v>2.0905163659880985</v>
      </c>
      <c r="C1785" s="4">
        <v>0</v>
      </c>
      <c r="D1785" s="4">
        <v>0</v>
      </c>
    </row>
    <row r="1786" spans="1:4" x14ac:dyDescent="0.2">
      <c r="A1786" s="4">
        <v>3.0097254640435702</v>
      </c>
      <c r="B1786" s="4">
        <v>2.0904158450644683</v>
      </c>
      <c r="C1786" s="4">
        <v>0</v>
      </c>
      <c r="D1786" s="4">
        <v>0</v>
      </c>
    </row>
    <row r="1787" spans="1:4" x14ac:dyDescent="0.2">
      <c r="A1787" s="4">
        <v>3.0113648994109146</v>
      </c>
      <c r="B1787" s="4">
        <v>2.0903145007715831</v>
      </c>
      <c r="C1787" s="4">
        <v>0</v>
      </c>
      <c r="D1787" s="4">
        <v>0</v>
      </c>
    </row>
    <row r="1788" spans="1:4" x14ac:dyDescent="0.2">
      <c r="A1788" s="4">
        <v>3.0130043347782594</v>
      </c>
      <c r="B1788" s="4">
        <v>2.0902123363698291</v>
      </c>
      <c r="C1788" s="4">
        <v>0</v>
      </c>
      <c r="D1788" s="4">
        <v>0</v>
      </c>
    </row>
    <row r="1789" spans="1:4" x14ac:dyDescent="0.2">
      <c r="A1789" s="4">
        <v>3.0146437701456041</v>
      </c>
      <c r="B1789" s="4">
        <v>2.0901093551195911</v>
      </c>
      <c r="C1789" s="4">
        <v>0</v>
      </c>
      <c r="D1789" s="4">
        <v>0</v>
      </c>
    </row>
    <row r="1790" spans="1:4" x14ac:dyDescent="0.2">
      <c r="A1790" s="4">
        <v>3.0162832055129489</v>
      </c>
      <c r="B1790" s="4">
        <v>2.0900055602812544</v>
      </c>
      <c r="C1790" s="4">
        <v>0</v>
      </c>
      <c r="D1790" s="4">
        <v>0</v>
      </c>
    </row>
    <row r="1791" spans="1:4" x14ac:dyDescent="0.2">
      <c r="A1791" s="4">
        <v>3.0179226408802933</v>
      </c>
      <c r="B1791" s="4">
        <v>2.0899009551152048</v>
      </c>
      <c r="C1791" s="4">
        <v>0</v>
      </c>
      <c r="D1791" s="4">
        <v>0</v>
      </c>
    </row>
    <row r="1792" spans="1:4" x14ac:dyDescent="0.2">
      <c r="A1792" s="4">
        <v>3.0195620762476381</v>
      </c>
      <c r="B1792" s="4">
        <v>2.0897955428818276</v>
      </c>
      <c r="C1792" s="4">
        <v>0</v>
      </c>
      <c r="D1792" s="4">
        <v>0</v>
      </c>
    </row>
    <row r="1793" spans="1:4" x14ac:dyDescent="0.2">
      <c r="A1793" s="4">
        <v>3.0212015116149828</v>
      </c>
      <c r="B1793" s="4">
        <v>2.089689326841508</v>
      </c>
      <c r="C1793" s="4">
        <v>0</v>
      </c>
      <c r="D1793" s="4">
        <v>0</v>
      </c>
    </row>
    <row r="1794" spans="1:4" x14ac:dyDescent="0.2">
      <c r="A1794" s="4">
        <v>3.0228409469823276</v>
      </c>
      <c r="B1794" s="4">
        <v>2.0895823102546318</v>
      </c>
      <c r="C1794" s="4">
        <v>0</v>
      </c>
      <c r="D1794" s="4">
        <v>0</v>
      </c>
    </row>
    <row r="1795" spans="1:4" x14ac:dyDescent="0.2">
      <c r="A1795" s="4">
        <v>3.024480382349672</v>
      </c>
      <c r="B1795" s="4">
        <v>2.0894744963815843</v>
      </c>
      <c r="C1795" s="4">
        <v>0</v>
      </c>
      <c r="D1795" s="4">
        <v>0</v>
      </c>
    </row>
    <row r="1796" spans="1:4" x14ac:dyDescent="0.2">
      <c r="A1796" s="4">
        <v>3.0261198177170168</v>
      </c>
      <c r="B1796" s="4">
        <v>2.0893658884827504</v>
      </c>
      <c r="C1796" s="4">
        <v>0</v>
      </c>
      <c r="D1796" s="4">
        <v>0</v>
      </c>
    </row>
    <row r="1797" spans="1:4" x14ac:dyDescent="0.2">
      <c r="A1797" s="4">
        <v>3.0277592530843616</v>
      </c>
      <c r="B1797" s="4">
        <v>2.0892564898185162</v>
      </c>
      <c r="C1797" s="4">
        <v>0</v>
      </c>
      <c r="D1797" s="4">
        <v>0</v>
      </c>
    </row>
    <row r="1798" spans="1:4" x14ac:dyDescent="0.2">
      <c r="A1798" s="4">
        <v>3.0293986884517059</v>
      </c>
      <c r="B1798" s="4">
        <v>2.0891463036492666</v>
      </c>
      <c r="C1798" s="4">
        <v>0</v>
      </c>
      <c r="D1798" s="4">
        <v>0</v>
      </c>
    </row>
    <row r="1799" spans="1:4" x14ac:dyDescent="0.2">
      <c r="A1799" s="4">
        <v>3.0310381238190507</v>
      </c>
      <c r="B1799" s="4">
        <v>2.0890353332353868</v>
      </c>
      <c r="C1799" s="4">
        <v>0</v>
      </c>
      <c r="D1799" s="4">
        <v>0</v>
      </c>
    </row>
    <row r="1800" spans="1:4" x14ac:dyDescent="0.2">
      <c r="A1800" s="4">
        <v>3.0326775591863955</v>
      </c>
      <c r="B1800" s="4">
        <v>2.0889235818372627</v>
      </c>
      <c r="C1800" s="4">
        <v>0</v>
      </c>
      <c r="D1800" s="4">
        <v>0</v>
      </c>
    </row>
    <row r="1801" spans="1:4" x14ac:dyDescent="0.2">
      <c r="A1801" s="4">
        <v>3.0343169945537403</v>
      </c>
      <c r="B1801" s="4">
        <v>2.0888110527152799</v>
      </c>
      <c r="C1801" s="4">
        <v>0</v>
      </c>
      <c r="D1801" s="4">
        <v>0</v>
      </c>
    </row>
    <row r="1802" spans="1:4" x14ac:dyDescent="0.2">
      <c r="A1802" s="4">
        <v>3.0359564299210846</v>
      </c>
      <c r="B1802" s="4">
        <v>2.0886977491298233</v>
      </c>
      <c r="C1802" s="4">
        <v>0</v>
      </c>
      <c r="D1802" s="4">
        <v>0</v>
      </c>
    </row>
    <row r="1803" spans="1:4" x14ac:dyDescent="0.2">
      <c r="A1803" s="4">
        <v>3.0375958652884294</v>
      </c>
      <c r="B1803" s="4">
        <v>2.0885836743412782</v>
      </c>
      <c r="C1803" s="4">
        <v>0</v>
      </c>
      <c r="D1803" s="4">
        <v>0</v>
      </c>
    </row>
    <row r="1804" spans="1:4" x14ac:dyDescent="0.2">
      <c r="A1804" s="4">
        <v>3.0392353006557742</v>
      </c>
      <c r="B1804" s="4">
        <v>2.0884688316100304</v>
      </c>
      <c r="C1804" s="4">
        <v>0</v>
      </c>
      <c r="D1804" s="4">
        <v>0</v>
      </c>
    </row>
    <row r="1805" spans="1:4" x14ac:dyDescent="0.2">
      <c r="A1805" s="4">
        <v>3.040874736023119</v>
      </c>
      <c r="B1805" s="4">
        <v>2.0883532241964651</v>
      </c>
      <c r="C1805" s="4">
        <v>0</v>
      </c>
      <c r="D1805" s="4">
        <v>0</v>
      </c>
    </row>
    <row r="1806" spans="1:4" x14ac:dyDescent="0.2">
      <c r="A1806" s="4">
        <v>3.0425141713904633</v>
      </c>
      <c r="B1806" s="4">
        <v>2.088236855360968</v>
      </c>
      <c r="C1806" s="4">
        <v>0</v>
      </c>
      <c r="D1806" s="4">
        <v>0</v>
      </c>
    </row>
    <row r="1807" spans="1:4" x14ac:dyDescent="0.2">
      <c r="A1807" s="4">
        <v>3.0441536067578081</v>
      </c>
      <c r="B1807" s="4">
        <v>2.0881197283639241</v>
      </c>
      <c r="C1807" s="4">
        <v>0</v>
      </c>
      <c r="D1807" s="4">
        <v>0</v>
      </c>
    </row>
    <row r="1808" spans="1:4" x14ac:dyDescent="0.2">
      <c r="A1808" s="4">
        <v>3.0457930421251529</v>
      </c>
      <c r="B1808" s="4">
        <v>2.0880018464657186</v>
      </c>
      <c r="C1808" s="4">
        <v>0</v>
      </c>
      <c r="D1808" s="4">
        <v>0</v>
      </c>
    </row>
    <row r="1809" spans="1:4" x14ac:dyDescent="0.2">
      <c r="A1809" s="4">
        <v>3.0474324774924977</v>
      </c>
      <c r="B1809" s="4">
        <v>2.0878832129267377</v>
      </c>
      <c r="C1809" s="4">
        <v>0</v>
      </c>
      <c r="D1809" s="4">
        <v>0</v>
      </c>
    </row>
    <row r="1810" spans="1:4" x14ac:dyDescent="0.2">
      <c r="A1810" s="4">
        <v>3.049071912859842</v>
      </c>
      <c r="B1810" s="4">
        <v>2.0877638310073663</v>
      </c>
      <c r="C1810" s="4">
        <v>0</v>
      </c>
      <c r="D1810" s="4">
        <v>0</v>
      </c>
    </row>
    <row r="1811" spans="1:4" x14ac:dyDescent="0.2">
      <c r="A1811" s="4">
        <v>3.0507113482271868</v>
      </c>
      <c r="B1811" s="4">
        <v>2.0876437039679896</v>
      </c>
      <c r="C1811" s="4">
        <v>0</v>
      </c>
      <c r="D1811" s="4">
        <v>0</v>
      </c>
    </row>
    <row r="1812" spans="1:4" x14ac:dyDescent="0.2">
      <c r="A1812" s="4">
        <v>3.0523507835945316</v>
      </c>
      <c r="B1812" s="4">
        <v>2.0875228350689934</v>
      </c>
      <c r="C1812" s="4">
        <v>0</v>
      </c>
      <c r="D1812" s="4">
        <v>0</v>
      </c>
    </row>
    <row r="1813" spans="1:4" x14ac:dyDescent="0.2">
      <c r="A1813" s="4">
        <v>3.0539902189618764</v>
      </c>
      <c r="B1813" s="4">
        <v>2.0874012275707625</v>
      </c>
      <c r="C1813" s="4">
        <v>0</v>
      </c>
      <c r="D1813" s="4">
        <v>0</v>
      </c>
    </row>
    <row r="1814" spans="1:4" x14ac:dyDescent="0.2">
      <c r="A1814" s="4">
        <v>3.0556296543292207</v>
      </c>
      <c r="B1814" s="4">
        <v>2.0872788847336832</v>
      </c>
      <c r="C1814" s="4">
        <v>0</v>
      </c>
      <c r="D1814" s="4">
        <v>0</v>
      </c>
    </row>
    <row r="1815" spans="1:4" x14ac:dyDescent="0.2">
      <c r="A1815" s="4">
        <v>3.0572690896965655</v>
      </c>
      <c r="B1815" s="4">
        <v>2.0871558098181406</v>
      </c>
      <c r="C1815" s="4">
        <v>0</v>
      </c>
      <c r="D1815" s="4">
        <v>0</v>
      </c>
    </row>
    <row r="1816" spans="1:4" x14ac:dyDescent="0.2">
      <c r="A1816" s="4">
        <v>3.0589085250639103</v>
      </c>
      <c r="B1816" s="4">
        <v>2.0870320060845193</v>
      </c>
      <c r="C1816" s="4">
        <v>0</v>
      </c>
      <c r="D1816" s="4">
        <v>0</v>
      </c>
    </row>
    <row r="1817" spans="1:4" x14ac:dyDescent="0.2">
      <c r="A1817" s="4">
        <v>3.0605479604312547</v>
      </c>
      <c r="B1817" s="4">
        <v>2.0869074767932059</v>
      </c>
      <c r="C1817" s="4">
        <v>0</v>
      </c>
      <c r="D1817" s="4">
        <v>0</v>
      </c>
    </row>
    <row r="1818" spans="1:4" x14ac:dyDescent="0.2">
      <c r="A1818" s="4">
        <v>3.0621873957985994</v>
      </c>
      <c r="B1818" s="4">
        <v>2.0867822252045851</v>
      </c>
      <c r="C1818" s="4">
        <v>0</v>
      </c>
      <c r="D1818" s="4">
        <v>0</v>
      </c>
    </row>
    <row r="1819" spans="1:4" x14ac:dyDescent="0.2">
      <c r="A1819" s="4">
        <v>3.0638268311659442</v>
      </c>
      <c r="B1819" s="4">
        <v>2.0866562545790419</v>
      </c>
      <c r="C1819" s="4">
        <v>0</v>
      </c>
      <c r="D1819" s="4">
        <v>0</v>
      </c>
    </row>
    <row r="1820" spans="1:4" x14ac:dyDescent="0.2">
      <c r="A1820" s="4">
        <v>3.065466266533289</v>
      </c>
      <c r="B1820" s="4">
        <v>2.0865295681769629</v>
      </c>
      <c r="C1820" s="4">
        <v>0</v>
      </c>
      <c r="D1820" s="4">
        <v>0</v>
      </c>
    </row>
    <row r="1821" spans="1:4" x14ac:dyDescent="0.2">
      <c r="A1821" s="4">
        <v>3.0671057019006334</v>
      </c>
      <c r="B1821" s="4">
        <v>2.0864021692587325</v>
      </c>
      <c r="C1821" s="4">
        <v>0</v>
      </c>
      <c r="D1821" s="4">
        <v>0</v>
      </c>
    </row>
    <row r="1822" spans="1:4" x14ac:dyDescent="0.2">
      <c r="A1822" s="4">
        <v>3.0687451372679782</v>
      </c>
      <c r="B1822" s="4">
        <v>2.0862740610847363</v>
      </c>
      <c r="C1822" s="4">
        <v>0</v>
      </c>
      <c r="D1822" s="4">
        <v>0</v>
      </c>
    </row>
    <row r="1823" spans="1:4" x14ac:dyDescent="0.2">
      <c r="A1823" s="4">
        <v>3.0703845726353229</v>
      </c>
      <c r="B1823" s="4">
        <v>2.0861452469153603</v>
      </c>
      <c r="C1823" s="4">
        <v>0</v>
      </c>
      <c r="D1823" s="4">
        <v>0</v>
      </c>
    </row>
    <row r="1824" spans="1:4" x14ac:dyDescent="0.2">
      <c r="A1824" s="4">
        <v>3.0720240080026677</v>
      </c>
      <c r="B1824" s="4">
        <v>2.0860157300109887</v>
      </c>
      <c r="C1824" s="4">
        <v>0</v>
      </c>
      <c r="D1824" s="4">
        <v>0</v>
      </c>
    </row>
    <row r="1825" spans="1:4" x14ac:dyDescent="0.2">
      <c r="A1825" s="4">
        <v>3.0736634433700121</v>
      </c>
      <c r="B1825" s="4">
        <v>2.0858855136320082</v>
      </c>
      <c r="C1825" s="4">
        <v>0</v>
      </c>
      <c r="D1825" s="4">
        <v>0</v>
      </c>
    </row>
    <row r="1826" spans="1:4" x14ac:dyDescent="0.2">
      <c r="A1826" s="4">
        <v>3.0753028787373569</v>
      </c>
      <c r="B1826" s="4">
        <v>2.0857546010388033</v>
      </c>
      <c r="C1826" s="4">
        <v>0</v>
      </c>
      <c r="D1826" s="4">
        <v>0</v>
      </c>
    </row>
    <row r="1827" spans="1:4" x14ac:dyDescent="0.2">
      <c r="A1827" s="4">
        <v>3.0769423141047016</v>
      </c>
      <c r="B1827" s="4">
        <v>2.08562299549176</v>
      </c>
      <c r="C1827" s="4">
        <v>0</v>
      </c>
      <c r="D1827" s="4">
        <v>0</v>
      </c>
    </row>
    <row r="1828" spans="1:4" x14ac:dyDescent="0.2">
      <c r="A1828" s="4">
        <v>3.0785817494720464</v>
      </c>
      <c r="B1828" s="4">
        <v>2.0854907002512633</v>
      </c>
      <c r="C1828" s="4">
        <v>0</v>
      </c>
      <c r="D1828" s="4">
        <v>0</v>
      </c>
    </row>
    <row r="1829" spans="1:4" x14ac:dyDescent="0.2">
      <c r="A1829" s="4">
        <v>3.0802211848393908</v>
      </c>
      <c r="B1829" s="4">
        <v>2.0853577185776984</v>
      </c>
      <c r="C1829" s="4">
        <v>0</v>
      </c>
      <c r="D1829" s="4">
        <v>0</v>
      </c>
    </row>
    <row r="1830" spans="1:4" x14ac:dyDescent="0.2">
      <c r="A1830" s="4">
        <v>3.0818606202067356</v>
      </c>
      <c r="B1830" s="4">
        <v>2.0852240537314515</v>
      </c>
      <c r="C1830" s="4">
        <v>0</v>
      </c>
      <c r="D1830" s="4">
        <v>0</v>
      </c>
    </row>
    <row r="1831" spans="1:4" x14ac:dyDescent="0.2">
      <c r="A1831" s="4">
        <v>3.0835000555740804</v>
      </c>
      <c r="B1831" s="4">
        <v>2.085089708972907</v>
      </c>
      <c r="C1831" s="4">
        <v>0</v>
      </c>
      <c r="D1831" s="4">
        <v>0</v>
      </c>
    </row>
    <row r="1832" spans="1:4" x14ac:dyDescent="0.2">
      <c r="A1832" s="4">
        <v>3.0851394909414247</v>
      </c>
      <c r="B1832" s="4">
        <v>2.0849546875624512</v>
      </c>
      <c r="C1832" s="4">
        <v>0</v>
      </c>
      <c r="D1832" s="4">
        <v>0</v>
      </c>
    </row>
    <row r="1833" spans="1:4" x14ac:dyDescent="0.2">
      <c r="A1833" s="4">
        <v>3.0867789263087695</v>
      </c>
      <c r="B1833" s="4">
        <v>2.0848189927604688</v>
      </c>
      <c r="C1833" s="4">
        <v>0</v>
      </c>
      <c r="D1833" s="4">
        <v>0</v>
      </c>
    </row>
    <row r="1834" spans="1:4" x14ac:dyDescent="0.2">
      <c r="A1834" s="4">
        <v>3.0884183616761143</v>
      </c>
      <c r="B1834" s="4">
        <v>2.084682627827346</v>
      </c>
      <c r="C1834" s="4">
        <v>0</v>
      </c>
      <c r="D1834" s="4">
        <v>0</v>
      </c>
    </row>
    <row r="1835" spans="1:4" x14ac:dyDescent="0.2">
      <c r="A1835" s="4">
        <v>3.0900577970434591</v>
      </c>
      <c r="B1835" s="4">
        <v>2.0845455960234673</v>
      </c>
      <c r="C1835" s="4">
        <v>0</v>
      </c>
      <c r="D1835" s="4">
        <v>0</v>
      </c>
    </row>
    <row r="1836" spans="1:4" x14ac:dyDescent="0.2">
      <c r="A1836" s="4">
        <v>3.0916972324108034</v>
      </c>
      <c r="B1836" s="4">
        <v>2.0844079006092184</v>
      </c>
      <c r="C1836" s="4">
        <v>0</v>
      </c>
      <c r="D1836" s="4">
        <v>0</v>
      </c>
    </row>
    <row r="1837" spans="1:4" x14ac:dyDescent="0.2">
      <c r="A1837" s="4">
        <v>3.0933366677781482</v>
      </c>
      <c r="B1837" s="4">
        <v>2.0842695448449851</v>
      </c>
      <c r="C1837" s="4">
        <v>0</v>
      </c>
      <c r="D1837" s="4">
        <v>0</v>
      </c>
    </row>
    <row r="1838" spans="1:4" x14ac:dyDescent="0.2">
      <c r="A1838" s="4">
        <v>3.094976103145493</v>
      </c>
      <c r="B1838" s="4">
        <v>2.0841305319911521</v>
      </c>
      <c r="C1838" s="4">
        <v>0</v>
      </c>
      <c r="D1838" s="4">
        <v>0</v>
      </c>
    </row>
    <row r="1839" spans="1:4" x14ac:dyDescent="0.2">
      <c r="A1839" s="4">
        <v>3.0966155385128378</v>
      </c>
      <c r="B1839" s="4">
        <v>2.0839908653081056</v>
      </c>
      <c r="C1839" s="4">
        <v>0</v>
      </c>
      <c r="D1839" s="4">
        <v>0</v>
      </c>
    </row>
    <row r="1840" spans="1:4" x14ac:dyDescent="0.2">
      <c r="A1840" s="4">
        <v>3.0982549738801821</v>
      </c>
      <c r="B1840" s="4">
        <v>2.0838505480562306</v>
      </c>
      <c r="C1840" s="4">
        <v>0</v>
      </c>
      <c r="D1840" s="4">
        <v>0</v>
      </c>
    </row>
    <row r="1841" spans="1:4" x14ac:dyDescent="0.2">
      <c r="A1841" s="4">
        <v>3.0998944092475269</v>
      </c>
      <c r="B1841" s="4">
        <v>2.0837095834959123</v>
      </c>
      <c r="C1841" s="4">
        <v>0</v>
      </c>
      <c r="D1841" s="4">
        <v>0</v>
      </c>
    </row>
    <row r="1842" spans="1:4" x14ac:dyDescent="0.2">
      <c r="A1842" s="4">
        <v>3.1015338446148717</v>
      </c>
      <c r="B1842" s="4">
        <v>2.083567974887536</v>
      </c>
      <c r="C1842" s="4">
        <v>0</v>
      </c>
      <c r="D1842" s="4">
        <v>0</v>
      </c>
    </row>
    <row r="1843" spans="1:4" x14ac:dyDescent="0.2">
      <c r="A1843" s="4">
        <v>3.1031732799822165</v>
      </c>
      <c r="B1843" s="4">
        <v>2.0834257254914879</v>
      </c>
      <c r="C1843" s="4">
        <v>0</v>
      </c>
      <c r="D1843" s="4">
        <v>0</v>
      </c>
    </row>
    <row r="1844" spans="1:4" x14ac:dyDescent="0.2">
      <c r="A1844" s="4">
        <v>3.1048127153495608</v>
      </c>
      <c r="B1844" s="4">
        <v>2.0832828385681528</v>
      </c>
      <c r="C1844" s="4">
        <v>0</v>
      </c>
      <c r="D1844" s="4">
        <v>0</v>
      </c>
    </row>
    <row r="1845" spans="1:4" x14ac:dyDescent="0.2">
      <c r="A1845" s="4">
        <v>3.1064521507169056</v>
      </c>
      <c r="B1845" s="4">
        <v>2.083139317377916</v>
      </c>
      <c r="C1845" s="4">
        <v>0</v>
      </c>
      <c r="D1845" s="4">
        <v>0</v>
      </c>
    </row>
    <row r="1846" spans="1:4" x14ac:dyDescent="0.2">
      <c r="A1846" s="4">
        <v>3.1080915860842504</v>
      </c>
      <c r="B1846" s="4">
        <v>2.0829951651811629</v>
      </c>
      <c r="C1846" s="4">
        <v>0</v>
      </c>
      <c r="D1846" s="4">
        <v>0</v>
      </c>
    </row>
    <row r="1847" spans="1:4" x14ac:dyDescent="0.2">
      <c r="A1847" s="4">
        <v>3.1097310214515952</v>
      </c>
      <c r="B1847" s="4">
        <v>2.0828503852382796</v>
      </c>
      <c r="C1847" s="4">
        <v>0</v>
      </c>
      <c r="D1847" s="4">
        <v>0</v>
      </c>
    </row>
    <row r="1848" spans="1:4" x14ac:dyDescent="0.2">
      <c r="A1848" s="4">
        <v>3.1113704568189395</v>
      </c>
      <c r="B1848" s="4">
        <v>2.0827049808096505</v>
      </c>
      <c r="C1848" s="4">
        <v>0</v>
      </c>
      <c r="D1848" s="4">
        <v>0</v>
      </c>
    </row>
    <row r="1849" spans="1:4" x14ac:dyDescent="0.2">
      <c r="A1849" s="4">
        <v>3.1130098921862843</v>
      </c>
      <c r="B1849" s="4">
        <v>2.0825589551556618</v>
      </c>
      <c r="C1849" s="4">
        <v>0</v>
      </c>
      <c r="D1849" s="4">
        <v>0</v>
      </c>
    </row>
    <row r="1850" spans="1:4" x14ac:dyDescent="0.2">
      <c r="A1850" s="4">
        <v>3.1146493275536291</v>
      </c>
      <c r="B1850" s="4">
        <v>2.0824123115366984</v>
      </c>
      <c r="C1850" s="4">
        <v>0</v>
      </c>
      <c r="D1850" s="4">
        <v>0</v>
      </c>
    </row>
    <row r="1851" spans="1:4" x14ac:dyDescent="0.2">
      <c r="A1851" s="4">
        <v>3.1162887629209735</v>
      </c>
      <c r="B1851" s="4">
        <v>2.0822650532131459</v>
      </c>
      <c r="C1851" s="4">
        <v>0</v>
      </c>
      <c r="D1851" s="4">
        <v>0</v>
      </c>
    </row>
    <row r="1852" spans="1:4" x14ac:dyDescent="0.2">
      <c r="A1852" s="4">
        <v>3.1179281982883182</v>
      </c>
      <c r="B1852" s="4">
        <v>2.0821171834453898</v>
      </c>
      <c r="C1852" s="4">
        <v>0</v>
      </c>
      <c r="D1852" s="4">
        <v>0</v>
      </c>
    </row>
    <row r="1853" spans="1:4" x14ac:dyDescent="0.2">
      <c r="A1853" s="4">
        <v>3.119567633655663</v>
      </c>
      <c r="B1853" s="4">
        <v>2.0819687054938152</v>
      </c>
      <c r="C1853" s="4">
        <v>0</v>
      </c>
      <c r="D1853" s="4">
        <v>0</v>
      </c>
    </row>
    <row r="1854" spans="1:4" x14ac:dyDescent="0.2">
      <c r="A1854" s="4">
        <v>3.1212070690230078</v>
      </c>
      <c r="B1854" s="4">
        <v>2.0818196226188079</v>
      </c>
      <c r="C1854" s="4">
        <v>0</v>
      </c>
      <c r="D1854" s="4">
        <v>0</v>
      </c>
    </row>
    <row r="1855" spans="1:4" x14ac:dyDescent="0.2">
      <c r="A1855" s="4">
        <v>3.1228465043903522</v>
      </c>
      <c r="B1855" s="4">
        <v>2.0816699380807528</v>
      </c>
      <c r="C1855" s="4">
        <v>0</v>
      </c>
      <c r="D1855" s="4">
        <v>0</v>
      </c>
    </row>
    <row r="1856" spans="1:4" x14ac:dyDescent="0.2">
      <c r="A1856" s="4">
        <v>3.124485939757697</v>
      </c>
      <c r="B1856" s="4">
        <v>2.0815196551400357</v>
      </c>
      <c r="C1856" s="4">
        <v>0</v>
      </c>
      <c r="D1856" s="4">
        <v>0</v>
      </c>
    </row>
    <row r="1857" spans="1:4" x14ac:dyDescent="0.2">
      <c r="A1857" s="4">
        <v>3.1261253751250417</v>
      </c>
      <c r="B1857" s="4">
        <v>2.0813687770570422</v>
      </c>
      <c r="C1857" s="4">
        <v>0</v>
      </c>
      <c r="D1857" s="4">
        <v>0</v>
      </c>
    </row>
    <row r="1858" spans="1:4" x14ac:dyDescent="0.2">
      <c r="A1858" s="4">
        <v>3.1277648104923865</v>
      </c>
      <c r="B1858" s="4">
        <v>2.0812173070921567</v>
      </c>
      <c r="C1858" s="4">
        <v>0</v>
      </c>
      <c r="D1858" s="4">
        <v>0</v>
      </c>
    </row>
    <row r="1859" spans="1:4" x14ac:dyDescent="0.2">
      <c r="A1859" s="4">
        <v>3.1294042458597309</v>
      </c>
      <c r="B1859" s="4">
        <v>2.0810652485057659</v>
      </c>
      <c r="C1859" s="4">
        <v>0</v>
      </c>
      <c r="D1859" s="4">
        <v>0</v>
      </c>
    </row>
    <row r="1860" spans="1:4" x14ac:dyDescent="0.2">
      <c r="A1860" s="4">
        <v>3.1310436812270757</v>
      </c>
      <c r="B1860" s="4">
        <v>2.0809126045582542</v>
      </c>
      <c r="C1860" s="4">
        <v>0</v>
      </c>
      <c r="D1860" s="4">
        <v>0</v>
      </c>
    </row>
    <row r="1861" spans="1:4" x14ac:dyDescent="0.2">
      <c r="A1861" s="4">
        <v>3.1326831165944204</v>
      </c>
      <c r="B1861" s="4">
        <v>2.0807593785100074</v>
      </c>
      <c r="C1861" s="4">
        <v>0</v>
      </c>
      <c r="D1861" s="4">
        <v>0</v>
      </c>
    </row>
    <row r="1862" spans="1:4" x14ac:dyDescent="0.2">
      <c r="A1862" s="4">
        <v>3.1343225519617652</v>
      </c>
      <c r="B1862" s="4">
        <v>2.0806055736214106</v>
      </c>
      <c r="C1862" s="4">
        <v>0</v>
      </c>
      <c r="D1862" s="4">
        <v>0</v>
      </c>
    </row>
    <row r="1863" spans="1:4" x14ac:dyDescent="0.2">
      <c r="A1863" s="4">
        <v>3.1359619873291096</v>
      </c>
      <c r="B1863" s="4">
        <v>2.0804511931528498</v>
      </c>
      <c r="C1863" s="4">
        <v>0</v>
      </c>
      <c r="D1863" s="4">
        <v>0</v>
      </c>
    </row>
    <row r="1864" spans="1:4" x14ac:dyDescent="0.2">
      <c r="A1864" s="4">
        <v>3.1376014226964544</v>
      </c>
      <c r="B1864" s="4">
        <v>2.0802962403647101</v>
      </c>
      <c r="C1864" s="4">
        <v>0</v>
      </c>
      <c r="D1864" s="4">
        <v>0</v>
      </c>
    </row>
    <row r="1865" spans="1:4" x14ac:dyDescent="0.2">
      <c r="A1865" s="4">
        <v>3.1392408580637992</v>
      </c>
      <c r="B1865" s="4">
        <v>2.0801407185173768</v>
      </c>
      <c r="C1865" s="4">
        <v>0</v>
      </c>
      <c r="D1865" s="4">
        <v>0</v>
      </c>
    </row>
    <row r="1866" spans="1:4" x14ac:dyDescent="0.2">
      <c r="A1866" s="4">
        <v>3.1408802934311435</v>
      </c>
      <c r="B1866" s="4">
        <v>2.0799846308712353</v>
      </c>
      <c r="C1866" s="4">
        <v>0</v>
      </c>
      <c r="D1866" s="4">
        <v>0</v>
      </c>
    </row>
    <row r="1867" spans="1:4" x14ac:dyDescent="0.2">
      <c r="A1867" s="4">
        <v>3.1425197287984883</v>
      </c>
      <c r="B1867" s="4">
        <v>2.0798279806866713</v>
      </c>
      <c r="C1867" s="4">
        <v>0</v>
      </c>
      <c r="D1867" s="4">
        <v>0</v>
      </c>
    </row>
    <row r="1868" spans="1:4" x14ac:dyDescent="0.2">
      <c r="A1868" s="4">
        <v>3.1441591641658331</v>
      </c>
      <c r="B1868" s="4">
        <v>2.0796707712240696</v>
      </c>
      <c r="C1868" s="4">
        <v>0</v>
      </c>
      <c r="D1868" s="4">
        <v>0</v>
      </c>
    </row>
    <row r="1869" spans="1:4" x14ac:dyDescent="0.2">
      <c r="A1869" s="4">
        <v>3.1457985995331779</v>
      </c>
      <c r="B1869" s="4">
        <v>2.079513005743816</v>
      </c>
      <c r="C1869" s="4">
        <v>0</v>
      </c>
      <c r="D1869" s="4">
        <v>0</v>
      </c>
    </row>
    <row r="1870" spans="1:4" x14ac:dyDescent="0.2">
      <c r="A1870" s="4">
        <v>3.1474380349005222</v>
      </c>
      <c r="B1870" s="4">
        <v>2.0793546875062958</v>
      </c>
      <c r="C1870" s="4">
        <v>0</v>
      </c>
      <c r="D1870" s="4">
        <v>0</v>
      </c>
    </row>
    <row r="1871" spans="1:4" x14ac:dyDescent="0.2">
      <c r="A1871" s="4">
        <v>3.149077470267867</v>
      </c>
      <c r="B1871" s="4">
        <v>2.0791958197718947</v>
      </c>
      <c r="C1871" s="4">
        <v>0</v>
      </c>
      <c r="D1871" s="4">
        <v>0</v>
      </c>
    </row>
    <row r="1872" spans="1:4" x14ac:dyDescent="0.2">
      <c r="A1872" s="4">
        <v>3.1507169056352118</v>
      </c>
      <c r="B1872" s="4">
        <v>2.0790364058009976</v>
      </c>
      <c r="C1872" s="4">
        <v>0</v>
      </c>
      <c r="D1872" s="4">
        <v>0</v>
      </c>
    </row>
    <row r="1873" spans="1:4" x14ac:dyDescent="0.2">
      <c r="A1873" s="4">
        <v>3.1523563410025566</v>
      </c>
      <c r="B1873" s="4">
        <v>2.0788764488539901</v>
      </c>
      <c r="C1873" s="4">
        <v>0</v>
      </c>
      <c r="D1873" s="4">
        <v>0</v>
      </c>
    </row>
    <row r="1874" spans="1:4" x14ac:dyDescent="0.2">
      <c r="A1874" s="4">
        <v>3.1539957763699009</v>
      </c>
      <c r="B1874" s="4">
        <v>2.0787159521912582</v>
      </c>
      <c r="C1874" s="4">
        <v>0</v>
      </c>
      <c r="D1874" s="4">
        <v>0</v>
      </c>
    </row>
    <row r="1875" spans="1:4" x14ac:dyDescent="0.2">
      <c r="A1875" s="4">
        <v>3.1556352117372457</v>
      </c>
      <c r="B1875" s="4">
        <v>2.078554919073186</v>
      </c>
      <c r="C1875" s="4">
        <v>0</v>
      </c>
      <c r="D1875" s="4">
        <v>0</v>
      </c>
    </row>
    <row r="1876" spans="1:4" x14ac:dyDescent="0.2">
      <c r="A1876" s="4">
        <v>3.1572746471045905</v>
      </c>
      <c r="B1876" s="4">
        <v>2.0783933527601599</v>
      </c>
      <c r="C1876" s="4">
        <v>0</v>
      </c>
      <c r="D1876" s="4">
        <v>0</v>
      </c>
    </row>
    <row r="1877" spans="1:4" x14ac:dyDescent="0.2">
      <c r="A1877" s="4">
        <v>3.1589140824719353</v>
      </c>
      <c r="B1877" s="4">
        <v>2.0782312565125651</v>
      </c>
      <c r="C1877" s="4">
        <v>0</v>
      </c>
      <c r="D1877" s="4">
        <v>0</v>
      </c>
    </row>
    <row r="1878" spans="1:4" x14ac:dyDescent="0.2">
      <c r="A1878" s="4">
        <v>3.1605535178392796</v>
      </c>
      <c r="B1878" s="4">
        <v>2.078068633590787</v>
      </c>
      <c r="C1878" s="4">
        <v>0</v>
      </c>
      <c r="D1878" s="4">
        <v>0</v>
      </c>
    </row>
    <row r="1879" spans="1:4" x14ac:dyDescent="0.2">
      <c r="A1879" s="4">
        <v>3.1621929532066244</v>
      </c>
      <c r="B1879" s="4">
        <v>2.0779054872552112</v>
      </c>
      <c r="C1879" s="4">
        <v>0</v>
      </c>
      <c r="D1879" s="4">
        <v>0</v>
      </c>
    </row>
    <row r="1880" spans="1:4" x14ac:dyDescent="0.2">
      <c r="A1880" s="4">
        <v>3.1638323885739692</v>
      </c>
      <c r="B1880" s="4">
        <v>2.0777418207662222</v>
      </c>
      <c r="C1880" s="4">
        <v>0</v>
      </c>
      <c r="D1880" s="4">
        <v>0</v>
      </c>
    </row>
    <row r="1881" spans="1:4" x14ac:dyDescent="0.2">
      <c r="A1881" s="4">
        <v>3.165471823941314</v>
      </c>
      <c r="B1881" s="4">
        <v>2.0775776373842065</v>
      </c>
      <c r="C1881" s="4">
        <v>0</v>
      </c>
      <c r="D1881" s="4">
        <v>0</v>
      </c>
    </row>
    <row r="1882" spans="1:4" x14ac:dyDescent="0.2">
      <c r="A1882" s="4">
        <v>3.1671112593086583</v>
      </c>
      <c r="B1882" s="4">
        <v>2.0774129403695487</v>
      </c>
      <c r="C1882" s="4">
        <v>0</v>
      </c>
      <c r="D1882" s="4">
        <v>0</v>
      </c>
    </row>
    <row r="1883" spans="1:4" x14ac:dyDescent="0.2">
      <c r="A1883" s="4">
        <v>3.1687506946760031</v>
      </c>
      <c r="B1883" s="4">
        <v>2.0772477329826349</v>
      </c>
      <c r="C1883" s="4">
        <v>0</v>
      </c>
      <c r="D1883" s="4">
        <v>0</v>
      </c>
    </row>
    <row r="1884" spans="1:4" x14ac:dyDescent="0.2">
      <c r="A1884" s="4">
        <v>3.1703901300433479</v>
      </c>
      <c r="B1884" s="4">
        <v>2.0770820184838499</v>
      </c>
      <c r="C1884" s="4">
        <v>0</v>
      </c>
      <c r="D1884" s="4">
        <v>0</v>
      </c>
    </row>
    <row r="1885" spans="1:4" x14ac:dyDescent="0.2">
      <c r="A1885" s="4">
        <v>3.1720295654106923</v>
      </c>
      <c r="B1885" s="4">
        <v>2.0769158001335795</v>
      </c>
      <c r="C1885" s="4">
        <v>0</v>
      </c>
      <c r="D1885" s="4">
        <v>0</v>
      </c>
    </row>
    <row r="1886" spans="1:4" x14ac:dyDescent="0.2">
      <c r="A1886" s="4">
        <v>3.173669000778037</v>
      </c>
      <c r="B1886" s="4">
        <v>2.0767490811922085</v>
      </c>
      <c r="C1886" s="4">
        <v>0</v>
      </c>
      <c r="D1886" s="4">
        <v>0</v>
      </c>
    </row>
    <row r="1887" spans="1:4" x14ac:dyDescent="0.2">
      <c r="A1887" s="4">
        <v>3.1753084361453818</v>
      </c>
      <c r="B1887" s="4">
        <v>2.0765818649201231</v>
      </c>
      <c r="C1887" s="4">
        <v>0</v>
      </c>
      <c r="D1887" s="4">
        <v>0</v>
      </c>
    </row>
    <row r="1888" spans="1:4" x14ac:dyDescent="0.2">
      <c r="A1888" s="4">
        <v>3.1769478715127266</v>
      </c>
      <c r="B1888" s="4">
        <v>2.0764141545777082</v>
      </c>
      <c r="C1888" s="4">
        <v>0</v>
      </c>
      <c r="D1888" s="4">
        <v>0</v>
      </c>
    </row>
    <row r="1889" spans="1:4" x14ac:dyDescent="0.2">
      <c r="A1889" s="4">
        <v>3.178587306880071</v>
      </c>
      <c r="B1889" s="4">
        <v>2.0762459534253495</v>
      </c>
      <c r="C1889" s="4">
        <v>0</v>
      </c>
      <c r="D1889" s="4">
        <v>0</v>
      </c>
    </row>
    <row r="1890" spans="1:4" x14ac:dyDescent="0.2">
      <c r="A1890" s="4">
        <v>3.1802267422474157</v>
      </c>
      <c r="B1890" s="4">
        <v>2.0760772647234318</v>
      </c>
      <c r="C1890" s="4">
        <v>0</v>
      </c>
      <c r="D1890" s="4">
        <v>0</v>
      </c>
    </row>
    <row r="1891" spans="1:4" x14ac:dyDescent="0.2">
      <c r="A1891" s="4">
        <v>3.1818661776147605</v>
      </c>
      <c r="B1891" s="4">
        <v>2.0759080917323414</v>
      </c>
      <c r="C1891" s="4">
        <v>0</v>
      </c>
      <c r="D1891" s="4">
        <v>0</v>
      </c>
    </row>
    <row r="1892" spans="1:4" x14ac:dyDescent="0.2">
      <c r="A1892" s="4">
        <v>3.1835056129821053</v>
      </c>
      <c r="B1892" s="4">
        <v>2.075738437712463</v>
      </c>
      <c r="C1892" s="4">
        <v>0</v>
      </c>
      <c r="D1892" s="4">
        <v>0</v>
      </c>
    </row>
    <row r="1893" spans="1:4" x14ac:dyDescent="0.2">
      <c r="A1893" s="4">
        <v>3.1851450483494497</v>
      </c>
      <c r="B1893" s="4">
        <v>2.0755683059241821</v>
      </c>
      <c r="C1893" s="4">
        <v>0</v>
      </c>
      <c r="D1893" s="4">
        <v>0</v>
      </c>
    </row>
    <row r="1894" spans="1:4" x14ac:dyDescent="0.2">
      <c r="A1894" s="4">
        <v>3.1867844837167945</v>
      </c>
      <c r="B1894" s="4">
        <v>2.0753976996278847</v>
      </c>
      <c r="C1894" s="4">
        <v>0</v>
      </c>
      <c r="D1894" s="4">
        <v>0</v>
      </c>
    </row>
    <row r="1895" spans="1:4" x14ac:dyDescent="0.2">
      <c r="A1895" s="4">
        <v>3.1884239190841392</v>
      </c>
      <c r="B1895" s="4">
        <v>2.0752266220839553</v>
      </c>
      <c r="C1895" s="4">
        <v>0</v>
      </c>
      <c r="D1895" s="4">
        <v>0</v>
      </c>
    </row>
    <row r="1896" spans="1:4" x14ac:dyDescent="0.2">
      <c r="A1896" s="4">
        <v>3.190063354451484</v>
      </c>
      <c r="B1896" s="4">
        <v>2.0750550765527795</v>
      </c>
      <c r="C1896" s="4">
        <v>0</v>
      </c>
      <c r="D1896" s="4">
        <v>0</v>
      </c>
    </row>
    <row r="1897" spans="1:4" x14ac:dyDescent="0.2">
      <c r="A1897" s="4">
        <v>3.1917027898188284</v>
      </c>
      <c r="B1897" s="4">
        <v>2.0748830662947433</v>
      </c>
      <c r="C1897" s="4">
        <v>0</v>
      </c>
      <c r="D1897" s="4">
        <v>0</v>
      </c>
    </row>
    <row r="1898" spans="1:4" x14ac:dyDescent="0.2">
      <c r="A1898" s="4">
        <v>3.1933422251861732</v>
      </c>
      <c r="B1898" s="4">
        <v>2.0747105945702313</v>
      </c>
      <c r="C1898" s="4">
        <v>0</v>
      </c>
      <c r="D1898" s="4">
        <v>0</v>
      </c>
    </row>
    <row r="1899" spans="1:4" x14ac:dyDescent="0.2">
      <c r="A1899" s="4">
        <v>3.194981660553518</v>
      </c>
      <c r="B1899" s="4">
        <v>2.0745376646396299</v>
      </c>
      <c r="C1899" s="4">
        <v>0</v>
      </c>
      <c r="D1899" s="4">
        <v>0</v>
      </c>
    </row>
    <row r="1900" spans="1:4" x14ac:dyDescent="0.2">
      <c r="A1900" s="4">
        <v>3.1966210959208623</v>
      </c>
      <c r="B1900" s="4">
        <v>2.0743642797633237</v>
      </c>
      <c r="C1900" s="4">
        <v>0</v>
      </c>
      <c r="D1900" s="4">
        <v>0</v>
      </c>
    </row>
    <row r="1901" spans="1:4" x14ac:dyDescent="0.2">
      <c r="A1901" s="4">
        <v>3.1982605312882071</v>
      </c>
      <c r="B1901" s="4">
        <v>2.0741904432016982</v>
      </c>
      <c r="C1901" s="4">
        <v>0</v>
      </c>
      <c r="D1901" s="4">
        <v>0</v>
      </c>
    </row>
    <row r="1902" spans="1:4" x14ac:dyDescent="0.2">
      <c r="A1902" s="4">
        <v>3.1998999666555519</v>
      </c>
      <c r="B1902" s="4">
        <v>2.0740161582151386</v>
      </c>
      <c r="C1902" s="4">
        <v>0</v>
      </c>
      <c r="D1902" s="4">
        <v>0</v>
      </c>
    </row>
    <row r="1903" spans="1:4" x14ac:dyDescent="0.2">
      <c r="A1903" s="4">
        <v>3.2015394020228967</v>
      </c>
      <c r="B1903" s="4">
        <v>2.0738414280640312</v>
      </c>
      <c r="C1903" s="4">
        <v>0</v>
      </c>
      <c r="D1903" s="4">
        <v>0</v>
      </c>
    </row>
    <row r="1904" spans="1:4" x14ac:dyDescent="0.2">
      <c r="A1904" s="4">
        <v>3.203178837390241</v>
      </c>
      <c r="B1904" s="4">
        <v>2.0736662560087602</v>
      </c>
      <c r="C1904" s="4">
        <v>0</v>
      </c>
      <c r="D1904" s="4">
        <v>0</v>
      </c>
    </row>
    <row r="1905" spans="1:4" x14ac:dyDescent="0.2">
      <c r="A1905" s="4">
        <v>3.2048182727575858</v>
      </c>
      <c r="B1905" s="4">
        <v>2.0734906453097119</v>
      </c>
      <c r="C1905" s="4">
        <v>0</v>
      </c>
      <c r="D1905" s="4">
        <v>0</v>
      </c>
    </row>
    <row r="1906" spans="1:4" x14ac:dyDescent="0.2">
      <c r="A1906" s="4">
        <v>3.2064577081249306</v>
      </c>
      <c r="B1906" s="4">
        <v>2.0733145992272712</v>
      </c>
      <c r="C1906" s="4">
        <v>0</v>
      </c>
      <c r="D1906" s="4">
        <v>0</v>
      </c>
    </row>
    <row r="1907" spans="1:4" x14ac:dyDescent="0.2">
      <c r="A1907" s="4">
        <v>3.2080971434922754</v>
      </c>
      <c r="B1907" s="4">
        <v>2.0731381210218243</v>
      </c>
      <c r="C1907" s="4">
        <v>0</v>
      </c>
      <c r="D1907" s="4">
        <v>0</v>
      </c>
    </row>
    <row r="1908" spans="1:4" x14ac:dyDescent="0.2">
      <c r="A1908" s="4">
        <v>3.2097365788596197</v>
      </c>
      <c r="B1908" s="4">
        <v>2.0729612139537554</v>
      </c>
      <c r="C1908" s="4">
        <v>0</v>
      </c>
      <c r="D1908" s="4">
        <v>0</v>
      </c>
    </row>
    <row r="1909" spans="1:4" x14ac:dyDescent="0.2">
      <c r="A1909" s="4">
        <v>3.2113760142269645</v>
      </c>
      <c r="B1909" s="4">
        <v>2.0727838812834505</v>
      </c>
      <c r="C1909" s="4">
        <v>0</v>
      </c>
      <c r="D1909" s="4">
        <v>0</v>
      </c>
    </row>
    <row r="1910" spans="1:4" x14ac:dyDescent="0.2">
      <c r="A1910" s="4">
        <v>3.2130154495943093</v>
      </c>
      <c r="B1910" s="4">
        <v>2.0726061262712951</v>
      </c>
      <c r="C1910" s="4">
        <v>0</v>
      </c>
      <c r="D1910" s="4">
        <v>0</v>
      </c>
    </row>
    <row r="1911" spans="1:4" x14ac:dyDescent="0.2">
      <c r="A1911" s="4">
        <v>3.2146548849616541</v>
      </c>
      <c r="B1911" s="4">
        <v>2.0724279521776747</v>
      </c>
      <c r="C1911" s="4">
        <v>0</v>
      </c>
      <c r="D1911" s="4">
        <v>0</v>
      </c>
    </row>
    <row r="1912" spans="1:4" x14ac:dyDescent="0.2">
      <c r="A1912" s="4">
        <v>3.2162943203289984</v>
      </c>
      <c r="B1912" s="4">
        <v>2.0722493622629745</v>
      </c>
      <c r="C1912" s="4">
        <v>0</v>
      </c>
      <c r="D1912" s="4">
        <v>0</v>
      </c>
    </row>
    <row r="1913" spans="1:4" x14ac:dyDescent="0.2">
      <c r="A1913" s="4">
        <v>3.2179337556963432</v>
      </c>
      <c r="B1913" s="4">
        <v>2.0720703597875798</v>
      </c>
      <c r="C1913" s="4">
        <v>0</v>
      </c>
      <c r="D1913" s="4">
        <v>0</v>
      </c>
    </row>
    <row r="1914" spans="1:4" x14ac:dyDescent="0.2">
      <c r="A1914" s="4">
        <v>3.219573191063688</v>
      </c>
      <c r="B1914" s="4">
        <v>2.0718909480118759</v>
      </c>
      <c r="C1914" s="4">
        <v>0</v>
      </c>
      <c r="D1914" s="4">
        <v>0</v>
      </c>
    </row>
    <row r="1915" spans="1:4" x14ac:dyDescent="0.2">
      <c r="A1915" s="4">
        <v>3.2212126264310323</v>
      </c>
      <c r="B1915" s="4">
        <v>2.0717111301962485</v>
      </c>
      <c r="C1915" s="4">
        <v>0</v>
      </c>
      <c r="D1915" s="4">
        <v>0</v>
      </c>
    </row>
    <row r="1916" spans="1:4" x14ac:dyDescent="0.2">
      <c r="A1916" s="4">
        <v>3.2228520617983771</v>
      </c>
      <c r="B1916" s="4">
        <v>2.071530909601083</v>
      </c>
      <c r="C1916" s="4">
        <v>0</v>
      </c>
      <c r="D1916" s="4">
        <v>0</v>
      </c>
    </row>
    <row r="1917" spans="1:4" x14ac:dyDescent="0.2">
      <c r="A1917" s="4">
        <v>3.2244914971657219</v>
      </c>
      <c r="B1917" s="4">
        <v>2.0713502894867641</v>
      </c>
      <c r="C1917" s="4">
        <v>0</v>
      </c>
      <c r="D1917" s="4">
        <v>0</v>
      </c>
    </row>
    <row r="1918" spans="1:4" x14ac:dyDescent="0.2">
      <c r="A1918" s="4">
        <v>3.2261309325330667</v>
      </c>
      <c r="B1918" s="4">
        <v>2.0711692731136786</v>
      </c>
      <c r="C1918" s="4">
        <v>0</v>
      </c>
      <c r="D1918" s="4">
        <v>0</v>
      </c>
    </row>
    <row r="1919" spans="1:4" x14ac:dyDescent="0.2">
      <c r="A1919" s="4">
        <v>3.2277703679004111</v>
      </c>
      <c r="B1919" s="4">
        <v>2.0709878637422108</v>
      </c>
      <c r="C1919" s="4">
        <v>0</v>
      </c>
      <c r="D1919" s="4">
        <v>0</v>
      </c>
    </row>
    <row r="1920" spans="1:4" x14ac:dyDescent="0.2">
      <c r="A1920" s="4">
        <v>3.2294098032677558</v>
      </c>
      <c r="B1920" s="4">
        <v>2.070806064632746</v>
      </c>
      <c r="C1920" s="4">
        <v>0</v>
      </c>
      <c r="D1920" s="4">
        <v>0</v>
      </c>
    </row>
    <row r="1921" spans="1:4" x14ac:dyDescent="0.2">
      <c r="A1921" s="4">
        <v>3.2310492386351006</v>
      </c>
      <c r="B1921" s="4">
        <v>2.0706238790456704</v>
      </c>
      <c r="C1921" s="4">
        <v>0</v>
      </c>
      <c r="D1921" s="4">
        <v>0</v>
      </c>
    </row>
    <row r="1922" spans="1:4" x14ac:dyDescent="0.2">
      <c r="A1922" s="4">
        <v>3.2326886740024454</v>
      </c>
      <c r="B1922" s="4">
        <v>2.0704413102413688</v>
      </c>
      <c r="C1922" s="4">
        <v>0</v>
      </c>
      <c r="D1922" s="4">
        <v>0</v>
      </c>
    </row>
    <row r="1923" spans="1:4" x14ac:dyDescent="0.2">
      <c r="A1923" s="4">
        <v>3.2343281093697898</v>
      </c>
      <c r="B1923" s="4">
        <v>2.0702583614802266</v>
      </c>
      <c r="C1923" s="4">
        <v>0</v>
      </c>
      <c r="D1923" s="4">
        <v>0</v>
      </c>
    </row>
    <row r="1924" spans="1:4" x14ac:dyDescent="0.2">
      <c r="A1924" s="4">
        <v>3.2359675447371345</v>
      </c>
      <c r="B1924" s="4">
        <v>2.0700750360226299</v>
      </c>
      <c r="C1924" s="4">
        <v>0</v>
      </c>
      <c r="D1924" s="4">
        <v>0</v>
      </c>
    </row>
    <row r="1925" spans="1:4" x14ac:dyDescent="0.2">
      <c r="A1925" s="4">
        <v>3.2376069801044793</v>
      </c>
      <c r="B1925" s="4">
        <v>2.0698913371289631</v>
      </c>
      <c r="C1925" s="4">
        <v>0</v>
      </c>
      <c r="D1925" s="4">
        <v>0</v>
      </c>
    </row>
    <row r="1926" spans="1:4" x14ac:dyDescent="0.2">
      <c r="A1926" s="4">
        <v>3.2392464154718241</v>
      </c>
      <c r="B1926" s="4">
        <v>2.069707268059612</v>
      </c>
      <c r="C1926" s="4">
        <v>0</v>
      </c>
      <c r="D1926" s="4">
        <v>0</v>
      </c>
    </row>
    <row r="1927" spans="1:4" x14ac:dyDescent="0.2">
      <c r="A1927" s="4">
        <v>3.2408858508391685</v>
      </c>
      <c r="B1927" s="4">
        <v>2.0695228320749623</v>
      </c>
      <c r="C1927" s="4">
        <v>0</v>
      </c>
      <c r="D1927" s="4">
        <v>0</v>
      </c>
    </row>
    <row r="1928" spans="1:4" x14ac:dyDescent="0.2">
      <c r="A1928" s="4">
        <v>3.2425252862065133</v>
      </c>
      <c r="B1928" s="4">
        <v>2.0693380324353994</v>
      </c>
      <c r="C1928" s="4">
        <v>0</v>
      </c>
      <c r="D1928" s="4">
        <v>0</v>
      </c>
    </row>
    <row r="1929" spans="1:4" x14ac:dyDescent="0.2">
      <c r="A1929" s="4">
        <v>3.244164721573858</v>
      </c>
      <c r="B1929" s="4">
        <v>2.069152872401308</v>
      </c>
      <c r="C1929" s="4">
        <v>0</v>
      </c>
      <c r="D1929" s="4">
        <v>0</v>
      </c>
    </row>
    <row r="1930" spans="1:4" x14ac:dyDescent="0.2">
      <c r="A1930" s="4">
        <v>3.2458041569412028</v>
      </c>
      <c r="B1930" s="4">
        <v>2.0689673552330743</v>
      </c>
      <c r="C1930" s="4">
        <v>0</v>
      </c>
      <c r="D1930" s="4">
        <v>0</v>
      </c>
    </row>
    <row r="1931" spans="1:4" x14ac:dyDescent="0.2">
      <c r="A1931" s="4">
        <v>3.2474435923085472</v>
      </c>
      <c r="B1931" s="4">
        <v>2.0687814841910832</v>
      </c>
      <c r="C1931" s="4">
        <v>0</v>
      </c>
      <c r="D1931" s="4">
        <v>0</v>
      </c>
    </row>
    <row r="1932" spans="1:4" x14ac:dyDescent="0.2">
      <c r="A1932" s="4">
        <v>3.249083027675892</v>
      </c>
      <c r="B1932" s="4">
        <v>2.0685952625357205</v>
      </c>
      <c r="C1932" s="4">
        <v>0</v>
      </c>
      <c r="D1932" s="4">
        <v>0</v>
      </c>
    </row>
    <row r="1933" spans="1:4" x14ac:dyDescent="0.2">
      <c r="A1933" s="4">
        <v>3.2507224630432368</v>
      </c>
      <c r="B1933" s="4">
        <v>2.0684086935273709</v>
      </c>
      <c r="C1933" s="4">
        <v>0</v>
      </c>
      <c r="D1933" s="4">
        <v>0</v>
      </c>
    </row>
    <row r="1934" spans="1:4" x14ac:dyDescent="0.2">
      <c r="A1934" s="4">
        <v>3.2523618984105811</v>
      </c>
      <c r="B1934" s="4">
        <v>2.0682217804264207</v>
      </c>
      <c r="C1934" s="4">
        <v>0</v>
      </c>
      <c r="D1934" s="4">
        <v>0</v>
      </c>
    </row>
    <row r="1935" spans="1:4" x14ac:dyDescent="0.2">
      <c r="A1935" s="4">
        <v>3.2540013337779259</v>
      </c>
      <c r="B1935" s="4">
        <v>2.0680345264932543</v>
      </c>
      <c r="C1935" s="4">
        <v>0</v>
      </c>
      <c r="D1935" s="4">
        <v>0</v>
      </c>
    </row>
    <row r="1936" spans="1:4" x14ac:dyDescent="0.2">
      <c r="A1936" s="4">
        <v>3.2556407691452707</v>
      </c>
      <c r="B1936" s="4">
        <v>2.0678469349882582</v>
      </c>
      <c r="C1936" s="4">
        <v>0</v>
      </c>
      <c r="D1936" s="4">
        <v>0</v>
      </c>
    </row>
    <row r="1937" spans="1:4" x14ac:dyDescent="0.2">
      <c r="A1937" s="4">
        <v>3.2572802045126155</v>
      </c>
      <c r="B1937" s="4">
        <v>2.067659009171817</v>
      </c>
      <c r="C1937" s="4">
        <v>0</v>
      </c>
      <c r="D1937" s="4">
        <v>0</v>
      </c>
    </row>
    <row r="1938" spans="1:4" x14ac:dyDescent="0.2">
      <c r="A1938" s="4">
        <v>3.2589196398799598</v>
      </c>
      <c r="B1938" s="4">
        <v>2.0674707523043163</v>
      </c>
      <c r="C1938" s="4">
        <v>0</v>
      </c>
      <c r="D1938" s="4">
        <v>0</v>
      </c>
    </row>
    <row r="1939" spans="1:4" x14ac:dyDescent="0.2">
      <c r="A1939" s="4">
        <v>3.2605590752473046</v>
      </c>
      <c r="B1939" s="4">
        <v>2.0672821676461419</v>
      </c>
      <c r="C1939" s="4">
        <v>0</v>
      </c>
      <c r="D1939" s="4">
        <v>0</v>
      </c>
    </row>
    <row r="1940" spans="1:4" x14ac:dyDescent="0.2">
      <c r="A1940" s="4">
        <v>3.2621985106146494</v>
      </c>
      <c r="B1940" s="4">
        <v>2.0670932584576787</v>
      </c>
      <c r="C1940" s="4">
        <v>0</v>
      </c>
      <c r="D1940" s="4">
        <v>0</v>
      </c>
    </row>
    <row r="1941" spans="1:4" x14ac:dyDescent="0.2">
      <c r="A1941" s="4">
        <v>3.2638379459819942</v>
      </c>
      <c r="B1941" s="4">
        <v>2.0669040279993118</v>
      </c>
      <c r="C1941" s="4">
        <v>0</v>
      </c>
      <c r="D1941" s="4">
        <v>0</v>
      </c>
    </row>
    <row r="1942" spans="1:4" x14ac:dyDescent="0.2">
      <c r="A1942" s="4">
        <v>3.2654773813493385</v>
      </c>
      <c r="B1942" s="4">
        <v>2.0667144795314276</v>
      </c>
      <c r="C1942" s="4">
        <v>0</v>
      </c>
      <c r="D1942" s="4">
        <v>0</v>
      </c>
    </row>
    <row r="1943" spans="1:4" x14ac:dyDescent="0.2">
      <c r="A1943" s="4">
        <v>3.2671168167166833</v>
      </c>
      <c r="B1943" s="4">
        <v>2.0665246163144104</v>
      </c>
      <c r="C1943" s="4">
        <v>0</v>
      </c>
      <c r="D1943" s="4">
        <v>0</v>
      </c>
    </row>
    <row r="1944" spans="1:4" x14ac:dyDescent="0.2">
      <c r="A1944" s="4">
        <v>3.2687562520840281</v>
      </c>
      <c r="B1944" s="4">
        <v>2.0663344416086469</v>
      </c>
      <c r="C1944" s="4">
        <v>0</v>
      </c>
      <c r="D1944" s="4">
        <v>0</v>
      </c>
    </row>
    <row r="1945" spans="1:4" x14ac:dyDescent="0.2">
      <c r="A1945" s="4">
        <v>3.2703956874513729</v>
      </c>
      <c r="B1945" s="4">
        <v>2.0661439586745209</v>
      </c>
      <c r="C1945" s="4">
        <v>0</v>
      </c>
      <c r="D1945" s="4">
        <v>0</v>
      </c>
    </row>
    <row r="1946" spans="1:4" x14ac:dyDescent="0.2">
      <c r="A1946" s="4">
        <v>3.2720351228187172</v>
      </c>
      <c r="B1946" s="4">
        <v>2.0659531707724192</v>
      </c>
      <c r="C1946" s="4">
        <v>0</v>
      </c>
      <c r="D1946" s="4">
        <v>0</v>
      </c>
    </row>
    <row r="1947" spans="1:4" x14ac:dyDescent="0.2">
      <c r="A1947" s="4">
        <v>3.273674558186062</v>
      </c>
      <c r="B1947" s="4">
        <v>2.0657620811627266</v>
      </c>
      <c r="C1947" s="4">
        <v>0</v>
      </c>
      <c r="D1947" s="4">
        <v>0</v>
      </c>
    </row>
    <row r="1948" spans="1:4" x14ac:dyDescent="0.2">
      <c r="A1948" s="4">
        <v>3.2753139935534068</v>
      </c>
      <c r="B1948" s="4">
        <v>2.0655706931058284</v>
      </c>
      <c r="C1948" s="4">
        <v>0</v>
      </c>
      <c r="D1948" s="4">
        <v>0</v>
      </c>
    </row>
    <row r="1949" spans="1:4" x14ac:dyDescent="0.2">
      <c r="A1949" s="4">
        <v>3.2769534289207511</v>
      </c>
      <c r="B1949" s="4">
        <v>2.0653790098621103</v>
      </c>
      <c r="C1949" s="4">
        <v>0</v>
      </c>
      <c r="D1949" s="4">
        <v>0</v>
      </c>
    </row>
    <row r="1950" spans="1:4" x14ac:dyDescent="0.2">
      <c r="A1950" s="4">
        <v>3.2785928642880959</v>
      </c>
      <c r="B1950" s="4">
        <v>2.0651870346919572</v>
      </c>
      <c r="C1950" s="4">
        <v>0</v>
      </c>
      <c r="D1950" s="4">
        <v>0</v>
      </c>
    </row>
    <row r="1951" spans="1:4" x14ac:dyDescent="0.2">
      <c r="A1951" s="4">
        <v>3.2802322996554407</v>
      </c>
      <c r="B1951" s="4">
        <v>2.0649947708557552</v>
      </c>
      <c r="C1951" s="4">
        <v>0</v>
      </c>
      <c r="D1951" s="4">
        <v>0</v>
      </c>
    </row>
    <row r="1952" spans="1:4" x14ac:dyDescent="0.2">
      <c r="A1952" s="4">
        <v>3.2818717350227855</v>
      </c>
      <c r="B1952" s="4">
        <v>2.0648022216138888</v>
      </c>
      <c r="C1952" s="4">
        <v>0</v>
      </c>
      <c r="D1952" s="4">
        <v>0</v>
      </c>
    </row>
    <row r="1953" spans="1:4" x14ac:dyDescent="0.2">
      <c r="A1953" s="4">
        <v>3.2835111703901299</v>
      </c>
      <c r="B1953" s="4">
        <v>2.0646093902267446</v>
      </c>
      <c r="C1953" s="4">
        <v>0</v>
      </c>
      <c r="D1953" s="4">
        <v>0</v>
      </c>
    </row>
    <row r="1954" spans="1:4" x14ac:dyDescent="0.2">
      <c r="A1954" s="4">
        <v>3.2851506057574746</v>
      </c>
      <c r="B1954" s="4">
        <v>2.064416279954707</v>
      </c>
      <c r="C1954" s="4">
        <v>0</v>
      </c>
      <c r="D1954" s="4">
        <v>0</v>
      </c>
    </row>
    <row r="1955" spans="1:4" x14ac:dyDescent="0.2">
      <c r="A1955" s="4">
        <v>3.2867900411248194</v>
      </c>
      <c r="B1955" s="4">
        <v>2.0642228940581617</v>
      </c>
      <c r="C1955" s="4">
        <v>0</v>
      </c>
      <c r="D1955" s="4">
        <v>0</v>
      </c>
    </row>
    <row r="1956" spans="1:4" x14ac:dyDescent="0.2">
      <c r="A1956" s="4">
        <v>3.2884294764921642</v>
      </c>
      <c r="B1956" s="4">
        <v>2.0640292357974941</v>
      </c>
      <c r="C1956" s="4">
        <v>0</v>
      </c>
      <c r="D1956" s="4">
        <v>0</v>
      </c>
    </row>
    <row r="1957" spans="1:4" x14ac:dyDescent="0.2">
      <c r="A1957" s="4">
        <v>3.2900689118595086</v>
      </c>
      <c r="B1957" s="4">
        <v>2.0638353084330898</v>
      </c>
      <c r="C1957" s="4">
        <v>0</v>
      </c>
      <c r="D1957" s="4">
        <v>0</v>
      </c>
    </row>
    <row r="1958" spans="1:4" x14ac:dyDescent="0.2">
      <c r="A1958" s="4">
        <v>3.2917083472268533</v>
      </c>
      <c r="B1958" s="4">
        <v>2.0636411152253338</v>
      </c>
      <c r="C1958" s="4">
        <v>0</v>
      </c>
      <c r="D1958" s="4">
        <v>0</v>
      </c>
    </row>
    <row r="1959" spans="1:4" x14ac:dyDescent="0.2">
      <c r="A1959" s="4">
        <v>3.2933477825941981</v>
      </c>
      <c r="B1959" s="4">
        <v>2.0634466594346117</v>
      </c>
      <c r="C1959" s="4">
        <v>0</v>
      </c>
      <c r="D1959" s="4">
        <v>0</v>
      </c>
    </row>
    <row r="1960" spans="1:4" x14ac:dyDescent="0.2">
      <c r="A1960" s="4">
        <v>3.2949872179615429</v>
      </c>
      <c r="B1960" s="4">
        <v>2.0632519443213093</v>
      </c>
      <c r="C1960" s="4">
        <v>0</v>
      </c>
      <c r="D1960" s="4">
        <v>0</v>
      </c>
    </row>
    <row r="1961" spans="1:4" x14ac:dyDescent="0.2">
      <c r="A1961" s="4">
        <v>3.2966266533288873</v>
      </c>
      <c r="B1961" s="4">
        <v>2.063056973145811</v>
      </c>
      <c r="C1961" s="4">
        <v>0</v>
      </c>
      <c r="D1961" s="4">
        <v>0</v>
      </c>
    </row>
    <row r="1962" spans="1:4" x14ac:dyDescent="0.2">
      <c r="A1962" s="4">
        <v>3.2982660886962321</v>
      </c>
      <c r="B1962" s="4">
        <v>2.0628617491685035</v>
      </c>
      <c r="C1962" s="4">
        <v>0</v>
      </c>
      <c r="D1962" s="4">
        <v>0</v>
      </c>
    </row>
    <row r="1963" spans="1:4" x14ac:dyDescent="0.2">
      <c r="A1963" s="4">
        <v>3.2999055240635768</v>
      </c>
      <c r="B1963" s="4">
        <v>2.0626662756497711</v>
      </c>
      <c r="C1963" s="4">
        <v>0</v>
      </c>
      <c r="D1963" s="4">
        <v>0</v>
      </c>
    </row>
    <row r="1964" spans="1:4" x14ac:dyDescent="0.2">
      <c r="A1964" s="4">
        <v>3.3015449594309216</v>
      </c>
      <c r="B1964" s="4">
        <v>2.0624705558499996</v>
      </c>
      <c r="C1964" s="4">
        <v>0</v>
      </c>
      <c r="D1964" s="4">
        <v>0</v>
      </c>
    </row>
    <row r="1965" spans="1:4" x14ac:dyDescent="0.2">
      <c r="A1965" s="4">
        <v>3.303184394798266</v>
      </c>
      <c r="B1965" s="4">
        <v>2.0622745930295747</v>
      </c>
      <c r="C1965" s="4">
        <v>0</v>
      </c>
      <c r="D1965" s="4">
        <v>0</v>
      </c>
    </row>
    <row r="1966" spans="1:4" x14ac:dyDescent="0.2">
      <c r="A1966" s="4">
        <v>3.3048238301656108</v>
      </c>
      <c r="B1966" s="4">
        <v>2.0620783904488813</v>
      </c>
      <c r="C1966" s="4">
        <v>0</v>
      </c>
      <c r="D1966" s="4">
        <v>0</v>
      </c>
    </row>
    <row r="1967" spans="1:4" x14ac:dyDescent="0.2">
      <c r="A1967" s="4">
        <v>3.3064632655329556</v>
      </c>
      <c r="B1967" s="4">
        <v>2.0618819513683051</v>
      </c>
      <c r="C1967" s="4">
        <v>0</v>
      </c>
      <c r="D1967" s="4">
        <v>0</v>
      </c>
    </row>
    <row r="1968" spans="1:4" x14ac:dyDescent="0.2">
      <c r="A1968" s="4">
        <v>3.3081027009002999</v>
      </c>
      <c r="B1968" s="4">
        <v>2.061685279048231</v>
      </c>
      <c r="C1968" s="4">
        <v>0</v>
      </c>
      <c r="D1968" s="4">
        <v>0</v>
      </c>
    </row>
    <row r="1969" spans="1:4" x14ac:dyDescent="0.2">
      <c r="A1969" s="4">
        <v>3.3097421362676447</v>
      </c>
      <c r="B1969" s="4">
        <v>2.0614883767490451</v>
      </c>
      <c r="C1969" s="4">
        <v>0</v>
      </c>
      <c r="D1969" s="4">
        <v>0</v>
      </c>
    </row>
    <row r="1970" spans="1:4" x14ac:dyDescent="0.2">
      <c r="A1970" s="4">
        <v>3.3113815716349895</v>
      </c>
      <c r="B1970" s="4">
        <v>2.0612912477311327</v>
      </c>
      <c r="C1970" s="4">
        <v>0</v>
      </c>
      <c r="D1970" s="4">
        <v>0</v>
      </c>
    </row>
    <row r="1971" spans="1:4" x14ac:dyDescent="0.2">
      <c r="A1971" s="4">
        <v>3.3130210070023343</v>
      </c>
      <c r="B1971" s="4">
        <v>2.0610938952548787</v>
      </c>
      <c r="C1971" s="4">
        <v>0</v>
      </c>
      <c r="D1971" s="4">
        <v>0</v>
      </c>
    </row>
    <row r="1972" spans="1:4" x14ac:dyDescent="0.2">
      <c r="A1972" s="4">
        <v>3.3146604423696786</v>
      </c>
      <c r="B1972" s="4">
        <v>2.0608963225806689</v>
      </c>
      <c r="C1972" s="4">
        <v>0</v>
      </c>
      <c r="D1972" s="4">
        <v>0</v>
      </c>
    </row>
    <row r="1973" spans="1:4" x14ac:dyDescent="0.2">
      <c r="A1973" s="4">
        <v>3.3162998777370234</v>
      </c>
      <c r="B1973" s="4">
        <v>2.0606985329688889</v>
      </c>
      <c r="C1973" s="4">
        <v>0</v>
      </c>
      <c r="D1973" s="4">
        <v>0</v>
      </c>
    </row>
    <row r="1974" spans="1:4" x14ac:dyDescent="0.2">
      <c r="A1974" s="4">
        <v>3.3179393131043682</v>
      </c>
      <c r="B1974" s="4">
        <v>2.0605005296799233</v>
      </c>
      <c r="C1974" s="4">
        <v>0</v>
      </c>
      <c r="D1974" s="4">
        <v>0</v>
      </c>
    </row>
    <row r="1975" spans="1:4" x14ac:dyDescent="0.2">
      <c r="A1975" s="4">
        <v>3.319578748471713</v>
      </c>
      <c r="B1975" s="4">
        <v>2.0603023159741585</v>
      </c>
      <c r="C1975" s="4">
        <v>0</v>
      </c>
      <c r="D1975" s="4">
        <v>0</v>
      </c>
    </row>
    <row r="1976" spans="1:4" x14ac:dyDescent="0.2">
      <c r="A1976" s="4">
        <v>3.3212181838390573</v>
      </c>
      <c r="B1976" s="4">
        <v>2.060103895111979</v>
      </c>
      <c r="C1976" s="4">
        <v>0</v>
      </c>
      <c r="D1976" s="4">
        <v>0</v>
      </c>
    </row>
    <row r="1977" spans="1:4" x14ac:dyDescent="0.2">
      <c r="A1977" s="4">
        <v>3.3228576192064021</v>
      </c>
      <c r="B1977" s="4">
        <v>2.0599052703537706</v>
      </c>
      <c r="C1977" s="4">
        <v>0</v>
      </c>
      <c r="D1977" s="4">
        <v>0</v>
      </c>
    </row>
    <row r="1978" spans="1:4" x14ac:dyDescent="0.2">
      <c r="A1978" s="4">
        <v>3.3244970545737469</v>
      </c>
      <c r="B1978" s="4">
        <v>2.0597064449599189</v>
      </c>
      <c r="C1978" s="4">
        <v>0</v>
      </c>
      <c r="D1978" s="4">
        <v>0</v>
      </c>
    </row>
    <row r="1979" spans="1:4" x14ac:dyDescent="0.2">
      <c r="A1979" s="4">
        <v>3.3261364899410917</v>
      </c>
      <c r="B1979" s="4">
        <v>2.059507422190809</v>
      </c>
      <c r="C1979" s="4">
        <v>0</v>
      </c>
      <c r="D1979" s="4">
        <v>0</v>
      </c>
    </row>
    <row r="1980" spans="1:4" x14ac:dyDescent="0.2">
      <c r="A1980" s="4">
        <v>3.327775925308436</v>
      </c>
      <c r="B1980" s="4">
        <v>2.0593082053068263</v>
      </c>
      <c r="C1980" s="4">
        <v>0</v>
      </c>
      <c r="D1980" s="4">
        <v>0</v>
      </c>
    </row>
    <row r="1981" spans="1:4" x14ac:dyDescent="0.2">
      <c r="A1981" s="4">
        <v>3.3294153606757808</v>
      </c>
      <c r="B1981" s="4">
        <v>2.0591087975683564</v>
      </c>
      <c r="C1981" s="4">
        <v>0</v>
      </c>
      <c r="D1981" s="4">
        <v>0</v>
      </c>
    </row>
    <row r="1982" spans="1:4" x14ac:dyDescent="0.2">
      <c r="A1982" s="4">
        <v>3.3310547960431256</v>
      </c>
      <c r="B1982" s="4">
        <v>2.0589092022357849</v>
      </c>
      <c r="C1982" s="4">
        <v>0</v>
      </c>
      <c r="D1982" s="4">
        <v>0</v>
      </c>
    </row>
    <row r="1983" spans="1:4" x14ac:dyDescent="0.2">
      <c r="A1983" s="4">
        <v>3.3326942314104699</v>
      </c>
      <c r="B1983" s="4">
        <v>2.0587094225694966</v>
      </c>
      <c r="C1983" s="4">
        <v>0</v>
      </c>
      <c r="D1983" s="4">
        <v>0</v>
      </c>
    </row>
    <row r="1984" spans="1:4" x14ac:dyDescent="0.2">
      <c r="A1984" s="4">
        <v>3.3343336667778147</v>
      </c>
      <c r="B1984" s="4">
        <v>2.0585094618298769</v>
      </c>
      <c r="C1984" s="4">
        <v>0</v>
      </c>
      <c r="D1984" s="4">
        <v>0</v>
      </c>
    </row>
    <row r="1985" spans="1:4" x14ac:dyDescent="0.2">
      <c r="A1985" s="4">
        <v>3.3359731021451595</v>
      </c>
      <c r="B1985" s="4">
        <v>2.058309323277312</v>
      </c>
      <c r="C1985" s="4">
        <v>0</v>
      </c>
      <c r="D1985" s="4">
        <v>0</v>
      </c>
    </row>
    <row r="1986" spans="1:4" x14ac:dyDescent="0.2">
      <c r="A1986" s="4">
        <v>3.3376125375125043</v>
      </c>
      <c r="B1986" s="4">
        <v>2.0581090101721862</v>
      </c>
      <c r="C1986" s="4">
        <v>0</v>
      </c>
      <c r="D1986" s="4">
        <v>0</v>
      </c>
    </row>
    <row r="1987" spans="1:4" x14ac:dyDescent="0.2">
      <c r="A1987" s="4">
        <v>3.3392519728798487</v>
      </c>
      <c r="B1987" s="4">
        <v>2.0579085257748857</v>
      </c>
      <c r="C1987" s="4">
        <v>0</v>
      </c>
      <c r="D1987" s="4">
        <v>0</v>
      </c>
    </row>
    <row r="1988" spans="1:4" x14ac:dyDescent="0.2">
      <c r="A1988" s="4">
        <v>3.3408914082471934</v>
      </c>
      <c r="B1988" s="4">
        <v>2.0577078733457959</v>
      </c>
      <c r="C1988" s="4">
        <v>0</v>
      </c>
      <c r="D1988" s="4">
        <v>0</v>
      </c>
    </row>
    <row r="1989" spans="1:4" x14ac:dyDescent="0.2">
      <c r="A1989" s="4">
        <v>3.3425308436145382</v>
      </c>
      <c r="B1989" s="4">
        <v>2.0575070561453019</v>
      </c>
      <c r="C1989" s="4">
        <v>0</v>
      </c>
      <c r="D1989" s="4">
        <v>0</v>
      </c>
    </row>
    <row r="1990" spans="1:4" x14ac:dyDescent="0.2">
      <c r="A1990" s="4">
        <v>3.344170278981883</v>
      </c>
      <c r="B1990" s="4">
        <v>2.0573060774337892</v>
      </c>
      <c r="C1990" s="4">
        <v>0</v>
      </c>
      <c r="D1990" s="4">
        <v>0</v>
      </c>
    </row>
    <row r="1991" spans="1:4" x14ac:dyDescent="0.2">
      <c r="A1991" s="4">
        <v>3.3458097143492274</v>
      </c>
      <c r="B1991" s="4">
        <v>2.0571049404716431</v>
      </c>
      <c r="C1991" s="4">
        <v>0</v>
      </c>
      <c r="D1991" s="4">
        <v>0</v>
      </c>
    </row>
    <row r="1992" spans="1:4" x14ac:dyDescent="0.2">
      <c r="A1992" s="4">
        <v>3.3474491497165721</v>
      </c>
      <c r="B1992" s="4">
        <v>2.0569036485192491</v>
      </c>
      <c r="C1992" s="4">
        <v>0</v>
      </c>
      <c r="D1992" s="4">
        <v>0</v>
      </c>
    </row>
    <row r="1993" spans="1:4" x14ac:dyDescent="0.2">
      <c r="A1993" s="4">
        <v>3.3490885850839169</v>
      </c>
      <c r="B1993" s="4">
        <v>2.0567022048369923</v>
      </c>
      <c r="C1993" s="4">
        <v>0</v>
      </c>
      <c r="D1993" s="4">
        <v>0</v>
      </c>
    </row>
    <row r="1994" spans="1:4" x14ac:dyDescent="0.2">
      <c r="A1994" s="4">
        <v>3.3507280204512617</v>
      </c>
      <c r="B1994" s="4">
        <v>2.0565006126852587</v>
      </c>
      <c r="C1994" s="4">
        <v>0</v>
      </c>
      <c r="D1994" s="4">
        <v>0</v>
      </c>
    </row>
    <row r="1995" spans="1:4" x14ac:dyDescent="0.2">
      <c r="A1995" s="4">
        <v>3.3523674558186061</v>
      </c>
      <c r="B1995" s="4">
        <v>2.0562988753244333</v>
      </c>
      <c r="C1995" s="4">
        <v>0</v>
      </c>
      <c r="D1995" s="4">
        <v>0</v>
      </c>
    </row>
    <row r="1996" spans="1:4" x14ac:dyDescent="0.2">
      <c r="A1996" s="4">
        <v>3.3540068911859509</v>
      </c>
      <c r="B1996" s="4">
        <v>2.0560969960149014</v>
      </c>
      <c r="C1996" s="4">
        <v>0</v>
      </c>
      <c r="D1996" s="4">
        <v>0</v>
      </c>
    </row>
    <row r="1997" spans="1:4" x14ac:dyDescent="0.2">
      <c r="A1997" s="4">
        <v>3.3556463265532956</v>
      </c>
      <c r="B1997" s="4">
        <v>2.0558949780170486</v>
      </c>
      <c r="C1997" s="4">
        <v>0</v>
      </c>
      <c r="D1997" s="4">
        <v>0</v>
      </c>
    </row>
    <row r="1998" spans="1:4" x14ac:dyDescent="0.2">
      <c r="A1998" s="4">
        <v>3.3572857619206404</v>
      </c>
      <c r="B1998" s="4">
        <v>2.0556928245912607</v>
      </c>
      <c r="C1998" s="4">
        <v>0</v>
      </c>
      <c r="D1998" s="4">
        <v>0</v>
      </c>
    </row>
    <row r="1999" spans="1:4" x14ac:dyDescent="0.2">
      <c r="A1999" s="4">
        <v>3.3589251972879848</v>
      </c>
      <c r="B1999" s="4">
        <v>2.0554905389979221</v>
      </c>
      <c r="C1999" s="4">
        <v>0</v>
      </c>
      <c r="D1999" s="4">
        <v>0</v>
      </c>
    </row>
    <row r="2000" spans="1:4" x14ac:dyDescent="0.2">
      <c r="A2000" s="4">
        <v>3.3605646326553296</v>
      </c>
      <c r="B2000" s="4">
        <v>2.055288124497419</v>
      </c>
      <c r="C2000" s="4">
        <v>0</v>
      </c>
      <c r="D2000" s="4">
        <v>0</v>
      </c>
    </row>
    <row r="2001" spans="1:4" x14ac:dyDescent="0.2">
      <c r="A2001" s="4">
        <v>3.3622040680226744</v>
      </c>
      <c r="B2001" s="4">
        <v>2.0550855843501363</v>
      </c>
      <c r="C2001" s="4">
        <v>0</v>
      </c>
      <c r="D2001" s="4">
        <v>0</v>
      </c>
    </row>
    <row r="2002" spans="1:4" x14ac:dyDescent="0.2">
      <c r="A2002" s="4">
        <v>3.3638435033900187</v>
      </c>
      <c r="B2002" s="4">
        <v>2.0548829218164602</v>
      </c>
      <c r="C2002" s="4">
        <v>0</v>
      </c>
      <c r="D2002" s="4">
        <v>0</v>
      </c>
    </row>
    <row r="2003" spans="1:4" x14ac:dyDescent="0.2">
      <c r="A2003" s="4">
        <v>3.3654829387573635</v>
      </c>
      <c r="B2003" s="4">
        <v>2.0546801401567754</v>
      </c>
      <c r="C2003" s="4">
        <v>0</v>
      </c>
      <c r="D2003" s="4">
        <v>0</v>
      </c>
    </row>
    <row r="2004" spans="1:4" x14ac:dyDescent="0.2">
      <c r="A2004" s="4">
        <v>3.3671223741247083</v>
      </c>
      <c r="B2004" s="4">
        <v>2.0544772426314672</v>
      </c>
      <c r="C2004" s="4">
        <v>0</v>
      </c>
      <c r="D2004" s="4">
        <v>0</v>
      </c>
    </row>
    <row r="2005" spans="1:4" x14ac:dyDescent="0.2">
      <c r="A2005" s="4">
        <v>3.3687618094920531</v>
      </c>
      <c r="B2005" s="4">
        <v>2.0542742325009211</v>
      </c>
      <c r="C2005" s="4">
        <v>0</v>
      </c>
      <c r="D2005" s="4">
        <v>0</v>
      </c>
    </row>
    <row r="2006" spans="1:4" x14ac:dyDescent="0.2">
      <c r="A2006" s="4">
        <v>3.3704012448593974</v>
      </c>
      <c r="B2006" s="4">
        <v>2.0540711130255231</v>
      </c>
      <c r="C2006" s="4">
        <v>0</v>
      </c>
      <c r="D2006" s="4">
        <v>0</v>
      </c>
    </row>
    <row r="2007" spans="1:4" x14ac:dyDescent="0.2">
      <c r="A2007" s="4">
        <v>3.3720406802267422</v>
      </c>
      <c r="B2007" s="4">
        <v>2.0538678874656582</v>
      </c>
      <c r="C2007" s="4">
        <v>0</v>
      </c>
      <c r="D2007" s="4">
        <v>0</v>
      </c>
    </row>
    <row r="2008" spans="1:4" x14ac:dyDescent="0.2">
      <c r="A2008" s="4">
        <v>3.373680115594087</v>
      </c>
      <c r="B2008" s="4">
        <v>2.0536645590817111</v>
      </c>
      <c r="C2008" s="4">
        <v>0</v>
      </c>
      <c r="D2008" s="4">
        <v>0</v>
      </c>
    </row>
    <row r="2009" spans="1:4" x14ac:dyDescent="0.2">
      <c r="A2009" s="4">
        <v>3.3753195509614318</v>
      </c>
      <c r="B2009" s="4">
        <v>2.0534611311340685</v>
      </c>
      <c r="C2009" s="4">
        <v>0</v>
      </c>
      <c r="D2009" s="4">
        <v>0</v>
      </c>
    </row>
    <row r="2010" spans="1:4" x14ac:dyDescent="0.2">
      <c r="A2010" s="4">
        <v>3.3769589863287761</v>
      </c>
      <c r="B2010" s="4">
        <v>2.0532576068831148</v>
      </c>
      <c r="C2010" s="4">
        <v>0</v>
      </c>
      <c r="D2010" s="4">
        <v>0</v>
      </c>
    </row>
    <row r="2011" spans="1:4" x14ac:dyDescent="0.2">
      <c r="A2011" s="4">
        <v>3.3785984216961209</v>
      </c>
      <c r="B2011" s="4">
        <v>2.0530539895892357</v>
      </c>
      <c r="C2011" s="4">
        <v>0</v>
      </c>
      <c r="D2011" s="4">
        <v>0</v>
      </c>
    </row>
    <row r="2012" spans="1:4" x14ac:dyDescent="0.2">
      <c r="A2012" s="4">
        <v>3.3802378570634657</v>
      </c>
      <c r="B2012" s="4">
        <v>2.052850282512817</v>
      </c>
      <c r="C2012" s="4">
        <v>0</v>
      </c>
      <c r="D2012" s="4">
        <v>0</v>
      </c>
    </row>
    <row r="2013" spans="1:4" x14ac:dyDescent="0.2">
      <c r="A2013" s="4">
        <v>3.3818772924308105</v>
      </c>
      <c r="B2013" s="4">
        <v>2.0526464889142435</v>
      </c>
      <c r="C2013" s="4">
        <v>0</v>
      </c>
      <c r="D2013" s="4">
        <v>0</v>
      </c>
    </row>
    <row r="2014" spans="1:4" x14ac:dyDescent="0.2">
      <c r="A2014" s="4">
        <v>3.3835167277981548</v>
      </c>
      <c r="B2014" s="4">
        <v>2.052442612053901</v>
      </c>
      <c r="C2014" s="4">
        <v>0</v>
      </c>
      <c r="D2014" s="4">
        <v>0</v>
      </c>
    </row>
    <row r="2015" spans="1:4" x14ac:dyDescent="0.2">
      <c r="A2015" s="4">
        <v>3.3851561631654996</v>
      </c>
      <c r="B2015" s="4">
        <v>2.0522386551921743</v>
      </c>
      <c r="C2015" s="4">
        <v>0</v>
      </c>
      <c r="D2015" s="4">
        <v>0</v>
      </c>
    </row>
    <row r="2016" spans="1:4" x14ac:dyDescent="0.2">
      <c r="A2016" s="4">
        <v>3.3867955985328444</v>
      </c>
      <c r="B2016" s="4">
        <v>2.0520346215894496</v>
      </c>
      <c r="C2016" s="4">
        <v>0</v>
      </c>
      <c r="D2016" s="4">
        <v>0</v>
      </c>
    </row>
    <row r="2017" spans="1:4" x14ac:dyDescent="0.2">
      <c r="A2017" s="4">
        <v>3.3884350339001887</v>
      </c>
      <c r="B2017" s="4">
        <v>2.0518305145061122</v>
      </c>
      <c r="C2017" s="4">
        <v>0</v>
      </c>
      <c r="D2017" s="4">
        <v>0</v>
      </c>
    </row>
    <row r="2018" spans="1:4" x14ac:dyDescent="0.2">
      <c r="A2018" s="4">
        <v>3.3900744692675335</v>
      </c>
      <c r="B2018" s="4">
        <v>2.0516263372025469</v>
      </c>
      <c r="C2018" s="4">
        <v>0</v>
      </c>
      <c r="D2018" s="4">
        <v>0</v>
      </c>
    </row>
    <row r="2019" spans="1:4" x14ac:dyDescent="0.2">
      <c r="A2019" s="4">
        <v>3.3917139046348783</v>
      </c>
      <c r="B2019" s="4">
        <v>2.0514220929391391</v>
      </c>
      <c r="C2019" s="4">
        <v>0</v>
      </c>
      <c r="D2019" s="4">
        <v>0</v>
      </c>
    </row>
    <row r="2020" spans="1:4" x14ac:dyDescent="0.2">
      <c r="A2020" s="4">
        <v>3.3933533400022231</v>
      </c>
      <c r="B2020" s="4">
        <v>2.0512177849762749</v>
      </c>
      <c r="C2020" s="4">
        <v>0</v>
      </c>
      <c r="D2020" s="4">
        <v>0</v>
      </c>
    </row>
    <row r="2021" spans="1:4" x14ac:dyDescent="0.2">
      <c r="A2021" s="4">
        <v>3.3949927753695675</v>
      </c>
      <c r="B2021" s="4">
        <v>2.0510134165743397</v>
      </c>
      <c r="C2021" s="4">
        <v>0</v>
      </c>
      <c r="D2021" s="4">
        <v>0</v>
      </c>
    </row>
    <row r="2022" spans="1:4" x14ac:dyDescent="0.2">
      <c r="A2022" s="4">
        <v>3.3966322107369122</v>
      </c>
      <c r="B2022" s="4">
        <v>2.0508089909937182</v>
      </c>
      <c r="C2022" s="4">
        <v>0</v>
      </c>
      <c r="D2022" s="4">
        <v>0</v>
      </c>
    </row>
    <row r="2023" spans="1:4" x14ac:dyDescent="0.2">
      <c r="A2023" s="4">
        <v>3.398271646104257</v>
      </c>
      <c r="B2023" s="4">
        <v>2.0506045114947957</v>
      </c>
      <c r="C2023" s="4">
        <v>0</v>
      </c>
      <c r="D2023" s="4">
        <v>0</v>
      </c>
    </row>
    <row r="2024" spans="1:4" x14ac:dyDescent="0.2">
      <c r="A2024" s="4">
        <v>3.3999110814716018</v>
      </c>
      <c r="B2024" s="4">
        <v>2.0503999813379585</v>
      </c>
      <c r="C2024" s="4">
        <v>0</v>
      </c>
      <c r="D2024" s="4">
        <v>0</v>
      </c>
    </row>
    <row r="2025" spans="1:4" x14ac:dyDescent="0.2">
      <c r="A2025" s="4">
        <v>3.4015505168389462</v>
      </c>
      <c r="B2025" s="4">
        <v>2.0501954037835914</v>
      </c>
      <c r="C2025" s="4">
        <v>0</v>
      </c>
      <c r="D2025" s="4">
        <v>0</v>
      </c>
    </row>
    <row r="2026" spans="1:4" x14ac:dyDescent="0.2">
      <c r="A2026" s="4">
        <v>3.4031899522062909</v>
      </c>
      <c r="B2026" s="4">
        <v>2.0499907820920802</v>
      </c>
      <c r="C2026" s="4">
        <v>0</v>
      </c>
      <c r="D2026" s="4">
        <v>0</v>
      </c>
    </row>
    <row r="2027" spans="1:4" x14ac:dyDescent="0.2">
      <c r="A2027" s="4">
        <v>3.4048293875736357</v>
      </c>
      <c r="B2027" s="4">
        <v>2.0497861195238096</v>
      </c>
      <c r="C2027" s="4">
        <v>0</v>
      </c>
      <c r="D2027" s="4">
        <v>0</v>
      </c>
    </row>
    <row r="2028" spans="1:4" x14ac:dyDescent="0.2">
      <c r="A2028" s="4">
        <v>3.4064688229409805</v>
      </c>
      <c r="B2028" s="4">
        <v>2.0495814193391655</v>
      </c>
      <c r="C2028" s="4">
        <v>0</v>
      </c>
      <c r="D2028" s="4">
        <v>0</v>
      </c>
    </row>
    <row r="2029" spans="1:4" x14ac:dyDescent="0.2">
      <c r="A2029" s="4">
        <v>3.4081082583083249</v>
      </c>
      <c r="B2029" s="4">
        <v>2.0493766847985335</v>
      </c>
      <c r="C2029" s="4">
        <v>0</v>
      </c>
      <c r="D2029" s="4">
        <v>0</v>
      </c>
    </row>
    <row r="2030" spans="1:4" x14ac:dyDescent="0.2">
      <c r="A2030" s="4">
        <v>3.4097476936756697</v>
      </c>
      <c r="B2030" s="4">
        <v>2.0491719191622986</v>
      </c>
      <c r="C2030" s="4">
        <v>0</v>
      </c>
      <c r="D2030" s="4">
        <v>0</v>
      </c>
    </row>
    <row r="2031" spans="1:4" x14ac:dyDescent="0.2">
      <c r="A2031" s="4">
        <v>3.4113871290430144</v>
      </c>
      <c r="B2031" s="4">
        <v>2.0489671256908459</v>
      </c>
      <c r="C2031" s="4">
        <v>0</v>
      </c>
      <c r="D2031" s="4">
        <v>0</v>
      </c>
    </row>
    <row r="2032" spans="1:4" x14ac:dyDescent="0.2">
      <c r="A2032" s="4">
        <v>3.4130265644103588</v>
      </c>
      <c r="B2032" s="4">
        <v>2.0487623076445618</v>
      </c>
      <c r="C2032" s="4">
        <v>0</v>
      </c>
      <c r="D2032" s="4">
        <v>0</v>
      </c>
    </row>
    <row r="2033" spans="1:4" x14ac:dyDescent="0.2">
      <c r="A2033" s="4">
        <v>3.4146659997777036</v>
      </c>
      <c r="B2033" s="4">
        <v>2.0485574682838306</v>
      </c>
      <c r="C2033" s="4">
        <v>0</v>
      </c>
      <c r="D2033" s="4">
        <v>0</v>
      </c>
    </row>
    <row r="2034" spans="1:4" x14ac:dyDescent="0.2">
      <c r="A2034" s="4">
        <v>3.4163054351450484</v>
      </c>
      <c r="B2034" s="4">
        <v>2.0483526108690384</v>
      </c>
      <c r="C2034" s="4">
        <v>0</v>
      </c>
      <c r="D2034" s="4">
        <v>0</v>
      </c>
    </row>
    <row r="2035" spans="1:4" x14ac:dyDescent="0.2">
      <c r="A2035" s="4">
        <v>3.4179448705123932</v>
      </c>
      <c r="B2035" s="4">
        <v>2.0481477386605706</v>
      </c>
      <c r="C2035" s="4">
        <v>0</v>
      </c>
      <c r="D2035" s="4">
        <v>0</v>
      </c>
    </row>
    <row r="2036" spans="1:4" x14ac:dyDescent="0.2">
      <c r="A2036" s="4">
        <v>3.4195843058797375</v>
      </c>
      <c r="B2036" s="4">
        <v>2.0479428549188126</v>
      </c>
      <c r="C2036" s="4">
        <v>0</v>
      </c>
      <c r="D2036" s="4">
        <v>0</v>
      </c>
    </row>
    <row r="2037" spans="1:4" x14ac:dyDescent="0.2">
      <c r="A2037" s="4">
        <v>3.4212237412470823</v>
      </c>
      <c r="B2037" s="4">
        <v>2.047737962904149</v>
      </c>
      <c r="C2037" s="4">
        <v>0</v>
      </c>
      <c r="D2037" s="4">
        <v>0</v>
      </c>
    </row>
    <row r="2038" spans="1:4" x14ac:dyDescent="0.2">
      <c r="A2038" s="4">
        <v>3.4228631766144271</v>
      </c>
      <c r="B2038" s="4">
        <v>2.0475330658769662</v>
      </c>
      <c r="C2038" s="4">
        <v>0</v>
      </c>
      <c r="D2038" s="4">
        <v>0</v>
      </c>
    </row>
    <row r="2039" spans="1:4" x14ac:dyDescent="0.2">
      <c r="A2039" s="4">
        <v>3.4245026119817719</v>
      </c>
      <c r="B2039" s="4">
        <v>2.0473281670976489</v>
      </c>
      <c r="C2039" s="4">
        <v>0</v>
      </c>
      <c r="D2039" s="4">
        <v>0</v>
      </c>
    </row>
    <row r="2040" spans="1:4" x14ac:dyDescent="0.2">
      <c r="A2040" s="4">
        <v>3.4261420473491162</v>
      </c>
      <c r="B2040" s="4">
        <v>2.0471232698265833</v>
      </c>
      <c r="C2040" s="4">
        <v>0</v>
      </c>
      <c r="D2040" s="4">
        <v>0</v>
      </c>
    </row>
    <row r="2041" spans="1:4" x14ac:dyDescent="0.2">
      <c r="A2041" s="4">
        <v>3.427781482716461</v>
      </c>
      <c r="B2041" s="4">
        <v>2.0469183773241539</v>
      </c>
      <c r="C2041" s="4">
        <v>0</v>
      </c>
      <c r="D2041" s="4">
        <v>0</v>
      </c>
    </row>
    <row r="2042" spans="1:4" x14ac:dyDescent="0.2">
      <c r="A2042" s="4">
        <v>3.4294209180838058</v>
      </c>
      <c r="B2042" s="4">
        <v>2.0467134928507464</v>
      </c>
      <c r="C2042" s="4">
        <v>0</v>
      </c>
      <c r="D2042" s="4">
        <v>0</v>
      </c>
    </row>
    <row r="2043" spans="1:4" x14ac:dyDescent="0.2">
      <c r="A2043" s="4">
        <v>3.4310603534511506</v>
      </c>
      <c r="B2043" s="4">
        <v>2.0465086196667466</v>
      </c>
      <c r="C2043" s="4">
        <v>0</v>
      </c>
      <c r="D2043" s="4">
        <v>0</v>
      </c>
    </row>
    <row r="2044" spans="1:4" x14ac:dyDescent="0.2">
      <c r="A2044" s="4">
        <v>3.4326997888184949</v>
      </c>
      <c r="B2044" s="4">
        <v>2.0463037610325396</v>
      </c>
      <c r="C2044" s="4">
        <v>0</v>
      </c>
      <c r="D2044" s="4">
        <v>0</v>
      </c>
    </row>
    <row r="2045" spans="1:4" x14ac:dyDescent="0.2">
      <c r="A2045" s="4">
        <v>3.4343392241858397</v>
      </c>
      <c r="B2045" s="4">
        <v>2.0460989202085109</v>
      </c>
      <c r="C2045" s="4">
        <v>0</v>
      </c>
      <c r="D2045" s="4">
        <v>0</v>
      </c>
    </row>
    <row r="2046" spans="1:4" x14ac:dyDescent="0.2">
      <c r="A2046" s="4">
        <v>3.4359786595531845</v>
      </c>
      <c r="B2046" s="4">
        <v>2.0458941004550453</v>
      </c>
      <c r="C2046" s="4">
        <v>0</v>
      </c>
      <c r="D2046" s="4">
        <v>0</v>
      </c>
    </row>
    <row r="2047" spans="1:4" x14ac:dyDescent="0.2">
      <c r="A2047" s="4">
        <v>3.4376180949205293</v>
      </c>
      <c r="B2047" s="4">
        <v>2.0456893050325289</v>
      </c>
      <c r="C2047" s="4">
        <v>0</v>
      </c>
      <c r="D2047" s="4">
        <v>0</v>
      </c>
    </row>
    <row r="2048" spans="1:4" x14ac:dyDescent="0.2">
      <c r="A2048" s="4">
        <v>3.4392575302878736</v>
      </c>
      <c r="B2048" s="4">
        <v>2.045484537201347</v>
      </c>
      <c r="C2048" s="4">
        <v>0</v>
      </c>
      <c r="D2048" s="4">
        <v>0</v>
      </c>
    </row>
    <row r="2049" spans="1:4" x14ac:dyDescent="0.2">
      <c r="A2049" s="4">
        <v>3.4408969656552184</v>
      </c>
      <c r="B2049" s="4">
        <v>2.045279800221885</v>
      </c>
      <c r="C2049" s="4">
        <v>0</v>
      </c>
      <c r="D2049" s="4">
        <v>0</v>
      </c>
    </row>
    <row r="2050" spans="1:4" x14ac:dyDescent="0.2">
      <c r="A2050" s="4">
        <v>3.4425364010225632</v>
      </c>
      <c r="B2050" s="4">
        <v>2.0450750973545282</v>
      </c>
      <c r="C2050" s="4">
        <v>0</v>
      </c>
      <c r="D2050" s="4">
        <v>0</v>
      </c>
    </row>
    <row r="2051" spans="1:4" x14ac:dyDescent="0.2">
      <c r="A2051" s="4">
        <v>3.4441758363899075</v>
      </c>
      <c r="B2051" s="4">
        <v>2.0448704318596618</v>
      </c>
      <c r="C2051" s="4">
        <v>0</v>
      </c>
      <c r="D2051" s="4">
        <v>0</v>
      </c>
    </row>
    <row r="2052" spans="1:4" x14ac:dyDescent="0.2">
      <c r="A2052" s="4">
        <v>3.4458152717572523</v>
      </c>
      <c r="B2052" s="4">
        <v>2.0446658069976715</v>
      </c>
      <c r="C2052" s="4">
        <v>0</v>
      </c>
      <c r="D2052" s="4">
        <v>0</v>
      </c>
    </row>
    <row r="2053" spans="1:4" x14ac:dyDescent="0.2">
      <c r="A2053" s="4">
        <v>3.4474547071245971</v>
      </c>
      <c r="B2053" s="4">
        <v>2.0444612260289423</v>
      </c>
      <c r="C2053" s="4">
        <v>0</v>
      </c>
      <c r="D2053" s="4">
        <v>0</v>
      </c>
    </row>
    <row r="2054" spans="1:4" x14ac:dyDescent="0.2">
      <c r="A2054" s="4">
        <v>3.4490941424919419</v>
      </c>
      <c r="B2054" s="4">
        <v>2.0442566922138603</v>
      </c>
      <c r="C2054" s="4">
        <v>0</v>
      </c>
      <c r="D2054" s="4">
        <v>0</v>
      </c>
    </row>
    <row r="2055" spans="1:4" x14ac:dyDescent="0.2">
      <c r="A2055" s="4">
        <v>3.4507335778592862</v>
      </c>
      <c r="B2055" s="4">
        <v>2.0440522088128104</v>
      </c>
      <c r="C2055" s="4">
        <v>0</v>
      </c>
      <c r="D2055" s="4">
        <v>0</v>
      </c>
    </row>
    <row r="2056" spans="1:4" x14ac:dyDescent="0.2">
      <c r="A2056" s="4">
        <v>3.452373013226631</v>
      </c>
      <c r="B2056" s="4">
        <v>2.0438477790861778</v>
      </c>
      <c r="C2056" s="4">
        <v>0</v>
      </c>
      <c r="D2056" s="4">
        <v>0</v>
      </c>
    </row>
    <row r="2057" spans="1:4" x14ac:dyDescent="0.2">
      <c r="A2057" s="4">
        <v>3.4540124485939758</v>
      </c>
      <c r="B2057" s="4">
        <v>2.0436434062943483</v>
      </c>
      <c r="C2057" s="4">
        <v>0</v>
      </c>
      <c r="D2057" s="4">
        <v>0</v>
      </c>
    </row>
    <row r="2058" spans="1:4" x14ac:dyDescent="0.2">
      <c r="A2058" s="4">
        <v>3.4556518839613206</v>
      </c>
      <c r="B2058" s="4">
        <v>2.0434390936977072</v>
      </c>
      <c r="C2058" s="4">
        <v>0</v>
      </c>
      <c r="D2058" s="4">
        <v>0</v>
      </c>
    </row>
    <row r="2059" spans="1:4" x14ac:dyDescent="0.2">
      <c r="A2059" s="4">
        <v>3.457291319328665</v>
      </c>
      <c r="B2059" s="4">
        <v>2.0432348445566397</v>
      </c>
      <c r="C2059" s="4">
        <v>0</v>
      </c>
      <c r="D2059" s="4">
        <v>0</v>
      </c>
    </row>
    <row r="2060" spans="1:4" x14ac:dyDescent="0.2">
      <c r="A2060" s="4">
        <v>3.4589307546960097</v>
      </c>
      <c r="B2060" s="4">
        <v>2.0430306621315317</v>
      </c>
      <c r="C2060" s="4">
        <v>0</v>
      </c>
      <c r="D2060" s="4">
        <v>0</v>
      </c>
    </row>
    <row r="2061" spans="1:4" x14ac:dyDescent="0.2">
      <c r="A2061" s="4">
        <v>3.4605701900633545</v>
      </c>
      <c r="B2061" s="4">
        <v>2.042826549682768</v>
      </c>
      <c r="C2061" s="4">
        <v>0</v>
      </c>
      <c r="D2061" s="4">
        <v>0</v>
      </c>
    </row>
    <row r="2062" spans="1:4" x14ac:dyDescent="0.2">
      <c r="A2062" s="4">
        <v>3.4622096254306993</v>
      </c>
      <c r="B2062" s="4">
        <v>2.0426225104707347</v>
      </c>
      <c r="C2062" s="4">
        <v>0</v>
      </c>
      <c r="D2062" s="4">
        <v>0</v>
      </c>
    </row>
    <row r="2063" spans="1:4" x14ac:dyDescent="0.2">
      <c r="A2063" s="4">
        <v>3.4638490607980437</v>
      </c>
      <c r="B2063" s="4">
        <v>2.0424185477558163</v>
      </c>
      <c r="C2063" s="4">
        <v>0</v>
      </c>
      <c r="D2063" s="4">
        <v>0</v>
      </c>
    </row>
    <row r="2064" spans="1:4" x14ac:dyDescent="0.2">
      <c r="A2064" s="4">
        <v>3.4654884961653885</v>
      </c>
      <c r="B2064" s="4">
        <v>2.042214664798399</v>
      </c>
      <c r="C2064" s="4">
        <v>0</v>
      </c>
      <c r="D2064" s="4">
        <v>0</v>
      </c>
    </row>
    <row r="2065" spans="1:4" x14ac:dyDescent="0.2">
      <c r="A2065" s="4">
        <v>3.4671279315327332</v>
      </c>
      <c r="B2065" s="4">
        <v>2.0420108648588675</v>
      </c>
      <c r="C2065" s="4">
        <v>0</v>
      </c>
      <c r="D2065" s="4">
        <v>0</v>
      </c>
    </row>
    <row r="2066" spans="1:4" x14ac:dyDescent="0.2">
      <c r="A2066" s="4">
        <v>3.4687673669000776</v>
      </c>
      <c r="B2066" s="4">
        <v>2.0418071511976077</v>
      </c>
      <c r="C2066" s="4">
        <v>0</v>
      </c>
      <c r="D2066" s="4">
        <v>0</v>
      </c>
    </row>
    <row r="2067" spans="1:4" x14ac:dyDescent="0.2">
      <c r="A2067" s="4">
        <v>3.4704068022674224</v>
      </c>
      <c r="B2067" s="4">
        <v>2.0416035270750053</v>
      </c>
      <c r="C2067" s="4">
        <v>0</v>
      </c>
      <c r="D2067" s="4">
        <v>0</v>
      </c>
    </row>
    <row r="2068" spans="1:4" x14ac:dyDescent="0.2">
      <c r="A2068" s="4">
        <v>3.4720462376347672</v>
      </c>
      <c r="B2068" s="4">
        <v>2.0413999957514446</v>
      </c>
      <c r="C2068" s="4">
        <v>0</v>
      </c>
      <c r="D2068" s="4">
        <v>0</v>
      </c>
    </row>
    <row r="2069" spans="1:4" x14ac:dyDescent="0.2">
      <c r="A2069" s="4">
        <v>3.473685673002112</v>
      </c>
      <c r="B2069" s="4">
        <v>2.0411965604873119</v>
      </c>
      <c r="C2069" s="4">
        <v>0</v>
      </c>
      <c r="D2069" s="4">
        <v>0</v>
      </c>
    </row>
    <row r="2070" spans="1:4" x14ac:dyDescent="0.2">
      <c r="A2070" s="4">
        <v>3.4753251083694563</v>
      </c>
      <c r="B2070" s="4">
        <v>2.0409932245429925</v>
      </c>
      <c r="C2070" s="4">
        <v>0</v>
      </c>
      <c r="D2070" s="4">
        <v>0</v>
      </c>
    </row>
    <row r="2071" spans="1:4" x14ac:dyDescent="0.2">
      <c r="A2071" s="4">
        <v>3.4769645437368011</v>
      </c>
      <c r="B2071" s="4">
        <v>2.0407899911788716</v>
      </c>
      <c r="C2071" s="4">
        <v>0</v>
      </c>
      <c r="D2071" s="4">
        <v>0</v>
      </c>
    </row>
    <row r="2072" spans="1:4" x14ac:dyDescent="0.2">
      <c r="A2072" s="4">
        <v>3.4786039791041459</v>
      </c>
      <c r="B2072" s="4">
        <v>2.0405868636553346</v>
      </c>
      <c r="C2072" s="4">
        <v>0</v>
      </c>
      <c r="D2072" s="4">
        <v>0</v>
      </c>
    </row>
    <row r="2073" spans="1:4" x14ac:dyDescent="0.2">
      <c r="A2073" s="4">
        <v>3.4802434144714907</v>
      </c>
      <c r="B2073" s="4">
        <v>2.0403838452327672</v>
      </c>
      <c r="C2073" s="4">
        <v>0</v>
      </c>
      <c r="D2073" s="4">
        <v>0</v>
      </c>
    </row>
    <row r="2074" spans="1:4" x14ac:dyDescent="0.2">
      <c r="A2074" s="4">
        <v>3.481882849838835</v>
      </c>
      <c r="B2074" s="4">
        <v>2.0401809391715542</v>
      </c>
      <c r="C2074" s="4">
        <v>0</v>
      </c>
      <c r="D2074" s="4">
        <v>0</v>
      </c>
    </row>
    <row r="2075" spans="1:4" x14ac:dyDescent="0.2">
      <c r="A2075" s="4">
        <v>3.4835222852061798</v>
      </c>
      <c r="B2075" s="4">
        <v>2.0399781487320814</v>
      </c>
      <c r="C2075" s="4">
        <v>0</v>
      </c>
      <c r="D2075" s="4">
        <v>0</v>
      </c>
    </row>
    <row r="2076" spans="1:4" x14ac:dyDescent="0.2">
      <c r="A2076" s="4">
        <v>3.4851617205735246</v>
      </c>
      <c r="B2076" s="4">
        <v>2.0397754771747345</v>
      </c>
      <c r="C2076" s="4">
        <v>0</v>
      </c>
      <c r="D2076" s="4">
        <v>0</v>
      </c>
    </row>
    <row r="2077" spans="1:4" x14ac:dyDescent="0.2">
      <c r="A2077" s="4">
        <v>3.4868011559408694</v>
      </c>
      <c r="B2077" s="4">
        <v>2.039572927759898</v>
      </c>
      <c r="C2077" s="4">
        <v>0</v>
      </c>
      <c r="D2077" s="4">
        <v>0</v>
      </c>
    </row>
    <row r="2078" spans="1:4" x14ac:dyDescent="0.2">
      <c r="A2078" s="4">
        <v>3.4884405913082137</v>
      </c>
      <c r="B2078" s="4">
        <v>2.0393705037479584</v>
      </c>
      <c r="C2078" s="4">
        <v>0</v>
      </c>
      <c r="D2078" s="4">
        <v>0</v>
      </c>
    </row>
    <row r="2079" spans="1:4" x14ac:dyDescent="0.2">
      <c r="A2079" s="4">
        <v>3.4900800266755585</v>
      </c>
      <c r="B2079" s="4">
        <v>2.0391682083993001</v>
      </c>
      <c r="C2079" s="4">
        <v>0</v>
      </c>
      <c r="D2079" s="4">
        <v>0</v>
      </c>
    </row>
    <row r="2080" spans="1:4" x14ac:dyDescent="0.2">
      <c r="A2080" s="4">
        <v>3.4917194620429033</v>
      </c>
      <c r="B2080" s="4">
        <v>2.038966044974309</v>
      </c>
      <c r="C2080" s="4">
        <v>0</v>
      </c>
      <c r="D2080" s="4">
        <v>0</v>
      </c>
    </row>
    <row r="2081" spans="1:4" x14ac:dyDescent="0.2">
      <c r="A2081" s="4">
        <v>3.4933588974102481</v>
      </c>
      <c r="B2081" s="4">
        <v>2.0387640167333707</v>
      </c>
      <c r="C2081" s="4">
        <v>0</v>
      </c>
      <c r="D2081" s="4">
        <v>0</v>
      </c>
    </row>
    <row r="2082" spans="1:4" x14ac:dyDescent="0.2">
      <c r="A2082" s="4">
        <v>3.4949983327775924</v>
      </c>
      <c r="B2082" s="4">
        <v>2.0385621269368701</v>
      </c>
      <c r="C2082" s="4">
        <v>0</v>
      </c>
      <c r="D2082" s="4">
        <v>0</v>
      </c>
    </row>
    <row r="2083" spans="1:4" x14ac:dyDescent="0.2">
      <c r="A2083" s="4">
        <v>3.4966377681449372</v>
      </c>
      <c r="B2083" s="4">
        <v>2.0383603788451929</v>
      </c>
      <c r="C2083" s="4">
        <v>0</v>
      </c>
      <c r="D2083" s="4">
        <v>0</v>
      </c>
    </row>
    <row r="2084" spans="1:4" x14ac:dyDescent="0.2">
      <c r="A2084" s="4">
        <v>3.498277203512282</v>
      </c>
      <c r="B2084" s="4">
        <v>2.0381587757187245</v>
      </c>
      <c r="C2084" s="4">
        <v>0</v>
      </c>
      <c r="D2084" s="4">
        <v>0</v>
      </c>
    </row>
    <row r="2085" spans="1:4" x14ac:dyDescent="0.2">
      <c r="A2085" s="4">
        <v>3.4999166388796263</v>
      </c>
      <c r="B2085" s="4">
        <v>2.0379573208178505</v>
      </c>
      <c r="C2085" s="4">
        <v>0</v>
      </c>
      <c r="D2085" s="4">
        <v>0</v>
      </c>
    </row>
    <row r="2086" spans="1:4" x14ac:dyDescent="0.2">
      <c r="A2086" s="4">
        <v>3.5015560742469711</v>
      </c>
      <c r="B2086" s="4">
        <v>2.0377560174029559</v>
      </c>
      <c r="C2086" s="4">
        <v>0</v>
      </c>
      <c r="D2086" s="4">
        <v>0</v>
      </c>
    </row>
    <row r="2087" spans="1:4" x14ac:dyDescent="0.2">
      <c r="A2087" s="4">
        <v>3.5031955096143159</v>
      </c>
      <c r="B2087" s="4">
        <v>2.0375548687344258</v>
      </c>
      <c r="C2087" s="4">
        <v>0</v>
      </c>
      <c r="D2087" s="4">
        <v>0</v>
      </c>
    </row>
    <row r="2088" spans="1:4" x14ac:dyDescent="0.2">
      <c r="A2088" s="4">
        <v>3.5048349449816607</v>
      </c>
      <c r="B2088" s="4">
        <v>2.0373538780726466</v>
      </c>
      <c r="C2088" s="4">
        <v>0</v>
      </c>
      <c r="D2088" s="4">
        <v>0</v>
      </c>
    </row>
    <row r="2089" spans="1:4" x14ac:dyDescent="0.2">
      <c r="A2089" s="4">
        <v>3.506474380349005</v>
      </c>
      <c r="B2089" s="4">
        <v>2.0371530486780025</v>
      </c>
      <c r="C2089" s="4">
        <v>0</v>
      </c>
      <c r="D2089" s="4">
        <v>0</v>
      </c>
    </row>
    <row r="2090" spans="1:4" x14ac:dyDescent="0.2">
      <c r="A2090" s="4">
        <v>3.5081138157163498</v>
      </c>
      <c r="B2090" s="4">
        <v>2.0369523838108803</v>
      </c>
      <c r="C2090" s="4">
        <v>0</v>
      </c>
      <c r="D2090" s="4">
        <v>0</v>
      </c>
    </row>
    <row r="2091" spans="1:4" x14ac:dyDescent="0.2">
      <c r="A2091" s="4">
        <v>3.5097532510836946</v>
      </c>
      <c r="B2091" s="4">
        <v>2.0367518867316639</v>
      </c>
      <c r="C2091" s="4">
        <v>0</v>
      </c>
      <c r="D2091" s="4">
        <v>0</v>
      </c>
    </row>
    <row r="2092" spans="1:4" x14ac:dyDescent="0.2">
      <c r="A2092" s="4">
        <v>3.5113926864510394</v>
      </c>
      <c r="B2092" s="4">
        <v>2.0365515607007398</v>
      </c>
      <c r="C2092" s="4">
        <v>0</v>
      </c>
      <c r="D2092" s="4">
        <v>0</v>
      </c>
    </row>
    <row r="2093" spans="1:4" x14ac:dyDescent="0.2">
      <c r="A2093" s="4">
        <v>3.5130321218183838</v>
      </c>
      <c r="B2093" s="4">
        <v>2.0363514089784931</v>
      </c>
      <c r="C2093" s="4">
        <v>0</v>
      </c>
      <c r="D2093" s="4">
        <v>0</v>
      </c>
    </row>
    <row r="2094" spans="1:4" x14ac:dyDescent="0.2">
      <c r="A2094" s="4">
        <v>3.5146715571857285</v>
      </c>
      <c r="B2094" s="4">
        <v>2.0361514348253089</v>
      </c>
      <c r="C2094" s="4">
        <v>0</v>
      </c>
      <c r="D2094" s="4">
        <v>0</v>
      </c>
    </row>
    <row r="2095" spans="1:4" x14ac:dyDescent="0.2">
      <c r="A2095" s="4">
        <v>3.5163109925530733</v>
      </c>
      <c r="B2095" s="4">
        <v>2.035951641501573</v>
      </c>
      <c r="C2095" s="4">
        <v>0</v>
      </c>
      <c r="D2095" s="4">
        <v>0</v>
      </c>
    </row>
    <row r="2096" spans="1:4" x14ac:dyDescent="0.2">
      <c r="A2096" s="4">
        <v>3.5179504279204181</v>
      </c>
      <c r="B2096" s="4">
        <v>2.0357520322676703</v>
      </c>
      <c r="C2096" s="4">
        <v>0</v>
      </c>
      <c r="D2096" s="4">
        <v>0</v>
      </c>
    </row>
    <row r="2097" spans="1:4" x14ac:dyDescent="0.2">
      <c r="A2097" s="4">
        <v>3.5195898632877625</v>
      </c>
      <c r="B2097" s="4">
        <v>2.0355526103839869</v>
      </c>
      <c r="C2097" s="4">
        <v>0</v>
      </c>
      <c r="D2097" s="4">
        <v>0</v>
      </c>
    </row>
    <row r="2098" spans="1:4" x14ac:dyDescent="0.2">
      <c r="A2098" s="4">
        <v>3.5212292986551073</v>
      </c>
      <c r="B2098" s="4">
        <v>2.0353533791109077</v>
      </c>
      <c r="C2098" s="4">
        <v>0</v>
      </c>
      <c r="D2098" s="4">
        <v>0</v>
      </c>
    </row>
    <row r="2099" spans="1:4" x14ac:dyDescent="0.2">
      <c r="A2099" s="4">
        <v>3.522868734022452</v>
      </c>
      <c r="B2099" s="4">
        <v>2.035154341708818</v>
      </c>
      <c r="C2099" s="4">
        <v>0</v>
      </c>
      <c r="D2099" s="4">
        <v>0</v>
      </c>
    </row>
    <row r="2100" spans="1:4" x14ac:dyDescent="0.2">
      <c r="A2100" s="4">
        <v>3.5245081693897964</v>
      </c>
      <c r="B2100" s="4">
        <v>2.034955501438104</v>
      </c>
      <c r="C2100" s="4">
        <v>0</v>
      </c>
      <c r="D2100" s="4">
        <v>0</v>
      </c>
    </row>
    <row r="2101" spans="1:4" x14ac:dyDescent="0.2">
      <c r="A2101" s="4">
        <v>3.5261476047571412</v>
      </c>
      <c r="B2101" s="4">
        <v>2.03475686155915</v>
      </c>
      <c r="C2101" s="4">
        <v>0</v>
      </c>
      <c r="D2101" s="4">
        <v>0</v>
      </c>
    </row>
    <row r="2102" spans="1:4" x14ac:dyDescent="0.2">
      <c r="A2102" s="4">
        <v>3.527787040124486</v>
      </c>
      <c r="B2102" s="4">
        <v>2.0345584253323419</v>
      </c>
      <c r="C2102" s="4">
        <v>0</v>
      </c>
      <c r="D2102" s="4">
        <v>0</v>
      </c>
    </row>
    <row r="2103" spans="1:4" x14ac:dyDescent="0.2">
      <c r="A2103" s="4">
        <v>3.5294264754918308</v>
      </c>
      <c r="B2103" s="4">
        <v>2.0343601960180653</v>
      </c>
      <c r="C2103" s="4">
        <v>0</v>
      </c>
      <c r="D2103" s="4">
        <v>0</v>
      </c>
    </row>
    <row r="2104" spans="1:4" x14ac:dyDescent="0.2">
      <c r="A2104" s="4">
        <v>3.5310659108591751</v>
      </c>
      <c r="B2104" s="4">
        <v>2.0341621768767055</v>
      </c>
      <c r="C2104" s="4">
        <v>0</v>
      </c>
      <c r="D2104" s="4">
        <v>0</v>
      </c>
    </row>
    <row r="2105" spans="1:4" x14ac:dyDescent="0.2">
      <c r="A2105" s="4">
        <v>3.5327053462265199</v>
      </c>
      <c r="B2105" s="4">
        <v>2.0339643711686475</v>
      </c>
      <c r="C2105" s="4">
        <v>0</v>
      </c>
      <c r="D2105" s="4">
        <v>0</v>
      </c>
    </row>
    <row r="2106" spans="1:4" x14ac:dyDescent="0.2">
      <c r="A2106" s="4">
        <v>3.5343447815938647</v>
      </c>
      <c r="B2106" s="4">
        <v>2.0337667821542773</v>
      </c>
      <c r="C2106" s="4">
        <v>0</v>
      </c>
      <c r="D2106" s="4">
        <v>0</v>
      </c>
    </row>
    <row r="2107" spans="1:4" x14ac:dyDescent="0.2">
      <c r="A2107" s="4">
        <v>3.5359842169612095</v>
      </c>
      <c r="B2107" s="4">
        <v>2.0335694130939799</v>
      </c>
      <c r="C2107" s="4">
        <v>0</v>
      </c>
      <c r="D2107" s="4">
        <v>0</v>
      </c>
    </row>
    <row r="2108" spans="1:4" x14ac:dyDescent="0.2">
      <c r="A2108" s="4">
        <v>3.5376236523285538</v>
      </c>
      <c r="B2108" s="4">
        <v>2.0333722672481409</v>
      </c>
      <c r="C2108" s="4">
        <v>0</v>
      </c>
      <c r="D2108" s="4">
        <v>0</v>
      </c>
    </row>
    <row r="2109" spans="1:4" x14ac:dyDescent="0.2">
      <c r="A2109" s="4">
        <v>3.5392630876958986</v>
      </c>
      <c r="B2109" s="4">
        <v>2.0331753478771453</v>
      </c>
      <c r="C2109" s="4">
        <v>0</v>
      </c>
      <c r="D2109" s="4">
        <v>0</v>
      </c>
    </row>
    <row r="2110" spans="1:4" x14ac:dyDescent="0.2">
      <c r="A2110" s="4">
        <v>3.5409025230632434</v>
      </c>
      <c r="B2110" s="4">
        <v>2.0329786582413791</v>
      </c>
      <c r="C2110" s="4">
        <v>0</v>
      </c>
      <c r="D2110" s="4">
        <v>0</v>
      </c>
    </row>
    <row r="2111" spans="1:4" x14ac:dyDescent="0.2">
      <c r="A2111" s="4">
        <v>3.5425419584305882</v>
      </c>
      <c r="B2111" s="4">
        <v>2.0327822016012274</v>
      </c>
      <c r="C2111" s="4">
        <v>0</v>
      </c>
      <c r="D2111" s="4">
        <v>0</v>
      </c>
    </row>
    <row r="2112" spans="1:4" x14ac:dyDescent="0.2">
      <c r="A2112" s="4">
        <v>3.5441813937979325</v>
      </c>
      <c r="B2112" s="4">
        <v>2.0325859812170752</v>
      </c>
      <c r="C2112" s="4">
        <v>0</v>
      </c>
      <c r="D2112" s="4">
        <v>0</v>
      </c>
    </row>
    <row r="2113" spans="1:4" x14ac:dyDescent="0.2">
      <c r="A2113" s="4">
        <v>3.5458208291652773</v>
      </c>
      <c r="B2113" s="4">
        <v>2.0323900003493089</v>
      </c>
      <c r="C2113" s="4">
        <v>0</v>
      </c>
      <c r="D2113" s="4">
        <v>0</v>
      </c>
    </row>
    <row r="2114" spans="1:4" x14ac:dyDescent="0.2">
      <c r="A2114" s="4">
        <v>3.5474602645326221</v>
      </c>
      <c r="B2114" s="4">
        <v>2.0321942622583129</v>
      </c>
      <c r="C2114" s="4">
        <v>0</v>
      </c>
      <c r="D2114" s="4">
        <v>0</v>
      </c>
    </row>
    <row r="2115" spans="1:4" x14ac:dyDescent="0.2">
      <c r="A2115" s="4">
        <v>3.5490996998999669</v>
      </c>
      <c r="B2115" s="4">
        <v>2.0319987702044728</v>
      </c>
      <c r="C2115" s="4">
        <v>0</v>
      </c>
      <c r="D2115" s="4">
        <v>0</v>
      </c>
    </row>
    <row r="2116" spans="1:4" x14ac:dyDescent="0.2">
      <c r="A2116" s="4">
        <v>3.5507391352673112</v>
      </c>
      <c r="B2116" s="4">
        <v>2.0318035274481749</v>
      </c>
      <c r="C2116" s="4">
        <v>0</v>
      </c>
      <c r="D2116" s="4">
        <v>0</v>
      </c>
    </row>
    <row r="2117" spans="1:4" x14ac:dyDescent="0.2">
      <c r="A2117" s="4">
        <v>3.552378570634656</v>
      </c>
      <c r="B2117" s="4">
        <v>2.0316085372498032</v>
      </c>
      <c r="C2117" s="4">
        <v>0</v>
      </c>
      <c r="D2117" s="4">
        <v>0</v>
      </c>
    </row>
    <row r="2118" spans="1:4" x14ac:dyDescent="0.2">
      <c r="A2118" s="4">
        <v>3.5540180060020008</v>
      </c>
      <c r="B2118" s="4">
        <v>2.0314138028697442</v>
      </c>
      <c r="C2118" s="4">
        <v>0</v>
      </c>
      <c r="D2118" s="4">
        <v>0</v>
      </c>
    </row>
    <row r="2119" spans="1:4" x14ac:dyDescent="0.2">
      <c r="A2119" s="4">
        <v>3.5556574413693451</v>
      </c>
      <c r="B2119" s="4">
        <v>2.0312193275683827</v>
      </c>
      <c r="C2119" s="4">
        <v>0</v>
      </c>
      <c r="D2119" s="4">
        <v>0</v>
      </c>
    </row>
    <row r="2120" spans="1:4" x14ac:dyDescent="0.2">
      <c r="A2120" s="4">
        <v>3.5572968767366899</v>
      </c>
      <c r="B2120" s="4">
        <v>2.0310251146061042</v>
      </c>
      <c r="C2120" s="4">
        <v>0</v>
      </c>
      <c r="D2120" s="4">
        <v>0</v>
      </c>
    </row>
    <row r="2121" spans="1:4" x14ac:dyDescent="0.2">
      <c r="A2121" s="4">
        <v>3.5589363121040347</v>
      </c>
      <c r="B2121" s="4">
        <v>2.0308311672432944</v>
      </c>
      <c r="C2121" s="4">
        <v>0</v>
      </c>
      <c r="D2121" s="4">
        <v>0</v>
      </c>
    </row>
    <row r="2122" spans="1:4" x14ac:dyDescent="0.2">
      <c r="A2122" s="4">
        <v>3.5605757474713795</v>
      </c>
      <c r="B2122" s="4">
        <v>2.0306374887403384</v>
      </c>
      <c r="C2122" s="4">
        <v>0</v>
      </c>
      <c r="D2122" s="4">
        <v>0</v>
      </c>
    </row>
    <row r="2123" spans="1:4" x14ac:dyDescent="0.2">
      <c r="A2123" s="4">
        <v>3.5622151828387238</v>
      </c>
      <c r="B2123" s="4">
        <v>2.0304440823576217</v>
      </c>
      <c r="C2123" s="4">
        <v>0</v>
      </c>
      <c r="D2123" s="4">
        <v>0</v>
      </c>
    </row>
    <row r="2124" spans="1:4" x14ac:dyDescent="0.2">
      <c r="A2124" s="4">
        <v>3.5638546182060686</v>
      </c>
      <c r="B2124" s="4">
        <v>2.0302509513555296</v>
      </c>
      <c r="C2124" s="4">
        <v>0</v>
      </c>
      <c r="D2124" s="4">
        <v>0</v>
      </c>
    </row>
    <row r="2125" spans="1:4" x14ac:dyDescent="0.2">
      <c r="A2125" s="4">
        <v>3.5654940535734134</v>
      </c>
      <c r="B2125" s="4">
        <v>2.0300580989944477</v>
      </c>
      <c r="C2125" s="4">
        <v>0</v>
      </c>
      <c r="D2125" s="4">
        <v>0</v>
      </c>
    </row>
    <row r="2126" spans="1:4" x14ac:dyDescent="0.2">
      <c r="A2126" s="4">
        <v>3.5671334889407582</v>
      </c>
      <c r="B2126" s="4">
        <v>2.0298655285347613</v>
      </c>
      <c r="C2126" s="4">
        <v>0</v>
      </c>
      <c r="D2126" s="4">
        <v>0</v>
      </c>
    </row>
    <row r="2127" spans="1:4" x14ac:dyDescent="0.2">
      <c r="A2127" s="4">
        <v>3.5687729243081026</v>
      </c>
      <c r="B2127" s="4">
        <v>2.0296732432368558</v>
      </c>
      <c r="C2127" s="4">
        <v>0</v>
      </c>
      <c r="D2127" s="4">
        <v>0</v>
      </c>
    </row>
    <row r="2128" spans="1:4" x14ac:dyDescent="0.2">
      <c r="A2128" s="4">
        <v>3.5704123596754473</v>
      </c>
      <c r="B2128" s="4">
        <v>2.0294812463611165</v>
      </c>
      <c r="C2128" s="4">
        <v>0</v>
      </c>
      <c r="D2128" s="4">
        <v>0</v>
      </c>
    </row>
    <row r="2129" spans="1:4" x14ac:dyDescent="0.2">
      <c r="A2129" s="4">
        <v>3.5720517950427921</v>
      </c>
      <c r="B2129" s="4">
        <v>2.0292895411679286</v>
      </c>
      <c r="C2129" s="4">
        <v>0</v>
      </c>
      <c r="D2129" s="4">
        <v>0</v>
      </c>
    </row>
    <row r="2130" spans="1:4" x14ac:dyDescent="0.2">
      <c r="A2130" s="4">
        <v>3.5736912304101369</v>
      </c>
      <c r="B2130" s="4">
        <v>2.0290981309176779</v>
      </c>
      <c r="C2130" s="4">
        <v>0</v>
      </c>
      <c r="D2130" s="4">
        <v>0</v>
      </c>
    </row>
    <row r="2131" spans="1:4" x14ac:dyDescent="0.2">
      <c r="A2131" s="4">
        <v>3.5753306657774813</v>
      </c>
      <c r="B2131" s="4">
        <v>2.0289070188707501</v>
      </c>
      <c r="C2131" s="4">
        <v>0</v>
      </c>
      <c r="D2131" s="4">
        <v>0</v>
      </c>
    </row>
    <row r="2132" spans="1:4" x14ac:dyDescent="0.2">
      <c r="A2132" s="4">
        <v>3.5769701011448261</v>
      </c>
      <c r="B2132" s="4">
        <v>2.0287162082875296</v>
      </c>
      <c r="C2132" s="4">
        <v>0</v>
      </c>
      <c r="D2132" s="4">
        <v>0</v>
      </c>
    </row>
    <row r="2133" spans="1:4" x14ac:dyDescent="0.2">
      <c r="A2133" s="4">
        <v>3.5786095365121708</v>
      </c>
      <c r="B2133" s="4">
        <v>2.0285257024284027</v>
      </c>
      <c r="C2133" s="4">
        <v>0</v>
      </c>
      <c r="D2133" s="4">
        <v>0</v>
      </c>
    </row>
    <row r="2134" spans="1:4" x14ac:dyDescent="0.2">
      <c r="A2134" s="4">
        <v>3.5802489718795152</v>
      </c>
      <c r="B2134" s="4">
        <v>2.0283355045537546</v>
      </c>
      <c r="C2134" s="4">
        <v>0</v>
      </c>
      <c r="D2134" s="4">
        <v>0</v>
      </c>
    </row>
    <row r="2135" spans="1:4" x14ac:dyDescent="0.2">
      <c r="A2135" s="4">
        <v>3.58188840724686</v>
      </c>
      <c r="B2135" s="4">
        <v>2.0281456179239701</v>
      </c>
      <c r="C2135" s="4">
        <v>0</v>
      </c>
      <c r="D2135" s="4">
        <v>0</v>
      </c>
    </row>
    <row r="2136" spans="1:4" x14ac:dyDescent="0.2">
      <c r="A2136" s="4">
        <v>3.5835278426142048</v>
      </c>
      <c r="B2136" s="4">
        <v>2.0279560457994354</v>
      </c>
      <c r="C2136" s="4">
        <v>0</v>
      </c>
      <c r="D2136" s="4">
        <v>0</v>
      </c>
    </row>
    <row r="2137" spans="1:4" x14ac:dyDescent="0.2">
      <c r="A2137" s="4">
        <v>3.5851672779815495</v>
      </c>
      <c r="B2137" s="4">
        <v>2.0277667914405355</v>
      </c>
      <c r="C2137" s="4">
        <v>0</v>
      </c>
      <c r="D2137" s="4">
        <v>0</v>
      </c>
    </row>
    <row r="2138" spans="1:4" x14ac:dyDescent="0.2">
      <c r="A2138" s="4">
        <v>3.5868067133488939</v>
      </c>
      <c r="B2138" s="4">
        <v>2.027577858107656</v>
      </c>
      <c r="C2138" s="4">
        <v>0</v>
      </c>
      <c r="D2138" s="4">
        <v>0</v>
      </c>
    </row>
    <row r="2139" spans="1:4" x14ac:dyDescent="0.2">
      <c r="A2139" s="4">
        <v>3.5884461487162387</v>
      </c>
      <c r="B2139" s="4">
        <v>2.0273892490611818</v>
      </c>
      <c r="C2139" s="4">
        <v>0</v>
      </c>
      <c r="D2139" s="4">
        <v>0</v>
      </c>
    </row>
    <row r="2140" spans="1:4" x14ac:dyDescent="0.2">
      <c r="A2140" s="4">
        <v>3.5900855840835835</v>
      </c>
      <c r="B2140" s="4">
        <v>2.027200967561499</v>
      </c>
      <c r="C2140" s="4">
        <v>0</v>
      </c>
      <c r="D2140" s="4">
        <v>0</v>
      </c>
    </row>
    <row r="2141" spans="1:4" x14ac:dyDescent="0.2">
      <c r="A2141" s="4">
        <v>3.5917250194509283</v>
      </c>
      <c r="B2141" s="4">
        <v>2.0270130168689926</v>
      </c>
      <c r="C2141" s="4">
        <v>0</v>
      </c>
      <c r="D2141" s="4">
        <v>0</v>
      </c>
    </row>
    <row r="2142" spans="1:4" x14ac:dyDescent="0.2">
      <c r="A2142" s="4">
        <v>3.5933644548182726</v>
      </c>
      <c r="B2142" s="4">
        <v>2.0268254002440478</v>
      </c>
      <c r="C2142" s="4">
        <v>0</v>
      </c>
      <c r="D2142" s="4">
        <v>0</v>
      </c>
    </row>
    <row r="2143" spans="1:4" x14ac:dyDescent="0.2">
      <c r="A2143" s="4">
        <v>3.5950038901856174</v>
      </c>
      <c r="B2143" s="4">
        <v>2.0266381209470503</v>
      </c>
      <c r="C2143" s="4">
        <v>0</v>
      </c>
      <c r="D2143" s="4">
        <v>0</v>
      </c>
    </row>
    <row r="2144" spans="1:4" x14ac:dyDescent="0.2">
      <c r="A2144" s="4">
        <v>3.5966433255529622</v>
      </c>
      <c r="B2144" s="4">
        <v>2.0264511822383859</v>
      </c>
      <c r="C2144" s="4">
        <v>0</v>
      </c>
      <c r="D2144" s="4">
        <v>0</v>
      </c>
    </row>
    <row r="2145" spans="1:4" x14ac:dyDescent="0.2">
      <c r="A2145" s="4">
        <v>3.598282760920307</v>
      </c>
      <c r="B2145" s="4">
        <v>2.0262645873784391</v>
      </c>
      <c r="C2145" s="4">
        <v>0</v>
      </c>
      <c r="D2145" s="4">
        <v>0</v>
      </c>
    </row>
    <row r="2146" spans="1:4" x14ac:dyDescent="0.2">
      <c r="A2146" s="4">
        <v>3.5999221962876513</v>
      </c>
      <c r="B2146" s="4">
        <v>2.0260783396275959</v>
      </c>
      <c r="C2146" s="4">
        <v>0</v>
      </c>
      <c r="D2146" s="4">
        <v>0</v>
      </c>
    </row>
    <row r="2147" spans="1:4" x14ac:dyDescent="0.2">
      <c r="A2147" s="4">
        <v>3.6015616316549961</v>
      </c>
      <c r="B2147" s="4">
        <v>2.0258924422462417</v>
      </c>
      <c r="C2147" s="4">
        <v>0</v>
      </c>
      <c r="D2147" s="4">
        <v>0</v>
      </c>
    </row>
    <row r="2148" spans="1:4" x14ac:dyDescent="0.2">
      <c r="A2148" s="4">
        <v>3.6032010670223409</v>
      </c>
      <c r="B2148" s="4">
        <v>2.0257068984947613</v>
      </c>
      <c r="C2148" s="4">
        <v>0</v>
      </c>
      <c r="D2148" s="4">
        <v>0</v>
      </c>
    </row>
    <row r="2149" spans="1:4" x14ac:dyDescent="0.2">
      <c r="A2149" s="4">
        <v>3.6048405023896852</v>
      </c>
      <c r="B2149" s="4">
        <v>2.0255217116335409</v>
      </c>
      <c r="C2149" s="4">
        <v>0</v>
      </c>
      <c r="D2149" s="4">
        <v>0</v>
      </c>
    </row>
    <row r="2150" spans="1:4" x14ac:dyDescent="0.2">
      <c r="A2150" s="4">
        <v>3.60647993775703</v>
      </c>
      <c r="B2150" s="4">
        <v>2.0253368849229654</v>
      </c>
      <c r="C2150" s="4">
        <v>0</v>
      </c>
      <c r="D2150" s="4">
        <v>0</v>
      </c>
    </row>
    <row r="2151" spans="1:4" x14ac:dyDescent="0.2">
      <c r="A2151" s="4">
        <v>3.6081193731243748</v>
      </c>
      <c r="B2151" s="4">
        <v>2.0251524216234205</v>
      </c>
      <c r="C2151" s="4">
        <v>0</v>
      </c>
      <c r="D2151" s="4">
        <v>0</v>
      </c>
    </row>
    <row r="2152" spans="1:4" x14ac:dyDescent="0.2">
      <c r="A2152" s="4">
        <v>3.6097588084917196</v>
      </c>
      <c r="B2152" s="4">
        <v>2.0249683249952914</v>
      </c>
      <c r="C2152" s="4">
        <v>0</v>
      </c>
      <c r="D2152" s="4">
        <v>0</v>
      </c>
    </row>
    <row r="2153" spans="1:4" x14ac:dyDescent="0.2">
      <c r="A2153" s="4">
        <v>3.6113982438590639</v>
      </c>
      <c r="B2153" s="4">
        <v>2.0247845982989636</v>
      </c>
      <c r="C2153" s="4">
        <v>0</v>
      </c>
      <c r="D2153" s="4">
        <v>0</v>
      </c>
    </row>
    <row r="2154" spans="1:4" x14ac:dyDescent="0.2">
      <c r="A2154" s="4">
        <v>3.6130376792264087</v>
      </c>
      <c r="B2154" s="4">
        <v>2.0246012447948223</v>
      </c>
      <c r="C2154" s="4">
        <v>0</v>
      </c>
      <c r="D2154" s="4">
        <v>0</v>
      </c>
    </row>
    <row r="2155" spans="1:4" x14ac:dyDescent="0.2">
      <c r="A2155" s="4">
        <v>3.6146771145937535</v>
      </c>
      <c r="B2155" s="4">
        <v>2.0244182677432532</v>
      </c>
      <c r="C2155" s="4">
        <v>0</v>
      </c>
      <c r="D2155" s="4">
        <v>0</v>
      </c>
    </row>
    <row r="2156" spans="1:4" x14ac:dyDescent="0.2">
      <c r="A2156" s="4">
        <v>3.6163165499610983</v>
      </c>
      <c r="B2156" s="4">
        <v>2.0242356704046411</v>
      </c>
      <c r="C2156" s="4">
        <v>0</v>
      </c>
      <c r="D2156" s="4">
        <v>0</v>
      </c>
    </row>
    <row r="2157" spans="1:4" x14ac:dyDescent="0.2">
      <c r="A2157" s="4">
        <v>3.6179559853284426</v>
      </c>
      <c r="B2157" s="4">
        <v>2.0240534560393724</v>
      </c>
      <c r="C2157" s="4">
        <v>0</v>
      </c>
      <c r="D2157" s="4">
        <v>0</v>
      </c>
    </row>
    <row r="2158" spans="1:4" x14ac:dyDescent="0.2">
      <c r="A2158" s="4">
        <v>3.6195954206957874</v>
      </c>
      <c r="B2158" s="4">
        <v>2.0238716279078313</v>
      </c>
      <c r="C2158" s="4">
        <v>0</v>
      </c>
      <c r="D2158" s="4">
        <v>0</v>
      </c>
    </row>
    <row r="2159" spans="1:4" x14ac:dyDescent="0.2">
      <c r="A2159" s="4">
        <v>3.6212348560631322</v>
      </c>
      <c r="B2159" s="4">
        <v>2.0236901892704044</v>
      </c>
      <c r="C2159" s="4">
        <v>0</v>
      </c>
      <c r="D2159" s="4">
        <v>0</v>
      </c>
    </row>
    <row r="2160" spans="1:4" x14ac:dyDescent="0.2">
      <c r="A2160" s="4">
        <v>3.622874291430477</v>
      </c>
      <c r="B2160" s="4">
        <v>2.0235091433874763</v>
      </c>
      <c r="C2160" s="4">
        <v>0</v>
      </c>
      <c r="D2160" s="4">
        <v>0</v>
      </c>
    </row>
    <row r="2161" spans="1:4" x14ac:dyDescent="0.2">
      <c r="A2161" s="4">
        <v>3.6245137267978214</v>
      </c>
      <c r="B2161" s="4">
        <v>2.0233284935194327</v>
      </c>
      <c r="C2161" s="4">
        <v>0</v>
      </c>
      <c r="D2161" s="4">
        <v>0</v>
      </c>
    </row>
    <row r="2162" spans="1:4" x14ac:dyDescent="0.2">
      <c r="A2162" s="4">
        <v>3.6261531621651661</v>
      </c>
      <c r="B2162" s="4">
        <v>2.0231482429266587</v>
      </c>
      <c r="C2162" s="4">
        <v>0</v>
      </c>
      <c r="D2162" s="4">
        <v>0</v>
      </c>
    </row>
    <row r="2163" spans="1:4" x14ac:dyDescent="0.2">
      <c r="A2163" s="4">
        <v>3.6277925975325109</v>
      </c>
      <c r="B2163" s="4">
        <v>2.0229683948695403</v>
      </c>
      <c r="C2163" s="4">
        <v>0</v>
      </c>
      <c r="D2163" s="4">
        <v>0</v>
      </c>
    </row>
    <row r="2164" spans="1:4" x14ac:dyDescent="0.2">
      <c r="A2164" s="4">
        <v>3.6294320328998557</v>
      </c>
      <c r="B2164" s="4">
        <v>2.0227889526084621</v>
      </c>
      <c r="C2164" s="4">
        <v>0</v>
      </c>
      <c r="D2164" s="4">
        <v>0</v>
      </c>
    </row>
    <row r="2165" spans="1:4" x14ac:dyDescent="0.2">
      <c r="A2165" s="4">
        <v>3.6310714682672001</v>
      </c>
      <c r="B2165" s="4">
        <v>2.0226099194038101</v>
      </c>
      <c r="C2165" s="4">
        <v>0</v>
      </c>
      <c r="D2165" s="4">
        <v>0</v>
      </c>
    </row>
    <row r="2166" spans="1:4" x14ac:dyDescent="0.2">
      <c r="A2166" s="4">
        <v>3.6327109036345449</v>
      </c>
      <c r="B2166" s="4">
        <v>2.0224312985159698</v>
      </c>
      <c r="C2166" s="4">
        <v>0</v>
      </c>
      <c r="D2166" s="4">
        <v>0</v>
      </c>
    </row>
    <row r="2167" spans="1:4" x14ac:dyDescent="0.2">
      <c r="A2167" s="4">
        <v>3.6343503390018896</v>
      </c>
      <c r="B2167" s="4">
        <v>2.0222530932053262</v>
      </c>
      <c r="C2167" s="4">
        <v>0</v>
      </c>
      <c r="D2167" s="4">
        <v>0</v>
      </c>
    </row>
    <row r="2168" spans="1:4" x14ac:dyDescent="0.2">
      <c r="A2168" s="4">
        <v>3.635989774369234</v>
      </c>
      <c r="B2168" s="4">
        <v>2.0220753067322645</v>
      </c>
      <c r="C2168" s="4">
        <v>0</v>
      </c>
      <c r="D2168" s="4">
        <v>0</v>
      </c>
    </row>
    <row r="2169" spans="1:4" x14ac:dyDescent="0.2">
      <c r="A2169" s="4">
        <v>3.6376292097365788</v>
      </c>
      <c r="B2169" s="4">
        <v>2.0218979423571706</v>
      </c>
      <c r="C2169" s="4">
        <v>0</v>
      </c>
      <c r="D2169" s="4">
        <v>0</v>
      </c>
    </row>
    <row r="2170" spans="1:4" x14ac:dyDescent="0.2">
      <c r="A2170" s="4">
        <v>3.6392686451039236</v>
      </c>
      <c r="B2170" s="4">
        <v>2.0217210033404296</v>
      </c>
      <c r="C2170" s="4">
        <v>0</v>
      </c>
      <c r="D2170" s="4">
        <v>0</v>
      </c>
    </row>
    <row r="2171" spans="1:4" x14ac:dyDescent="0.2">
      <c r="A2171" s="4">
        <v>3.6409080804712683</v>
      </c>
      <c r="B2171" s="4">
        <v>2.0215444929424273</v>
      </c>
      <c r="C2171" s="4">
        <v>0</v>
      </c>
      <c r="D2171" s="4">
        <v>0</v>
      </c>
    </row>
    <row r="2172" spans="1:4" x14ac:dyDescent="0.2">
      <c r="A2172" s="4">
        <v>3.6425475158386127</v>
      </c>
      <c r="B2172" s="4">
        <v>2.0213684144235486</v>
      </c>
      <c r="C2172" s="4">
        <v>0</v>
      </c>
      <c r="D2172" s="4">
        <v>0</v>
      </c>
    </row>
    <row r="2173" spans="1:4" x14ac:dyDescent="0.2">
      <c r="A2173" s="4">
        <v>3.6441869512059575</v>
      </c>
      <c r="B2173" s="4">
        <v>2.0211927710441793</v>
      </c>
      <c r="C2173" s="4">
        <v>0</v>
      </c>
      <c r="D2173" s="4">
        <v>0</v>
      </c>
    </row>
    <row r="2174" spans="1:4" x14ac:dyDescent="0.2">
      <c r="A2174" s="4">
        <v>3.6458263865733023</v>
      </c>
      <c r="B2174" s="4">
        <v>2.0210175660647045</v>
      </c>
      <c r="C2174" s="4">
        <v>0</v>
      </c>
      <c r="D2174" s="4">
        <v>0</v>
      </c>
    </row>
    <row r="2175" spans="1:4" x14ac:dyDescent="0.2">
      <c r="A2175" s="4">
        <v>3.6474658219406471</v>
      </c>
      <c r="B2175" s="4">
        <v>2.0208428027455096</v>
      </c>
      <c r="C2175" s="4">
        <v>0</v>
      </c>
      <c r="D2175" s="4">
        <v>0</v>
      </c>
    </row>
    <row r="2176" spans="1:4" x14ac:dyDescent="0.2">
      <c r="A2176" s="4">
        <v>3.6491052573079914</v>
      </c>
      <c r="B2176" s="4">
        <v>2.0206684843469804</v>
      </c>
      <c r="C2176" s="4">
        <v>0</v>
      </c>
      <c r="D2176" s="4">
        <v>0</v>
      </c>
    </row>
    <row r="2177" spans="1:4" x14ac:dyDescent="0.2">
      <c r="A2177" s="4">
        <v>3.6507446926753362</v>
      </c>
      <c r="B2177" s="4">
        <v>2.0204946141295017</v>
      </c>
      <c r="C2177" s="4">
        <v>0</v>
      </c>
      <c r="D2177" s="4">
        <v>0</v>
      </c>
    </row>
    <row r="2178" spans="1:4" x14ac:dyDescent="0.2">
      <c r="A2178" s="4">
        <v>3.652384128042681</v>
      </c>
      <c r="B2178" s="4">
        <v>2.0203211953534592</v>
      </c>
      <c r="C2178" s="4">
        <v>0</v>
      </c>
      <c r="D2178" s="4">
        <v>0</v>
      </c>
    </row>
    <row r="2179" spans="1:4" x14ac:dyDescent="0.2">
      <c r="A2179" s="4">
        <v>3.6540235634100258</v>
      </c>
      <c r="B2179" s="4">
        <v>2.0201482312792383</v>
      </c>
      <c r="C2179" s="4">
        <v>0</v>
      </c>
      <c r="D2179" s="4">
        <v>0</v>
      </c>
    </row>
    <row r="2180" spans="1:4" x14ac:dyDescent="0.2">
      <c r="A2180" s="4">
        <v>3.6556629987773701</v>
      </c>
      <c r="B2180" s="4">
        <v>2.0199757251672246</v>
      </c>
      <c r="C2180" s="4">
        <v>0</v>
      </c>
      <c r="D2180" s="4">
        <v>0</v>
      </c>
    </row>
    <row r="2181" spans="1:4" x14ac:dyDescent="0.2">
      <c r="A2181" s="4">
        <v>3.6573024341447149</v>
      </c>
      <c r="B2181" s="4">
        <v>2.019803680277803</v>
      </c>
      <c r="C2181" s="4">
        <v>0</v>
      </c>
      <c r="D2181" s="4">
        <v>0</v>
      </c>
    </row>
    <row r="2182" spans="1:4" x14ac:dyDescent="0.2">
      <c r="A2182" s="4">
        <v>3.6589418695120597</v>
      </c>
      <c r="B2182" s="4">
        <v>2.0196320998713597</v>
      </c>
      <c r="C2182" s="4">
        <v>0</v>
      </c>
      <c r="D2182" s="4">
        <v>0</v>
      </c>
    </row>
    <row r="2183" spans="1:4" x14ac:dyDescent="0.2">
      <c r="A2183" s="4">
        <v>3.660581304879404</v>
      </c>
      <c r="B2183" s="4">
        <v>2.0194609872082792</v>
      </c>
      <c r="C2183" s="4">
        <v>0</v>
      </c>
      <c r="D2183" s="4">
        <v>0</v>
      </c>
    </row>
    <row r="2184" spans="1:4" x14ac:dyDescent="0.2">
      <c r="A2184" s="4">
        <v>3.6622207402467488</v>
      </c>
      <c r="B2184" s="4">
        <v>2.0192903455489475</v>
      </c>
      <c r="C2184" s="4">
        <v>0</v>
      </c>
      <c r="D2184" s="4">
        <v>0</v>
      </c>
    </row>
    <row r="2185" spans="1:4" x14ac:dyDescent="0.2">
      <c r="A2185" s="4">
        <v>3.6638601756140936</v>
      </c>
      <c r="B2185" s="4">
        <v>2.0191201781537496</v>
      </c>
      <c r="C2185" s="4">
        <v>0</v>
      </c>
      <c r="D2185" s="4">
        <v>0</v>
      </c>
    </row>
    <row r="2186" spans="1:4" x14ac:dyDescent="0.2">
      <c r="A2186" s="4">
        <v>3.6654996109814384</v>
      </c>
      <c r="B2186" s="4">
        <v>2.0189504882830711</v>
      </c>
      <c r="C2186" s="4">
        <v>0</v>
      </c>
      <c r="D2186" s="4">
        <v>0</v>
      </c>
    </row>
    <row r="2187" spans="1:4" x14ac:dyDescent="0.2">
      <c r="A2187" s="4">
        <v>3.6671390463487827</v>
      </c>
      <c r="B2187" s="4">
        <v>2.0187812791972974</v>
      </c>
      <c r="C2187" s="4">
        <v>0</v>
      </c>
      <c r="D2187" s="4">
        <v>0</v>
      </c>
    </row>
    <row r="2188" spans="1:4" x14ac:dyDescent="0.2">
      <c r="A2188" s="4">
        <v>3.6687784817161275</v>
      </c>
      <c r="B2188" s="4">
        <v>2.0186125541568138</v>
      </c>
      <c r="C2188" s="4">
        <v>0</v>
      </c>
      <c r="D2188" s="4">
        <v>0</v>
      </c>
    </row>
    <row r="2189" spans="1:4" x14ac:dyDescent="0.2">
      <c r="A2189" s="4">
        <v>3.6704179170834723</v>
      </c>
      <c r="B2189" s="4">
        <v>2.0184443164220061</v>
      </c>
      <c r="C2189" s="4">
        <v>0</v>
      </c>
      <c r="D2189" s="4">
        <v>0</v>
      </c>
    </row>
    <row r="2190" spans="1:4" x14ac:dyDescent="0.2">
      <c r="A2190" s="4">
        <v>3.6720573524508171</v>
      </c>
      <c r="B2190" s="4">
        <v>2.0182765692532594</v>
      </c>
      <c r="C2190" s="4">
        <v>0</v>
      </c>
      <c r="D2190" s="4">
        <v>0</v>
      </c>
    </row>
    <row r="2191" spans="1:4" x14ac:dyDescent="0.2">
      <c r="A2191" s="4">
        <v>3.6736967878181614</v>
      </c>
      <c r="B2191" s="4">
        <v>2.0181093159109587</v>
      </c>
      <c r="C2191" s="4">
        <v>0</v>
      </c>
      <c r="D2191" s="4">
        <v>0</v>
      </c>
    </row>
    <row r="2192" spans="1:4" x14ac:dyDescent="0.2">
      <c r="A2192" s="4">
        <v>3.6753362231855062</v>
      </c>
      <c r="B2192" s="4">
        <v>2.0179425596554901</v>
      </c>
      <c r="C2192" s="4">
        <v>0</v>
      </c>
      <c r="D2192" s="4">
        <v>0</v>
      </c>
    </row>
    <row r="2193" spans="1:4" x14ac:dyDescent="0.2">
      <c r="A2193" s="4">
        <v>3.676975658552851</v>
      </c>
      <c r="B2193" s="4">
        <v>2.0177763037472385</v>
      </c>
      <c r="C2193" s="4">
        <v>0</v>
      </c>
      <c r="D2193" s="4">
        <v>0</v>
      </c>
    </row>
    <row r="2194" spans="1:4" x14ac:dyDescent="0.2">
      <c r="A2194" s="4">
        <v>3.6786150939201958</v>
      </c>
      <c r="B2194" s="4">
        <v>2.0176105514465896</v>
      </c>
      <c r="C2194" s="4">
        <v>0</v>
      </c>
      <c r="D2194" s="4">
        <v>0</v>
      </c>
    </row>
    <row r="2195" spans="1:4" x14ac:dyDescent="0.2">
      <c r="A2195" s="4">
        <v>3.6802545292875402</v>
      </c>
      <c r="B2195" s="4">
        <v>2.0174453060139288</v>
      </c>
      <c r="C2195" s="4">
        <v>0</v>
      </c>
      <c r="D2195" s="4">
        <v>0</v>
      </c>
    </row>
    <row r="2196" spans="1:4" x14ac:dyDescent="0.2">
      <c r="A2196" s="4">
        <v>3.6818939646548849</v>
      </c>
      <c r="B2196" s="4">
        <v>2.0172805707096408</v>
      </c>
      <c r="C2196" s="4">
        <v>0</v>
      </c>
      <c r="D2196" s="4">
        <v>0</v>
      </c>
    </row>
    <row r="2197" spans="1:4" x14ac:dyDescent="0.2">
      <c r="A2197" s="4">
        <v>3.6835334000222297</v>
      </c>
      <c r="B2197" s="4">
        <v>2.0171163487941124</v>
      </c>
      <c r="C2197" s="4">
        <v>0</v>
      </c>
      <c r="D2197" s="4">
        <v>0</v>
      </c>
    </row>
    <row r="2198" spans="1:4" x14ac:dyDescent="0.2">
      <c r="A2198" s="4">
        <v>3.6851728353895745</v>
      </c>
      <c r="B2198" s="4">
        <v>2.0169526435277274</v>
      </c>
      <c r="C2198" s="4">
        <v>0</v>
      </c>
      <c r="D2198" s="4">
        <v>0</v>
      </c>
    </row>
    <row r="2199" spans="1:4" x14ac:dyDescent="0.2">
      <c r="A2199" s="4">
        <v>3.6868122707569189</v>
      </c>
      <c r="B2199" s="4">
        <v>2.0167894581708725</v>
      </c>
      <c r="C2199" s="4">
        <v>0</v>
      </c>
      <c r="D2199" s="4">
        <v>0</v>
      </c>
    </row>
    <row r="2200" spans="1:4" x14ac:dyDescent="0.2">
      <c r="A2200" s="4">
        <v>3.6884517061242637</v>
      </c>
      <c r="B2200" s="4">
        <v>2.0166267959839326</v>
      </c>
      <c r="C2200" s="4">
        <v>0</v>
      </c>
      <c r="D2200" s="4">
        <v>0</v>
      </c>
    </row>
    <row r="2201" spans="1:4" x14ac:dyDescent="0.2">
      <c r="A2201" s="4">
        <v>3.6900911414916084</v>
      </c>
      <c r="B2201" s="4">
        <v>2.0164646602272929</v>
      </c>
      <c r="C2201" s="4">
        <v>0</v>
      </c>
      <c r="D2201" s="4">
        <v>0</v>
      </c>
    </row>
    <row r="2202" spans="1:4" x14ac:dyDescent="0.2">
      <c r="A2202" s="4">
        <v>3.6917305768589528</v>
      </c>
      <c r="B2202" s="4">
        <v>2.0163030541613387</v>
      </c>
      <c r="C2202" s="4">
        <v>0</v>
      </c>
      <c r="D2202" s="4">
        <v>0</v>
      </c>
    </row>
    <row r="2203" spans="1:4" x14ac:dyDescent="0.2">
      <c r="A2203" s="4">
        <v>3.6933700122262976</v>
      </c>
      <c r="B2203" s="4">
        <v>2.0161419810464558</v>
      </c>
      <c r="C2203" s="4">
        <v>0</v>
      </c>
      <c r="D2203" s="4">
        <v>0</v>
      </c>
    </row>
    <row r="2204" spans="1:4" x14ac:dyDescent="0.2">
      <c r="A2204" s="4">
        <v>3.6950094475936424</v>
      </c>
      <c r="B2204" s="4">
        <v>2.0159814441430299</v>
      </c>
      <c r="C2204" s="4">
        <v>0</v>
      </c>
      <c r="D2204" s="4">
        <v>0</v>
      </c>
    </row>
    <row r="2205" spans="1:4" x14ac:dyDescent="0.2">
      <c r="A2205" s="4">
        <v>3.6966488829609871</v>
      </c>
      <c r="B2205" s="4">
        <v>2.0158214467114455</v>
      </c>
      <c r="C2205" s="4">
        <v>0</v>
      </c>
      <c r="D2205" s="4">
        <v>0</v>
      </c>
    </row>
    <row r="2206" spans="1:4" x14ac:dyDescent="0.2">
      <c r="A2206" s="4">
        <v>3.6982883183283315</v>
      </c>
      <c r="B2206" s="4">
        <v>2.0156619920120886</v>
      </c>
      <c r="C2206" s="4">
        <v>0</v>
      </c>
      <c r="D2206" s="4">
        <v>0</v>
      </c>
    </row>
    <row r="2207" spans="1:4" x14ac:dyDescent="0.2">
      <c r="A2207" s="4">
        <v>3.6999277536956763</v>
      </c>
      <c r="B2207" s="4">
        <v>2.0155030833053442</v>
      </c>
      <c r="C2207" s="4">
        <v>0</v>
      </c>
      <c r="D2207" s="4">
        <v>0</v>
      </c>
    </row>
    <row r="2208" spans="1:4" x14ac:dyDescent="0.2">
      <c r="A2208" s="4">
        <v>3.7015671890630211</v>
      </c>
      <c r="B2208" s="4">
        <v>2.0153447238515985</v>
      </c>
      <c r="C2208" s="4">
        <v>0</v>
      </c>
      <c r="D2208" s="4">
        <v>0</v>
      </c>
    </row>
    <row r="2209" spans="1:4" x14ac:dyDescent="0.2">
      <c r="A2209" s="4">
        <v>3.7032066244303659</v>
      </c>
      <c r="B2209" s="4">
        <v>2.0151869169112362</v>
      </c>
      <c r="C2209" s="4">
        <v>0</v>
      </c>
      <c r="D2209" s="4">
        <v>0</v>
      </c>
    </row>
    <row r="2210" spans="1:4" x14ac:dyDescent="0.2">
      <c r="A2210" s="4">
        <v>3.7048460597977102</v>
      </c>
      <c r="B2210" s="4">
        <v>2.0150296657446427</v>
      </c>
      <c r="C2210" s="4">
        <v>0</v>
      </c>
      <c r="D2210" s="4">
        <v>0</v>
      </c>
    </row>
    <row r="2211" spans="1:4" x14ac:dyDescent="0.2">
      <c r="A2211" s="4">
        <v>3.706485495165055</v>
      </c>
      <c r="B2211" s="4">
        <v>2.0148729736122033</v>
      </c>
      <c r="C2211" s="4">
        <v>0</v>
      </c>
      <c r="D2211" s="4">
        <v>0</v>
      </c>
    </row>
    <row r="2212" spans="1:4" x14ac:dyDescent="0.2">
      <c r="A2212" s="4">
        <v>3.7081249305323998</v>
      </c>
      <c r="B2212" s="4">
        <v>2.0147168437743042</v>
      </c>
      <c r="C2212" s="4">
        <v>0</v>
      </c>
      <c r="D2212" s="4">
        <v>0</v>
      </c>
    </row>
    <row r="2213" spans="1:4" x14ac:dyDescent="0.2">
      <c r="A2213" s="4">
        <v>3.7097643658997446</v>
      </c>
      <c r="B2213" s="4">
        <v>2.0145612794913297</v>
      </c>
      <c r="C2213" s="4">
        <v>0</v>
      </c>
      <c r="D2213" s="4">
        <v>0</v>
      </c>
    </row>
    <row r="2214" spans="1:4" x14ac:dyDescent="0.2">
      <c r="A2214" s="4">
        <v>3.7114038012670889</v>
      </c>
      <c r="B2214" s="4">
        <v>2.0144062840236661</v>
      </c>
      <c r="C2214" s="4">
        <v>0</v>
      </c>
      <c r="D2214" s="4">
        <v>0</v>
      </c>
    </row>
    <row r="2215" spans="1:4" x14ac:dyDescent="0.2">
      <c r="A2215" s="4">
        <v>3.7130432366344337</v>
      </c>
      <c r="B2215" s="4">
        <v>2.0142518606316986</v>
      </c>
      <c r="C2215" s="4">
        <v>0</v>
      </c>
      <c r="D2215" s="4">
        <v>0</v>
      </c>
    </row>
    <row r="2216" spans="1:4" x14ac:dyDescent="0.2">
      <c r="A2216" s="4">
        <v>3.7146826720017785</v>
      </c>
      <c r="B2216" s="4">
        <v>2.0140980125758121</v>
      </c>
      <c r="C2216" s="4">
        <v>0</v>
      </c>
      <c r="D2216" s="4">
        <v>0</v>
      </c>
    </row>
    <row r="2217" spans="1:4" x14ac:dyDescent="0.2">
      <c r="A2217" s="4">
        <v>3.7163221073691228</v>
      </c>
      <c r="B2217" s="4">
        <v>2.0139447431163924</v>
      </c>
      <c r="C2217" s="4">
        <v>0</v>
      </c>
      <c r="D2217" s="4">
        <v>0</v>
      </c>
    </row>
    <row r="2218" spans="1:4" x14ac:dyDescent="0.2">
      <c r="A2218" s="4">
        <v>3.7179615427364676</v>
      </c>
      <c r="B2218" s="4">
        <v>2.0137920555138251</v>
      </c>
      <c r="C2218" s="4">
        <v>0</v>
      </c>
      <c r="D2218" s="4">
        <v>0</v>
      </c>
    </row>
    <row r="2219" spans="1:4" x14ac:dyDescent="0.2">
      <c r="A2219" s="4">
        <v>3.7196009781038124</v>
      </c>
      <c r="B2219" s="4">
        <v>2.0136399530284952</v>
      </c>
      <c r="C2219" s="4">
        <v>0</v>
      </c>
      <c r="D2219" s="4">
        <v>0</v>
      </c>
    </row>
    <row r="2220" spans="1:4" x14ac:dyDescent="0.2">
      <c r="A2220" s="4">
        <v>3.7212404134711572</v>
      </c>
      <c r="B2220" s="4">
        <v>2.0134884389207883</v>
      </c>
      <c r="C2220" s="4">
        <v>0</v>
      </c>
      <c r="D2220" s="4">
        <v>0</v>
      </c>
    </row>
    <row r="2221" spans="1:4" x14ac:dyDescent="0.2">
      <c r="A2221" s="4">
        <v>3.7228798488385015</v>
      </c>
      <c r="B2221" s="4">
        <v>2.0133375164510894</v>
      </c>
      <c r="C2221" s="4">
        <v>0</v>
      </c>
      <c r="D2221" s="4">
        <v>0</v>
      </c>
    </row>
    <row r="2222" spans="1:4" x14ac:dyDescent="0.2">
      <c r="A2222" s="4">
        <v>3.7245192842058463</v>
      </c>
      <c r="B2222" s="4">
        <v>2.0131871888797845</v>
      </c>
      <c r="C2222" s="4">
        <v>0</v>
      </c>
      <c r="D2222" s="4">
        <v>0</v>
      </c>
    </row>
    <row r="2223" spans="1:4" x14ac:dyDescent="0.2">
      <c r="A2223" s="4">
        <v>3.7261587195731911</v>
      </c>
      <c r="B2223" s="4">
        <v>2.0130374594672591</v>
      </c>
      <c r="C2223" s="4">
        <v>0</v>
      </c>
      <c r="D2223" s="4">
        <v>0</v>
      </c>
    </row>
    <row r="2224" spans="1:4" x14ac:dyDescent="0.2">
      <c r="A2224" s="4">
        <v>3.7277981549405359</v>
      </c>
      <c r="B2224" s="4">
        <v>2.0128883314738975</v>
      </c>
      <c r="C2224" s="4">
        <v>0</v>
      </c>
      <c r="D2224" s="4">
        <v>0</v>
      </c>
    </row>
    <row r="2225" spans="1:4" x14ac:dyDescent="0.2">
      <c r="A2225" s="4">
        <v>3.7294375903078802</v>
      </c>
      <c r="B2225" s="4">
        <v>2.0127398081600862</v>
      </c>
      <c r="C2225" s="4">
        <v>0</v>
      </c>
      <c r="D2225" s="4">
        <v>0</v>
      </c>
    </row>
    <row r="2226" spans="1:4" x14ac:dyDescent="0.2">
      <c r="A2226" s="4">
        <v>3.731077025675225</v>
      </c>
      <c r="B2226" s="4">
        <v>2.0125918927862103</v>
      </c>
      <c r="C2226" s="4">
        <v>0</v>
      </c>
      <c r="D2226" s="4">
        <v>0</v>
      </c>
    </row>
    <row r="2227" spans="1:4" x14ac:dyDescent="0.2">
      <c r="A2227" s="4">
        <v>3.7327164610425698</v>
      </c>
      <c r="B2227" s="4">
        <v>2.0124445886126554</v>
      </c>
      <c r="C2227" s="4">
        <v>0</v>
      </c>
      <c r="D2227" s="4">
        <v>0</v>
      </c>
    </row>
    <row r="2228" spans="1:4" x14ac:dyDescent="0.2">
      <c r="A2228" s="4">
        <v>3.7343558964099146</v>
      </c>
      <c r="B2228" s="4">
        <v>2.0122978988998059</v>
      </c>
      <c r="C2228" s="4">
        <v>0</v>
      </c>
      <c r="D2228" s="4">
        <v>0</v>
      </c>
    </row>
    <row r="2229" spans="1:4" x14ac:dyDescent="0.2">
      <c r="A2229" s="4">
        <v>3.735995331777259</v>
      </c>
      <c r="B2229" s="4">
        <v>2.0121518269080485</v>
      </c>
      <c r="C2229" s="4">
        <v>0</v>
      </c>
      <c r="D2229" s="4">
        <v>0</v>
      </c>
    </row>
    <row r="2230" spans="1:4" x14ac:dyDescent="0.2">
      <c r="A2230" s="4">
        <v>3.7376347671446037</v>
      </c>
      <c r="B2230" s="4">
        <v>2.012006375897768</v>
      </c>
      <c r="C2230" s="4">
        <v>0</v>
      </c>
      <c r="D2230" s="4">
        <v>0</v>
      </c>
    </row>
    <row r="2231" spans="1:4" x14ac:dyDescent="0.2">
      <c r="A2231" s="4">
        <v>3.7392742025119485</v>
      </c>
      <c r="B2231" s="4">
        <v>2.0118615491293497</v>
      </c>
      <c r="C2231" s="4">
        <v>0</v>
      </c>
      <c r="D2231" s="4">
        <v>0</v>
      </c>
    </row>
    <row r="2232" spans="1:4" x14ac:dyDescent="0.2">
      <c r="A2232" s="4">
        <v>3.7409136378792933</v>
      </c>
      <c r="B2232" s="4">
        <v>2.0117173498631788</v>
      </c>
      <c r="C2232" s="4">
        <v>0</v>
      </c>
      <c r="D2232" s="4">
        <v>0</v>
      </c>
    </row>
    <row r="2233" spans="1:4" x14ac:dyDescent="0.2">
      <c r="A2233" s="4">
        <v>3.7425530732466377</v>
      </c>
      <c r="B2233" s="4">
        <v>2.0115737813596417</v>
      </c>
      <c r="C2233" s="4">
        <v>0</v>
      </c>
      <c r="D2233" s="4">
        <v>0</v>
      </c>
    </row>
    <row r="2234" spans="1:4" x14ac:dyDescent="0.2">
      <c r="A2234" s="4">
        <v>3.7441925086139825</v>
      </c>
      <c r="B2234" s="4">
        <v>2.0114308468791227</v>
      </c>
      <c r="C2234" s="4">
        <v>0</v>
      </c>
      <c r="D2234" s="4">
        <v>0</v>
      </c>
    </row>
    <row r="2235" spans="1:4" x14ac:dyDescent="0.2">
      <c r="A2235" s="4">
        <v>3.7458319439813272</v>
      </c>
      <c r="B2235" s="4">
        <v>2.0112885496820074</v>
      </c>
      <c r="C2235" s="4">
        <v>0</v>
      </c>
      <c r="D2235" s="4">
        <v>0</v>
      </c>
    </row>
    <row r="2236" spans="1:4" x14ac:dyDescent="0.2">
      <c r="A2236" s="4">
        <v>3.7474713793486716</v>
      </c>
      <c r="B2236" s="4">
        <v>2.0111468930286818</v>
      </c>
      <c r="C2236" s="4">
        <v>0</v>
      </c>
      <c r="D2236" s="4">
        <v>0</v>
      </c>
    </row>
    <row r="2237" spans="1:4" x14ac:dyDescent="0.2">
      <c r="A2237" s="4">
        <v>3.7491108147160164</v>
      </c>
      <c r="B2237" s="4">
        <v>2.011005880179531</v>
      </c>
      <c r="C2237" s="4">
        <v>0</v>
      </c>
      <c r="D2237" s="4">
        <v>0</v>
      </c>
    </row>
    <row r="2238" spans="1:4" x14ac:dyDescent="0.2">
      <c r="A2238" s="4">
        <v>3.7507502500833612</v>
      </c>
      <c r="B2238" s="4">
        <v>2.0108655143949399</v>
      </c>
      <c r="C2238" s="4">
        <v>0</v>
      </c>
      <c r="D2238" s="4">
        <v>0</v>
      </c>
    </row>
    <row r="2239" spans="1:4" x14ac:dyDescent="0.2">
      <c r="A2239" s="4">
        <v>3.7523896854507059</v>
      </c>
      <c r="B2239" s="4">
        <v>2.0107257989352947</v>
      </c>
      <c r="C2239" s="4">
        <v>0</v>
      </c>
      <c r="D2239" s="4">
        <v>0</v>
      </c>
    </row>
    <row r="2240" spans="1:4" x14ac:dyDescent="0.2">
      <c r="A2240" s="4">
        <v>3.7540291208180503</v>
      </c>
      <c r="B2240" s="4">
        <v>2.0105867370609802</v>
      </c>
      <c r="C2240" s="4">
        <v>0</v>
      </c>
      <c r="D2240" s="4">
        <v>0</v>
      </c>
    </row>
    <row r="2241" spans="1:4" x14ac:dyDescent="0.2">
      <c r="A2241" s="4">
        <v>3.7556685561853951</v>
      </c>
      <c r="B2241" s="4">
        <v>2.0104483320323823</v>
      </c>
      <c r="C2241" s="4">
        <v>0</v>
      </c>
      <c r="D2241" s="4">
        <v>0</v>
      </c>
    </row>
    <row r="2242" spans="1:4" x14ac:dyDescent="0.2">
      <c r="A2242" s="4">
        <v>3.7573079915527399</v>
      </c>
      <c r="B2242" s="4">
        <v>2.0103105871098856</v>
      </c>
      <c r="C2242" s="4">
        <v>0</v>
      </c>
      <c r="D2242" s="4">
        <v>0</v>
      </c>
    </row>
    <row r="2243" spans="1:4" x14ac:dyDescent="0.2">
      <c r="A2243" s="4">
        <v>3.7589474269200847</v>
      </c>
      <c r="B2243" s="4">
        <v>2.0101735055538765</v>
      </c>
      <c r="C2243" s="4">
        <v>0</v>
      </c>
      <c r="D2243" s="4">
        <v>0</v>
      </c>
    </row>
    <row r="2244" spans="1:4" x14ac:dyDescent="0.2">
      <c r="A2244" s="4">
        <v>3.760586862287429</v>
      </c>
      <c r="B2244" s="4">
        <v>2.0100370906247398</v>
      </c>
      <c r="C2244" s="4">
        <v>0</v>
      </c>
      <c r="D2244" s="4">
        <v>0</v>
      </c>
    </row>
    <row r="2245" spans="1:4" x14ac:dyDescent="0.2">
      <c r="A2245" s="4">
        <v>3.7622262976547738</v>
      </c>
      <c r="B2245" s="4">
        <v>2.0099013455828607</v>
      </c>
      <c r="C2245" s="4">
        <v>0</v>
      </c>
      <c r="D2245" s="4">
        <v>0</v>
      </c>
    </row>
    <row r="2246" spans="1:4" x14ac:dyDescent="0.2">
      <c r="A2246" s="4">
        <v>3.7638657330221186</v>
      </c>
      <c r="B2246" s="4">
        <v>2.009766273688625</v>
      </c>
      <c r="C2246" s="4">
        <v>0</v>
      </c>
      <c r="D2246" s="4">
        <v>0</v>
      </c>
    </row>
    <row r="2247" spans="1:4" x14ac:dyDescent="0.2">
      <c r="A2247" s="4">
        <v>3.7655051683894634</v>
      </c>
      <c r="B2247" s="4">
        <v>2.0096318782024185</v>
      </c>
      <c r="C2247" s="4">
        <v>0</v>
      </c>
      <c r="D2247" s="4">
        <v>0</v>
      </c>
    </row>
    <row r="2248" spans="1:4" x14ac:dyDescent="0.2">
      <c r="A2248" s="4">
        <v>3.7671446037568077</v>
      </c>
      <c r="B2248" s="4">
        <v>2.0094981623846255</v>
      </c>
      <c r="C2248" s="4">
        <v>0</v>
      </c>
      <c r="D2248" s="4">
        <v>0</v>
      </c>
    </row>
    <row r="2249" spans="1:4" x14ac:dyDescent="0.2">
      <c r="A2249" s="4">
        <v>3.7687840391241525</v>
      </c>
      <c r="B2249" s="4">
        <v>2.0093651294956323</v>
      </c>
      <c r="C2249" s="4">
        <v>0</v>
      </c>
      <c r="D2249" s="4">
        <v>0</v>
      </c>
    </row>
    <row r="2250" spans="1:4" x14ac:dyDescent="0.2">
      <c r="A2250" s="4">
        <v>3.7704234744914973</v>
      </c>
      <c r="B2250" s="4">
        <v>2.0092327827958236</v>
      </c>
      <c r="C2250" s="4">
        <v>0</v>
      </c>
      <c r="D2250" s="4">
        <v>0</v>
      </c>
    </row>
    <row r="2251" spans="1:4" x14ac:dyDescent="0.2">
      <c r="A2251" s="4">
        <v>3.7720629098588416</v>
      </c>
      <c r="B2251" s="4">
        <v>2.0091011255455857</v>
      </c>
      <c r="C2251" s="4">
        <v>0</v>
      </c>
      <c r="D2251" s="4">
        <v>0</v>
      </c>
    </row>
    <row r="2252" spans="1:4" x14ac:dyDescent="0.2">
      <c r="A2252" s="4">
        <v>3.7737023452261864</v>
      </c>
      <c r="B2252" s="4">
        <v>2.0089701610053035</v>
      </c>
      <c r="C2252" s="4">
        <v>0</v>
      </c>
      <c r="D2252" s="4">
        <v>0</v>
      </c>
    </row>
    <row r="2253" spans="1:4" x14ac:dyDescent="0.2">
      <c r="A2253" s="4">
        <v>3.7753417805935312</v>
      </c>
      <c r="B2253" s="4">
        <v>2.0088398924353621</v>
      </c>
      <c r="C2253" s="4">
        <v>0</v>
      </c>
      <c r="D2253" s="4">
        <v>0</v>
      </c>
    </row>
    <row r="2254" spans="1:4" x14ac:dyDescent="0.2">
      <c r="A2254" s="4">
        <v>3.776981215960876</v>
      </c>
      <c r="B2254" s="4">
        <v>2.0087103230961474</v>
      </c>
      <c r="C2254" s="4">
        <v>0</v>
      </c>
      <c r="D2254" s="4">
        <v>0</v>
      </c>
    </row>
    <row r="2255" spans="1:4" x14ac:dyDescent="0.2">
      <c r="A2255" s="4">
        <v>3.7786206513282203</v>
      </c>
      <c r="B2255" s="4">
        <v>2.0085814562480446</v>
      </c>
      <c r="C2255" s="4">
        <v>0</v>
      </c>
      <c r="D2255" s="4">
        <v>0</v>
      </c>
    </row>
    <row r="2256" spans="1:4" x14ac:dyDescent="0.2">
      <c r="A2256" s="4">
        <v>3.7802600866955651</v>
      </c>
      <c r="B2256" s="4">
        <v>2.0084532951514387</v>
      </c>
      <c r="C2256" s="4">
        <v>0</v>
      </c>
      <c r="D2256" s="4">
        <v>0</v>
      </c>
    </row>
    <row r="2257" spans="1:4" x14ac:dyDescent="0.2">
      <c r="A2257" s="4">
        <v>3.7818995220629099</v>
      </c>
      <c r="B2257" s="4">
        <v>2.0083258430667157</v>
      </c>
      <c r="C2257" s="4">
        <v>0</v>
      </c>
      <c r="D2257" s="4">
        <v>0</v>
      </c>
    </row>
    <row r="2258" spans="1:4" x14ac:dyDescent="0.2">
      <c r="A2258" s="4">
        <v>3.7835389574302547</v>
      </c>
      <c r="B2258" s="4">
        <v>2.008199103254261</v>
      </c>
      <c r="C2258" s="4">
        <v>0</v>
      </c>
      <c r="D2258" s="4">
        <v>0</v>
      </c>
    </row>
    <row r="2259" spans="1:4" x14ac:dyDescent="0.2">
      <c r="A2259" s="4">
        <v>3.785178392797599</v>
      </c>
      <c r="B2259" s="4">
        <v>2.0080730789744599</v>
      </c>
      <c r="C2259" s="4">
        <v>0</v>
      </c>
      <c r="D2259" s="4">
        <v>0</v>
      </c>
    </row>
    <row r="2260" spans="1:4" x14ac:dyDescent="0.2">
      <c r="A2260" s="4">
        <v>3.7868178281649438</v>
      </c>
      <c r="B2260" s="4">
        <v>2.0079477734876972</v>
      </c>
      <c r="C2260" s="4">
        <v>0</v>
      </c>
      <c r="D2260" s="4">
        <v>0</v>
      </c>
    </row>
    <row r="2261" spans="1:4" x14ac:dyDescent="0.2">
      <c r="A2261" s="4">
        <v>3.7884572635322886</v>
      </c>
      <c r="B2261" s="4">
        <v>2.0078231900543591</v>
      </c>
      <c r="C2261" s="4">
        <v>0</v>
      </c>
      <c r="D2261" s="4">
        <v>0</v>
      </c>
    </row>
    <row r="2262" spans="1:4" x14ac:dyDescent="0.2">
      <c r="A2262" s="4">
        <v>3.7900966988996334</v>
      </c>
      <c r="B2262" s="4">
        <v>2.0076993319348304</v>
      </c>
      <c r="C2262" s="4">
        <v>0</v>
      </c>
      <c r="D2262" s="4">
        <v>0</v>
      </c>
    </row>
    <row r="2263" spans="1:4" x14ac:dyDescent="0.2">
      <c r="A2263" s="4">
        <v>3.7917361342669778</v>
      </c>
      <c r="B2263" s="4">
        <v>2.007576202389497</v>
      </c>
      <c r="C2263" s="4">
        <v>0</v>
      </c>
      <c r="D2263" s="4">
        <v>0</v>
      </c>
    </row>
    <row r="2264" spans="1:4" x14ac:dyDescent="0.2">
      <c r="A2264" s="4">
        <v>3.7933755696343225</v>
      </c>
      <c r="B2264" s="4">
        <v>2.007453804678744</v>
      </c>
      <c r="C2264" s="4">
        <v>0</v>
      </c>
      <c r="D2264" s="4">
        <v>0</v>
      </c>
    </row>
    <row r="2265" spans="1:4" x14ac:dyDescent="0.2">
      <c r="A2265" s="4">
        <v>3.7950150050016673</v>
      </c>
      <c r="B2265" s="4">
        <v>2.0073321420629568</v>
      </c>
      <c r="C2265" s="4">
        <v>0</v>
      </c>
      <c r="D2265" s="4">
        <v>0</v>
      </c>
    </row>
    <row r="2266" spans="1:4" x14ac:dyDescent="0.2">
      <c r="A2266" s="4">
        <v>3.7966544403690117</v>
      </c>
      <c r="B2266" s="4">
        <v>2.0072112178025212</v>
      </c>
      <c r="C2266" s="4">
        <v>0</v>
      </c>
      <c r="D2266" s="4">
        <v>0</v>
      </c>
    </row>
    <row r="2267" spans="1:4" x14ac:dyDescent="0.2">
      <c r="A2267" s="4">
        <v>3.7982938757363565</v>
      </c>
      <c r="B2267" s="4">
        <v>2.0070910351578219</v>
      </c>
      <c r="C2267" s="4">
        <v>0</v>
      </c>
      <c r="D2267" s="4">
        <v>0</v>
      </c>
    </row>
    <row r="2268" spans="1:4" x14ac:dyDescent="0.2">
      <c r="A2268" s="4">
        <v>3.7999333111037013</v>
      </c>
      <c r="B2268" s="4">
        <v>2.0069715973892452</v>
      </c>
      <c r="C2268" s="4">
        <v>0</v>
      </c>
      <c r="D2268" s="4">
        <v>0</v>
      </c>
    </row>
    <row r="2269" spans="1:4" x14ac:dyDescent="0.2">
      <c r="A2269" s="4">
        <v>3.801572746471046</v>
      </c>
      <c r="B2269" s="4">
        <v>2.0068529077571755</v>
      </c>
      <c r="C2269" s="4">
        <v>0</v>
      </c>
      <c r="D2269" s="4">
        <v>0</v>
      </c>
    </row>
    <row r="2270" spans="1:4" x14ac:dyDescent="0.2">
      <c r="A2270" s="4">
        <v>3.8032121818383904</v>
      </c>
      <c r="B2270" s="4">
        <v>2.0067349695219989</v>
      </c>
      <c r="C2270" s="4">
        <v>0</v>
      </c>
      <c r="D2270" s="4">
        <v>0</v>
      </c>
    </row>
    <row r="2271" spans="1:4" x14ac:dyDescent="0.2">
      <c r="A2271" s="4">
        <v>3.8048516172057352</v>
      </c>
      <c r="B2271" s="4">
        <v>2.0066177859441003</v>
      </c>
      <c r="C2271" s="4">
        <v>0</v>
      </c>
      <c r="D2271" s="4">
        <v>0</v>
      </c>
    </row>
    <row r="2272" spans="1:4" x14ac:dyDescent="0.2">
      <c r="A2272" s="4">
        <v>3.80649105257308</v>
      </c>
      <c r="B2272" s="4">
        <v>2.0065013602838655</v>
      </c>
      <c r="C2272" s="4">
        <v>0</v>
      </c>
      <c r="D2272" s="4">
        <v>0</v>
      </c>
    </row>
    <row r="2273" spans="1:4" x14ac:dyDescent="0.2">
      <c r="A2273" s="4">
        <v>3.8081304879404247</v>
      </c>
      <c r="B2273" s="4">
        <v>2.0063856958016797</v>
      </c>
      <c r="C2273" s="4">
        <v>0</v>
      </c>
      <c r="D2273" s="4">
        <v>0</v>
      </c>
    </row>
    <row r="2274" spans="1:4" x14ac:dyDescent="0.2">
      <c r="A2274" s="4">
        <v>3.8097699233077691</v>
      </c>
      <c r="B2274" s="4">
        <v>2.0062707957579287</v>
      </c>
      <c r="C2274" s="4">
        <v>0</v>
      </c>
      <c r="D2274" s="4">
        <v>0</v>
      </c>
    </row>
    <row r="2275" spans="1:4" x14ac:dyDescent="0.2">
      <c r="A2275" s="4">
        <v>3.8114093586751139</v>
      </c>
      <c r="B2275" s="4">
        <v>2.0061566634129973</v>
      </c>
      <c r="C2275" s="4">
        <v>0</v>
      </c>
      <c r="D2275" s="4">
        <v>0</v>
      </c>
    </row>
    <row r="2276" spans="1:4" x14ac:dyDescent="0.2">
      <c r="A2276" s="4">
        <v>3.8130487940424587</v>
      </c>
      <c r="B2276" s="4">
        <v>2.0060433020272712</v>
      </c>
      <c r="C2276" s="4">
        <v>0</v>
      </c>
      <c r="D2276" s="4">
        <v>0</v>
      </c>
    </row>
    <row r="2277" spans="1:4" x14ac:dyDescent="0.2">
      <c r="A2277" s="4">
        <v>3.8146882294098035</v>
      </c>
      <c r="B2277" s="4">
        <v>2.0059307148611358</v>
      </c>
      <c r="C2277" s="4">
        <v>0</v>
      </c>
      <c r="D2277" s="4">
        <v>0</v>
      </c>
    </row>
    <row r="2278" spans="1:4" x14ac:dyDescent="0.2">
      <c r="A2278" s="4">
        <v>3.8163276647771478</v>
      </c>
      <c r="B2278" s="4">
        <v>2.0058189051749764</v>
      </c>
      <c r="C2278" s="4">
        <v>0</v>
      </c>
      <c r="D2278" s="4">
        <v>0</v>
      </c>
    </row>
    <row r="2279" spans="1:4" x14ac:dyDescent="0.2">
      <c r="A2279" s="4">
        <v>3.8179671001444926</v>
      </c>
      <c r="B2279" s="4">
        <v>2.0057078762291782</v>
      </c>
      <c r="C2279" s="4">
        <v>0</v>
      </c>
      <c r="D2279" s="4">
        <v>0</v>
      </c>
    </row>
    <row r="2280" spans="1:4" x14ac:dyDescent="0.2">
      <c r="A2280" s="4">
        <v>3.8196065355118374</v>
      </c>
      <c r="B2280" s="4">
        <v>2.0055976312841275</v>
      </c>
      <c r="C2280" s="4">
        <v>0</v>
      </c>
      <c r="D2280" s="4">
        <v>0</v>
      </c>
    </row>
    <row r="2281" spans="1:4" x14ac:dyDescent="0.2">
      <c r="A2281" s="4">
        <v>3.8212459708791822</v>
      </c>
      <c r="B2281" s="4">
        <v>2.0054881736002086</v>
      </c>
      <c r="C2281" s="4">
        <v>0</v>
      </c>
      <c r="D2281" s="4">
        <v>0</v>
      </c>
    </row>
    <row r="2282" spans="1:4" x14ac:dyDescent="0.2">
      <c r="A2282" s="4">
        <v>3.8228854062465265</v>
      </c>
      <c r="B2282" s="4">
        <v>2.0053795064378073</v>
      </c>
      <c r="C2282" s="4">
        <v>0</v>
      </c>
      <c r="D2282" s="4">
        <v>0</v>
      </c>
    </row>
    <row r="2283" spans="1:4" x14ac:dyDescent="0.2">
      <c r="A2283" s="4">
        <v>3.8245248416138713</v>
      </c>
      <c r="B2283" s="4">
        <v>2.0052716330573093</v>
      </c>
      <c r="C2283" s="4">
        <v>0</v>
      </c>
      <c r="D2283" s="4">
        <v>0</v>
      </c>
    </row>
    <row r="2284" spans="1:4" x14ac:dyDescent="0.2">
      <c r="A2284" s="4">
        <v>3.8261642769812161</v>
      </c>
      <c r="B2284" s="4">
        <v>2.0051645567190994</v>
      </c>
      <c r="C2284" s="4">
        <v>0</v>
      </c>
      <c r="D2284" s="4">
        <v>0</v>
      </c>
    </row>
    <row r="2285" spans="1:4" x14ac:dyDescent="0.2">
      <c r="A2285" s="4">
        <v>3.8278037123485604</v>
      </c>
      <c r="B2285" s="4">
        <v>2.0050582806835635</v>
      </c>
      <c r="C2285" s="4">
        <v>0</v>
      </c>
      <c r="D2285" s="4">
        <v>0</v>
      </c>
    </row>
    <row r="2286" spans="1:4" x14ac:dyDescent="0.2">
      <c r="A2286" s="4">
        <v>3.8294431477159052</v>
      </c>
      <c r="B2286" s="4">
        <v>2.0049528082110872</v>
      </c>
      <c r="C2286" s="4">
        <v>0</v>
      </c>
      <c r="D2286" s="4">
        <v>0</v>
      </c>
    </row>
    <row r="2287" spans="1:4" x14ac:dyDescent="0.2">
      <c r="A2287" s="4">
        <v>3.83108258308325</v>
      </c>
      <c r="B2287" s="4">
        <v>2.004848142562055</v>
      </c>
      <c r="C2287" s="4">
        <v>0</v>
      </c>
      <c r="D2287" s="4">
        <v>0</v>
      </c>
    </row>
    <row r="2288" spans="1:4" x14ac:dyDescent="0.2">
      <c r="A2288" s="4">
        <v>3.8327220184505948</v>
      </c>
      <c r="B2288" s="4">
        <v>2.0047442869968535</v>
      </c>
      <c r="C2288" s="4">
        <v>0</v>
      </c>
      <c r="D2288" s="4">
        <v>0</v>
      </c>
    </row>
    <row r="2289" spans="1:4" x14ac:dyDescent="0.2">
      <c r="A2289" s="4">
        <v>3.8343614538179391</v>
      </c>
      <c r="B2289" s="4">
        <v>2.004641244775867</v>
      </c>
      <c r="C2289" s="4">
        <v>0</v>
      </c>
      <c r="D2289" s="4">
        <v>0</v>
      </c>
    </row>
    <row r="2290" spans="1:4" x14ac:dyDescent="0.2">
      <c r="A2290" s="4">
        <v>3.8360008891852839</v>
      </c>
      <c r="B2290" s="4">
        <v>2.0045390191594814</v>
      </c>
      <c r="C2290" s="4">
        <v>0</v>
      </c>
      <c r="D2290" s="4">
        <v>0</v>
      </c>
    </row>
    <row r="2291" spans="1:4" x14ac:dyDescent="0.2">
      <c r="A2291" s="4">
        <v>3.8376403245526287</v>
      </c>
      <c r="B2291" s="4">
        <v>2.0044376134080819</v>
      </c>
      <c r="C2291" s="4">
        <v>0</v>
      </c>
      <c r="D2291" s="4">
        <v>0</v>
      </c>
    </row>
    <row r="2292" spans="1:4" x14ac:dyDescent="0.2">
      <c r="A2292" s="4">
        <v>3.8392797599199735</v>
      </c>
      <c r="B2292" s="4">
        <v>2.0043370307820543</v>
      </c>
      <c r="C2292" s="4">
        <v>0</v>
      </c>
      <c r="D2292" s="4">
        <v>0</v>
      </c>
    </row>
    <row r="2293" spans="1:4" x14ac:dyDescent="0.2">
      <c r="A2293" s="4">
        <v>3.8409191952873178</v>
      </c>
      <c r="B2293" s="4">
        <v>2.0042372745417834</v>
      </c>
      <c r="C2293" s="4">
        <v>0</v>
      </c>
      <c r="D2293" s="4">
        <v>0</v>
      </c>
    </row>
    <row r="2294" spans="1:4" x14ac:dyDescent="0.2">
      <c r="A2294" s="4">
        <v>3.8425586306546626</v>
      </c>
      <c r="B2294" s="4">
        <v>2.0041383479476553</v>
      </c>
      <c r="C2294" s="4">
        <v>0</v>
      </c>
      <c r="D2294" s="4">
        <v>0</v>
      </c>
    </row>
    <row r="2295" spans="1:4" x14ac:dyDescent="0.2">
      <c r="A2295" s="4">
        <v>3.8441980660220074</v>
      </c>
      <c r="B2295" s="4">
        <v>2.0040402542600546</v>
      </c>
      <c r="C2295" s="4">
        <v>0</v>
      </c>
      <c r="D2295" s="4">
        <v>0</v>
      </c>
    </row>
    <row r="2296" spans="1:4" x14ac:dyDescent="0.2">
      <c r="A2296" s="4">
        <v>3.8458375013893522</v>
      </c>
      <c r="B2296" s="4">
        <v>2.0039429967393674</v>
      </c>
      <c r="C2296" s="4">
        <v>0</v>
      </c>
      <c r="D2296" s="4">
        <v>0</v>
      </c>
    </row>
    <row r="2297" spans="1:4" x14ac:dyDescent="0.2">
      <c r="A2297" s="4">
        <v>3.8474769367566966</v>
      </c>
      <c r="B2297" s="4">
        <v>2.0038465786459789</v>
      </c>
      <c r="C2297" s="4">
        <v>0</v>
      </c>
      <c r="D2297" s="4">
        <v>0</v>
      </c>
    </row>
    <row r="2298" spans="1:4" x14ac:dyDescent="0.2">
      <c r="A2298" s="4">
        <v>3.8491163721240413</v>
      </c>
      <c r="B2298" s="4">
        <v>2.0037510032402746</v>
      </c>
      <c r="C2298" s="4">
        <v>0</v>
      </c>
      <c r="D2298" s="4">
        <v>0</v>
      </c>
    </row>
    <row r="2299" spans="1:4" x14ac:dyDescent="0.2">
      <c r="A2299" s="4">
        <v>3.8507558074913861</v>
      </c>
      <c r="B2299" s="4">
        <v>2.0036562737826396</v>
      </c>
      <c r="C2299" s="4">
        <v>0</v>
      </c>
      <c r="D2299" s="4">
        <v>0</v>
      </c>
    </row>
    <row r="2300" spans="1:4" x14ac:dyDescent="0.2">
      <c r="A2300" s="4">
        <v>3.8523952428587305</v>
      </c>
      <c r="B2300" s="4">
        <v>2.0035623935334592</v>
      </c>
      <c r="C2300" s="4">
        <v>0</v>
      </c>
      <c r="D2300" s="4">
        <v>0</v>
      </c>
    </row>
    <row r="2301" spans="1:4" x14ac:dyDescent="0.2">
      <c r="A2301" s="4">
        <v>3.8540346782260753</v>
      </c>
      <c r="B2301" s="4">
        <v>2.0034693657531193</v>
      </c>
      <c r="C2301" s="4">
        <v>0</v>
      </c>
      <c r="D2301" s="4">
        <v>0</v>
      </c>
    </row>
    <row r="2302" spans="1:4" x14ac:dyDescent="0.2">
      <c r="A2302" s="4">
        <v>3.85567411359342</v>
      </c>
      <c r="B2302" s="4">
        <v>2.0033771937020046</v>
      </c>
      <c r="C2302" s="4">
        <v>0</v>
      </c>
      <c r="D2302" s="4">
        <v>0</v>
      </c>
    </row>
    <row r="2303" spans="1:4" x14ac:dyDescent="0.2">
      <c r="A2303" s="4">
        <v>3.8573135489607648</v>
      </c>
      <c r="B2303" s="4">
        <v>2.0032858806405014</v>
      </c>
      <c r="C2303" s="4">
        <v>0</v>
      </c>
      <c r="D2303" s="4">
        <v>0</v>
      </c>
    </row>
    <row r="2304" spans="1:4" x14ac:dyDescent="0.2">
      <c r="A2304" s="4">
        <v>3.8589529843281092</v>
      </c>
      <c r="B2304" s="4">
        <v>2.0031954298289945</v>
      </c>
      <c r="C2304" s="4">
        <v>0</v>
      </c>
      <c r="D2304" s="4">
        <v>0</v>
      </c>
    </row>
    <row r="2305" spans="1:4" x14ac:dyDescent="0.2">
      <c r="A2305" s="4">
        <v>3.860592419695454</v>
      </c>
      <c r="B2305" s="4">
        <v>2.0031058445278691</v>
      </c>
      <c r="C2305" s="4">
        <v>0</v>
      </c>
      <c r="D2305" s="4">
        <v>0</v>
      </c>
    </row>
    <row r="2306" spans="1:4" x14ac:dyDescent="0.2">
      <c r="A2306" s="4">
        <v>3.8622318550627988</v>
      </c>
      <c r="B2306" s="4">
        <v>2.0030171279975111</v>
      </c>
      <c r="C2306" s="4">
        <v>0</v>
      </c>
      <c r="D2306" s="4">
        <v>0</v>
      </c>
    </row>
    <row r="2307" spans="1:4" x14ac:dyDescent="0.2">
      <c r="A2307" s="4">
        <v>3.8638712904301435</v>
      </c>
      <c r="B2307" s="4">
        <v>2.0029292834983057</v>
      </c>
      <c r="C2307" s="4">
        <v>0</v>
      </c>
      <c r="D2307" s="4">
        <v>0</v>
      </c>
    </row>
    <row r="2308" spans="1:4" x14ac:dyDescent="0.2">
      <c r="A2308" s="4">
        <v>3.8655107257974879</v>
      </c>
      <c r="B2308" s="4">
        <v>2.0028423142906386</v>
      </c>
      <c r="C2308" s="4">
        <v>0</v>
      </c>
      <c r="D2308" s="4">
        <v>0</v>
      </c>
    </row>
    <row r="2309" spans="1:4" x14ac:dyDescent="0.2">
      <c r="A2309" s="4">
        <v>3.8671501611648327</v>
      </c>
      <c r="B2309" s="4">
        <v>2.0027562236348948</v>
      </c>
      <c r="C2309" s="4">
        <v>0</v>
      </c>
      <c r="D2309" s="4">
        <v>0</v>
      </c>
    </row>
    <row r="2310" spans="1:4" x14ac:dyDescent="0.2">
      <c r="A2310" s="4">
        <v>3.8687895965321775</v>
      </c>
      <c r="B2310" s="4">
        <v>2.0026710147914595</v>
      </c>
      <c r="C2310" s="4">
        <v>0</v>
      </c>
      <c r="D2310" s="4">
        <v>0</v>
      </c>
    </row>
    <row r="2311" spans="1:4" x14ac:dyDescent="0.2">
      <c r="A2311" s="4">
        <v>3.8704290318995223</v>
      </c>
      <c r="B2311" s="4">
        <v>2.0025866910207188</v>
      </c>
      <c r="C2311" s="4">
        <v>0</v>
      </c>
      <c r="D2311" s="4">
        <v>0</v>
      </c>
    </row>
    <row r="2312" spans="1:4" x14ac:dyDescent="0.2">
      <c r="A2312" s="4">
        <v>3.8720684672668666</v>
      </c>
      <c r="B2312" s="4">
        <v>2.0025032555830573</v>
      </c>
      <c r="C2312" s="4">
        <v>0</v>
      </c>
      <c r="D2312" s="4">
        <v>0</v>
      </c>
    </row>
    <row r="2313" spans="1:4" x14ac:dyDescent="0.2">
      <c r="A2313" s="4">
        <v>3.8737079026342114</v>
      </c>
      <c r="B2313" s="4">
        <v>2.002420711738861</v>
      </c>
      <c r="C2313" s="4">
        <v>0</v>
      </c>
      <c r="D2313" s="4">
        <v>0</v>
      </c>
    </row>
    <row r="2314" spans="1:4" x14ac:dyDescent="0.2">
      <c r="A2314" s="4">
        <v>3.8753473380015562</v>
      </c>
      <c r="B2314" s="4">
        <v>2.0023390627485154</v>
      </c>
      <c r="C2314" s="4">
        <v>0</v>
      </c>
      <c r="D2314" s="4">
        <v>0</v>
      </c>
    </row>
    <row r="2315" spans="1:4" x14ac:dyDescent="0.2">
      <c r="A2315" s="4">
        <v>3.876986773368901</v>
      </c>
      <c r="B2315" s="4">
        <v>2.0022583118724051</v>
      </c>
      <c r="C2315" s="4">
        <v>0</v>
      </c>
      <c r="D2315" s="4">
        <v>0</v>
      </c>
    </row>
    <row r="2316" spans="1:4" x14ac:dyDescent="0.2">
      <c r="A2316" s="4">
        <v>3.8786262087362453</v>
      </c>
      <c r="B2316" s="4">
        <v>2.0021784623709165</v>
      </c>
      <c r="C2316" s="4">
        <v>0</v>
      </c>
      <c r="D2316" s="4">
        <v>0</v>
      </c>
    </row>
    <row r="2317" spans="1:4" x14ac:dyDescent="0.2">
      <c r="A2317" s="4">
        <v>3.8802656441035901</v>
      </c>
      <c r="B2317" s="4">
        <v>2.0020995175044343</v>
      </c>
      <c r="C2317" s="4">
        <v>0</v>
      </c>
      <c r="D2317" s="4">
        <v>0</v>
      </c>
    </row>
    <row r="2318" spans="1:4" x14ac:dyDescent="0.2">
      <c r="A2318" s="4">
        <v>3.8819050794709349</v>
      </c>
      <c r="B2318" s="4">
        <v>2.0020214805333438</v>
      </c>
      <c r="C2318" s="4">
        <v>0</v>
      </c>
      <c r="D2318" s="4">
        <v>0</v>
      </c>
    </row>
    <row r="2319" spans="1:4" x14ac:dyDescent="0.2">
      <c r="A2319" s="4">
        <v>3.8835445148382792</v>
      </c>
      <c r="B2319" s="4">
        <v>2.0019443547180309</v>
      </c>
      <c r="C2319" s="4">
        <v>0</v>
      </c>
      <c r="D2319" s="4">
        <v>0</v>
      </c>
    </row>
    <row r="2320" spans="1:4" x14ac:dyDescent="0.2">
      <c r="A2320" s="4">
        <v>3.885183950205624</v>
      </c>
      <c r="B2320" s="4">
        <v>2.0018681433188812</v>
      </c>
      <c r="C2320" s="4">
        <v>0</v>
      </c>
      <c r="D2320" s="4">
        <v>0</v>
      </c>
    </row>
    <row r="2321" spans="1:4" x14ac:dyDescent="0.2">
      <c r="A2321" s="4">
        <v>3.8868233855729688</v>
      </c>
      <c r="B2321" s="4">
        <v>2.0017928495962791</v>
      </c>
      <c r="C2321" s="4">
        <v>0</v>
      </c>
      <c r="D2321" s="4">
        <v>0</v>
      </c>
    </row>
    <row r="2322" spans="1:4" x14ac:dyDescent="0.2">
      <c r="A2322" s="4">
        <v>3.8884628209403136</v>
      </c>
      <c r="B2322" s="4">
        <v>2.0017184768106109</v>
      </c>
      <c r="C2322" s="4">
        <v>0</v>
      </c>
      <c r="D2322" s="4">
        <v>0</v>
      </c>
    </row>
    <row r="2323" spans="1:4" x14ac:dyDescent="0.2">
      <c r="A2323" s="4">
        <v>3.8901022563076579</v>
      </c>
      <c r="B2323" s="4">
        <v>2.0016450282222618</v>
      </c>
      <c r="C2323" s="4">
        <v>0</v>
      </c>
      <c r="D2323" s="4">
        <v>0</v>
      </c>
    </row>
    <row r="2324" spans="1:4" x14ac:dyDescent="0.2">
      <c r="A2324" s="4">
        <v>3.8917416916750027</v>
      </c>
      <c r="B2324" s="4">
        <v>2.0015725070916166</v>
      </c>
      <c r="C2324" s="4">
        <v>0</v>
      </c>
      <c r="D2324" s="4">
        <v>0</v>
      </c>
    </row>
    <row r="2325" spans="1:4" x14ac:dyDescent="0.2">
      <c r="A2325" s="4">
        <v>3.8933811270423475</v>
      </c>
      <c r="B2325" s="4">
        <v>2.0015009166790616</v>
      </c>
      <c r="C2325" s="4">
        <v>0</v>
      </c>
      <c r="D2325" s="4">
        <v>0</v>
      </c>
    </row>
    <row r="2326" spans="1:4" x14ac:dyDescent="0.2">
      <c r="A2326" s="4">
        <v>3.8950205624096923</v>
      </c>
      <c r="B2326" s="4">
        <v>2.0014302602449821</v>
      </c>
      <c r="C2326" s="4">
        <v>0</v>
      </c>
      <c r="D2326" s="4">
        <v>0</v>
      </c>
    </row>
    <row r="2327" spans="1:4" x14ac:dyDescent="0.2">
      <c r="A2327" s="4">
        <v>3.8966599977770366</v>
      </c>
      <c r="B2327" s="4">
        <v>2.0013605410497624</v>
      </c>
      <c r="C2327" s="4">
        <v>0</v>
      </c>
      <c r="D2327" s="4">
        <v>0</v>
      </c>
    </row>
    <row r="2328" spans="1:4" x14ac:dyDescent="0.2">
      <c r="A2328" s="4">
        <v>3.8982994331443814</v>
      </c>
      <c r="B2328" s="4">
        <v>2.0012917623537891</v>
      </c>
      <c r="C2328" s="4">
        <v>0</v>
      </c>
      <c r="D2328" s="4">
        <v>0</v>
      </c>
    </row>
    <row r="2329" spans="1:4" x14ac:dyDescent="0.2">
      <c r="A2329" s="4">
        <v>3.8999388685117262</v>
      </c>
      <c r="B2329" s="4">
        <v>2.0012239274174473</v>
      </c>
      <c r="C2329" s="4">
        <v>0</v>
      </c>
      <c r="D2329" s="4">
        <v>0</v>
      </c>
    </row>
    <row r="2330" spans="1:4" x14ac:dyDescent="0.2">
      <c r="A2330" s="4">
        <v>3.901578303879071</v>
      </c>
      <c r="B2330" s="4">
        <v>2.001157039501122</v>
      </c>
      <c r="C2330" s="4">
        <v>0</v>
      </c>
      <c r="D2330" s="4">
        <v>0</v>
      </c>
    </row>
    <row r="2331" spans="1:4" x14ac:dyDescent="0.2">
      <c r="A2331" s="4">
        <v>3.9032177392464154</v>
      </c>
      <c r="B2331" s="4">
        <v>2.0010911018651991</v>
      </c>
      <c r="C2331" s="4">
        <v>0</v>
      </c>
      <c r="D2331" s="4">
        <v>0</v>
      </c>
    </row>
    <row r="2332" spans="1:4" x14ac:dyDescent="0.2">
      <c r="A2332" s="4">
        <v>3.9048571746137601</v>
      </c>
      <c r="B2332" s="4">
        <v>2.0010261177700639</v>
      </c>
      <c r="C2332" s="4">
        <v>0</v>
      </c>
      <c r="D2332" s="4">
        <v>0</v>
      </c>
    </row>
    <row r="2333" spans="1:4" x14ac:dyDescent="0.2">
      <c r="A2333" s="4">
        <v>3.9064966099811049</v>
      </c>
      <c r="B2333" s="4">
        <v>2.0009620904761012</v>
      </c>
      <c r="C2333" s="4">
        <v>0</v>
      </c>
      <c r="D2333" s="4">
        <v>0</v>
      </c>
    </row>
    <row r="2334" spans="1:4" x14ac:dyDescent="0.2">
      <c r="A2334" s="4">
        <v>3.9081360453484493</v>
      </c>
      <c r="B2334" s="4">
        <v>2.0008990232436976</v>
      </c>
      <c r="C2334" s="4">
        <v>0</v>
      </c>
      <c r="D2334" s="4">
        <v>0</v>
      </c>
    </row>
    <row r="2335" spans="1:4" x14ac:dyDescent="0.2">
      <c r="A2335" s="4">
        <v>3.9097754807157941</v>
      </c>
      <c r="B2335" s="4">
        <v>2.0008369193332372</v>
      </c>
      <c r="C2335" s="4">
        <v>0</v>
      </c>
      <c r="D2335" s="4">
        <v>0</v>
      </c>
    </row>
    <row r="2336" spans="1:4" x14ac:dyDescent="0.2">
      <c r="A2336" s="4">
        <v>3.9114149160831388</v>
      </c>
      <c r="B2336" s="4">
        <v>2.000775782005106</v>
      </c>
      <c r="C2336" s="4">
        <v>0</v>
      </c>
      <c r="D2336" s="4">
        <v>0</v>
      </c>
    </row>
    <row r="2337" spans="1:4" x14ac:dyDescent="0.2">
      <c r="A2337" s="4">
        <v>3.9130543514504836</v>
      </c>
      <c r="B2337" s="4">
        <v>2.0007156145196894</v>
      </c>
      <c r="C2337" s="4">
        <v>0</v>
      </c>
      <c r="D2337" s="4">
        <v>0</v>
      </c>
    </row>
    <row r="2338" spans="1:4" x14ac:dyDescent="0.2">
      <c r="A2338" s="4">
        <v>3.914693786817828</v>
      </c>
      <c r="B2338" s="4">
        <v>2.0006564201373731</v>
      </c>
      <c r="C2338" s="4">
        <v>0</v>
      </c>
      <c r="D2338" s="4">
        <v>0</v>
      </c>
    </row>
    <row r="2339" spans="1:4" x14ac:dyDescent="0.2">
      <c r="A2339" s="4">
        <v>3.9163332221851728</v>
      </c>
      <c r="B2339" s="4">
        <v>2.000598202118542</v>
      </c>
      <c r="C2339" s="4">
        <v>0</v>
      </c>
      <c r="D2339" s="4">
        <v>0</v>
      </c>
    </row>
    <row r="2340" spans="1:4" x14ac:dyDescent="0.2">
      <c r="A2340" s="4">
        <v>3.9179726575525176</v>
      </c>
      <c r="B2340" s="4">
        <v>2.0005409637235814</v>
      </c>
      <c r="C2340" s="4">
        <v>0</v>
      </c>
      <c r="D2340" s="4">
        <v>0</v>
      </c>
    </row>
    <row r="2341" spans="1:4" x14ac:dyDescent="0.2">
      <c r="A2341" s="4">
        <v>3.9196120929198623</v>
      </c>
      <c r="B2341" s="4">
        <v>2.0004847082128774</v>
      </c>
      <c r="C2341" s="4">
        <v>0</v>
      </c>
      <c r="D2341" s="4">
        <v>0</v>
      </c>
    </row>
    <row r="2342" spans="1:4" x14ac:dyDescent="0.2">
      <c r="A2342" s="4">
        <v>3.9212515282872067</v>
      </c>
      <c r="B2342" s="4">
        <v>2.0004294388468145</v>
      </c>
      <c r="C2342" s="4">
        <v>0</v>
      </c>
      <c r="D2342" s="4">
        <v>0</v>
      </c>
    </row>
    <row r="2343" spans="1:4" x14ac:dyDescent="0.2">
      <c r="A2343" s="4">
        <v>3.9228909636545515</v>
      </c>
      <c r="B2343" s="4">
        <v>2.0003751588857788</v>
      </c>
      <c r="C2343" s="4">
        <v>0</v>
      </c>
      <c r="D2343" s="4">
        <v>0</v>
      </c>
    </row>
    <row r="2344" spans="1:4" x14ac:dyDescent="0.2">
      <c r="A2344" s="4">
        <v>3.9245303990218963</v>
      </c>
      <c r="B2344" s="4">
        <v>2.0003218715901556</v>
      </c>
      <c r="C2344" s="4">
        <v>0</v>
      </c>
      <c r="D2344" s="4">
        <v>0</v>
      </c>
    </row>
    <row r="2345" spans="1:4" x14ac:dyDescent="0.2">
      <c r="A2345" s="4">
        <v>3.9261698343892411</v>
      </c>
      <c r="B2345" s="4">
        <v>2.0002695802203299</v>
      </c>
      <c r="C2345" s="4">
        <v>0</v>
      </c>
      <c r="D2345" s="4">
        <v>0</v>
      </c>
    </row>
    <row r="2346" spans="1:4" x14ac:dyDescent="0.2">
      <c r="A2346" s="4">
        <v>3.9278092697565854</v>
      </c>
      <c r="B2346" s="4">
        <v>2.0002182880366877</v>
      </c>
      <c r="C2346" s="4">
        <v>0</v>
      </c>
      <c r="D2346" s="4">
        <v>0</v>
      </c>
    </row>
    <row r="2347" spans="1:4" x14ac:dyDescent="0.2">
      <c r="A2347" s="4">
        <v>3.9294487051239302</v>
      </c>
      <c r="B2347" s="4">
        <v>2.0001679982996139</v>
      </c>
      <c r="C2347" s="4">
        <v>0</v>
      </c>
      <c r="D2347" s="4">
        <v>0</v>
      </c>
    </row>
    <row r="2348" spans="1:4" x14ac:dyDescent="0.2">
      <c r="A2348" s="4">
        <v>3.931088140491275</v>
      </c>
      <c r="B2348" s="4">
        <v>2.0001187142694938</v>
      </c>
      <c r="C2348" s="4">
        <v>0</v>
      </c>
      <c r="D2348" s="4">
        <v>0</v>
      </c>
    </row>
    <row r="2349" spans="1:4" x14ac:dyDescent="0.2">
      <c r="A2349" s="4">
        <v>3.9327275758586193</v>
      </c>
      <c r="B2349" s="4">
        <v>2.0000704392067132</v>
      </c>
      <c r="C2349" s="4">
        <v>0</v>
      </c>
      <c r="D2349" s="4">
        <v>0</v>
      </c>
    </row>
    <row r="2350" spans="1:4" x14ac:dyDescent="0.2">
      <c r="A2350" s="4">
        <v>3.9343670112259641</v>
      </c>
      <c r="B2350" s="4">
        <v>2.0000231763716574</v>
      </c>
      <c r="C2350" s="4">
        <v>0</v>
      </c>
      <c r="D2350" s="4">
        <v>0</v>
      </c>
    </row>
    <row r="2351" spans="1:4" x14ac:dyDescent="0.2">
      <c r="A2351" s="4">
        <v>3.9360064465933089</v>
      </c>
      <c r="B2351" s="4">
        <v>1.9999769290247118</v>
      </c>
      <c r="C2351" s="4">
        <v>0</v>
      </c>
      <c r="D2351" s="4">
        <v>0</v>
      </c>
    </row>
    <row r="2352" spans="1:4" x14ac:dyDescent="0.2">
      <c r="A2352" s="4">
        <v>3.9376458819606537</v>
      </c>
      <c r="B2352" s="4">
        <v>1.9999317004262618</v>
      </c>
      <c r="C2352" s="4">
        <v>0</v>
      </c>
      <c r="D2352" s="4">
        <v>0</v>
      </c>
    </row>
    <row r="2353" spans="1:4" x14ac:dyDescent="0.2">
      <c r="A2353" s="4">
        <v>3.939285317327998</v>
      </c>
      <c r="B2353" s="4">
        <v>1.9998874938366926</v>
      </c>
      <c r="C2353" s="4">
        <v>0</v>
      </c>
      <c r="D2353" s="4">
        <v>0</v>
      </c>
    </row>
    <row r="2354" spans="1:4" x14ac:dyDescent="0.2">
      <c r="A2354" s="4">
        <v>3.9409247526953428</v>
      </c>
      <c r="B2354" s="4">
        <v>1.9998443125163898</v>
      </c>
      <c r="C2354" s="4">
        <v>0</v>
      </c>
      <c r="D2354" s="4">
        <v>0</v>
      </c>
    </row>
    <row r="2355" spans="1:4" x14ac:dyDescent="0.2">
      <c r="A2355" s="4">
        <v>3.9425641880626876</v>
      </c>
      <c r="B2355" s="4">
        <v>1.9998021597257389</v>
      </c>
      <c r="C2355" s="4">
        <v>0</v>
      </c>
      <c r="D2355" s="4">
        <v>0</v>
      </c>
    </row>
    <row r="2356" spans="1:4" x14ac:dyDescent="0.2">
      <c r="A2356" s="4">
        <v>3.9442036234300324</v>
      </c>
      <c r="B2356" s="4">
        <v>1.999761038725125</v>
      </c>
      <c r="C2356" s="4">
        <v>0</v>
      </c>
      <c r="D2356" s="4">
        <v>0</v>
      </c>
    </row>
    <row r="2357" spans="1:4" x14ac:dyDescent="0.2">
      <c r="A2357" s="4">
        <v>3.9458430587973767</v>
      </c>
      <c r="B2357" s="4">
        <v>1.9997209527749336</v>
      </c>
      <c r="C2357" s="4">
        <v>0</v>
      </c>
      <c r="D2357" s="4">
        <v>0</v>
      </c>
    </row>
    <row r="2358" spans="1:4" x14ac:dyDescent="0.2">
      <c r="A2358" s="4">
        <v>3.9474824941647215</v>
      </c>
      <c r="B2358" s="4">
        <v>1.9996819051355503</v>
      </c>
      <c r="C2358" s="4">
        <v>0</v>
      </c>
      <c r="D2358" s="4">
        <v>0</v>
      </c>
    </row>
    <row r="2359" spans="1:4" x14ac:dyDescent="0.2">
      <c r="A2359" s="4">
        <v>3.9491219295320663</v>
      </c>
      <c r="B2359" s="4">
        <v>1.9996438990673602</v>
      </c>
      <c r="C2359" s="4">
        <v>0</v>
      </c>
      <c r="D2359" s="4">
        <v>0</v>
      </c>
    </row>
    <row r="2360" spans="1:4" x14ac:dyDescent="0.2">
      <c r="A2360" s="4">
        <v>3.9507613648994111</v>
      </c>
      <c r="B2360" s="4">
        <v>1.9996069378307488</v>
      </c>
      <c r="C2360" s="4">
        <v>0</v>
      </c>
      <c r="D2360" s="4">
        <v>0</v>
      </c>
    </row>
    <row r="2361" spans="1:4" x14ac:dyDescent="0.2">
      <c r="A2361" s="4">
        <v>3.9524008002667554</v>
      </c>
      <c r="B2361" s="4">
        <v>1.9995710246861016</v>
      </c>
      <c r="C2361" s="4">
        <v>0</v>
      </c>
      <c r="D2361" s="4">
        <v>0</v>
      </c>
    </row>
    <row r="2362" spans="1:4" x14ac:dyDescent="0.2">
      <c r="A2362" s="4">
        <v>3.9540402356341002</v>
      </c>
      <c r="B2362" s="4">
        <v>1.999536162893804</v>
      </c>
      <c r="C2362" s="4">
        <v>0</v>
      </c>
      <c r="D2362" s="4">
        <v>0</v>
      </c>
    </row>
    <row r="2363" spans="1:4" x14ac:dyDescent="0.2">
      <c r="A2363" s="4">
        <v>3.955679671001445</v>
      </c>
      <c r="B2363" s="4">
        <v>1.9995023557142413</v>
      </c>
      <c r="C2363" s="4">
        <v>0</v>
      </c>
      <c r="D2363" s="4">
        <v>0</v>
      </c>
    </row>
    <row r="2364" spans="1:4" x14ac:dyDescent="0.2">
      <c r="A2364" s="4">
        <v>3.9573191063687898</v>
      </c>
      <c r="B2364" s="4">
        <v>1.999469606407799</v>
      </c>
      <c r="C2364" s="4">
        <v>0</v>
      </c>
      <c r="D2364" s="4">
        <v>0</v>
      </c>
    </row>
    <row r="2365" spans="1:4" x14ac:dyDescent="0.2">
      <c r="A2365" s="4">
        <v>3.9589585417361342</v>
      </c>
      <c r="B2365" s="4">
        <v>1.9994379182348623</v>
      </c>
      <c r="C2365" s="4">
        <v>0</v>
      </c>
      <c r="D2365" s="4">
        <v>0</v>
      </c>
    </row>
    <row r="2366" spans="1:4" x14ac:dyDescent="0.2">
      <c r="A2366" s="4">
        <v>3.9605979771034789</v>
      </c>
      <c r="B2366" s="4">
        <v>1.9994072944558168</v>
      </c>
      <c r="C2366" s="4">
        <v>0</v>
      </c>
      <c r="D2366" s="4">
        <v>0</v>
      </c>
    </row>
    <row r="2367" spans="1:4" x14ac:dyDescent="0.2">
      <c r="A2367" s="4">
        <v>3.9622374124708237</v>
      </c>
      <c r="B2367" s="4">
        <v>1.9993777383310478</v>
      </c>
      <c r="C2367" s="4">
        <v>0</v>
      </c>
      <c r="D2367" s="4">
        <v>0</v>
      </c>
    </row>
    <row r="2368" spans="1:4" x14ac:dyDescent="0.2">
      <c r="A2368" s="4">
        <v>3.9638768478381681</v>
      </c>
      <c r="B2368" s="4">
        <v>1.9993492531209409</v>
      </c>
      <c r="C2368" s="4">
        <v>0</v>
      </c>
      <c r="D2368" s="4">
        <v>0</v>
      </c>
    </row>
    <row r="2369" spans="1:4" x14ac:dyDescent="0.2">
      <c r="A2369" s="4">
        <v>3.9655162832055129</v>
      </c>
      <c r="B2369" s="4">
        <v>1.9993218420858812</v>
      </c>
      <c r="C2369" s="4">
        <v>0</v>
      </c>
      <c r="D2369" s="4">
        <v>0</v>
      </c>
    </row>
    <row r="2370" spans="1:4" x14ac:dyDescent="0.2">
      <c r="A2370" s="4">
        <v>3.9671557185728576</v>
      </c>
      <c r="B2370" s="4">
        <v>1.999295508486254</v>
      </c>
      <c r="C2370" s="4">
        <v>0</v>
      </c>
      <c r="D2370" s="4">
        <v>0</v>
      </c>
    </row>
    <row r="2371" spans="1:4" x14ac:dyDescent="0.2">
      <c r="A2371" s="4">
        <v>3.9687951539402024</v>
      </c>
      <c r="B2371" s="4">
        <v>1.9992702555824453</v>
      </c>
      <c r="C2371" s="4">
        <v>0</v>
      </c>
      <c r="D2371" s="4">
        <v>0</v>
      </c>
    </row>
    <row r="2372" spans="1:4" x14ac:dyDescent="0.2">
      <c r="A2372" s="4">
        <v>3.9704345893075468</v>
      </c>
      <c r="B2372" s="4">
        <v>1.9992460866348398</v>
      </c>
      <c r="C2372" s="4">
        <v>0</v>
      </c>
      <c r="D2372" s="4">
        <v>0</v>
      </c>
    </row>
    <row r="2373" spans="1:4" x14ac:dyDescent="0.2">
      <c r="A2373" s="4">
        <v>3.9720740246748916</v>
      </c>
      <c r="B2373" s="4">
        <v>1.9992230049038235</v>
      </c>
      <c r="C2373" s="4">
        <v>0</v>
      </c>
      <c r="D2373" s="4">
        <v>0</v>
      </c>
    </row>
    <row r="2374" spans="1:4" x14ac:dyDescent="0.2">
      <c r="A2374" s="4">
        <v>3.9737134600422364</v>
      </c>
      <c r="B2374" s="4">
        <v>1.9992010136497813</v>
      </c>
      <c r="C2374" s="4">
        <v>0</v>
      </c>
      <c r="D2374" s="4">
        <v>0</v>
      </c>
    </row>
    <row r="2375" spans="1:4" x14ac:dyDescent="0.2">
      <c r="A2375" s="4">
        <v>3.9753528954095811</v>
      </c>
      <c r="B2375" s="4">
        <v>1.9991801161330989</v>
      </c>
      <c r="C2375" s="4">
        <v>0</v>
      </c>
      <c r="D2375" s="4">
        <v>0</v>
      </c>
    </row>
    <row r="2376" spans="1:4" x14ac:dyDescent="0.2">
      <c r="A2376" s="4">
        <v>3.9769923307769255</v>
      </c>
      <c r="B2376" s="4">
        <v>1.9991603156141617</v>
      </c>
      <c r="C2376" s="4">
        <v>0</v>
      </c>
      <c r="D2376" s="4">
        <v>0</v>
      </c>
    </row>
    <row r="2377" spans="1:4" x14ac:dyDescent="0.2">
      <c r="A2377" s="4">
        <v>3.9786317661442703</v>
      </c>
      <c r="B2377" s="4">
        <v>1.999141615353355</v>
      </c>
      <c r="C2377" s="4">
        <v>0</v>
      </c>
      <c r="D2377" s="4">
        <v>0</v>
      </c>
    </row>
    <row r="2378" spans="1:4" x14ac:dyDescent="0.2">
      <c r="A2378" s="4">
        <v>3.9802712015116151</v>
      </c>
      <c r="B2378" s="4">
        <v>1.9991240186110641</v>
      </c>
      <c r="C2378" s="4">
        <v>0</v>
      </c>
      <c r="D2378" s="4">
        <v>0</v>
      </c>
    </row>
    <row r="2379" spans="1:4" x14ac:dyDescent="0.2">
      <c r="A2379" s="4">
        <v>3.9819106368789599</v>
      </c>
      <c r="B2379" s="4">
        <v>1.9991075286476745</v>
      </c>
      <c r="C2379" s="4">
        <v>0</v>
      </c>
      <c r="D2379" s="4">
        <v>0</v>
      </c>
    </row>
    <row r="2380" spans="1:4" x14ac:dyDescent="0.2">
      <c r="A2380" s="4">
        <v>3.9835500722463042</v>
      </c>
      <c r="B2380" s="4">
        <v>1.9990921487235718</v>
      </c>
      <c r="C2380" s="4">
        <v>0</v>
      </c>
      <c r="D2380" s="4">
        <v>0</v>
      </c>
    </row>
    <row r="2381" spans="1:4" x14ac:dyDescent="0.2">
      <c r="A2381" s="4">
        <v>3.985189507613649</v>
      </c>
      <c r="B2381" s="4">
        <v>1.9990778820991411</v>
      </c>
      <c r="C2381" s="4">
        <v>0</v>
      </c>
      <c r="D2381" s="4">
        <v>0</v>
      </c>
    </row>
    <row r="2382" spans="1:4" x14ac:dyDescent="0.2">
      <c r="A2382" s="4">
        <v>3.9868289429809938</v>
      </c>
      <c r="B2382" s="4">
        <v>1.9990647320347679</v>
      </c>
      <c r="C2382" s="4">
        <v>0</v>
      </c>
      <c r="D2382" s="4">
        <v>0</v>
      </c>
    </row>
    <row r="2383" spans="1:4" x14ac:dyDescent="0.2">
      <c r="A2383" s="4">
        <v>3.9884683783483381</v>
      </c>
      <c r="B2383" s="4">
        <v>1.9990527017908375</v>
      </c>
      <c r="C2383" s="4">
        <v>0</v>
      </c>
      <c r="D2383" s="4">
        <v>0</v>
      </c>
    </row>
    <row r="2384" spans="1:4" x14ac:dyDescent="0.2">
      <c r="A2384" s="4">
        <v>3.9901078137156829</v>
      </c>
      <c r="B2384" s="4">
        <v>1.9990417946277355</v>
      </c>
      <c r="C2384" s="4">
        <v>0</v>
      </c>
      <c r="D2384" s="4">
        <v>0</v>
      </c>
    </row>
    <row r="2385" spans="1:4" x14ac:dyDescent="0.2">
      <c r="A2385" s="4">
        <v>3.9917472490830277</v>
      </c>
      <c r="B2385" s="4">
        <v>1.9990320138058473</v>
      </c>
      <c r="C2385" s="4">
        <v>0</v>
      </c>
      <c r="D2385" s="4">
        <v>0</v>
      </c>
    </row>
    <row r="2386" spans="1:4" x14ac:dyDescent="0.2">
      <c r="A2386" s="4">
        <v>3.9933866844503725</v>
      </c>
      <c r="B2386" s="4">
        <v>1.999023362585558</v>
      </c>
      <c r="C2386" s="4">
        <v>0</v>
      </c>
      <c r="D2386" s="4">
        <v>0</v>
      </c>
    </row>
    <row r="2387" spans="1:4" x14ac:dyDescent="0.2">
      <c r="A2387" s="4">
        <v>3.9950261198177168</v>
      </c>
      <c r="B2387" s="4">
        <v>1.9990158442272534</v>
      </c>
      <c r="C2387" s="4">
        <v>0</v>
      </c>
      <c r="D2387" s="4">
        <v>0</v>
      </c>
    </row>
    <row r="2388" spans="1:4" x14ac:dyDescent="0.2">
      <c r="A2388" s="4">
        <v>3.9966655551850616</v>
      </c>
      <c r="B2388" s="4">
        <v>1.9990094619913186</v>
      </c>
      <c r="C2388" s="4">
        <v>0</v>
      </c>
      <c r="D2388" s="4">
        <v>0</v>
      </c>
    </row>
    <row r="2389" spans="1:4" x14ac:dyDescent="0.2">
      <c r="A2389" s="4">
        <v>3.9983049905524064</v>
      </c>
      <c r="B2389" s="4">
        <v>1.999004219138139</v>
      </c>
      <c r="C2389" s="4">
        <v>0</v>
      </c>
      <c r="D2389" s="4">
        <v>0</v>
      </c>
    </row>
    <row r="2390" spans="1:4" x14ac:dyDescent="0.2">
      <c r="A2390" s="4">
        <v>3.9999444259197512</v>
      </c>
      <c r="B2390" s="4">
        <v>1.9990001189281004</v>
      </c>
      <c r="C2390" s="4">
        <v>0</v>
      </c>
      <c r="D2390" s="4">
        <v>0</v>
      </c>
    </row>
    <row r="2391" spans="1:4" x14ac:dyDescent="0.2">
      <c r="A2391" s="4">
        <v>4.001583861287096</v>
      </c>
      <c r="B2391" s="4">
        <v>1.9989971638492399</v>
      </c>
      <c r="C2391" s="4">
        <v>0</v>
      </c>
      <c r="D2391" s="4">
        <v>0</v>
      </c>
    </row>
    <row r="2392" spans="1:4" x14ac:dyDescent="0.2">
      <c r="A2392" s="4">
        <v>4.0032232966544408</v>
      </c>
      <c r="B2392" s="4">
        <v>1.9989953529692663</v>
      </c>
      <c r="C2392" s="4">
        <v>0</v>
      </c>
      <c r="D2392" s="4">
        <v>0</v>
      </c>
    </row>
    <row r="2393" spans="1:4" x14ac:dyDescent="0.2">
      <c r="A2393" s="4">
        <v>4.0048627320217847</v>
      </c>
      <c r="B2393" s="4">
        <v>1.9989946844093971</v>
      </c>
      <c r="C2393" s="4">
        <v>0</v>
      </c>
      <c r="D2393" s="4">
        <v>0</v>
      </c>
    </row>
    <row r="2394" spans="1:4" x14ac:dyDescent="0.2">
      <c r="A2394" s="4">
        <v>4.0065021673891295</v>
      </c>
      <c r="B2394" s="4">
        <v>1.9989951562908164</v>
      </c>
      <c r="C2394" s="4">
        <v>0</v>
      </c>
      <c r="D2394" s="4">
        <v>0</v>
      </c>
    </row>
    <row r="2395" spans="1:4" x14ac:dyDescent="0.2">
      <c r="A2395" s="4">
        <v>4.0081416027564742</v>
      </c>
      <c r="B2395" s="4">
        <v>1.9989967667347082</v>
      </c>
      <c r="C2395" s="4">
        <v>0</v>
      </c>
      <c r="D2395" s="4">
        <v>0</v>
      </c>
    </row>
    <row r="2396" spans="1:4" x14ac:dyDescent="0.2">
      <c r="A2396" s="4">
        <v>4.009781038123819</v>
      </c>
      <c r="B2396" s="4">
        <v>1.9989995138622565</v>
      </c>
      <c r="C2396" s="4">
        <v>0</v>
      </c>
      <c r="D2396" s="4">
        <v>0</v>
      </c>
    </row>
    <row r="2397" spans="1:4" x14ac:dyDescent="0.2">
      <c r="A2397" s="4">
        <v>4.0114204734911638</v>
      </c>
      <c r="B2397" s="4">
        <v>1.9990033957946454</v>
      </c>
      <c r="C2397" s="4">
        <v>0</v>
      </c>
      <c r="D2397" s="4">
        <v>0</v>
      </c>
    </row>
    <row r="2398" spans="1:4" x14ac:dyDescent="0.2">
      <c r="A2398" s="4">
        <v>4.0130599088585086</v>
      </c>
      <c r="B2398" s="4">
        <v>1.9990084106530588</v>
      </c>
      <c r="C2398" s="4">
        <v>0</v>
      </c>
      <c r="D2398" s="4">
        <v>0</v>
      </c>
    </row>
    <row r="2399" spans="1:4" x14ac:dyDescent="0.2">
      <c r="A2399" s="4">
        <v>4.0146993442258534</v>
      </c>
      <c r="B2399" s="4">
        <v>1.9990145565586808</v>
      </c>
      <c r="C2399" s="4">
        <v>0</v>
      </c>
      <c r="D2399" s="4">
        <v>0</v>
      </c>
    </row>
    <row r="2400" spans="1:4" x14ac:dyDescent="0.2">
      <c r="A2400" s="4">
        <v>4.0163387795931973</v>
      </c>
      <c r="B2400" s="4">
        <v>1.9990218316326953</v>
      </c>
      <c r="C2400" s="4">
        <v>0</v>
      </c>
      <c r="D2400" s="4">
        <v>0</v>
      </c>
    </row>
    <row r="2401" spans="1:4" x14ac:dyDescent="0.2">
      <c r="A2401" s="4">
        <v>4.0179782149605421</v>
      </c>
      <c r="B2401" s="4">
        <v>1.9990302339962869</v>
      </c>
      <c r="C2401" s="4">
        <v>0</v>
      </c>
      <c r="D2401" s="4">
        <v>0</v>
      </c>
    </row>
    <row r="2402" spans="1:4" x14ac:dyDescent="0.2">
      <c r="A2402" s="4">
        <v>4.0196176503278869</v>
      </c>
      <c r="B2402" s="4">
        <v>1.9990397617706388</v>
      </c>
      <c r="C2402" s="4">
        <v>0</v>
      </c>
      <c r="D2402" s="4">
        <v>0</v>
      </c>
    </row>
    <row r="2403" spans="1:4" x14ac:dyDescent="0.2">
      <c r="A2403" s="4">
        <v>4.0212570856952317</v>
      </c>
      <c r="B2403" s="4">
        <v>1.9990504130769358</v>
      </c>
      <c r="C2403" s="4">
        <v>0</v>
      </c>
      <c r="D2403" s="4">
        <v>0</v>
      </c>
    </row>
    <row r="2404" spans="1:4" x14ac:dyDescent="0.2">
      <c r="A2404" s="4">
        <v>4.0228965210625764</v>
      </c>
      <c r="B2404" s="4">
        <v>1.9990621860363615</v>
      </c>
      <c r="C2404" s="4">
        <v>0</v>
      </c>
      <c r="D2404" s="4">
        <v>0</v>
      </c>
    </row>
    <row r="2405" spans="1:4" x14ac:dyDescent="0.2">
      <c r="A2405" s="4">
        <v>4.0245359564299212</v>
      </c>
      <c r="B2405" s="4">
        <v>1.9990750787701002</v>
      </c>
      <c r="C2405" s="4">
        <v>0</v>
      </c>
      <c r="D2405" s="4">
        <v>0</v>
      </c>
    </row>
    <row r="2406" spans="1:4" x14ac:dyDescent="0.2">
      <c r="A2406" s="4">
        <v>4.026175391797266</v>
      </c>
      <c r="B2406" s="4">
        <v>1.9990890893993356</v>
      </c>
      <c r="C2406" s="4">
        <v>0</v>
      </c>
      <c r="D2406" s="4">
        <v>0</v>
      </c>
    </row>
    <row r="2407" spans="1:4" x14ac:dyDescent="0.2">
      <c r="A2407" s="4">
        <v>4.0278148271646108</v>
      </c>
      <c r="B2407" s="4">
        <v>1.9991042160452519</v>
      </c>
      <c r="C2407" s="4">
        <v>0</v>
      </c>
      <c r="D2407" s="4">
        <v>0</v>
      </c>
    </row>
    <row r="2408" spans="1:4" x14ac:dyDescent="0.2">
      <c r="A2408" s="4">
        <v>4.0294542625319547</v>
      </c>
      <c r="B2408" s="4">
        <v>1.9991204568290333</v>
      </c>
      <c r="C2408" s="4">
        <v>0</v>
      </c>
      <c r="D2408" s="4">
        <v>0</v>
      </c>
    </row>
    <row r="2409" spans="1:4" x14ac:dyDescent="0.2">
      <c r="A2409" s="4">
        <v>4.0310936978992995</v>
      </c>
      <c r="B2409" s="4">
        <v>1.9991378098718637</v>
      </c>
      <c r="C2409" s="4">
        <v>0</v>
      </c>
      <c r="D2409" s="4">
        <v>0</v>
      </c>
    </row>
    <row r="2410" spans="1:4" x14ac:dyDescent="0.2">
      <c r="A2410" s="4">
        <v>4.0327331332666443</v>
      </c>
      <c r="B2410" s="4">
        <v>1.9991562732949271</v>
      </c>
      <c r="C2410" s="4">
        <v>0</v>
      </c>
      <c r="D2410" s="4">
        <v>0</v>
      </c>
    </row>
    <row r="2411" spans="1:4" x14ac:dyDescent="0.2">
      <c r="A2411" s="4">
        <v>4.0343725686339891</v>
      </c>
      <c r="B2411" s="4">
        <v>1.9991758452194075</v>
      </c>
      <c r="C2411" s="4">
        <v>0</v>
      </c>
      <c r="D2411" s="4">
        <v>0</v>
      </c>
    </row>
    <row r="2412" spans="1:4" x14ac:dyDescent="0.2">
      <c r="A2412" s="4">
        <v>4.0360120040013339</v>
      </c>
      <c r="B2412" s="4">
        <v>1.9991965237664893</v>
      </c>
      <c r="C2412" s="4">
        <v>0</v>
      </c>
      <c r="D2412" s="4">
        <v>0</v>
      </c>
    </row>
    <row r="2413" spans="1:4" x14ac:dyDescent="0.2">
      <c r="A2413" s="4">
        <v>4.0376514393686787</v>
      </c>
      <c r="B2413" s="4">
        <v>1.9992183070573559</v>
      </c>
      <c r="C2413" s="4">
        <v>0</v>
      </c>
      <c r="D2413" s="4">
        <v>0</v>
      </c>
    </row>
    <row r="2414" spans="1:4" x14ac:dyDescent="0.2">
      <c r="A2414" s="4">
        <v>4.0392908747360234</v>
      </c>
      <c r="B2414" s="4">
        <v>1.9992411932131919</v>
      </c>
      <c r="C2414" s="4">
        <v>0</v>
      </c>
      <c r="D2414" s="4">
        <v>0</v>
      </c>
    </row>
    <row r="2415" spans="1:4" x14ac:dyDescent="0.2">
      <c r="A2415" s="4">
        <v>4.0409303101033682</v>
      </c>
      <c r="B2415" s="4">
        <v>1.9992651803551813</v>
      </c>
      <c r="C2415" s="4">
        <v>0</v>
      </c>
      <c r="D2415" s="4">
        <v>0</v>
      </c>
    </row>
    <row r="2416" spans="1:4" x14ac:dyDescent="0.2">
      <c r="A2416" s="4">
        <v>4.0425697454707121</v>
      </c>
      <c r="B2416" s="4">
        <v>1.9992902666045078</v>
      </c>
      <c r="C2416" s="4">
        <v>0</v>
      </c>
      <c r="D2416" s="4">
        <v>0</v>
      </c>
    </row>
    <row r="2417" spans="1:4" x14ac:dyDescent="0.2">
      <c r="A2417" s="4">
        <v>4.0442091808380569</v>
      </c>
      <c r="B2417" s="4">
        <v>1.9993164500823557</v>
      </c>
      <c r="C2417" s="4">
        <v>0</v>
      </c>
      <c r="D2417" s="4">
        <v>0</v>
      </c>
    </row>
    <row r="2418" spans="1:4" x14ac:dyDescent="0.2">
      <c r="A2418" s="4">
        <v>4.0458486162054017</v>
      </c>
      <c r="B2418" s="4">
        <v>1.9993437289099087</v>
      </c>
      <c r="C2418" s="4">
        <v>0</v>
      </c>
      <c r="D2418" s="4">
        <v>0</v>
      </c>
    </row>
    <row r="2419" spans="1:4" x14ac:dyDescent="0.2">
      <c r="A2419" s="4">
        <v>4.0474880515727465</v>
      </c>
      <c r="B2419" s="4">
        <v>1.9993721012083514</v>
      </c>
      <c r="C2419" s="4">
        <v>0</v>
      </c>
      <c r="D2419" s="4">
        <v>0</v>
      </c>
    </row>
    <row r="2420" spans="1:4" x14ac:dyDescent="0.2">
      <c r="A2420" s="4">
        <v>4.0491274869400913</v>
      </c>
      <c r="B2420" s="4">
        <v>1.9994015650988675</v>
      </c>
      <c r="C2420" s="4">
        <v>0</v>
      </c>
      <c r="D2420" s="4">
        <v>0</v>
      </c>
    </row>
    <row r="2421" spans="1:4" x14ac:dyDescent="0.2">
      <c r="A2421" s="4">
        <v>4.0507669223074361</v>
      </c>
      <c r="B2421" s="4">
        <v>1.9994321187026409</v>
      </c>
      <c r="C2421" s="4">
        <v>0</v>
      </c>
      <c r="D2421" s="4">
        <v>0</v>
      </c>
    </row>
    <row r="2422" spans="1:4" x14ac:dyDescent="0.2">
      <c r="A2422" s="4">
        <v>4.0524063576747809</v>
      </c>
      <c r="B2422" s="4">
        <v>1.999463760140856</v>
      </c>
      <c r="C2422" s="4">
        <v>0</v>
      </c>
      <c r="D2422" s="4">
        <v>0</v>
      </c>
    </row>
    <row r="2423" spans="1:4" x14ac:dyDescent="0.2">
      <c r="A2423" s="4">
        <v>4.0540457930421248</v>
      </c>
      <c r="B2423" s="4">
        <v>1.9994964875346966</v>
      </c>
      <c r="C2423" s="4">
        <v>0</v>
      </c>
      <c r="D2423" s="4">
        <v>0</v>
      </c>
    </row>
    <row r="2424" spans="1:4" x14ac:dyDescent="0.2">
      <c r="A2424" s="4">
        <v>4.0556852284094695</v>
      </c>
      <c r="B2424" s="4">
        <v>1.9995302990053467</v>
      </c>
      <c r="C2424" s="4">
        <v>0</v>
      </c>
      <c r="D2424" s="4">
        <v>0</v>
      </c>
    </row>
    <row r="2425" spans="1:4" x14ac:dyDescent="0.2">
      <c r="A2425" s="4">
        <v>4.0573246637768143</v>
      </c>
      <c r="B2425" s="4">
        <v>1.9995651926739906</v>
      </c>
      <c r="C2425" s="4">
        <v>0</v>
      </c>
      <c r="D2425" s="4">
        <v>0</v>
      </c>
    </row>
    <row r="2426" spans="1:4" x14ac:dyDescent="0.2">
      <c r="A2426" s="4">
        <v>4.0589640991441591</v>
      </c>
      <c r="B2426" s="4">
        <v>1.9996011666618121</v>
      </c>
      <c r="C2426" s="4">
        <v>0</v>
      </c>
      <c r="D2426" s="4">
        <v>0</v>
      </c>
    </row>
    <row r="2427" spans="1:4" x14ac:dyDescent="0.2">
      <c r="A2427" s="4">
        <v>4.0606035345115039</v>
      </c>
      <c r="B2427" s="4">
        <v>1.9996382190899953</v>
      </c>
      <c r="C2427" s="4">
        <v>0</v>
      </c>
      <c r="D2427" s="4">
        <v>0</v>
      </c>
    </row>
    <row r="2428" spans="1:4" x14ac:dyDescent="0.2">
      <c r="A2428" s="4">
        <v>4.0622429698788487</v>
      </c>
      <c r="B2428" s="4">
        <v>1.9996763480797242</v>
      </c>
      <c r="C2428" s="4">
        <v>0</v>
      </c>
      <c r="D2428" s="4">
        <v>0</v>
      </c>
    </row>
    <row r="2429" spans="1:4" x14ac:dyDescent="0.2">
      <c r="A2429" s="4">
        <v>4.0638824052461935</v>
      </c>
      <c r="B2429" s="4">
        <v>1.999715551752183</v>
      </c>
      <c r="C2429" s="4">
        <v>0</v>
      </c>
      <c r="D2429" s="4">
        <v>0</v>
      </c>
    </row>
    <row r="2430" spans="1:4" x14ac:dyDescent="0.2">
      <c r="A2430" s="4">
        <v>4.0655218406135383</v>
      </c>
      <c r="B2430" s="4">
        <v>1.9997558282285555</v>
      </c>
      <c r="C2430" s="4">
        <v>0</v>
      </c>
      <c r="D2430" s="4">
        <v>0</v>
      </c>
    </row>
    <row r="2431" spans="1:4" x14ac:dyDescent="0.2">
      <c r="A2431" s="4">
        <v>4.0671612759808822</v>
      </c>
      <c r="B2431" s="4">
        <v>1.9997971756300259</v>
      </c>
      <c r="C2431" s="4">
        <v>0</v>
      </c>
      <c r="D2431" s="4">
        <v>0</v>
      </c>
    </row>
    <row r="2432" spans="1:4" x14ac:dyDescent="0.2">
      <c r="A2432" s="4">
        <v>4.068800711348227</v>
      </c>
      <c r="B2432" s="4">
        <v>1.9998395920777783</v>
      </c>
      <c r="C2432" s="4">
        <v>0</v>
      </c>
      <c r="D2432" s="4">
        <v>0</v>
      </c>
    </row>
    <row r="2433" spans="1:4" x14ac:dyDescent="0.2">
      <c r="A2433" s="4">
        <v>4.0704401467155717</v>
      </c>
      <c r="B2433" s="4">
        <v>1.9998830756929964</v>
      </c>
      <c r="C2433" s="4">
        <v>0</v>
      </c>
      <c r="D2433" s="4">
        <v>0</v>
      </c>
    </row>
    <row r="2434" spans="1:4" x14ac:dyDescent="0.2">
      <c r="A2434" s="4">
        <v>4.0720795820829165</v>
      </c>
      <c r="B2434" s="4">
        <v>1.9999276245968647</v>
      </c>
      <c r="C2434" s="4">
        <v>0</v>
      </c>
      <c r="D2434" s="4">
        <v>0</v>
      </c>
    </row>
    <row r="2435" spans="1:4" x14ac:dyDescent="0.2">
      <c r="A2435" s="4">
        <v>4.0737190174502613</v>
      </c>
      <c r="B2435" s="4">
        <v>1.9999732369105669</v>
      </c>
      <c r="C2435" s="4">
        <v>0</v>
      </c>
      <c r="D2435" s="4">
        <v>0</v>
      </c>
    </row>
    <row r="2436" spans="1:4" x14ac:dyDescent="0.2">
      <c r="A2436" s="4">
        <v>4.0753584528176061</v>
      </c>
      <c r="B2436" s="4">
        <v>2.0000199107552872</v>
      </c>
      <c r="C2436" s="4">
        <v>0</v>
      </c>
      <c r="D2436" s="4">
        <v>0</v>
      </c>
    </row>
    <row r="2437" spans="1:4" x14ac:dyDescent="0.2">
      <c r="A2437" s="4">
        <v>4.0769978881849509</v>
      </c>
      <c r="B2437" s="4">
        <v>2.0000676442522098</v>
      </c>
      <c r="C2437" s="4">
        <v>0</v>
      </c>
      <c r="D2437" s="4">
        <v>0</v>
      </c>
    </row>
    <row r="2438" spans="1:4" x14ac:dyDescent="0.2">
      <c r="A2438" s="4">
        <v>4.0786373235522948</v>
      </c>
      <c r="B2438" s="4">
        <v>2.0001164355225183</v>
      </c>
      <c r="C2438" s="4">
        <v>0</v>
      </c>
      <c r="D2438" s="4">
        <v>0</v>
      </c>
    </row>
    <row r="2439" spans="1:4" x14ac:dyDescent="0.2">
      <c r="A2439" s="4">
        <v>4.0802767589196396</v>
      </c>
      <c r="B2439" s="4">
        <v>2.0001662826873972</v>
      </c>
      <c r="C2439" s="4">
        <v>0</v>
      </c>
      <c r="D2439" s="4">
        <v>0</v>
      </c>
    </row>
    <row r="2440" spans="1:4" x14ac:dyDescent="0.2">
      <c r="A2440" s="4">
        <v>4.0819161942869844</v>
      </c>
      <c r="B2440" s="4">
        <v>2.0002171838680298</v>
      </c>
      <c r="C2440" s="4">
        <v>0</v>
      </c>
      <c r="D2440" s="4">
        <v>0</v>
      </c>
    </row>
    <row r="2441" spans="1:4" x14ac:dyDescent="0.2">
      <c r="A2441" s="4">
        <v>4.0835556296543292</v>
      </c>
      <c r="B2441" s="4">
        <v>2.000269137185601</v>
      </c>
      <c r="C2441" s="4">
        <v>0</v>
      </c>
      <c r="D2441" s="4">
        <v>0</v>
      </c>
    </row>
    <row r="2442" spans="1:4" x14ac:dyDescent="0.2">
      <c r="A2442" s="4">
        <v>4.085195065021674</v>
      </c>
      <c r="B2442" s="4">
        <v>2.0003221407612943</v>
      </c>
      <c r="C2442" s="4">
        <v>0</v>
      </c>
      <c r="D2442" s="4">
        <v>0</v>
      </c>
    </row>
    <row r="2443" spans="1:4" x14ac:dyDescent="0.2">
      <c r="A2443" s="4">
        <v>4.0868345003890187</v>
      </c>
      <c r="B2443" s="4">
        <v>2.0003761927162942</v>
      </c>
      <c r="C2443" s="4">
        <v>0</v>
      </c>
      <c r="D2443" s="4">
        <v>0</v>
      </c>
    </row>
    <row r="2444" spans="1:4" x14ac:dyDescent="0.2">
      <c r="A2444" s="4">
        <v>4.0884739357563635</v>
      </c>
      <c r="B2444" s="4">
        <v>2.0004312911717848</v>
      </c>
      <c r="C2444" s="4">
        <v>0</v>
      </c>
      <c r="D2444" s="4">
        <v>0</v>
      </c>
    </row>
    <row r="2445" spans="1:4" x14ac:dyDescent="0.2">
      <c r="A2445" s="4">
        <v>4.0901133711237083</v>
      </c>
      <c r="B2445" s="4">
        <v>2.0004874342489489</v>
      </c>
      <c r="C2445" s="4">
        <v>0</v>
      </c>
      <c r="D2445" s="4">
        <v>0</v>
      </c>
    </row>
    <row r="2446" spans="1:4" x14ac:dyDescent="0.2">
      <c r="A2446" s="4">
        <v>4.0917528064910522</v>
      </c>
      <c r="B2446" s="4">
        <v>2.0005446200689723</v>
      </c>
      <c r="C2446" s="4">
        <v>0</v>
      </c>
      <c r="D2446" s="4">
        <v>0</v>
      </c>
    </row>
    <row r="2447" spans="1:4" x14ac:dyDescent="0.2">
      <c r="A2447" s="4">
        <v>4.093392241858397</v>
      </c>
      <c r="B2447" s="4">
        <v>2.0006028467530377</v>
      </c>
      <c r="C2447" s="4">
        <v>0</v>
      </c>
      <c r="D2447" s="4">
        <v>0</v>
      </c>
    </row>
    <row r="2448" spans="1:4" x14ac:dyDescent="0.2">
      <c r="A2448" s="4">
        <v>4.0950316772257418</v>
      </c>
      <c r="B2448" s="4">
        <v>2.0006621124223298</v>
      </c>
      <c r="C2448" s="4">
        <v>0</v>
      </c>
      <c r="D2448" s="4">
        <v>0</v>
      </c>
    </row>
    <row r="2449" spans="1:4" x14ac:dyDescent="0.2">
      <c r="A2449" s="4">
        <v>4.0966711125930866</v>
      </c>
      <c r="B2449" s="4">
        <v>2.0007224151980325</v>
      </c>
      <c r="C2449" s="4">
        <v>0</v>
      </c>
      <c r="D2449" s="4">
        <v>0</v>
      </c>
    </row>
    <row r="2450" spans="1:4" x14ac:dyDescent="0.2">
      <c r="A2450" s="4">
        <v>4.0983105479604314</v>
      </c>
      <c r="B2450" s="4">
        <v>2.0007837532013295</v>
      </c>
      <c r="C2450" s="4">
        <v>0</v>
      </c>
      <c r="D2450" s="4">
        <v>0</v>
      </c>
    </row>
    <row r="2451" spans="1:4" x14ac:dyDescent="0.2">
      <c r="A2451" s="4">
        <v>4.0999499833277762</v>
      </c>
      <c r="B2451" s="4">
        <v>2.0008461245534055</v>
      </c>
      <c r="C2451" s="4">
        <v>0</v>
      </c>
      <c r="D2451" s="4">
        <v>0</v>
      </c>
    </row>
    <row r="2452" spans="1:4" x14ac:dyDescent="0.2">
      <c r="A2452" s="4">
        <v>4.1015894186951209</v>
      </c>
      <c r="B2452" s="4">
        <v>2.0009095273754438</v>
      </c>
      <c r="C2452" s="4">
        <v>0</v>
      </c>
      <c r="D2452" s="4">
        <v>0</v>
      </c>
    </row>
    <row r="2453" spans="1:4" x14ac:dyDescent="0.2">
      <c r="A2453" s="4">
        <v>4.1032288540624648</v>
      </c>
      <c r="B2453" s="4">
        <v>2.0009739597886291</v>
      </c>
      <c r="C2453" s="4">
        <v>0</v>
      </c>
      <c r="D2453" s="4">
        <v>0</v>
      </c>
    </row>
    <row r="2454" spans="1:4" x14ac:dyDescent="0.2">
      <c r="A2454" s="4">
        <v>4.1048682894298096</v>
      </c>
      <c r="B2454" s="4">
        <v>2.0010394199141452</v>
      </c>
      <c r="C2454" s="4">
        <v>0</v>
      </c>
      <c r="D2454" s="4">
        <v>0</v>
      </c>
    </row>
    <row r="2455" spans="1:4" x14ac:dyDescent="0.2">
      <c r="A2455" s="4">
        <v>4.1065077247971544</v>
      </c>
      <c r="B2455" s="4">
        <v>2.0011059058731759</v>
      </c>
      <c r="C2455" s="4">
        <v>0</v>
      </c>
      <c r="D2455" s="4">
        <v>0</v>
      </c>
    </row>
    <row r="2456" spans="1:4" x14ac:dyDescent="0.2">
      <c r="A2456" s="4">
        <v>4.1081471601644992</v>
      </c>
      <c r="B2456" s="4">
        <v>2.0011734157869054</v>
      </c>
      <c r="C2456" s="4">
        <v>0</v>
      </c>
      <c r="D2456" s="4">
        <v>0</v>
      </c>
    </row>
    <row r="2457" spans="1:4" x14ac:dyDescent="0.2">
      <c r="A2457" s="4">
        <v>4.109786595531844</v>
      </c>
      <c r="B2457" s="4">
        <v>2.001241947776518</v>
      </c>
      <c r="C2457" s="4">
        <v>0</v>
      </c>
      <c r="D2457" s="4">
        <v>0</v>
      </c>
    </row>
    <row r="2458" spans="1:4" x14ac:dyDescent="0.2">
      <c r="A2458" s="4">
        <v>4.1114260308991888</v>
      </c>
      <c r="B2458" s="4">
        <v>2.0013114999631973</v>
      </c>
      <c r="C2458" s="4">
        <v>0</v>
      </c>
      <c r="D2458" s="4">
        <v>0</v>
      </c>
    </row>
    <row r="2459" spans="1:4" x14ac:dyDescent="0.2">
      <c r="A2459" s="4">
        <v>4.1130654662665336</v>
      </c>
      <c r="B2459" s="4">
        <v>2.0013820704681278</v>
      </c>
      <c r="C2459" s="4">
        <v>0</v>
      </c>
      <c r="D2459" s="4">
        <v>0</v>
      </c>
    </row>
    <row r="2460" spans="1:4" x14ac:dyDescent="0.2">
      <c r="A2460" s="4">
        <v>4.1147049016338784</v>
      </c>
      <c r="B2460" s="4">
        <v>2.0014536574124935</v>
      </c>
      <c r="C2460" s="4">
        <v>0</v>
      </c>
      <c r="D2460" s="4">
        <v>0</v>
      </c>
    </row>
    <row r="2461" spans="1:4" x14ac:dyDescent="0.2">
      <c r="A2461" s="4">
        <v>4.1163443370012223</v>
      </c>
      <c r="B2461" s="4">
        <v>2.0015262589174778</v>
      </c>
      <c r="C2461" s="4">
        <v>0</v>
      </c>
      <c r="D2461" s="4">
        <v>0</v>
      </c>
    </row>
    <row r="2462" spans="1:4" x14ac:dyDescent="0.2">
      <c r="A2462" s="4">
        <v>4.1179837723685671</v>
      </c>
      <c r="B2462" s="4">
        <v>2.001599873104265</v>
      </c>
      <c r="C2462" s="4">
        <v>0</v>
      </c>
      <c r="D2462" s="4">
        <v>0</v>
      </c>
    </row>
    <row r="2463" spans="1:4" x14ac:dyDescent="0.2">
      <c r="A2463" s="4">
        <v>4.1196232077359118</v>
      </c>
      <c r="B2463" s="4">
        <v>2.0016744980940397</v>
      </c>
      <c r="C2463" s="4">
        <v>0</v>
      </c>
      <c r="D2463" s="4">
        <v>0</v>
      </c>
    </row>
    <row r="2464" spans="1:4" x14ac:dyDescent="0.2">
      <c r="A2464" s="4">
        <v>4.1212626431032566</v>
      </c>
      <c r="B2464" s="4">
        <v>2.0017501320079853</v>
      </c>
      <c r="C2464" s="4">
        <v>0</v>
      </c>
      <c r="D2464" s="4">
        <v>0</v>
      </c>
    </row>
    <row r="2465" spans="1:4" x14ac:dyDescent="0.2">
      <c r="A2465" s="4">
        <v>4.1229020784706014</v>
      </c>
      <c r="B2465" s="4">
        <v>2.0018267729672865</v>
      </c>
      <c r="C2465" s="4">
        <v>0</v>
      </c>
      <c r="D2465" s="4">
        <v>0</v>
      </c>
    </row>
    <row r="2466" spans="1:4" x14ac:dyDescent="0.2">
      <c r="A2466" s="4">
        <v>4.1245415138379462</v>
      </c>
      <c r="B2466" s="4">
        <v>2.0019044190931266</v>
      </c>
      <c r="C2466" s="4">
        <v>0</v>
      </c>
      <c r="D2466" s="4">
        <v>0</v>
      </c>
    </row>
    <row r="2467" spans="1:4" x14ac:dyDescent="0.2">
      <c r="A2467" s="4">
        <v>4.126180949205291</v>
      </c>
      <c r="B2467" s="4">
        <v>2.0019830685066897</v>
      </c>
      <c r="C2467" s="4">
        <v>0</v>
      </c>
      <c r="D2467" s="4">
        <v>0</v>
      </c>
    </row>
    <row r="2468" spans="1:4" x14ac:dyDescent="0.2">
      <c r="A2468" s="4">
        <v>4.1278203845726349</v>
      </c>
      <c r="B2468" s="4">
        <v>2.0020627193291602</v>
      </c>
      <c r="C2468" s="4">
        <v>0</v>
      </c>
      <c r="D2468" s="4">
        <v>0</v>
      </c>
    </row>
    <row r="2469" spans="1:4" x14ac:dyDescent="0.2">
      <c r="A2469" s="4">
        <v>4.1294598199399797</v>
      </c>
      <c r="B2469" s="4">
        <v>2.0021433696817224</v>
      </c>
      <c r="C2469" s="4">
        <v>0</v>
      </c>
      <c r="D2469" s="4">
        <v>0</v>
      </c>
    </row>
    <row r="2470" spans="1:4" x14ac:dyDescent="0.2">
      <c r="A2470" s="4">
        <v>4.1310992553073245</v>
      </c>
      <c r="B2470" s="4">
        <v>2.0022250176855598</v>
      </c>
      <c r="C2470" s="4">
        <v>0</v>
      </c>
      <c r="D2470" s="4">
        <v>0</v>
      </c>
    </row>
    <row r="2471" spans="1:4" x14ac:dyDescent="0.2">
      <c r="A2471" s="4">
        <v>4.1327386906746693</v>
      </c>
      <c r="B2471" s="4">
        <v>2.0023076614618569</v>
      </c>
      <c r="C2471" s="4">
        <v>0</v>
      </c>
      <c r="D2471" s="4">
        <v>0</v>
      </c>
    </row>
    <row r="2472" spans="1:4" x14ac:dyDescent="0.2">
      <c r="A2472" s="4">
        <v>4.134378126042014</v>
      </c>
      <c r="B2472" s="4">
        <v>2.0023912991317969</v>
      </c>
      <c r="C2472" s="4">
        <v>0</v>
      </c>
      <c r="D2472" s="4">
        <v>0</v>
      </c>
    </row>
    <row r="2473" spans="1:4" x14ac:dyDescent="0.2">
      <c r="A2473" s="4">
        <v>4.1360175614093588</v>
      </c>
      <c r="B2473" s="4">
        <v>2.002475928816565</v>
      </c>
      <c r="C2473" s="4">
        <v>0</v>
      </c>
      <c r="D2473" s="4">
        <v>0</v>
      </c>
    </row>
    <row r="2474" spans="1:4" x14ac:dyDescent="0.2">
      <c r="A2474" s="4">
        <v>4.1376569967767036</v>
      </c>
      <c r="B2474" s="4">
        <v>2.002561548637344</v>
      </c>
      <c r="C2474" s="4">
        <v>0</v>
      </c>
      <c r="D2474" s="4">
        <v>0</v>
      </c>
    </row>
    <row r="2475" spans="1:4" x14ac:dyDescent="0.2">
      <c r="A2475" s="4">
        <v>4.1392964321440484</v>
      </c>
      <c r="B2475" s="4">
        <v>2.0026481567153191</v>
      </c>
      <c r="C2475" s="4">
        <v>0</v>
      </c>
      <c r="D2475" s="4">
        <v>0</v>
      </c>
    </row>
    <row r="2476" spans="1:4" x14ac:dyDescent="0.2">
      <c r="A2476" s="4">
        <v>4.1409358675113923</v>
      </c>
      <c r="B2476" s="4">
        <v>2.0027357511716732</v>
      </c>
      <c r="C2476" s="4">
        <v>0</v>
      </c>
      <c r="D2476" s="4">
        <v>0</v>
      </c>
    </row>
    <row r="2477" spans="1:4" x14ac:dyDescent="0.2">
      <c r="A2477" s="4">
        <v>4.1425753028787371</v>
      </c>
      <c r="B2477" s="4">
        <v>2.0028243301275914</v>
      </c>
      <c r="C2477" s="4">
        <v>0</v>
      </c>
      <c r="D2477" s="4">
        <v>0</v>
      </c>
    </row>
    <row r="2478" spans="1:4" x14ac:dyDescent="0.2">
      <c r="A2478" s="4">
        <v>4.1442147382460819</v>
      </c>
      <c r="B2478" s="4">
        <v>2.0029138917042575</v>
      </c>
      <c r="C2478" s="4">
        <v>0</v>
      </c>
      <c r="D2478" s="4">
        <v>0</v>
      </c>
    </row>
    <row r="2479" spans="1:4" x14ac:dyDescent="0.2">
      <c r="A2479" s="4">
        <v>4.1458541736134267</v>
      </c>
      <c r="B2479" s="4">
        <v>2.0030044340228548</v>
      </c>
      <c r="C2479" s="4">
        <v>0</v>
      </c>
      <c r="D2479" s="4">
        <v>0</v>
      </c>
    </row>
    <row r="2480" spans="1:4" x14ac:dyDescent="0.2">
      <c r="A2480" s="4">
        <v>4.1474936089807715</v>
      </c>
      <c r="B2480" s="4">
        <v>2.0030959552045684</v>
      </c>
      <c r="C2480" s="4">
        <v>0</v>
      </c>
      <c r="D2480" s="4">
        <v>0</v>
      </c>
    </row>
    <row r="2481" spans="1:4" x14ac:dyDescent="0.2">
      <c r="A2481" s="4">
        <v>4.1491330443481163</v>
      </c>
      <c r="B2481" s="4">
        <v>2.0031884533705813</v>
      </c>
      <c r="C2481" s="4">
        <v>0</v>
      </c>
      <c r="D2481" s="4">
        <v>0</v>
      </c>
    </row>
    <row r="2482" spans="1:4" x14ac:dyDescent="0.2">
      <c r="A2482" s="4">
        <v>4.150772479715461</v>
      </c>
      <c r="B2482" s="4">
        <v>2.0032819266420785</v>
      </c>
      <c r="C2482" s="4">
        <v>0</v>
      </c>
      <c r="D2482" s="4">
        <v>0</v>
      </c>
    </row>
    <row r="2483" spans="1:4" x14ac:dyDescent="0.2">
      <c r="A2483" s="4">
        <v>4.1524119150828049</v>
      </c>
      <c r="B2483" s="4">
        <v>2.0033763731402434</v>
      </c>
      <c r="C2483" s="4">
        <v>0</v>
      </c>
      <c r="D2483" s="4">
        <v>0</v>
      </c>
    </row>
    <row r="2484" spans="1:4" x14ac:dyDescent="0.2">
      <c r="A2484" s="4">
        <v>4.1540513504501497</v>
      </c>
      <c r="B2484" s="4">
        <v>2.0034717909862598</v>
      </c>
      <c r="C2484" s="4">
        <v>0</v>
      </c>
      <c r="D2484" s="4">
        <v>0</v>
      </c>
    </row>
    <row r="2485" spans="1:4" x14ac:dyDescent="0.2">
      <c r="A2485" s="4">
        <v>4.1556907858174945</v>
      </c>
      <c r="B2485" s="4">
        <v>2.0035681783013128</v>
      </c>
      <c r="C2485" s="4">
        <v>0</v>
      </c>
      <c r="D2485" s="4">
        <v>0</v>
      </c>
    </row>
    <row r="2486" spans="1:4" x14ac:dyDescent="0.2">
      <c r="A2486" s="4">
        <v>4.1573302211848393</v>
      </c>
      <c r="B2486" s="4">
        <v>2.0036655332065854</v>
      </c>
      <c r="C2486" s="4">
        <v>0</v>
      </c>
      <c r="D2486" s="4">
        <v>0</v>
      </c>
    </row>
    <row r="2487" spans="1:4" x14ac:dyDescent="0.2">
      <c r="A2487" s="4">
        <v>4.1589696565521841</v>
      </c>
      <c r="B2487" s="4">
        <v>2.0037638538232625</v>
      </c>
      <c r="C2487" s="4">
        <v>0</v>
      </c>
      <c r="D2487" s="4">
        <v>0</v>
      </c>
    </row>
    <row r="2488" spans="1:4" x14ac:dyDescent="0.2">
      <c r="A2488" s="4">
        <v>4.1606090919195289</v>
      </c>
      <c r="B2488" s="4">
        <v>2.0038631382725272</v>
      </c>
      <c r="C2488" s="4">
        <v>0</v>
      </c>
      <c r="D2488" s="4">
        <v>0</v>
      </c>
    </row>
    <row r="2489" spans="1:4" x14ac:dyDescent="0.2">
      <c r="A2489" s="4">
        <v>4.1622485272868737</v>
      </c>
      <c r="B2489" s="4">
        <v>2.003963384675564</v>
      </c>
      <c r="C2489" s="4">
        <v>0</v>
      </c>
      <c r="D2489" s="4">
        <v>0</v>
      </c>
    </row>
    <row r="2490" spans="1:4" x14ac:dyDescent="0.2">
      <c r="A2490" s="4">
        <v>4.1638879626542185</v>
      </c>
      <c r="B2490" s="4">
        <v>2.0040645911535573</v>
      </c>
      <c r="C2490" s="4">
        <v>0</v>
      </c>
      <c r="D2490" s="4">
        <v>0</v>
      </c>
    </row>
    <row r="2491" spans="1:4" x14ac:dyDescent="0.2">
      <c r="A2491" s="4">
        <v>4.1655273980215624</v>
      </c>
      <c r="B2491" s="4">
        <v>2.0041667558276908</v>
      </c>
      <c r="C2491" s="4">
        <v>0</v>
      </c>
      <c r="D2491" s="4">
        <v>0</v>
      </c>
    </row>
    <row r="2492" spans="1:4" x14ac:dyDescent="0.2">
      <c r="A2492" s="4">
        <v>4.1671668333889071</v>
      </c>
      <c r="B2492" s="4">
        <v>2.0042698768191483</v>
      </c>
      <c r="C2492" s="4">
        <v>0</v>
      </c>
      <c r="D2492" s="4">
        <v>0</v>
      </c>
    </row>
    <row r="2493" spans="1:4" x14ac:dyDescent="0.2">
      <c r="A2493" s="4">
        <v>4.1688062687562519</v>
      </c>
      <c r="B2493" s="4">
        <v>2.004373952249114</v>
      </c>
      <c r="C2493" s="4">
        <v>0</v>
      </c>
      <c r="D2493" s="4">
        <v>0</v>
      </c>
    </row>
    <row r="2494" spans="1:4" x14ac:dyDescent="0.2">
      <c r="A2494" s="4">
        <v>4.1704457041235967</v>
      </c>
      <c r="B2494" s="4">
        <v>2.0044789802387721</v>
      </c>
      <c r="C2494" s="4">
        <v>0</v>
      </c>
      <c r="D2494" s="4">
        <v>0</v>
      </c>
    </row>
    <row r="2495" spans="1:4" x14ac:dyDescent="0.2">
      <c r="A2495" s="4">
        <v>4.1720851394909415</v>
      </c>
      <c r="B2495" s="4">
        <v>2.0045849589093065</v>
      </c>
      <c r="C2495" s="4">
        <v>0</v>
      </c>
      <c r="D2495" s="4">
        <v>0</v>
      </c>
    </row>
    <row r="2496" spans="1:4" x14ac:dyDescent="0.2">
      <c r="A2496" s="4">
        <v>4.1737245748582863</v>
      </c>
      <c r="B2496" s="4">
        <v>2.0046918863819014</v>
      </c>
      <c r="C2496" s="4">
        <v>0</v>
      </c>
      <c r="D2496" s="4">
        <v>0</v>
      </c>
    </row>
    <row r="2497" spans="1:4" x14ac:dyDescent="0.2">
      <c r="A2497" s="4">
        <v>4.1753640102256311</v>
      </c>
      <c r="B2497" s="4">
        <v>2.004799760777741</v>
      </c>
      <c r="C2497" s="4">
        <v>0</v>
      </c>
      <c r="D2497" s="4">
        <v>0</v>
      </c>
    </row>
    <row r="2498" spans="1:4" x14ac:dyDescent="0.2">
      <c r="A2498" s="4">
        <v>4.1770034455929759</v>
      </c>
      <c r="B2498" s="4">
        <v>2.0049085802180087</v>
      </c>
      <c r="C2498" s="4">
        <v>0</v>
      </c>
      <c r="D2498" s="4">
        <v>0</v>
      </c>
    </row>
    <row r="2499" spans="1:4" x14ac:dyDescent="0.2">
      <c r="A2499" s="4">
        <v>4.1786428809603198</v>
      </c>
      <c r="B2499" s="4">
        <v>2.005018342823889</v>
      </c>
      <c r="C2499" s="4">
        <v>0</v>
      </c>
      <c r="D2499" s="4">
        <v>0</v>
      </c>
    </row>
    <row r="2500" spans="1:4" x14ac:dyDescent="0.2">
      <c r="A2500" s="4">
        <v>4.1802823163276646</v>
      </c>
      <c r="B2500" s="4">
        <v>2.0051290467165659</v>
      </c>
      <c r="C2500" s="4">
        <v>0</v>
      </c>
      <c r="D2500" s="4">
        <v>0</v>
      </c>
    </row>
    <row r="2501" spans="1:4" x14ac:dyDescent="0.2">
      <c r="A2501" s="4">
        <v>4.1819217516950093</v>
      </c>
      <c r="B2501" s="4">
        <v>2.005240690017223</v>
      </c>
      <c r="C2501" s="4">
        <v>0</v>
      </c>
      <c r="D2501" s="4">
        <v>0</v>
      </c>
    </row>
    <row r="2502" spans="1:4" x14ac:dyDescent="0.2">
      <c r="A2502" s="4">
        <v>4.1835611870623541</v>
      </c>
      <c r="B2502" s="4">
        <v>2.0053532708470452</v>
      </c>
      <c r="C2502" s="4">
        <v>0</v>
      </c>
      <c r="D2502" s="4">
        <v>0</v>
      </c>
    </row>
    <row r="2503" spans="1:4" x14ac:dyDescent="0.2">
      <c r="A2503" s="4">
        <v>4.1852006224296989</v>
      </c>
      <c r="B2503" s="4">
        <v>2.0054667873272156</v>
      </c>
      <c r="C2503" s="4">
        <v>0</v>
      </c>
      <c r="D2503" s="4">
        <v>0</v>
      </c>
    </row>
    <row r="2504" spans="1:4" x14ac:dyDescent="0.2">
      <c r="A2504" s="4">
        <v>4.1868400577970437</v>
      </c>
      <c r="B2504" s="4">
        <v>2.005581237578919</v>
      </c>
      <c r="C2504" s="4">
        <v>0</v>
      </c>
      <c r="D2504" s="4">
        <v>0</v>
      </c>
    </row>
    <row r="2505" spans="1:4" x14ac:dyDescent="0.2">
      <c r="A2505" s="4">
        <v>4.1884794931643885</v>
      </c>
      <c r="B2505" s="4">
        <v>2.0056966197233392</v>
      </c>
      <c r="C2505" s="4">
        <v>0</v>
      </c>
      <c r="D2505" s="4">
        <v>0</v>
      </c>
    </row>
    <row r="2506" spans="1:4" x14ac:dyDescent="0.2">
      <c r="A2506" s="4">
        <v>4.1901189285317324</v>
      </c>
      <c r="B2506" s="4">
        <v>2.00581293188166</v>
      </c>
      <c r="C2506" s="4">
        <v>0</v>
      </c>
      <c r="D2506" s="4">
        <v>0</v>
      </c>
    </row>
    <row r="2507" spans="1:4" x14ac:dyDescent="0.2">
      <c r="A2507" s="4">
        <v>4.1917583638990772</v>
      </c>
      <c r="B2507" s="4">
        <v>2.005930172175066</v>
      </c>
      <c r="C2507" s="4">
        <v>0</v>
      </c>
      <c r="D2507" s="4">
        <v>0</v>
      </c>
    </row>
    <row r="2508" spans="1:4" x14ac:dyDescent="0.2">
      <c r="A2508" s="4">
        <v>4.193397799266422</v>
      </c>
      <c r="B2508" s="4">
        <v>2.0060483387247405</v>
      </c>
      <c r="C2508" s="4">
        <v>0</v>
      </c>
      <c r="D2508" s="4">
        <v>0</v>
      </c>
    </row>
    <row r="2509" spans="1:4" x14ac:dyDescent="0.2">
      <c r="A2509" s="4">
        <v>4.1950372346337668</v>
      </c>
      <c r="B2509" s="4">
        <v>2.0061674296518679</v>
      </c>
      <c r="C2509" s="4">
        <v>0</v>
      </c>
      <c r="D2509" s="4">
        <v>0</v>
      </c>
    </row>
    <row r="2510" spans="1:4" x14ac:dyDescent="0.2">
      <c r="A2510" s="4">
        <v>4.1966766700011116</v>
      </c>
      <c r="B2510" s="4">
        <v>2.0062874430776323</v>
      </c>
      <c r="C2510" s="4">
        <v>0</v>
      </c>
      <c r="D2510" s="4">
        <v>0</v>
      </c>
    </row>
    <row r="2511" spans="1:4" x14ac:dyDescent="0.2">
      <c r="A2511" s="4">
        <v>4.1983161053684563</v>
      </c>
      <c r="B2511" s="4">
        <v>2.006408377123218</v>
      </c>
      <c r="C2511" s="4">
        <v>0</v>
      </c>
      <c r="D2511" s="4">
        <v>0</v>
      </c>
    </row>
    <row r="2512" spans="1:4" x14ac:dyDescent="0.2">
      <c r="A2512" s="4">
        <v>4.1999555407358011</v>
      </c>
      <c r="B2512" s="4">
        <v>2.0065302299098082</v>
      </c>
      <c r="C2512" s="4">
        <v>0</v>
      </c>
      <c r="D2512" s="4">
        <v>0</v>
      </c>
    </row>
    <row r="2513" spans="1:4" x14ac:dyDescent="0.2">
      <c r="A2513" s="4">
        <v>4.2015949761031459</v>
      </c>
      <c r="B2513" s="4">
        <v>2.0066529995585878</v>
      </c>
      <c r="C2513" s="4">
        <v>0</v>
      </c>
      <c r="D2513" s="4">
        <v>0</v>
      </c>
    </row>
    <row r="2514" spans="1:4" x14ac:dyDescent="0.2">
      <c r="A2514" s="4">
        <v>4.2032344114704898</v>
      </c>
      <c r="B2514" s="4">
        <v>2.00677668419074</v>
      </c>
      <c r="C2514" s="4">
        <v>0</v>
      </c>
      <c r="D2514" s="4">
        <v>0</v>
      </c>
    </row>
    <row r="2515" spans="1:4" x14ac:dyDescent="0.2">
      <c r="A2515" s="4">
        <v>4.2048738468378346</v>
      </c>
      <c r="B2515" s="4">
        <v>2.0069012819274499</v>
      </c>
      <c r="C2515" s="4">
        <v>0</v>
      </c>
      <c r="D2515" s="4">
        <v>0</v>
      </c>
    </row>
    <row r="2516" spans="1:4" x14ac:dyDescent="0.2">
      <c r="A2516" s="4">
        <v>4.2065132822051794</v>
      </c>
      <c r="B2516" s="4">
        <v>2.0070267908899004</v>
      </c>
      <c r="C2516" s="4">
        <v>0</v>
      </c>
      <c r="D2516" s="4">
        <v>0</v>
      </c>
    </row>
    <row r="2517" spans="1:4" x14ac:dyDescent="0.2">
      <c r="A2517" s="4">
        <v>4.2081527175725242</v>
      </c>
      <c r="B2517" s="4">
        <v>2.0071532091992763</v>
      </c>
      <c r="C2517" s="4">
        <v>0</v>
      </c>
      <c r="D2517" s="4">
        <v>0</v>
      </c>
    </row>
    <row r="2518" spans="1:4" x14ac:dyDescent="0.2">
      <c r="A2518" s="4">
        <v>4.209792152939869</v>
      </c>
      <c r="B2518" s="4">
        <v>2.0072805349767617</v>
      </c>
      <c r="C2518" s="4">
        <v>0</v>
      </c>
      <c r="D2518" s="4">
        <v>0</v>
      </c>
    </row>
    <row r="2519" spans="1:4" x14ac:dyDescent="0.2">
      <c r="A2519" s="4">
        <v>4.2114315883072138</v>
      </c>
      <c r="B2519" s="4">
        <v>2.0074087663435405</v>
      </c>
      <c r="C2519" s="4">
        <v>0</v>
      </c>
      <c r="D2519" s="4">
        <v>0</v>
      </c>
    </row>
    <row r="2520" spans="1:4" x14ac:dyDescent="0.2">
      <c r="A2520" s="4">
        <v>4.2130710236745585</v>
      </c>
      <c r="B2520" s="4">
        <v>2.0075379014207964</v>
      </c>
      <c r="C2520" s="4">
        <v>0</v>
      </c>
      <c r="D2520" s="4">
        <v>0</v>
      </c>
    </row>
    <row r="2521" spans="1:4" x14ac:dyDescent="0.2">
      <c r="A2521" s="4">
        <v>4.2147104590419024</v>
      </c>
      <c r="B2521" s="4">
        <v>2.0076679383297131</v>
      </c>
      <c r="C2521" s="4">
        <v>0</v>
      </c>
      <c r="D2521" s="4">
        <v>0</v>
      </c>
    </row>
    <row r="2522" spans="1:4" x14ac:dyDescent="0.2">
      <c r="A2522" s="4">
        <v>4.2163498944092472</v>
      </c>
      <c r="B2522" s="4">
        <v>2.0077988751914759</v>
      </c>
      <c r="C2522" s="4">
        <v>0</v>
      </c>
      <c r="D2522" s="4">
        <v>0</v>
      </c>
    </row>
    <row r="2523" spans="1:4" x14ac:dyDescent="0.2">
      <c r="A2523" s="4">
        <v>4.217989329776592</v>
      </c>
      <c r="B2523" s="4">
        <v>2.0079307101272681</v>
      </c>
      <c r="C2523" s="4">
        <v>0</v>
      </c>
      <c r="D2523" s="4">
        <v>0</v>
      </c>
    </row>
    <row r="2524" spans="1:4" x14ac:dyDescent="0.2">
      <c r="A2524" s="4">
        <v>4.2196287651439368</v>
      </c>
      <c r="B2524" s="4">
        <v>2.0080634412582734</v>
      </c>
      <c r="C2524" s="4">
        <v>0</v>
      </c>
      <c r="D2524" s="4">
        <v>0</v>
      </c>
    </row>
    <row r="2525" spans="1:4" x14ac:dyDescent="0.2">
      <c r="A2525" s="4">
        <v>4.2212682005112816</v>
      </c>
      <c r="B2525" s="4">
        <v>2.0081970667056765</v>
      </c>
      <c r="C2525" s="4">
        <v>0</v>
      </c>
      <c r="D2525" s="4">
        <v>0</v>
      </c>
    </row>
    <row r="2526" spans="1:4" x14ac:dyDescent="0.2">
      <c r="A2526" s="4">
        <v>4.2229076358786264</v>
      </c>
      <c r="B2526" s="4">
        <v>2.0083315845906613</v>
      </c>
      <c r="C2526" s="4">
        <v>0</v>
      </c>
      <c r="D2526" s="4">
        <v>0</v>
      </c>
    </row>
    <row r="2527" spans="1:4" x14ac:dyDescent="0.2">
      <c r="A2527" s="4">
        <v>4.2245470712459712</v>
      </c>
      <c r="B2527" s="4">
        <v>2.0084669930344115</v>
      </c>
      <c r="C2527" s="4">
        <v>0</v>
      </c>
      <c r="D2527" s="4">
        <v>0</v>
      </c>
    </row>
    <row r="2528" spans="1:4" x14ac:dyDescent="0.2">
      <c r="A2528" s="4">
        <v>4.226186506613316</v>
      </c>
      <c r="B2528" s="4">
        <v>2.0086032901581112</v>
      </c>
      <c r="C2528" s="4">
        <v>0</v>
      </c>
      <c r="D2528" s="4">
        <v>0</v>
      </c>
    </row>
    <row r="2529" spans="1:4" x14ac:dyDescent="0.2">
      <c r="A2529" s="4">
        <v>4.2278259419806599</v>
      </c>
      <c r="B2529" s="4">
        <v>2.0087404740829444</v>
      </c>
      <c r="C2529" s="4">
        <v>0</v>
      </c>
      <c r="D2529" s="4">
        <v>0</v>
      </c>
    </row>
    <row r="2530" spans="1:4" x14ac:dyDescent="0.2">
      <c r="A2530" s="4">
        <v>4.2294653773480047</v>
      </c>
      <c r="B2530" s="4">
        <v>2.0088785429300957</v>
      </c>
      <c r="C2530" s="4">
        <v>0</v>
      </c>
      <c r="D2530" s="4">
        <v>0</v>
      </c>
    </row>
    <row r="2531" spans="1:4" x14ac:dyDescent="0.2">
      <c r="A2531" s="4">
        <v>4.2311048127153494</v>
      </c>
      <c r="B2531" s="4">
        <v>2.0090174948207489</v>
      </c>
      <c r="C2531" s="4">
        <v>0</v>
      </c>
      <c r="D2531" s="4">
        <v>0</v>
      </c>
    </row>
    <row r="2532" spans="1:4" x14ac:dyDescent="0.2">
      <c r="A2532" s="4">
        <v>4.2327442480826942</v>
      </c>
      <c r="B2532" s="4">
        <v>2.0091573278760877</v>
      </c>
      <c r="C2532" s="4">
        <v>0</v>
      </c>
      <c r="D2532" s="4">
        <v>0</v>
      </c>
    </row>
    <row r="2533" spans="1:4" x14ac:dyDescent="0.2">
      <c r="A2533" s="4">
        <v>4.234383683450039</v>
      </c>
      <c r="B2533" s="4">
        <v>2.009298040217296</v>
      </c>
      <c r="C2533" s="4">
        <v>0</v>
      </c>
      <c r="D2533" s="4">
        <v>0</v>
      </c>
    </row>
    <row r="2534" spans="1:4" x14ac:dyDescent="0.2">
      <c r="A2534" s="4">
        <v>4.2360231188173838</v>
      </c>
      <c r="B2534" s="4">
        <v>2.0094396299655584</v>
      </c>
      <c r="C2534" s="4">
        <v>0</v>
      </c>
      <c r="D2534" s="4">
        <v>0</v>
      </c>
    </row>
    <row r="2535" spans="1:4" x14ac:dyDescent="0.2">
      <c r="A2535" s="4">
        <v>4.2376625541847286</v>
      </c>
      <c r="B2535" s="4">
        <v>2.0095820952420587</v>
      </c>
      <c r="C2535" s="4">
        <v>0</v>
      </c>
      <c r="D2535" s="4">
        <v>0</v>
      </c>
    </row>
    <row r="2536" spans="1:4" x14ac:dyDescent="0.2">
      <c r="A2536" s="4">
        <v>4.2393019895520725</v>
      </c>
      <c r="B2536" s="4">
        <v>2.0097254341679811</v>
      </c>
      <c r="C2536" s="4">
        <v>0</v>
      </c>
      <c r="D2536" s="4">
        <v>0</v>
      </c>
    </row>
    <row r="2537" spans="1:4" x14ac:dyDescent="0.2">
      <c r="A2537" s="4">
        <v>4.2409414249194173</v>
      </c>
      <c r="B2537" s="4">
        <v>2.009869644864509</v>
      </c>
      <c r="C2537" s="4">
        <v>0</v>
      </c>
      <c r="D2537" s="4">
        <v>0</v>
      </c>
    </row>
    <row r="2538" spans="1:4" x14ac:dyDescent="0.2">
      <c r="A2538" s="4">
        <v>4.2425808602867621</v>
      </c>
      <c r="B2538" s="4">
        <v>2.0100147254528276</v>
      </c>
      <c r="C2538" s="4">
        <v>0</v>
      </c>
      <c r="D2538" s="4">
        <v>0</v>
      </c>
    </row>
    <row r="2539" spans="1:4" x14ac:dyDescent="0.2">
      <c r="A2539" s="4">
        <v>4.2442202956541069</v>
      </c>
      <c r="B2539" s="4">
        <v>2.01016067405412</v>
      </c>
      <c r="C2539" s="4">
        <v>0</v>
      </c>
      <c r="D2539" s="4">
        <v>0</v>
      </c>
    </row>
    <row r="2540" spans="1:4" x14ac:dyDescent="0.2">
      <c r="A2540" s="4">
        <v>4.2458597310214516</v>
      </c>
      <c r="B2540" s="4">
        <v>2.0103074887895702</v>
      </c>
      <c r="C2540" s="4">
        <v>0</v>
      </c>
      <c r="D2540" s="4">
        <v>0</v>
      </c>
    </row>
    <row r="2541" spans="1:4" x14ac:dyDescent="0.2">
      <c r="A2541" s="4">
        <v>4.2474991663887964</v>
      </c>
      <c r="B2541" s="4">
        <v>2.0104551677803628</v>
      </c>
      <c r="C2541" s="4">
        <v>0</v>
      </c>
      <c r="D2541" s="4">
        <v>0</v>
      </c>
    </row>
    <row r="2542" spans="1:4" x14ac:dyDescent="0.2">
      <c r="A2542" s="4">
        <v>4.2491386017561412</v>
      </c>
      <c r="B2542" s="4">
        <v>2.0106037091476816</v>
      </c>
      <c r="C2542" s="4">
        <v>0</v>
      </c>
      <c r="D2542" s="4">
        <v>0</v>
      </c>
    </row>
    <row r="2543" spans="1:4" x14ac:dyDescent="0.2">
      <c r="A2543" s="4">
        <v>4.250778037123486</v>
      </c>
      <c r="B2543" s="4">
        <v>2.0107531110127104</v>
      </c>
      <c r="C2543" s="4">
        <v>0</v>
      </c>
      <c r="D2543" s="4">
        <v>0</v>
      </c>
    </row>
    <row r="2544" spans="1:4" x14ac:dyDescent="0.2">
      <c r="A2544" s="4">
        <v>4.2524174724908299</v>
      </c>
      <c r="B2544" s="4">
        <v>2.0109033714966338</v>
      </c>
      <c r="C2544" s="4">
        <v>0</v>
      </c>
      <c r="D2544" s="4">
        <v>0</v>
      </c>
    </row>
    <row r="2545" spans="1:4" x14ac:dyDescent="0.2">
      <c r="A2545" s="4">
        <v>4.2540569078581747</v>
      </c>
      <c r="B2545" s="4">
        <v>2.0110544887206352</v>
      </c>
      <c r="C2545" s="4">
        <v>0</v>
      </c>
      <c r="D2545" s="4">
        <v>0</v>
      </c>
    </row>
    <row r="2546" spans="1:4" x14ac:dyDescent="0.2">
      <c r="A2546" s="4">
        <v>4.2556963432255195</v>
      </c>
      <c r="B2546" s="4">
        <v>2.0112064608058988</v>
      </c>
      <c r="C2546" s="4">
        <v>0</v>
      </c>
      <c r="D2546" s="4">
        <v>0</v>
      </c>
    </row>
    <row r="2547" spans="1:4" x14ac:dyDescent="0.2">
      <c r="A2547" s="4">
        <v>4.2573357785928643</v>
      </c>
      <c r="B2547" s="4">
        <v>2.0113592858736093</v>
      </c>
      <c r="C2547" s="4">
        <v>0</v>
      </c>
      <c r="D2547" s="4">
        <v>0</v>
      </c>
    </row>
    <row r="2548" spans="1:4" x14ac:dyDescent="0.2">
      <c r="A2548" s="4">
        <v>4.2589752139602091</v>
      </c>
      <c r="B2548" s="4">
        <v>2.0115129620449497</v>
      </c>
      <c r="C2548" s="4">
        <v>0</v>
      </c>
      <c r="D2548" s="4">
        <v>0</v>
      </c>
    </row>
    <row r="2549" spans="1:4" x14ac:dyDescent="0.2">
      <c r="A2549" s="4">
        <v>4.2606146493275538</v>
      </c>
      <c r="B2549" s="4">
        <v>2.0116674874411049</v>
      </c>
      <c r="C2549" s="4">
        <v>0</v>
      </c>
      <c r="D2549" s="4">
        <v>0</v>
      </c>
    </row>
    <row r="2550" spans="1:4" x14ac:dyDescent="0.2">
      <c r="A2550" s="4">
        <v>4.2622540846948986</v>
      </c>
      <c r="B2550" s="4">
        <v>2.0118228601832584</v>
      </c>
      <c r="C2550" s="4">
        <v>0</v>
      </c>
      <c r="D2550" s="4">
        <v>0</v>
      </c>
    </row>
    <row r="2551" spans="1:4" x14ac:dyDescent="0.2">
      <c r="A2551" s="4">
        <v>4.2638935200622425</v>
      </c>
      <c r="B2551" s="4">
        <v>2.0119790783925944</v>
      </c>
      <c r="C2551" s="4">
        <v>0</v>
      </c>
      <c r="D2551" s="4">
        <v>0</v>
      </c>
    </row>
    <row r="2552" spans="1:4" x14ac:dyDescent="0.2">
      <c r="A2552" s="4">
        <v>4.2655329554295873</v>
      </c>
      <c r="B2552" s="4">
        <v>2.0121361401902971</v>
      </c>
      <c r="C2552" s="4">
        <v>0</v>
      </c>
      <c r="D2552" s="4">
        <v>0</v>
      </c>
    </row>
    <row r="2553" spans="1:4" x14ac:dyDescent="0.2">
      <c r="A2553" s="4">
        <v>4.2671723907969321</v>
      </c>
      <c r="B2553" s="4">
        <v>2.0122940436975503</v>
      </c>
      <c r="C2553" s="4">
        <v>0</v>
      </c>
      <c r="D2553" s="4">
        <v>0</v>
      </c>
    </row>
    <row r="2554" spans="1:4" x14ac:dyDescent="0.2">
      <c r="A2554" s="4">
        <v>4.2688118261642769</v>
      </c>
      <c r="B2554" s="4">
        <v>2.0124527870355382</v>
      </c>
      <c r="C2554" s="4">
        <v>0</v>
      </c>
      <c r="D2554" s="4">
        <v>0</v>
      </c>
    </row>
    <row r="2555" spans="1:4" x14ac:dyDescent="0.2">
      <c r="A2555" s="4">
        <v>4.2704512615316217</v>
      </c>
      <c r="B2555" s="4">
        <v>2.0126123683254447</v>
      </c>
      <c r="C2555" s="4">
        <v>0</v>
      </c>
      <c r="D2555" s="4">
        <v>0</v>
      </c>
    </row>
    <row r="2556" spans="1:4" x14ac:dyDescent="0.2">
      <c r="A2556" s="4">
        <v>4.2720906968989665</v>
      </c>
      <c r="B2556" s="4">
        <v>2.0127727856884539</v>
      </c>
      <c r="C2556" s="4">
        <v>0</v>
      </c>
      <c r="D2556" s="4">
        <v>0</v>
      </c>
    </row>
    <row r="2557" spans="1:4" x14ac:dyDescent="0.2">
      <c r="A2557" s="4">
        <v>4.2737301322663113</v>
      </c>
      <c r="B2557" s="4">
        <v>2.01293403724575</v>
      </c>
      <c r="C2557" s="4">
        <v>0</v>
      </c>
      <c r="D2557" s="4">
        <v>0</v>
      </c>
    </row>
    <row r="2558" spans="1:4" x14ac:dyDescent="0.2">
      <c r="A2558" s="4">
        <v>4.2753695676336561</v>
      </c>
      <c r="B2558" s="4">
        <v>2.0130961211185165</v>
      </c>
      <c r="C2558" s="4">
        <v>0</v>
      </c>
      <c r="D2558" s="4">
        <v>0</v>
      </c>
    </row>
    <row r="2559" spans="1:4" x14ac:dyDescent="0.2">
      <c r="A2559" s="4">
        <v>4.277009003001</v>
      </c>
      <c r="B2559" s="4">
        <v>2.013259035427938</v>
      </c>
      <c r="C2559" s="4">
        <v>0</v>
      </c>
      <c r="D2559" s="4">
        <v>0</v>
      </c>
    </row>
    <row r="2560" spans="1:4" x14ac:dyDescent="0.2">
      <c r="A2560" s="4">
        <v>4.2786484383683447</v>
      </c>
      <c r="B2560" s="4">
        <v>2.0134227782951988</v>
      </c>
      <c r="C2560" s="4">
        <v>0</v>
      </c>
      <c r="D2560" s="4">
        <v>0</v>
      </c>
    </row>
    <row r="2561" spans="1:4" x14ac:dyDescent="0.2">
      <c r="A2561" s="4">
        <v>4.2802878737356895</v>
      </c>
      <c r="B2561" s="4">
        <v>2.0135873478414821</v>
      </c>
      <c r="C2561" s="4">
        <v>0</v>
      </c>
      <c r="D2561" s="4">
        <v>0</v>
      </c>
    </row>
    <row r="2562" spans="1:4" x14ac:dyDescent="0.2">
      <c r="A2562" s="4">
        <v>4.2819273091030343</v>
      </c>
      <c r="B2562" s="4">
        <v>2.0137527421879726</v>
      </c>
      <c r="C2562" s="4">
        <v>0</v>
      </c>
      <c r="D2562" s="4">
        <v>0</v>
      </c>
    </row>
    <row r="2563" spans="1:4" x14ac:dyDescent="0.2">
      <c r="A2563" s="4">
        <v>4.2835667444703791</v>
      </c>
      <c r="B2563" s="4">
        <v>2.0139189594558538</v>
      </c>
      <c r="C2563" s="4">
        <v>0</v>
      </c>
      <c r="D2563" s="4">
        <v>0</v>
      </c>
    </row>
    <row r="2564" spans="1:4" x14ac:dyDescent="0.2">
      <c r="A2564" s="4">
        <v>4.2852061798377239</v>
      </c>
      <c r="B2564" s="4">
        <v>2.0140859977663106</v>
      </c>
      <c r="C2564" s="4">
        <v>0</v>
      </c>
      <c r="D2564" s="4">
        <v>0</v>
      </c>
    </row>
    <row r="2565" spans="1:4" x14ac:dyDescent="0.2">
      <c r="A2565" s="4">
        <v>4.2868456152050687</v>
      </c>
      <c r="B2565" s="4">
        <v>2.014253855240526</v>
      </c>
      <c r="C2565" s="4">
        <v>0</v>
      </c>
      <c r="D2565" s="4">
        <v>0</v>
      </c>
    </row>
    <row r="2566" spans="1:4" x14ac:dyDescent="0.2">
      <c r="A2566" s="4">
        <v>4.2884850505724126</v>
      </c>
      <c r="B2566" s="4">
        <v>2.0144225299996843</v>
      </c>
      <c r="C2566" s="4">
        <v>0</v>
      </c>
      <c r="D2566" s="4">
        <v>0</v>
      </c>
    </row>
    <row r="2567" spans="1:4" x14ac:dyDescent="0.2">
      <c r="A2567" s="4">
        <v>4.2901244859397574</v>
      </c>
      <c r="B2567" s="4">
        <v>2.0145920201649701</v>
      </c>
      <c r="C2567" s="4">
        <v>0</v>
      </c>
      <c r="D2567" s="4">
        <v>0</v>
      </c>
    </row>
    <row r="2568" spans="1:4" x14ac:dyDescent="0.2">
      <c r="A2568" s="4">
        <v>4.2917639213071022</v>
      </c>
      <c r="B2568" s="4">
        <v>2.0147623238575672</v>
      </c>
      <c r="C2568" s="4">
        <v>0</v>
      </c>
      <c r="D2568" s="4">
        <v>0</v>
      </c>
    </row>
    <row r="2569" spans="1:4" x14ac:dyDescent="0.2">
      <c r="A2569" s="4">
        <v>4.2934033566744469</v>
      </c>
      <c r="B2569" s="4">
        <v>2.0149334391986593</v>
      </c>
      <c r="C2569" s="4">
        <v>0</v>
      </c>
      <c r="D2569" s="4">
        <v>0</v>
      </c>
    </row>
    <row r="2570" spans="1:4" x14ac:dyDescent="0.2">
      <c r="A2570" s="4">
        <v>4.2950427920417917</v>
      </c>
      <c r="B2570" s="4">
        <v>2.0151053643094303</v>
      </c>
      <c r="C2570" s="4">
        <v>0</v>
      </c>
      <c r="D2570" s="4">
        <v>0</v>
      </c>
    </row>
    <row r="2571" spans="1:4" x14ac:dyDescent="0.2">
      <c r="A2571" s="4">
        <v>4.2966822274091365</v>
      </c>
      <c r="B2571" s="4">
        <v>2.0152780973110653</v>
      </c>
      <c r="C2571" s="4">
        <v>0</v>
      </c>
      <c r="D2571" s="4">
        <v>0</v>
      </c>
    </row>
    <row r="2572" spans="1:4" x14ac:dyDescent="0.2">
      <c r="A2572" s="4">
        <v>4.2983216627764813</v>
      </c>
      <c r="B2572" s="4">
        <v>2.0154516363247472</v>
      </c>
      <c r="C2572" s="4">
        <v>0</v>
      </c>
      <c r="D2572" s="4">
        <v>0</v>
      </c>
    </row>
    <row r="2573" spans="1:4" x14ac:dyDescent="0.2">
      <c r="A2573" s="4">
        <v>4.2999610981438261</v>
      </c>
      <c r="B2573" s="4">
        <v>2.0156259794716607</v>
      </c>
      <c r="C2573" s="4">
        <v>0</v>
      </c>
      <c r="D2573" s="4">
        <v>0</v>
      </c>
    </row>
    <row r="2574" spans="1:4" x14ac:dyDescent="0.2">
      <c r="A2574" s="4">
        <v>4.30160053351117</v>
      </c>
      <c r="B2574" s="4">
        <v>2.0158011248729895</v>
      </c>
      <c r="C2574" s="4">
        <v>0</v>
      </c>
      <c r="D2574" s="4">
        <v>0</v>
      </c>
    </row>
    <row r="2575" spans="1:4" x14ac:dyDescent="0.2">
      <c r="A2575" s="4">
        <v>4.3032399688785148</v>
      </c>
      <c r="B2575" s="4">
        <v>2.0159770706499178</v>
      </c>
      <c r="C2575" s="4">
        <v>0</v>
      </c>
      <c r="D2575" s="4">
        <v>0</v>
      </c>
    </row>
    <row r="2576" spans="1:4" x14ac:dyDescent="0.2">
      <c r="A2576" s="4">
        <v>4.3048794042458596</v>
      </c>
      <c r="B2576" s="4">
        <v>2.0161538149236296</v>
      </c>
      <c r="C2576" s="4">
        <v>0</v>
      </c>
      <c r="D2576" s="4">
        <v>0</v>
      </c>
    </row>
    <row r="2577" spans="1:4" x14ac:dyDescent="0.2">
      <c r="A2577" s="4">
        <v>4.3065188396132044</v>
      </c>
      <c r="B2577" s="4">
        <v>2.0163313558153089</v>
      </c>
      <c r="C2577" s="4">
        <v>0</v>
      </c>
      <c r="D2577" s="4">
        <v>0</v>
      </c>
    </row>
    <row r="2578" spans="1:4" x14ac:dyDescent="0.2">
      <c r="A2578" s="4">
        <v>4.3081582749805492</v>
      </c>
      <c r="B2578" s="4">
        <v>2.0165096914461396</v>
      </c>
      <c r="C2578" s="4">
        <v>0</v>
      </c>
      <c r="D2578" s="4">
        <v>0</v>
      </c>
    </row>
    <row r="2579" spans="1:4" x14ac:dyDescent="0.2">
      <c r="A2579" s="4">
        <v>4.3097977103478939</v>
      </c>
      <c r="B2579" s="4">
        <v>2.0166888199373063</v>
      </c>
      <c r="C2579" s="4">
        <v>0</v>
      </c>
      <c r="D2579" s="4">
        <v>0</v>
      </c>
    </row>
    <row r="2580" spans="1:4" x14ac:dyDescent="0.2">
      <c r="A2580" s="4">
        <v>4.3114371457152387</v>
      </c>
      <c r="B2580" s="4">
        <v>2.0168687394099925</v>
      </c>
      <c r="C2580" s="4">
        <v>0</v>
      </c>
      <c r="D2580" s="4">
        <v>0</v>
      </c>
    </row>
    <row r="2581" spans="1:4" x14ac:dyDescent="0.2">
      <c r="A2581" s="4">
        <v>4.3130765810825835</v>
      </c>
      <c r="B2581" s="4">
        <v>2.0170494479853822</v>
      </c>
      <c r="C2581" s="4">
        <v>0</v>
      </c>
      <c r="D2581" s="4">
        <v>0</v>
      </c>
    </row>
    <row r="2582" spans="1:4" x14ac:dyDescent="0.2">
      <c r="A2582" s="4">
        <v>4.3147160164499274</v>
      </c>
      <c r="B2582" s="4">
        <v>2.0172309437846598</v>
      </c>
      <c r="C2582" s="4">
        <v>0</v>
      </c>
      <c r="D2582" s="4">
        <v>0</v>
      </c>
    </row>
    <row r="2583" spans="1:4" x14ac:dyDescent="0.2">
      <c r="A2583" s="4">
        <v>4.3163554518172722</v>
      </c>
      <c r="B2583" s="4">
        <v>2.0174132249290091</v>
      </c>
      <c r="C2583" s="4">
        <v>0</v>
      </c>
      <c r="D2583" s="4">
        <v>0</v>
      </c>
    </row>
    <row r="2584" spans="1:4" x14ac:dyDescent="0.2">
      <c r="A2584" s="4">
        <v>4.317994887184617</v>
      </c>
      <c r="B2584" s="4">
        <v>2.0175962895396142</v>
      </c>
      <c r="C2584" s="4">
        <v>0</v>
      </c>
      <c r="D2584" s="4">
        <v>0</v>
      </c>
    </row>
    <row r="2585" spans="1:4" x14ac:dyDescent="0.2">
      <c r="A2585" s="4">
        <v>4.3196343225519618</v>
      </c>
      <c r="B2585" s="4">
        <v>2.017780135737659</v>
      </c>
      <c r="C2585" s="4">
        <v>0</v>
      </c>
      <c r="D2585" s="4">
        <v>0</v>
      </c>
    </row>
    <row r="2586" spans="1:4" x14ac:dyDescent="0.2">
      <c r="A2586" s="4">
        <v>4.3212737579193066</v>
      </c>
      <c r="B2586" s="4">
        <v>2.0179647616443281</v>
      </c>
      <c r="C2586" s="4">
        <v>0</v>
      </c>
      <c r="D2586" s="4">
        <v>0</v>
      </c>
    </row>
    <row r="2587" spans="1:4" x14ac:dyDescent="0.2">
      <c r="A2587" s="4">
        <v>4.3229131932866514</v>
      </c>
      <c r="B2587" s="4">
        <v>2.0181501653808049</v>
      </c>
      <c r="C2587" s="4">
        <v>0</v>
      </c>
      <c r="D2587" s="4">
        <v>0</v>
      </c>
    </row>
    <row r="2588" spans="1:4" x14ac:dyDescent="0.2">
      <c r="A2588" s="4">
        <v>4.3245526286539961</v>
      </c>
      <c r="B2588" s="4">
        <v>2.0183363450682736</v>
      </c>
      <c r="C2588" s="4">
        <v>0</v>
      </c>
      <c r="D2588" s="4">
        <v>0</v>
      </c>
    </row>
    <row r="2589" spans="1:4" x14ac:dyDescent="0.2">
      <c r="A2589" s="4">
        <v>4.32619206402134</v>
      </c>
      <c r="B2589" s="4">
        <v>2.0185232988279185</v>
      </c>
      <c r="C2589" s="4">
        <v>0</v>
      </c>
      <c r="D2589" s="4">
        <v>0</v>
      </c>
    </row>
    <row r="2590" spans="1:4" x14ac:dyDescent="0.2">
      <c r="A2590" s="4">
        <v>4.3278314993886848</v>
      </c>
      <c r="B2590" s="4">
        <v>2.0187110247809232</v>
      </c>
      <c r="C2590" s="4">
        <v>0</v>
      </c>
      <c r="D2590" s="4">
        <v>0</v>
      </c>
    </row>
    <row r="2591" spans="1:4" x14ac:dyDescent="0.2">
      <c r="A2591" s="4">
        <v>4.3294709347560296</v>
      </c>
      <c r="B2591" s="4">
        <v>2.0188995210484721</v>
      </c>
      <c r="C2591" s="4">
        <v>0</v>
      </c>
      <c r="D2591" s="4">
        <v>0</v>
      </c>
    </row>
    <row r="2592" spans="1:4" x14ac:dyDescent="0.2">
      <c r="A2592" s="4">
        <v>4.3311103701233744</v>
      </c>
      <c r="B2592" s="4">
        <v>2.019088785751749</v>
      </c>
      <c r="C2592" s="4">
        <v>0</v>
      </c>
      <c r="D2592" s="4">
        <v>0</v>
      </c>
    </row>
    <row r="2593" spans="1:4" x14ac:dyDescent="0.2">
      <c r="A2593" s="4">
        <v>4.3327498054907192</v>
      </c>
      <c r="B2593" s="4">
        <v>2.019278817011938</v>
      </c>
      <c r="C2593" s="4">
        <v>0</v>
      </c>
      <c r="D2593" s="4">
        <v>0</v>
      </c>
    </row>
    <row r="2594" spans="1:4" x14ac:dyDescent="0.2">
      <c r="A2594" s="4">
        <v>4.334389240858064</v>
      </c>
      <c r="B2594" s="4">
        <v>2.0194696129502234</v>
      </c>
      <c r="C2594" s="4">
        <v>0</v>
      </c>
      <c r="D2594" s="4">
        <v>0</v>
      </c>
    </row>
    <row r="2595" spans="1:4" x14ac:dyDescent="0.2">
      <c r="A2595" s="4">
        <v>4.3360286762254088</v>
      </c>
      <c r="B2595" s="4">
        <v>2.019661171687789</v>
      </c>
      <c r="C2595" s="4">
        <v>0</v>
      </c>
      <c r="D2595" s="4">
        <v>0</v>
      </c>
    </row>
    <row r="2596" spans="1:4" x14ac:dyDescent="0.2">
      <c r="A2596" s="4">
        <v>4.3376681115927536</v>
      </c>
      <c r="B2596" s="4">
        <v>2.019853491345819</v>
      </c>
      <c r="C2596" s="4">
        <v>0</v>
      </c>
      <c r="D2596" s="4">
        <v>0</v>
      </c>
    </row>
    <row r="2597" spans="1:4" x14ac:dyDescent="0.2">
      <c r="A2597" s="4">
        <v>4.3393075469600975</v>
      </c>
      <c r="B2597" s="4">
        <v>2.0200465700454968</v>
      </c>
      <c r="C2597" s="4">
        <v>0</v>
      </c>
      <c r="D2597" s="4">
        <v>0</v>
      </c>
    </row>
    <row r="2598" spans="1:4" x14ac:dyDescent="0.2">
      <c r="A2598" s="4">
        <v>4.3409469823274422</v>
      </c>
      <c r="B2598" s="4">
        <v>2.0202404059080075</v>
      </c>
      <c r="C2598" s="4">
        <v>0</v>
      </c>
      <c r="D2598" s="4">
        <v>0</v>
      </c>
    </row>
    <row r="2599" spans="1:4" x14ac:dyDescent="0.2">
      <c r="A2599" s="4">
        <v>4.342586417694787</v>
      </c>
      <c r="B2599" s="4">
        <v>2.0204349970545343</v>
      </c>
      <c r="C2599" s="4">
        <v>0</v>
      </c>
      <c r="D2599" s="4">
        <v>0</v>
      </c>
    </row>
    <row r="2600" spans="1:4" x14ac:dyDescent="0.2">
      <c r="A2600" s="4">
        <v>4.3442258530621318</v>
      </c>
      <c r="B2600" s="4">
        <v>2.0206303416062616</v>
      </c>
      <c r="C2600" s="4">
        <v>0</v>
      </c>
      <c r="D2600" s="4">
        <v>0</v>
      </c>
    </row>
    <row r="2601" spans="1:4" x14ac:dyDescent="0.2">
      <c r="A2601" s="4">
        <v>4.3458652884294766</v>
      </c>
      <c r="B2601" s="4">
        <v>2.0208264376843736</v>
      </c>
      <c r="C2601" s="4">
        <v>0</v>
      </c>
      <c r="D2601" s="4">
        <v>0</v>
      </c>
    </row>
    <row r="2602" spans="1:4" x14ac:dyDescent="0.2">
      <c r="A2602" s="4">
        <v>4.3475047237968214</v>
      </c>
      <c r="B2602" s="4">
        <v>2.0210232834100537</v>
      </c>
      <c r="C2602" s="4">
        <v>0</v>
      </c>
      <c r="D2602" s="4">
        <v>0</v>
      </c>
    </row>
    <row r="2603" spans="1:4" x14ac:dyDescent="0.2">
      <c r="A2603" s="4">
        <v>4.3491441591641662</v>
      </c>
      <c r="B2603" s="4">
        <v>2.0212208769044868</v>
      </c>
      <c r="C2603" s="4">
        <v>0</v>
      </c>
      <c r="D2603" s="4">
        <v>0</v>
      </c>
    </row>
    <row r="2604" spans="1:4" x14ac:dyDescent="0.2">
      <c r="A2604" s="4">
        <v>4.3507835945315101</v>
      </c>
      <c r="B2604" s="4">
        <v>2.021419216288856</v>
      </c>
      <c r="C2604" s="4">
        <v>0</v>
      </c>
      <c r="D2604" s="4">
        <v>0</v>
      </c>
    </row>
    <row r="2605" spans="1:4" x14ac:dyDescent="0.2">
      <c r="A2605" s="4">
        <v>4.3524230298988549</v>
      </c>
      <c r="B2605" s="4">
        <v>2.0216182996843459</v>
      </c>
      <c r="C2605" s="4">
        <v>0</v>
      </c>
      <c r="D2605" s="4">
        <v>0</v>
      </c>
    </row>
    <row r="2606" spans="1:4" x14ac:dyDescent="0.2">
      <c r="A2606" s="4">
        <v>4.3540624652661997</v>
      </c>
      <c r="B2606" s="4">
        <v>2.0218181252121408</v>
      </c>
      <c r="C2606" s="4">
        <v>0</v>
      </c>
      <c r="D2606" s="4">
        <v>0</v>
      </c>
    </row>
    <row r="2607" spans="1:4" x14ac:dyDescent="0.2">
      <c r="A2607" s="4">
        <v>4.3557019006335445</v>
      </c>
      <c r="B2607" s="4">
        <v>2.0220186909934239</v>
      </c>
      <c r="C2607" s="4">
        <v>0</v>
      </c>
      <c r="D2607" s="4">
        <v>0</v>
      </c>
    </row>
    <row r="2608" spans="1:4" x14ac:dyDescent="0.2">
      <c r="A2608" s="4">
        <v>4.3573413360008892</v>
      </c>
      <c r="B2608" s="4">
        <v>2.0222199951493804</v>
      </c>
      <c r="C2608" s="4">
        <v>0</v>
      </c>
      <c r="D2608" s="4">
        <v>0</v>
      </c>
    </row>
    <row r="2609" spans="1:4" x14ac:dyDescent="0.2">
      <c r="A2609" s="4">
        <v>4.358980771368234</v>
      </c>
      <c r="B2609" s="4">
        <v>2.0224220358011933</v>
      </c>
      <c r="C2609" s="4">
        <v>0</v>
      </c>
      <c r="D2609" s="4">
        <v>0</v>
      </c>
    </row>
    <row r="2610" spans="1:4" x14ac:dyDescent="0.2">
      <c r="A2610" s="4">
        <v>4.3606202067355788</v>
      </c>
      <c r="B2610" s="4">
        <v>2.0226248110700471</v>
      </c>
      <c r="C2610" s="4">
        <v>0</v>
      </c>
      <c r="D2610" s="4">
        <v>0</v>
      </c>
    </row>
    <row r="2611" spans="1:4" x14ac:dyDescent="0.2">
      <c r="A2611" s="4">
        <v>4.3622596421029236</v>
      </c>
      <c r="B2611" s="4">
        <v>2.0228283190771257</v>
      </c>
      <c r="C2611" s="4">
        <v>0</v>
      </c>
      <c r="D2611" s="4">
        <v>0</v>
      </c>
    </row>
    <row r="2612" spans="1:4" x14ac:dyDescent="0.2">
      <c r="A2612" s="4">
        <v>4.3638990774702675</v>
      </c>
      <c r="B2612" s="4">
        <v>2.0230325579436128</v>
      </c>
      <c r="C2612" s="4">
        <v>0</v>
      </c>
      <c r="D2612" s="4">
        <v>0</v>
      </c>
    </row>
    <row r="2613" spans="1:4" x14ac:dyDescent="0.2">
      <c r="A2613" s="4">
        <v>4.3655385128376123</v>
      </c>
      <c r="B2613" s="4">
        <v>2.0232375257906932</v>
      </c>
      <c r="C2613" s="4">
        <v>0</v>
      </c>
      <c r="D2613" s="4">
        <v>0</v>
      </c>
    </row>
    <row r="2614" spans="1:4" x14ac:dyDescent="0.2">
      <c r="A2614" s="4">
        <v>4.3671779482049571</v>
      </c>
      <c r="B2614" s="4">
        <v>2.0234432207395505</v>
      </c>
      <c r="C2614" s="4">
        <v>0</v>
      </c>
      <c r="D2614" s="4">
        <v>0</v>
      </c>
    </row>
    <row r="2615" spans="1:4" x14ac:dyDescent="0.2">
      <c r="A2615" s="4">
        <v>4.3688173835723019</v>
      </c>
      <c r="B2615" s="4">
        <v>2.0236496409113691</v>
      </c>
      <c r="C2615" s="4">
        <v>0</v>
      </c>
      <c r="D2615" s="4">
        <v>0</v>
      </c>
    </row>
    <row r="2616" spans="1:4" x14ac:dyDescent="0.2">
      <c r="A2616" s="4">
        <v>4.3704568189396467</v>
      </c>
      <c r="B2616" s="4">
        <v>2.0238567844273323</v>
      </c>
      <c r="C2616" s="4">
        <v>0</v>
      </c>
      <c r="D2616" s="4">
        <v>0</v>
      </c>
    </row>
    <row r="2617" spans="1:4" x14ac:dyDescent="0.2">
      <c r="A2617" s="4">
        <v>4.3720962543069914</v>
      </c>
      <c r="B2617" s="4">
        <v>2.0240646494086252</v>
      </c>
      <c r="C2617" s="4">
        <v>0</v>
      </c>
      <c r="D2617" s="4">
        <v>0</v>
      </c>
    </row>
    <row r="2618" spans="1:4" x14ac:dyDescent="0.2">
      <c r="A2618" s="4">
        <v>4.3737356896743362</v>
      </c>
      <c r="B2618" s="4">
        <v>2.0242732339764307</v>
      </c>
      <c r="C2618" s="4">
        <v>0</v>
      </c>
      <c r="D2618" s="4">
        <v>0</v>
      </c>
    </row>
    <row r="2619" spans="1:4" x14ac:dyDescent="0.2">
      <c r="A2619" s="4">
        <v>4.3753751250416801</v>
      </c>
      <c r="B2619" s="4">
        <v>2.0244825362519334</v>
      </c>
      <c r="C2619" s="4">
        <v>0</v>
      </c>
      <c r="D2619" s="4">
        <v>0</v>
      </c>
    </row>
    <row r="2620" spans="1:4" x14ac:dyDescent="0.2">
      <c r="A2620" s="4">
        <v>4.3770145604090249</v>
      </c>
      <c r="B2620" s="4">
        <v>2.0246925543563172</v>
      </c>
      <c r="C2620" s="4">
        <v>0</v>
      </c>
      <c r="D2620" s="4">
        <v>0</v>
      </c>
    </row>
    <row r="2621" spans="1:4" x14ac:dyDescent="0.2">
      <c r="A2621" s="4">
        <v>4.3786539957763697</v>
      </c>
      <c r="B2621" s="4">
        <v>2.0249032864107668</v>
      </c>
      <c r="C2621" s="4">
        <v>0</v>
      </c>
      <c r="D2621" s="4">
        <v>0</v>
      </c>
    </row>
    <row r="2622" spans="1:4" x14ac:dyDescent="0.2">
      <c r="A2622" s="4">
        <v>4.3802934311437145</v>
      </c>
      <c r="B2622" s="4">
        <v>2.0251147305364654</v>
      </c>
      <c r="C2622" s="4">
        <v>0</v>
      </c>
      <c r="D2622" s="4">
        <v>0</v>
      </c>
    </row>
    <row r="2623" spans="1:4" x14ac:dyDescent="0.2">
      <c r="A2623" s="4">
        <v>4.3819328665110593</v>
      </c>
      <c r="B2623" s="4">
        <v>2.0253268848545969</v>
      </c>
      <c r="C2623" s="4">
        <v>0</v>
      </c>
      <c r="D2623" s="4">
        <v>0</v>
      </c>
    </row>
    <row r="2624" spans="1:4" x14ac:dyDescent="0.2">
      <c r="A2624" s="4">
        <v>4.3835723018784041</v>
      </c>
      <c r="B2624" s="4">
        <v>2.0255397474863464</v>
      </c>
      <c r="C2624" s="4">
        <v>0</v>
      </c>
      <c r="D2624" s="4">
        <v>0</v>
      </c>
    </row>
    <row r="2625" spans="1:4" x14ac:dyDescent="0.2">
      <c r="A2625" s="4">
        <v>4.3852117372457489</v>
      </c>
      <c r="B2625" s="4">
        <v>2.0257533165528971</v>
      </c>
      <c r="C2625" s="4">
        <v>0</v>
      </c>
      <c r="D2625" s="4">
        <v>0</v>
      </c>
    </row>
    <row r="2626" spans="1:4" x14ac:dyDescent="0.2">
      <c r="A2626" s="4">
        <v>4.3868511726130937</v>
      </c>
      <c r="B2626" s="4">
        <v>2.025967590175433</v>
      </c>
      <c r="C2626" s="4">
        <v>0</v>
      </c>
      <c r="D2626" s="4">
        <v>0</v>
      </c>
    </row>
    <row r="2627" spans="1:4" x14ac:dyDescent="0.2">
      <c r="A2627" s="4">
        <v>4.3884906079804376</v>
      </c>
      <c r="B2627" s="4">
        <v>2.0261825664751383</v>
      </c>
      <c r="C2627" s="4">
        <v>0</v>
      </c>
      <c r="D2627" s="4">
        <v>0</v>
      </c>
    </row>
    <row r="2628" spans="1:4" x14ac:dyDescent="0.2">
      <c r="A2628" s="4">
        <v>4.3901300433477823</v>
      </c>
      <c r="B2628" s="4">
        <v>2.0263982435731975</v>
      </c>
      <c r="C2628" s="4">
        <v>0</v>
      </c>
      <c r="D2628" s="4">
        <v>0</v>
      </c>
    </row>
    <row r="2629" spans="1:4" x14ac:dyDescent="0.2">
      <c r="A2629" s="4">
        <v>4.3917694787151271</v>
      </c>
      <c r="B2629" s="4">
        <v>2.0266146195907941</v>
      </c>
      <c r="C2629" s="4">
        <v>0</v>
      </c>
      <c r="D2629" s="4">
        <v>0</v>
      </c>
    </row>
    <row r="2630" spans="1:4" x14ac:dyDescent="0.2">
      <c r="A2630" s="4">
        <v>4.3934089140824719</v>
      </c>
      <c r="B2630" s="4">
        <v>2.0268316926491123</v>
      </c>
      <c r="C2630" s="4">
        <v>0</v>
      </c>
      <c r="D2630" s="4">
        <v>0</v>
      </c>
    </row>
    <row r="2631" spans="1:4" x14ac:dyDescent="0.2">
      <c r="A2631" s="4">
        <v>4.3950483494498167</v>
      </c>
      <c r="B2631" s="4">
        <v>2.0270494608693364</v>
      </c>
      <c r="C2631" s="4">
        <v>0</v>
      </c>
      <c r="D2631" s="4">
        <v>0</v>
      </c>
    </row>
    <row r="2632" spans="1:4" x14ac:dyDescent="0.2">
      <c r="A2632" s="4">
        <v>4.3966877848171615</v>
      </c>
      <c r="B2632" s="4">
        <v>2.0272679223726495</v>
      </c>
      <c r="C2632" s="4">
        <v>0</v>
      </c>
      <c r="D2632" s="4">
        <v>0</v>
      </c>
    </row>
    <row r="2633" spans="1:4" x14ac:dyDescent="0.2">
      <c r="A2633" s="4">
        <v>4.3983272201845063</v>
      </c>
      <c r="B2633" s="4">
        <v>2.027487075280237</v>
      </c>
      <c r="C2633" s="4">
        <v>0</v>
      </c>
      <c r="D2633" s="4">
        <v>0</v>
      </c>
    </row>
    <row r="2634" spans="1:4" x14ac:dyDescent="0.2">
      <c r="A2634" s="4">
        <v>4.3999666555518502</v>
      </c>
      <c r="B2634" s="4">
        <v>2.0277069177132816</v>
      </c>
      <c r="C2634" s="4">
        <v>0</v>
      </c>
      <c r="D2634" s="4">
        <v>0</v>
      </c>
    </row>
    <row r="2635" spans="1:4" x14ac:dyDescent="0.2">
      <c r="A2635" s="4">
        <v>4.401606090919195</v>
      </c>
      <c r="B2635" s="4">
        <v>2.0279274477929685</v>
      </c>
      <c r="C2635" s="4">
        <v>0</v>
      </c>
      <c r="D2635" s="4">
        <v>0</v>
      </c>
    </row>
    <row r="2636" spans="1:4" x14ac:dyDescent="0.2">
      <c r="A2636" s="4">
        <v>4.4032455262865398</v>
      </c>
      <c r="B2636" s="4">
        <v>2.0281486636404811</v>
      </c>
      <c r="C2636" s="4">
        <v>0</v>
      </c>
      <c r="D2636" s="4">
        <v>0</v>
      </c>
    </row>
    <row r="2637" spans="1:4" x14ac:dyDescent="0.2">
      <c r="A2637" s="4">
        <v>4.4048849616538845</v>
      </c>
      <c r="B2637" s="4">
        <v>2.0283705633770035</v>
      </c>
      <c r="C2637" s="4">
        <v>0</v>
      </c>
      <c r="D2637" s="4">
        <v>0</v>
      </c>
    </row>
    <row r="2638" spans="1:4" x14ac:dyDescent="0.2">
      <c r="A2638" s="4">
        <v>4.4065243970212293</v>
      </c>
      <c r="B2638" s="4">
        <v>2.0285931451237196</v>
      </c>
      <c r="C2638" s="4">
        <v>0</v>
      </c>
      <c r="D2638" s="4">
        <v>0</v>
      </c>
    </row>
    <row r="2639" spans="1:4" x14ac:dyDescent="0.2">
      <c r="A2639" s="4">
        <v>4.4081638323885741</v>
      </c>
      <c r="B2639" s="4">
        <v>2.028816407001814</v>
      </c>
      <c r="C2639" s="4">
        <v>0</v>
      </c>
      <c r="D2639" s="4">
        <v>0</v>
      </c>
    </row>
    <row r="2640" spans="1:4" x14ac:dyDescent="0.2">
      <c r="A2640" s="4">
        <v>4.4098032677559189</v>
      </c>
      <c r="B2640" s="4">
        <v>2.0290403471324705</v>
      </c>
      <c r="C2640" s="4">
        <v>0</v>
      </c>
      <c r="D2640" s="4">
        <v>0</v>
      </c>
    </row>
    <row r="2641" spans="1:4" x14ac:dyDescent="0.2">
      <c r="A2641" s="4">
        <v>4.4114427031232637</v>
      </c>
      <c r="B2641" s="4">
        <v>2.0292649636368725</v>
      </c>
      <c r="C2641" s="4">
        <v>0</v>
      </c>
      <c r="D2641" s="4">
        <v>0</v>
      </c>
    </row>
    <row r="2642" spans="1:4" x14ac:dyDescent="0.2">
      <c r="A2642" s="4">
        <v>4.4130821384906076</v>
      </c>
      <c r="B2642" s="4">
        <v>2.029490254636205</v>
      </c>
      <c r="C2642" s="4">
        <v>0</v>
      </c>
      <c r="D2642" s="4">
        <v>0</v>
      </c>
    </row>
    <row r="2643" spans="1:4" x14ac:dyDescent="0.2">
      <c r="A2643" s="4">
        <v>4.4147215738579524</v>
      </c>
      <c r="B2643" s="4">
        <v>2.029716218251651</v>
      </c>
      <c r="C2643" s="4">
        <v>0</v>
      </c>
      <c r="D2643" s="4">
        <v>0</v>
      </c>
    </row>
    <row r="2644" spans="1:4" x14ac:dyDescent="0.2">
      <c r="A2644" s="4">
        <v>4.4163610092252972</v>
      </c>
      <c r="B2644" s="4">
        <v>2.0299428526043957</v>
      </c>
      <c r="C2644" s="4">
        <v>0</v>
      </c>
      <c r="D2644" s="4">
        <v>0</v>
      </c>
    </row>
    <row r="2645" spans="1:4" x14ac:dyDescent="0.2">
      <c r="A2645" s="4">
        <v>4.418000444592642</v>
      </c>
      <c r="B2645" s="4">
        <v>2.0301701558156227</v>
      </c>
      <c r="C2645" s="4">
        <v>0</v>
      </c>
      <c r="D2645" s="4">
        <v>0</v>
      </c>
    </row>
    <row r="2646" spans="1:4" x14ac:dyDescent="0.2">
      <c r="A2646" s="4">
        <v>4.4196398799599868</v>
      </c>
      <c r="B2646" s="4">
        <v>2.0303981260065154</v>
      </c>
      <c r="C2646" s="4">
        <v>0</v>
      </c>
      <c r="D2646" s="4">
        <v>0</v>
      </c>
    </row>
    <row r="2647" spans="1:4" x14ac:dyDescent="0.2">
      <c r="A2647" s="4">
        <v>4.4212793153273315</v>
      </c>
      <c r="B2647" s="4">
        <v>2.0306267612982589</v>
      </c>
      <c r="C2647" s="4">
        <v>0</v>
      </c>
      <c r="D2647" s="4">
        <v>0</v>
      </c>
    </row>
    <row r="2648" spans="1:4" x14ac:dyDescent="0.2">
      <c r="A2648" s="4">
        <v>4.4229187506946763</v>
      </c>
      <c r="B2648" s="4">
        <v>2.0308560598120362</v>
      </c>
      <c r="C2648" s="4">
        <v>0</v>
      </c>
      <c r="D2648" s="4">
        <v>0</v>
      </c>
    </row>
    <row r="2649" spans="1:4" x14ac:dyDescent="0.2">
      <c r="A2649" s="4">
        <v>4.4245581860620211</v>
      </c>
      <c r="B2649" s="4">
        <v>2.0310860196690319</v>
      </c>
      <c r="C2649" s="4">
        <v>0</v>
      </c>
      <c r="D2649" s="4">
        <v>0</v>
      </c>
    </row>
    <row r="2650" spans="1:4" x14ac:dyDescent="0.2">
      <c r="A2650" s="4">
        <v>4.426197621429365</v>
      </c>
      <c r="B2650" s="4">
        <v>2.0313166389904302</v>
      </c>
      <c r="C2650" s="4">
        <v>0</v>
      </c>
      <c r="D2650" s="4">
        <v>0</v>
      </c>
    </row>
    <row r="2651" spans="1:4" x14ac:dyDescent="0.2">
      <c r="A2651" s="4">
        <v>4.4278370567967098</v>
      </c>
      <c r="B2651" s="4">
        <v>2.0315479158974146</v>
      </c>
      <c r="C2651" s="4">
        <v>0</v>
      </c>
      <c r="D2651" s="4">
        <v>0</v>
      </c>
    </row>
    <row r="2652" spans="1:4" x14ac:dyDescent="0.2">
      <c r="A2652" s="4">
        <v>4.4294764921640546</v>
      </c>
      <c r="B2652" s="4">
        <v>2.03177984851117</v>
      </c>
      <c r="C2652" s="4">
        <v>0</v>
      </c>
      <c r="D2652" s="4">
        <v>0</v>
      </c>
    </row>
    <row r="2653" spans="1:4" x14ac:dyDescent="0.2">
      <c r="A2653" s="4">
        <v>4.4311159275313994</v>
      </c>
      <c r="B2653" s="4">
        <v>2.0320124349528794</v>
      </c>
      <c r="C2653" s="4">
        <v>0</v>
      </c>
      <c r="D2653" s="4">
        <v>0</v>
      </c>
    </row>
    <row r="2654" spans="1:4" x14ac:dyDescent="0.2">
      <c r="A2654" s="4">
        <v>4.4327553628987442</v>
      </c>
      <c r="B2654" s="4">
        <v>2.0322456733437275</v>
      </c>
      <c r="C2654" s="4">
        <v>0</v>
      </c>
      <c r="D2654" s="4">
        <v>0</v>
      </c>
    </row>
    <row r="2655" spans="1:4" x14ac:dyDescent="0.2">
      <c r="A2655" s="4">
        <v>4.434394798266089</v>
      </c>
      <c r="B2655" s="4">
        <v>2.0324795618048981</v>
      </c>
      <c r="C2655" s="4">
        <v>0</v>
      </c>
      <c r="D2655" s="4">
        <v>0</v>
      </c>
    </row>
    <row r="2656" spans="1:4" x14ac:dyDescent="0.2">
      <c r="A2656" s="4">
        <v>4.4360342336334337</v>
      </c>
      <c r="B2656" s="4">
        <v>2.0327140984575753</v>
      </c>
      <c r="C2656" s="4">
        <v>0</v>
      </c>
      <c r="D2656" s="4">
        <v>0</v>
      </c>
    </row>
    <row r="2657" spans="1:4" x14ac:dyDescent="0.2">
      <c r="A2657" s="4">
        <v>4.4376736690007776</v>
      </c>
      <c r="B2657" s="4">
        <v>2.0329492814229431</v>
      </c>
      <c r="C2657" s="4">
        <v>0</v>
      </c>
      <c r="D2657" s="4">
        <v>0</v>
      </c>
    </row>
    <row r="2658" spans="1:4" x14ac:dyDescent="0.2">
      <c r="A2658" s="4">
        <v>4.4393131043681224</v>
      </c>
      <c r="B2658" s="4">
        <v>2.0331851088221855</v>
      </c>
      <c r="C2658" s="4">
        <v>0</v>
      </c>
      <c r="D2658" s="4">
        <v>0</v>
      </c>
    </row>
    <row r="2659" spans="1:4" x14ac:dyDescent="0.2">
      <c r="A2659" s="4">
        <v>4.4409525397354672</v>
      </c>
      <c r="B2659" s="4">
        <v>2.0334215787764869</v>
      </c>
      <c r="C2659" s="4">
        <v>0</v>
      </c>
      <c r="D2659" s="4">
        <v>0</v>
      </c>
    </row>
    <row r="2660" spans="1:4" x14ac:dyDescent="0.2">
      <c r="A2660" s="4">
        <v>4.442591975102812</v>
      </c>
      <c r="B2660" s="4">
        <v>2.033658689407031</v>
      </c>
      <c r="C2660" s="4">
        <v>0</v>
      </c>
      <c r="D2660" s="4">
        <v>0</v>
      </c>
    </row>
    <row r="2661" spans="1:4" x14ac:dyDescent="0.2">
      <c r="A2661" s="4">
        <v>4.4442314104701568</v>
      </c>
      <c r="B2661" s="4">
        <v>2.0338964388350016</v>
      </c>
      <c r="C2661" s="4">
        <v>0</v>
      </c>
      <c r="D2661" s="4">
        <v>0</v>
      </c>
    </row>
    <row r="2662" spans="1:4" x14ac:dyDescent="0.2">
      <c r="A2662" s="4">
        <v>4.4458708458375016</v>
      </c>
      <c r="B2662" s="4">
        <v>2.0341348251815834</v>
      </c>
      <c r="C2662" s="4">
        <v>0</v>
      </c>
      <c r="D2662" s="4">
        <v>0</v>
      </c>
    </row>
    <row r="2663" spans="1:4" x14ac:dyDescent="0.2">
      <c r="A2663" s="4">
        <v>4.4475102812048464</v>
      </c>
      <c r="B2663" s="4">
        <v>2.0343738465679597</v>
      </c>
      <c r="C2663" s="4">
        <v>0</v>
      </c>
      <c r="D2663" s="4">
        <v>0</v>
      </c>
    </row>
    <row r="2664" spans="1:4" x14ac:dyDescent="0.2">
      <c r="A2664" s="4">
        <v>4.4491497165721912</v>
      </c>
      <c r="B2664" s="4">
        <v>2.0346135011153152</v>
      </c>
      <c r="C2664" s="4">
        <v>0</v>
      </c>
      <c r="D2664" s="4">
        <v>0</v>
      </c>
    </row>
    <row r="2665" spans="1:4" x14ac:dyDescent="0.2">
      <c r="A2665" s="4">
        <v>4.4507891519395351</v>
      </c>
      <c r="B2665" s="4">
        <v>2.0348537869448338</v>
      </c>
      <c r="C2665" s="4">
        <v>0</v>
      </c>
      <c r="D2665" s="4">
        <v>0</v>
      </c>
    </row>
    <row r="2666" spans="1:4" x14ac:dyDescent="0.2">
      <c r="A2666" s="4">
        <v>4.4524285873068798</v>
      </c>
      <c r="B2666" s="4">
        <v>2.0350947021776991</v>
      </c>
      <c r="C2666" s="4">
        <v>0</v>
      </c>
      <c r="D2666" s="4">
        <v>0</v>
      </c>
    </row>
    <row r="2667" spans="1:4" x14ac:dyDescent="0.2">
      <c r="A2667" s="4">
        <v>4.4540680226742246</v>
      </c>
      <c r="B2667" s="4">
        <v>2.0353362449350954</v>
      </c>
      <c r="C2667" s="4">
        <v>0</v>
      </c>
      <c r="D2667" s="4">
        <v>0</v>
      </c>
    </row>
    <row r="2668" spans="1:4" x14ac:dyDescent="0.2">
      <c r="A2668" s="4">
        <v>4.4557074580415694</v>
      </c>
      <c r="B2668" s="4">
        <v>2.0355784133382069</v>
      </c>
      <c r="C2668" s="4">
        <v>0</v>
      </c>
      <c r="D2668" s="4">
        <v>0</v>
      </c>
    </row>
    <row r="2669" spans="1:4" x14ac:dyDescent="0.2">
      <c r="A2669" s="4">
        <v>4.4573468934089142</v>
      </c>
      <c r="B2669" s="4">
        <v>2.0358212055082174</v>
      </c>
      <c r="C2669" s="4">
        <v>0</v>
      </c>
      <c r="D2669" s="4">
        <v>0</v>
      </c>
    </row>
    <row r="2670" spans="1:4" x14ac:dyDescent="0.2">
      <c r="A2670" s="4">
        <v>4.458986328776259</v>
      </c>
      <c r="B2670" s="4">
        <v>2.0360646195663112</v>
      </c>
      <c r="C2670" s="4">
        <v>0</v>
      </c>
      <c r="D2670" s="4">
        <v>0</v>
      </c>
    </row>
    <row r="2671" spans="1:4" x14ac:dyDescent="0.2">
      <c r="A2671" s="4">
        <v>4.4606257641436038</v>
      </c>
      <c r="B2671" s="4">
        <v>2.0363086536336721</v>
      </c>
      <c r="C2671" s="4">
        <v>0</v>
      </c>
      <c r="D2671" s="4">
        <v>0</v>
      </c>
    </row>
    <row r="2672" spans="1:4" x14ac:dyDescent="0.2">
      <c r="A2672" s="4">
        <v>4.4622651995109477</v>
      </c>
      <c r="B2672" s="4">
        <v>2.0365533058314842</v>
      </c>
      <c r="C2672" s="4">
        <v>0</v>
      </c>
      <c r="D2672" s="4">
        <v>0</v>
      </c>
    </row>
    <row r="2673" spans="1:4" x14ac:dyDescent="0.2">
      <c r="A2673" s="4">
        <v>4.4639046348782925</v>
      </c>
      <c r="B2673" s="4">
        <v>2.0367985742809318</v>
      </c>
      <c r="C2673" s="4">
        <v>0</v>
      </c>
      <c r="D2673" s="4">
        <v>0</v>
      </c>
    </row>
    <row r="2674" spans="1:4" x14ac:dyDescent="0.2">
      <c r="A2674" s="4">
        <v>4.4655440702456373</v>
      </c>
      <c r="B2674" s="4">
        <v>2.0370444571031983</v>
      </c>
      <c r="C2674" s="4">
        <v>0</v>
      </c>
      <c r="D2674" s="4">
        <v>0</v>
      </c>
    </row>
    <row r="2675" spans="1:4" x14ac:dyDescent="0.2">
      <c r="A2675" s="4">
        <v>4.4671835056129821</v>
      </c>
      <c r="B2675" s="4">
        <v>2.0372909524194682</v>
      </c>
      <c r="C2675" s="4">
        <v>0</v>
      </c>
      <c r="D2675" s="4">
        <v>0</v>
      </c>
    </row>
    <row r="2676" spans="1:4" x14ac:dyDescent="0.2">
      <c r="A2676" s="4">
        <v>4.4688229409803268</v>
      </c>
      <c r="B2676" s="4">
        <v>2.0375380583509259</v>
      </c>
      <c r="C2676" s="4">
        <v>0</v>
      </c>
      <c r="D2676" s="4">
        <v>0</v>
      </c>
    </row>
    <row r="2677" spans="1:4" x14ac:dyDescent="0.2">
      <c r="A2677" s="4">
        <v>4.4704623763476716</v>
      </c>
      <c r="B2677" s="4">
        <v>2.0377857730187547</v>
      </c>
      <c r="C2677" s="4">
        <v>0</v>
      </c>
      <c r="D2677" s="4">
        <v>0</v>
      </c>
    </row>
    <row r="2678" spans="1:4" x14ac:dyDescent="0.2">
      <c r="A2678" s="4">
        <v>4.4721018117150164</v>
      </c>
      <c r="B2678" s="4">
        <v>2.0380340945441389</v>
      </c>
      <c r="C2678" s="4">
        <v>0</v>
      </c>
      <c r="D2678" s="4">
        <v>0</v>
      </c>
    </row>
    <row r="2679" spans="1:4" x14ac:dyDescent="0.2">
      <c r="A2679" s="4">
        <v>4.4737412470823612</v>
      </c>
      <c r="B2679" s="4">
        <v>2.038283021048263</v>
      </c>
      <c r="C2679" s="4">
        <v>0</v>
      </c>
      <c r="D2679" s="4">
        <v>0</v>
      </c>
    </row>
    <row r="2680" spans="1:4" x14ac:dyDescent="0.2">
      <c r="A2680" s="4">
        <v>4.4753806824497051</v>
      </c>
      <c r="B2680" s="4">
        <v>2.03853255065231</v>
      </c>
      <c r="C2680" s="4">
        <v>0</v>
      </c>
      <c r="D2680" s="4">
        <v>0</v>
      </c>
    </row>
    <row r="2681" spans="1:4" x14ac:dyDescent="0.2">
      <c r="A2681" s="4">
        <v>4.4770201178170499</v>
      </c>
      <c r="B2681" s="4">
        <v>2.038782681477465</v>
      </c>
      <c r="C2681" s="4">
        <v>0</v>
      </c>
      <c r="D2681" s="4">
        <v>0</v>
      </c>
    </row>
    <row r="2682" spans="1:4" x14ac:dyDescent="0.2">
      <c r="A2682" s="4">
        <v>4.4786595531843947</v>
      </c>
      <c r="B2682" s="4">
        <v>2.0390334116449114</v>
      </c>
      <c r="C2682" s="4">
        <v>0</v>
      </c>
      <c r="D2682" s="4">
        <v>0</v>
      </c>
    </row>
    <row r="2683" spans="1:4" x14ac:dyDescent="0.2">
      <c r="A2683" s="4">
        <v>4.4802989885517395</v>
      </c>
      <c r="B2683" s="4">
        <v>2.0392847392758338</v>
      </c>
      <c r="C2683" s="4">
        <v>0</v>
      </c>
      <c r="D2683" s="4">
        <v>0</v>
      </c>
    </row>
    <row r="2684" spans="1:4" x14ac:dyDescent="0.2">
      <c r="A2684" s="4">
        <v>4.4819384239190843</v>
      </c>
      <c r="B2684" s="4">
        <v>2.0395366624914155</v>
      </c>
      <c r="C2684" s="4">
        <v>0</v>
      </c>
      <c r="D2684" s="4">
        <v>0</v>
      </c>
    </row>
    <row r="2685" spans="1:4" x14ac:dyDescent="0.2">
      <c r="A2685" s="4">
        <v>4.483577859286429</v>
      </c>
      <c r="B2685" s="4">
        <v>2.0397891794128409</v>
      </c>
      <c r="C2685" s="4">
        <v>0</v>
      </c>
      <c r="D2685" s="4">
        <v>0</v>
      </c>
    </row>
    <row r="2686" spans="1:4" x14ac:dyDescent="0.2">
      <c r="A2686" s="4">
        <v>4.4852172946537738</v>
      </c>
      <c r="B2686" s="4">
        <v>2.0400422881612945</v>
      </c>
      <c r="C2686" s="4">
        <v>0</v>
      </c>
      <c r="D2686" s="4">
        <v>0</v>
      </c>
    </row>
    <row r="2687" spans="1:4" x14ac:dyDescent="0.2">
      <c r="A2687" s="4">
        <v>4.4868567300211177</v>
      </c>
      <c r="B2687" s="4">
        <v>2.0402959868579593</v>
      </c>
      <c r="C2687" s="4">
        <v>0</v>
      </c>
      <c r="D2687" s="4">
        <v>0</v>
      </c>
    </row>
    <row r="2688" spans="1:4" x14ac:dyDescent="0.2">
      <c r="A2688" s="4">
        <v>4.4884961653884625</v>
      </c>
      <c r="B2688" s="4">
        <v>2.0405502736240204</v>
      </c>
      <c r="C2688" s="4">
        <v>0</v>
      </c>
      <c r="D2688" s="4">
        <v>0</v>
      </c>
    </row>
    <row r="2689" spans="1:4" x14ac:dyDescent="0.2">
      <c r="A2689" s="4">
        <v>4.4901356007558073</v>
      </c>
      <c r="B2689" s="4">
        <v>2.0408051465806611</v>
      </c>
      <c r="C2689" s="4">
        <v>0</v>
      </c>
      <c r="D2689" s="4">
        <v>0</v>
      </c>
    </row>
    <row r="2690" spans="1:4" x14ac:dyDescent="0.2">
      <c r="A2690" s="4">
        <v>4.4917750361231521</v>
      </c>
      <c r="B2690" s="4">
        <v>2.0410606038490662</v>
      </c>
      <c r="C2690" s="4">
        <v>0</v>
      </c>
      <c r="D2690" s="4">
        <v>0</v>
      </c>
    </row>
    <row r="2691" spans="1:4" x14ac:dyDescent="0.2">
      <c r="A2691" s="4">
        <v>4.4934144714904969</v>
      </c>
      <c r="B2691" s="4">
        <v>2.0413166435504189</v>
      </c>
      <c r="C2691" s="4">
        <v>0</v>
      </c>
      <c r="D2691" s="4">
        <v>0</v>
      </c>
    </row>
    <row r="2692" spans="1:4" x14ac:dyDescent="0.2">
      <c r="A2692" s="4">
        <v>4.4950539068578417</v>
      </c>
      <c r="B2692" s="4">
        <v>2.0415732638059034</v>
      </c>
      <c r="C2692" s="4">
        <v>0</v>
      </c>
      <c r="D2692" s="4">
        <v>0</v>
      </c>
    </row>
    <row r="2693" spans="1:4" x14ac:dyDescent="0.2">
      <c r="A2693" s="4">
        <v>4.4966933422251865</v>
      </c>
      <c r="B2693" s="4">
        <v>2.0418304627367045</v>
      </c>
      <c r="C2693" s="4">
        <v>0</v>
      </c>
      <c r="D2693" s="4">
        <v>0</v>
      </c>
    </row>
    <row r="2694" spans="1:4" x14ac:dyDescent="0.2">
      <c r="A2694" s="4">
        <v>4.4983327775925313</v>
      </c>
      <c r="B2694" s="4">
        <v>2.0420882384640051</v>
      </c>
      <c r="C2694" s="4">
        <v>0</v>
      </c>
      <c r="D2694" s="4">
        <v>0</v>
      </c>
    </row>
    <row r="2695" spans="1:4" x14ac:dyDescent="0.2">
      <c r="A2695" s="4">
        <v>4.4999722129598752</v>
      </c>
      <c r="B2695" s="4">
        <v>2.0423465891089903</v>
      </c>
      <c r="C2695" s="4">
        <v>0</v>
      </c>
      <c r="D2695" s="4">
        <v>0</v>
      </c>
    </row>
    <row r="2696" spans="1:4" x14ac:dyDescent="0.2">
      <c r="A2696" s="4">
        <v>4.5016116483272199</v>
      </c>
      <c r="B2696" s="4">
        <v>2.0426055127928433</v>
      </c>
      <c r="C2696" s="4">
        <v>0</v>
      </c>
      <c r="D2696" s="4">
        <v>0</v>
      </c>
    </row>
    <row r="2697" spans="1:4" x14ac:dyDescent="0.2">
      <c r="A2697" s="4">
        <v>4.5032510836945647</v>
      </c>
      <c r="B2697" s="4">
        <v>2.0428650076367485</v>
      </c>
      <c r="C2697" s="4">
        <v>0</v>
      </c>
      <c r="D2697" s="4">
        <v>0</v>
      </c>
    </row>
    <row r="2698" spans="1:4" x14ac:dyDescent="0.2">
      <c r="A2698" s="4">
        <v>4.5048905190619095</v>
      </c>
      <c r="B2698" s="4">
        <v>2.0431250717618901</v>
      </c>
      <c r="C2698" s="4">
        <v>0</v>
      </c>
      <c r="D2698" s="4">
        <v>0</v>
      </c>
    </row>
    <row r="2699" spans="1:4" x14ac:dyDescent="0.2">
      <c r="A2699" s="4">
        <v>4.5065299544292543</v>
      </c>
      <c r="B2699" s="4">
        <v>2.0433857032894522</v>
      </c>
      <c r="C2699" s="4">
        <v>0</v>
      </c>
      <c r="D2699" s="4">
        <v>0</v>
      </c>
    </row>
    <row r="2700" spans="1:4" x14ac:dyDescent="0.2">
      <c r="A2700" s="4">
        <v>4.5081693897965991</v>
      </c>
      <c r="B2700" s="4">
        <v>2.0436469003406184</v>
      </c>
      <c r="C2700" s="4">
        <v>0</v>
      </c>
      <c r="D2700" s="4">
        <v>0</v>
      </c>
    </row>
    <row r="2701" spans="1:4" x14ac:dyDescent="0.2">
      <c r="A2701" s="4">
        <v>4.5098088251639439</v>
      </c>
      <c r="B2701" s="4">
        <v>2.0439086610365726</v>
      </c>
      <c r="C2701" s="4">
        <v>0</v>
      </c>
      <c r="D2701" s="4">
        <v>0</v>
      </c>
    </row>
    <row r="2702" spans="1:4" x14ac:dyDescent="0.2">
      <c r="A2702" s="4">
        <v>4.5114482605312878</v>
      </c>
      <c r="B2702" s="4">
        <v>2.0441709834984993</v>
      </c>
      <c r="C2702" s="4">
        <v>0</v>
      </c>
      <c r="D2702" s="4">
        <v>0</v>
      </c>
    </row>
    <row r="2703" spans="1:4" x14ac:dyDescent="0.2">
      <c r="A2703" s="4">
        <v>4.5130876958986326</v>
      </c>
      <c r="B2703" s="4">
        <v>2.0444338658475827</v>
      </c>
      <c r="C2703" s="4">
        <v>0</v>
      </c>
      <c r="D2703" s="4">
        <v>0</v>
      </c>
    </row>
    <row r="2704" spans="1:4" x14ac:dyDescent="0.2">
      <c r="A2704" s="4">
        <v>4.5147271312659774</v>
      </c>
      <c r="B2704" s="4">
        <v>2.0446973062050069</v>
      </c>
      <c r="C2704" s="4">
        <v>0</v>
      </c>
      <c r="D2704" s="4">
        <v>0</v>
      </c>
    </row>
    <row r="2705" spans="1:4" x14ac:dyDescent="0.2">
      <c r="A2705" s="4">
        <v>4.5163665666333221</v>
      </c>
      <c r="B2705" s="4">
        <v>2.0449613026919549</v>
      </c>
      <c r="C2705" s="4">
        <v>0</v>
      </c>
      <c r="D2705" s="4">
        <v>0</v>
      </c>
    </row>
    <row r="2706" spans="1:4" x14ac:dyDescent="0.2">
      <c r="A2706" s="4">
        <v>4.5180060020006669</v>
      </c>
      <c r="B2706" s="4">
        <v>2.0452258534296117</v>
      </c>
      <c r="C2706" s="4">
        <v>0</v>
      </c>
      <c r="D2706" s="4">
        <v>0</v>
      </c>
    </row>
    <row r="2707" spans="1:4" x14ac:dyDescent="0.2">
      <c r="A2707" s="4">
        <v>4.5196454373680117</v>
      </c>
      <c r="B2707" s="4">
        <v>2.0454909565391612</v>
      </c>
      <c r="C2707" s="4">
        <v>0</v>
      </c>
      <c r="D2707" s="4">
        <v>0</v>
      </c>
    </row>
    <row r="2708" spans="1:4" x14ac:dyDescent="0.2">
      <c r="A2708" s="4">
        <v>4.5212848727353565</v>
      </c>
      <c r="B2708" s="4">
        <v>2.0457566101417872</v>
      </c>
      <c r="C2708" s="4">
        <v>0</v>
      </c>
      <c r="D2708" s="4">
        <v>0</v>
      </c>
    </row>
    <row r="2709" spans="1:4" x14ac:dyDescent="0.2">
      <c r="A2709" s="4">
        <v>4.5229243081027013</v>
      </c>
      <c r="B2709" s="4">
        <v>2.0460228123586739</v>
      </c>
      <c r="C2709" s="4">
        <v>0</v>
      </c>
      <c r="D2709" s="4">
        <v>0</v>
      </c>
    </row>
    <row r="2710" spans="1:4" x14ac:dyDescent="0.2">
      <c r="A2710" s="4">
        <v>4.5245637434700452</v>
      </c>
      <c r="B2710" s="4">
        <v>2.0462895613110055</v>
      </c>
      <c r="C2710" s="4">
        <v>0</v>
      </c>
      <c r="D2710" s="4">
        <v>0</v>
      </c>
    </row>
    <row r="2711" spans="1:4" x14ac:dyDescent="0.2">
      <c r="A2711" s="4">
        <v>4.52620317883739</v>
      </c>
      <c r="B2711" s="4">
        <v>2.0465568551199653</v>
      </c>
      <c r="C2711" s="4">
        <v>0</v>
      </c>
      <c r="D2711" s="4">
        <v>0</v>
      </c>
    </row>
    <row r="2712" spans="1:4" x14ac:dyDescent="0.2">
      <c r="A2712" s="4">
        <v>4.5278426142047348</v>
      </c>
      <c r="B2712" s="4">
        <v>2.0468246919067385</v>
      </c>
      <c r="C2712" s="4">
        <v>0</v>
      </c>
      <c r="D2712" s="4">
        <v>0</v>
      </c>
    </row>
    <row r="2713" spans="1:4" x14ac:dyDescent="0.2">
      <c r="A2713" s="4">
        <v>4.5294820495720796</v>
      </c>
      <c r="B2713" s="4">
        <v>2.047093069792508</v>
      </c>
      <c r="C2713" s="4">
        <v>0</v>
      </c>
      <c r="D2713" s="4">
        <v>0</v>
      </c>
    </row>
    <row r="2714" spans="1:4" x14ac:dyDescent="0.2">
      <c r="A2714" s="4">
        <v>4.5311214849394243</v>
      </c>
      <c r="B2714" s="4">
        <v>2.0473619868984589</v>
      </c>
      <c r="C2714" s="4">
        <v>0</v>
      </c>
      <c r="D2714" s="4">
        <v>0</v>
      </c>
    </row>
    <row r="2715" spans="1:4" x14ac:dyDescent="0.2">
      <c r="A2715" s="4">
        <v>4.5327609203067691</v>
      </c>
      <c r="B2715" s="4">
        <v>2.0476314413457741</v>
      </c>
      <c r="C2715" s="4">
        <v>0</v>
      </c>
      <c r="D2715" s="4">
        <v>0</v>
      </c>
    </row>
    <row r="2716" spans="1:4" x14ac:dyDescent="0.2">
      <c r="A2716" s="4">
        <v>4.5344003556741139</v>
      </c>
      <c r="B2716" s="4">
        <v>2.0479014312556387</v>
      </c>
      <c r="C2716" s="4">
        <v>0</v>
      </c>
      <c r="D2716" s="4">
        <v>0</v>
      </c>
    </row>
    <row r="2717" spans="1:4" x14ac:dyDescent="0.2">
      <c r="A2717" s="4">
        <v>4.5360397910414578</v>
      </c>
      <c r="B2717" s="4">
        <v>2.0481719547492361</v>
      </c>
      <c r="C2717" s="4">
        <v>0</v>
      </c>
      <c r="D2717" s="4">
        <v>0</v>
      </c>
    </row>
    <row r="2718" spans="1:4" x14ac:dyDescent="0.2">
      <c r="A2718" s="4">
        <v>4.5376792264088026</v>
      </c>
      <c r="B2718" s="4">
        <v>2.0484430099477504</v>
      </c>
      <c r="C2718" s="4">
        <v>0</v>
      </c>
      <c r="D2718" s="4">
        <v>0</v>
      </c>
    </row>
    <row r="2719" spans="1:4" x14ac:dyDescent="0.2">
      <c r="A2719" s="4">
        <v>4.5393186617761474</v>
      </c>
      <c r="B2719" s="4">
        <v>2.0487145949723655</v>
      </c>
      <c r="C2719" s="4">
        <v>0</v>
      </c>
      <c r="D2719" s="4">
        <v>0</v>
      </c>
    </row>
    <row r="2720" spans="1:4" x14ac:dyDescent="0.2">
      <c r="A2720" s="4">
        <v>4.5409580971434922</v>
      </c>
      <c r="B2720" s="4">
        <v>2.0489867079442661</v>
      </c>
      <c r="C2720" s="4">
        <v>0</v>
      </c>
      <c r="D2720" s="4">
        <v>0</v>
      </c>
    </row>
    <row r="2721" spans="1:4" x14ac:dyDescent="0.2">
      <c r="A2721" s="4">
        <v>4.542597532510837</v>
      </c>
      <c r="B2721" s="4">
        <v>2.0492593469846359</v>
      </c>
      <c r="C2721" s="4">
        <v>0</v>
      </c>
      <c r="D2721" s="4">
        <v>0</v>
      </c>
    </row>
    <row r="2722" spans="1:4" x14ac:dyDescent="0.2">
      <c r="A2722" s="4">
        <v>4.5442369678781818</v>
      </c>
      <c r="B2722" s="4">
        <v>2.0495325102146587</v>
      </c>
      <c r="C2722" s="4">
        <v>0</v>
      </c>
      <c r="D2722" s="4">
        <v>0</v>
      </c>
    </row>
    <row r="2723" spans="1:4" x14ac:dyDescent="0.2">
      <c r="A2723" s="4">
        <v>4.5458764032455266</v>
      </c>
      <c r="B2723" s="4">
        <v>2.0498061957555187</v>
      </c>
      <c r="C2723" s="4">
        <v>0</v>
      </c>
      <c r="D2723" s="4">
        <v>0</v>
      </c>
    </row>
    <row r="2724" spans="1:4" x14ac:dyDescent="0.2">
      <c r="A2724" s="4">
        <v>4.5475158386128713</v>
      </c>
      <c r="B2724" s="4">
        <v>2.0500804017284002</v>
      </c>
      <c r="C2724" s="4">
        <v>0</v>
      </c>
      <c r="D2724" s="4">
        <v>0</v>
      </c>
    </row>
    <row r="2725" spans="1:4" x14ac:dyDescent="0.2">
      <c r="A2725" s="4">
        <v>4.5491552739802152</v>
      </c>
      <c r="B2725" s="4">
        <v>2.0503551262544866</v>
      </c>
      <c r="C2725" s="4">
        <v>0</v>
      </c>
      <c r="D2725" s="4">
        <v>0</v>
      </c>
    </row>
    <row r="2726" spans="1:4" x14ac:dyDescent="0.2">
      <c r="A2726" s="4">
        <v>4.55079470934756</v>
      </c>
      <c r="B2726" s="4">
        <v>2.0506303674549624</v>
      </c>
      <c r="C2726" s="4">
        <v>0</v>
      </c>
      <c r="D2726" s="4">
        <v>0</v>
      </c>
    </row>
    <row r="2727" spans="1:4" x14ac:dyDescent="0.2">
      <c r="A2727" s="4">
        <v>4.5524341447149048</v>
      </c>
      <c r="B2727" s="4">
        <v>2.0509061234510115</v>
      </c>
      <c r="C2727" s="4">
        <v>0</v>
      </c>
      <c r="D2727" s="4">
        <v>0</v>
      </c>
    </row>
    <row r="2728" spans="1:4" x14ac:dyDescent="0.2">
      <c r="A2728" s="4">
        <v>4.5540735800822496</v>
      </c>
      <c r="B2728" s="4">
        <v>2.0511823923638182</v>
      </c>
      <c r="C2728" s="4">
        <v>0</v>
      </c>
      <c r="D2728" s="4">
        <v>0</v>
      </c>
    </row>
    <row r="2729" spans="1:4" x14ac:dyDescent="0.2">
      <c r="A2729" s="4">
        <v>4.5557130154495944</v>
      </c>
      <c r="B2729" s="4">
        <v>2.0514591723145661</v>
      </c>
      <c r="C2729" s="4">
        <v>0</v>
      </c>
      <c r="D2729" s="4">
        <v>0</v>
      </c>
    </row>
    <row r="2730" spans="1:4" x14ac:dyDescent="0.2">
      <c r="A2730" s="4">
        <v>4.5573524508169392</v>
      </c>
      <c r="B2730" s="4">
        <v>2.05173646142444</v>
      </c>
      <c r="C2730" s="4">
        <v>0</v>
      </c>
      <c r="D2730" s="4">
        <v>0</v>
      </c>
    </row>
    <row r="2731" spans="1:4" x14ac:dyDescent="0.2">
      <c r="A2731" s="4">
        <v>4.558991886184284</v>
      </c>
      <c r="B2731" s="4">
        <v>2.0520142578146228</v>
      </c>
      <c r="C2731" s="4">
        <v>0</v>
      </c>
      <c r="D2731" s="4">
        <v>0</v>
      </c>
    </row>
    <row r="2732" spans="1:4" x14ac:dyDescent="0.2">
      <c r="A2732" s="4">
        <v>4.5606313215516288</v>
      </c>
      <c r="B2732" s="4">
        <v>2.0522925596062995</v>
      </c>
      <c r="C2732" s="4">
        <v>0</v>
      </c>
      <c r="D2732" s="4">
        <v>0</v>
      </c>
    </row>
    <row r="2733" spans="1:4" x14ac:dyDescent="0.2">
      <c r="A2733" s="4">
        <v>4.5622707569189727</v>
      </c>
      <c r="B2733" s="4">
        <v>2.0525713649206536</v>
      </c>
      <c r="C2733" s="4">
        <v>0</v>
      </c>
      <c r="D2733" s="4">
        <v>0</v>
      </c>
    </row>
    <row r="2734" spans="1:4" x14ac:dyDescent="0.2">
      <c r="A2734" s="4">
        <v>4.5639101922863174</v>
      </c>
      <c r="B2734" s="4">
        <v>2.0528506718788693</v>
      </c>
      <c r="C2734" s="4">
        <v>0</v>
      </c>
      <c r="D2734" s="4">
        <v>0</v>
      </c>
    </row>
    <row r="2735" spans="1:4" x14ac:dyDescent="0.2">
      <c r="A2735" s="4">
        <v>4.5655496276536622</v>
      </c>
      <c r="B2735" s="4">
        <v>2.0531304786021312</v>
      </c>
      <c r="C2735" s="4">
        <v>0</v>
      </c>
      <c r="D2735" s="4">
        <v>0</v>
      </c>
    </row>
    <row r="2736" spans="1:4" x14ac:dyDescent="0.2">
      <c r="A2736" s="4">
        <v>4.567189063021007</v>
      </c>
      <c r="B2736" s="4">
        <v>2.0534107832116222</v>
      </c>
      <c r="C2736" s="4">
        <v>0</v>
      </c>
      <c r="D2736" s="4">
        <v>0</v>
      </c>
    </row>
    <row r="2737" spans="1:4" x14ac:dyDescent="0.2">
      <c r="A2737" s="4">
        <v>4.5688284983883518</v>
      </c>
      <c r="B2737" s="4">
        <v>2.053691583828527</v>
      </c>
      <c r="C2737" s="4">
        <v>0</v>
      </c>
      <c r="D2737" s="4">
        <v>0</v>
      </c>
    </row>
    <row r="2738" spans="1:4" x14ac:dyDescent="0.2">
      <c r="A2738" s="4">
        <v>4.5704679337556966</v>
      </c>
      <c r="B2738" s="4">
        <v>2.0539728785740299</v>
      </c>
      <c r="C2738" s="4">
        <v>0</v>
      </c>
      <c r="D2738" s="4">
        <v>0</v>
      </c>
    </row>
    <row r="2739" spans="1:4" x14ac:dyDescent="0.2">
      <c r="A2739" s="4">
        <v>4.5721073691230414</v>
      </c>
      <c r="B2739" s="4">
        <v>2.0542546655693146</v>
      </c>
      <c r="C2739" s="4">
        <v>0</v>
      </c>
      <c r="D2739" s="4">
        <v>0</v>
      </c>
    </row>
    <row r="2740" spans="1:4" x14ac:dyDescent="0.2">
      <c r="A2740" s="4">
        <v>4.5737468044903853</v>
      </c>
      <c r="B2740" s="4">
        <v>2.0545369429355649</v>
      </c>
      <c r="C2740" s="4">
        <v>0</v>
      </c>
      <c r="D2740" s="4">
        <v>0</v>
      </c>
    </row>
    <row r="2741" spans="1:4" x14ac:dyDescent="0.2">
      <c r="A2741" s="4">
        <v>4.5753862398577301</v>
      </c>
      <c r="B2741" s="4">
        <v>2.054819708793965</v>
      </c>
      <c r="C2741" s="4">
        <v>0</v>
      </c>
      <c r="D2741" s="4">
        <v>0</v>
      </c>
    </row>
    <row r="2742" spans="1:4" x14ac:dyDescent="0.2">
      <c r="A2742" s="4">
        <v>4.5770256752250749</v>
      </c>
      <c r="B2742" s="4">
        <v>2.0551029612656992</v>
      </c>
      <c r="C2742" s="4">
        <v>0</v>
      </c>
      <c r="D2742" s="4">
        <v>0</v>
      </c>
    </row>
    <row r="2743" spans="1:4" x14ac:dyDescent="0.2">
      <c r="A2743" s="4">
        <v>4.5786651105924197</v>
      </c>
      <c r="B2743" s="4">
        <v>2.0553866984719518</v>
      </c>
      <c r="C2743" s="4">
        <v>0</v>
      </c>
      <c r="D2743" s="4">
        <v>0</v>
      </c>
    </row>
    <row r="2744" spans="1:4" x14ac:dyDescent="0.2">
      <c r="A2744" s="4">
        <v>4.5803045459597644</v>
      </c>
      <c r="B2744" s="4">
        <v>2.0556709185339059</v>
      </c>
      <c r="C2744" s="4">
        <v>0</v>
      </c>
      <c r="D2744" s="4">
        <v>0</v>
      </c>
    </row>
    <row r="2745" spans="1:4" x14ac:dyDescent="0.2">
      <c r="A2745" s="4">
        <v>4.5819439813271092</v>
      </c>
      <c r="B2745" s="4">
        <v>2.0559556195727464</v>
      </c>
      <c r="C2745" s="4">
        <v>0</v>
      </c>
      <c r="D2745" s="4">
        <v>0</v>
      </c>
    </row>
    <row r="2746" spans="1:4" x14ac:dyDescent="0.2">
      <c r="A2746" s="4">
        <v>4.583583416694454</v>
      </c>
      <c r="B2746" s="4">
        <v>2.0562407997096566</v>
      </c>
      <c r="C2746" s="4">
        <v>0</v>
      </c>
      <c r="D2746" s="4">
        <v>0</v>
      </c>
    </row>
    <row r="2747" spans="1:4" x14ac:dyDescent="0.2">
      <c r="A2747" s="4">
        <v>4.5852228520617988</v>
      </c>
      <c r="B2747" s="4">
        <v>2.0565264570658215</v>
      </c>
      <c r="C2747" s="4">
        <v>0</v>
      </c>
      <c r="D2747" s="4">
        <v>0</v>
      </c>
    </row>
    <row r="2748" spans="1:4" x14ac:dyDescent="0.2">
      <c r="A2748" s="4">
        <v>4.5868622874291427</v>
      </c>
      <c r="B2748" s="4">
        <v>2.0568125897624241</v>
      </c>
      <c r="C2748" s="4">
        <v>0</v>
      </c>
      <c r="D2748" s="4">
        <v>0</v>
      </c>
    </row>
    <row r="2749" spans="1:4" x14ac:dyDescent="0.2">
      <c r="A2749" s="4">
        <v>4.5885017227964875</v>
      </c>
      <c r="B2749" s="4">
        <v>2.057099195920649</v>
      </c>
      <c r="C2749" s="4">
        <v>0</v>
      </c>
      <c r="D2749" s="4">
        <v>0</v>
      </c>
    </row>
    <row r="2750" spans="1:4" x14ac:dyDescent="0.2">
      <c r="A2750" s="4">
        <v>4.5901411581638323</v>
      </c>
      <c r="B2750" s="4">
        <v>2.0573862736616801</v>
      </c>
      <c r="C2750" s="4">
        <v>0</v>
      </c>
      <c r="D2750" s="4">
        <v>0</v>
      </c>
    </row>
    <row r="2751" spans="1:4" x14ac:dyDescent="0.2">
      <c r="A2751" s="4">
        <v>4.5917805935311771</v>
      </c>
      <c r="B2751" s="4">
        <v>2.0576738211067016</v>
      </c>
      <c r="C2751" s="4">
        <v>0</v>
      </c>
      <c r="D2751" s="4">
        <v>0</v>
      </c>
    </row>
    <row r="2752" spans="1:4" x14ac:dyDescent="0.2">
      <c r="A2752" s="4">
        <v>4.5934200288985219</v>
      </c>
      <c r="B2752" s="4">
        <v>2.0579618363768972</v>
      </c>
      <c r="C2752" s="4">
        <v>0</v>
      </c>
      <c r="D2752" s="4">
        <v>0</v>
      </c>
    </row>
    <row r="2753" spans="1:4" x14ac:dyDescent="0.2">
      <c r="A2753" s="4">
        <v>4.5950594642658666</v>
      </c>
      <c r="B2753" s="4">
        <v>2.0582503175934517</v>
      </c>
      <c r="C2753" s="4">
        <v>0</v>
      </c>
      <c r="D2753" s="4">
        <v>0</v>
      </c>
    </row>
    <row r="2754" spans="1:4" x14ac:dyDescent="0.2">
      <c r="A2754" s="4">
        <v>4.5966988996332114</v>
      </c>
      <c r="B2754" s="4">
        <v>2.0585392628775483</v>
      </c>
      <c r="C2754" s="4">
        <v>0</v>
      </c>
      <c r="D2754" s="4">
        <v>0</v>
      </c>
    </row>
    <row r="2755" spans="1:4" x14ac:dyDescent="0.2">
      <c r="A2755" s="4">
        <v>4.5983383350005553</v>
      </c>
      <c r="B2755" s="4">
        <v>2.0588286703503713</v>
      </c>
      <c r="C2755" s="4">
        <v>0</v>
      </c>
      <c r="D2755" s="4">
        <v>0</v>
      </c>
    </row>
    <row r="2756" spans="1:4" x14ac:dyDescent="0.2">
      <c r="A2756" s="4">
        <v>4.5999777703679001</v>
      </c>
      <c r="B2756" s="4">
        <v>2.0591185381331045</v>
      </c>
      <c r="C2756" s="4">
        <v>0</v>
      </c>
      <c r="D2756" s="4">
        <v>0</v>
      </c>
    </row>
    <row r="2757" spans="1:4" x14ac:dyDescent="0.2">
      <c r="A2757" s="4">
        <v>4.6016172057352449</v>
      </c>
      <c r="B2757" s="4">
        <v>2.0594088643469326</v>
      </c>
      <c r="C2757" s="4">
        <v>0</v>
      </c>
      <c r="D2757" s="4">
        <v>0</v>
      </c>
    </row>
    <row r="2758" spans="1:4" x14ac:dyDescent="0.2">
      <c r="A2758" s="4">
        <v>4.6032566411025897</v>
      </c>
      <c r="B2758" s="4">
        <v>2.0596996471130393</v>
      </c>
      <c r="C2758" s="4">
        <v>0</v>
      </c>
      <c r="D2758" s="4">
        <v>0</v>
      </c>
    </row>
    <row r="2759" spans="1:4" x14ac:dyDescent="0.2">
      <c r="A2759" s="4">
        <v>4.6048960764699345</v>
      </c>
      <c r="B2759" s="4">
        <v>2.0599908845526085</v>
      </c>
      <c r="C2759" s="4">
        <v>0</v>
      </c>
      <c r="D2759" s="4">
        <v>0</v>
      </c>
    </row>
    <row r="2760" spans="1:4" x14ac:dyDescent="0.2">
      <c r="A2760" s="4">
        <v>4.6065355118372793</v>
      </c>
      <c r="B2760" s="4">
        <v>2.0602825747868247</v>
      </c>
      <c r="C2760" s="4">
        <v>0</v>
      </c>
      <c r="D2760" s="4">
        <v>0</v>
      </c>
    </row>
    <row r="2761" spans="1:4" x14ac:dyDescent="0.2">
      <c r="A2761" s="4">
        <v>4.6081749472046241</v>
      </c>
      <c r="B2761" s="4">
        <v>2.060574715936871</v>
      </c>
      <c r="C2761" s="4">
        <v>0</v>
      </c>
      <c r="D2761" s="4">
        <v>0</v>
      </c>
    </row>
    <row r="2762" spans="1:4" x14ac:dyDescent="0.2">
      <c r="A2762" s="4">
        <v>4.6098143825719688</v>
      </c>
      <c r="B2762" s="4">
        <v>2.0608673061239324</v>
      </c>
      <c r="C2762" s="4">
        <v>0</v>
      </c>
      <c r="D2762" s="4">
        <v>0</v>
      </c>
    </row>
    <row r="2763" spans="1:4" x14ac:dyDescent="0.2">
      <c r="A2763" s="4">
        <v>4.6114538179393127</v>
      </c>
      <c r="B2763" s="4">
        <v>2.0611603434691923</v>
      </c>
      <c r="C2763" s="4">
        <v>0</v>
      </c>
      <c r="D2763" s="4">
        <v>0</v>
      </c>
    </row>
    <row r="2764" spans="1:4" x14ac:dyDescent="0.2">
      <c r="A2764" s="4">
        <v>4.6130932533066575</v>
      </c>
      <c r="B2764" s="4">
        <v>2.0614538260938353</v>
      </c>
      <c r="C2764" s="4">
        <v>0</v>
      </c>
      <c r="D2764" s="4">
        <v>0</v>
      </c>
    </row>
    <row r="2765" spans="1:4" x14ac:dyDescent="0.2">
      <c r="A2765" s="4">
        <v>4.6147326886740023</v>
      </c>
      <c r="B2765" s="4">
        <v>2.0617477521190448</v>
      </c>
      <c r="C2765" s="4">
        <v>0</v>
      </c>
      <c r="D2765" s="4">
        <v>0</v>
      </c>
    </row>
    <row r="2766" spans="1:4" x14ac:dyDescent="0.2">
      <c r="A2766" s="4">
        <v>4.6163721240413471</v>
      </c>
      <c r="B2766" s="4">
        <v>2.0620421196660055</v>
      </c>
      <c r="C2766" s="4">
        <v>0</v>
      </c>
      <c r="D2766" s="4">
        <v>0</v>
      </c>
    </row>
    <row r="2767" spans="1:4" x14ac:dyDescent="0.2">
      <c r="A2767" s="4">
        <v>4.6180115594086919</v>
      </c>
      <c r="B2767" s="4">
        <v>2.0623369268559006</v>
      </c>
      <c r="C2767" s="4">
        <v>0</v>
      </c>
      <c r="D2767" s="4">
        <v>0</v>
      </c>
    </row>
    <row r="2768" spans="1:4" x14ac:dyDescent="0.2">
      <c r="A2768" s="4">
        <v>4.6196509947760367</v>
      </c>
      <c r="B2768" s="4">
        <v>2.062632171809915</v>
      </c>
      <c r="C2768" s="4">
        <v>0</v>
      </c>
      <c r="D2768" s="4">
        <v>0</v>
      </c>
    </row>
    <row r="2769" spans="1:4" x14ac:dyDescent="0.2">
      <c r="A2769" s="4">
        <v>4.6212904301433815</v>
      </c>
      <c r="B2769" s="4">
        <v>2.0629278526492327</v>
      </c>
      <c r="C2769" s="4">
        <v>0</v>
      </c>
      <c r="D2769" s="4">
        <v>0</v>
      </c>
    </row>
    <row r="2770" spans="1:4" x14ac:dyDescent="0.2">
      <c r="A2770" s="4">
        <v>4.6229298655107254</v>
      </c>
      <c r="B2770" s="4">
        <v>2.0632239674950368</v>
      </c>
      <c r="C2770" s="4">
        <v>0</v>
      </c>
      <c r="D2770" s="4">
        <v>0</v>
      </c>
    </row>
    <row r="2771" spans="1:4" x14ac:dyDescent="0.2">
      <c r="A2771" s="4">
        <v>4.6245693008780702</v>
      </c>
      <c r="B2771" s="4">
        <v>2.0635205144685123</v>
      </c>
      <c r="C2771" s="4">
        <v>0</v>
      </c>
      <c r="D2771" s="4">
        <v>0</v>
      </c>
    </row>
    <row r="2772" spans="1:4" x14ac:dyDescent="0.2">
      <c r="A2772" s="4">
        <v>4.626208736245415</v>
      </c>
      <c r="B2772" s="4">
        <v>2.0638174916908429</v>
      </c>
      <c r="C2772" s="4">
        <v>0</v>
      </c>
      <c r="D2772" s="4">
        <v>0</v>
      </c>
    </row>
    <row r="2773" spans="1:4" x14ac:dyDescent="0.2">
      <c r="A2773" s="4">
        <v>4.6278481716127597</v>
      </c>
      <c r="B2773" s="4">
        <v>2.0641148972832126</v>
      </c>
      <c r="C2773" s="4">
        <v>0</v>
      </c>
      <c r="D2773" s="4">
        <v>0</v>
      </c>
    </row>
    <row r="2774" spans="1:4" x14ac:dyDescent="0.2">
      <c r="A2774" s="4">
        <v>4.6294876069801045</v>
      </c>
      <c r="B2774" s="4">
        <v>2.0644127293668055</v>
      </c>
      <c r="C2774" s="4">
        <v>0</v>
      </c>
      <c r="D2774" s="4">
        <v>0</v>
      </c>
    </row>
    <row r="2775" spans="1:4" x14ac:dyDescent="0.2">
      <c r="A2775" s="4">
        <v>4.6311270423474493</v>
      </c>
      <c r="B2775" s="4">
        <v>2.0647109860628059</v>
      </c>
      <c r="C2775" s="4">
        <v>0</v>
      </c>
      <c r="D2775" s="4">
        <v>0</v>
      </c>
    </row>
    <row r="2776" spans="1:4" x14ac:dyDescent="0.2">
      <c r="A2776" s="4">
        <v>4.6327664777147941</v>
      </c>
      <c r="B2776" s="4">
        <v>2.0650096654923971</v>
      </c>
      <c r="C2776" s="4">
        <v>0</v>
      </c>
      <c r="D2776" s="4">
        <v>0</v>
      </c>
    </row>
    <row r="2777" spans="1:4" x14ac:dyDescent="0.2">
      <c r="A2777" s="4">
        <v>4.6344059130821389</v>
      </c>
      <c r="B2777" s="4">
        <v>2.0653087657767637</v>
      </c>
      <c r="C2777" s="4">
        <v>0</v>
      </c>
      <c r="D2777" s="4">
        <v>0</v>
      </c>
    </row>
    <row r="2778" spans="1:4" x14ac:dyDescent="0.2">
      <c r="A2778" s="4">
        <v>4.6360453484494828</v>
      </c>
      <c r="B2778" s="4">
        <v>2.0656082850370896</v>
      </c>
      <c r="C2778" s="4">
        <v>0</v>
      </c>
      <c r="D2778" s="4">
        <v>0</v>
      </c>
    </row>
    <row r="2779" spans="1:4" x14ac:dyDescent="0.2">
      <c r="A2779" s="4">
        <v>4.6376847838168276</v>
      </c>
      <c r="B2779" s="4">
        <v>2.0659082213945594</v>
      </c>
      <c r="C2779" s="4">
        <v>0</v>
      </c>
      <c r="D2779" s="4">
        <v>0</v>
      </c>
    </row>
    <row r="2780" spans="1:4" x14ac:dyDescent="0.2">
      <c r="A2780" s="4">
        <v>4.6393242191841724</v>
      </c>
      <c r="B2780" s="4">
        <v>2.0662085729703561</v>
      </c>
      <c r="C2780" s="4">
        <v>0</v>
      </c>
      <c r="D2780" s="4">
        <v>0</v>
      </c>
    </row>
    <row r="2781" spans="1:4" x14ac:dyDescent="0.2">
      <c r="A2781" s="4">
        <v>4.6409636545515172</v>
      </c>
      <c r="B2781" s="4">
        <v>2.0665093378856643</v>
      </c>
      <c r="C2781" s="4">
        <v>0</v>
      </c>
      <c r="D2781" s="4">
        <v>0</v>
      </c>
    </row>
    <row r="2782" spans="1:4" x14ac:dyDescent="0.2">
      <c r="A2782" s="4">
        <v>4.6426030899188619</v>
      </c>
      <c r="B2782" s="4">
        <v>2.0668105142616682</v>
      </c>
      <c r="C2782" s="4">
        <v>0</v>
      </c>
      <c r="D2782" s="4">
        <v>0</v>
      </c>
    </row>
    <row r="2783" spans="1:4" x14ac:dyDescent="0.2">
      <c r="A2783" s="4">
        <v>4.6442425252862067</v>
      </c>
      <c r="B2783" s="4">
        <v>2.0671121002195516</v>
      </c>
      <c r="C2783" s="4">
        <v>0</v>
      </c>
      <c r="D2783" s="4">
        <v>0</v>
      </c>
    </row>
    <row r="2784" spans="1:4" x14ac:dyDescent="0.2">
      <c r="A2784" s="4">
        <v>4.6458819606535515</v>
      </c>
      <c r="B2784" s="4">
        <v>2.0674140938804983</v>
      </c>
      <c r="C2784" s="4">
        <v>0</v>
      </c>
      <c r="D2784" s="4">
        <v>0</v>
      </c>
    </row>
    <row r="2785" spans="1:4" x14ac:dyDescent="0.2">
      <c r="A2785" s="4">
        <v>4.6475213960208954</v>
      </c>
      <c r="B2785" s="4">
        <v>2.0677164933656926</v>
      </c>
      <c r="C2785" s="4">
        <v>0</v>
      </c>
      <c r="D2785" s="4">
        <v>0</v>
      </c>
    </row>
    <row r="2786" spans="1:4" x14ac:dyDescent="0.2">
      <c r="A2786" s="4">
        <v>4.6491608313882402</v>
      </c>
      <c r="B2786" s="4">
        <v>2.0680192967963191</v>
      </c>
      <c r="C2786" s="4">
        <v>0</v>
      </c>
      <c r="D2786" s="4">
        <v>0</v>
      </c>
    </row>
    <row r="2787" spans="1:4" x14ac:dyDescent="0.2">
      <c r="A2787" s="4">
        <v>4.650800266755585</v>
      </c>
      <c r="B2787" s="4">
        <v>2.0683225022935607</v>
      </c>
      <c r="C2787" s="4">
        <v>0</v>
      </c>
      <c r="D2787" s="4">
        <v>0</v>
      </c>
    </row>
    <row r="2788" spans="1:4" x14ac:dyDescent="0.2">
      <c r="A2788" s="4">
        <v>4.6524397021229298</v>
      </c>
      <c r="B2788" s="4">
        <v>2.0686261079786026</v>
      </c>
      <c r="C2788" s="4">
        <v>0</v>
      </c>
      <c r="D2788" s="4">
        <v>0</v>
      </c>
    </row>
    <row r="2789" spans="1:4" x14ac:dyDescent="0.2">
      <c r="A2789" s="4">
        <v>4.6540791374902746</v>
      </c>
      <c r="B2789" s="4">
        <v>2.0689301119726276</v>
      </c>
      <c r="C2789" s="4">
        <v>0</v>
      </c>
      <c r="D2789" s="4">
        <v>0</v>
      </c>
    </row>
    <row r="2790" spans="1:4" x14ac:dyDescent="0.2">
      <c r="A2790" s="4">
        <v>4.6557185728576194</v>
      </c>
      <c r="B2790" s="4">
        <v>2.0692345123968208</v>
      </c>
      <c r="C2790" s="4">
        <v>0</v>
      </c>
      <c r="D2790" s="4">
        <v>0</v>
      </c>
    </row>
    <row r="2791" spans="1:4" x14ac:dyDescent="0.2">
      <c r="A2791" s="4">
        <v>4.6573580082249642</v>
      </c>
      <c r="B2791" s="4">
        <v>2.069539307372366</v>
      </c>
      <c r="C2791" s="4">
        <v>0</v>
      </c>
      <c r="D2791" s="4">
        <v>0</v>
      </c>
    </row>
    <row r="2792" spans="1:4" x14ac:dyDescent="0.2">
      <c r="A2792" s="4">
        <v>4.6589974435923089</v>
      </c>
      <c r="B2792" s="4">
        <v>2.0698444950204467</v>
      </c>
      <c r="C2792" s="4">
        <v>0</v>
      </c>
      <c r="D2792" s="4">
        <v>0</v>
      </c>
    </row>
    <row r="2793" spans="1:4" x14ac:dyDescent="0.2">
      <c r="A2793" s="4">
        <v>4.6606368789596528</v>
      </c>
      <c r="B2793" s="4">
        <v>2.0701500734622473</v>
      </c>
      <c r="C2793" s="4">
        <v>0</v>
      </c>
      <c r="D2793" s="4">
        <v>0</v>
      </c>
    </row>
    <row r="2794" spans="1:4" x14ac:dyDescent="0.2">
      <c r="A2794" s="4">
        <v>4.6622763143269976</v>
      </c>
      <c r="B2794" s="4">
        <v>2.0704560408189523</v>
      </c>
      <c r="C2794" s="4">
        <v>0</v>
      </c>
      <c r="D2794" s="4">
        <v>0</v>
      </c>
    </row>
    <row r="2795" spans="1:4" x14ac:dyDescent="0.2">
      <c r="A2795" s="4">
        <v>4.6639157496943424</v>
      </c>
      <c r="B2795" s="4">
        <v>2.0707623952117449</v>
      </c>
      <c r="C2795" s="4">
        <v>0</v>
      </c>
      <c r="D2795" s="4">
        <v>0</v>
      </c>
    </row>
    <row r="2796" spans="1:4" x14ac:dyDescent="0.2">
      <c r="A2796" s="4">
        <v>4.6655551850616872</v>
      </c>
      <c r="B2796" s="4">
        <v>2.0710691347618098</v>
      </c>
      <c r="C2796" s="4">
        <v>0</v>
      </c>
      <c r="D2796" s="4">
        <v>0</v>
      </c>
    </row>
    <row r="2797" spans="1:4" x14ac:dyDescent="0.2">
      <c r="A2797" s="4">
        <v>4.667194620429032</v>
      </c>
      <c r="B2797" s="4">
        <v>2.0713762575903307</v>
      </c>
      <c r="C2797" s="4">
        <v>0</v>
      </c>
      <c r="D2797" s="4">
        <v>0</v>
      </c>
    </row>
    <row r="2798" spans="1:4" x14ac:dyDescent="0.2">
      <c r="A2798" s="4">
        <v>4.6688340557963768</v>
      </c>
      <c r="B2798" s="4">
        <v>2.0716837618184916</v>
      </c>
      <c r="C2798" s="4">
        <v>0</v>
      </c>
      <c r="D2798" s="4">
        <v>0</v>
      </c>
    </row>
    <row r="2799" spans="1:4" x14ac:dyDescent="0.2">
      <c r="A2799" s="4">
        <v>4.6704734911637216</v>
      </c>
      <c r="B2799" s="4">
        <v>2.0719916455674769</v>
      </c>
      <c r="C2799" s="4">
        <v>0</v>
      </c>
      <c r="D2799" s="4">
        <v>0</v>
      </c>
    </row>
    <row r="2800" spans="1:4" x14ac:dyDescent="0.2">
      <c r="A2800" s="4">
        <v>4.6721129265310655</v>
      </c>
      <c r="B2800" s="4">
        <v>2.0722999069584702</v>
      </c>
      <c r="C2800" s="4">
        <v>0</v>
      </c>
      <c r="D2800" s="4">
        <v>0</v>
      </c>
    </row>
    <row r="2801" spans="1:4" x14ac:dyDescent="0.2">
      <c r="A2801" s="4">
        <v>4.6737523618984103</v>
      </c>
      <c r="B2801" s="4">
        <v>2.0726085441126556</v>
      </c>
      <c r="C2801" s="4">
        <v>0</v>
      </c>
      <c r="D2801" s="4">
        <v>0</v>
      </c>
    </row>
    <row r="2802" spans="1:4" x14ac:dyDescent="0.2">
      <c r="A2802" s="4">
        <v>4.675391797265755</v>
      </c>
      <c r="B2802" s="4">
        <v>2.0729175551512173</v>
      </c>
      <c r="C2802" s="4">
        <v>0</v>
      </c>
      <c r="D2802" s="4">
        <v>0</v>
      </c>
    </row>
    <row r="2803" spans="1:4" x14ac:dyDescent="0.2">
      <c r="A2803" s="4">
        <v>4.6770312326330998</v>
      </c>
      <c r="B2803" s="4">
        <v>2.0732269381953397</v>
      </c>
      <c r="C2803" s="4">
        <v>0</v>
      </c>
      <c r="D2803" s="4">
        <v>0</v>
      </c>
    </row>
    <row r="2804" spans="1:4" x14ac:dyDescent="0.2">
      <c r="A2804" s="4">
        <v>4.6786706680004446</v>
      </c>
      <c r="B2804" s="4">
        <v>2.0735366913662063</v>
      </c>
      <c r="C2804" s="4">
        <v>0</v>
      </c>
      <c r="D2804" s="4">
        <v>0</v>
      </c>
    </row>
    <row r="2805" spans="1:4" x14ac:dyDescent="0.2">
      <c r="A2805" s="4">
        <v>4.6803101033677894</v>
      </c>
      <c r="B2805" s="4">
        <v>2.0738468127850012</v>
      </c>
      <c r="C2805" s="4">
        <v>0</v>
      </c>
      <c r="D2805" s="4">
        <v>0</v>
      </c>
    </row>
    <row r="2806" spans="1:4" x14ac:dyDescent="0.2">
      <c r="A2806" s="4">
        <v>4.6819495387351342</v>
      </c>
      <c r="B2806" s="4">
        <v>2.0741573005729084</v>
      </c>
      <c r="C2806" s="4">
        <v>0</v>
      </c>
      <c r="D2806" s="4">
        <v>0</v>
      </c>
    </row>
    <row r="2807" spans="1:4" x14ac:dyDescent="0.2">
      <c r="A2807" s="4">
        <v>4.683588974102479</v>
      </c>
      <c r="B2807" s="4">
        <v>2.0744681528511122</v>
      </c>
      <c r="C2807" s="4">
        <v>0</v>
      </c>
      <c r="D2807" s="4">
        <v>0</v>
      </c>
    </row>
    <row r="2808" spans="1:4" x14ac:dyDescent="0.2">
      <c r="A2808" s="4">
        <v>4.6852284094698229</v>
      </c>
      <c r="B2808" s="4">
        <v>2.0747793677407964</v>
      </c>
      <c r="C2808" s="4">
        <v>0</v>
      </c>
      <c r="D2808" s="4">
        <v>0</v>
      </c>
    </row>
    <row r="2809" spans="1:4" x14ac:dyDescent="0.2">
      <c r="A2809" s="4">
        <v>4.6868678448371677</v>
      </c>
      <c r="B2809" s="4">
        <v>2.0750909433631453</v>
      </c>
      <c r="C2809" s="4">
        <v>0</v>
      </c>
      <c r="D2809" s="4">
        <v>0</v>
      </c>
    </row>
    <row r="2810" spans="1:4" x14ac:dyDescent="0.2">
      <c r="A2810" s="4">
        <v>4.6885072802045125</v>
      </c>
      <c r="B2810" s="4">
        <v>2.075402877839343</v>
      </c>
      <c r="C2810" s="4">
        <v>0</v>
      </c>
      <c r="D2810" s="4">
        <v>0</v>
      </c>
    </row>
    <row r="2811" spans="1:4" x14ac:dyDescent="0.2">
      <c r="A2811" s="4">
        <v>4.6901467155718572</v>
      </c>
      <c r="B2811" s="4">
        <v>2.0757151692905729</v>
      </c>
      <c r="C2811" s="4">
        <v>0</v>
      </c>
      <c r="D2811" s="4">
        <v>0</v>
      </c>
    </row>
    <row r="2812" spans="1:4" x14ac:dyDescent="0.2">
      <c r="A2812" s="4">
        <v>4.691786150939202</v>
      </c>
      <c r="B2812" s="4">
        <v>2.0760278158380197</v>
      </c>
      <c r="C2812" s="4">
        <v>0</v>
      </c>
      <c r="D2812" s="4">
        <v>0</v>
      </c>
    </row>
    <row r="2813" spans="1:4" x14ac:dyDescent="0.2">
      <c r="A2813" s="4">
        <v>4.6934255863065468</v>
      </c>
      <c r="B2813" s="4">
        <v>2.0763408156028671</v>
      </c>
      <c r="C2813" s="4">
        <v>0</v>
      </c>
      <c r="D2813" s="4">
        <v>0</v>
      </c>
    </row>
    <row r="2814" spans="1:4" x14ac:dyDescent="0.2">
      <c r="A2814" s="4">
        <v>4.6950650216738916</v>
      </c>
      <c r="B2814" s="4">
        <v>2.076654166706299</v>
      </c>
      <c r="C2814" s="4">
        <v>0</v>
      </c>
      <c r="D2814" s="4">
        <v>0</v>
      </c>
    </row>
    <row r="2815" spans="1:4" x14ac:dyDescent="0.2">
      <c r="A2815" s="4">
        <v>4.6967044570412364</v>
      </c>
      <c r="B2815" s="4">
        <v>2.0769678672695</v>
      </c>
      <c r="C2815" s="4">
        <v>0</v>
      </c>
      <c r="D2815" s="4">
        <v>0</v>
      </c>
    </row>
    <row r="2816" spans="1:4" x14ac:dyDescent="0.2">
      <c r="A2816" s="4">
        <v>4.6983438924085803</v>
      </c>
      <c r="B2816" s="4">
        <v>2.0772819154136535</v>
      </c>
      <c r="C2816" s="4">
        <v>0</v>
      </c>
      <c r="D2816" s="4">
        <v>0</v>
      </c>
    </row>
    <row r="2817" spans="1:4" x14ac:dyDescent="0.2">
      <c r="A2817" s="4">
        <v>4.6999833277759251</v>
      </c>
      <c r="B2817" s="4">
        <v>2.0775963092599441</v>
      </c>
      <c r="C2817" s="4">
        <v>0</v>
      </c>
      <c r="D2817" s="4">
        <v>0</v>
      </c>
    </row>
    <row r="2818" spans="1:4" x14ac:dyDescent="0.2">
      <c r="A2818" s="4">
        <v>4.7016227631432699</v>
      </c>
      <c r="B2818" s="4">
        <v>2.0779110469295556</v>
      </c>
      <c r="C2818" s="4">
        <v>0</v>
      </c>
      <c r="D2818" s="4">
        <v>0</v>
      </c>
    </row>
    <row r="2819" spans="1:4" x14ac:dyDescent="0.2">
      <c r="A2819" s="4">
        <v>4.7032621985106147</v>
      </c>
      <c r="B2819" s="4">
        <v>2.0782261265436723</v>
      </c>
      <c r="C2819" s="4">
        <v>0</v>
      </c>
      <c r="D2819" s="4">
        <v>0</v>
      </c>
    </row>
    <row r="2820" spans="1:4" x14ac:dyDescent="0.2">
      <c r="A2820" s="4">
        <v>4.7049016338779595</v>
      </c>
      <c r="B2820" s="4">
        <v>2.0785415462234775</v>
      </c>
      <c r="C2820" s="4">
        <v>0</v>
      </c>
      <c r="D2820" s="4">
        <v>0</v>
      </c>
    </row>
    <row r="2821" spans="1:4" x14ac:dyDescent="0.2">
      <c r="A2821" s="4">
        <v>4.7065410692453042</v>
      </c>
      <c r="B2821" s="4">
        <v>2.0788573040901559</v>
      </c>
      <c r="C2821" s="4">
        <v>0</v>
      </c>
      <c r="D2821" s="4">
        <v>0</v>
      </c>
    </row>
    <row r="2822" spans="1:4" x14ac:dyDescent="0.2">
      <c r="A2822" s="4">
        <v>4.708180504612649</v>
      </c>
      <c r="B2822" s="4">
        <v>2.0791733982648912</v>
      </c>
      <c r="C2822" s="4">
        <v>0</v>
      </c>
      <c r="D2822" s="4">
        <v>0</v>
      </c>
    </row>
    <row r="2823" spans="1:4" x14ac:dyDescent="0.2">
      <c r="A2823" s="4">
        <v>4.7098199399799929</v>
      </c>
      <c r="B2823" s="4">
        <v>2.0794898268688677</v>
      </c>
      <c r="C2823" s="4">
        <v>0</v>
      </c>
      <c r="D2823" s="4">
        <v>0</v>
      </c>
    </row>
    <row r="2824" spans="1:4" x14ac:dyDescent="0.2">
      <c r="A2824" s="4">
        <v>4.7114593753473377</v>
      </c>
      <c r="B2824" s="4">
        <v>2.0798065880232692</v>
      </c>
      <c r="C2824" s="4">
        <v>0</v>
      </c>
      <c r="D2824" s="4">
        <v>0</v>
      </c>
    </row>
    <row r="2825" spans="1:4" x14ac:dyDescent="0.2">
      <c r="A2825" s="4">
        <v>4.7130988107146825</v>
      </c>
      <c r="B2825" s="4">
        <v>2.0801236798492804</v>
      </c>
      <c r="C2825" s="4">
        <v>0</v>
      </c>
      <c r="D2825" s="4">
        <v>0</v>
      </c>
    </row>
    <row r="2826" spans="1:4" x14ac:dyDescent="0.2">
      <c r="A2826" s="4">
        <v>4.7147382460820273</v>
      </c>
      <c r="B2826" s="4">
        <v>2.0804411004680845</v>
      </c>
      <c r="C2826" s="4">
        <v>0</v>
      </c>
      <c r="D2826" s="4">
        <v>0</v>
      </c>
    </row>
    <row r="2827" spans="1:4" x14ac:dyDescent="0.2">
      <c r="A2827" s="4">
        <v>4.7163776814493721</v>
      </c>
      <c r="B2827" s="4">
        <v>2.0807588480008654</v>
      </c>
      <c r="C2827" s="4">
        <v>0</v>
      </c>
      <c r="D2827" s="4">
        <v>0</v>
      </c>
    </row>
    <row r="2828" spans="1:4" x14ac:dyDescent="0.2">
      <c r="A2828" s="4">
        <v>4.7180171168167169</v>
      </c>
      <c r="B2828" s="4">
        <v>2.0810769205688082</v>
      </c>
      <c r="C2828" s="4">
        <v>0</v>
      </c>
      <c r="D2828" s="4">
        <v>0</v>
      </c>
    </row>
    <row r="2829" spans="1:4" x14ac:dyDescent="0.2">
      <c r="A2829" s="4">
        <v>4.7196565521840617</v>
      </c>
      <c r="B2829" s="4">
        <v>2.0813953162930958</v>
      </c>
      <c r="C2829" s="4">
        <v>0</v>
      </c>
      <c r="D2829" s="4">
        <v>0</v>
      </c>
    </row>
    <row r="2830" spans="1:4" x14ac:dyDescent="0.2">
      <c r="A2830" s="4">
        <v>4.7212959875514064</v>
      </c>
      <c r="B2830" s="4">
        <v>2.0817140332949133</v>
      </c>
      <c r="C2830" s="4">
        <v>0</v>
      </c>
      <c r="D2830" s="4">
        <v>0</v>
      </c>
    </row>
    <row r="2831" spans="1:4" x14ac:dyDescent="0.2">
      <c r="A2831" s="4">
        <v>4.7229354229187503</v>
      </c>
      <c r="B2831" s="4">
        <v>2.0820330696954437</v>
      </c>
      <c r="C2831" s="4">
        <v>0</v>
      </c>
      <c r="D2831" s="4">
        <v>0</v>
      </c>
    </row>
    <row r="2832" spans="1:4" x14ac:dyDescent="0.2">
      <c r="A2832" s="4">
        <v>4.7245748582860951</v>
      </c>
      <c r="B2832" s="4">
        <v>2.0823524236158719</v>
      </c>
      <c r="C2832" s="4">
        <v>0</v>
      </c>
      <c r="D2832" s="4">
        <v>0</v>
      </c>
    </row>
    <row r="2833" spans="1:4" x14ac:dyDescent="0.2">
      <c r="A2833" s="4">
        <v>4.7262142936534399</v>
      </c>
      <c r="B2833" s="4">
        <v>2.0826720931773814</v>
      </c>
      <c r="C2833" s="4">
        <v>0</v>
      </c>
      <c r="D2833" s="4">
        <v>0</v>
      </c>
    </row>
    <row r="2834" spans="1:4" x14ac:dyDescent="0.2">
      <c r="A2834" s="4">
        <v>4.7278537290207847</v>
      </c>
      <c r="B2834" s="4">
        <v>2.0829920765011565</v>
      </c>
      <c r="C2834" s="4">
        <v>0</v>
      </c>
      <c r="D2834" s="4">
        <v>0</v>
      </c>
    </row>
    <row r="2835" spans="1:4" x14ac:dyDescent="0.2">
      <c r="A2835" s="4">
        <v>4.7294931643881295</v>
      </c>
      <c r="B2835" s="4">
        <v>2.0833123717083812</v>
      </c>
      <c r="C2835" s="4">
        <v>0</v>
      </c>
      <c r="D2835" s="4">
        <v>0</v>
      </c>
    </row>
    <row r="2836" spans="1:4" x14ac:dyDescent="0.2">
      <c r="A2836" s="4">
        <v>4.7311325997554743</v>
      </c>
      <c r="B2836" s="4">
        <v>2.0836329769202391</v>
      </c>
      <c r="C2836" s="4">
        <v>0</v>
      </c>
      <c r="D2836" s="4">
        <v>0</v>
      </c>
    </row>
    <row r="2837" spans="1:4" x14ac:dyDescent="0.2">
      <c r="A2837" s="4">
        <v>4.7327720351228191</v>
      </c>
      <c r="B2837" s="4">
        <v>2.0839538902579151</v>
      </c>
      <c r="C2837" s="4">
        <v>0</v>
      </c>
      <c r="D2837" s="4">
        <v>0</v>
      </c>
    </row>
    <row r="2838" spans="1:4" x14ac:dyDescent="0.2">
      <c r="A2838" s="4">
        <v>4.734411470490163</v>
      </c>
      <c r="B2838" s="4">
        <v>2.0842751098425922</v>
      </c>
      <c r="C2838" s="4">
        <v>0</v>
      </c>
      <c r="D2838" s="4">
        <v>0</v>
      </c>
    </row>
    <row r="2839" spans="1:4" x14ac:dyDescent="0.2">
      <c r="A2839" s="4">
        <v>4.7360509058575078</v>
      </c>
      <c r="B2839" s="4">
        <v>2.0845966337954556</v>
      </c>
      <c r="C2839" s="4">
        <v>0</v>
      </c>
      <c r="D2839" s="4">
        <v>0</v>
      </c>
    </row>
    <row r="2840" spans="1:4" x14ac:dyDescent="0.2">
      <c r="A2840" s="4">
        <v>4.7376903412248526</v>
      </c>
      <c r="B2840" s="4">
        <v>2.0849184602376885</v>
      </c>
      <c r="C2840" s="4">
        <v>0</v>
      </c>
      <c r="D2840" s="4">
        <v>0</v>
      </c>
    </row>
    <row r="2841" spans="1:4" x14ac:dyDescent="0.2">
      <c r="A2841" s="4">
        <v>4.7393297765921973</v>
      </c>
      <c r="B2841" s="4">
        <v>2.0852405872904756</v>
      </c>
      <c r="C2841" s="4">
        <v>0</v>
      </c>
      <c r="D2841" s="4">
        <v>0</v>
      </c>
    </row>
    <row r="2842" spans="1:4" x14ac:dyDescent="0.2">
      <c r="A2842" s="4">
        <v>4.7409692119595421</v>
      </c>
      <c r="B2842" s="4">
        <v>2.0855630130749998</v>
      </c>
      <c r="C2842" s="4">
        <v>0</v>
      </c>
      <c r="D2842" s="4">
        <v>0</v>
      </c>
    </row>
    <row r="2843" spans="1:4" x14ac:dyDescent="0.2">
      <c r="A2843" s="4">
        <v>4.7426086473268869</v>
      </c>
      <c r="B2843" s="4">
        <v>2.0858857357124463</v>
      </c>
      <c r="C2843" s="4">
        <v>0</v>
      </c>
      <c r="D2843" s="4">
        <v>0</v>
      </c>
    </row>
    <row r="2844" spans="1:4" x14ac:dyDescent="0.2">
      <c r="A2844" s="4">
        <v>4.7442480826942317</v>
      </c>
      <c r="B2844" s="4">
        <v>2.0862087533239988</v>
      </c>
      <c r="C2844" s="4">
        <v>0</v>
      </c>
      <c r="D2844" s="4">
        <v>0</v>
      </c>
    </row>
    <row r="2845" spans="1:4" x14ac:dyDescent="0.2">
      <c r="A2845" s="4">
        <v>4.7458875180615765</v>
      </c>
      <c r="B2845" s="4">
        <v>2.0865320640308411</v>
      </c>
      <c r="C2845" s="4">
        <v>0</v>
      </c>
      <c r="D2845" s="4">
        <v>0</v>
      </c>
    </row>
    <row r="2846" spans="1:4" x14ac:dyDescent="0.2">
      <c r="A2846" s="4">
        <v>4.7475269534289204</v>
      </c>
      <c r="B2846" s="4">
        <v>2.0868556659541571</v>
      </c>
      <c r="C2846" s="4">
        <v>0</v>
      </c>
      <c r="D2846" s="4">
        <v>0</v>
      </c>
    </row>
    <row r="2847" spans="1:4" x14ac:dyDescent="0.2">
      <c r="A2847" s="4">
        <v>4.7491663887962652</v>
      </c>
      <c r="B2847" s="4">
        <v>2.0871795572151313</v>
      </c>
      <c r="C2847" s="4">
        <v>0</v>
      </c>
      <c r="D2847" s="4">
        <v>0</v>
      </c>
    </row>
    <row r="2848" spans="1:4" x14ac:dyDescent="0.2">
      <c r="A2848" s="4">
        <v>4.75080582416361</v>
      </c>
      <c r="B2848" s="4">
        <v>2.087503735934948</v>
      </c>
      <c r="C2848" s="4">
        <v>0</v>
      </c>
      <c r="D2848" s="4">
        <v>0</v>
      </c>
    </row>
    <row r="2849" spans="1:4" x14ac:dyDescent="0.2">
      <c r="A2849" s="4">
        <v>4.7524452595309548</v>
      </c>
      <c r="B2849" s="4">
        <v>2.0878282002347901</v>
      </c>
      <c r="C2849" s="4">
        <v>0</v>
      </c>
      <c r="D2849" s="4">
        <v>0</v>
      </c>
    </row>
    <row r="2850" spans="1:4" x14ac:dyDescent="0.2">
      <c r="A2850" s="4">
        <v>4.7540846948982995</v>
      </c>
      <c r="B2850" s="4">
        <v>2.0881529482358427</v>
      </c>
      <c r="C2850" s="4">
        <v>0</v>
      </c>
      <c r="D2850" s="4">
        <v>0</v>
      </c>
    </row>
    <row r="2851" spans="1:4" x14ac:dyDescent="0.2">
      <c r="A2851" s="4">
        <v>4.7557241302656443</v>
      </c>
      <c r="B2851" s="4">
        <v>2.0884779780592897</v>
      </c>
      <c r="C2851" s="4">
        <v>0</v>
      </c>
      <c r="D2851" s="4">
        <v>0</v>
      </c>
    </row>
    <row r="2852" spans="1:4" x14ac:dyDescent="0.2">
      <c r="A2852" s="4">
        <v>4.7573635656329891</v>
      </c>
      <c r="B2852" s="4">
        <v>2.0888032878263147</v>
      </c>
      <c r="C2852" s="4">
        <v>0</v>
      </c>
      <c r="D2852" s="4">
        <v>0</v>
      </c>
    </row>
    <row r="2853" spans="1:4" x14ac:dyDescent="0.2">
      <c r="A2853" s="4">
        <v>4.759003001000333</v>
      </c>
      <c r="B2853" s="4">
        <v>2.0891288756581017</v>
      </c>
      <c r="C2853" s="4">
        <v>0</v>
      </c>
      <c r="D2853" s="4">
        <v>0</v>
      </c>
    </row>
    <row r="2854" spans="1:4" x14ac:dyDescent="0.2">
      <c r="A2854" s="4">
        <v>4.7606424363676778</v>
      </c>
      <c r="B2854" s="4">
        <v>2.0894547396758352</v>
      </c>
      <c r="C2854" s="4">
        <v>0</v>
      </c>
      <c r="D2854" s="4">
        <v>0</v>
      </c>
    </row>
    <row r="2855" spans="1:4" x14ac:dyDescent="0.2">
      <c r="A2855" s="4">
        <v>4.7622818717350226</v>
      </c>
      <c r="B2855" s="4">
        <v>2.089780878000699</v>
      </c>
      <c r="C2855" s="4">
        <v>0</v>
      </c>
      <c r="D2855" s="4">
        <v>0</v>
      </c>
    </row>
    <row r="2856" spans="1:4" x14ac:dyDescent="0.2">
      <c r="A2856" s="4">
        <v>4.7639213071023674</v>
      </c>
      <c r="B2856" s="4">
        <v>2.0901072887538774</v>
      </c>
      <c r="C2856" s="4">
        <v>0</v>
      </c>
      <c r="D2856" s="4">
        <v>0</v>
      </c>
    </row>
    <row r="2857" spans="1:4" x14ac:dyDescent="0.2">
      <c r="A2857" s="4">
        <v>4.7655607424697122</v>
      </c>
      <c r="B2857" s="4">
        <v>2.0904339700565537</v>
      </c>
      <c r="C2857" s="4">
        <v>0</v>
      </c>
      <c r="D2857" s="4">
        <v>0</v>
      </c>
    </row>
    <row r="2858" spans="1:4" x14ac:dyDescent="0.2">
      <c r="A2858" s="4">
        <v>4.767200177837057</v>
      </c>
      <c r="B2858" s="4">
        <v>2.0907609200299131</v>
      </c>
      <c r="C2858" s="4">
        <v>0</v>
      </c>
      <c r="D2858" s="4">
        <v>0</v>
      </c>
    </row>
    <row r="2859" spans="1:4" x14ac:dyDescent="0.2">
      <c r="A2859" s="4">
        <v>4.7688396132044018</v>
      </c>
      <c r="B2859" s="4">
        <v>2.0910881367951384</v>
      </c>
      <c r="C2859" s="4">
        <v>0</v>
      </c>
      <c r="D2859" s="4">
        <v>0</v>
      </c>
    </row>
    <row r="2860" spans="1:4" x14ac:dyDescent="0.2">
      <c r="A2860" s="4">
        <v>4.7704790485717465</v>
      </c>
      <c r="B2860" s="4">
        <v>2.0914156184734147</v>
      </c>
      <c r="C2860" s="4">
        <v>0</v>
      </c>
      <c r="D2860" s="4">
        <v>0</v>
      </c>
    </row>
    <row r="2861" spans="1:4" x14ac:dyDescent="0.2">
      <c r="A2861" s="4">
        <v>4.7721184839390904</v>
      </c>
      <c r="B2861" s="4">
        <v>2.091743363185925</v>
      </c>
      <c r="C2861" s="4">
        <v>0</v>
      </c>
      <c r="D2861" s="4">
        <v>0</v>
      </c>
    </row>
    <row r="2862" spans="1:4" x14ac:dyDescent="0.2">
      <c r="A2862" s="4">
        <v>4.7737579193064352</v>
      </c>
      <c r="B2862" s="4">
        <v>2.0920713690538544</v>
      </c>
      <c r="C2862" s="4">
        <v>0</v>
      </c>
      <c r="D2862" s="4">
        <v>0</v>
      </c>
    </row>
    <row r="2863" spans="1:4" x14ac:dyDescent="0.2">
      <c r="A2863" s="4">
        <v>4.77539735467378</v>
      </c>
      <c r="B2863" s="4">
        <v>2.0923996341983861</v>
      </c>
      <c r="C2863" s="4">
        <v>0</v>
      </c>
      <c r="D2863" s="4">
        <v>0</v>
      </c>
    </row>
    <row r="2864" spans="1:4" x14ac:dyDescent="0.2">
      <c r="A2864" s="4">
        <v>4.7770367900411248</v>
      </c>
      <c r="B2864" s="4">
        <v>2.0927281567407046</v>
      </c>
      <c r="C2864" s="4">
        <v>0</v>
      </c>
      <c r="D2864" s="4">
        <v>0</v>
      </c>
    </row>
    <row r="2865" spans="1:4" x14ac:dyDescent="0.2">
      <c r="A2865" s="4">
        <v>4.7786762254084696</v>
      </c>
      <c r="B2865" s="4">
        <v>2.0930569348019938</v>
      </c>
      <c r="C2865" s="4">
        <v>0</v>
      </c>
      <c r="D2865" s="4">
        <v>0</v>
      </c>
    </row>
    <row r="2866" spans="1:4" x14ac:dyDescent="0.2">
      <c r="A2866" s="4">
        <v>4.7803156607758144</v>
      </c>
      <c r="B2866" s="4">
        <v>2.0933859665034382</v>
      </c>
      <c r="C2866" s="4">
        <v>0</v>
      </c>
      <c r="D2866" s="4">
        <v>0</v>
      </c>
    </row>
    <row r="2867" spans="1:4" x14ac:dyDescent="0.2">
      <c r="A2867" s="4">
        <v>4.7819550961431592</v>
      </c>
      <c r="B2867" s="4">
        <v>2.093715249966221</v>
      </c>
      <c r="C2867" s="4">
        <v>0</v>
      </c>
      <c r="D2867" s="4">
        <v>0</v>
      </c>
    </row>
    <row r="2868" spans="1:4" x14ac:dyDescent="0.2">
      <c r="A2868" s="4">
        <v>4.7835945315105031</v>
      </c>
      <c r="B2868" s="4">
        <v>2.0940447833115265</v>
      </c>
      <c r="C2868" s="4">
        <v>0</v>
      </c>
      <c r="D2868" s="4">
        <v>0</v>
      </c>
    </row>
    <row r="2869" spans="1:4" x14ac:dyDescent="0.2">
      <c r="A2869" s="4">
        <v>4.7852339668778479</v>
      </c>
      <c r="B2869" s="4">
        <v>2.094374564660539</v>
      </c>
      <c r="C2869" s="4">
        <v>0</v>
      </c>
      <c r="D2869" s="4">
        <v>0</v>
      </c>
    </row>
    <row r="2870" spans="1:4" x14ac:dyDescent="0.2">
      <c r="A2870" s="4">
        <v>4.7868734022451926</v>
      </c>
      <c r="B2870" s="4">
        <v>2.0947045921344425</v>
      </c>
      <c r="C2870" s="4">
        <v>0</v>
      </c>
      <c r="D2870" s="4">
        <v>0</v>
      </c>
    </row>
    <row r="2871" spans="1:4" x14ac:dyDescent="0.2">
      <c r="A2871" s="4">
        <v>4.7885128376125374</v>
      </c>
      <c r="B2871" s="4">
        <v>2.0950348638544209</v>
      </c>
      <c r="C2871" s="4">
        <v>0</v>
      </c>
      <c r="D2871" s="4">
        <v>0</v>
      </c>
    </row>
    <row r="2872" spans="1:4" x14ac:dyDescent="0.2">
      <c r="A2872" s="4">
        <v>4.7901522729798822</v>
      </c>
      <c r="B2872" s="4">
        <v>2.0953653779416581</v>
      </c>
      <c r="C2872" s="4">
        <v>0</v>
      </c>
      <c r="D2872" s="4">
        <v>0</v>
      </c>
    </row>
    <row r="2873" spans="1:4" x14ac:dyDescent="0.2">
      <c r="A2873" s="4">
        <v>4.791791708347227</v>
      </c>
      <c r="B2873" s="4">
        <v>2.0956961325173387</v>
      </c>
      <c r="C2873" s="4">
        <v>0</v>
      </c>
      <c r="D2873" s="4">
        <v>0</v>
      </c>
    </row>
    <row r="2874" spans="1:4" x14ac:dyDescent="0.2">
      <c r="A2874" s="4">
        <v>4.7934311437145718</v>
      </c>
      <c r="B2874" s="4">
        <v>2.0960271257026459</v>
      </c>
      <c r="C2874" s="4">
        <v>0</v>
      </c>
      <c r="D2874" s="4">
        <v>0</v>
      </c>
    </row>
    <row r="2875" spans="1:4" x14ac:dyDescent="0.2">
      <c r="A2875" s="4">
        <v>4.7950705790819166</v>
      </c>
      <c r="B2875" s="4">
        <v>2.0963583556187646</v>
      </c>
      <c r="C2875" s="4">
        <v>0</v>
      </c>
      <c r="D2875" s="4">
        <v>0</v>
      </c>
    </row>
    <row r="2876" spans="1:4" x14ac:dyDescent="0.2">
      <c r="A2876" s="4">
        <v>4.7967100144492605</v>
      </c>
      <c r="B2876" s="4">
        <v>2.0966898203868785</v>
      </c>
      <c r="C2876" s="4">
        <v>0</v>
      </c>
      <c r="D2876" s="4">
        <v>0</v>
      </c>
    </row>
    <row r="2877" spans="1:4" x14ac:dyDescent="0.2">
      <c r="A2877" s="4">
        <v>4.7983494498166053</v>
      </c>
      <c r="B2877" s="4">
        <v>2.0970215181281713</v>
      </c>
      <c r="C2877" s="4">
        <v>0</v>
      </c>
      <c r="D2877" s="4">
        <v>0</v>
      </c>
    </row>
    <row r="2878" spans="1:4" x14ac:dyDescent="0.2">
      <c r="A2878" s="4">
        <v>4.7999888851839501</v>
      </c>
      <c r="B2878" s="4">
        <v>2.0973534469638273</v>
      </c>
      <c r="C2878" s="4">
        <v>0</v>
      </c>
      <c r="D2878" s="4">
        <v>0</v>
      </c>
    </row>
    <row r="2879" spans="1:4" x14ac:dyDescent="0.2">
      <c r="A2879" s="4">
        <v>4.8016283205512948</v>
      </c>
      <c r="B2879" s="4">
        <v>2.0976856050150308</v>
      </c>
      <c r="C2879" s="4">
        <v>0</v>
      </c>
      <c r="D2879" s="4">
        <v>0</v>
      </c>
    </row>
    <row r="2880" spans="1:4" x14ac:dyDescent="0.2">
      <c r="A2880" s="4">
        <v>4.8032677559186396</v>
      </c>
      <c r="B2880" s="4">
        <v>2.0980179904029654</v>
      </c>
      <c r="C2880" s="4">
        <v>0</v>
      </c>
      <c r="D2880" s="4">
        <v>0</v>
      </c>
    </row>
    <row r="2881" spans="1:4" x14ac:dyDescent="0.2">
      <c r="A2881" s="4">
        <v>4.8049071912859844</v>
      </c>
      <c r="B2881" s="4">
        <v>2.0983506012488156</v>
      </c>
      <c r="C2881" s="4">
        <v>0</v>
      </c>
      <c r="D2881" s="4">
        <v>0</v>
      </c>
    </row>
    <row r="2882" spans="1:4" x14ac:dyDescent="0.2">
      <c r="A2882" s="4">
        <v>4.8065466266533292</v>
      </c>
      <c r="B2882" s="4">
        <v>2.0986834356737649</v>
      </c>
      <c r="C2882" s="4">
        <v>0</v>
      </c>
      <c r="D2882" s="4">
        <v>0</v>
      </c>
    </row>
    <row r="2883" spans="1:4" x14ac:dyDescent="0.2">
      <c r="A2883" s="4">
        <v>4.808186062020674</v>
      </c>
      <c r="B2883" s="4">
        <v>2.0990164917989977</v>
      </c>
      <c r="C2883" s="4">
        <v>0</v>
      </c>
      <c r="D2883" s="4">
        <v>0</v>
      </c>
    </row>
    <row r="2884" spans="1:4" x14ac:dyDescent="0.2">
      <c r="A2884" s="4">
        <v>4.8098254973880179</v>
      </c>
      <c r="B2884" s="4">
        <v>2.0993497677456978</v>
      </c>
      <c r="C2884" s="4">
        <v>0</v>
      </c>
      <c r="D2884" s="4">
        <v>0</v>
      </c>
    </row>
    <row r="2885" spans="1:4" x14ac:dyDescent="0.2">
      <c r="A2885" s="4">
        <v>4.8114649327553627</v>
      </c>
      <c r="B2885" s="4">
        <v>2.0996832616350498</v>
      </c>
      <c r="C2885" s="4">
        <v>0</v>
      </c>
      <c r="D2885" s="4">
        <v>0</v>
      </c>
    </row>
    <row r="2886" spans="1:4" x14ac:dyDescent="0.2">
      <c r="A2886" s="4">
        <v>4.8131043681227075</v>
      </c>
      <c r="B2886" s="4">
        <v>2.1000169715882371</v>
      </c>
      <c r="C2886" s="4">
        <v>0</v>
      </c>
      <c r="D2886" s="4">
        <v>0</v>
      </c>
    </row>
    <row r="2887" spans="1:4" x14ac:dyDescent="0.2">
      <c r="A2887" s="4">
        <v>4.8147438034900523</v>
      </c>
      <c r="B2887" s="4">
        <v>2.1003508957264438</v>
      </c>
      <c r="C2887" s="4">
        <v>0</v>
      </c>
      <c r="D2887" s="4">
        <v>0</v>
      </c>
    </row>
    <row r="2888" spans="1:4" x14ac:dyDescent="0.2">
      <c r="A2888" s="4">
        <v>4.8163832388573971</v>
      </c>
      <c r="B2888" s="4">
        <v>2.1006850321708548</v>
      </c>
      <c r="C2888" s="4">
        <v>0</v>
      </c>
      <c r="D2888" s="4">
        <v>0</v>
      </c>
    </row>
    <row r="2889" spans="1:4" x14ac:dyDescent="0.2">
      <c r="A2889" s="4">
        <v>4.8180226742247418</v>
      </c>
      <c r="B2889" s="4">
        <v>2.1010193790426528</v>
      </c>
      <c r="C2889" s="4">
        <v>0</v>
      </c>
      <c r="D2889" s="4">
        <v>0</v>
      </c>
    </row>
    <row r="2890" spans="1:4" x14ac:dyDescent="0.2">
      <c r="A2890" s="4">
        <v>4.8196621095920866</v>
      </c>
      <c r="B2890" s="4">
        <v>2.1013539344630225</v>
      </c>
      <c r="C2890" s="4">
        <v>0</v>
      </c>
      <c r="D2890" s="4">
        <v>0</v>
      </c>
    </row>
    <row r="2891" spans="1:4" x14ac:dyDescent="0.2">
      <c r="A2891" s="4">
        <v>4.8213015449594305</v>
      </c>
      <c r="B2891" s="4">
        <v>2.1016886965531478</v>
      </c>
      <c r="C2891" s="4">
        <v>0</v>
      </c>
      <c r="D2891" s="4">
        <v>0</v>
      </c>
    </row>
    <row r="2892" spans="1:4" x14ac:dyDescent="0.2">
      <c r="A2892" s="4">
        <v>4.8229409803267753</v>
      </c>
      <c r="B2892" s="4">
        <v>2.1020236634342133</v>
      </c>
      <c r="C2892" s="4">
        <v>0</v>
      </c>
      <c r="D2892" s="4">
        <v>0</v>
      </c>
    </row>
    <row r="2893" spans="1:4" x14ac:dyDescent="0.2">
      <c r="A2893" s="4">
        <v>4.8245804156941201</v>
      </c>
      <c r="B2893" s="4">
        <v>2.1023588332274024</v>
      </c>
      <c r="C2893" s="4">
        <v>0</v>
      </c>
      <c r="D2893" s="4">
        <v>0</v>
      </c>
    </row>
    <row r="2894" spans="1:4" x14ac:dyDescent="0.2">
      <c r="A2894" s="4">
        <v>4.8262198510614649</v>
      </c>
      <c r="B2894" s="4">
        <v>2.1026942040538996</v>
      </c>
      <c r="C2894" s="4">
        <v>0</v>
      </c>
      <c r="D2894" s="4">
        <v>0</v>
      </c>
    </row>
    <row r="2895" spans="1:4" x14ac:dyDescent="0.2">
      <c r="A2895" s="4">
        <v>4.8278592864288097</v>
      </c>
      <c r="B2895" s="4">
        <v>2.1030297740348884</v>
      </c>
      <c r="C2895" s="4">
        <v>0</v>
      </c>
      <c r="D2895" s="4">
        <v>0</v>
      </c>
    </row>
    <row r="2896" spans="1:4" x14ac:dyDescent="0.2">
      <c r="A2896" s="4">
        <v>4.8294987217961545</v>
      </c>
      <c r="B2896" s="4">
        <v>2.1033655412915535</v>
      </c>
      <c r="C2896" s="4">
        <v>0</v>
      </c>
      <c r="D2896" s="4">
        <v>0</v>
      </c>
    </row>
    <row r="2897" spans="1:4" x14ac:dyDescent="0.2">
      <c r="A2897" s="4">
        <v>4.8311381571634993</v>
      </c>
      <c r="B2897" s="4">
        <v>2.1037015039450782</v>
      </c>
      <c r="C2897" s="4">
        <v>0</v>
      </c>
      <c r="D2897" s="4">
        <v>0</v>
      </c>
    </row>
    <row r="2898" spans="1:4" x14ac:dyDescent="0.2">
      <c r="A2898" s="4">
        <v>4.832777592530844</v>
      </c>
      <c r="B2898" s="4">
        <v>2.1040376601166471</v>
      </c>
      <c r="C2898" s="4">
        <v>0</v>
      </c>
      <c r="D2898" s="4">
        <v>0</v>
      </c>
    </row>
    <row r="2899" spans="1:4" x14ac:dyDescent="0.2">
      <c r="A2899" s="4">
        <v>4.8344170278981879</v>
      </c>
      <c r="B2899" s="4">
        <v>2.1043740079274436</v>
      </c>
      <c r="C2899" s="4">
        <v>0</v>
      </c>
      <c r="D2899" s="4">
        <v>0</v>
      </c>
    </row>
    <row r="2900" spans="1:4" x14ac:dyDescent="0.2">
      <c r="A2900" s="4">
        <v>4.8360564632655327</v>
      </c>
      <c r="B2900" s="4">
        <v>2.1047105454986523</v>
      </c>
      <c r="C2900" s="4">
        <v>0</v>
      </c>
      <c r="D2900" s="4">
        <v>0</v>
      </c>
    </row>
    <row r="2901" spans="1:4" x14ac:dyDescent="0.2">
      <c r="A2901" s="4">
        <v>4.8376958986328775</v>
      </c>
      <c r="B2901" s="4">
        <v>2.1050472709514572</v>
      </c>
      <c r="C2901" s="4">
        <v>0</v>
      </c>
      <c r="D2901" s="4">
        <v>0</v>
      </c>
    </row>
    <row r="2902" spans="1:4" x14ac:dyDescent="0.2">
      <c r="A2902" s="4">
        <v>4.8393353340002223</v>
      </c>
      <c r="B2902" s="4">
        <v>2.1053841824070427</v>
      </c>
      <c r="C2902" s="4">
        <v>0</v>
      </c>
      <c r="D2902" s="4">
        <v>0</v>
      </c>
    </row>
    <row r="2903" spans="1:4" x14ac:dyDescent="0.2">
      <c r="A2903" s="4">
        <v>4.8409747693675671</v>
      </c>
      <c r="B2903" s="4">
        <v>2.1057212779865919</v>
      </c>
      <c r="C2903" s="4">
        <v>0</v>
      </c>
      <c r="D2903" s="4">
        <v>0</v>
      </c>
    </row>
    <row r="2904" spans="1:4" x14ac:dyDescent="0.2">
      <c r="A2904" s="4">
        <v>4.8426142047349119</v>
      </c>
      <c r="B2904" s="4">
        <v>2.1060585558112894</v>
      </c>
      <c r="C2904" s="4">
        <v>0</v>
      </c>
      <c r="D2904" s="4">
        <v>0</v>
      </c>
    </row>
    <row r="2905" spans="1:4" x14ac:dyDescent="0.2">
      <c r="A2905" s="4">
        <v>4.8442536401022567</v>
      </c>
      <c r="B2905" s="4">
        <v>2.1063960140023195</v>
      </c>
      <c r="C2905" s="4">
        <v>0</v>
      </c>
      <c r="D2905" s="4">
        <v>0</v>
      </c>
    </row>
    <row r="2906" spans="1:4" x14ac:dyDescent="0.2">
      <c r="A2906" s="4">
        <v>4.8458930754696006</v>
      </c>
      <c r="B2906" s="4">
        <v>2.1067336506808654</v>
      </c>
      <c r="C2906" s="4">
        <v>0</v>
      </c>
      <c r="D2906" s="4">
        <v>0</v>
      </c>
    </row>
    <row r="2907" spans="1:4" x14ac:dyDescent="0.2">
      <c r="A2907" s="4">
        <v>4.8475325108369454</v>
      </c>
      <c r="B2907" s="4">
        <v>2.1070714639681118</v>
      </c>
      <c r="C2907" s="4">
        <v>0</v>
      </c>
      <c r="D2907" s="4">
        <v>0</v>
      </c>
    </row>
    <row r="2908" spans="1:4" x14ac:dyDescent="0.2">
      <c r="A2908" s="4">
        <v>4.8491719462042902</v>
      </c>
      <c r="B2908" s="4">
        <v>2.1074094519852427</v>
      </c>
      <c r="C2908" s="4">
        <v>0</v>
      </c>
      <c r="D2908" s="4">
        <v>0</v>
      </c>
    </row>
    <row r="2909" spans="1:4" x14ac:dyDescent="0.2">
      <c r="A2909" s="4">
        <v>4.8508113815716349</v>
      </c>
      <c r="B2909" s="4">
        <v>2.107747612853442</v>
      </c>
      <c r="C2909" s="4">
        <v>0</v>
      </c>
      <c r="D2909" s="4">
        <v>0</v>
      </c>
    </row>
    <row r="2910" spans="1:4" x14ac:dyDescent="0.2">
      <c r="A2910" s="4">
        <v>4.8524508169389797</v>
      </c>
      <c r="B2910" s="4">
        <v>2.1080859446938938</v>
      </c>
      <c r="C2910" s="4">
        <v>0</v>
      </c>
      <c r="D2910" s="4">
        <v>0</v>
      </c>
    </row>
    <row r="2911" spans="1:4" x14ac:dyDescent="0.2">
      <c r="A2911" s="4">
        <v>4.8540902523063245</v>
      </c>
      <c r="B2911" s="4">
        <v>2.1084244456277821</v>
      </c>
      <c r="C2911" s="4">
        <v>0</v>
      </c>
      <c r="D2911" s="4">
        <v>0</v>
      </c>
    </row>
    <row r="2912" spans="1:4" x14ac:dyDescent="0.2">
      <c r="A2912" s="4">
        <v>4.8557296876736693</v>
      </c>
      <c r="B2912" s="4">
        <v>2.1087631137762912</v>
      </c>
      <c r="C2912" s="4">
        <v>0</v>
      </c>
      <c r="D2912" s="4">
        <v>0</v>
      </c>
    </row>
    <row r="2913" spans="1:4" x14ac:dyDescent="0.2">
      <c r="A2913" s="4">
        <v>4.8573691230410141</v>
      </c>
      <c r="B2913" s="4">
        <v>2.1091019472606045</v>
      </c>
      <c r="C2913" s="4">
        <v>0</v>
      </c>
      <c r="D2913" s="4">
        <v>0</v>
      </c>
    </row>
    <row r="2914" spans="1:4" x14ac:dyDescent="0.2">
      <c r="A2914" s="4">
        <v>4.859008558408358</v>
      </c>
      <c r="B2914" s="4">
        <v>2.1094409442019066</v>
      </c>
      <c r="C2914" s="4">
        <v>0</v>
      </c>
      <c r="D2914" s="4">
        <v>0</v>
      </c>
    </row>
    <row r="2915" spans="1:4" x14ac:dyDescent="0.2">
      <c r="A2915" s="4">
        <v>4.8606479937757028</v>
      </c>
      <c r="B2915" s="4">
        <v>2.1097801027213809</v>
      </c>
      <c r="C2915" s="4">
        <v>0</v>
      </c>
      <c r="D2915" s="4">
        <v>0</v>
      </c>
    </row>
    <row r="2916" spans="1:4" x14ac:dyDescent="0.2">
      <c r="A2916" s="4">
        <v>4.8622874291430476</v>
      </c>
      <c r="B2916" s="4">
        <v>2.1101194209402125</v>
      </c>
      <c r="C2916" s="4">
        <v>0</v>
      </c>
      <c r="D2916" s="4">
        <v>0</v>
      </c>
    </row>
    <row r="2917" spans="1:4" x14ac:dyDescent="0.2">
      <c r="A2917" s="4">
        <v>4.8639268645103924</v>
      </c>
      <c r="B2917" s="4">
        <v>2.1104588969795848</v>
      </c>
      <c r="C2917" s="4">
        <v>0</v>
      </c>
      <c r="D2917" s="4">
        <v>0</v>
      </c>
    </row>
    <row r="2918" spans="1:4" x14ac:dyDescent="0.2">
      <c r="A2918" s="4">
        <v>4.8655662998777371</v>
      </c>
      <c r="B2918" s="4">
        <v>2.1107985289606819</v>
      </c>
      <c r="C2918" s="4">
        <v>0</v>
      </c>
      <c r="D2918" s="4">
        <v>0</v>
      </c>
    </row>
    <row r="2919" spans="1:4" x14ac:dyDescent="0.2">
      <c r="A2919" s="4">
        <v>4.8672057352450819</v>
      </c>
      <c r="B2919" s="4">
        <v>2.1111383150046876</v>
      </c>
      <c r="C2919" s="4">
        <v>0</v>
      </c>
      <c r="D2919" s="4">
        <v>0</v>
      </c>
    </row>
    <row r="2920" spans="1:4" x14ac:dyDescent="0.2">
      <c r="A2920" s="4">
        <v>4.8688451706124267</v>
      </c>
      <c r="B2920" s="4">
        <v>2.1114782532327858</v>
      </c>
      <c r="C2920" s="4">
        <v>0</v>
      </c>
      <c r="D2920" s="4">
        <v>0</v>
      </c>
    </row>
    <row r="2921" spans="1:4" x14ac:dyDescent="0.2">
      <c r="A2921" s="4">
        <v>4.8704846059797706</v>
      </c>
      <c r="B2921" s="4">
        <v>2.1118183417661616</v>
      </c>
      <c r="C2921" s="4">
        <v>0</v>
      </c>
      <c r="D2921" s="4">
        <v>0</v>
      </c>
    </row>
    <row r="2922" spans="1:4" x14ac:dyDescent="0.2">
      <c r="A2922" s="4">
        <v>4.8721240413471154</v>
      </c>
      <c r="B2922" s="4">
        <v>2.1121585787259978</v>
      </c>
      <c r="C2922" s="4">
        <v>0</v>
      </c>
      <c r="D2922" s="4">
        <v>0</v>
      </c>
    </row>
    <row r="2923" spans="1:4" x14ac:dyDescent="0.2">
      <c r="A2923" s="4">
        <v>4.8737634767144602</v>
      </c>
      <c r="B2923" s="4">
        <v>2.1124989622334791</v>
      </c>
      <c r="C2923" s="4">
        <v>0</v>
      </c>
      <c r="D2923" s="4">
        <v>0</v>
      </c>
    </row>
    <row r="2924" spans="1:4" x14ac:dyDescent="0.2">
      <c r="A2924" s="4">
        <v>4.875402912081805</v>
      </c>
      <c r="B2924" s="4">
        <v>2.1128394904097898</v>
      </c>
      <c r="C2924" s="4">
        <v>0</v>
      </c>
      <c r="D2924" s="4">
        <v>0</v>
      </c>
    </row>
    <row r="2925" spans="1:4" x14ac:dyDescent="0.2">
      <c r="A2925" s="4">
        <v>4.8770423474491498</v>
      </c>
      <c r="B2925" s="4">
        <v>2.1131801613761132</v>
      </c>
      <c r="C2925" s="4">
        <v>0</v>
      </c>
      <c r="D2925" s="4">
        <v>0</v>
      </c>
    </row>
    <row r="2926" spans="1:4" x14ac:dyDescent="0.2">
      <c r="A2926" s="4">
        <v>4.8786817828164946</v>
      </c>
      <c r="B2926" s="4">
        <v>2.1135209732536335</v>
      </c>
      <c r="C2926" s="4">
        <v>0</v>
      </c>
      <c r="D2926" s="4">
        <v>0</v>
      </c>
    </row>
    <row r="2927" spans="1:4" x14ac:dyDescent="0.2">
      <c r="A2927" s="4">
        <v>4.8803212181838393</v>
      </c>
      <c r="B2927" s="4">
        <v>2.1138619241635355</v>
      </c>
      <c r="C2927" s="4">
        <v>0</v>
      </c>
      <c r="D2927" s="4">
        <v>0</v>
      </c>
    </row>
    <row r="2928" spans="1:4" x14ac:dyDescent="0.2">
      <c r="A2928" s="4">
        <v>4.8819606535511841</v>
      </c>
      <c r="B2928" s="4">
        <v>2.1142030122270019</v>
      </c>
      <c r="C2928" s="4">
        <v>0</v>
      </c>
      <c r="D2928" s="4">
        <v>0</v>
      </c>
    </row>
    <row r="2929" spans="1:4" x14ac:dyDescent="0.2">
      <c r="A2929" s="4">
        <v>4.883600088918528</v>
      </c>
      <c r="B2929" s="4">
        <v>2.114544235565218</v>
      </c>
      <c r="C2929" s="4">
        <v>0</v>
      </c>
      <c r="D2929" s="4">
        <v>0</v>
      </c>
    </row>
    <row r="2930" spans="1:4" x14ac:dyDescent="0.2">
      <c r="A2930" s="4">
        <v>4.8852395242858728</v>
      </c>
      <c r="B2930" s="4">
        <v>2.1148855922993675</v>
      </c>
      <c r="C2930" s="4">
        <v>0</v>
      </c>
      <c r="D2930" s="4">
        <v>0</v>
      </c>
    </row>
    <row r="2931" spans="1:4" x14ac:dyDescent="0.2">
      <c r="A2931" s="4">
        <v>4.8868789596532176</v>
      </c>
      <c r="B2931" s="4">
        <v>2.1152270805506337</v>
      </c>
      <c r="C2931" s="4">
        <v>0</v>
      </c>
      <c r="D2931" s="4">
        <v>0</v>
      </c>
    </row>
    <row r="2932" spans="1:4" x14ac:dyDescent="0.2">
      <c r="A2932" s="4">
        <v>4.8885183950205624</v>
      </c>
      <c r="B2932" s="4">
        <v>2.1155686984402018</v>
      </c>
      <c r="C2932" s="4">
        <v>0</v>
      </c>
      <c r="D2932" s="4">
        <v>0</v>
      </c>
    </row>
    <row r="2933" spans="1:4" x14ac:dyDescent="0.2">
      <c r="A2933" s="4">
        <v>4.8901578303879072</v>
      </c>
      <c r="B2933" s="4">
        <v>2.1159104440892551</v>
      </c>
      <c r="C2933" s="4">
        <v>0</v>
      </c>
      <c r="D2933" s="4">
        <v>0</v>
      </c>
    </row>
    <row r="2934" spans="1:4" x14ac:dyDescent="0.2">
      <c r="A2934" s="4">
        <v>4.891797265755252</v>
      </c>
      <c r="B2934" s="4">
        <v>2.1162523156189774</v>
      </c>
      <c r="C2934" s="4">
        <v>0</v>
      </c>
      <c r="D2934" s="4">
        <v>0</v>
      </c>
    </row>
    <row r="2935" spans="1:4" x14ac:dyDescent="0.2">
      <c r="A2935" s="4">
        <v>4.8934367011225968</v>
      </c>
      <c r="B2935" s="4">
        <v>2.1165943111505539</v>
      </c>
      <c r="C2935" s="4">
        <v>0</v>
      </c>
      <c r="D2935" s="4">
        <v>0</v>
      </c>
    </row>
    <row r="2936" spans="1:4" x14ac:dyDescent="0.2">
      <c r="A2936" s="4">
        <v>4.8950761364899407</v>
      </c>
      <c r="B2936" s="4">
        <v>2.1169364288051669</v>
      </c>
      <c r="C2936" s="4">
        <v>0</v>
      </c>
      <c r="D2936" s="4">
        <v>0</v>
      </c>
    </row>
    <row r="2937" spans="1:4" x14ac:dyDescent="0.2">
      <c r="A2937" s="4">
        <v>4.8967155718572855</v>
      </c>
      <c r="B2937" s="4">
        <v>2.117278666704002</v>
      </c>
      <c r="C2937" s="4">
        <v>0</v>
      </c>
      <c r="D2937" s="4">
        <v>0</v>
      </c>
    </row>
    <row r="2938" spans="1:4" x14ac:dyDescent="0.2">
      <c r="A2938" s="4">
        <v>4.8983550072246302</v>
      </c>
      <c r="B2938" s="4">
        <v>2.1176210229682426</v>
      </c>
      <c r="C2938" s="4">
        <v>0</v>
      </c>
      <c r="D2938" s="4">
        <v>0</v>
      </c>
    </row>
    <row r="2939" spans="1:4" x14ac:dyDescent="0.2">
      <c r="A2939" s="4">
        <v>4.899994442591975</v>
      </c>
      <c r="B2939" s="4">
        <v>2.1179634957190729</v>
      </c>
      <c r="C2939" s="4">
        <v>0</v>
      </c>
      <c r="D2939" s="4">
        <v>0</v>
      </c>
    </row>
    <row r="2940" spans="1:4" x14ac:dyDescent="0.2">
      <c r="A2940" s="4">
        <v>4.9016338779593198</v>
      </c>
      <c r="B2940" s="4">
        <v>2.1183060830776768</v>
      </c>
      <c r="C2940" s="4">
        <v>0</v>
      </c>
      <c r="D2940" s="4">
        <v>0</v>
      </c>
    </row>
    <row r="2941" spans="1:4" x14ac:dyDescent="0.2">
      <c r="A2941" s="4">
        <v>4.9032733133266646</v>
      </c>
      <c r="B2941" s="4">
        <v>2.1186487831652383</v>
      </c>
      <c r="C2941" s="4">
        <v>0</v>
      </c>
      <c r="D2941" s="4">
        <v>0</v>
      </c>
    </row>
    <row r="2942" spans="1:4" x14ac:dyDescent="0.2">
      <c r="A2942" s="4">
        <v>4.9049127486940094</v>
      </c>
      <c r="B2942" s="4">
        <v>2.1189915941029414</v>
      </c>
      <c r="C2942" s="4">
        <v>0</v>
      </c>
      <c r="D2942" s="4">
        <v>0</v>
      </c>
    </row>
    <row r="2943" spans="1:4" x14ac:dyDescent="0.2">
      <c r="A2943" s="4">
        <v>4.9065521840613542</v>
      </c>
      <c r="B2943" s="4">
        <v>2.1193345140119706</v>
      </c>
      <c r="C2943" s="4">
        <v>0</v>
      </c>
      <c r="D2943" s="4">
        <v>0</v>
      </c>
    </row>
    <row r="2944" spans="1:4" x14ac:dyDescent="0.2">
      <c r="A2944" s="4">
        <v>4.9081916194286981</v>
      </c>
      <c r="B2944" s="4">
        <v>2.1196775410135089</v>
      </c>
      <c r="C2944" s="4">
        <v>0</v>
      </c>
      <c r="D2944" s="4">
        <v>0</v>
      </c>
    </row>
    <row r="2945" spans="1:4" x14ac:dyDescent="0.2">
      <c r="A2945" s="4">
        <v>4.9098310547960429</v>
      </c>
      <c r="B2945" s="4">
        <v>2.1200206732287419</v>
      </c>
      <c r="C2945" s="4">
        <v>0</v>
      </c>
      <c r="D2945" s="4">
        <v>0</v>
      </c>
    </row>
    <row r="2946" spans="1:4" x14ac:dyDescent="0.2">
      <c r="A2946" s="4">
        <v>4.9114704901633877</v>
      </c>
      <c r="B2946" s="4">
        <v>2.1203639087788519</v>
      </c>
      <c r="C2946" s="4">
        <v>0</v>
      </c>
      <c r="D2946" s="4">
        <v>0</v>
      </c>
    </row>
    <row r="2947" spans="1:4" x14ac:dyDescent="0.2">
      <c r="A2947" s="4">
        <v>4.9131099255307324</v>
      </c>
      <c r="B2947" s="4">
        <v>2.1207072457850247</v>
      </c>
      <c r="C2947" s="4">
        <v>0</v>
      </c>
      <c r="D2947" s="4">
        <v>0</v>
      </c>
    </row>
    <row r="2948" spans="1:4" x14ac:dyDescent="0.2">
      <c r="A2948" s="4">
        <v>4.9147493608980772</v>
      </c>
      <c r="B2948" s="4">
        <v>2.121050682368443</v>
      </c>
      <c r="C2948" s="4">
        <v>0</v>
      </c>
      <c r="D2948" s="4">
        <v>0</v>
      </c>
    </row>
    <row r="2949" spans="1:4" x14ac:dyDescent="0.2">
      <c r="A2949" s="4">
        <v>4.916388796265422</v>
      </c>
      <c r="B2949" s="4">
        <v>2.121394216650291</v>
      </c>
      <c r="C2949" s="4">
        <v>0</v>
      </c>
      <c r="D2949" s="4">
        <v>0</v>
      </c>
    </row>
    <row r="2950" spans="1:4" x14ac:dyDescent="0.2">
      <c r="A2950" s="4">
        <v>4.9180282316327668</v>
      </c>
      <c r="B2950" s="4">
        <v>2.1217378467517531</v>
      </c>
      <c r="C2950" s="4">
        <v>0</v>
      </c>
      <c r="D2950" s="4">
        <v>0</v>
      </c>
    </row>
    <row r="2951" spans="1:4" x14ac:dyDescent="0.2">
      <c r="A2951" s="4">
        <v>4.9196676670001107</v>
      </c>
      <c r="B2951" s="4">
        <v>2.1220815707940135</v>
      </c>
      <c r="C2951" s="4">
        <v>0</v>
      </c>
      <c r="D2951" s="4">
        <v>0</v>
      </c>
    </row>
    <row r="2952" spans="1:4" x14ac:dyDescent="0.2">
      <c r="A2952" s="4">
        <v>4.9213071023674555</v>
      </c>
      <c r="B2952" s="4">
        <v>2.1224253868982559</v>
      </c>
      <c r="C2952" s="4">
        <v>0</v>
      </c>
      <c r="D2952" s="4">
        <v>0</v>
      </c>
    </row>
    <row r="2953" spans="1:4" x14ac:dyDescent="0.2">
      <c r="A2953" s="4">
        <v>4.9229465377348003</v>
      </c>
      <c r="B2953" s="4">
        <v>2.1227692931856645</v>
      </c>
      <c r="C2953" s="4">
        <v>0</v>
      </c>
      <c r="D2953" s="4">
        <v>0</v>
      </c>
    </row>
    <row r="2954" spans="1:4" x14ac:dyDescent="0.2">
      <c r="A2954" s="4">
        <v>4.9245859731021451</v>
      </c>
      <c r="B2954" s="4">
        <v>2.1231132877774233</v>
      </c>
      <c r="C2954" s="4">
        <v>0</v>
      </c>
      <c r="D2954" s="4">
        <v>0</v>
      </c>
    </row>
    <row r="2955" spans="1:4" x14ac:dyDescent="0.2">
      <c r="A2955" s="4">
        <v>4.9262254084694899</v>
      </c>
      <c r="B2955" s="4">
        <v>2.1234573687947162</v>
      </c>
      <c r="C2955" s="4">
        <v>0</v>
      </c>
      <c r="D2955" s="4">
        <v>0</v>
      </c>
    </row>
    <row r="2956" spans="1:4" x14ac:dyDescent="0.2">
      <c r="A2956" s="4">
        <v>4.9278648438368347</v>
      </c>
      <c r="B2956" s="4">
        <v>2.1238015343587273</v>
      </c>
      <c r="C2956" s="4">
        <v>0</v>
      </c>
      <c r="D2956" s="4">
        <v>0</v>
      </c>
    </row>
    <row r="2957" spans="1:4" x14ac:dyDescent="0.2">
      <c r="A2957" s="4">
        <v>4.9295042792041794</v>
      </c>
      <c r="B2957" s="4">
        <v>2.1241457825906411</v>
      </c>
      <c r="C2957" s="4">
        <v>0</v>
      </c>
      <c r="D2957" s="4">
        <v>0</v>
      </c>
    </row>
    <row r="2958" spans="1:4" x14ac:dyDescent="0.2">
      <c r="A2958" s="4">
        <v>4.9311437145715242</v>
      </c>
      <c r="B2958" s="4">
        <v>2.124490111611641</v>
      </c>
      <c r="C2958" s="4">
        <v>0</v>
      </c>
      <c r="D2958" s="4">
        <v>0</v>
      </c>
    </row>
    <row r="2959" spans="1:4" x14ac:dyDescent="0.2">
      <c r="A2959" s="4">
        <v>4.9327831499388681</v>
      </c>
      <c r="B2959" s="4">
        <v>2.1248345195429108</v>
      </c>
      <c r="C2959" s="4">
        <v>0</v>
      </c>
      <c r="D2959" s="4">
        <v>0</v>
      </c>
    </row>
    <row r="2960" spans="1:4" x14ac:dyDescent="0.2">
      <c r="A2960" s="4">
        <v>4.9344225853062129</v>
      </c>
      <c r="B2960" s="4">
        <v>2.1251790045056356</v>
      </c>
      <c r="C2960" s="4">
        <v>0</v>
      </c>
      <c r="D2960" s="4">
        <v>0</v>
      </c>
    </row>
    <row r="2961" spans="1:4" x14ac:dyDescent="0.2">
      <c r="A2961" s="4">
        <v>4.9360620206735577</v>
      </c>
      <c r="B2961" s="4">
        <v>2.1255235646209987</v>
      </c>
      <c r="C2961" s="4">
        <v>0</v>
      </c>
      <c r="D2961" s="4">
        <v>0</v>
      </c>
    </row>
    <row r="2962" spans="1:4" x14ac:dyDescent="0.2">
      <c r="A2962" s="4">
        <v>4.9377014560409025</v>
      </c>
      <c r="B2962" s="4">
        <v>2.1258681980101843</v>
      </c>
      <c r="C2962" s="4">
        <v>0</v>
      </c>
      <c r="D2962" s="4">
        <v>0</v>
      </c>
    </row>
    <row r="2963" spans="1:4" x14ac:dyDescent="0.2">
      <c r="A2963" s="4">
        <v>4.9393408914082473</v>
      </c>
      <c r="B2963" s="4">
        <v>2.1262129027943764</v>
      </c>
      <c r="C2963" s="4">
        <v>0</v>
      </c>
      <c r="D2963" s="4">
        <v>0</v>
      </c>
    </row>
    <row r="2964" spans="1:4" x14ac:dyDescent="0.2">
      <c r="A2964" s="4">
        <v>4.9409803267755921</v>
      </c>
      <c r="B2964" s="4">
        <v>2.126557677094759</v>
      </c>
      <c r="C2964" s="4">
        <v>0</v>
      </c>
      <c r="D2964" s="4">
        <v>0</v>
      </c>
    </row>
    <row r="2965" spans="1:4" x14ac:dyDescent="0.2">
      <c r="A2965" s="4">
        <v>4.9426197621429369</v>
      </c>
      <c r="B2965" s="4">
        <v>2.1269025190325159</v>
      </c>
      <c r="C2965" s="4">
        <v>0</v>
      </c>
      <c r="D2965" s="4">
        <v>0</v>
      </c>
    </row>
    <row r="2966" spans="1:4" x14ac:dyDescent="0.2">
      <c r="A2966" s="4">
        <v>4.9442591975102816</v>
      </c>
      <c r="B2966" s="4">
        <v>2.1272474267288319</v>
      </c>
      <c r="C2966" s="4">
        <v>0</v>
      </c>
      <c r="D2966" s="4">
        <v>0</v>
      </c>
    </row>
    <row r="2967" spans="1:4" x14ac:dyDescent="0.2">
      <c r="A2967" s="4">
        <v>4.9458986328776255</v>
      </c>
      <c r="B2967" s="4">
        <v>2.1275923983048903</v>
      </c>
      <c r="C2967" s="4">
        <v>0</v>
      </c>
      <c r="D2967" s="4">
        <v>0</v>
      </c>
    </row>
    <row r="2968" spans="1:4" x14ac:dyDescent="0.2">
      <c r="A2968" s="4">
        <v>4.9475380682449703</v>
      </c>
      <c r="B2968" s="4">
        <v>2.1279374318818758</v>
      </c>
      <c r="C2968" s="4">
        <v>0</v>
      </c>
      <c r="D2968" s="4">
        <v>0</v>
      </c>
    </row>
    <row r="2969" spans="1:4" x14ac:dyDescent="0.2">
      <c r="A2969" s="4">
        <v>4.9491775036123151</v>
      </c>
      <c r="B2969" s="4">
        <v>2.1282825255809716</v>
      </c>
      <c r="C2969" s="4">
        <v>0</v>
      </c>
      <c r="D2969" s="4">
        <v>0</v>
      </c>
    </row>
    <row r="2970" spans="1:4" x14ac:dyDescent="0.2">
      <c r="A2970" s="4">
        <v>4.9508169389796599</v>
      </c>
      <c r="B2970" s="4">
        <v>2.1286276775233626</v>
      </c>
      <c r="C2970" s="4">
        <v>0</v>
      </c>
      <c r="D2970" s="4">
        <v>0</v>
      </c>
    </row>
    <row r="2971" spans="1:4" x14ac:dyDescent="0.2">
      <c r="A2971" s="4">
        <v>4.9524563743470047</v>
      </c>
      <c r="B2971" s="4">
        <v>2.1289728858302324</v>
      </c>
      <c r="C2971" s="4">
        <v>0</v>
      </c>
      <c r="D2971" s="4">
        <v>0</v>
      </c>
    </row>
    <row r="2972" spans="1:4" x14ac:dyDescent="0.2">
      <c r="A2972" s="4">
        <v>4.9540958097143495</v>
      </c>
      <c r="B2972" s="4">
        <v>2.1293181486227648</v>
      </c>
      <c r="C2972" s="4">
        <v>0</v>
      </c>
      <c r="D2972" s="4">
        <v>0</v>
      </c>
    </row>
    <row r="2973" spans="1:4" x14ac:dyDescent="0.2">
      <c r="A2973" s="4">
        <v>4.9557352450816943</v>
      </c>
      <c r="B2973" s="4">
        <v>2.1296634640221441</v>
      </c>
      <c r="C2973" s="4">
        <v>0</v>
      </c>
      <c r="D2973" s="4">
        <v>0</v>
      </c>
    </row>
    <row r="2974" spans="1:4" x14ac:dyDescent="0.2">
      <c r="A2974" s="4">
        <v>4.9573746804490382</v>
      </c>
      <c r="B2974" s="4">
        <v>2.1300088301495546</v>
      </c>
      <c r="C2974" s="4">
        <v>0</v>
      </c>
      <c r="D2974" s="4">
        <v>0</v>
      </c>
    </row>
    <row r="2975" spans="1:4" x14ac:dyDescent="0.2">
      <c r="A2975" s="4">
        <v>4.959014115816383</v>
      </c>
      <c r="B2975" s="4">
        <v>2.1303542451261799</v>
      </c>
      <c r="C2975" s="4">
        <v>0</v>
      </c>
      <c r="D2975" s="4">
        <v>0</v>
      </c>
    </row>
    <row r="2976" spans="1:4" x14ac:dyDescent="0.2">
      <c r="A2976" s="4">
        <v>4.9606535511837277</v>
      </c>
      <c r="B2976" s="4">
        <v>2.1306997070732043</v>
      </c>
      <c r="C2976" s="4">
        <v>0</v>
      </c>
      <c r="D2976" s="4">
        <v>0</v>
      </c>
    </row>
    <row r="2977" spans="1:4" x14ac:dyDescent="0.2">
      <c r="A2977" s="4">
        <v>4.9622929865510725</v>
      </c>
      <c r="B2977" s="4">
        <v>2.1310452141118117</v>
      </c>
      <c r="C2977" s="4">
        <v>0</v>
      </c>
      <c r="D2977" s="4">
        <v>0</v>
      </c>
    </row>
    <row r="2978" spans="1:4" x14ac:dyDescent="0.2">
      <c r="A2978" s="4">
        <v>4.9639324219184173</v>
      </c>
      <c r="B2978" s="4">
        <v>2.1313907643631862</v>
      </c>
      <c r="C2978" s="4">
        <v>0</v>
      </c>
      <c r="D2978" s="4">
        <v>0</v>
      </c>
    </row>
    <row r="2979" spans="1:4" x14ac:dyDescent="0.2">
      <c r="A2979" s="4">
        <v>4.9655718572857621</v>
      </c>
      <c r="B2979" s="4">
        <v>2.1317363559485121</v>
      </c>
      <c r="C2979" s="4">
        <v>0</v>
      </c>
      <c r="D2979" s="4">
        <v>0</v>
      </c>
    </row>
    <row r="2980" spans="1:4" x14ac:dyDescent="0.2">
      <c r="A2980" s="4">
        <v>4.9672112926531069</v>
      </c>
      <c r="B2980" s="4">
        <v>2.1320819869889731</v>
      </c>
      <c r="C2980" s="4">
        <v>0</v>
      </c>
      <c r="D2980" s="4">
        <v>0</v>
      </c>
    </row>
    <row r="2981" spans="1:4" x14ac:dyDescent="0.2">
      <c r="A2981" s="4">
        <v>4.9688507280204517</v>
      </c>
      <c r="B2981" s="4">
        <v>2.1324276556057531</v>
      </c>
      <c r="C2981" s="4">
        <v>0</v>
      </c>
      <c r="D2981" s="4">
        <v>0</v>
      </c>
    </row>
    <row r="2982" spans="1:4" x14ac:dyDescent="0.2">
      <c r="A2982" s="4">
        <v>4.9704901633877956</v>
      </c>
      <c r="B2982" s="4">
        <v>2.1327733599200367</v>
      </c>
      <c r="C2982" s="4">
        <v>0</v>
      </c>
      <c r="D2982" s="4">
        <v>0</v>
      </c>
    </row>
    <row r="2983" spans="1:4" x14ac:dyDescent="0.2">
      <c r="A2983" s="4">
        <v>4.9721295987551404</v>
      </c>
      <c r="B2983" s="4">
        <v>2.1331190980530073</v>
      </c>
      <c r="C2983" s="4">
        <v>0</v>
      </c>
      <c r="D2983" s="4">
        <v>0</v>
      </c>
    </row>
    <row r="2984" spans="1:4" x14ac:dyDescent="0.2">
      <c r="A2984" s="4">
        <v>4.9737690341224852</v>
      </c>
      <c r="B2984" s="4">
        <v>2.1334648681258495</v>
      </c>
      <c r="C2984" s="4">
        <v>0</v>
      </c>
      <c r="D2984" s="4">
        <v>0</v>
      </c>
    </row>
    <row r="2985" spans="1:4" x14ac:dyDescent="0.2">
      <c r="A2985" s="4">
        <v>4.97540846948983</v>
      </c>
      <c r="B2985" s="4">
        <v>2.1338106682597466</v>
      </c>
      <c r="C2985" s="4">
        <v>0</v>
      </c>
      <c r="D2985" s="4">
        <v>0</v>
      </c>
    </row>
    <row r="2986" spans="1:4" x14ac:dyDescent="0.2">
      <c r="A2986" s="4">
        <v>4.9770479048571747</v>
      </c>
      <c r="B2986" s="4">
        <v>2.1341564965758835</v>
      </c>
      <c r="C2986" s="4">
        <v>0</v>
      </c>
      <c r="D2986" s="4">
        <v>0</v>
      </c>
    </row>
    <row r="2987" spans="1:4" x14ac:dyDescent="0.2">
      <c r="A2987" s="4">
        <v>4.9786873402245195</v>
      </c>
      <c r="B2987" s="4">
        <v>2.1345023511954437</v>
      </c>
      <c r="C2987" s="4">
        <v>0</v>
      </c>
      <c r="D2987" s="4">
        <v>0</v>
      </c>
    </row>
    <row r="2988" spans="1:4" x14ac:dyDescent="0.2">
      <c r="A2988" s="4">
        <v>4.9803267755918643</v>
      </c>
      <c r="B2988" s="4">
        <v>2.1348482302396117</v>
      </c>
      <c r="C2988" s="4">
        <v>0</v>
      </c>
      <c r="D2988" s="4">
        <v>0</v>
      </c>
    </row>
    <row r="2989" spans="1:4" x14ac:dyDescent="0.2">
      <c r="A2989" s="4">
        <v>4.9819662109592082</v>
      </c>
      <c r="B2989" s="4">
        <v>2.1351941318295706</v>
      </c>
      <c r="C2989" s="4">
        <v>0</v>
      </c>
      <c r="D2989" s="4">
        <v>0</v>
      </c>
    </row>
    <row r="2990" spans="1:4" x14ac:dyDescent="0.2">
      <c r="A2990" s="4">
        <v>4.983605646326553</v>
      </c>
      <c r="B2990" s="4">
        <v>2.1355400540865057</v>
      </c>
      <c r="C2990" s="4">
        <v>0</v>
      </c>
      <c r="D2990" s="4">
        <v>0</v>
      </c>
    </row>
    <row r="2991" spans="1:4" x14ac:dyDescent="0.2">
      <c r="A2991" s="4">
        <v>4.9852450816938978</v>
      </c>
      <c r="B2991" s="4">
        <v>2.1358859951316003</v>
      </c>
      <c r="C2991" s="4">
        <v>0</v>
      </c>
      <c r="D2991" s="4">
        <v>0</v>
      </c>
    </row>
    <row r="2992" spans="1:4" x14ac:dyDescent="0.2">
      <c r="A2992" s="4">
        <v>4.9868845170612426</v>
      </c>
      <c r="B2992" s="4">
        <v>2.1362319530860385</v>
      </c>
      <c r="C2992" s="4">
        <v>0</v>
      </c>
      <c r="D2992" s="4">
        <v>0</v>
      </c>
    </row>
    <row r="2993" spans="1:4" x14ac:dyDescent="0.2">
      <c r="A2993" s="4">
        <v>4.9885239524285874</v>
      </c>
      <c r="B2993" s="4">
        <v>2.1365779260710043</v>
      </c>
      <c r="C2993" s="4">
        <v>0</v>
      </c>
      <c r="D2993" s="4">
        <v>0</v>
      </c>
    </row>
    <row r="2994" spans="1:4" x14ac:dyDescent="0.2">
      <c r="A2994" s="4">
        <v>4.9901633877959322</v>
      </c>
      <c r="B2994" s="4">
        <v>2.1369239122076817</v>
      </c>
      <c r="C2994" s="4">
        <v>0</v>
      </c>
      <c r="D2994" s="4">
        <v>0</v>
      </c>
    </row>
    <row r="2995" spans="1:4" x14ac:dyDescent="0.2">
      <c r="A2995" s="4">
        <v>4.9918028231632769</v>
      </c>
      <c r="B2995" s="4">
        <v>2.1372699096172552</v>
      </c>
      <c r="C2995" s="4">
        <v>0</v>
      </c>
      <c r="D2995" s="4">
        <v>0</v>
      </c>
    </row>
    <row r="2996" spans="1:4" x14ac:dyDescent="0.2">
      <c r="A2996" s="4">
        <v>4.9934422585306217</v>
      </c>
      <c r="B2996" s="4">
        <v>2.1376159164209083</v>
      </c>
      <c r="C2996" s="4">
        <v>0</v>
      </c>
      <c r="D2996" s="4">
        <v>0</v>
      </c>
    </row>
    <row r="2997" spans="1:4" x14ac:dyDescent="0.2">
      <c r="A2997" s="4">
        <v>4.9950816938979656</v>
      </c>
      <c r="B2997" s="4">
        <v>2.1379619307398254</v>
      </c>
      <c r="C2997" s="4">
        <v>0</v>
      </c>
      <c r="D2997" s="4">
        <v>0</v>
      </c>
    </row>
    <row r="2998" spans="1:4" x14ac:dyDescent="0.2">
      <c r="A2998" s="4">
        <v>4.9967211292653104</v>
      </c>
      <c r="B2998" s="4">
        <v>2.1383079506951903</v>
      </c>
      <c r="C2998" s="4">
        <v>0</v>
      </c>
      <c r="D2998" s="4">
        <v>0</v>
      </c>
    </row>
    <row r="2999" spans="1:4" x14ac:dyDescent="0.2">
      <c r="A2999" s="4">
        <v>4.9983605646326552</v>
      </c>
      <c r="B2999" s="4">
        <v>2.1386539744081872</v>
      </c>
      <c r="C2999" s="4">
        <v>0</v>
      </c>
      <c r="D2999" s="4">
        <v>0</v>
      </c>
    </row>
    <row r="3000" spans="1:4" x14ac:dyDescent="0.2">
      <c r="A3000" s="4">
        <v>5</v>
      </c>
      <c r="B3000" s="4">
        <v>2.1389999999999998</v>
      </c>
      <c r="C3000" s="4">
        <v>0</v>
      </c>
      <c r="D3000" s="4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6"/>
  <dimension ref="A1:D3000"/>
  <sheetViews>
    <sheetView workbookViewId="0"/>
  </sheetViews>
  <sheetFormatPr baseColWidth="10" defaultColWidth="8.83203125" defaultRowHeight="15" x14ac:dyDescent="0.2"/>
  <sheetData>
    <row r="1" spans="1:4" x14ac:dyDescent="0.2">
      <c r="A1" s="4">
        <v>8.3333333333333329E-2</v>
      </c>
      <c r="B1" s="4">
        <v>1.7649999999999999</v>
      </c>
      <c r="C1" s="4">
        <v>8.3333333333333329E-2</v>
      </c>
      <c r="D1" s="4">
        <v>1.7649999999999999</v>
      </c>
    </row>
    <row r="2" spans="1:4" x14ac:dyDescent="0.2">
      <c r="A2" s="4">
        <v>14.35673002111815</v>
      </c>
      <c r="B2" s="4">
        <v>3.491525492436502</v>
      </c>
      <c r="C2" s="4">
        <v>1</v>
      </c>
      <c r="D2" s="4">
        <v>1.839</v>
      </c>
    </row>
    <row r="3" spans="1:4" x14ac:dyDescent="0.2">
      <c r="A3" s="4">
        <v>28.630126708902967</v>
      </c>
      <c r="B3" s="4">
        <v>5.7390046788562818</v>
      </c>
      <c r="C3" s="4">
        <v>2</v>
      </c>
      <c r="D3" s="4">
        <v>1.909</v>
      </c>
    </row>
    <row r="4" spans="1:4" x14ac:dyDescent="0.2">
      <c r="A4" s="4">
        <v>42.903523396687788</v>
      </c>
      <c r="B4" s="4">
        <v>7.9842339362570343</v>
      </c>
      <c r="C4" s="4">
        <v>3</v>
      </c>
      <c r="D4" s="4">
        <v>1.9750000000000001</v>
      </c>
    </row>
    <row r="5" spans="1:4" x14ac:dyDescent="0.2">
      <c r="A5" s="4">
        <v>57.176920084472599</v>
      </c>
      <c r="B5" s="4">
        <v>10.227214015365824</v>
      </c>
      <c r="C5" s="4">
        <v>4</v>
      </c>
      <c r="D5" s="4">
        <v>1.913</v>
      </c>
    </row>
    <row r="6" spans="1:4" x14ac:dyDescent="0.2">
      <c r="A6" s="4">
        <v>71.450316772257423</v>
      </c>
      <c r="B6" s="4">
        <v>12.467945666909722</v>
      </c>
      <c r="C6" s="4">
        <v>5</v>
      </c>
      <c r="D6" s="4">
        <v>2.0169999999999999</v>
      </c>
    </row>
    <row r="7" spans="1:4" x14ac:dyDescent="0.2">
      <c r="A7" s="4">
        <v>85.723713460042234</v>
      </c>
      <c r="B7" s="4">
        <v>14.706429641615792</v>
      </c>
      <c r="C7" s="4">
        <v>42806</v>
      </c>
      <c r="D7" s="4">
        <v>1.768</v>
      </c>
    </row>
    <row r="8" spans="1:4" x14ac:dyDescent="0.2">
      <c r="A8" s="4">
        <v>99.997110147827058</v>
      </c>
      <c r="B8" s="4">
        <v>16.942666690211102</v>
      </c>
      <c r="C8" s="4">
        <v>0</v>
      </c>
      <c r="D8" s="4">
        <v>0</v>
      </c>
    </row>
    <row r="9" spans="1:4" x14ac:dyDescent="0.2">
      <c r="A9" s="4">
        <v>114.27050683561187</v>
      </c>
      <c r="B9" s="4">
        <v>19.176657563422715</v>
      </c>
      <c r="C9" s="4">
        <v>0</v>
      </c>
      <c r="D9" s="4">
        <v>0</v>
      </c>
    </row>
    <row r="10" spans="1:4" x14ac:dyDescent="0.2">
      <c r="A10" s="4">
        <v>128.54390352339669</v>
      </c>
      <c r="B10" s="4">
        <v>21.408403011977704</v>
      </c>
      <c r="C10" s="4">
        <v>0</v>
      </c>
      <c r="D10" s="4">
        <v>0</v>
      </c>
    </row>
    <row r="11" spans="1:4" x14ac:dyDescent="0.2">
      <c r="A11" s="4">
        <v>142.8173002111815</v>
      </c>
      <c r="B11" s="4">
        <v>23.637903786603133</v>
      </c>
      <c r="C11" s="4">
        <v>0</v>
      </c>
      <c r="D11" s="4">
        <v>0</v>
      </c>
    </row>
    <row r="12" spans="1:4" x14ac:dyDescent="0.2">
      <c r="A12" s="4">
        <v>157.09069689896631</v>
      </c>
      <c r="B12" s="4">
        <v>25.865160638026065</v>
      </c>
      <c r="C12" s="4">
        <v>0</v>
      </c>
      <c r="D12" s="4">
        <v>0</v>
      </c>
    </row>
    <row r="13" spans="1:4" x14ac:dyDescent="0.2">
      <c r="A13" s="4">
        <v>171.36409358675115</v>
      </c>
      <c r="B13" s="4">
        <v>28.090174316973574</v>
      </c>
      <c r="C13" s="4">
        <v>0</v>
      </c>
      <c r="D13" s="4">
        <v>0</v>
      </c>
    </row>
    <row r="14" spans="1:4" x14ac:dyDescent="0.2">
      <c r="A14" s="4">
        <v>185.63749027453596</v>
      </c>
      <c r="B14" s="4">
        <v>30.312945574172719</v>
      </c>
      <c r="C14" s="4">
        <v>0</v>
      </c>
      <c r="D14" s="4">
        <v>0</v>
      </c>
    </row>
    <row r="15" spans="1:4" x14ac:dyDescent="0.2">
      <c r="A15" s="4">
        <v>199.91088696232077</v>
      </c>
      <c r="B15" s="4">
        <v>32.533475160350569</v>
      </c>
      <c r="C15" s="4">
        <v>0</v>
      </c>
      <c r="D15" s="4">
        <v>0</v>
      </c>
    </row>
    <row r="16" spans="1:4" x14ac:dyDescent="0.2">
      <c r="A16" s="4">
        <v>214.18428365010558</v>
      </c>
      <c r="B16" s="4">
        <v>34.751763826234196</v>
      </c>
      <c r="C16" s="4">
        <v>0</v>
      </c>
      <c r="D16" s="4">
        <v>0</v>
      </c>
    </row>
    <row r="17" spans="1:4" x14ac:dyDescent="0.2">
      <c r="A17" s="4">
        <v>228.45768033789039</v>
      </c>
      <c r="B17" s="4">
        <v>36.967812322550664</v>
      </c>
      <c r="C17" s="4">
        <v>0</v>
      </c>
      <c r="D17" s="4">
        <v>0</v>
      </c>
    </row>
    <row r="18" spans="1:4" x14ac:dyDescent="0.2">
      <c r="A18" s="4">
        <v>242.73107702567523</v>
      </c>
      <c r="B18" s="4">
        <v>39.181621400027041</v>
      </c>
      <c r="C18" s="4">
        <v>0</v>
      </c>
      <c r="D18" s="4">
        <v>0</v>
      </c>
    </row>
    <row r="19" spans="1:4" x14ac:dyDescent="0.2">
      <c r="A19" s="4">
        <v>257.00447371346002</v>
      </c>
      <c r="B19" s="4">
        <v>41.39319180939038</v>
      </c>
      <c r="C19" s="4">
        <v>0</v>
      </c>
      <c r="D19" s="4">
        <v>0</v>
      </c>
    </row>
    <row r="20" spans="1:4" x14ac:dyDescent="0.2">
      <c r="A20" s="4">
        <v>271.27787040124485</v>
      </c>
      <c r="B20" s="4">
        <v>43.602524301367772</v>
      </c>
      <c r="C20" s="4">
        <v>0</v>
      </c>
      <c r="D20" s="4">
        <v>0</v>
      </c>
    </row>
    <row r="21" spans="1:4" x14ac:dyDescent="0.2">
      <c r="A21" s="4">
        <v>285.55126708902969</v>
      </c>
      <c r="B21" s="4">
        <v>45.809619626686271</v>
      </c>
      <c r="C21" s="4">
        <v>0</v>
      </c>
      <c r="D21" s="4">
        <v>0</v>
      </c>
    </row>
    <row r="22" spans="1:4" x14ac:dyDescent="0.2">
      <c r="A22" s="4">
        <v>299.82466377681448</v>
      </c>
      <c r="B22" s="4">
        <v>48.014478536072929</v>
      </c>
      <c r="C22" s="4">
        <v>0</v>
      </c>
      <c r="D22" s="4">
        <v>0</v>
      </c>
    </row>
    <row r="23" spans="1:4" x14ac:dyDescent="0.2">
      <c r="A23" s="4">
        <v>314.09806046459931</v>
      </c>
      <c r="B23" s="4">
        <v>50.217101780254843</v>
      </c>
      <c r="C23" s="4">
        <v>0</v>
      </c>
      <c r="D23" s="4">
        <v>0</v>
      </c>
    </row>
    <row r="24" spans="1:4" x14ac:dyDescent="0.2">
      <c r="A24" s="4">
        <v>328.37145715238415</v>
      </c>
      <c r="B24" s="4">
        <v>52.417490109959061</v>
      </c>
      <c r="C24" s="4">
        <v>0</v>
      </c>
      <c r="D24" s="4">
        <v>0</v>
      </c>
    </row>
    <row r="25" spans="1:4" x14ac:dyDescent="0.2">
      <c r="A25" s="4">
        <v>342.64485384016893</v>
      </c>
      <c r="B25" s="4">
        <v>54.615644275912643</v>
      </c>
      <c r="C25" s="4">
        <v>0</v>
      </c>
      <c r="D25" s="4">
        <v>0</v>
      </c>
    </row>
    <row r="26" spans="1:4" x14ac:dyDescent="0.2">
      <c r="A26" s="4">
        <v>356.91825052795377</v>
      </c>
      <c r="B26" s="4">
        <v>56.811565028842679</v>
      </c>
      <c r="C26" s="4">
        <v>0</v>
      </c>
      <c r="D26" s="4">
        <v>0</v>
      </c>
    </row>
    <row r="27" spans="1:4" x14ac:dyDescent="0.2">
      <c r="A27" s="4">
        <v>371.19164721573856</v>
      </c>
      <c r="B27" s="4">
        <v>59.005253119476208</v>
      </c>
      <c r="C27" s="4">
        <v>0</v>
      </c>
      <c r="D27" s="4">
        <v>0</v>
      </c>
    </row>
    <row r="28" spans="1:4" x14ac:dyDescent="0.2">
      <c r="A28" s="4">
        <v>385.46504390352339</v>
      </c>
      <c r="B28" s="4">
        <v>61.196709298540327</v>
      </c>
      <c r="C28" s="4">
        <v>0</v>
      </c>
      <c r="D28" s="4">
        <v>0</v>
      </c>
    </row>
    <row r="29" spans="1:4" x14ac:dyDescent="0.2">
      <c r="A29" s="4">
        <v>399.73844059130823</v>
      </c>
      <c r="B29" s="4">
        <v>63.385934316762082</v>
      </c>
      <c r="C29" s="4">
        <v>0</v>
      </c>
      <c r="D29" s="4">
        <v>0</v>
      </c>
    </row>
    <row r="30" spans="1:4" x14ac:dyDescent="0.2">
      <c r="A30" s="4">
        <v>414.01183727909302</v>
      </c>
      <c r="B30" s="4">
        <v>65.572928924868535</v>
      </c>
      <c r="C30" s="4">
        <v>0</v>
      </c>
      <c r="D30" s="4">
        <v>0</v>
      </c>
    </row>
    <row r="31" spans="1:4" x14ac:dyDescent="0.2">
      <c r="A31" s="4">
        <v>428.28523396687785</v>
      </c>
      <c r="B31" s="4">
        <v>67.757693873586774</v>
      </c>
      <c r="C31" s="4">
        <v>0</v>
      </c>
      <c r="D31" s="4">
        <v>0</v>
      </c>
    </row>
    <row r="32" spans="1:4" x14ac:dyDescent="0.2">
      <c r="A32" s="4">
        <v>442.55863065466269</v>
      </c>
      <c r="B32" s="4">
        <v>69.940229913643861</v>
      </c>
      <c r="C32" s="4">
        <v>0</v>
      </c>
      <c r="D32" s="4">
        <v>0</v>
      </c>
    </row>
    <row r="33" spans="1:4" x14ac:dyDescent="0.2">
      <c r="A33" s="4">
        <v>456.83202734244747</v>
      </c>
      <c r="B33" s="4">
        <v>72.120537795766836</v>
      </c>
      <c r="C33" s="4">
        <v>0</v>
      </c>
      <c r="D33" s="4">
        <v>0</v>
      </c>
    </row>
    <row r="34" spans="1:4" x14ac:dyDescent="0.2">
      <c r="A34" s="4">
        <v>471.10542403023231</v>
      </c>
      <c r="B34" s="4">
        <v>74.298618270682795</v>
      </c>
      <c r="C34" s="4">
        <v>0</v>
      </c>
      <c r="D34" s="4">
        <v>0</v>
      </c>
    </row>
    <row r="35" spans="1:4" x14ac:dyDescent="0.2">
      <c r="A35" s="4">
        <v>485.3788207180171</v>
      </c>
      <c r="B35" s="4">
        <v>76.474472089118791</v>
      </c>
      <c r="C35" s="4">
        <v>0</v>
      </c>
      <c r="D35" s="4">
        <v>0</v>
      </c>
    </row>
    <row r="36" spans="1:4" x14ac:dyDescent="0.2">
      <c r="A36" s="4">
        <v>499.65221740580193</v>
      </c>
      <c r="B36" s="4">
        <v>78.648100001801907</v>
      </c>
      <c r="C36" s="4">
        <v>0</v>
      </c>
      <c r="D36" s="4">
        <v>0</v>
      </c>
    </row>
    <row r="37" spans="1:4" x14ac:dyDescent="0.2">
      <c r="A37" s="4">
        <v>513.92561409358677</v>
      </c>
      <c r="B37" s="4">
        <v>80.819502759459183</v>
      </c>
      <c r="C37" s="4">
        <v>0</v>
      </c>
      <c r="D37" s="4">
        <v>0</v>
      </c>
    </row>
    <row r="38" spans="1:4" x14ac:dyDescent="0.2">
      <c r="A38" s="4">
        <v>528.19901078137161</v>
      </c>
      <c r="B38" s="4">
        <v>82.988681112817716</v>
      </c>
      <c r="C38" s="4">
        <v>0</v>
      </c>
      <c r="D38" s="4">
        <v>0</v>
      </c>
    </row>
    <row r="39" spans="1:4" x14ac:dyDescent="0.2">
      <c r="A39" s="4">
        <v>542.47240746915634</v>
      </c>
      <c r="B39" s="4">
        <v>85.15563581260453</v>
      </c>
      <c r="C39" s="4">
        <v>0</v>
      </c>
      <c r="D39" s="4">
        <v>0</v>
      </c>
    </row>
    <row r="40" spans="1:4" x14ac:dyDescent="0.2">
      <c r="A40" s="4">
        <v>556.74580415694118</v>
      </c>
      <c r="B40" s="4">
        <v>87.32036760954675</v>
      </c>
      <c r="C40" s="4">
        <v>0</v>
      </c>
      <c r="D40" s="4">
        <v>0</v>
      </c>
    </row>
    <row r="41" spans="1:4" x14ac:dyDescent="0.2">
      <c r="A41" s="4">
        <v>571.01920084472602</v>
      </c>
      <c r="B41" s="4">
        <v>89.482877254371402</v>
      </c>
      <c r="C41" s="4">
        <v>0</v>
      </c>
      <c r="D41" s="4">
        <v>0</v>
      </c>
    </row>
    <row r="42" spans="1:4" x14ac:dyDescent="0.2">
      <c r="A42" s="4">
        <v>585.29259753251085</v>
      </c>
      <c r="B42" s="4">
        <v>91.643165497805569</v>
      </c>
      <c r="C42" s="4">
        <v>0</v>
      </c>
      <c r="D42" s="4">
        <v>0</v>
      </c>
    </row>
    <row r="43" spans="1:4" x14ac:dyDescent="0.2">
      <c r="A43" s="4">
        <v>599.56599422029569</v>
      </c>
      <c r="B43" s="4">
        <v>93.801233090576304</v>
      </c>
      <c r="C43" s="4">
        <v>0</v>
      </c>
      <c r="D43" s="4">
        <v>0</v>
      </c>
    </row>
    <row r="44" spans="1:4" x14ac:dyDescent="0.2">
      <c r="A44" s="4">
        <v>613.83939090808042</v>
      </c>
      <c r="B44" s="4">
        <v>95.95708078341066</v>
      </c>
      <c r="C44" s="4">
        <v>0</v>
      </c>
      <c r="D44" s="4">
        <v>0</v>
      </c>
    </row>
    <row r="45" spans="1:4" x14ac:dyDescent="0.2">
      <c r="A45" s="4">
        <v>628.11278759586526</v>
      </c>
      <c r="B45" s="4">
        <v>98.11070932703575</v>
      </c>
      <c r="C45" s="4">
        <v>0</v>
      </c>
      <c r="D45" s="4">
        <v>0</v>
      </c>
    </row>
    <row r="46" spans="1:4" x14ac:dyDescent="0.2">
      <c r="A46" s="4">
        <v>642.3861842836501</v>
      </c>
      <c r="B46" s="4">
        <v>100.26211947217861</v>
      </c>
      <c r="C46" s="4">
        <v>0</v>
      </c>
      <c r="D46" s="4">
        <v>0</v>
      </c>
    </row>
    <row r="47" spans="1:4" x14ac:dyDescent="0.2">
      <c r="A47" s="4">
        <v>656.65958097143493</v>
      </c>
      <c r="B47" s="4">
        <v>102.41131196956633</v>
      </c>
      <c r="C47" s="4">
        <v>0</v>
      </c>
      <c r="D47" s="4">
        <v>0</v>
      </c>
    </row>
    <row r="48" spans="1:4" x14ac:dyDescent="0.2">
      <c r="A48" s="4">
        <v>670.93297765921977</v>
      </c>
      <c r="B48" s="4">
        <v>104.55828756992594</v>
      </c>
      <c r="C48" s="4">
        <v>0</v>
      </c>
      <c r="D48" s="4">
        <v>0</v>
      </c>
    </row>
    <row r="49" spans="1:4" x14ac:dyDescent="0.2">
      <c r="A49" s="4">
        <v>685.20637434700461</v>
      </c>
      <c r="B49" s="4">
        <v>106.70304702398452</v>
      </c>
      <c r="C49" s="4">
        <v>0</v>
      </c>
      <c r="D49" s="4">
        <v>0</v>
      </c>
    </row>
    <row r="50" spans="1:4" x14ac:dyDescent="0.2">
      <c r="A50" s="4">
        <v>699.47977103478934</v>
      </c>
      <c r="B50" s="4">
        <v>108.84559108246914</v>
      </c>
      <c r="C50" s="4">
        <v>0</v>
      </c>
      <c r="D50" s="4">
        <v>0</v>
      </c>
    </row>
    <row r="51" spans="1:4" x14ac:dyDescent="0.2">
      <c r="A51" s="4">
        <v>713.75316772257418</v>
      </c>
      <c r="B51" s="4">
        <v>110.98592049610689</v>
      </c>
      <c r="C51" s="4">
        <v>0</v>
      </c>
      <c r="D51" s="4">
        <v>0</v>
      </c>
    </row>
    <row r="52" spans="1:4" x14ac:dyDescent="0.2">
      <c r="A52" s="4">
        <v>728.02656441035901</v>
      </c>
      <c r="B52" s="4">
        <v>113.12403601562481</v>
      </c>
      <c r="C52" s="4">
        <v>0</v>
      </c>
      <c r="D52" s="4">
        <v>0</v>
      </c>
    </row>
    <row r="53" spans="1:4" x14ac:dyDescent="0.2">
      <c r="A53" s="4">
        <v>742.29996109814385</v>
      </c>
      <c r="B53" s="4">
        <v>115.25993839174997</v>
      </c>
      <c r="C53" s="4">
        <v>0</v>
      </c>
      <c r="D53" s="4">
        <v>0</v>
      </c>
    </row>
    <row r="54" spans="1:4" x14ac:dyDescent="0.2">
      <c r="A54" s="4">
        <v>756.57335778592869</v>
      </c>
      <c r="B54" s="4">
        <v>117.39362837520943</v>
      </c>
      <c r="C54" s="4">
        <v>0</v>
      </c>
      <c r="D54" s="4">
        <v>0</v>
      </c>
    </row>
    <row r="55" spans="1:4" x14ac:dyDescent="0.2">
      <c r="A55" s="4">
        <v>770.84675447371342</v>
      </c>
      <c r="B55" s="4">
        <v>119.52510671673026</v>
      </c>
      <c r="C55" s="4">
        <v>0</v>
      </c>
      <c r="D55" s="4">
        <v>0</v>
      </c>
    </row>
    <row r="56" spans="1:4" x14ac:dyDescent="0.2">
      <c r="A56" s="4">
        <v>785.12015116149826</v>
      </c>
      <c r="B56" s="4">
        <v>121.65437416703956</v>
      </c>
      <c r="C56" s="4">
        <v>0</v>
      </c>
      <c r="D56" s="4">
        <v>0</v>
      </c>
    </row>
    <row r="57" spans="1:4" x14ac:dyDescent="0.2">
      <c r="A57" s="4">
        <v>799.3935478492831</v>
      </c>
      <c r="B57" s="4">
        <v>123.78143147686436</v>
      </c>
      <c r="C57" s="4">
        <v>0</v>
      </c>
      <c r="D57" s="4">
        <v>0</v>
      </c>
    </row>
    <row r="58" spans="1:4" x14ac:dyDescent="0.2">
      <c r="A58" s="4">
        <v>813.66694453706793</v>
      </c>
      <c r="B58" s="4">
        <v>125.90627939693174</v>
      </c>
      <c r="C58" s="4">
        <v>0</v>
      </c>
      <c r="D58" s="4">
        <v>0</v>
      </c>
    </row>
    <row r="59" spans="1:4" x14ac:dyDescent="0.2">
      <c r="A59" s="4">
        <v>827.94034122485277</v>
      </c>
      <c r="B59" s="4">
        <v>128.02891867796876</v>
      </c>
      <c r="C59" s="4">
        <v>0</v>
      </c>
      <c r="D59" s="4">
        <v>0</v>
      </c>
    </row>
    <row r="60" spans="1:4" x14ac:dyDescent="0.2">
      <c r="A60" s="4">
        <v>842.2137379126375</v>
      </c>
      <c r="B60" s="4">
        <v>130.14935007070247</v>
      </c>
      <c r="C60" s="4">
        <v>0</v>
      </c>
      <c r="D60" s="4">
        <v>0</v>
      </c>
    </row>
    <row r="61" spans="1:4" x14ac:dyDescent="0.2">
      <c r="A61" s="4">
        <v>856.48713460042234</v>
      </c>
      <c r="B61" s="4">
        <v>132.26757432585998</v>
      </c>
      <c r="C61" s="4">
        <v>0</v>
      </c>
      <c r="D61" s="4">
        <v>0</v>
      </c>
    </row>
    <row r="62" spans="1:4" x14ac:dyDescent="0.2">
      <c r="A62" s="4">
        <v>870.76053128820718</v>
      </c>
      <c r="B62" s="4">
        <v>134.38359219416833</v>
      </c>
      <c r="C62" s="4">
        <v>0</v>
      </c>
      <c r="D62" s="4">
        <v>0</v>
      </c>
    </row>
    <row r="63" spans="1:4" x14ac:dyDescent="0.2">
      <c r="A63" s="4">
        <v>885.03392797599201</v>
      </c>
      <c r="B63" s="4">
        <v>136.49740442635459</v>
      </c>
      <c r="C63" s="4">
        <v>0</v>
      </c>
      <c r="D63" s="4">
        <v>0</v>
      </c>
    </row>
    <row r="64" spans="1:4" x14ac:dyDescent="0.2">
      <c r="A64" s="4">
        <v>899.30732466377685</v>
      </c>
      <c r="B64" s="4">
        <v>138.60901177314582</v>
      </c>
      <c r="C64" s="4">
        <v>0</v>
      </c>
      <c r="D64" s="4">
        <v>0</v>
      </c>
    </row>
    <row r="65" spans="1:4" x14ac:dyDescent="0.2">
      <c r="A65" s="4">
        <v>913.58072135156158</v>
      </c>
      <c r="B65" s="4">
        <v>140.71841498526908</v>
      </c>
      <c r="C65" s="4">
        <v>0</v>
      </c>
      <c r="D65" s="4">
        <v>0</v>
      </c>
    </row>
    <row r="66" spans="1:4" x14ac:dyDescent="0.2">
      <c r="A66" s="4">
        <v>927.85411803934642</v>
      </c>
      <c r="B66" s="4">
        <v>142.82561481345147</v>
      </c>
      <c r="C66" s="4">
        <v>0</v>
      </c>
      <c r="D66" s="4">
        <v>0</v>
      </c>
    </row>
    <row r="67" spans="1:4" x14ac:dyDescent="0.2">
      <c r="A67" s="4">
        <v>942.12751472713126</v>
      </c>
      <c r="B67" s="4">
        <v>144.93061200842004</v>
      </c>
      <c r="C67" s="4">
        <v>0</v>
      </c>
      <c r="D67" s="4">
        <v>0</v>
      </c>
    </row>
    <row r="68" spans="1:4" x14ac:dyDescent="0.2">
      <c r="A68" s="4">
        <v>956.4009114149161</v>
      </c>
      <c r="B68" s="4">
        <v>147.03340732090186</v>
      </c>
      <c r="C68" s="4">
        <v>0</v>
      </c>
      <c r="D68" s="4">
        <v>0</v>
      </c>
    </row>
    <row r="69" spans="1:4" x14ac:dyDescent="0.2">
      <c r="A69" s="4">
        <v>970.67430810270093</v>
      </c>
      <c r="B69" s="4">
        <v>149.13400150162397</v>
      </c>
      <c r="C69" s="4">
        <v>0</v>
      </c>
      <c r="D69" s="4">
        <v>0</v>
      </c>
    </row>
    <row r="70" spans="1:4" x14ac:dyDescent="0.2">
      <c r="A70" s="4">
        <v>984.94770479048577</v>
      </c>
      <c r="B70" s="4">
        <v>151.23239530131349</v>
      </c>
      <c r="C70" s="4">
        <v>0</v>
      </c>
      <c r="D70" s="4">
        <v>0</v>
      </c>
    </row>
    <row r="71" spans="1:4" x14ac:dyDescent="0.2">
      <c r="A71" s="4">
        <v>999.2211014782705</v>
      </c>
      <c r="B71" s="4">
        <v>153.32858947069741</v>
      </c>
      <c r="C71" s="4">
        <v>0</v>
      </c>
      <c r="D71" s="4">
        <v>0</v>
      </c>
    </row>
    <row r="72" spans="1:4" x14ac:dyDescent="0.2">
      <c r="A72" s="4">
        <v>1013.4944981660553</v>
      </c>
      <c r="B72" s="4">
        <v>155.42258476050287</v>
      </c>
      <c r="C72" s="4">
        <v>0</v>
      </c>
      <c r="D72" s="4">
        <v>0</v>
      </c>
    </row>
    <row r="73" spans="1:4" x14ac:dyDescent="0.2">
      <c r="A73" s="4">
        <v>1027.7678948538401</v>
      </c>
      <c r="B73" s="4">
        <v>157.51438192145687</v>
      </c>
      <c r="C73" s="4">
        <v>0</v>
      </c>
      <c r="D73" s="4">
        <v>0</v>
      </c>
    </row>
    <row r="74" spans="1:4" x14ac:dyDescent="0.2">
      <c r="A74" s="4">
        <v>1042.041291541625</v>
      </c>
      <c r="B74" s="4">
        <v>159.60398170428658</v>
      </c>
      <c r="C74" s="4">
        <v>0</v>
      </c>
      <c r="D74" s="4">
        <v>0</v>
      </c>
    </row>
    <row r="75" spans="1:4" x14ac:dyDescent="0.2">
      <c r="A75" s="4">
        <v>1056.3146882294097</v>
      </c>
      <c r="B75" s="4">
        <v>161.69138485971894</v>
      </c>
      <c r="C75" s="4">
        <v>0</v>
      </c>
      <c r="D75" s="4">
        <v>0</v>
      </c>
    </row>
    <row r="76" spans="1:4" x14ac:dyDescent="0.2">
      <c r="A76" s="4">
        <v>1070.5880849171947</v>
      </c>
      <c r="B76" s="4">
        <v>163.77659213848113</v>
      </c>
      <c r="C76" s="4">
        <v>0</v>
      </c>
      <c r="D76" s="4">
        <v>0</v>
      </c>
    </row>
    <row r="77" spans="1:4" x14ac:dyDescent="0.2">
      <c r="A77" s="4">
        <v>1084.8614816049794</v>
      </c>
      <c r="B77" s="4">
        <v>165.85960429130012</v>
      </c>
      <c r="C77" s="4">
        <v>0</v>
      </c>
      <c r="D77" s="4">
        <v>0</v>
      </c>
    </row>
    <row r="78" spans="1:4" x14ac:dyDescent="0.2">
      <c r="A78" s="4">
        <v>1099.1348782927641</v>
      </c>
      <c r="B78" s="4">
        <v>167.94042206890302</v>
      </c>
      <c r="C78" s="4">
        <v>0</v>
      </c>
      <c r="D78" s="4">
        <v>0</v>
      </c>
    </row>
    <row r="79" spans="1:4" x14ac:dyDescent="0.2">
      <c r="A79" s="4">
        <v>1113.4082749805491</v>
      </c>
      <c r="B79" s="4">
        <v>170.01904622201695</v>
      </c>
      <c r="C79" s="4">
        <v>0</v>
      </c>
      <c r="D79" s="4">
        <v>0</v>
      </c>
    </row>
    <row r="80" spans="1:4" x14ac:dyDescent="0.2">
      <c r="A80" s="4">
        <v>1127.6816716683338</v>
      </c>
      <c r="B80" s="4">
        <v>172.09547750136886</v>
      </c>
      <c r="C80" s="4">
        <v>0</v>
      </c>
      <c r="D80" s="4">
        <v>0</v>
      </c>
    </row>
    <row r="81" spans="1:4" x14ac:dyDescent="0.2">
      <c r="A81" s="4">
        <v>1141.9550683561188</v>
      </c>
      <c r="B81" s="4">
        <v>174.16971665768594</v>
      </c>
      <c r="C81" s="4">
        <v>0</v>
      </c>
      <c r="D81" s="4">
        <v>0</v>
      </c>
    </row>
    <row r="82" spans="1:4" x14ac:dyDescent="0.2">
      <c r="A82" s="4">
        <v>1156.2284650439035</v>
      </c>
      <c r="B82" s="4">
        <v>176.24176444169515</v>
      </c>
      <c r="C82" s="4">
        <v>0</v>
      </c>
      <c r="D82" s="4">
        <v>0</v>
      </c>
    </row>
    <row r="83" spans="1:4" x14ac:dyDescent="0.2">
      <c r="A83" s="4">
        <v>1170.5018617316885</v>
      </c>
      <c r="B83" s="4">
        <v>178.31162160412364</v>
      </c>
      <c r="C83" s="4">
        <v>0</v>
      </c>
      <c r="D83" s="4">
        <v>0</v>
      </c>
    </row>
    <row r="84" spans="1:4" x14ac:dyDescent="0.2">
      <c r="A84" s="4">
        <v>1184.7752584194732</v>
      </c>
      <c r="B84" s="4">
        <v>180.37928889569844</v>
      </c>
      <c r="C84" s="4">
        <v>0</v>
      </c>
      <c r="D84" s="4">
        <v>0</v>
      </c>
    </row>
    <row r="85" spans="1:4" x14ac:dyDescent="0.2">
      <c r="A85" s="4">
        <v>1199.0486551072579</v>
      </c>
      <c r="B85" s="4">
        <v>182.44476706714659</v>
      </c>
      <c r="C85" s="4">
        <v>0</v>
      </c>
      <c r="D85" s="4">
        <v>0</v>
      </c>
    </row>
    <row r="86" spans="1:4" x14ac:dyDescent="0.2">
      <c r="A86" s="4">
        <v>1213.3220517950429</v>
      </c>
      <c r="B86" s="4">
        <v>184.50805686919523</v>
      </c>
      <c r="C86" s="4">
        <v>0</v>
      </c>
      <c r="D86" s="4">
        <v>0</v>
      </c>
    </row>
    <row r="87" spans="1:4" x14ac:dyDescent="0.2">
      <c r="A87" s="4">
        <v>1227.5954484828276</v>
      </c>
      <c r="B87" s="4">
        <v>186.56915905257134</v>
      </c>
      <c r="C87" s="4">
        <v>0</v>
      </c>
      <c r="D87" s="4">
        <v>0</v>
      </c>
    </row>
    <row r="88" spans="1:4" x14ac:dyDescent="0.2">
      <c r="A88" s="4">
        <v>1241.8688451706125</v>
      </c>
      <c r="B88" s="4">
        <v>188.62807436800205</v>
      </c>
      <c r="C88" s="4">
        <v>0</v>
      </c>
      <c r="D88" s="4">
        <v>0</v>
      </c>
    </row>
    <row r="89" spans="1:4" x14ac:dyDescent="0.2">
      <c r="A89" s="4">
        <v>1256.1422418583973</v>
      </c>
      <c r="B89" s="4">
        <v>190.68480356621438</v>
      </c>
      <c r="C89" s="4">
        <v>0</v>
      </c>
      <c r="D89" s="4">
        <v>0</v>
      </c>
    </row>
    <row r="90" spans="1:4" x14ac:dyDescent="0.2">
      <c r="A90" s="4">
        <v>1270.415638546182</v>
      </c>
      <c r="B90" s="4">
        <v>192.73934739793543</v>
      </c>
      <c r="C90" s="4">
        <v>0</v>
      </c>
      <c r="D90" s="4">
        <v>0</v>
      </c>
    </row>
    <row r="91" spans="1:4" x14ac:dyDescent="0.2">
      <c r="A91" s="4">
        <v>1284.6890352339669</v>
      </c>
      <c r="B91" s="4">
        <v>194.7917066138923</v>
      </c>
      <c r="C91" s="4">
        <v>0</v>
      </c>
      <c r="D91" s="4">
        <v>0</v>
      </c>
    </row>
    <row r="92" spans="1:4" x14ac:dyDescent="0.2">
      <c r="A92" s="4">
        <v>1298.9624319217517</v>
      </c>
      <c r="B92" s="4">
        <v>196.84188196481196</v>
      </c>
      <c r="C92" s="4">
        <v>0</v>
      </c>
      <c r="D92" s="4">
        <v>0</v>
      </c>
    </row>
    <row r="93" spans="1:4" x14ac:dyDescent="0.2">
      <c r="A93" s="4">
        <v>1313.2358286095366</v>
      </c>
      <c r="B93" s="4">
        <v>198.88987420142158</v>
      </c>
      <c r="C93" s="4">
        <v>0</v>
      </c>
      <c r="D93" s="4">
        <v>0</v>
      </c>
    </row>
    <row r="94" spans="1:4" x14ac:dyDescent="0.2">
      <c r="A94" s="4">
        <v>1327.5092252973213</v>
      </c>
      <c r="B94" s="4">
        <v>200.93568407444815</v>
      </c>
      <c r="C94" s="4">
        <v>0</v>
      </c>
      <c r="D94" s="4">
        <v>0</v>
      </c>
    </row>
    <row r="95" spans="1:4" x14ac:dyDescent="0.2">
      <c r="A95" s="4">
        <v>1341.7826219851061</v>
      </c>
      <c r="B95" s="4">
        <v>202.97931233461875</v>
      </c>
      <c r="C95" s="4">
        <v>0</v>
      </c>
      <c r="D95" s="4">
        <v>0</v>
      </c>
    </row>
    <row r="96" spans="1:4" x14ac:dyDescent="0.2">
      <c r="A96" s="4">
        <v>1356.056018672891</v>
      </c>
      <c r="B96" s="4">
        <v>205.02075973266051</v>
      </c>
      <c r="C96" s="4">
        <v>0</v>
      </c>
      <c r="D96" s="4">
        <v>0</v>
      </c>
    </row>
    <row r="97" spans="1:4" x14ac:dyDescent="0.2">
      <c r="A97" s="4">
        <v>1370.3294153606757</v>
      </c>
      <c r="B97" s="4">
        <v>207.06002701930041</v>
      </c>
      <c r="C97" s="4">
        <v>0</v>
      </c>
      <c r="D97" s="4">
        <v>0</v>
      </c>
    </row>
    <row r="98" spans="1:4" x14ac:dyDescent="0.2">
      <c r="A98" s="4">
        <v>1384.6028120484607</v>
      </c>
      <c r="B98" s="4">
        <v>209.09711494526559</v>
      </c>
      <c r="C98" s="4">
        <v>0</v>
      </c>
      <c r="D98" s="4">
        <v>0</v>
      </c>
    </row>
    <row r="99" spans="1:4" x14ac:dyDescent="0.2">
      <c r="A99" s="4">
        <v>1398.8762087362454</v>
      </c>
      <c r="B99" s="4">
        <v>211.13202426128305</v>
      </c>
      <c r="C99" s="4">
        <v>0</v>
      </c>
      <c r="D99" s="4">
        <v>0</v>
      </c>
    </row>
    <row r="100" spans="1:4" x14ac:dyDescent="0.2">
      <c r="A100" s="4">
        <v>1413.1496054240301</v>
      </c>
      <c r="B100" s="4">
        <v>213.1647557180799</v>
      </c>
      <c r="C100" s="4">
        <v>0</v>
      </c>
      <c r="D100" s="4">
        <v>0</v>
      </c>
    </row>
    <row r="101" spans="1:4" x14ac:dyDescent="0.2">
      <c r="A101" s="4">
        <v>1427.4230021118151</v>
      </c>
      <c r="B101" s="4">
        <v>215.19531006638323</v>
      </c>
      <c r="C101" s="4">
        <v>0</v>
      </c>
      <c r="D101" s="4">
        <v>0</v>
      </c>
    </row>
    <row r="102" spans="1:4" x14ac:dyDescent="0.2">
      <c r="A102" s="4">
        <v>1441.6963987995998</v>
      </c>
      <c r="B102" s="4">
        <v>217.22368805692003</v>
      </c>
      <c r="C102" s="4">
        <v>0</v>
      </c>
      <c r="D102" s="4">
        <v>0</v>
      </c>
    </row>
    <row r="103" spans="1:4" x14ac:dyDescent="0.2">
      <c r="A103" s="4">
        <v>1455.9697954873848</v>
      </c>
      <c r="B103" s="4">
        <v>219.24989044041743</v>
      </c>
      <c r="C103" s="4">
        <v>0</v>
      </c>
      <c r="D103" s="4">
        <v>0</v>
      </c>
    </row>
    <row r="104" spans="1:4" x14ac:dyDescent="0.2">
      <c r="A104" s="4">
        <v>1470.2431921751695</v>
      </c>
      <c r="B104" s="4">
        <v>221.27391796760244</v>
      </c>
      <c r="C104" s="4">
        <v>0</v>
      </c>
      <c r="D104" s="4">
        <v>0</v>
      </c>
    </row>
    <row r="105" spans="1:4" x14ac:dyDescent="0.2">
      <c r="A105" s="4">
        <v>1484.5165888629542</v>
      </c>
      <c r="B105" s="4">
        <v>223.2957713892022</v>
      </c>
      <c r="C105" s="4">
        <v>0</v>
      </c>
      <c r="D105" s="4">
        <v>0</v>
      </c>
    </row>
    <row r="106" spans="1:4" x14ac:dyDescent="0.2">
      <c r="A106" s="4">
        <v>1498.7899855507392</v>
      </c>
      <c r="B106" s="4">
        <v>225.31545145594376</v>
      </c>
      <c r="C106" s="4">
        <v>0</v>
      </c>
      <c r="D106" s="4">
        <v>0</v>
      </c>
    </row>
    <row r="107" spans="1:4" x14ac:dyDescent="0.2">
      <c r="A107" s="4">
        <v>1513.0633822385239</v>
      </c>
      <c r="B107" s="4">
        <v>227.33295891855411</v>
      </c>
      <c r="C107" s="4">
        <v>0</v>
      </c>
      <c r="D107" s="4">
        <v>0</v>
      </c>
    </row>
    <row r="108" spans="1:4" x14ac:dyDescent="0.2">
      <c r="A108" s="4">
        <v>1527.3367789263089</v>
      </c>
      <c r="B108" s="4">
        <v>229.34829452776043</v>
      </c>
      <c r="C108" s="4">
        <v>0</v>
      </c>
      <c r="D108" s="4">
        <v>0</v>
      </c>
    </row>
    <row r="109" spans="1:4" x14ac:dyDescent="0.2">
      <c r="A109" s="4">
        <v>1541.6101756140936</v>
      </c>
      <c r="B109" s="4">
        <v>231.36145903428968</v>
      </c>
      <c r="C109" s="4">
        <v>0</v>
      </c>
      <c r="D109" s="4">
        <v>0</v>
      </c>
    </row>
    <row r="110" spans="1:4" x14ac:dyDescent="0.2">
      <c r="A110" s="4">
        <v>1555.8835723018783</v>
      </c>
      <c r="B110" s="4">
        <v>233.372453188869</v>
      </c>
      <c r="C110" s="4">
        <v>0</v>
      </c>
      <c r="D110" s="4">
        <v>0</v>
      </c>
    </row>
    <row r="111" spans="1:4" x14ac:dyDescent="0.2">
      <c r="A111" s="4">
        <v>1570.1569689896633</v>
      </c>
      <c r="B111" s="4">
        <v>235.38127774222545</v>
      </c>
      <c r="C111" s="4">
        <v>0</v>
      </c>
      <c r="D111" s="4">
        <v>0</v>
      </c>
    </row>
    <row r="112" spans="1:4" x14ac:dyDescent="0.2">
      <c r="A112" s="4">
        <v>1584.430365677448</v>
      </c>
      <c r="B112" s="4">
        <v>237.38793344508605</v>
      </c>
      <c r="C112" s="4">
        <v>0</v>
      </c>
      <c r="D112" s="4">
        <v>0</v>
      </c>
    </row>
    <row r="113" spans="1:4" x14ac:dyDescent="0.2">
      <c r="A113" s="4">
        <v>1598.7037623652329</v>
      </c>
      <c r="B113" s="4">
        <v>239.39242104817794</v>
      </c>
      <c r="C113" s="4">
        <v>0</v>
      </c>
      <c r="D113" s="4">
        <v>0</v>
      </c>
    </row>
    <row r="114" spans="1:4" x14ac:dyDescent="0.2">
      <c r="A114" s="4">
        <v>1612.9771590530177</v>
      </c>
      <c r="B114" s="4">
        <v>241.39474130222811</v>
      </c>
      <c r="C114" s="4">
        <v>0</v>
      </c>
      <c r="D114" s="4">
        <v>0</v>
      </c>
    </row>
    <row r="115" spans="1:4" x14ac:dyDescent="0.2">
      <c r="A115" s="4">
        <v>1627.2505557408024</v>
      </c>
      <c r="B115" s="4">
        <v>243.39489495796366</v>
      </c>
      <c r="C115" s="4">
        <v>0</v>
      </c>
      <c r="D115" s="4">
        <v>0</v>
      </c>
    </row>
    <row r="116" spans="1:4" x14ac:dyDescent="0.2">
      <c r="A116" s="4">
        <v>1641.5239524285873</v>
      </c>
      <c r="B116" s="4">
        <v>245.39288276611168</v>
      </c>
      <c r="C116" s="4">
        <v>0</v>
      </c>
      <c r="D116" s="4">
        <v>0</v>
      </c>
    </row>
    <row r="117" spans="1:4" x14ac:dyDescent="0.2">
      <c r="A117" s="4">
        <v>1655.7973491163721</v>
      </c>
      <c r="B117" s="4">
        <v>247.38870547739918</v>
      </c>
      <c r="C117" s="4">
        <v>0</v>
      </c>
      <c r="D117" s="4">
        <v>0</v>
      </c>
    </row>
    <row r="118" spans="1:4" x14ac:dyDescent="0.2">
      <c r="A118" s="4">
        <v>1670.070745804157</v>
      </c>
      <c r="B118" s="4">
        <v>249.3823638425533</v>
      </c>
      <c r="C118" s="4">
        <v>0</v>
      </c>
      <c r="D118" s="4">
        <v>0</v>
      </c>
    </row>
    <row r="119" spans="1:4" x14ac:dyDescent="0.2">
      <c r="A119" s="4">
        <v>1684.3441424919417</v>
      </c>
      <c r="B119" s="4">
        <v>251.37385861230104</v>
      </c>
      <c r="C119" s="4">
        <v>0</v>
      </c>
      <c r="D119" s="4">
        <v>0</v>
      </c>
    </row>
    <row r="120" spans="1:4" x14ac:dyDescent="0.2">
      <c r="A120" s="4">
        <v>1698.6175391797265</v>
      </c>
      <c r="B120" s="4">
        <v>253.36319053736949</v>
      </c>
      <c r="C120" s="4">
        <v>0</v>
      </c>
      <c r="D120" s="4">
        <v>0</v>
      </c>
    </row>
    <row r="121" spans="1:4" x14ac:dyDescent="0.2">
      <c r="A121" s="4">
        <v>1712.8909358675114</v>
      </c>
      <c r="B121" s="4">
        <v>255.35036036848575</v>
      </c>
      <c r="C121" s="4">
        <v>0</v>
      </c>
      <c r="D121" s="4">
        <v>0</v>
      </c>
    </row>
    <row r="122" spans="1:4" x14ac:dyDescent="0.2">
      <c r="A122" s="4">
        <v>1727.1643325552961</v>
      </c>
      <c r="B122" s="4">
        <v>257.33536885637682</v>
      </c>
      <c r="C122" s="4">
        <v>0</v>
      </c>
      <c r="D122" s="4">
        <v>0</v>
      </c>
    </row>
    <row r="123" spans="1:4" x14ac:dyDescent="0.2">
      <c r="A123" s="4">
        <v>1741.4377292430811</v>
      </c>
      <c r="B123" s="4">
        <v>259.31821675176985</v>
      </c>
      <c r="C123" s="4">
        <v>0</v>
      </c>
      <c r="D123" s="4">
        <v>0</v>
      </c>
    </row>
    <row r="124" spans="1:4" x14ac:dyDescent="0.2">
      <c r="A124" s="4">
        <v>1755.7111259308658</v>
      </c>
      <c r="B124" s="4">
        <v>261.29890480539183</v>
      </c>
      <c r="C124" s="4">
        <v>0</v>
      </c>
      <c r="D124" s="4">
        <v>0</v>
      </c>
    </row>
    <row r="125" spans="1:4" x14ac:dyDescent="0.2">
      <c r="A125" s="4">
        <v>1769.9845226186508</v>
      </c>
      <c r="B125" s="4">
        <v>263.27743376796991</v>
      </c>
      <c r="C125" s="4">
        <v>0</v>
      </c>
      <c r="D125" s="4">
        <v>0</v>
      </c>
    </row>
    <row r="126" spans="1:4" x14ac:dyDescent="0.2">
      <c r="A126" s="4">
        <v>1784.2579193064355</v>
      </c>
      <c r="B126" s="4">
        <v>265.25380439023104</v>
      </c>
      <c r="C126" s="4">
        <v>0</v>
      </c>
      <c r="D126" s="4">
        <v>0</v>
      </c>
    </row>
    <row r="127" spans="1:4" x14ac:dyDescent="0.2">
      <c r="A127" s="4">
        <v>1798.5313159942202</v>
      </c>
      <c r="B127" s="4">
        <v>267.22801742290233</v>
      </c>
      <c r="C127" s="4">
        <v>0</v>
      </c>
      <c r="D127" s="4">
        <v>0</v>
      </c>
    </row>
    <row r="128" spans="1:4" x14ac:dyDescent="0.2">
      <c r="A128" s="4">
        <v>1812.8047126820052</v>
      </c>
      <c r="B128" s="4">
        <v>269.20007361671094</v>
      </c>
      <c r="C128" s="4">
        <v>0</v>
      </c>
      <c r="D128" s="4">
        <v>0</v>
      </c>
    </row>
    <row r="129" spans="1:4" x14ac:dyDescent="0.2">
      <c r="A129" s="4">
        <v>1827.0781093697899</v>
      </c>
      <c r="B129" s="4">
        <v>271.16997372238382</v>
      </c>
      <c r="C129" s="4">
        <v>0</v>
      </c>
      <c r="D129" s="4">
        <v>0</v>
      </c>
    </row>
    <row r="130" spans="1:4" x14ac:dyDescent="0.2">
      <c r="A130" s="4">
        <v>1841.3515060575749</v>
      </c>
      <c r="B130" s="4">
        <v>273.13771849064813</v>
      </c>
      <c r="C130" s="4">
        <v>0</v>
      </c>
      <c r="D130" s="4">
        <v>0</v>
      </c>
    </row>
    <row r="131" spans="1:4" x14ac:dyDescent="0.2">
      <c r="A131" s="4">
        <v>1855.6249027453596</v>
      </c>
      <c r="B131" s="4">
        <v>275.10330867223087</v>
      </c>
      <c r="C131" s="4">
        <v>0</v>
      </c>
      <c r="D131" s="4">
        <v>0</v>
      </c>
    </row>
    <row r="132" spans="1:4" x14ac:dyDescent="0.2">
      <c r="A132" s="4">
        <v>1869.8982994331443</v>
      </c>
      <c r="B132" s="4">
        <v>277.06674501785909</v>
      </c>
      <c r="C132" s="4">
        <v>0</v>
      </c>
      <c r="D132" s="4">
        <v>0</v>
      </c>
    </row>
    <row r="133" spans="1:4" x14ac:dyDescent="0.2">
      <c r="A133" s="4">
        <v>1884.1716961209293</v>
      </c>
      <c r="B133" s="4">
        <v>279.02802827825991</v>
      </c>
      <c r="C133" s="4">
        <v>0</v>
      </c>
      <c r="D133" s="4">
        <v>0</v>
      </c>
    </row>
    <row r="134" spans="1:4" x14ac:dyDescent="0.2">
      <c r="A134" s="4">
        <v>1898.445092808714</v>
      </c>
      <c r="B134" s="4">
        <v>280.98715920416038</v>
      </c>
      <c r="C134" s="4">
        <v>0</v>
      </c>
      <c r="D134" s="4">
        <v>0</v>
      </c>
    </row>
    <row r="135" spans="1:4" x14ac:dyDescent="0.2">
      <c r="A135" s="4">
        <v>1912.7184894964989</v>
      </c>
      <c r="B135" s="4">
        <v>282.9441385462876</v>
      </c>
      <c r="C135" s="4">
        <v>0</v>
      </c>
      <c r="D135" s="4">
        <v>0</v>
      </c>
    </row>
    <row r="136" spans="1:4" x14ac:dyDescent="0.2">
      <c r="A136" s="4">
        <v>1926.9918861842837</v>
      </c>
      <c r="B136" s="4">
        <v>284.89896705536853</v>
      </c>
      <c r="C136" s="4">
        <v>0</v>
      </c>
      <c r="D136" s="4">
        <v>0</v>
      </c>
    </row>
    <row r="137" spans="1:4" x14ac:dyDescent="0.2">
      <c r="A137" s="4">
        <v>1941.2652828720684</v>
      </c>
      <c r="B137" s="4">
        <v>286.85164548213038</v>
      </c>
      <c r="C137" s="4">
        <v>0</v>
      </c>
      <c r="D137" s="4">
        <v>0</v>
      </c>
    </row>
    <row r="138" spans="1:4" x14ac:dyDescent="0.2">
      <c r="A138" s="4">
        <v>1955.5386795598533</v>
      </c>
      <c r="B138" s="4">
        <v>288.80217457730015</v>
      </c>
      <c r="C138" s="4">
        <v>0</v>
      </c>
      <c r="D138" s="4">
        <v>0</v>
      </c>
    </row>
    <row r="139" spans="1:4" x14ac:dyDescent="0.2">
      <c r="A139" s="4">
        <v>1969.8120762476381</v>
      </c>
      <c r="B139" s="4">
        <v>290.75055509160484</v>
      </c>
      <c r="C139" s="4">
        <v>0</v>
      </c>
      <c r="D139" s="4">
        <v>0</v>
      </c>
    </row>
    <row r="140" spans="1:4" x14ac:dyDescent="0.2">
      <c r="A140" s="4">
        <v>1984.085472935423</v>
      </c>
      <c r="B140" s="4">
        <v>292.69678777577161</v>
      </c>
      <c r="C140" s="4">
        <v>0</v>
      </c>
      <c r="D140" s="4">
        <v>0</v>
      </c>
    </row>
    <row r="141" spans="1:4" x14ac:dyDescent="0.2">
      <c r="A141" s="4">
        <v>1998.3588696232077</v>
      </c>
      <c r="B141" s="4">
        <v>294.64087338052747</v>
      </c>
      <c r="C141" s="4">
        <v>0</v>
      </c>
      <c r="D141" s="4">
        <v>0</v>
      </c>
    </row>
    <row r="142" spans="1:4" x14ac:dyDescent="0.2">
      <c r="A142" s="4">
        <v>2012.6322663109925</v>
      </c>
      <c r="B142" s="4">
        <v>296.58281265659957</v>
      </c>
      <c r="C142" s="4">
        <v>0</v>
      </c>
      <c r="D142" s="4">
        <v>0</v>
      </c>
    </row>
    <row r="143" spans="1:4" x14ac:dyDescent="0.2">
      <c r="A143" s="4">
        <v>2026.9056629987774</v>
      </c>
      <c r="B143" s="4">
        <v>298.52260635471487</v>
      </c>
      <c r="C143" s="4">
        <v>0</v>
      </c>
      <c r="D143" s="4">
        <v>0</v>
      </c>
    </row>
    <row r="144" spans="1:4" x14ac:dyDescent="0.2">
      <c r="A144" s="4">
        <v>2041.1790596865621</v>
      </c>
      <c r="B144" s="4">
        <v>300.46025522560052</v>
      </c>
      <c r="C144" s="4">
        <v>0</v>
      </c>
      <c r="D144" s="4">
        <v>0</v>
      </c>
    </row>
    <row r="145" spans="1:4" x14ac:dyDescent="0.2">
      <c r="A145" s="4">
        <v>2055.4524563743471</v>
      </c>
      <c r="B145" s="4">
        <v>302.39576001998353</v>
      </c>
      <c r="C145" s="4">
        <v>0</v>
      </c>
      <c r="D145" s="4">
        <v>0</v>
      </c>
    </row>
    <row r="146" spans="1:4" x14ac:dyDescent="0.2">
      <c r="A146" s="4">
        <v>2069.725853062132</v>
      </c>
      <c r="B146" s="4">
        <v>304.32912148859106</v>
      </c>
      <c r="C146" s="4">
        <v>0</v>
      </c>
      <c r="D146" s="4">
        <v>0</v>
      </c>
    </row>
    <row r="147" spans="1:4" x14ac:dyDescent="0.2">
      <c r="A147" s="4">
        <v>2083.9992497499165</v>
      </c>
      <c r="B147" s="4">
        <v>306.26034038214999</v>
      </c>
      <c r="C147" s="4">
        <v>0</v>
      </c>
      <c r="D147" s="4">
        <v>0</v>
      </c>
    </row>
    <row r="148" spans="1:4" x14ac:dyDescent="0.2">
      <c r="A148" s="4">
        <v>2098.2726464377015</v>
      </c>
      <c r="B148" s="4">
        <v>308.18941745138756</v>
      </c>
      <c r="C148" s="4">
        <v>0</v>
      </c>
      <c r="D148" s="4">
        <v>0</v>
      </c>
    </row>
    <row r="149" spans="1:4" x14ac:dyDescent="0.2">
      <c r="A149" s="4">
        <v>2112.5460431254864</v>
      </c>
      <c r="B149" s="4">
        <v>310.1163534470308</v>
      </c>
      <c r="C149" s="4">
        <v>0</v>
      </c>
      <c r="D149" s="4">
        <v>0</v>
      </c>
    </row>
    <row r="150" spans="1:4" x14ac:dyDescent="0.2">
      <c r="A150" s="4">
        <v>2126.8194398132709</v>
      </c>
      <c r="B150" s="4">
        <v>312.04114911980668</v>
      </c>
      <c r="C150" s="4">
        <v>0</v>
      </c>
      <c r="D150" s="4">
        <v>0</v>
      </c>
    </row>
    <row r="151" spans="1:4" x14ac:dyDescent="0.2">
      <c r="A151" s="4">
        <v>2141.0928365010559</v>
      </c>
      <c r="B151" s="4">
        <v>313.9638052204424</v>
      </c>
      <c r="C151" s="4">
        <v>0</v>
      </c>
      <c r="D151" s="4">
        <v>0</v>
      </c>
    </row>
    <row r="152" spans="1:4" x14ac:dyDescent="0.2">
      <c r="A152" s="4">
        <v>2155.3662331888409</v>
      </c>
      <c r="B152" s="4">
        <v>315.88432249966502</v>
      </c>
      <c r="C152" s="4">
        <v>0</v>
      </c>
      <c r="D152" s="4">
        <v>0</v>
      </c>
    </row>
    <row r="153" spans="1:4" x14ac:dyDescent="0.2">
      <c r="A153" s="4">
        <v>2169.6396298766253</v>
      </c>
      <c r="B153" s="4">
        <v>317.80270170820143</v>
      </c>
      <c r="C153" s="4">
        <v>0</v>
      </c>
      <c r="D153" s="4">
        <v>0</v>
      </c>
    </row>
    <row r="154" spans="1:4" x14ac:dyDescent="0.2">
      <c r="A154" s="4">
        <v>2183.9130265644103</v>
      </c>
      <c r="B154" s="4">
        <v>319.71894359677896</v>
      </c>
      <c r="C154" s="4">
        <v>0</v>
      </c>
      <c r="D154" s="4">
        <v>0</v>
      </c>
    </row>
    <row r="155" spans="1:4" x14ac:dyDescent="0.2">
      <c r="A155" s="4">
        <v>2198.1864232521953</v>
      </c>
      <c r="B155" s="4">
        <v>321.63304891612449</v>
      </c>
      <c r="C155" s="4">
        <v>0</v>
      </c>
      <c r="D155" s="4">
        <v>0</v>
      </c>
    </row>
    <row r="156" spans="1:4" x14ac:dyDescent="0.2">
      <c r="A156" s="4">
        <v>2212.4598199399802</v>
      </c>
      <c r="B156" s="4">
        <v>323.54501841696515</v>
      </c>
      <c r="C156" s="4">
        <v>0</v>
      </c>
      <c r="D156" s="4">
        <v>0</v>
      </c>
    </row>
    <row r="157" spans="1:4" x14ac:dyDescent="0.2">
      <c r="A157" s="4">
        <v>2226.7332166277647</v>
      </c>
      <c r="B157" s="4">
        <v>325.45485285002792</v>
      </c>
      <c r="C157" s="4">
        <v>0</v>
      </c>
      <c r="D157" s="4">
        <v>0</v>
      </c>
    </row>
    <row r="158" spans="1:4" x14ac:dyDescent="0.2">
      <c r="A158" s="4">
        <v>2241.0066133155497</v>
      </c>
      <c r="B158" s="4">
        <v>327.36255296603997</v>
      </c>
      <c r="C158" s="4">
        <v>0</v>
      </c>
      <c r="D158" s="4">
        <v>0</v>
      </c>
    </row>
    <row r="159" spans="1:4" x14ac:dyDescent="0.2">
      <c r="A159" s="4">
        <v>2255.2800100033346</v>
      </c>
      <c r="B159" s="4">
        <v>329.26811951572842</v>
      </c>
      <c r="C159" s="4">
        <v>0</v>
      </c>
      <c r="D159" s="4">
        <v>0</v>
      </c>
    </row>
    <row r="160" spans="1:4" x14ac:dyDescent="0.2">
      <c r="A160" s="4">
        <v>2269.5534066911191</v>
      </c>
      <c r="B160" s="4">
        <v>331.17155324982014</v>
      </c>
      <c r="C160" s="4">
        <v>0</v>
      </c>
      <c r="D160" s="4">
        <v>0</v>
      </c>
    </row>
    <row r="161" spans="1:4" x14ac:dyDescent="0.2">
      <c r="A161" s="4">
        <v>2283.8268033789041</v>
      </c>
      <c r="B161" s="4">
        <v>333.07285491904236</v>
      </c>
      <c r="C161" s="4">
        <v>0</v>
      </c>
      <c r="D161" s="4">
        <v>0</v>
      </c>
    </row>
    <row r="162" spans="1:4" x14ac:dyDescent="0.2">
      <c r="A162" s="4">
        <v>2298.100200066689</v>
      </c>
      <c r="B162" s="4">
        <v>334.97202527412213</v>
      </c>
      <c r="C162" s="4">
        <v>0</v>
      </c>
      <c r="D162" s="4">
        <v>0</v>
      </c>
    </row>
    <row r="163" spans="1:4" x14ac:dyDescent="0.2">
      <c r="A163" s="4">
        <v>2312.3735967544735</v>
      </c>
      <c r="B163" s="4">
        <v>336.8690650657864</v>
      </c>
      <c r="C163" s="4">
        <v>0</v>
      </c>
      <c r="D163" s="4">
        <v>0</v>
      </c>
    </row>
    <row r="164" spans="1:4" x14ac:dyDescent="0.2">
      <c r="A164" s="4">
        <v>2326.6469934422585</v>
      </c>
      <c r="B164" s="4">
        <v>338.76397504476239</v>
      </c>
      <c r="C164" s="4">
        <v>0</v>
      </c>
      <c r="D164" s="4">
        <v>0</v>
      </c>
    </row>
    <row r="165" spans="1:4" x14ac:dyDescent="0.2">
      <c r="A165" s="4">
        <v>2340.9203901300434</v>
      </c>
      <c r="B165" s="4">
        <v>340.65675596177715</v>
      </c>
      <c r="C165" s="4">
        <v>0</v>
      </c>
      <c r="D165" s="4">
        <v>0</v>
      </c>
    </row>
    <row r="166" spans="1:4" x14ac:dyDescent="0.2">
      <c r="A166" s="4">
        <v>2355.1937868178284</v>
      </c>
      <c r="B166" s="4">
        <v>342.54740856755762</v>
      </c>
      <c r="C166" s="4">
        <v>0</v>
      </c>
      <c r="D166" s="4">
        <v>0</v>
      </c>
    </row>
    <row r="167" spans="1:4" x14ac:dyDescent="0.2">
      <c r="A167" s="4">
        <v>2369.4671835056129</v>
      </c>
      <c r="B167" s="4">
        <v>344.43593361283092</v>
      </c>
      <c r="C167" s="4">
        <v>0</v>
      </c>
      <c r="D167" s="4">
        <v>0</v>
      </c>
    </row>
    <row r="168" spans="1:4" x14ac:dyDescent="0.2">
      <c r="A168" s="4">
        <v>2383.7405801933978</v>
      </c>
      <c r="B168" s="4">
        <v>346.32233184832415</v>
      </c>
      <c r="C168" s="4">
        <v>0</v>
      </c>
      <c r="D168" s="4">
        <v>0</v>
      </c>
    </row>
    <row r="169" spans="1:4" x14ac:dyDescent="0.2">
      <c r="A169" s="4">
        <v>2398.0139768811828</v>
      </c>
      <c r="B169" s="4">
        <v>348.20660402476443</v>
      </c>
      <c r="C169" s="4">
        <v>0</v>
      </c>
      <c r="D169" s="4">
        <v>0</v>
      </c>
    </row>
    <row r="170" spans="1:4" x14ac:dyDescent="0.2">
      <c r="A170" s="4">
        <v>2412.2873735689673</v>
      </c>
      <c r="B170" s="4">
        <v>350.08875089287869</v>
      </c>
      <c r="C170" s="4">
        <v>0</v>
      </c>
      <c r="D170" s="4">
        <v>0</v>
      </c>
    </row>
    <row r="171" spans="1:4" x14ac:dyDescent="0.2">
      <c r="A171" s="4">
        <v>2426.5607702567522</v>
      </c>
      <c r="B171" s="4">
        <v>351.96877320339411</v>
      </c>
      <c r="C171" s="4">
        <v>0</v>
      </c>
      <c r="D171" s="4">
        <v>0</v>
      </c>
    </row>
    <row r="172" spans="1:4" x14ac:dyDescent="0.2">
      <c r="A172" s="4">
        <v>2440.8341669445372</v>
      </c>
      <c r="B172" s="4">
        <v>353.84667170703773</v>
      </c>
      <c r="C172" s="4">
        <v>0</v>
      </c>
      <c r="D172" s="4">
        <v>0</v>
      </c>
    </row>
    <row r="173" spans="1:4" x14ac:dyDescent="0.2">
      <c r="A173" s="4">
        <v>2455.1075636323217</v>
      </c>
      <c r="B173" s="4">
        <v>355.7224471545365</v>
      </c>
      <c r="C173" s="4">
        <v>0</v>
      </c>
      <c r="D173" s="4">
        <v>0</v>
      </c>
    </row>
    <row r="174" spans="1:4" x14ac:dyDescent="0.2">
      <c r="A174" s="4">
        <v>2469.3809603201066</v>
      </c>
      <c r="B174" s="4">
        <v>357.59610029661769</v>
      </c>
      <c r="C174" s="4">
        <v>0</v>
      </c>
      <c r="D174" s="4">
        <v>0</v>
      </c>
    </row>
    <row r="175" spans="1:4" x14ac:dyDescent="0.2">
      <c r="A175" s="4">
        <v>2483.6543570078916</v>
      </c>
      <c r="B175" s="4">
        <v>359.46763188400826</v>
      </c>
      <c r="C175" s="4">
        <v>0</v>
      </c>
      <c r="D175" s="4">
        <v>0</v>
      </c>
    </row>
    <row r="176" spans="1:4" x14ac:dyDescent="0.2">
      <c r="A176" s="4">
        <v>2497.9277536956765</v>
      </c>
      <c r="B176" s="4">
        <v>361.3370426674353</v>
      </c>
      <c r="C176" s="4">
        <v>0</v>
      </c>
      <c r="D176" s="4">
        <v>0</v>
      </c>
    </row>
    <row r="177" spans="1:4" x14ac:dyDescent="0.2">
      <c r="A177" s="4">
        <v>2512.201150383461</v>
      </c>
      <c r="B177" s="4">
        <v>363.20433339762576</v>
      </c>
      <c r="C177" s="4">
        <v>0</v>
      </c>
      <c r="D177" s="4">
        <v>0</v>
      </c>
    </row>
    <row r="178" spans="1:4" x14ac:dyDescent="0.2">
      <c r="A178" s="4">
        <v>2526.474547071246</v>
      </c>
      <c r="B178" s="4">
        <v>365.06950482530686</v>
      </c>
      <c r="C178" s="4">
        <v>0</v>
      </c>
      <c r="D178" s="4">
        <v>0</v>
      </c>
    </row>
    <row r="179" spans="1:4" x14ac:dyDescent="0.2">
      <c r="A179" s="4">
        <v>2540.7479437590309</v>
      </c>
      <c r="B179" s="4">
        <v>366.93255770120561</v>
      </c>
      <c r="C179" s="4">
        <v>0</v>
      </c>
      <c r="D179" s="4">
        <v>0</v>
      </c>
    </row>
    <row r="180" spans="1:4" x14ac:dyDescent="0.2">
      <c r="A180" s="4">
        <v>2555.0213404468154</v>
      </c>
      <c r="B180" s="4">
        <v>368.79349277604905</v>
      </c>
      <c r="C180" s="4">
        <v>0</v>
      </c>
      <c r="D180" s="4">
        <v>0</v>
      </c>
    </row>
    <row r="181" spans="1:4" x14ac:dyDescent="0.2">
      <c r="A181" s="4">
        <v>2569.2947371346004</v>
      </c>
      <c r="B181" s="4">
        <v>370.65231080056435</v>
      </c>
      <c r="C181" s="4">
        <v>0</v>
      </c>
      <c r="D181" s="4">
        <v>0</v>
      </c>
    </row>
    <row r="182" spans="1:4" x14ac:dyDescent="0.2">
      <c r="A182" s="4">
        <v>2583.5681338223853</v>
      </c>
      <c r="B182" s="4">
        <v>372.50901252547845</v>
      </c>
      <c r="C182" s="4">
        <v>0</v>
      </c>
      <c r="D182" s="4">
        <v>0</v>
      </c>
    </row>
    <row r="183" spans="1:4" x14ac:dyDescent="0.2">
      <c r="A183" s="4">
        <v>2597.8415305101698</v>
      </c>
      <c r="B183" s="4">
        <v>374.36359870151847</v>
      </c>
      <c r="C183" s="4">
        <v>0</v>
      </c>
      <c r="D183" s="4">
        <v>0</v>
      </c>
    </row>
    <row r="184" spans="1:4" x14ac:dyDescent="0.2">
      <c r="A184" s="4">
        <v>2612.1149271979548</v>
      </c>
      <c r="B184" s="4">
        <v>376.21607007941151</v>
      </c>
      <c r="C184" s="4">
        <v>0</v>
      </c>
      <c r="D184" s="4">
        <v>0</v>
      </c>
    </row>
    <row r="185" spans="1:4" x14ac:dyDescent="0.2">
      <c r="A185" s="4">
        <v>2626.3883238857397</v>
      </c>
      <c r="B185" s="4">
        <v>378.06642740988457</v>
      </c>
      <c r="C185" s="4">
        <v>0</v>
      </c>
      <c r="D185" s="4">
        <v>0</v>
      </c>
    </row>
    <row r="186" spans="1:4" x14ac:dyDescent="0.2">
      <c r="A186" s="4">
        <v>2640.6617205735247</v>
      </c>
      <c r="B186" s="4">
        <v>379.91467144366482</v>
      </c>
      <c r="C186" s="4">
        <v>0</v>
      </c>
      <c r="D186" s="4">
        <v>0</v>
      </c>
    </row>
    <row r="187" spans="1:4" x14ac:dyDescent="0.2">
      <c r="A187" s="4">
        <v>2654.9351172613092</v>
      </c>
      <c r="B187" s="4">
        <v>381.76080293147913</v>
      </c>
      <c r="C187" s="4">
        <v>0</v>
      </c>
      <c r="D187" s="4">
        <v>0</v>
      </c>
    </row>
    <row r="188" spans="1:4" x14ac:dyDescent="0.2">
      <c r="A188" s="4">
        <v>2669.2085139490941</v>
      </c>
      <c r="B188" s="4">
        <v>383.60482262405475</v>
      </c>
      <c r="C188" s="4">
        <v>0</v>
      </c>
      <c r="D188" s="4">
        <v>0</v>
      </c>
    </row>
    <row r="189" spans="1:4" x14ac:dyDescent="0.2">
      <c r="A189" s="4">
        <v>2683.4819106368791</v>
      </c>
      <c r="B189" s="4">
        <v>385.44673127211877</v>
      </c>
      <c r="C189" s="4">
        <v>0</v>
      </c>
      <c r="D189" s="4">
        <v>0</v>
      </c>
    </row>
    <row r="190" spans="1:4" x14ac:dyDescent="0.2">
      <c r="A190" s="4">
        <v>2697.7553073246636</v>
      </c>
      <c r="B190" s="4">
        <v>387.28652962639802</v>
      </c>
      <c r="C190" s="4">
        <v>0</v>
      </c>
      <c r="D190" s="4">
        <v>0</v>
      </c>
    </row>
    <row r="191" spans="1:4" x14ac:dyDescent="0.2">
      <c r="A191" s="4">
        <v>2712.0287040124485</v>
      </c>
      <c r="B191" s="4">
        <v>389.12421843761985</v>
      </c>
      <c r="C191" s="4">
        <v>0</v>
      </c>
      <c r="D191" s="4">
        <v>0</v>
      </c>
    </row>
    <row r="192" spans="1:4" x14ac:dyDescent="0.2">
      <c r="A192" s="4">
        <v>2726.3021007002335</v>
      </c>
      <c r="B192" s="4">
        <v>390.95979845651118</v>
      </c>
      <c r="C192" s="4">
        <v>0</v>
      </c>
      <c r="D192" s="4">
        <v>0</v>
      </c>
    </row>
    <row r="193" spans="1:4" x14ac:dyDescent="0.2">
      <c r="A193" s="4">
        <v>2740.5754973880184</v>
      </c>
      <c r="B193" s="4">
        <v>392.79327043379908</v>
      </c>
      <c r="C193" s="4">
        <v>0</v>
      </c>
      <c r="D193" s="4">
        <v>0</v>
      </c>
    </row>
    <row r="194" spans="1:4" x14ac:dyDescent="0.2">
      <c r="A194" s="4">
        <v>2754.8488940758029</v>
      </c>
      <c r="B194" s="4">
        <v>394.6246351202106</v>
      </c>
      <c r="C194" s="4">
        <v>0</v>
      </c>
      <c r="D194" s="4">
        <v>0</v>
      </c>
    </row>
    <row r="195" spans="1:4" x14ac:dyDescent="0.2">
      <c r="A195" s="4">
        <v>2769.1222907635879</v>
      </c>
      <c r="B195" s="4">
        <v>396.4538932664729</v>
      </c>
      <c r="C195" s="4">
        <v>0</v>
      </c>
      <c r="D195" s="4">
        <v>0</v>
      </c>
    </row>
    <row r="196" spans="1:4" x14ac:dyDescent="0.2">
      <c r="A196" s="4">
        <v>2783.3956874513729</v>
      </c>
      <c r="B196" s="4">
        <v>398.28104562331293</v>
      </c>
      <c r="C196" s="4">
        <v>0</v>
      </c>
      <c r="D196" s="4">
        <v>0</v>
      </c>
    </row>
    <row r="197" spans="1:4" x14ac:dyDescent="0.2">
      <c r="A197" s="4">
        <v>2797.6690841391573</v>
      </c>
      <c r="B197" s="4">
        <v>400.1060929414578</v>
      </c>
      <c r="C197" s="4">
        <v>0</v>
      </c>
      <c r="D197" s="4">
        <v>0</v>
      </c>
    </row>
    <row r="198" spans="1:4" x14ac:dyDescent="0.2">
      <c r="A198" s="4">
        <v>2811.9424808269423</v>
      </c>
      <c r="B198" s="4">
        <v>401.92903597163468</v>
      </c>
      <c r="C198" s="4">
        <v>0</v>
      </c>
      <c r="D198" s="4">
        <v>0</v>
      </c>
    </row>
    <row r="199" spans="1:4" x14ac:dyDescent="0.2">
      <c r="A199" s="4">
        <v>2826.2158775147273</v>
      </c>
      <c r="B199" s="4">
        <v>403.74987546457049</v>
      </c>
      <c r="C199" s="4">
        <v>0</v>
      </c>
      <c r="D199" s="4">
        <v>0</v>
      </c>
    </row>
    <row r="200" spans="1:4" x14ac:dyDescent="0.2">
      <c r="A200" s="4">
        <v>2840.4892742025118</v>
      </c>
      <c r="B200" s="4">
        <v>405.56861217099231</v>
      </c>
      <c r="C200" s="4">
        <v>0</v>
      </c>
      <c r="D200" s="4">
        <v>0</v>
      </c>
    </row>
    <row r="201" spans="1:4" x14ac:dyDescent="0.2">
      <c r="A201" s="4">
        <v>2854.7626708902967</v>
      </c>
      <c r="B201" s="4">
        <v>407.38524684162735</v>
      </c>
      <c r="C201" s="4">
        <v>0</v>
      </c>
      <c r="D201" s="4">
        <v>0</v>
      </c>
    </row>
    <row r="202" spans="1:4" x14ac:dyDescent="0.2">
      <c r="A202" s="4">
        <v>2869.0360675780817</v>
      </c>
      <c r="B202" s="4">
        <v>409.19978022720255</v>
      </c>
      <c r="C202" s="4">
        <v>0</v>
      </c>
      <c r="D202" s="4">
        <v>0</v>
      </c>
    </row>
    <row r="203" spans="1:4" x14ac:dyDescent="0.2">
      <c r="A203" s="4">
        <v>2883.3094642658666</v>
      </c>
      <c r="B203" s="4">
        <v>411.01221307844497</v>
      </c>
      <c r="C203" s="4">
        <v>0</v>
      </c>
      <c r="D203" s="4">
        <v>0</v>
      </c>
    </row>
    <row r="204" spans="1:4" x14ac:dyDescent="0.2">
      <c r="A204" s="4">
        <v>2897.5828609536511</v>
      </c>
      <c r="B204" s="4">
        <v>412.82254614608172</v>
      </c>
      <c r="C204" s="4">
        <v>0</v>
      </c>
      <c r="D204" s="4">
        <v>0</v>
      </c>
    </row>
    <row r="205" spans="1:4" x14ac:dyDescent="0.2">
      <c r="A205" s="4">
        <v>2911.8562576414361</v>
      </c>
      <c r="B205" s="4">
        <v>414.63078018083985</v>
      </c>
      <c r="C205" s="4">
        <v>0</v>
      </c>
      <c r="D205" s="4">
        <v>0</v>
      </c>
    </row>
    <row r="206" spans="1:4" x14ac:dyDescent="0.2">
      <c r="A206" s="4">
        <v>2926.129654329221</v>
      </c>
      <c r="B206" s="4">
        <v>416.43691593344647</v>
      </c>
      <c r="C206" s="4">
        <v>0</v>
      </c>
      <c r="D206" s="4">
        <v>0</v>
      </c>
    </row>
    <row r="207" spans="1:4" x14ac:dyDescent="0.2">
      <c r="A207" s="4">
        <v>2940.4030510170055</v>
      </c>
      <c r="B207" s="4">
        <v>418.24095415462858</v>
      </c>
      <c r="C207" s="4">
        <v>0</v>
      </c>
      <c r="D207" s="4">
        <v>0</v>
      </c>
    </row>
    <row r="208" spans="1:4" x14ac:dyDescent="0.2">
      <c r="A208" s="4">
        <v>2954.6764477047905</v>
      </c>
      <c r="B208" s="4">
        <v>420.04289559511329</v>
      </c>
      <c r="C208" s="4">
        <v>0</v>
      </c>
      <c r="D208" s="4">
        <v>0</v>
      </c>
    </row>
    <row r="209" spans="1:4" x14ac:dyDescent="0.2">
      <c r="A209" s="4">
        <v>2968.9498443925754</v>
      </c>
      <c r="B209" s="4">
        <v>421.84274100562766</v>
      </c>
      <c r="C209" s="4">
        <v>0</v>
      </c>
      <c r="D209" s="4">
        <v>0</v>
      </c>
    </row>
    <row r="210" spans="1:4" x14ac:dyDescent="0.2">
      <c r="A210" s="4">
        <v>2983.2232410803599</v>
      </c>
      <c r="B210" s="4">
        <v>423.64049113689867</v>
      </c>
      <c r="C210" s="4">
        <v>0</v>
      </c>
      <c r="D210" s="4">
        <v>0</v>
      </c>
    </row>
    <row r="211" spans="1:4" x14ac:dyDescent="0.2">
      <c r="A211" s="4">
        <v>2997.4966377681449</v>
      </c>
      <c r="B211" s="4">
        <v>425.43614673965357</v>
      </c>
      <c r="C211" s="4">
        <v>0</v>
      </c>
      <c r="D211" s="4">
        <v>0</v>
      </c>
    </row>
    <row r="212" spans="1:4" x14ac:dyDescent="0.2">
      <c r="A212" s="4">
        <v>3011.7700344559298</v>
      </c>
      <c r="B212" s="4">
        <v>427.22970856461933</v>
      </c>
      <c r="C212" s="4">
        <v>0</v>
      </c>
      <c r="D212" s="4">
        <v>0</v>
      </c>
    </row>
    <row r="213" spans="1:4" x14ac:dyDescent="0.2">
      <c r="A213" s="4">
        <v>3026.0434311437148</v>
      </c>
      <c r="B213" s="4">
        <v>429.02117736252296</v>
      </c>
      <c r="C213" s="4">
        <v>0</v>
      </c>
      <c r="D213" s="4">
        <v>0</v>
      </c>
    </row>
    <row r="214" spans="1:4" x14ac:dyDescent="0.2">
      <c r="A214" s="4">
        <v>3040.3168278314993</v>
      </c>
      <c r="B214" s="4">
        <v>430.81055388409158</v>
      </c>
      <c r="C214" s="4">
        <v>0</v>
      </c>
      <c r="D214" s="4">
        <v>0</v>
      </c>
    </row>
    <row r="215" spans="1:4" x14ac:dyDescent="0.2">
      <c r="A215" s="4">
        <v>3054.5902245192842</v>
      </c>
      <c r="B215" s="4">
        <v>432.59783888005228</v>
      </c>
      <c r="C215" s="4">
        <v>0</v>
      </c>
      <c r="D215" s="4">
        <v>0</v>
      </c>
    </row>
    <row r="216" spans="1:4" x14ac:dyDescent="0.2">
      <c r="A216" s="4">
        <v>3068.8636212070692</v>
      </c>
      <c r="B216" s="4">
        <v>434.38303310113213</v>
      </c>
      <c r="C216" s="4">
        <v>0</v>
      </c>
      <c r="D216" s="4">
        <v>0</v>
      </c>
    </row>
    <row r="217" spans="1:4" x14ac:dyDescent="0.2">
      <c r="A217" s="4">
        <v>3083.1370178948537</v>
      </c>
      <c r="B217" s="4">
        <v>436.16613729805806</v>
      </c>
      <c r="C217" s="4">
        <v>0</v>
      </c>
      <c r="D217" s="4">
        <v>0</v>
      </c>
    </row>
    <row r="218" spans="1:4" x14ac:dyDescent="0.2">
      <c r="A218" s="4">
        <v>3097.4104145826386</v>
      </c>
      <c r="B218" s="4">
        <v>437.94715222155736</v>
      </c>
      <c r="C218" s="4">
        <v>0</v>
      </c>
      <c r="D218" s="4">
        <v>0</v>
      </c>
    </row>
    <row r="219" spans="1:4" x14ac:dyDescent="0.2">
      <c r="A219" s="4">
        <v>3111.6838112704236</v>
      </c>
      <c r="B219" s="4">
        <v>439.72607862235697</v>
      </c>
      <c r="C219" s="4">
        <v>0</v>
      </c>
      <c r="D219" s="4">
        <v>0</v>
      </c>
    </row>
    <row r="220" spans="1:4" x14ac:dyDescent="0.2">
      <c r="A220" s="4">
        <v>3125.9572079582081</v>
      </c>
      <c r="B220" s="4">
        <v>441.50291725118387</v>
      </c>
      <c r="C220" s="4">
        <v>0</v>
      </c>
      <c r="D220" s="4">
        <v>0</v>
      </c>
    </row>
    <row r="221" spans="1:4" x14ac:dyDescent="0.2">
      <c r="A221" s="4">
        <v>3140.230604645993</v>
      </c>
      <c r="B221" s="4">
        <v>443.27766885876531</v>
      </c>
      <c r="C221" s="4">
        <v>0</v>
      </c>
      <c r="D221" s="4">
        <v>0</v>
      </c>
    </row>
    <row r="222" spans="1:4" x14ac:dyDescent="0.2">
      <c r="A222" s="4">
        <v>3154.504001333778</v>
      </c>
      <c r="B222" s="4">
        <v>445.05033419582827</v>
      </c>
      <c r="C222" s="4">
        <v>0</v>
      </c>
      <c r="D222" s="4">
        <v>0</v>
      </c>
    </row>
    <row r="223" spans="1:4" x14ac:dyDescent="0.2">
      <c r="A223" s="4">
        <v>3168.7773980215629</v>
      </c>
      <c r="B223" s="4">
        <v>446.82091401309981</v>
      </c>
      <c r="C223" s="4">
        <v>0</v>
      </c>
      <c r="D223" s="4">
        <v>0</v>
      </c>
    </row>
    <row r="224" spans="1:4" x14ac:dyDescent="0.2">
      <c r="A224" s="4">
        <v>3183.0507947093474</v>
      </c>
      <c r="B224" s="4">
        <v>448.58940906130698</v>
      </c>
      <c r="C224" s="4">
        <v>0</v>
      </c>
      <c r="D224" s="4">
        <v>0</v>
      </c>
    </row>
    <row r="225" spans="1:4" x14ac:dyDescent="0.2">
      <c r="A225" s="4">
        <v>3197.3241913971324</v>
      </c>
      <c r="B225" s="4">
        <v>450.35582009117689</v>
      </c>
      <c r="C225" s="4">
        <v>0</v>
      </c>
      <c r="D225" s="4">
        <v>0</v>
      </c>
    </row>
    <row r="226" spans="1:4" x14ac:dyDescent="0.2">
      <c r="A226" s="4">
        <v>3211.5975880849173</v>
      </c>
      <c r="B226" s="4">
        <v>452.12014785343661</v>
      </c>
      <c r="C226" s="4">
        <v>0</v>
      </c>
      <c r="D226" s="4">
        <v>0</v>
      </c>
    </row>
    <row r="227" spans="1:4" x14ac:dyDescent="0.2">
      <c r="A227" s="4">
        <v>3225.8709847727018</v>
      </c>
      <c r="B227" s="4">
        <v>453.88239309881311</v>
      </c>
      <c r="C227" s="4">
        <v>0</v>
      </c>
      <c r="D227" s="4">
        <v>0</v>
      </c>
    </row>
    <row r="228" spans="1:4" x14ac:dyDescent="0.2">
      <c r="A228" s="4">
        <v>3240.1443814604868</v>
      </c>
      <c r="B228" s="4">
        <v>455.64255657803363</v>
      </c>
      <c r="C228" s="4">
        <v>0</v>
      </c>
      <c r="D228" s="4">
        <v>0</v>
      </c>
    </row>
    <row r="229" spans="1:4" x14ac:dyDescent="0.2">
      <c r="A229" s="4">
        <v>3254.4177781482717</v>
      </c>
      <c r="B229" s="4">
        <v>457.40063904182512</v>
      </c>
      <c r="C229" s="4">
        <v>0</v>
      </c>
      <c r="D229" s="4">
        <v>0</v>
      </c>
    </row>
    <row r="230" spans="1:4" x14ac:dyDescent="0.2">
      <c r="A230" s="4">
        <v>3268.6911748360567</v>
      </c>
      <c r="B230" s="4">
        <v>459.15664124091467</v>
      </c>
      <c r="C230" s="4">
        <v>0</v>
      </c>
      <c r="D230" s="4">
        <v>0</v>
      </c>
    </row>
    <row r="231" spans="1:4" x14ac:dyDescent="0.2">
      <c r="A231" s="4">
        <v>3282.9645715238412</v>
      </c>
      <c r="B231" s="4">
        <v>460.91056392602923</v>
      </c>
      <c r="C231" s="4">
        <v>0</v>
      </c>
      <c r="D231" s="4">
        <v>0</v>
      </c>
    </row>
    <row r="232" spans="1:4" x14ac:dyDescent="0.2">
      <c r="A232" s="4">
        <v>3297.2379682116261</v>
      </c>
      <c r="B232" s="4">
        <v>462.66240784789613</v>
      </c>
      <c r="C232" s="4">
        <v>0</v>
      </c>
      <c r="D232" s="4">
        <v>0</v>
      </c>
    </row>
    <row r="233" spans="1:4" x14ac:dyDescent="0.2">
      <c r="A233" s="4">
        <v>3311.5113648994111</v>
      </c>
      <c r="B233" s="4">
        <v>464.41217375724221</v>
      </c>
      <c r="C233" s="4">
        <v>0</v>
      </c>
      <c r="D233" s="4">
        <v>0</v>
      </c>
    </row>
    <row r="234" spans="1:4" x14ac:dyDescent="0.2">
      <c r="A234" s="4">
        <v>3325.7847615871956</v>
      </c>
      <c r="B234" s="4">
        <v>466.15986240479458</v>
      </c>
      <c r="C234" s="4">
        <v>0</v>
      </c>
      <c r="D234" s="4">
        <v>0</v>
      </c>
    </row>
    <row r="235" spans="1:4" x14ac:dyDescent="0.2">
      <c r="A235" s="4">
        <v>3340.0581582749805</v>
      </c>
      <c r="B235" s="4">
        <v>467.9054745412804</v>
      </c>
      <c r="C235" s="4">
        <v>0</v>
      </c>
      <c r="D235" s="4">
        <v>0</v>
      </c>
    </row>
    <row r="236" spans="1:4" x14ac:dyDescent="0.2">
      <c r="A236" s="4">
        <v>3354.3315549627655</v>
      </c>
      <c r="B236" s="4">
        <v>469.64901091742672</v>
      </c>
      <c r="C236" s="4">
        <v>0</v>
      </c>
      <c r="D236" s="4">
        <v>0</v>
      </c>
    </row>
    <row r="237" spans="1:4" x14ac:dyDescent="0.2">
      <c r="A237" s="4">
        <v>3368.60495165055</v>
      </c>
      <c r="B237" s="4">
        <v>471.39047228396043</v>
      </c>
      <c r="C237" s="4">
        <v>0</v>
      </c>
      <c r="D237" s="4">
        <v>0</v>
      </c>
    </row>
    <row r="238" spans="1:4" x14ac:dyDescent="0.2">
      <c r="A238" s="4">
        <v>3382.8783483383349</v>
      </c>
      <c r="B238" s="4">
        <v>473.12985939160882</v>
      </c>
      <c r="C238" s="4">
        <v>0</v>
      </c>
      <c r="D238" s="4">
        <v>0</v>
      </c>
    </row>
    <row r="239" spans="1:4" x14ac:dyDescent="0.2">
      <c r="A239" s="4">
        <v>3397.1517450261199</v>
      </c>
      <c r="B239" s="4">
        <v>474.86717299109887</v>
      </c>
      <c r="C239" s="4">
        <v>0</v>
      </c>
      <c r="D239" s="4">
        <v>0</v>
      </c>
    </row>
    <row r="240" spans="1:4" x14ac:dyDescent="0.2">
      <c r="A240" s="4">
        <v>3411.4251417139048</v>
      </c>
      <c r="B240" s="4">
        <v>476.60241383315764</v>
      </c>
      <c r="C240" s="4">
        <v>0</v>
      </c>
      <c r="D240" s="4">
        <v>0</v>
      </c>
    </row>
    <row r="241" spans="1:4" x14ac:dyDescent="0.2">
      <c r="A241" s="4">
        <v>3425.6985384016893</v>
      </c>
      <c r="B241" s="4">
        <v>478.33558266851219</v>
      </c>
      <c r="C241" s="4">
        <v>0</v>
      </c>
      <c r="D241" s="4">
        <v>0</v>
      </c>
    </row>
    <row r="242" spans="1:4" x14ac:dyDescent="0.2">
      <c r="A242" s="4">
        <v>3439.9719350894743</v>
      </c>
      <c r="B242" s="4">
        <v>480.06668024788956</v>
      </c>
      <c r="C242" s="4">
        <v>0</v>
      </c>
      <c r="D242" s="4">
        <v>0</v>
      </c>
    </row>
    <row r="243" spans="1:4" x14ac:dyDescent="0.2">
      <c r="A243" s="4">
        <v>3454.2453317772593</v>
      </c>
      <c r="B243" s="4">
        <v>481.79570732201694</v>
      </c>
      <c r="C243" s="4">
        <v>0</v>
      </c>
      <c r="D243" s="4">
        <v>0</v>
      </c>
    </row>
    <row r="244" spans="1:4" x14ac:dyDescent="0.2">
      <c r="A244" s="4">
        <v>3468.5187284650438</v>
      </c>
      <c r="B244" s="4">
        <v>483.52266464162125</v>
      </c>
      <c r="C244" s="4">
        <v>0</v>
      </c>
      <c r="D244" s="4">
        <v>0</v>
      </c>
    </row>
    <row r="245" spans="1:4" x14ac:dyDescent="0.2">
      <c r="A245" s="4">
        <v>3482.7921251528287</v>
      </c>
      <c r="B245" s="4">
        <v>485.2475529574296</v>
      </c>
      <c r="C245" s="4">
        <v>0</v>
      </c>
      <c r="D245" s="4">
        <v>0</v>
      </c>
    </row>
    <row r="246" spans="1:4" x14ac:dyDescent="0.2">
      <c r="A246" s="4">
        <v>3497.0655218406137</v>
      </c>
      <c r="B246" s="4">
        <v>486.97037302016912</v>
      </c>
      <c r="C246" s="4">
        <v>0</v>
      </c>
      <c r="D246" s="4">
        <v>0</v>
      </c>
    </row>
    <row r="247" spans="1:4" x14ac:dyDescent="0.2">
      <c r="A247" s="4">
        <v>3511.3389185283982</v>
      </c>
      <c r="B247" s="4">
        <v>488.69112558056679</v>
      </c>
      <c r="C247" s="4">
        <v>0</v>
      </c>
      <c r="D247" s="4">
        <v>0</v>
      </c>
    </row>
    <row r="248" spans="1:4" x14ac:dyDescent="0.2">
      <c r="A248" s="4">
        <v>3525.6123152161831</v>
      </c>
      <c r="B248" s="4">
        <v>490.40981138934973</v>
      </c>
      <c r="C248" s="4">
        <v>0</v>
      </c>
      <c r="D248" s="4">
        <v>0</v>
      </c>
    </row>
    <row r="249" spans="1:4" x14ac:dyDescent="0.2">
      <c r="A249" s="4">
        <v>3539.8857119039681</v>
      </c>
      <c r="B249" s="4">
        <v>492.12643119724504</v>
      </c>
      <c r="C249" s="4">
        <v>0</v>
      </c>
      <c r="D249" s="4">
        <v>0</v>
      </c>
    </row>
    <row r="250" spans="1:4" x14ac:dyDescent="0.2">
      <c r="A250" s="4">
        <v>3554.159108591753</v>
      </c>
      <c r="B250" s="4">
        <v>493.84098575497973</v>
      </c>
      <c r="C250" s="4">
        <v>0</v>
      </c>
      <c r="D250" s="4">
        <v>0</v>
      </c>
    </row>
    <row r="251" spans="1:4" x14ac:dyDescent="0.2">
      <c r="A251" s="4">
        <v>3568.4325052795375</v>
      </c>
      <c r="B251" s="4">
        <v>495.55347581328078</v>
      </c>
      <c r="C251" s="4">
        <v>0</v>
      </c>
      <c r="D251" s="4">
        <v>0</v>
      </c>
    </row>
    <row r="252" spans="1:4" x14ac:dyDescent="0.2">
      <c r="A252" s="4">
        <v>3582.7059019673225</v>
      </c>
      <c r="B252" s="4">
        <v>497.26390212287549</v>
      </c>
      <c r="C252" s="4">
        <v>0</v>
      </c>
      <c r="D252" s="4">
        <v>0</v>
      </c>
    </row>
    <row r="253" spans="1:4" x14ac:dyDescent="0.2">
      <c r="A253" s="4">
        <v>3596.9792986551074</v>
      </c>
      <c r="B253" s="4">
        <v>498.97226543449074</v>
      </c>
      <c r="C253" s="4">
        <v>0</v>
      </c>
      <c r="D253" s="4">
        <v>0</v>
      </c>
    </row>
    <row r="254" spans="1:4" x14ac:dyDescent="0.2">
      <c r="A254" s="4">
        <v>3611.2526953428919</v>
      </c>
      <c r="B254" s="4">
        <v>500.67856649885357</v>
      </c>
      <c r="C254" s="4">
        <v>0</v>
      </c>
      <c r="D254" s="4">
        <v>0</v>
      </c>
    </row>
    <row r="255" spans="1:4" x14ac:dyDescent="0.2">
      <c r="A255" s="4">
        <v>3625.5260920306769</v>
      </c>
      <c r="B255" s="4">
        <v>502.38280606669122</v>
      </c>
      <c r="C255" s="4">
        <v>0</v>
      </c>
      <c r="D255" s="4">
        <v>0</v>
      </c>
    </row>
    <row r="256" spans="1:4" x14ac:dyDescent="0.2">
      <c r="A256" s="4">
        <v>3639.7994887184618</v>
      </c>
      <c r="B256" s="4">
        <v>504.08498488873062</v>
      </c>
      <c r="C256" s="4">
        <v>0</v>
      </c>
      <c r="D256" s="4">
        <v>0</v>
      </c>
    </row>
    <row r="257" spans="1:4" x14ac:dyDescent="0.2">
      <c r="A257" s="4">
        <v>3654.0728854062463</v>
      </c>
      <c r="B257" s="4">
        <v>505.78510371569888</v>
      </c>
      <c r="C257" s="4">
        <v>0</v>
      </c>
      <c r="D257" s="4">
        <v>0</v>
      </c>
    </row>
    <row r="258" spans="1:4" x14ac:dyDescent="0.2">
      <c r="A258" s="4">
        <v>3668.3462820940313</v>
      </c>
      <c r="B258" s="4">
        <v>507.48316329832306</v>
      </c>
      <c r="C258" s="4">
        <v>0</v>
      </c>
      <c r="D258" s="4">
        <v>0</v>
      </c>
    </row>
    <row r="259" spans="1:4" x14ac:dyDescent="0.2">
      <c r="A259" s="4">
        <v>3682.6196787818162</v>
      </c>
      <c r="B259" s="4">
        <v>509.17916438733027</v>
      </c>
      <c r="C259" s="4">
        <v>0</v>
      </c>
      <c r="D259" s="4">
        <v>0</v>
      </c>
    </row>
    <row r="260" spans="1:4" x14ac:dyDescent="0.2">
      <c r="A260" s="4">
        <v>3696.8930754696012</v>
      </c>
      <c r="B260" s="4">
        <v>510.87310773344757</v>
      </c>
      <c r="C260" s="4">
        <v>0</v>
      </c>
      <c r="D260" s="4">
        <v>0</v>
      </c>
    </row>
    <row r="261" spans="1:4" x14ac:dyDescent="0.2">
      <c r="A261" s="4">
        <v>3711.1664721573857</v>
      </c>
      <c r="B261" s="4">
        <v>512.56499408740194</v>
      </c>
      <c r="C261" s="4">
        <v>0</v>
      </c>
      <c r="D261" s="4">
        <v>0</v>
      </c>
    </row>
    <row r="262" spans="1:4" x14ac:dyDescent="0.2">
      <c r="A262" s="4">
        <v>3725.4398688451706</v>
      </c>
      <c r="B262" s="4">
        <v>514.25482419992045</v>
      </c>
      <c r="C262" s="4">
        <v>0</v>
      </c>
      <c r="D262" s="4">
        <v>0</v>
      </c>
    </row>
    <row r="263" spans="1:4" x14ac:dyDescent="0.2">
      <c r="A263" s="4">
        <v>3739.7132655329556</v>
      </c>
      <c r="B263" s="4">
        <v>515.94259882173026</v>
      </c>
      <c r="C263" s="4">
        <v>0</v>
      </c>
      <c r="D263" s="4">
        <v>0</v>
      </c>
    </row>
    <row r="264" spans="1:4" x14ac:dyDescent="0.2">
      <c r="A264" s="4">
        <v>3753.9866622207401</v>
      </c>
      <c r="B264" s="4">
        <v>517.62831870355842</v>
      </c>
      <c r="C264" s="4">
        <v>0</v>
      </c>
      <c r="D264" s="4">
        <v>0</v>
      </c>
    </row>
    <row r="265" spans="1:4" x14ac:dyDescent="0.2">
      <c r="A265" s="4">
        <v>3768.260058908525</v>
      </c>
      <c r="B265" s="4">
        <v>519.31198459613199</v>
      </c>
      <c r="C265" s="4">
        <v>0</v>
      </c>
      <c r="D265" s="4">
        <v>0</v>
      </c>
    </row>
    <row r="266" spans="1:4" x14ac:dyDescent="0.2">
      <c r="A266" s="4">
        <v>3782.53345559631</v>
      </c>
      <c r="B266" s="4">
        <v>520.99359725017803</v>
      </c>
      <c r="C266" s="4">
        <v>0</v>
      </c>
      <c r="D266" s="4">
        <v>0</v>
      </c>
    </row>
    <row r="267" spans="1:4" x14ac:dyDescent="0.2">
      <c r="A267" s="4">
        <v>3796.8068522840945</v>
      </c>
      <c r="B267" s="4">
        <v>522.67315741642346</v>
      </c>
      <c r="C267" s="4">
        <v>0</v>
      </c>
      <c r="D267" s="4">
        <v>0</v>
      </c>
    </row>
    <row r="268" spans="1:4" x14ac:dyDescent="0.2">
      <c r="A268" s="4">
        <v>3811.0802489718794</v>
      </c>
      <c r="B268" s="4">
        <v>524.35066584559559</v>
      </c>
      <c r="C268" s="4">
        <v>0</v>
      </c>
      <c r="D268" s="4">
        <v>0</v>
      </c>
    </row>
    <row r="269" spans="1:4" x14ac:dyDescent="0.2">
      <c r="A269" s="4">
        <v>3825.3536456596644</v>
      </c>
      <c r="B269" s="4">
        <v>526.02612328842145</v>
      </c>
      <c r="C269" s="4">
        <v>0</v>
      </c>
      <c r="D269" s="4">
        <v>0</v>
      </c>
    </row>
    <row r="270" spans="1:4" x14ac:dyDescent="0.2">
      <c r="A270" s="4">
        <v>3839.6270423474493</v>
      </c>
      <c r="B270" s="4">
        <v>527.69953049562787</v>
      </c>
      <c r="C270" s="4">
        <v>0</v>
      </c>
      <c r="D270" s="4">
        <v>0</v>
      </c>
    </row>
    <row r="271" spans="1:4" x14ac:dyDescent="0.2">
      <c r="A271" s="4">
        <v>3853.9004390352338</v>
      </c>
      <c r="B271" s="4">
        <v>529.37088821794214</v>
      </c>
      <c r="C271" s="4">
        <v>0</v>
      </c>
      <c r="D271" s="4">
        <v>0</v>
      </c>
    </row>
    <row r="272" spans="1:4" x14ac:dyDescent="0.2">
      <c r="A272" s="4">
        <v>3868.1738357230188</v>
      </c>
      <c r="B272" s="4">
        <v>531.04019720609131</v>
      </c>
      <c r="C272" s="4">
        <v>0</v>
      </c>
      <c r="D272" s="4">
        <v>0</v>
      </c>
    </row>
    <row r="273" spans="1:4" x14ac:dyDescent="0.2">
      <c r="A273" s="4">
        <v>3882.4472324108037</v>
      </c>
      <c r="B273" s="4">
        <v>532.70745821080243</v>
      </c>
      <c r="C273" s="4">
        <v>0</v>
      </c>
      <c r="D273" s="4">
        <v>0</v>
      </c>
    </row>
    <row r="274" spans="1:4" x14ac:dyDescent="0.2">
      <c r="A274" s="4">
        <v>3896.7206290985882</v>
      </c>
      <c r="B274" s="4">
        <v>534.37267198280244</v>
      </c>
      <c r="C274" s="4">
        <v>0</v>
      </c>
      <c r="D274" s="4">
        <v>0</v>
      </c>
    </row>
    <row r="275" spans="1:4" x14ac:dyDescent="0.2">
      <c r="A275" s="4">
        <v>3910.9940257863732</v>
      </c>
      <c r="B275" s="4">
        <v>536.03583927281863</v>
      </c>
      <c r="C275" s="4">
        <v>0</v>
      </c>
      <c r="D275" s="4">
        <v>0</v>
      </c>
    </row>
    <row r="276" spans="1:4" x14ac:dyDescent="0.2">
      <c r="A276" s="4">
        <v>3925.2674224741581</v>
      </c>
      <c r="B276" s="4">
        <v>537.69696083157794</v>
      </c>
      <c r="C276" s="4">
        <v>0</v>
      </c>
      <c r="D276" s="4">
        <v>0</v>
      </c>
    </row>
    <row r="277" spans="1:4" x14ac:dyDescent="0.2">
      <c r="A277" s="4">
        <v>3939.5408191619431</v>
      </c>
      <c r="B277" s="4">
        <v>539.35603740980741</v>
      </c>
      <c r="C277" s="4">
        <v>0</v>
      </c>
      <c r="D277" s="4">
        <v>0</v>
      </c>
    </row>
    <row r="278" spans="1:4" x14ac:dyDescent="0.2">
      <c r="A278" s="4">
        <v>3953.8142158497276</v>
      </c>
      <c r="B278" s="4">
        <v>541.013069758234</v>
      </c>
      <c r="C278" s="4">
        <v>0</v>
      </c>
      <c r="D278" s="4">
        <v>0</v>
      </c>
    </row>
    <row r="279" spans="1:4" x14ac:dyDescent="0.2">
      <c r="A279" s="4">
        <v>3968.0876125375125</v>
      </c>
      <c r="B279" s="4">
        <v>542.66805862758508</v>
      </c>
      <c r="C279" s="4">
        <v>0</v>
      </c>
      <c r="D279" s="4">
        <v>0</v>
      </c>
    </row>
    <row r="280" spans="1:4" x14ac:dyDescent="0.2">
      <c r="A280" s="4">
        <v>3982.3610092252975</v>
      </c>
      <c r="B280" s="4">
        <v>544.3210047685875</v>
      </c>
      <c r="C280" s="4">
        <v>0</v>
      </c>
      <c r="D280" s="4">
        <v>0</v>
      </c>
    </row>
    <row r="281" spans="1:4" x14ac:dyDescent="0.2">
      <c r="A281" s="4">
        <v>3996.634405913082</v>
      </c>
      <c r="B281" s="4">
        <v>545.97190893196841</v>
      </c>
      <c r="C281" s="4">
        <v>0</v>
      </c>
      <c r="D281" s="4">
        <v>0</v>
      </c>
    </row>
    <row r="282" spans="1:4" x14ac:dyDescent="0.2">
      <c r="A282" s="4">
        <v>4010.9078026008669</v>
      </c>
      <c r="B282" s="4">
        <v>547.62077186845488</v>
      </c>
      <c r="C282" s="4">
        <v>0</v>
      </c>
      <c r="D282" s="4">
        <v>0</v>
      </c>
    </row>
    <row r="283" spans="1:4" x14ac:dyDescent="0.2">
      <c r="A283" s="4">
        <v>4025.1811992886519</v>
      </c>
      <c r="B283" s="4">
        <v>549.26759432877384</v>
      </c>
      <c r="C283" s="4">
        <v>0</v>
      </c>
      <c r="D283" s="4">
        <v>0</v>
      </c>
    </row>
    <row r="284" spans="1:4" x14ac:dyDescent="0.2">
      <c r="A284" s="4">
        <v>4039.4545959764364</v>
      </c>
      <c r="B284" s="4">
        <v>550.91237706365246</v>
      </c>
      <c r="C284" s="4">
        <v>0</v>
      </c>
      <c r="D284" s="4">
        <v>0</v>
      </c>
    </row>
    <row r="285" spans="1:4" x14ac:dyDescent="0.2">
      <c r="A285" s="4">
        <v>4053.7279926642213</v>
      </c>
      <c r="B285" s="4">
        <v>552.5551208238179</v>
      </c>
      <c r="C285" s="4">
        <v>0</v>
      </c>
      <c r="D285" s="4">
        <v>0</v>
      </c>
    </row>
    <row r="286" spans="1:4" x14ac:dyDescent="0.2">
      <c r="A286" s="4">
        <v>4068.0013893520063</v>
      </c>
      <c r="B286" s="4">
        <v>554.19582635999711</v>
      </c>
      <c r="C286" s="4">
        <v>0</v>
      </c>
      <c r="D286" s="4">
        <v>0</v>
      </c>
    </row>
    <row r="287" spans="1:4" x14ac:dyDescent="0.2">
      <c r="A287" s="4">
        <v>4082.2747860397913</v>
      </c>
      <c r="B287" s="4">
        <v>555.83449442291715</v>
      </c>
      <c r="C287" s="4">
        <v>0</v>
      </c>
      <c r="D287" s="4">
        <v>0</v>
      </c>
    </row>
    <row r="288" spans="1:4" x14ac:dyDescent="0.2">
      <c r="A288" s="4">
        <v>4096.5481827275762</v>
      </c>
      <c r="B288" s="4">
        <v>557.47112576330517</v>
      </c>
      <c r="C288" s="4">
        <v>0</v>
      </c>
      <c r="D288" s="4">
        <v>0</v>
      </c>
    </row>
    <row r="289" spans="1:4" x14ac:dyDescent="0.2">
      <c r="A289" s="4">
        <v>4110.8215794153602</v>
      </c>
      <c r="B289" s="4">
        <v>559.10572113188812</v>
      </c>
      <c r="C289" s="4">
        <v>0</v>
      </c>
      <c r="D289" s="4">
        <v>0</v>
      </c>
    </row>
    <row r="290" spans="1:4" x14ac:dyDescent="0.2">
      <c r="A290" s="4">
        <v>4125.0949761031452</v>
      </c>
      <c r="B290" s="4">
        <v>560.73828127939316</v>
      </c>
      <c r="C290" s="4">
        <v>0</v>
      </c>
      <c r="D290" s="4">
        <v>0</v>
      </c>
    </row>
    <row r="291" spans="1:4" x14ac:dyDescent="0.2">
      <c r="A291" s="4">
        <v>4139.3683727909302</v>
      </c>
      <c r="B291" s="4">
        <v>562.36880695654725</v>
      </c>
      <c r="C291" s="4">
        <v>0</v>
      </c>
      <c r="D291" s="4">
        <v>0</v>
      </c>
    </row>
    <row r="292" spans="1:4" x14ac:dyDescent="0.2">
      <c r="A292" s="4">
        <v>4153.6417694787151</v>
      </c>
      <c r="B292" s="4">
        <v>563.99729891407765</v>
      </c>
      <c r="C292" s="4">
        <v>0</v>
      </c>
      <c r="D292" s="4">
        <v>0</v>
      </c>
    </row>
    <row r="293" spans="1:4" x14ac:dyDescent="0.2">
      <c r="A293" s="4">
        <v>4167.9151661665001</v>
      </c>
      <c r="B293" s="4">
        <v>565.6237579027113</v>
      </c>
      <c r="C293" s="4">
        <v>0</v>
      </c>
      <c r="D293" s="4">
        <v>0</v>
      </c>
    </row>
    <row r="294" spans="1:4" x14ac:dyDescent="0.2">
      <c r="A294" s="4">
        <v>4182.188562854285</v>
      </c>
      <c r="B294" s="4">
        <v>567.24818467317527</v>
      </c>
      <c r="C294" s="4">
        <v>0</v>
      </c>
      <c r="D294" s="4">
        <v>0</v>
      </c>
    </row>
    <row r="295" spans="1:4" x14ac:dyDescent="0.2">
      <c r="A295" s="4">
        <v>4196.46195954207</v>
      </c>
      <c r="B295" s="4">
        <v>568.87057997619661</v>
      </c>
      <c r="C295" s="4">
        <v>0</v>
      </c>
      <c r="D295" s="4">
        <v>0</v>
      </c>
    </row>
    <row r="296" spans="1:4" x14ac:dyDescent="0.2">
      <c r="A296" s="4">
        <v>4210.735356229854</v>
      </c>
      <c r="B296" s="4">
        <v>570.49094456250236</v>
      </c>
      <c r="C296" s="4">
        <v>0</v>
      </c>
      <c r="D296" s="4">
        <v>0</v>
      </c>
    </row>
    <row r="297" spans="1:4" x14ac:dyDescent="0.2">
      <c r="A297" s="4">
        <v>4225.008752917639</v>
      </c>
      <c r="B297" s="4">
        <v>572.10927918281971</v>
      </c>
      <c r="C297" s="4">
        <v>0</v>
      </c>
      <c r="D297" s="4">
        <v>0</v>
      </c>
    </row>
    <row r="298" spans="1:4" x14ac:dyDescent="0.2">
      <c r="A298" s="4">
        <v>4239.2821496054239</v>
      </c>
      <c r="B298" s="4">
        <v>573.72558458787569</v>
      </c>
      <c r="C298" s="4">
        <v>0</v>
      </c>
      <c r="D298" s="4">
        <v>0</v>
      </c>
    </row>
    <row r="299" spans="1:4" x14ac:dyDescent="0.2">
      <c r="A299" s="4">
        <v>4253.5555462932089</v>
      </c>
      <c r="B299" s="4">
        <v>575.33986152839725</v>
      </c>
      <c r="C299" s="4">
        <v>0</v>
      </c>
      <c r="D299" s="4">
        <v>0</v>
      </c>
    </row>
    <row r="300" spans="1:4" x14ac:dyDescent="0.2">
      <c r="A300" s="4">
        <v>4267.8289429809938</v>
      </c>
      <c r="B300" s="4">
        <v>576.95211075511156</v>
      </c>
      <c r="C300" s="4">
        <v>0</v>
      </c>
      <c r="D300" s="4">
        <v>0</v>
      </c>
    </row>
    <row r="301" spans="1:4" x14ac:dyDescent="0.2">
      <c r="A301" s="4">
        <v>4282.1023396687788</v>
      </c>
      <c r="B301" s="4">
        <v>578.56233301874568</v>
      </c>
      <c r="C301" s="4">
        <v>0</v>
      </c>
      <c r="D301" s="4">
        <v>0</v>
      </c>
    </row>
    <row r="302" spans="1:4" x14ac:dyDescent="0.2">
      <c r="A302" s="4">
        <v>4296.3757363565637</v>
      </c>
      <c r="B302" s="4">
        <v>580.17052907002665</v>
      </c>
      <c r="C302" s="4">
        <v>0</v>
      </c>
      <c r="D302" s="4">
        <v>0</v>
      </c>
    </row>
    <row r="303" spans="1:4" x14ac:dyDescent="0.2">
      <c r="A303" s="4">
        <v>4310.6491330443478</v>
      </c>
      <c r="B303" s="4">
        <v>581.77669965968153</v>
      </c>
      <c r="C303" s="4">
        <v>0</v>
      </c>
      <c r="D303" s="4">
        <v>0</v>
      </c>
    </row>
    <row r="304" spans="1:4" x14ac:dyDescent="0.2">
      <c r="A304" s="4">
        <v>4324.9225297321327</v>
      </c>
      <c r="B304" s="4">
        <v>583.38084553843737</v>
      </c>
      <c r="C304" s="4">
        <v>0</v>
      </c>
      <c r="D304" s="4">
        <v>0</v>
      </c>
    </row>
    <row r="305" spans="1:4" x14ac:dyDescent="0.2">
      <c r="A305" s="4">
        <v>4339.1959264199177</v>
      </c>
      <c r="B305" s="4">
        <v>584.98296745702135</v>
      </c>
      <c r="C305" s="4">
        <v>0</v>
      </c>
      <c r="D305" s="4">
        <v>0</v>
      </c>
    </row>
    <row r="306" spans="1:4" x14ac:dyDescent="0.2">
      <c r="A306" s="4">
        <v>4353.4693231077026</v>
      </c>
      <c r="B306" s="4">
        <v>586.58306616616051</v>
      </c>
      <c r="C306" s="4">
        <v>0</v>
      </c>
      <c r="D306" s="4">
        <v>0</v>
      </c>
    </row>
    <row r="307" spans="1:4" x14ac:dyDescent="0.2">
      <c r="A307" s="4">
        <v>4367.7427197954876</v>
      </c>
      <c r="B307" s="4">
        <v>588.18114241658179</v>
      </c>
      <c r="C307" s="4">
        <v>0</v>
      </c>
      <c r="D307" s="4">
        <v>0</v>
      </c>
    </row>
    <row r="308" spans="1:4" x14ac:dyDescent="0.2">
      <c r="A308" s="4">
        <v>4382.0161164832725</v>
      </c>
      <c r="B308" s="4">
        <v>589.77719695901237</v>
      </c>
      <c r="C308" s="4">
        <v>0</v>
      </c>
      <c r="D308" s="4">
        <v>0</v>
      </c>
    </row>
    <row r="309" spans="1:4" x14ac:dyDescent="0.2">
      <c r="A309" s="4">
        <v>4396.2895131710566</v>
      </c>
      <c r="B309" s="4">
        <v>591.37123054417907</v>
      </c>
      <c r="C309" s="4">
        <v>0</v>
      </c>
      <c r="D309" s="4">
        <v>0</v>
      </c>
    </row>
    <row r="310" spans="1:4" x14ac:dyDescent="0.2">
      <c r="A310" s="4">
        <v>4410.5629098588415</v>
      </c>
      <c r="B310" s="4">
        <v>592.9632439228094</v>
      </c>
      <c r="C310" s="4">
        <v>0</v>
      </c>
      <c r="D310" s="4">
        <v>0</v>
      </c>
    </row>
    <row r="311" spans="1:4" x14ac:dyDescent="0.2">
      <c r="A311" s="4">
        <v>4424.8363065466265</v>
      </c>
      <c r="B311" s="4">
        <v>594.55323784563018</v>
      </c>
      <c r="C311" s="4">
        <v>0</v>
      </c>
      <c r="D311" s="4">
        <v>0</v>
      </c>
    </row>
    <row r="312" spans="1:4" x14ac:dyDescent="0.2">
      <c r="A312" s="4">
        <v>4439.1097032344114</v>
      </c>
      <c r="B312" s="4">
        <v>596.14121306336835</v>
      </c>
      <c r="C312" s="4">
        <v>0</v>
      </c>
      <c r="D312" s="4">
        <v>0</v>
      </c>
    </row>
    <row r="313" spans="1:4" x14ac:dyDescent="0.2">
      <c r="A313" s="4">
        <v>4453.3830999221964</v>
      </c>
      <c r="B313" s="4">
        <v>597.72717032675132</v>
      </c>
      <c r="C313" s="4">
        <v>0</v>
      </c>
      <c r="D313" s="4">
        <v>0</v>
      </c>
    </row>
    <row r="314" spans="1:4" x14ac:dyDescent="0.2">
      <c r="A314" s="4">
        <v>4467.6564966099813</v>
      </c>
      <c r="B314" s="4">
        <v>599.31111038650579</v>
      </c>
      <c r="C314" s="4">
        <v>0</v>
      </c>
      <c r="D314" s="4">
        <v>0</v>
      </c>
    </row>
    <row r="315" spans="1:4" x14ac:dyDescent="0.2">
      <c r="A315" s="4">
        <v>4481.9298932977663</v>
      </c>
      <c r="B315" s="4">
        <v>600.89303399335904</v>
      </c>
      <c r="C315" s="4">
        <v>0</v>
      </c>
      <c r="D315" s="4">
        <v>0</v>
      </c>
    </row>
    <row r="316" spans="1:4" x14ac:dyDescent="0.2">
      <c r="A316" s="4">
        <v>4496.2032899855503</v>
      </c>
      <c r="B316" s="4">
        <v>602.47294189803802</v>
      </c>
      <c r="C316" s="4">
        <v>0</v>
      </c>
      <c r="D316" s="4">
        <v>0</v>
      </c>
    </row>
    <row r="317" spans="1:4" x14ac:dyDescent="0.2">
      <c r="A317" s="4">
        <v>4510.4766866733353</v>
      </c>
      <c r="B317" s="4">
        <v>604.05083485127</v>
      </c>
      <c r="C317" s="4">
        <v>0</v>
      </c>
      <c r="D317" s="4">
        <v>0</v>
      </c>
    </row>
    <row r="318" spans="1:4" x14ac:dyDescent="0.2">
      <c r="A318" s="4">
        <v>4524.7500833611202</v>
      </c>
      <c r="B318" s="4">
        <v>605.62671360378181</v>
      </c>
      <c r="C318" s="4">
        <v>0</v>
      </c>
      <c r="D318" s="4">
        <v>0</v>
      </c>
    </row>
    <row r="319" spans="1:4" x14ac:dyDescent="0.2">
      <c r="A319" s="4">
        <v>4539.0234800489052</v>
      </c>
      <c r="B319" s="4">
        <v>607.20057890630062</v>
      </c>
      <c r="C319" s="4">
        <v>0</v>
      </c>
      <c r="D319" s="4">
        <v>0</v>
      </c>
    </row>
    <row r="320" spans="1:4" x14ac:dyDescent="0.2">
      <c r="A320" s="4">
        <v>4553.2968767366901</v>
      </c>
      <c r="B320" s="4">
        <v>608.7724315095536</v>
      </c>
      <c r="C320" s="4">
        <v>0</v>
      </c>
      <c r="D320" s="4">
        <v>0</v>
      </c>
    </row>
    <row r="321" spans="1:4" x14ac:dyDescent="0.2">
      <c r="A321" s="4">
        <v>4567.5702734244751</v>
      </c>
      <c r="B321" s="4">
        <v>610.34227216426757</v>
      </c>
      <c r="C321" s="4">
        <v>0</v>
      </c>
      <c r="D321" s="4">
        <v>0</v>
      </c>
    </row>
    <row r="322" spans="1:4" x14ac:dyDescent="0.2">
      <c r="A322" s="4">
        <v>4581.84367011226</v>
      </c>
      <c r="B322" s="4">
        <v>611.91010162116982</v>
      </c>
      <c r="C322" s="4">
        <v>0</v>
      </c>
      <c r="D322" s="4">
        <v>0</v>
      </c>
    </row>
    <row r="323" spans="1:4" x14ac:dyDescent="0.2">
      <c r="A323" s="4">
        <v>4596.1170668000441</v>
      </c>
      <c r="B323" s="4">
        <v>613.47592063098728</v>
      </c>
      <c r="C323" s="4">
        <v>0</v>
      </c>
      <c r="D323" s="4">
        <v>0</v>
      </c>
    </row>
    <row r="324" spans="1:4" x14ac:dyDescent="0.2">
      <c r="A324" s="4">
        <v>4610.390463487829</v>
      </c>
      <c r="B324" s="4">
        <v>615.039729944447</v>
      </c>
      <c r="C324" s="4">
        <v>0</v>
      </c>
      <c r="D324" s="4">
        <v>0</v>
      </c>
    </row>
    <row r="325" spans="1:4" x14ac:dyDescent="0.2">
      <c r="A325" s="4">
        <v>4624.663860175614</v>
      </c>
      <c r="B325" s="4">
        <v>616.60153031227628</v>
      </c>
      <c r="C325" s="4">
        <v>0</v>
      </c>
      <c r="D325" s="4">
        <v>0</v>
      </c>
    </row>
    <row r="326" spans="1:4" x14ac:dyDescent="0.2">
      <c r="A326" s="4">
        <v>4638.9372568633989</v>
      </c>
      <c r="B326" s="4">
        <v>618.16132248520194</v>
      </c>
      <c r="C326" s="4">
        <v>0</v>
      </c>
      <c r="D326" s="4">
        <v>0</v>
      </c>
    </row>
    <row r="327" spans="1:4" x14ac:dyDescent="0.2">
      <c r="A327" s="4">
        <v>4653.2106535511839</v>
      </c>
      <c r="B327" s="4">
        <v>619.71910721395125</v>
      </c>
      <c r="C327" s="4">
        <v>0</v>
      </c>
      <c r="D327" s="4">
        <v>0</v>
      </c>
    </row>
    <row r="328" spans="1:4" x14ac:dyDescent="0.2">
      <c r="A328" s="4">
        <v>4667.4840502389688</v>
      </c>
      <c r="B328" s="4">
        <v>621.27488524925104</v>
      </c>
      <c r="C328" s="4">
        <v>0</v>
      </c>
      <c r="D328" s="4">
        <v>0</v>
      </c>
    </row>
    <row r="329" spans="1:4" x14ac:dyDescent="0.2">
      <c r="A329" s="4">
        <v>4681.7574469267538</v>
      </c>
      <c r="B329" s="4">
        <v>622.82865734182849</v>
      </c>
      <c r="C329" s="4">
        <v>0</v>
      </c>
      <c r="D329" s="4">
        <v>0</v>
      </c>
    </row>
    <row r="330" spans="1:4" x14ac:dyDescent="0.2">
      <c r="A330" s="4">
        <v>4696.0308436145378</v>
      </c>
      <c r="B330" s="4">
        <v>624.38042424241064</v>
      </c>
      <c r="C330" s="4">
        <v>0</v>
      </c>
      <c r="D330" s="4">
        <v>0</v>
      </c>
    </row>
    <row r="331" spans="1:4" x14ac:dyDescent="0.2">
      <c r="A331" s="4">
        <v>4710.3042403023228</v>
      </c>
      <c r="B331" s="4">
        <v>625.93018670172466</v>
      </c>
      <c r="C331" s="4">
        <v>0</v>
      </c>
      <c r="D331" s="4">
        <v>0</v>
      </c>
    </row>
    <row r="332" spans="1:4" x14ac:dyDescent="0.2">
      <c r="A332" s="4">
        <v>4724.5776369901077</v>
      </c>
      <c r="B332" s="4">
        <v>627.4779454704975</v>
      </c>
      <c r="C332" s="4">
        <v>0</v>
      </c>
      <c r="D332" s="4">
        <v>0</v>
      </c>
    </row>
    <row r="333" spans="1:4" x14ac:dyDescent="0.2">
      <c r="A333" s="4">
        <v>4738.8510336778927</v>
      </c>
      <c r="B333" s="4">
        <v>629.02370129945632</v>
      </c>
      <c r="C333" s="4">
        <v>0</v>
      </c>
      <c r="D333" s="4">
        <v>0</v>
      </c>
    </row>
    <row r="334" spans="1:4" x14ac:dyDescent="0.2">
      <c r="A334" s="4">
        <v>4753.1244303656777</v>
      </c>
      <c r="B334" s="4">
        <v>630.56745493932806</v>
      </c>
      <c r="C334" s="4">
        <v>0</v>
      </c>
      <c r="D334" s="4">
        <v>0</v>
      </c>
    </row>
    <row r="335" spans="1:4" x14ac:dyDescent="0.2">
      <c r="A335" s="4">
        <v>4767.3978270534626</v>
      </c>
      <c r="B335" s="4">
        <v>632.10920714084</v>
      </c>
      <c r="C335" s="4">
        <v>0</v>
      </c>
      <c r="D335" s="4">
        <v>0</v>
      </c>
    </row>
    <row r="336" spans="1:4" x14ac:dyDescent="0.2">
      <c r="A336" s="4">
        <v>4781.6712237412466</v>
      </c>
      <c r="B336" s="4">
        <v>633.64895865471885</v>
      </c>
      <c r="C336" s="4">
        <v>0</v>
      </c>
      <c r="D336" s="4">
        <v>0</v>
      </c>
    </row>
    <row r="337" spans="1:4" x14ac:dyDescent="0.2">
      <c r="A337" s="4">
        <v>4795.9446204290316</v>
      </c>
      <c r="B337" s="4">
        <v>635.18671023169202</v>
      </c>
      <c r="C337" s="4">
        <v>0</v>
      </c>
      <c r="D337" s="4">
        <v>0</v>
      </c>
    </row>
    <row r="338" spans="1:4" x14ac:dyDescent="0.2">
      <c r="A338" s="4">
        <v>4810.2180171168166</v>
      </c>
      <c r="B338" s="4">
        <v>636.72246262248655</v>
      </c>
      <c r="C338" s="4">
        <v>0</v>
      </c>
      <c r="D338" s="4">
        <v>0</v>
      </c>
    </row>
    <row r="339" spans="1:4" x14ac:dyDescent="0.2">
      <c r="A339" s="4">
        <v>4824.4914138046015</v>
      </c>
      <c r="B339" s="4">
        <v>638.25621657782926</v>
      </c>
      <c r="C339" s="4">
        <v>0</v>
      </c>
      <c r="D339" s="4">
        <v>0</v>
      </c>
    </row>
    <row r="340" spans="1:4" x14ac:dyDescent="0.2">
      <c r="A340" s="4">
        <v>4838.7648104923865</v>
      </c>
      <c r="B340" s="4">
        <v>639.78797284844745</v>
      </c>
      <c r="C340" s="4">
        <v>0</v>
      </c>
      <c r="D340" s="4">
        <v>0</v>
      </c>
    </row>
    <row r="341" spans="1:4" x14ac:dyDescent="0.2">
      <c r="A341" s="4">
        <v>4853.0382071801714</v>
      </c>
      <c r="B341" s="4">
        <v>641.31773218506817</v>
      </c>
      <c r="C341" s="4">
        <v>0</v>
      </c>
      <c r="D341" s="4">
        <v>0</v>
      </c>
    </row>
    <row r="342" spans="1:4" x14ac:dyDescent="0.2">
      <c r="A342" s="4">
        <v>4867.3116038679564</v>
      </c>
      <c r="B342" s="4">
        <v>642.84549533841835</v>
      </c>
      <c r="C342" s="4">
        <v>0</v>
      </c>
      <c r="D342" s="4">
        <v>0</v>
      </c>
    </row>
    <row r="343" spans="1:4" x14ac:dyDescent="0.2">
      <c r="A343" s="4">
        <v>4881.5850005557404</v>
      </c>
      <c r="B343" s="4">
        <v>644.37126305922493</v>
      </c>
      <c r="C343" s="4">
        <v>0</v>
      </c>
      <c r="D343" s="4">
        <v>0</v>
      </c>
    </row>
    <row r="344" spans="1:4" x14ac:dyDescent="0.2">
      <c r="A344" s="4">
        <v>4895.8583972435254</v>
      </c>
      <c r="B344" s="4">
        <v>645.89503609821543</v>
      </c>
      <c r="C344" s="4">
        <v>0</v>
      </c>
      <c r="D344" s="4">
        <v>0</v>
      </c>
    </row>
    <row r="345" spans="1:4" x14ac:dyDescent="0.2">
      <c r="A345" s="4">
        <v>4910.1317939313103</v>
      </c>
      <c r="B345" s="4">
        <v>647.41681520611667</v>
      </c>
      <c r="C345" s="4">
        <v>0</v>
      </c>
      <c r="D345" s="4">
        <v>0</v>
      </c>
    </row>
    <row r="346" spans="1:4" x14ac:dyDescent="0.2">
      <c r="A346" s="4">
        <v>4924.4051906190953</v>
      </c>
      <c r="B346" s="4">
        <v>648.93660113365559</v>
      </c>
      <c r="C346" s="4">
        <v>0</v>
      </c>
      <c r="D346" s="4">
        <v>0</v>
      </c>
    </row>
    <row r="347" spans="1:4" x14ac:dyDescent="0.2">
      <c r="A347" s="4">
        <v>4938.6785873068802</v>
      </c>
      <c r="B347" s="4">
        <v>650.45439463155947</v>
      </c>
      <c r="C347" s="4">
        <v>0</v>
      </c>
      <c r="D347" s="4">
        <v>0</v>
      </c>
    </row>
    <row r="348" spans="1:4" x14ac:dyDescent="0.2">
      <c r="A348" s="4">
        <v>4952.9519839946652</v>
      </c>
      <c r="B348" s="4">
        <v>651.97019645055525</v>
      </c>
      <c r="C348" s="4">
        <v>0</v>
      </c>
      <c r="D348" s="4">
        <v>0</v>
      </c>
    </row>
    <row r="349" spans="1:4" x14ac:dyDescent="0.2">
      <c r="A349" s="4">
        <v>4967.2253806824501</v>
      </c>
      <c r="B349" s="4">
        <v>653.48400734136999</v>
      </c>
      <c r="C349" s="4">
        <v>0</v>
      </c>
      <c r="D349" s="4">
        <v>0</v>
      </c>
    </row>
    <row r="350" spans="1:4" x14ac:dyDescent="0.2">
      <c r="A350" s="4">
        <v>4981.4987773702342</v>
      </c>
      <c r="B350" s="4">
        <v>654.99582805473074</v>
      </c>
      <c r="C350" s="4">
        <v>0</v>
      </c>
      <c r="D350" s="4">
        <v>0</v>
      </c>
    </row>
    <row r="351" spans="1:4" x14ac:dyDescent="0.2">
      <c r="A351" s="4">
        <v>4995.7721740580191</v>
      </c>
      <c r="B351" s="4">
        <v>656.50565934136466</v>
      </c>
      <c r="C351" s="4">
        <v>0</v>
      </c>
      <c r="D351" s="4">
        <v>0</v>
      </c>
    </row>
    <row r="352" spans="1:4" x14ac:dyDescent="0.2">
      <c r="A352" s="4">
        <v>5010.0455707458041</v>
      </c>
      <c r="B352" s="4">
        <v>658.01350195199882</v>
      </c>
      <c r="C352" s="4">
        <v>0</v>
      </c>
      <c r="D352" s="4">
        <v>0</v>
      </c>
    </row>
    <row r="353" spans="1:4" x14ac:dyDescent="0.2">
      <c r="A353" s="4">
        <v>5024.318967433589</v>
      </c>
      <c r="B353" s="4">
        <v>659.51935663736026</v>
      </c>
      <c r="C353" s="4">
        <v>0</v>
      </c>
      <c r="D353" s="4">
        <v>0</v>
      </c>
    </row>
    <row r="354" spans="1:4" x14ac:dyDescent="0.2">
      <c r="A354" s="4">
        <v>5038.592364121374</v>
      </c>
      <c r="B354" s="4">
        <v>661.02322414817604</v>
      </c>
      <c r="C354" s="4">
        <v>0</v>
      </c>
      <c r="D354" s="4">
        <v>0</v>
      </c>
    </row>
    <row r="355" spans="1:4" x14ac:dyDescent="0.2">
      <c r="A355" s="4">
        <v>5052.8657608091589</v>
      </c>
      <c r="B355" s="4">
        <v>662.52510523517321</v>
      </c>
      <c r="C355" s="4">
        <v>0</v>
      </c>
      <c r="D355" s="4">
        <v>0</v>
      </c>
    </row>
    <row r="356" spans="1:4" x14ac:dyDescent="0.2">
      <c r="A356" s="4">
        <v>5067.1391574969439</v>
      </c>
      <c r="B356" s="4">
        <v>664.02500064907883</v>
      </c>
      <c r="C356" s="4">
        <v>0</v>
      </c>
      <c r="D356" s="4">
        <v>0</v>
      </c>
    </row>
    <row r="357" spans="1:4" x14ac:dyDescent="0.2">
      <c r="A357" s="4">
        <v>5081.4125541847279</v>
      </c>
      <c r="B357" s="4">
        <v>665.52291114061995</v>
      </c>
      <c r="C357" s="4">
        <v>0</v>
      </c>
      <c r="D357" s="4">
        <v>0</v>
      </c>
    </row>
    <row r="358" spans="1:4" x14ac:dyDescent="0.2">
      <c r="A358" s="4">
        <v>5095.6859508725129</v>
      </c>
      <c r="B358" s="4">
        <v>667.01883746052363</v>
      </c>
      <c r="C358" s="4">
        <v>0</v>
      </c>
      <c r="D358" s="4">
        <v>0</v>
      </c>
    </row>
    <row r="359" spans="1:4" x14ac:dyDescent="0.2">
      <c r="A359" s="4">
        <v>5109.9593475602978</v>
      </c>
      <c r="B359" s="4">
        <v>668.51278035951702</v>
      </c>
      <c r="C359" s="4">
        <v>0</v>
      </c>
      <c r="D359" s="4">
        <v>0</v>
      </c>
    </row>
    <row r="360" spans="1:4" x14ac:dyDescent="0.2">
      <c r="A360" s="4">
        <v>5124.2327442480828</v>
      </c>
      <c r="B360" s="4">
        <v>670.00474058832719</v>
      </c>
      <c r="C360" s="4">
        <v>0</v>
      </c>
      <c r="D360" s="4">
        <v>0</v>
      </c>
    </row>
    <row r="361" spans="1:4" x14ac:dyDescent="0.2">
      <c r="A361" s="4">
        <v>5138.5061409358677</v>
      </c>
      <c r="B361" s="4">
        <v>671.4947188976812</v>
      </c>
      <c r="C361" s="4">
        <v>0</v>
      </c>
      <c r="D361" s="4">
        <v>0</v>
      </c>
    </row>
    <row r="362" spans="1:4" x14ac:dyDescent="0.2">
      <c r="A362" s="4">
        <v>5152.7795376236527</v>
      </c>
      <c r="B362" s="4">
        <v>672.98271603830597</v>
      </c>
      <c r="C362" s="4">
        <v>0</v>
      </c>
      <c r="D362" s="4">
        <v>0</v>
      </c>
    </row>
    <row r="363" spans="1:4" x14ac:dyDescent="0.2">
      <c r="A363" s="4">
        <v>5167.0529343114367</v>
      </c>
      <c r="B363" s="4">
        <v>674.46873276092867</v>
      </c>
      <c r="C363" s="4">
        <v>0</v>
      </c>
      <c r="D363" s="4">
        <v>0</v>
      </c>
    </row>
    <row r="364" spans="1:4" x14ac:dyDescent="0.2">
      <c r="A364" s="4">
        <v>5181.3263309992217</v>
      </c>
      <c r="B364" s="4">
        <v>675.95276981627649</v>
      </c>
      <c r="C364" s="4">
        <v>0</v>
      </c>
      <c r="D364" s="4">
        <v>0</v>
      </c>
    </row>
    <row r="365" spans="1:4" x14ac:dyDescent="0.2">
      <c r="A365" s="4">
        <v>5195.5997276870066</v>
      </c>
      <c r="B365" s="4">
        <v>677.43482795507623</v>
      </c>
      <c r="C365" s="4">
        <v>0</v>
      </c>
      <c r="D365" s="4">
        <v>0</v>
      </c>
    </row>
    <row r="366" spans="1:4" x14ac:dyDescent="0.2">
      <c r="A366" s="4">
        <v>5209.8731243747916</v>
      </c>
      <c r="B366" s="4">
        <v>678.91490792805519</v>
      </c>
      <c r="C366" s="4">
        <v>0</v>
      </c>
      <c r="D366" s="4">
        <v>0</v>
      </c>
    </row>
    <row r="367" spans="1:4" x14ac:dyDescent="0.2">
      <c r="A367" s="4">
        <v>5224.1465210625765</v>
      </c>
      <c r="B367" s="4">
        <v>680.39301048594041</v>
      </c>
      <c r="C367" s="4">
        <v>0</v>
      </c>
      <c r="D367" s="4">
        <v>0</v>
      </c>
    </row>
    <row r="368" spans="1:4" x14ac:dyDescent="0.2">
      <c r="A368" s="4">
        <v>5238.4199177503615</v>
      </c>
      <c r="B368" s="4">
        <v>681.86913637945884</v>
      </c>
      <c r="C368" s="4">
        <v>0</v>
      </c>
      <c r="D368" s="4">
        <v>0</v>
      </c>
    </row>
    <row r="369" spans="1:4" x14ac:dyDescent="0.2">
      <c r="A369" s="4">
        <v>5252.6933144381464</v>
      </c>
      <c r="B369" s="4">
        <v>683.34328635933753</v>
      </c>
      <c r="C369" s="4">
        <v>0</v>
      </c>
      <c r="D369" s="4">
        <v>0</v>
      </c>
    </row>
    <row r="370" spans="1:4" x14ac:dyDescent="0.2">
      <c r="A370" s="4">
        <v>5266.9667111259305</v>
      </c>
      <c r="B370" s="4">
        <v>684.81546117630364</v>
      </c>
      <c r="C370" s="4">
        <v>0</v>
      </c>
      <c r="D370" s="4">
        <v>0</v>
      </c>
    </row>
    <row r="371" spans="1:4" x14ac:dyDescent="0.2">
      <c r="A371" s="4">
        <v>5281.2401078137154</v>
      </c>
      <c r="B371" s="4">
        <v>686.28566158108424</v>
      </c>
      <c r="C371" s="4">
        <v>0</v>
      </c>
      <c r="D371" s="4">
        <v>0</v>
      </c>
    </row>
    <row r="372" spans="1:4" x14ac:dyDescent="0.2">
      <c r="A372" s="4">
        <v>5295.5135045015004</v>
      </c>
      <c r="B372" s="4">
        <v>687.75388832440638</v>
      </c>
      <c r="C372" s="4">
        <v>0</v>
      </c>
      <c r="D372" s="4">
        <v>0</v>
      </c>
    </row>
    <row r="373" spans="1:4" x14ac:dyDescent="0.2">
      <c r="A373" s="4">
        <v>5309.7869011892853</v>
      </c>
      <c r="B373" s="4">
        <v>689.22014215699721</v>
      </c>
      <c r="C373" s="4">
        <v>0</v>
      </c>
      <c r="D373" s="4">
        <v>0</v>
      </c>
    </row>
    <row r="374" spans="1:4" x14ac:dyDescent="0.2">
      <c r="A374" s="4">
        <v>5324.0602978770703</v>
      </c>
      <c r="B374" s="4">
        <v>690.68442382958358</v>
      </c>
      <c r="C374" s="4">
        <v>0</v>
      </c>
      <c r="D374" s="4">
        <v>0</v>
      </c>
    </row>
    <row r="375" spans="1:4" x14ac:dyDescent="0.2">
      <c r="A375" s="4">
        <v>5338.3336945648553</v>
      </c>
      <c r="B375" s="4">
        <v>692.14673409289276</v>
      </c>
      <c r="C375" s="4">
        <v>0</v>
      </c>
      <c r="D375" s="4">
        <v>0</v>
      </c>
    </row>
    <row r="376" spans="1:4" x14ac:dyDescent="0.2">
      <c r="A376" s="4">
        <v>5352.6070912526402</v>
      </c>
      <c r="B376" s="4">
        <v>693.60707369765169</v>
      </c>
      <c r="C376" s="4">
        <v>0</v>
      </c>
      <c r="D376" s="4">
        <v>0</v>
      </c>
    </row>
    <row r="377" spans="1:4" x14ac:dyDescent="0.2">
      <c r="A377" s="4">
        <v>5366.8804879404242</v>
      </c>
      <c r="B377" s="4">
        <v>695.06544339458742</v>
      </c>
      <c r="C377" s="4">
        <v>0</v>
      </c>
      <c r="D377" s="4">
        <v>0</v>
      </c>
    </row>
    <row r="378" spans="1:4" x14ac:dyDescent="0.2">
      <c r="A378" s="4">
        <v>5381.1538846282092</v>
      </c>
      <c r="B378" s="4">
        <v>696.52184393442724</v>
      </c>
      <c r="C378" s="4">
        <v>0</v>
      </c>
      <c r="D378" s="4">
        <v>0</v>
      </c>
    </row>
    <row r="379" spans="1:4" x14ac:dyDescent="0.2">
      <c r="A379" s="4">
        <v>5395.4272813159942</v>
      </c>
      <c r="B379" s="4">
        <v>697.97627606789797</v>
      </c>
      <c r="C379" s="4">
        <v>0</v>
      </c>
      <c r="D379" s="4">
        <v>0</v>
      </c>
    </row>
    <row r="380" spans="1:4" x14ac:dyDescent="0.2">
      <c r="A380" s="4">
        <v>5409.7006780037791</v>
      </c>
      <c r="B380" s="4">
        <v>699.42874054572678</v>
      </c>
      <c r="C380" s="4">
        <v>0</v>
      </c>
      <c r="D380" s="4">
        <v>0</v>
      </c>
    </row>
    <row r="381" spans="1:4" x14ac:dyDescent="0.2">
      <c r="A381" s="4">
        <v>5423.9740746915641</v>
      </c>
      <c r="B381" s="4">
        <v>700.87923811864073</v>
      </c>
      <c r="C381" s="4">
        <v>0</v>
      </c>
      <c r="D381" s="4">
        <v>0</v>
      </c>
    </row>
    <row r="382" spans="1:4" x14ac:dyDescent="0.2">
      <c r="A382" s="4">
        <v>5438.247471379349</v>
      </c>
      <c r="B382" s="4">
        <v>702.32776953736698</v>
      </c>
      <c r="C382" s="4">
        <v>0</v>
      </c>
      <c r="D382" s="4">
        <v>0</v>
      </c>
    </row>
    <row r="383" spans="1:4" x14ac:dyDescent="0.2">
      <c r="A383" s="4">
        <v>5452.5208680671331</v>
      </c>
      <c r="B383" s="4">
        <v>703.77433555263224</v>
      </c>
      <c r="C383" s="4">
        <v>0</v>
      </c>
      <c r="D383" s="4">
        <v>0</v>
      </c>
    </row>
    <row r="384" spans="1:4" x14ac:dyDescent="0.2">
      <c r="A384" s="4">
        <v>5466.794264754918</v>
      </c>
      <c r="B384" s="4">
        <v>705.21893691516402</v>
      </c>
      <c r="C384" s="4">
        <v>0</v>
      </c>
      <c r="D384" s="4">
        <v>0</v>
      </c>
    </row>
    <row r="385" spans="1:4" x14ac:dyDescent="0.2">
      <c r="A385" s="4">
        <v>5481.067661442703</v>
      </c>
      <c r="B385" s="4">
        <v>706.66157437568927</v>
      </c>
      <c r="C385" s="4">
        <v>0</v>
      </c>
      <c r="D385" s="4">
        <v>0</v>
      </c>
    </row>
    <row r="386" spans="1:4" x14ac:dyDescent="0.2">
      <c r="A386" s="4">
        <v>5495.3410581304879</v>
      </c>
      <c r="B386" s="4">
        <v>708.10224868493481</v>
      </c>
      <c r="C386" s="4">
        <v>0</v>
      </c>
      <c r="D386" s="4">
        <v>0</v>
      </c>
    </row>
    <row r="387" spans="1:4" x14ac:dyDescent="0.2">
      <c r="A387" s="4">
        <v>5509.6144548182729</v>
      </c>
      <c r="B387" s="4">
        <v>709.54096059362803</v>
      </c>
      <c r="C387" s="4">
        <v>0</v>
      </c>
      <c r="D387" s="4">
        <v>0</v>
      </c>
    </row>
    <row r="388" spans="1:4" x14ac:dyDescent="0.2">
      <c r="A388" s="4">
        <v>5523.8878515060578</v>
      </c>
      <c r="B388" s="4">
        <v>710.97771085249576</v>
      </c>
      <c r="C388" s="4">
        <v>0</v>
      </c>
      <c r="D388" s="4">
        <v>0</v>
      </c>
    </row>
    <row r="389" spans="1:4" x14ac:dyDescent="0.2">
      <c r="A389" s="4">
        <v>5538.1612481938428</v>
      </c>
      <c r="B389" s="4">
        <v>712.41250021226529</v>
      </c>
      <c r="C389" s="4">
        <v>0</v>
      </c>
      <c r="D389" s="4">
        <v>0</v>
      </c>
    </row>
    <row r="390" spans="1:4" x14ac:dyDescent="0.2">
      <c r="A390" s="4">
        <v>5552.4346448816268</v>
      </c>
      <c r="B390" s="4">
        <v>713.84532942366332</v>
      </c>
      <c r="C390" s="4">
        <v>0</v>
      </c>
      <c r="D390" s="4">
        <v>0</v>
      </c>
    </row>
    <row r="391" spans="1:4" x14ac:dyDescent="0.2">
      <c r="A391" s="4">
        <v>5566.7080415694118</v>
      </c>
      <c r="B391" s="4">
        <v>715.27619923741736</v>
      </c>
      <c r="C391" s="4">
        <v>0</v>
      </c>
      <c r="D391" s="4">
        <v>0</v>
      </c>
    </row>
    <row r="392" spans="1:4" x14ac:dyDescent="0.2">
      <c r="A392" s="4">
        <v>5580.9814382571967</v>
      </c>
      <c r="B392" s="4">
        <v>716.70511040425413</v>
      </c>
      <c r="C392" s="4">
        <v>0</v>
      </c>
      <c r="D392" s="4">
        <v>0</v>
      </c>
    </row>
    <row r="393" spans="1:4" x14ac:dyDescent="0.2">
      <c r="A393" s="4">
        <v>5595.2548349449817</v>
      </c>
      <c r="B393" s="4">
        <v>718.13206367490091</v>
      </c>
      <c r="C393" s="4">
        <v>0</v>
      </c>
      <c r="D393" s="4">
        <v>0</v>
      </c>
    </row>
    <row r="394" spans="1:4" x14ac:dyDescent="0.2">
      <c r="A394" s="4">
        <v>5609.5282316327666</v>
      </c>
      <c r="B394" s="4">
        <v>719.55705980008474</v>
      </c>
      <c r="C394" s="4">
        <v>0</v>
      </c>
      <c r="D394" s="4">
        <v>0</v>
      </c>
    </row>
    <row r="395" spans="1:4" x14ac:dyDescent="0.2">
      <c r="A395" s="4">
        <v>5623.8016283205516</v>
      </c>
      <c r="B395" s="4">
        <v>720.98009953053258</v>
      </c>
      <c r="C395" s="4">
        <v>0</v>
      </c>
      <c r="D395" s="4">
        <v>0</v>
      </c>
    </row>
    <row r="396" spans="1:4" x14ac:dyDescent="0.2">
      <c r="A396" s="4">
        <v>5638.0750250083365</v>
      </c>
      <c r="B396" s="4">
        <v>722.40118361697159</v>
      </c>
      <c r="C396" s="4">
        <v>0</v>
      </c>
      <c r="D396" s="4">
        <v>0</v>
      </c>
    </row>
    <row r="397" spans="1:4" x14ac:dyDescent="0.2">
      <c r="A397" s="4">
        <v>5652.3484216961206</v>
      </c>
      <c r="B397" s="4">
        <v>723.82031281012871</v>
      </c>
      <c r="C397" s="4">
        <v>0</v>
      </c>
      <c r="D397" s="4">
        <v>0</v>
      </c>
    </row>
    <row r="398" spans="1:4" x14ac:dyDescent="0.2">
      <c r="A398" s="4">
        <v>5666.6218183839055</v>
      </c>
      <c r="B398" s="4">
        <v>725.23748786073111</v>
      </c>
      <c r="C398" s="4">
        <v>0</v>
      </c>
      <c r="D398" s="4">
        <v>0</v>
      </c>
    </row>
    <row r="399" spans="1:4" x14ac:dyDescent="0.2">
      <c r="A399" s="4">
        <v>5680.8952150716905</v>
      </c>
      <c r="B399" s="4">
        <v>726.65270951950595</v>
      </c>
      <c r="C399" s="4">
        <v>0</v>
      </c>
      <c r="D399" s="4">
        <v>0</v>
      </c>
    </row>
    <row r="400" spans="1:4" x14ac:dyDescent="0.2">
      <c r="A400" s="4">
        <v>5695.1686117594754</v>
      </c>
      <c r="B400" s="4">
        <v>728.06597853718006</v>
      </c>
      <c r="C400" s="4">
        <v>0</v>
      </c>
      <c r="D400" s="4">
        <v>0</v>
      </c>
    </row>
    <row r="401" spans="1:4" x14ac:dyDescent="0.2">
      <c r="A401" s="4">
        <v>5709.4420084472604</v>
      </c>
      <c r="B401" s="4">
        <v>729.47729566448083</v>
      </c>
      <c r="C401" s="4">
        <v>0</v>
      </c>
      <c r="D401" s="4">
        <v>0</v>
      </c>
    </row>
    <row r="402" spans="1:4" x14ac:dyDescent="0.2">
      <c r="A402" s="4">
        <v>5723.7154051350453</v>
      </c>
      <c r="B402" s="4">
        <v>730.88666165213499</v>
      </c>
      <c r="C402" s="4">
        <v>0</v>
      </c>
      <c r="D402" s="4">
        <v>0</v>
      </c>
    </row>
    <row r="403" spans="1:4" x14ac:dyDescent="0.2">
      <c r="A403" s="4">
        <v>5737.9888018228303</v>
      </c>
      <c r="B403" s="4">
        <v>732.2940772508698</v>
      </c>
      <c r="C403" s="4">
        <v>0</v>
      </c>
      <c r="D403" s="4">
        <v>0</v>
      </c>
    </row>
    <row r="404" spans="1:4" x14ac:dyDescent="0.2">
      <c r="A404" s="4">
        <v>5752.2621985106143</v>
      </c>
      <c r="B404" s="4">
        <v>733.69954321141222</v>
      </c>
      <c r="C404" s="4">
        <v>0</v>
      </c>
      <c r="D404" s="4">
        <v>0</v>
      </c>
    </row>
    <row r="405" spans="1:4" x14ac:dyDescent="0.2">
      <c r="A405" s="4">
        <v>5766.5355951983993</v>
      </c>
      <c r="B405" s="4">
        <v>735.1030602844894</v>
      </c>
      <c r="C405" s="4">
        <v>0</v>
      </c>
      <c r="D405" s="4">
        <v>0</v>
      </c>
    </row>
    <row r="406" spans="1:4" x14ac:dyDescent="0.2">
      <c r="A406" s="4">
        <v>5780.8089918861842</v>
      </c>
      <c r="B406" s="4">
        <v>736.50462922082841</v>
      </c>
      <c r="C406" s="4">
        <v>0</v>
      </c>
      <c r="D406" s="4">
        <v>0</v>
      </c>
    </row>
    <row r="407" spans="1:4" x14ac:dyDescent="0.2">
      <c r="A407" s="4">
        <v>5795.0823885739692</v>
      </c>
      <c r="B407" s="4">
        <v>737.90425077115628</v>
      </c>
      <c r="C407" s="4">
        <v>0</v>
      </c>
      <c r="D407" s="4">
        <v>0</v>
      </c>
    </row>
    <row r="408" spans="1:4" x14ac:dyDescent="0.2">
      <c r="A408" s="4">
        <v>5809.3557852617541</v>
      </c>
      <c r="B408" s="4">
        <v>739.30192568620009</v>
      </c>
      <c r="C408" s="4">
        <v>0</v>
      </c>
      <c r="D408" s="4">
        <v>0</v>
      </c>
    </row>
    <row r="409" spans="1:4" x14ac:dyDescent="0.2">
      <c r="A409" s="4">
        <v>5823.6291819495391</v>
      </c>
      <c r="B409" s="4">
        <v>740.69765471668688</v>
      </c>
      <c r="C409" s="4">
        <v>0</v>
      </c>
      <c r="D409" s="4">
        <v>0</v>
      </c>
    </row>
    <row r="410" spans="1:4" x14ac:dyDescent="0.2">
      <c r="A410" s="4">
        <v>5837.9025786373231</v>
      </c>
      <c r="B410" s="4">
        <v>742.09143861334371</v>
      </c>
      <c r="C410" s="4">
        <v>0</v>
      </c>
      <c r="D410" s="4">
        <v>0</v>
      </c>
    </row>
    <row r="411" spans="1:4" x14ac:dyDescent="0.2">
      <c r="A411" s="4">
        <v>5852.1759753251081</v>
      </c>
      <c r="B411" s="4">
        <v>743.48327812689774</v>
      </c>
      <c r="C411" s="4">
        <v>0</v>
      </c>
      <c r="D411" s="4">
        <v>0</v>
      </c>
    </row>
    <row r="412" spans="1:4" x14ac:dyDescent="0.2">
      <c r="A412" s="4">
        <v>5866.449372012893</v>
      </c>
      <c r="B412" s="4">
        <v>744.87317400807603</v>
      </c>
      <c r="C412" s="4">
        <v>0</v>
      </c>
      <c r="D412" s="4">
        <v>0</v>
      </c>
    </row>
    <row r="413" spans="1:4" x14ac:dyDescent="0.2">
      <c r="A413" s="4">
        <v>5880.722768700678</v>
      </c>
      <c r="B413" s="4">
        <v>746.26112700760552</v>
      </c>
      <c r="C413" s="4">
        <v>0</v>
      </c>
      <c r="D413" s="4">
        <v>0</v>
      </c>
    </row>
    <row r="414" spans="1:4" x14ac:dyDescent="0.2">
      <c r="A414" s="4">
        <v>5894.9961653884629</v>
      </c>
      <c r="B414" s="4">
        <v>747.64713787621338</v>
      </c>
      <c r="C414" s="4">
        <v>0</v>
      </c>
      <c r="D414" s="4">
        <v>0</v>
      </c>
    </row>
    <row r="415" spans="1:4" x14ac:dyDescent="0.2">
      <c r="A415" s="4">
        <v>5909.2695620762479</v>
      </c>
      <c r="B415" s="4">
        <v>749.03120736462654</v>
      </c>
      <c r="C415" s="4">
        <v>0</v>
      </c>
      <c r="D415" s="4">
        <v>0</v>
      </c>
    </row>
    <row r="416" spans="1:4" x14ac:dyDescent="0.2">
      <c r="A416" s="4">
        <v>5923.5429587640328</v>
      </c>
      <c r="B416" s="4">
        <v>750.41333622357229</v>
      </c>
      <c r="C416" s="4">
        <v>0</v>
      </c>
      <c r="D416" s="4">
        <v>0</v>
      </c>
    </row>
    <row r="417" spans="1:4" x14ac:dyDescent="0.2">
      <c r="A417" s="4">
        <v>5937.8163554518169</v>
      </c>
      <c r="B417" s="4">
        <v>751.79352520377745</v>
      </c>
      <c r="C417" s="4">
        <v>0</v>
      </c>
      <c r="D417" s="4">
        <v>0</v>
      </c>
    </row>
    <row r="418" spans="1:4" x14ac:dyDescent="0.2">
      <c r="A418" s="4">
        <v>5952.0897521396018</v>
      </c>
      <c r="B418" s="4">
        <v>753.17177505596931</v>
      </c>
      <c r="C418" s="4">
        <v>0</v>
      </c>
      <c r="D418" s="4">
        <v>0</v>
      </c>
    </row>
    <row r="419" spans="1:4" x14ac:dyDescent="0.2">
      <c r="A419" s="4">
        <v>5966.3631488273868</v>
      </c>
      <c r="B419" s="4">
        <v>754.5480865308748</v>
      </c>
      <c r="C419" s="4">
        <v>0</v>
      </c>
      <c r="D419" s="4">
        <v>0</v>
      </c>
    </row>
    <row r="420" spans="1:4" x14ac:dyDescent="0.2">
      <c r="A420" s="4">
        <v>5980.6365455151717</v>
      </c>
      <c r="B420" s="4">
        <v>755.92246037922109</v>
      </c>
      <c r="C420" s="4">
        <v>0</v>
      </c>
      <c r="D420" s="4">
        <v>0</v>
      </c>
    </row>
    <row r="421" spans="1:4" x14ac:dyDescent="0.2">
      <c r="A421" s="4">
        <v>5994.9099422029567</v>
      </c>
      <c r="B421" s="4">
        <v>757.29489735173513</v>
      </c>
      <c r="C421" s="4">
        <v>0</v>
      </c>
      <c r="D421" s="4">
        <v>0</v>
      </c>
    </row>
    <row r="422" spans="1:4" x14ac:dyDescent="0.2">
      <c r="A422" s="4">
        <v>6009.1833388907417</v>
      </c>
      <c r="B422" s="4">
        <v>758.66539819914408</v>
      </c>
      <c r="C422" s="4">
        <v>0</v>
      </c>
      <c r="D422" s="4">
        <v>0</v>
      </c>
    </row>
    <row r="423" spans="1:4" x14ac:dyDescent="0.2">
      <c r="A423" s="4">
        <v>6023.4567355785266</v>
      </c>
      <c r="B423" s="4">
        <v>760.03396367217499</v>
      </c>
      <c r="C423" s="4">
        <v>0</v>
      </c>
      <c r="D423" s="4">
        <v>0</v>
      </c>
    </row>
    <row r="424" spans="1:4" x14ac:dyDescent="0.2">
      <c r="A424" s="4">
        <v>6037.7301322663106</v>
      </c>
      <c r="B424" s="4">
        <v>761.40059452155481</v>
      </c>
      <c r="C424" s="4">
        <v>0</v>
      </c>
      <c r="D424" s="4">
        <v>0</v>
      </c>
    </row>
    <row r="425" spans="1:4" x14ac:dyDescent="0.2">
      <c r="A425" s="4">
        <v>6052.0035289540956</v>
      </c>
      <c r="B425" s="4">
        <v>762.7652914980107</v>
      </c>
      <c r="C425" s="4">
        <v>0</v>
      </c>
      <c r="D425" s="4">
        <v>0</v>
      </c>
    </row>
    <row r="426" spans="1:4" x14ac:dyDescent="0.2">
      <c r="A426" s="4">
        <v>6066.2769256418806</v>
      </c>
      <c r="B426" s="4">
        <v>764.12805535226983</v>
      </c>
      <c r="C426" s="4">
        <v>0</v>
      </c>
      <c r="D426" s="4">
        <v>0</v>
      </c>
    </row>
    <row r="427" spans="1:4" x14ac:dyDescent="0.2">
      <c r="A427" s="4">
        <v>6080.5503223296655</v>
      </c>
      <c r="B427" s="4">
        <v>765.48888683505913</v>
      </c>
      <c r="C427" s="4">
        <v>0</v>
      </c>
      <c r="D427" s="4">
        <v>0</v>
      </c>
    </row>
    <row r="428" spans="1:4" x14ac:dyDescent="0.2">
      <c r="A428" s="4">
        <v>6094.8237190174505</v>
      </c>
      <c r="B428" s="4">
        <v>766.84778669710568</v>
      </c>
      <c r="C428" s="4">
        <v>0</v>
      </c>
      <c r="D428" s="4">
        <v>0</v>
      </c>
    </row>
    <row r="429" spans="1:4" x14ac:dyDescent="0.2">
      <c r="A429" s="4">
        <v>6109.0971157052354</v>
      </c>
      <c r="B429" s="4">
        <v>768.20475568913662</v>
      </c>
      <c r="C429" s="4">
        <v>0</v>
      </c>
      <c r="D429" s="4">
        <v>0</v>
      </c>
    </row>
    <row r="430" spans="1:4" x14ac:dyDescent="0.2">
      <c r="A430" s="4">
        <v>6123.3705123930195</v>
      </c>
      <c r="B430" s="4">
        <v>769.55979456187879</v>
      </c>
      <c r="C430" s="4">
        <v>0</v>
      </c>
      <c r="D430" s="4">
        <v>0</v>
      </c>
    </row>
    <row r="431" spans="1:4" x14ac:dyDescent="0.2">
      <c r="A431" s="4">
        <v>6137.6439090808044</v>
      </c>
      <c r="B431" s="4">
        <v>770.91290406605958</v>
      </c>
      <c r="C431" s="4">
        <v>0</v>
      </c>
      <c r="D431" s="4">
        <v>0</v>
      </c>
    </row>
    <row r="432" spans="1:4" x14ac:dyDescent="0.2">
      <c r="A432" s="4">
        <v>6151.9173057685894</v>
      </c>
      <c r="B432" s="4">
        <v>772.26408495240582</v>
      </c>
      <c r="C432" s="4">
        <v>0</v>
      </c>
      <c r="D432" s="4">
        <v>0</v>
      </c>
    </row>
    <row r="433" spans="1:4" x14ac:dyDescent="0.2">
      <c r="A433" s="4">
        <v>6166.1907024563743</v>
      </c>
      <c r="B433" s="4">
        <v>773.6133379716448</v>
      </c>
      <c r="C433" s="4">
        <v>0</v>
      </c>
      <c r="D433" s="4">
        <v>0</v>
      </c>
    </row>
    <row r="434" spans="1:4" x14ac:dyDescent="0.2">
      <c r="A434" s="4">
        <v>6180.4640991441593</v>
      </c>
      <c r="B434" s="4">
        <v>774.96066387450344</v>
      </c>
      <c r="C434" s="4">
        <v>0</v>
      </c>
      <c r="D434" s="4">
        <v>0</v>
      </c>
    </row>
    <row r="435" spans="1:4" x14ac:dyDescent="0.2">
      <c r="A435" s="4">
        <v>6194.7374958319442</v>
      </c>
      <c r="B435" s="4">
        <v>776.30606341170869</v>
      </c>
      <c r="C435" s="4">
        <v>0</v>
      </c>
      <c r="D435" s="4">
        <v>0</v>
      </c>
    </row>
    <row r="436" spans="1:4" x14ac:dyDescent="0.2">
      <c r="A436" s="4">
        <v>6209.0108925197292</v>
      </c>
      <c r="B436" s="4">
        <v>777.64953733398784</v>
      </c>
      <c r="C436" s="4">
        <v>0</v>
      </c>
      <c r="D436" s="4">
        <v>0</v>
      </c>
    </row>
    <row r="437" spans="1:4" x14ac:dyDescent="0.2">
      <c r="A437" s="4">
        <v>6223.2842892075132</v>
      </c>
      <c r="B437" s="4">
        <v>778.99108639206781</v>
      </c>
      <c r="C437" s="4">
        <v>0</v>
      </c>
      <c r="D437" s="4">
        <v>0</v>
      </c>
    </row>
    <row r="438" spans="1:4" x14ac:dyDescent="0.2">
      <c r="A438" s="4">
        <v>6237.5576858952982</v>
      </c>
      <c r="B438" s="4">
        <v>780.33071133667568</v>
      </c>
      <c r="C438" s="4">
        <v>0</v>
      </c>
      <c r="D438" s="4">
        <v>0</v>
      </c>
    </row>
    <row r="439" spans="1:4" x14ac:dyDescent="0.2">
      <c r="A439" s="4">
        <v>6251.8310825830831</v>
      </c>
      <c r="B439" s="4">
        <v>781.66841291853871</v>
      </c>
      <c r="C439" s="4">
        <v>0</v>
      </c>
      <c r="D439" s="4">
        <v>0</v>
      </c>
    </row>
    <row r="440" spans="1:4" x14ac:dyDescent="0.2">
      <c r="A440" s="4">
        <v>6266.1044792708681</v>
      </c>
      <c r="B440" s="4">
        <v>783.00419188838373</v>
      </c>
      <c r="C440" s="4">
        <v>0</v>
      </c>
      <c r="D440" s="4">
        <v>0</v>
      </c>
    </row>
    <row r="441" spans="1:4" x14ac:dyDescent="0.2">
      <c r="A441" s="4">
        <v>6280.377875958653</v>
      </c>
      <c r="B441" s="4">
        <v>784.33804899693791</v>
      </c>
      <c r="C441" s="4">
        <v>0</v>
      </c>
      <c r="D441" s="4">
        <v>0</v>
      </c>
    </row>
    <row r="442" spans="1:4" x14ac:dyDescent="0.2">
      <c r="A442" s="4">
        <v>6294.651272646438</v>
      </c>
      <c r="B442" s="4">
        <v>785.6699849949282</v>
      </c>
      <c r="C442" s="4">
        <v>0</v>
      </c>
      <c r="D442" s="4">
        <v>0</v>
      </c>
    </row>
    <row r="443" spans="1:4" x14ac:dyDescent="0.2">
      <c r="A443" s="4">
        <v>6308.9246693342229</v>
      </c>
      <c r="B443" s="4">
        <v>787.00000063308187</v>
      </c>
      <c r="C443" s="4">
        <v>0</v>
      </c>
      <c r="D443" s="4">
        <v>0</v>
      </c>
    </row>
    <row r="444" spans="1:4" x14ac:dyDescent="0.2">
      <c r="A444" s="4">
        <v>6323.198066022007</v>
      </c>
      <c r="B444" s="4">
        <v>788.32809666212574</v>
      </c>
      <c r="C444" s="4">
        <v>0</v>
      </c>
      <c r="D444" s="4">
        <v>0</v>
      </c>
    </row>
    <row r="445" spans="1:4" x14ac:dyDescent="0.2">
      <c r="A445" s="4">
        <v>6337.4714627097919</v>
      </c>
      <c r="B445" s="4">
        <v>789.65427383278711</v>
      </c>
      <c r="C445" s="4">
        <v>0</v>
      </c>
      <c r="D445" s="4">
        <v>0</v>
      </c>
    </row>
    <row r="446" spans="1:4" x14ac:dyDescent="0.2">
      <c r="A446" s="4">
        <v>6351.7448593975769</v>
      </c>
      <c r="B446" s="4">
        <v>790.97853289579302</v>
      </c>
      <c r="C446" s="4">
        <v>0</v>
      </c>
      <c r="D446" s="4">
        <v>0</v>
      </c>
    </row>
    <row r="447" spans="1:4" x14ac:dyDescent="0.2">
      <c r="A447" s="4">
        <v>6366.0182560853618</v>
      </c>
      <c r="B447" s="4">
        <v>792.30087460187042</v>
      </c>
      <c r="C447" s="4">
        <v>0</v>
      </c>
      <c r="D447" s="4">
        <v>0</v>
      </c>
    </row>
    <row r="448" spans="1:4" x14ac:dyDescent="0.2">
      <c r="A448" s="4">
        <v>6380.2916527731468</v>
      </c>
      <c r="B448" s="4">
        <v>793.62129970174647</v>
      </c>
      <c r="C448" s="4">
        <v>0</v>
      </c>
      <c r="D448" s="4">
        <v>0</v>
      </c>
    </row>
    <row r="449" spans="1:4" x14ac:dyDescent="0.2">
      <c r="A449" s="4">
        <v>6394.5650494609317</v>
      </c>
      <c r="B449" s="4">
        <v>794.9398089461481</v>
      </c>
      <c r="C449" s="4">
        <v>0</v>
      </c>
      <c r="D449" s="4">
        <v>0</v>
      </c>
    </row>
    <row r="450" spans="1:4" x14ac:dyDescent="0.2">
      <c r="A450" s="4">
        <v>6408.8384461487167</v>
      </c>
      <c r="B450" s="4">
        <v>796.2564030858025</v>
      </c>
      <c r="C450" s="4">
        <v>0</v>
      </c>
      <c r="D450" s="4">
        <v>0</v>
      </c>
    </row>
    <row r="451" spans="1:4" x14ac:dyDescent="0.2">
      <c r="A451" s="4">
        <v>6423.1118428365007</v>
      </c>
      <c r="B451" s="4">
        <v>797.5710828714366</v>
      </c>
      <c r="C451" s="4">
        <v>0</v>
      </c>
      <c r="D451" s="4">
        <v>0</v>
      </c>
    </row>
    <row r="452" spans="1:4" x14ac:dyDescent="0.2">
      <c r="A452" s="4">
        <v>6437.3852395242857</v>
      </c>
      <c r="B452" s="4">
        <v>798.88384905377779</v>
      </c>
      <c r="C452" s="4">
        <v>0</v>
      </c>
      <c r="D452" s="4">
        <v>0</v>
      </c>
    </row>
    <row r="453" spans="1:4" x14ac:dyDescent="0.2">
      <c r="A453" s="4">
        <v>6451.6586362120706</v>
      </c>
      <c r="B453" s="4">
        <v>800.19470238355279</v>
      </c>
      <c r="C453" s="4">
        <v>0</v>
      </c>
      <c r="D453" s="4">
        <v>0</v>
      </c>
    </row>
    <row r="454" spans="1:4" x14ac:dyDescent="0.2">
      <c r="A454" s="4">
        <v>6465.9320328998556</v>
      </c>
      <c r="B454" s="4">
        <v>801.50364361148877</v>
      </c>
      <c r="C454" s="4">
        <v>0</v>
      </c>
      <c r="D454" s="4">
        <v>0</v>
      </c>
    </row>
    <row r="455" spans="1:4" x14ac:dyDescent="0.2">
      <c r="A455" s="4">
        <v>6480.2054295876405</v>
      </c>
      <c r="B455" s="4">
        <v>802.81067348831289</v>
      </c>
      <c r="C455" s="4">
        <v>0</v>
      </c>
      <c r="D455" s="4">
        <v>0</v>
      </c>
    </row>
    <row r="456" spans="1:4" x14ac:dyDescent="0.2">
      <c r="A456" s="4">
        <v>6494.4788262754255</v>
      </c>
      <c r="B456" s="4">
        <v>804.1157927647522</v>
      </c>
      <c r="C456" s="4">
        <v>0</v>
      </c>
      <c r="D456" s="4">
        <v>0</v>
      </c>
    </row>
    <row r="457" spans="1:4" x14ac:dyDescent="0.2">
      <c r="A457" s="4">
        <v>6508.7522229632095</v>
      </c>
      <c r="B457" s="4">
        <v>805.41900219153354</v>
      </c>
      <c r="C457" s="4">
        <v>0</v>
      </c>
      <c r="D457" s="4">
        <v>0</v>
      </c>
    </row>
    <row r="458" spans="1:4" x14ac:dyDescent="0.2">
      <c r="A458" s="4">
        <v>6523.0256196509945</v>
      </c>
      <c r="B458" s="4">
        <v>806.72030251938429</v>
      </c>
      <c r="C458" s="4">
        <v>0</v>
      </c>
      <c r="D458" s="4">
        <v>0</v>
      </c>
    </row>
    <row r="459" spans="1:4" x14ac:dyDescent="0.2">
      <c r="A459" s="4">
        <v>6537.2990163387794</v>
      </c>
      <c r="B459" s="4">
        <v>808.0196944990314</v>
      </c>
      <c r="C459" s="4">
        <v>0</v>
      </c>
      <c r="D459" s="4">
        <v>0</v>
      </c>
    </row>
    <row r="460" spans="1:4" x14ac:dyDescent="0.2">
      <c r="A460" s="4">
        <v>6551.5724130265644</v>
      </c>
      <c r="B460" s="4">
        <v>809.31717888120193</v>
      </c>
      <c r="C460" s="4">
        <v>0</v>
      </c>
      <c r="D460" s="4">
        <v>0</v>
      </c>
    </row>
    <row r="461" spans="1:4" x14ac:dyDescent="0.2">
      <c r="A461" s="4">
        <v>6565.8458097143493</v>
      </c>
      <c r="B461" s="4">
        <v>810.6127564166228</v>
      </c>
      <c r="C461" s="4">
        <v>0</v>
      </c>
      <c r="D461" s="4">
        <v>0</v>
      </c>
    </row>
    <row r="462" spans="1:4" x14ac:dyDescent="0.2">
      <c r="A462" s="4">
        <v>6580.1192064021343</v>
      </c>
      <c r="B462" s="4">
        <v>811.90642785602131</v>
      </c>
      <c r="C462" s="4">
        <v>0</v>
      </c>
      <c r="D462" s="4">
        <v>0</v>
      </c>
    </row>
    <row r="463" spans="1:4" x14ac:dyDescent="0.2">
      <c r="A463" s="4">
        <v>6594.3926030899192</v>
      </c>
      <c r="B463" s="4">
        <v>813.19819395012439</v>
      </c>
      <c r="C463" s="4">
        <v>0</v>
      </c>
      <c r="D463" s="4">
        <v>0</v>
      </c>
    </row>
    <row r="464" spans="1:4" x14ac:dyDescent="0.2">
      <c r="A464" s="4">
        <v>6608.6659997777033</v>
      </c>
      <c r="B464" s="4">
        <v>814.4880554496591</v>
      </c>
      <c r="C464" s="4">
        <v>0</v>
      </c>
      <c r="D464" s="4">
        <v>0</v>
      </c>
    </row>
    <row r="465" spans="1:4" x14ac:dyDescent="0.2">
      <c r="A465" s="4">
        <v>6622.9393964654882</v>
      </c>
      <c r="B465" s="4">
        <v>815.7760131053526</v>
      </c>
      <c r="C465" s="4">
        <v>0</v>
      </c>
      <c r="D465" s="4">
        <v>0</v>
      </c>
    </row>
    <row r="466" spans="1:4" x14ac:dyDescent="0.2">
      <c r="A466" s="4">
        <v>6637.2127931532732</v>
      </c>
      <c r="B466" s="4">
        <v>817.06206766793196</v>
      </c>
      <c r="C466" s="4">
        <v>0</v>
      </c>
      <c r="D466" s="4">
        <v>0</v>
      </c>
    </row>
    <row r="467" spans="1:4" x14ac:dyDescent="0.2">
      <c r="A467" s="4">
        <v>6651.4861898410581</v>
      </c>
      <c r="B467" s="4">
        <v>818.3462198881241</v>
      </c>
      <c r="C467" s="4">
        <v>0</v>
      </c>
      <c r="D467" s="4">
        <v>0</v>
      </c>
    </row>
    <row r="468" spans="1:4" x14ac:dyDescent="0.2">
      <c r="A468" s="4">
        <v>6665.7595865288431</v>
      </c>
      <c r="B468" s="4">
        <v>819.62847051665631</v>
      </c>
      <c r="C468" s="4">
        <v>0</v>
      </c>
      <c r="D468" s="4">
        <v>0</v>
      </c>
    </row>
    <row r="469" spans="1:4" x14ac:dyDescent="0.2">
      <c r="A469" s="4">
        <v>6680.0329832166281</v>
      </c>
      <c r="B469" s="4">
        <v>820.90882030425541</v>
      </c>
      <c r="C469" s="4">
        <v>0</v>
      </c>
      <c r="D469" s="4">
        <v>0</v>
      </c>
    </row>
    <row r="470" spans="1:4" x14ac:dyDescent="0.2">
      <c r="A470" s="4">
        <v>6694.306379904413</v>
      </c>
      <c r="B470" s="4">
        <v>822.1872700016487</v>
      </c>
      <c r="C470" s="4">
        <v>0</v>
      </c>
      <c r="D470" s="4">
        <v>0</v>
      </c>
    </row>
    <row r="471" spans="1:4" x14ac:dyDescent="0.2">
      <c r="A471" s="4">
        <v>6708.579776592197</v>
      </c>
      <c r="B471" s="4">
        <v>823.46382035956299</v>
      </c>
      <c r="C471" s="4">
        <v>0</v>
      </c>
      <c r="D471" s="4">
        <v>0</v>
      </c>
    </row>
    <row r="472" spans="1:4" x14ac:dyDescent="0.2">
      <c r="A472" s="4">
        <v>6722.853173279982</v>
      </c>
      <c r="B472" s="4">
        <v>824.73847212872556</v>
      </c>
      <c r="C472" s="4">
        <v>0</v>
      </c>
      <c r="D472" s="4">
        <v>0</v>
      </c>
    </row>
    <row r="473" spans="1:4" x14ac:dyDescent="0.2">
      <c r="A473" s="4">
        <v>6737.126569967767</v>
      </c>
      <c r="B473" s="4">
        <v>826.01122605986336</v>
      </c>
      <c r="C473" s="4">
        <v>0</v>
      </c>
      <c r="D473" s="4">
        <v>0</v>
      </c>
    </row>
    <row r="474" spans="1:4" x14ac:dyDescent="0.2">
      <c r="A474" s="4">
        <v>6751.3999666555519</v>
      </c>
      <c r="B474" s="4">
        <v>827.28208290370355</v>
      </c>
      <c r="C474" s="4">
        <v>0</v>
      </c>
      <c r="D474" s="4">
        <v>0</v>
      </c>
    </row>
    <row r="475" spans="1:4" x14ac:dyDescent="0.2">
      <c r="A475" s="4">
        <v>6765.6733633433369</v>
      </c>
      <c r="B475" s="4">
        <v>828.55104341097319</v>
      </c>
      <c r="C475" s="4">
        <v>0</v>
      </c>
      <c r="D475" s="4">
        <v>0</v>
      </c>
    </row>
    <row r="476" spans="1:4" x14ac:dyDescent="0.2">
      <c r="A476" s="4">
        <v>6779.9467600311218</v>
      </c>
      <c r="B476" s="4">
        <v>829.81810833239922</v>
      </c>
      <c r="C476" s="4">
        <v>0</v>
      </c>
      <c r="D476" s="4">
        <v>0</v>
      </c>
    </row>
    <row r="477" spans="1:4" x14ac:dyDescent="0.2">
      <c r="A477" s="4">
        <v>6794.2201567189059</v>
      </c>
      <c r="B477" s="4">
        <v>831.0832784187088</v>
      </c>
      <c r="C477" s="4">
        <v>0</v>
      </c>
      <c r="D477" s="4">
        <v>0</v>
      </c>
    </row>
    <row r="478" spans="1:4" x14ac:dyDescent="0.2">
      <c r="A478" s="4">
        <v>6808.4935534066908</v>
      </c>
      <c r="B478" s="4">
        <v>832.34655442062899</v>
      </c>
      <c r="C478" s="4">
        <v>0</v>
      </c>
      <c r="D478" s="4">
        <v>0</v>
      </c>
    </row>
    <row r="479" spans="1:4" x14ac:dyDescent="0.2">
      <c r="A479" s="4">
        <v>6822.7669500944758</v>
      </c>
      <c r="B479" s="4">
        <v>833.60793708888684</v>
      </c>
      <c r="C479" s="4">
        <v>0</v>
      </c>
      <c r="D479" s="4">
        <v>0</v>
      </c>
    </row>
    <row r="480" spans="1:4" x14ac:dyDescent="0.2">
      <c r="A480" s="4">
        <v>6837.0403467822607</v>
      </c>
      <c r="B480" s="4">
        <v>834.86742717420952</v>
      </c>
      <c r="C480" s="4">
        <v>0</v>
      </c>
      <c r="D480" s="4">
        <v>0</v>
      </c>
    </row>
    <row r="481" spans="1:4" x14ac:dyDescent="0.2">
      <c r="A481" s="4">
        <v>6851.3137434700457</v>
      </c>
      <c r="B481" s="4">
        <v>836.12502542732398</v>
      </c>
      <c r="C481" s="4">
        <v>0</v>
      </c>
      <c r="D481" s="4">
        <v>0</v>
      </c>
    </row>
    <row r="482" spans="1:4" x14ac:dyDescent="0.2">
      <c r="A482" s="4">
        <v>6865.5871401578306</v>
      </c>
      <c r="B482" s="4">
        <v>837.38073259895725</v>
      </c>
      <c r="C482" s="4">
        <v>0</v>
      </c>
      <c r="D482" s="4">
        <v>0</v>
      </c>
    </row>
    <row r="483" spans="1:4" x14ac:dyDescent="0.2">
      <c r="A483" s="4">
        <v>6879.8605368456156</v>
      </c>
      <c r="B483" s="4">
        <v>838.63454943983652</v>
      </c>
      <c r="C483" s="4">
        <v>0</v>
      </c>
      <c r="D483" s="4">
        <v>0</v>
      </c>
    </row>
    <row r="484" spans="1:4" x14ac:dyDescent="0.2">
      <c r="A484" s="4">
        <v>6894.1339335333996</v>
      </c>
      <c r="B484" s="4">
        <v>839.88647670068872</v>
      </c>
      <c r="C484" s="4">
        <v>0</v>
      </c>
      <c r="D484" s="4">
        <v>0</v>
      </c>
    </row>
    <row r="485" spans="1:4" x14ac:dyDescent="0.2">
      <c r="A485" s="4">
        <v>6908.4073302211846</v>
      </c>
      <c r="B485" s="4">
        <v>841.13651513224113</v>
      </c>
      <c r="C485" s="4">
        <v>0</v>
      </c>
      <c r="D485" s="4">
        <v>0</v>
      </c>
    </row>
    <row r="486" spans="1:4" x14ac:dyDescent="0.2">
      <c r="A486" s="4">
        <v>6922.6807269089695</v>
      </c>
      <c r="B486" s="4">
        <v>842.38466548522058</v>
      </c>
      <c r="C486" s="4">
        <v>0</v>
      </c>
      <c r="D486" s="4">
        <v>0</v>
      </c>
    </row>
    <row r="487" spans="1:4" x14ac:dyDescent="0.2">
      <c r="A487" s="4">
        <v>6936.9541235967545</v>
      </c>
      <c r="B487" s="4">
        <v>843.63092851035424</v>
      </c>
      <c r="C487" s="4">
        <v>0</v>
      </c>
      <c r="D487" s="4">
        <v>0</v>
      </c>
    </row>
    <row r="488" spans="1:4" x14ac:dyDescent="0.2">
      <c r="A488" s="4">
        <v>6951.2275202845394</v>
      </c>
      <c r="B488" s="4">
        <v>844.87530495836927</v>
      </c>
      <c r="C488" s="4">
        <v>0</v>
      </c>
      <c r="D488" s="4">
        <v>0</v>
      </c>
    </row>
    <row r="489" spans="1:4" x14ac:dyDescent="0.2">
      <c r="A489" s="4">
        <v>6965.5009169723244</v>
      </c>
      <c r="B489" s="4">
        <v>846.11779557999262</v>
      </c>
      <c r="C489" s="4">
        <v>0</v>
      </c>
      <c r="D489" s="4">
        <v>0</v>
      </c>
    </row>
    <row r="490" spans="1:4" x14ac:dyDescent="0.2">
      <c r="A490" s="4">
        <v>6979.7743136601093</v>
      </c>
      <c r="B490" s="4">
        <v>847.35840112595133</v>
      </c>
      <c r="C490" s="4">
        <v>0</v>
      </c>
      <c r="D490" s="4">
        <v>0</v>
      </c>
    </row>
    <row r="491" spans="1:4" x14ac:dyDescent="0.2">
      <c r="A491" s="4">
        <v>6994.0477103478934</v>
      </c>
      <c r="B491" s="4">
        <v>848.59712234697247</v>
      </c>
      <c r="C491" s="4">
        <v>0</v>
      </c>
      <c r="D491" s="4">
        <v>0</v>
      </c>
    </row>
    <row r="492" spans="1:4" x14ac:dyDescent="0.2">
      <c r="A492" s="4">
        <v>7008.3211070356783</v>
      </c>
      <c r="B492" s="4">
        <v>849.8339599937832</v>
      </c>
      <c r="C492" s="4">
        <v>0</v>
      </c>
      <c r="D492" s="4">
        <v>0</v>
      </c>
    </row>
    <row r="493" spans="1:4" x14ac:dyDescent="0.2">
      <c r="A493" s="4">
        <v>7022.5945037234633</v>
      </c>
      <c r="B493" s="4">
        <v>851.06891481711057</v>
      </c>
      <c r="C493" s="4">
        <v>0</v>
      </c>
      <c r="D493" s="4">
        <v>0</v>
      </c>
    </row>
    <row r="494" spans="1:4" x14ac:dyDescent="0.2">
      <c r="A494" s="4">
        <v>7036.8679004112482</v>
      </c>
      <c r="B494" s="4">
        <v>852.30198756768152</v>
      </c>
      <c r="C494" s="4">
        <v>0</v>
      </c>
      <c r="D494" s="4">
        <v>0</v>
      </c>
    </row>
    <row r="495" spans="1:4" x14ac:dyDescent="0.2">
      <c r="A495" s="4">
        <v>7051.1412970990332</v>
      </c>
      <c r="B495" s="4">
        <v>853.53317899622334</v>
      </c>
      <c r="C495" s="4">
        <v>0</v>
      </c>
      <c r="D495" s="4">
        <v>0</v>
      </c>
    </row>
    <row r="496" spans="1:4" x14ac:dyDescent="0.2">
      <c r="A496" s="4">
        <v>7065.4146937868181</v>
      </c>
      <c r="B496" s="4">
        <v>854.76248985346297</v>
      </c>
      <c r="C496" s="4">
        <v>0</v>
      </c>
      <c r="D496" s="4">
        <v>0</v>
      </c>
    </row>
    <row r="497" spans="1:4" x14ac:dyDescent="0.2">
      <c r="A497" s="4">
        <v>7079.6880904746031</v>
      </c>
      <c r="B497" s="4">
        <v>855.98992089012745</v>
      </c>
      <c r="C497" s="4">
        <v>0</v>
      </c>
      <c r="D497" s="4">
        <v>0</v>
      </c>
    </row>
    <row r="498" spans="1:4" x14ac:dyDescent="0.2">
      <c r="A498" s="4">
        <v>7093.9614871623871</v>
      </c>
      <c r="B498" s="4">
        <v>857.21547285694373</v>
      </c>
      <c r="C498" s="4">
        <v>0</v>
      </c>
      <c r="D498" s="4">
        <v>0</v>
      </c>
    </row>
    <row r="499" spans="1:4" x14ac:dyDescent="0.2">
      <c r="A499" s="4">
        <v>7108.2348838501721</v>
      </c>
      <c r="B499" s="4">
        <v>858.4391465046391</v>
      </c>
      <c r="C499" s="4">
        <v>0</v>
      </c>
      <c r="D499" s="4">
        <v>0</v>
      </c>
    </row>
    <row r="500" spans="1:4" x14ac:dyDescent="0.2">
      <c r="A500" s="4">
        <v>7122.508280537957</v>
      </c>
      <c r="B500" s="4">
        <v>859.6609425839406</v>
      </c>
      <c r="C500" s="4">
        <v>0</v>
      </c>
      <c r="D500" s="4">
        <v>0</v>
      </c>
    </row>
    <row r="501" spans="1:4" x14ac:dyDescent="0.2">
      <c r="A501" s="4">
        <v>7136.781677225742</v>
      </c>
      <c r="B501" s="4">
        <v>860.88086184557528</v>
      </c>
      <c r="C501" s="4">
        <v>0</v>
      </c>
      <c r="D501" s="4">
        <v>0</v>
      </c>
    </row>
    <row r="502" spans="1:4" x14ac:dyDescent="0.2">
      <c r="A502" s="4">
        <v>7151.0550739135269</v>
      </c>
      <c r="B502" s="4">
        <v>862.0989050402701</v>
      </c>
      <c r="C502" s="4">
        <v>0</v>
      </c>
      <c r="D502" s="4">
        <v>0</v>
      </c>
    </row>
    <row r="503" spans="1:4" x14ac:dyDescent="0.2">
      <c r="A503" s="4">
        <v>7165.3284706013119</v>
      </c>
      <c r="B503" s="4">
        <v>863.31507291875221</v>
      </c>
      <c r="C503" s="4">
        <v>0</v>
      </c>
      <c r="D503" s="4">
        <v>0</v>
      </c>
    </row>
    <row r="504" spans="1:4" x14ac:dyDescent="0.2">
      <c r="A504" s="4">
        <v>7179.6018672890959</v>
      </c>
      <c r="B504" s="4">
        <v>864.52936623174867</v>
      </c>
      <c r="C504" s="4">
        <v>0</v>
      </c>
      <c r="D504" s="4">
        <v>0</v>
      </c>
    </row>
    <row r="505" spans="1:4" x14ac:dyDescent="0.2">
      <c r="A505" s="4">
        <v>7193.8752639768809</v>
      </c>
      <c r="B505" s="4">
        <v>865.74178572998653</v>
      </c>
      <c r="C505" s="4">
        <v>0</v>
      </c>
      <c r="D505" s="4">
        <v>0</v>
      </c>
    </row>
    <row r="506" spans="1:4" x14ac:dyDescent="0.2">
      <c r="A506" s="4">
        <v>7208.1486606646658</v>
      </c>
      <c r="B506" s="4">
        <v>866.95233216419285</v>
      </c>
      <c r="C506" s="4">
        <v>0</v>
      </c>
      <c r="D506" s="4">
        <v>0</v>
      </c>
    </row>
    <row r="507" spans="1:4" x14ac:dyDescent="0.2">
      <c r="A507" s="4">
        <v>7222.4220573524508</v>
      </c>
      <c r="B507" s="4">
        <v>868.1610062850948</v>
      </c>
      <c r="C507" s="4">
        <v>0</v>
      </c>
      <c r="D507" s="4">
        <v>0</v>
      </c>
    </row>
    <row r="508" spans="1:4" x14ac:dyDescent="0.2">
      <c r="A508" s="4">
        <v>7236.6954540402357</v>
      </c>
      <c r="B508" s="4">
        <v>869.36780884341931</v>
      </c>
      <c r="C508" s="4">
        <v>0</v>
      </c>
      <c r="D508" s="4">
        <v>0</v>
      </c>
    </row>
    <row r="509" spans="1:4" x14ac:dyDescent="0.2">
      <c r="A509" s="4">
        <v>7250.9688507280207</v>
      </c>
      <c r="B509" s="4">
        <v>870.57274058989344</v>
      </c>
      <c r="C509" s="4">
        <v>0</v>
      </c>
      <c r="D509" s="4">
        <v>0</v>
      </c>
    </row>
    <row r="510" spans="1:4" x14ac:dyDescent="0.2">
      <c r="A510" s="4">
        <v>7265.2422474158057</v>
      </c>
      <c r="B510" s="4">
        <v>871.77580227524436</v>
      </c>
      <c r="C510" s="4">
        <v>0</v>
      </c>
      <c r="D510" s="4">
        <v>0</v>
      </c>
    </row>
    <row r="511" spans="1:4" x14ac:dyDescent="0.2">
      <c r="A511" s="4">
        <v>7279.5156441035897</v>
      </c>
      <c r="B511" s="4">
        <v>872.976994650199</v>
      </c>
      <c r="C511" s="4">
        <v>0</v>
      </c>
      <c r="D511" s="4">
        <v>0</v>
      </c>
    </row>
    <row r="512" spans="1:4" x14ac:dyDescent="0.2">
      <c r="A512" s="4">
        <v>7293.7890407913746</v>
      </c>
      <c r="B512" s="4">
        <v>874.17631846548466</v>
      </c>
      <c r="C512" s="4">
        <v>0</v>
      </c>
      <c r="D512" s="4">
        <v>0</v>
      </c>
    </row>
    <row r="513" spans="1:4" x14ac:dyDescent="0.2">
      <c r="A513" s="4">
        <v>7308.0624374791596</v>
      </c>
      <c r="B513" s="4">
        <v>875.37377447182826</v>
      </c>
      <c r="C513" s="4">
        <v>0</v>
      </c>
      <c r="D513" s="4">
        <v>0</v>
      </c>
    </row>
    <row r="514" spans="1:4" x14ac:dyDescent="0.2">
      <c r="A514" s="4">
        <v>7322.3358341669446</v>
      </c>
      <c r="B514" s="4">
        <v>876.56936341995674</v>
      </c>
      <c r="C514" s="4">
        <v>0</v>
      </c>
      <c r="D514" s="4">
        <v>0</v>
      </c>
    </row>
    <row r="515" spans="1:4" x14ac:dyDescent="0.2">
      <c r="A515" s="4">
        <v>7336.6092308547295</v>
      </c>
      <c r="B515" s="4">
        <v>877.7630860605974</v>
      </c>
      <c r="C515" s="4">
        <v>0</v>
      </c>
      <c r="D515" s="4">
        <v>0</v>
      </c>
    </row>
    <row r="516" spans="1:4" x14ac:dyDescent="0.2">
      <c r="A516" s="4">
        <v>7350.8826275425145</v>
      </c>
      <c r="B516" s="4">
        <v>878.95494314447728</v>
      </c>
      <c r="C516" s="4">
        <v>0</v>
      </c>
      <c r="D516" s="4">
        <v>0</v>
      </c>
    </row>
    <row r="517" spans="1:4" x14ac:dyDescent="0.2">
      <c r="A517" s="4">
        <v>7365.1560242302994</v>
      </c>
      <c r="B517" s="4">
        <v>880.14493542232321</v>
      </c>
      <c r="C517" s="4">
        <v>0</v>
      </c>
      <c r="D517" s="4">
        <v>0</v>
      </c>
    </row>
    <row r="518" spans="1:4" x14ac:dyDescent="0.2">
      <c r="A518" s="4">
        <v>7379.4294209180835</v>
      </c>
      <c r="B518" s="4">
        <v>881.33306364486248</v>
      </c>
      <c r="C518" s="4">
        <v>0</v>
      </c>
      <c r="D518" s="4">
        <v>0</v>
      </c>
    </row>
    <row r="519" spans="1:4" x14ac:dyDescent="0.2">
      <c r="A519" s="4">
        <v>7393.7028176058684</v>
      </c>
      <c r="B519" s="4">
        <v>882.51932856282212</v>
      </c>
      <c r="C519" s="4">
        <v>0</v>
      </c>
      <c r="D519" s="4">
        <v>0</v>
      </c>
    </row>
    <row r="520" spans="1:4" x14ac:dyDescent="0.2">
      <c r="A520" s="4">
        <v>7407.9762142936534</v>
      </c>
      <c r="B520" s="4">
        <v>883.7037309269291</v>
      </c>
      <c r="C520" s="4">
        <v>0</v>
      </c>
      <c r="D520" s="4">
        <v>0</v>
      </c>
    </row>
    <row r="521" spans="1:4" x14ac:dyDescent="0.2">
      <c r="A521" s="4">
        <v>7422.2496109814383</v>
      </c>
      <c r="B521" s="4">
        <v>884.88627148791068</v>
      </c>
      <c r="C521" s="4">
        <v>0</v>
      </c>
      <c r="D521" s="4">
        <v>0</v>
      </c>
    </row>
    <row r="522" spans="1:4" x14ac:dyDescent="0.2">
      <c r="A522" s="4">
        <v>7436.5230076692233</v>
      </c>
      <c r="B522" s="4">
        <v>886.06695099649369</v>
      </c>
      <c r="C522" s="4">
        <v>0</v>
      </c>
      <c r="D522" s="4">
        <v>0</v>
      </c>
    </row>
    <row r="523" spans="1:4" x14ac:dyDescent="0.2">
      <c r="A523" s="4">
        <v>7450.7964043570082</v>
      </c>
      <c r="B523" s="4">
        <v>887.24577020340541</v>
      </c>
      <c r="C523" s="4">
        <v>0</v>
      </c>
      <c r="D523" s="4">
        <v>0</v>
      </c>
    </row>
    <row r="524" spans="1:4" x14ac:dyDescent="0.2">
      <c r="A524" s="4">
        <v>7465.0698010447923</v>
      </c>
      <c r="B524" s="4">
        <v>888.42272985937268</v>
      </c>
      <c r="C524" s="4">
        <v>0</v>
      </c>
      <c r="D524" s="4">
        <v>0</v>
      </c>
    </row>
    <row r="525" spans="1:4" x14ac:dyDescent="0.2">
      <c r="A525" s="4">
        <v>7479.3431977325772</v>
      </c>
      <c r="B525" s="4">
        <v>889.59783071512277</v>
      </c>
      <c r="C525" s="4">
        <v>0</v>
      </c>
      <c r="D525" s="4">
        <v>0</v>
      </c>
    </row>
    <row r="526" spans="1:4" x14ac:dyDescent="0.2">
      <c r="A526" s="4">
        <v>7493.6165944203622</v>
      </c>
      <c r="B526" s="4">
        <v>890.77107352138273</v>
      </c>
      <c r="C526" s="4">
        <v>0</v>
      </c>
      <c r="D526" s="4">
        <v>0</v>
      </c>
    </row>
    <row r="527" spans="1:4" x14ac:dyDescent="0.2">
      <c r="A527" s="4">
        <v>7507.8899911081471</v>
      </c>
      <c r="B527" s="4">
        <v>891.94245902887951</v>
      </c>
      <c r="C527" s="4">
        <v>0</v>
      </c>
      <c r="D527" s="4">
        <v>0</v>
      </c>
    </row>
    <row r="528" spans="1:4" x14ac:dyDescent="0.2">
      <c r="A528" s="4">
        <v>7522.1633877959321</v>
      </c>
      <c r="B528" s="4">
        <v>893.11198798834016</v>
      </c>
      <c r="C528" s="4">
        <v>0</v>
      </c>
      <c r="D528" s="4">
        <v>0</v>
      </c>
    </row>
    <row r="529" spans="1:4" x14ac:dyDescent="0.2">
      <c r="A529" s="4">
        <v>7536.436784483717</v>
      </c>
      <c r="B529" s="4">
        <v>894.27966115049196</v>
      </c>
      <c r="C529" s="4">
        <v>0</v>
      </c>
      <c r="D529" s="4">
        <v>0</v>
      </c>
    </row>
    <row r="530" spans="1:4" x14ac:dyDescent="0.2">
      <c r="A530" s="4">
        <v>7550.710181171502</v>
      </c>
      <c r="B530" s="4">
        <v>895.44547926606174</v>
      </c>
      <c r="C530" s="4">
        <v>0</v>
      </c>
      <c r="D530" s="4">
        <v>0</v>
      </c>
    </row>
    <row r="531" spans="1:4" x14ac:dyDescent="0.2">
      <c r="A531" s="4">
        <v>7564.983577859286</v>
      </c>
      <c r="B531" s="4">
        <v>896.60944308577666</v>
      </c>
      <c r="C531" s="4">
        <v>0</v>
      </c>
      <c r="D531" s="4">
        <v>0</v>
      </c>
    </row>
    <row r="532" spans="1:4" x14ac:dyDescent="0.2">
      <c r="A532" s="4">
        <v>7579.256974547071</v>
      </c>
      <c r="B532" s="4">
        <v>897.7715533603639</v>
      </c>
      <c r="C532" s="4">
        <v>0</v>
      </c>
      <c r="D532" s="4">
        <v>0</v>
      </c>
    </row>
    <row r="533" spans="1:4" x14ac:dyDescent="0.2">
      <c r="A533" s="4">
        <v>7593.5303712348559</v>
      </c>
      <c r="B533" s="4">
        <v>898.93181084055038</v>
      </c>
      <c r="C533" s="4">
        <v>0</v>
      </c>
      <c r="D533" s="4">
        <v>0</v>
      </c>
    </row>
    <row r="534" spans="1:4" x14ac:dyDescent="0.2">
      <c r="A534" s="4">
        <v>7607.8037679226409</v>
      </c>
      <c r="B534" s="4">
        <v>900.09021627706318</v>
      </c>
      <c r="C534" s="4">
        <v>0</v>
      </c>
      <c r="D534" s="4">
        <v>0</v>
      </c>
    </row>
    <row r="535" spans="1:4" x14ac:dyDescent="0.2">
      <c r="A535" s="4">
        <v>7622.0771646104258</v>
      </c>
      <c r="B535" s="4">
        <v>901.24677042062933</v>
      </c>
      <c r="C535" s="4">
        <v>0</v>
      </c>
      <c r="D535" s="4">
        <v>0</v>
      </c>
    </row>
    <row r="536" spans="1:4" x14ac:dyDescent="0.2">
      <c r="A536" s="4">
        <v>7636.3505612982108</v>
      </c>
      <c r="B536" s="4">
        <v>902.40147402197613</v>
      </c>
      <c r="C536" s="4">
        <v>0</v>
      </c>
      <c r="D536" s="4">
        <v>0</v>
      </c>
    </row>
    <row r="537" spans="1:4" x14ac:dyDescent="0.2">
      <c r="A537" s="4">
        <v>7650.6239579859957</v>
      </c>
      <c r="B537" s="4">
        <v>903.55432783183028</v>
      </c>
      <c r="C537" s="4">
        <v>0</v>
      </c>
      <c r="D537" s="4">
        <v>0</v>
      </c>
    </row>
    <row r="538" spans="1:4" x14ac:dyDescent="0.2">
      <c r="A538" s="4">
        <v>7664.8973546737798</v>
      </c>
      <c r="B538" s="4">
        <v>904.70533260091906</v>
      </c>
      <c r="C538" s="4">
        <v>0</v>
      </c>
      <c r="D538" s="4">
        <v>0</v>
      </c>
    </row>
    <row r="539" spans="1:4" x14ac:dyDescent="0.2">
      <c r="A539" s="4">
        <v>7679.1707513615647</v>
      </c>
      <c r="B539" s="4">
        <v>905.85448907996965</v>
      </c>
      <c r="C539" s="4">
        <v>0</v>
      </c>
      <c r="D539" s="4">
        <v>0</v>
      </c>
    </row>
    <row r="540" spans="1:4" x14ac:dyDescent="0.2">
      <c r="A540" s="4">
        <v>7693.4441480493497</v>
      </c>
      <c r="B540" s="4">
        <v>907.00179801970899</v>
      </c>
      <c r="C540" s="4">
        <v>0</v>
      </c>
      <c r="D540" s="4">
        <v>0</v>
      </c>
    </row>
    <row r="541" spans="1:4" x14ac:dyDescent="0.2">
      <c r="A541" s="4">
        <v>7707.7175447371346</v>
      </c>
      <c r="B541" s="4">
        <v>908.147260170864</v>
      </c>
      <c r="C541" s="4">
        <v>0</v>
      </c>
      <c r="D541" s="4">
        <v>0</v>
      </c>
    </row>
    <row r="542" spans="1:4" x14ac:dyDescent="0.2">
      <c r="A542" s="4">
        <v>7721.9909414249196</v>
      </c>
      <c r="B542" s="4">
        <v>909.29087628416198</v>
      </c>
      <c r="C542" s="4">
        <v>0</v>
      </c>
      <c r="D542" s="4">
        <v>0</v>
      </c>
    </row>
    <row r="543" spans="1:4" x14ac:dyDescent="0.2">
      <c r="A543" s="4">
        <v>7736.2643381127045</v>
      </c>
      <c r="B543" s="4">
        <v>910.43264711032998</v>
      </c>
      <c r="C543" s="4">
        <v>0</v>
      </c>
      <c r="D543" s="4">
        <v>0</v>
      </c>
    </row>
    <row r="544" spans="1:4" x14ac:dyDescent="0.2">
      <c r="A544" s="4">
        <v>7750.5377348004895</v>
      </c>
      <c r="B544" s="4">
        <v>911.57257340009494</v>
      </c>
      <c r="C544" s="4">
        <v>0</v>
      </c>
      <c r="D544" s="4">
        <v>0</v>
      </c>
    </row>
    <row r="545" spans="1:4" x14ac:dyDescent="0.2">
      <c r="A545" s="4">
        <v>7764.8111314882735</v>
      </c>
      <c r="B545" s="4">
        <v>912.7106559041838</v>
      </c>
      <c r="C545" s="4">
        <v>0</v>
      </c>
      <c r="D545" s="4">
        <v>0</v>
      </c>
    </row>
    <row r="546" spans="1:4" x14ac:dyDescent="0.2">
      <c r="A546" s="4">
        <v>7779.0845281760585</v>
      </c>
      <c r="B546" s="4">
        <v>913.84689537332395</v>
      </c>
      <c r="C546" s="4">
        <v>0</v>
      </c>
      <c r="D546" s="4">
        <v>0</v>
      </c>
    </row>
    <row r="547" spans="1:4" x14ac:dyDescent="0.2">
      <c r="A547" s="4">
        <v>7793.3579248638434</v>
      </c>
      <c r="B547" s="4">
        <v>914.98129255824244</v>
      </c>
      <c r="C547" s="4">
        <v>0</v>
      </c>
      <c r="D547" s="4">
        <v>0</v>
      </c>
    </row>
    <row r="548" spans="1:4" x14ac:dyDescent="0.2">
      <c r="A548" s="4">
        <v>7807.6313215516284</v>
      </c>
      <c r="B548" s="4">
        <v>916.11384820966612</v>
      </c>
      <c r="C548" s="4">
        <v>0</v>
      </c>
      <c r="D548" s="4">
        <v>0</v>
      </c>
    </row>
    <row r="549" spans="1:4" x14ac:dyDescent="0.2">
      <c r="A549" s="4">
        <v>7821.9047182394133</v>
      </c>
      <c r="B549" s="4">
        <v>917.24456307832213</v>
      </c>
      <c r="C549" s="4">
        <v>0</v>
      </c>
      <c r="D549" s="4">
        <v>0</v>
      </c>
    </row>
    <row r="550" spans="1:4" x14ac:dyDescent="0.2">
      <c r="A550" s="4">
        <v>7836.1781149271983</v>
      </c>
      <c r="B550" s="4">
        <v>918.37343791493754</v>
      </c>
      <c r="C550" s="4">
        <v>0</v>
      </c>
      <c r="D550" s="4">
        <v>0</v>
      </c>
    </row>
    <row r="551" spans="1:4" x14ac:dyDescent="0.2">
      <c r="A551" s="4">
        <v>7850.4515116149823</v>
      </c>
      <c r="B551" s="4">
        <v>919.5004734702394</v>
      </c>
      <c r="C551" s="4">
        <v>0</v>
      </c>
      <c r="D551" s="4">
        <v>0</v>
      </c>
    </row>
    <row r="552" spans="1:4" x14ac:dyDescent="0.2">
      <c r="A552" s="4">
        <v>7864.7249083027673</v>
      </c>
      <c r="B552" s="4">
        <v>920.62567049495476</v>
      </c>
      <c r="C552" s="4">
        <v>0</v>
      </c>
      <c r="D552" s="4">
        <v>0</v>
      </c>
    </row>
    <row r="553" spans="1:4" x14ac:dyDescent="0.2">
      <c r="A553" s="4">
        <v>7878.9983049905522</v>
      </c>
      <c r="B553" s="4">
        <v>921.74902973981091</v>
      </c>
      <c r="C553" s="4">
        <v>0</v>
      </c>
      <c r="D553" s="4">
        <v>0</v>
      </c>
    </row>
    <row r="554" spans="1:4" x14ac:dyDescent="0.2">
      <c r="A554" s="4">
        <v>7893.2717016783372</v>
      </c>
      <c r="B554" s="4">
        <v>922.87055195553455</v>
      </c>
      <c r="C554" s="4">
        <v>0</v>
      </c>
      <c r="D554" s="4">
        <v>0</v>
      </c>
    </row>
    <row r="555" spans="1:4" x14ac:dyDescent="0.2">
      <c r="A555" s="4">
        <v>7907.5450983661221</v>
      </c>
      <c r="B555" s="4">
        <v>923.99023789285309</v>
      </c>
      <c r="C555" s="4">
        <v>0</v>
      </c>
      <c r="D555" s="4">
        <v>0</v>
      </c>
    </row>
    <row r="556" spans="1:4" x14ac:dyDescent="0.2">
      <c r="A556" s="4">
        <v>7921.8184950539071</v>
      </c>
      <c r="B556" s="4">
        <v>925.10808830249334</v>
      </c>
      <c r="C556" s="4">
        <v>0</v>
      </c>
      <c r="D556" s="4">
        <v>0</v>
      </c>
    </row>
    <row r="557" spans="1:4" x14ac:dyDescent="0.2">
      <c r="A557" s="4">
        <v>7936.0918917416921</v>
      </c>
      <c r="B557" s="4">
        <v>926.2241039351826</v>
      </c>
      <c r="C557" s="4">
        <v>0</v>
      </c>
      <c r="D557" s="4">
        <v>0</v>
      </c>
    </row>
    <row r="558" spans="1:4" x14ac:dyDescent="0.2">
      <c r="A558" s="4">
        <v>7950.3652884294761</v>
      </c>
      <c r="B558" s="4">
        <v>927.33828554164768</v>
      </c>
      <c r="C558" s="4">
        <v>0</v>
      </c>
      <c r="D558" s="4">
        <v>0</v>
      </c>
    </row>
    <row r="559" spans="1:4" x14ac:dyDescent="0.2">
      <c r="A559" s="4">
        <v>7964.638685117261</v>
      </c>
      <c r="B559" s="4">
        <v>928.45063387261575</v>
      </c>
      <c r="C559" s="4">
        <v>0</v>
      </c>
      <c r="D559" s="4">
        <v>0</v>
      </c>
    </row>
    <row r="560" spans="1:4" x14ac:dyDescent="0.2">
      <c r="A560" s="4">
        <v>7978.912081805046</v>
      </c>
      <c r="B560" s="4">
        <v>929.56114967881399</v>
      </c>
      <c r="C560" s="4">
        <v>0</v>
      </c>
      <c r="D560" s="4">
        <v>0</v>
      </c>
    </row>
    <row r="561" spans="1:4" x14ac:dyDescent="0.2">
      <c r="A561" s="4">
        <v>7993.185478492831</v>
      </c>
      <c r="B561" s="4">
        <v>930.66983371096944</v>
      </c>
      <c r="C561" s="4">
        <v>0</v>
      </c>
      <c r="D561" s="4">
        <v>0</v>
      </c>
    </row>
    <row r="562" spans="1:4" x14ac:dyDescent="0.2">
      <c r="A562" s="4">
        <v>8007.4588751806159</v>
      </c>
      <c r="B562" s="4">
        <v>931.77668671980905</v>
      </c>
      <c r="C562" s="4">
        <v>0</v>
      </c>
      <c r="D562" s="4">
        <v>0</v>
      </c>
    </row>
    <row r="563" spans="1:4" x14ac:dyDescent="0.2">
      <c r="A563" s="4">
        <v>8021.7322718684009</v>
      </c>
      <c r="B563" s="4">
        <v>932.88170945605987</v>
      </c>
      <c r="C563" s="4">
        <v>0</v>
      </c>
      <c r="D563" s="4">
        <v>0</v>
      </c>
    </row>
    <row r="564" spans="1:4" x14ac:dyDescent="0.2">
      <c r="A564" s="4">
        <v>8036.0056685561858</v>
      </c>
      <c r="B564" s="4">
        <v>933.98490267044906</v>
      </c>
      <c r="C564" s="4">
        <v>0</v>
      </c>
      <c r="D564" s="4">
        <v>0</v>
      </c>
    </row>
    <row r="565" spans="1:4" x14ac:dyDescent="0.2">
      <c r="A565" s="4">
        <v>8050.2790652439699</v>
      </c>
      <c r="B565" s="4">
        <v>935.08626711370368</v>
      </c>
      <c r="C565" s="4">
        <v>0</v>
      </c>
      <c r="D565" s="4">
        <v>0</v>
      </c>
    </row>
    <row r="566" spans="1:4" x14ac:dyDescent="0.2">
      <c r="A566" s="4">
        <v>8064.5524619317548</v>
      </c>
      <c r="B566" s="4">
        <v>936.18580353655079</v>
      </c>
      <c r="C566" s="4">
        <v>0</v>
      </c>
      <c r="D566" s="4">
        <v>0</v>
      </c>
    </row>
    <row r="567" spans="1:4" x14ac:dyDescent="0.2">
      <c r="A567" s="4">
        <v>8078.8258586195398</v>
      </c>
      <c r="B567" s="4">
        <v>937.28351268971744</v>
      </c>
      <c r="C567" s="4">
        <v>0</v>
      </c>
      <c r="D567" s="4">
        <v>0</v>
      </c>
    </row>
    <row r="568" spans="1:4" x14ac:dyDescent="0.2">
      <c r="A568" s="4">
        <v>8093.0992553073247</v>
      </c>
      <c r="B568" s="4">
        <v>938.37939532393079</v>
      </c>
      <c r="C568" s="4">
        <v>0</v>
      </c>
      <c r="D568" s="4">
        <v>0</v>
      </c>
    </row>
    <row r="569" spans="1:4" x14ac:dyDescent="0.2">
      <c r="A569" s="4">
        <v>8107.3726519951097</v>
      </c>
      <c r="B569" s="4">
        <v>939.47345218991768</v>
      </c>
      <c r="C569" s="4">
        <v>0</v>
      </c>
      <c r="D569" s="4">
        <v>0</v>
      </c>
    </row>
    <row r="570" spans="1:4" x14ac:dyDescent="0.2">
      <c r="A570" s="4">
        <v>8121.6460486828946</v>
      </c>
      <c r="B570" s="4">
        <v>940.56568403840538</v>
      </c>
      <c r="C570" s="4">
        <v>0</v>
      </c>
      <c r="D570" s="4">
        <v>0</v>
      </c>
    </row>
    <row r="571" spans="1:4" x14ac:dyDescent="0.2">
      <c r="A571" s="4">
        <v>8135.9194453706796</v>
      </c>
      <c r="B571" s="4">
        <v>941.65609162012095</v>
      </c>
      <c r="C571" s="4">
        <v>0</v>
      </c>
      <c r="D571" s="4">
        <v>0</v>
      </c>
    </row>
    <row r="572" spans="1:4" x14ac:dyDescent="0.2">
      <c r="A572" s="4">
        <v>8150.1928420584636</v>
      </c>
      <c r="B572" s="4">
        <v>942.74467568579132</v>
      </c>
      <c r="C572" s="4">
        <v>0</v>
      </c>
      <c r="D572" s="4">
        <v>0</v>
      </c>
    </row>
    <row r="573" spans="1:4" x14ac:dyDescent="0.2">
      <c r="A573" s="4">
        <v>8164.4662387462486</v>
      </c>
      <c r="B573" s="4">
        <v>943.83143698614367</v>
      </c>
      <c r="C573" s="4">
        <v>0</v>
      </c>
      <c r="D573" s="4">
        <v>0</v>
      </c>
    </row>
    <row r="574" spans="1:4" x14ac:dyDescent="0.2">
      <c r="A574" s="4">
        <v>8178.7396354340335</v>
      </c>
      <c r="B574" s="4">
        <v>944.91637627190505</v>
      </c>
      <c r="C574" s="4">
        <v>0</v>
      </c>
      <c r="D574" s="4">
        <v>0</v>
      </c>
    </row>
    <row r="575" spans="1:4" x14ac:dyDescent="0.2">
      <c r="A575" s="4">
        <v>8193.0130321218185</v>
      </c>
      <c r="B575" s="4">
        <v>945.99949429380251</v>
      </c>
      <c r="C575" s="4">
        <v>0</v>
      </c>
      <c r="D575" s="4">
        <v>0</v>
      </c>
    </row>
    <row r="576" spans="1:4" x14ac:dyDescent="0.2">
      <c r="A576" s="4">
        <v>8207.2864288096025</v>
      </c>
      <c r="B576" s="4">
        <v>947.080791802563</v>
      </c>
      <c r="C576" s="4">
        <v>0</v>
      </c>
      <c r="D576" s="4">
        <v>0</v>
      </c>
    </row>
    <row r="577" spans="1:4" x14ac:dyDescent="0.2">
      <c r="A577" s="4">
        <v>8221.5598254973884</v>
      </c>
      <c r="B577" s="4">
        <v>948.1602695489139</v>
      </c>
      <c r="C577" s="4">
        <v>0</v>
      </c>
      <c r="D577" s="4">
        <v>0</v>
      </c>
    </row>
    <row r="578" spans="1:4" x14ac:dyDescent="0.2">
      <c r="A578" s="4">
        <v>8235.8332221851724</v>
      </c>
      <c r="B578" s="4">
        <v>949.23792828358205</v>
      </c>
      <c r="C578" s="4">
        <v>0</v>
      </c>
      <c r="D578" s="4">
        <v>0</v>
      </c>
    </row>
    <row r="579" spans="1:4" x14ac:dyDescent="0.2">
      <c r="A579" s="4">
        <v>8250.1066188729583</v>
      </c>
      <c r="B579" s="4">
        <v>950.3137687572945</v>
      </c>
      <c r="C579" s="4">
        <v>0</v>
      </c>
      <c r="D579" s="4">
        <v>0</v>
      </c>
    </row>
    <row r="580" spans="1:4" x14ac:dyDescent="0.2">
      <c r="A580" s="4">
        <v>8264.3800155607423</v>
      </c>
      <c r="B580" s="4">
        <v>951.3877917207783</v>
      </c>
      <c r="C580" s="4">
        <v>0</v>
      </c>
      <c r="D580" s="4">
        <v>0</v>
      </c>
    </row>
    <row r="581" spans="1:4" x14ac:dyDescent="0.2">
      <c r="A581" s="4">
        <v>8278.6534122485282</v>
      </c>
      <c r="B581" s="4">
        <v>952.45999792476073</v>
      </c>
      <c r="C581" s="4">
        <v>0</v>
      </c>
      <c r="D581" s="4">
        <v>0</v>
      </c>
    </row>
    <row r="582" spans="1:4" x14ac:dyDescent="0.2">
      <c r="A582" s="4">
        <v>8292.9268089363122</v>
      </c>
      <c r="B582" s="4">
        <v>953.53038811996862</v>
      </c>
      <c r="C582" s="4">
        <v>0</v>
      </c>
      <c r="D582" s="4">
        <v>0</v>
      </c>
    </row>
    <row r="583" spans="1:4" x14ac:dyDescent="0.2">
      <c r="A583" s="4">
        <v>8307.2002056240963</v>
      </c>
      <c r="B583" s="4">
        <v>954.59896305712903</v>
      </c>
      <c r="C583" s="4">
        <v>0</v>
      </c>
      <c r="D583" s="4">
        <v>0</v>
      </c>
    </row>
    <row r="584" spans="1:4" x14ac:dyDescent="0.2">
      <c r="A584" s="4">
        <v>8321.4736023118821</v>
      </c>
      <c r="B584" s="4">
        <v>955.66572348696934</v>
      </c>
      <c r="C584" s="4">
        <v>0</v>
      </c>
      <c r="D584" s="4">
        <v>0</v>
      </c>
    </row>
    <row r="585" spans="1:4" x14ac:dyDescent="0.2">
      <c r="A585" s="4">
        <v>8335.7469989996662</v>
      </c>
      <c r="B585" s="4">
        <v>956.73067016021616</v>
      </c>
      <c r="C585" s="4">
        <v>0</v>
      </c>
      <c r="D585" s="4">
        <v>0</v>
      </c>
    </row>
    <row r="586" spans="1:4" x14ac:dyDescent="0.2">
      <c r="A586" s="4">
        <v>8350.020395687452</v>
      </c>
      <c r="B586" s="4">
        <v>957.79380382759712</v>
      </c>
      <c r="C586" s="4">
        <v>0</v>
      </c>
      <c r="D586" s="4">
        <v>0</v>
      </c>
    </row>
    <row r="587" spans="1:4" x14ac:dyDescent="0.2">
      <c r="A587" s="4">
        <v>8364.2937923752361</v>
      </c>
      <c r="B587" s="4">
        <v>958.85512523983857</v>
      </c>
      <c r="C587" s="4">
        <v>0</v>
      </c>
      <c r="D587" s="4">
        <v>0</v>
      </c>
    </row>
    <row r="588" spans="1:4" x14ac:dyDescent="0.2">
      <c r="A588" s="4">
        <v>8378.5671890630201</v>
      </c>
      <c r="B588" s="4">
        <v>959.91463514766815</v>
      </c>
      <c r="C588" s="4">
        <v>0</v>
      </c>
      <c r="D588" s="4">
        <v>0</v>
      </c>
    </row>
    <row r="589" spans="1:4" x14ac:dyDescent="0.2">
      <c r="A589" s="4">
        <v>8392.840585750806</v>
      </c>
      <c r="B589" s="4">
        <v>960.97233430181279</v>
      </c>
      <c r="C589" s="4">
        <v>0</v>
      </c>
      <c r="D589" s="4">
        <v>0</v>
      </c>
    </row>
    <row r="590" spans="1:4" x14ac:dyDescent="0.2">
      <c r="A590" s="4">
        <v>8407.11398243859</v>
      </c>
      <c r="B590" s="4">
        <v>962.02822345299955</v>
      </c>
      <c r="C590" s="4">
        <v>0</v>
      </c>
      <c r="D590" s="4">
        <v>0</v>
      </c>
    </row>
    <row r="591" spans="1:4" x14ac:dyDescent="0.2">
      <c r="A591" s="4">
        <v>8421.3873791263759</v>
      </c>
      <c r="B591" s="4">
        <v>963.08230335195549</v>
      </c>
      <c r="C591" s="4">
        <v>0</v>
      </c>
      <c r="D591" s="4">
        <v>0</v>
      </c>
    </row>
    <row r="592" spans="1:4" x14ac:dyDescent="0.2">
      <c r="A592" s="4">
        <v>8435.6607758141599</v>
      </c>
      <c r="B592" s="4">
        <v>964.13457474940742</v>
      </c>
      <c r="C592" s="4">
        <v>0</v>
      </c>
      <c r="D592" s="4">
        <v>0</v>
      </c>
    </row>
    <row r="593" spans="1:4" x14ac:dyDescent="0.2">
      <c r="A593" s="4">
        <v>8449.9341725019458</v>
      </c>
      <c r="B593" s="4">
        <v>965.18503839608286</v>
      </c>
      <c r="C593" s="4">
        <v>0</v>
      </c>
      <c r="D593" s="4">
        <v>0</v>
      </c>
    </row>
    <row r="594" spans="1:4" x14ac:dyDescent="0.2">
      <c r="A594" s="4">
        <v>8464.2075691897298</v>
      </c>
      <c r="B594" s="4">
        <v>966.23369504270852</v>
      </c>
      <c r="C594" s="4">
        <v>0</v>
      </c>
      <c r="D594" s="4">
        <v>0</v>
      </c>
    </row>
    <row r="595" spans="1:4" x14ac:dyDescent="0.2">
      <c r="A595" s="4">
        <v>8478.4809658775139</v>
      </c>
      <c r="B595" s="4">
        <v>967.28054544001145</v>
      </c>
      <c r="C595" s="4">
        <v>0</v>
      </c>
      <c r="D595" s="4">
        <v>0</v>
      </c>
    </row>
    <row r="596" spans="1:4" x14ac:dyDescent="0.2">
      <c r="A596" s="4">
        <v>8492.7543625652997</v>
      </c>
      <c r="B596" s="4">
        <v>968.32559033871928</v>
      </c>
      <c r="C596" s="4">
        <v>0</v>
      </c>
      <c r="D596" s="4">
        <v>0</v>
      </c>
    </row>
    <row r="597" spans="1:4" x14ac:dyDescent="0.2">
      <c r="A597" s="4">
        <v>8507.0277592530838</v>
      </c>
      <c r="B597" s="4">
        <v>969.36883048955838</v>
      </c>
      <c r="C597" s="4">
        <v>0</v>
      </c>
      <c r="D597" s="4">
        <v>0</v>
      </c>
    </row>
    <row r="598" spans="1:4" x14ac:dyDescent="0.2">
      <c r="A598" s="4">
        <v>8521.3011559408696</v>
      </c>
      <c r="B598" s="4">
        <v>970.41026664325614</v>
      </c>
      <c r="C598" s="4">
        <v>0</v>
      </c>
      <c r="D598" s="4">
        <v>0</v>
      </c>
    </row>
    <row r="599" spans="1:4" x14ac:dyDescent="0.2">
      <c r="A599" s="4">
        <v>8535.5745526286537</v>
      </c>
      <c r="B599" s="4">
        <v>971.44989955053961</v>
      </c>
      <c r="C599" s="4">
        <v>0</v>
      </c>
      <c r="D599" s="4">
        <v>0</v>
      </c>
    </row>
    <row r="600" spans="1:4" x14ac:dyDescent="0.2">
      <c r="A600" s="4">
        <v>8549.8479493164396</v>
      </c>
      <c r="B600" s="4">
        <v>972.48772996213575</v>
      </c>
      <c r="C600" s="4">
        <v>0</v>
      </c>
      <c r="D600" s="4">
        <v>0</v>
      </c>
    </row>
    <row r="601" spans="1:4" x14ac:dyDescent="0.2">
      <c r="A601" s="4">
        <v>8564.1213460042236</v>
      </c>
      <c r="B601" s="4">
        <v>973.52375862877182</v>
      </c>
      <c r="C601" s="4">
        <v>0</v>
      </c>
      <c r="D601" s="4">
        <v>0</v>
      </c>
    </row>
    <row r="602" spans="1:4" x14ac:dyDescent="0.2">
      <c r="A602" s="4">
        <v>8578.3947426920076</v>
      </c>
      <c r="B602" s="4">
        <v>974.55798630117465</v>
      </c>
      <c r="C602" s="4">
        <v>0</v>
      </c>
      <c r="D602" s="4">
        <v>0</v>
      </c>
    </row>
    <row r="603" spans="1:4" x14ac:dyDescent="0.2">
      <c r="A603" s="4">
        <v>8592.6681393797935</v>
      </c>
      <c r="B603" s="4">
        <v>975.59041373007153</v>
      </c>
      <c r="C603" s="4">
        <v>0</v>
      </c>
      <c r="D603" s="4">
        <v>0</v>
      </c>
    </row>
    <row r="604" spans="1:4" x14ac:dyDescent="0.2">
      <c r="A604" s="4">
        <v>8606.9415360675775</v>
      </c>
      <c r="B604" s="4">
        <v>976.6210416661894</v>
      </c>
      <c r="C604" s="4">
        <v>0</v>
      </c>
      <c r="D604" s="4">
        <v>0</v>
      </c>
    </row>
    <row r="605" spans="1:4" x14ac:dyDescent="0.2">
      <c r="A605" s="4">
        <v>8621.2149327553634</v>
      </c>
      <c r="B605" s="4">
        <v>977.64987086025542</v>
      </c>
      <c r="C605" s="4">
        <v>0</v>
      </c>
      <c r="D605" s="4">
        <v>0</v>
      </c>
    </row>
    <row r="606" spans="1:4" x14ac:dyDescent="0.2">
      <c r="A606" s="4">
        <v>8635.4883294431474</v>
      </c>
      <c r="B606" s="4">
        <v>978.67690206299642</v>
      </c>
      <c r="C606" s="4">
        <v>0</v>
      </c>
      <c r="D606" s="4">
        <v>0</v>
      </c>
    </row>
    <row r="607" spans="1:4" x14ac:dyDescent="0.2">
      <c r="A607" s="4">
        <v>8649.7617261309333</v>
      </c>
      <c r="B607" s="4">
        <v>979.70213602513991</v>
      </c>
      <c r="C607" s="4">
        <v>0</v>
      </c>
      <c r="D607" s="4">
        <v>0</v>
      </c>
    </row>
    <row r="608" spans="1:4" x14ac:dyDescent="0.2">
      <c r="A608" s="4">
        <v>8664.0351228187174</v>
      </c>
      <c r="B608" s="4">
        <v>980.72557349741248</v>
      </c>
      <c r="C608" s="4">
        <v>0</v>
      </c>
      <c r="D608" s="4">
        <v>0</v>
      </c>
    </row>
    <row r="609" spans="1:4" x14ac:dyDescent="0.2">
      <c r="A609" s="4">
        <v>8678.3085195065014</v>
      </c>
      <c r="B609" s="4">
        <v>981.74721523054131</v>
      </c>
      <c r="C609" s="4">
        <v>0</v>
      </c>
      <c r="D609" s="4">
        <v>0</v>
      </c>
    </row>
    <row r="610" spans="1:4" x14ac:dyDescent="0.2">
      <c r="A610" s="4">
        <v>8692.5819161942873</v>
      </c>
      <c r="B610" s="4">
        <v>982.7670619752538</v>
      </c>
      <c r="C610" s="4">
        <v>0</v>
      </c>
      <c r="D610" s="4">
        <v>0</v>
      </c>
    </row>
    <row r="611" spans="1:4" x14ac:dyDescent="0.2">
      <c r="A611" s="4">
        <v>8706.8553128820713</v>
      </c>
      <c r="B611" s="4">
        <v>983.78511448227664</v>
      </c>
      <c r="C611" s="4">
        <v>0</v>
      </c>
      <c r="D611" s="4">
        <v>0</v>
      </c>
    </row>
    <row r="612" spans="1:4" x14ac:dyDescent="0.2">
      <c r="A612" s="4">
        <v>8721.1287095698572</v>
      </c>
      <c r="B612" s="4">
        <v>984.80137350233713</v>
      </c>
      <c r="C612" s="4">
        <v>0</v>
      </c>
      <c r="D612" s="4">
        <v>0</v>
      </c>
    </row>
    <row r="613" spans="1:4" x14ac:dyDescent="0.2">
      <c r="A613" s="4">
        <v>8735.4021062576412</v>
      </c>
      <c r="B613" s="4">
        <v>985.81583978616209</v>
      </c>
      <c r="C613" s="4">
        <v>0</v>
      </c>
      <c r="D613" s="4">
        <v>0</v>
      </c>
    </row>
    <row r="614" spans="1:4" x14ac:dyDescent="0.2">
      <c r="A614" s="4">
        <v>8749.6755029454271</v>
      </c>
      <c r="B614" s="4">
        <v>986.8285140844788</v>
      </c>
      <c r="C614" s="4">
        <v>0</v>
      </c>
      <c r="D614" s="4">
        <v>0</v>
      </c>
    </row>
    <row r="615" spans="1:4" x14ac:dyDescent="0.2">
      <c r="A615" s="4">
        <v>8763.9488996332111</v>
      </c>
      <c r="B615" s="4">
        <v>987.83939714801431</v>
      </c>
      <c r="C615" s="4">
        <v>0</v>
      </c>
      <c r="D615" s="4">
        <v>0</v>
      </c>
    </row>
    <row r="616" spans="1:4" x14ac:dyDescent="0.2">
      <c r="A616" s="4">
        <v>8778.2222963209952</v>
      </c>
      <c r="B616" s="4">
        <v>988.84848972749546</v>
      </c>
      <c r="C616" s="4">
        <v>0</v>
      </c>
      <c r="D616" s="4">
        <v>0</v>
      </c>
    </row>
    <row r="617" spans="1:4" x14ac:dyDescent="0.2">
      <c r="A617" s="4">
        <v>8792.495693008781</v>
      </c>
      <c r="B617" s="4">
        <v>989.85579257364975</v>
      </c>
      <c r="C617" s="4">
        <v>0</v>
      </c>
      <c r="D617" s="4">
        <v>0</v>
      </c>
    </row>
    <row r="618" spans="1:4" x14ac:dyDescent="0.2">
      <c r="A618" s="4">
        <v>8806.7690896965651</v>
      </c>
      <c r="B618" s="4">
        <v>990.86130643720389</v>
      </c>
      <c r="C618" s="4">
        <v>0</v>
      </c>
      <c r="D618" s="4">
        <v>0</v>
      </c>
    </row>
    <row r="619" spans="1:4" x14ac:dyDescent="0.2">
      <c r="A619" s="4">
        <v>8821.0424863843509</v>
      </c>
      <c r="B619" s="4">
        <v>991.86503206888517</v>
      </c>
      <c r="C619" s="4">
        <v>0</v>
      </c>
      <c r="D619" s="4">
        <v>0</v>
      </c>
    </row>
    <row r="620" spans="1:4" x14ac:dyDescent="0.2">
      <c r="A620" s="4">
        <v>8835.315883072135</v>
      </c>
      <c r="B620" s="4">
        <v>992.8669702194203</v>
      </c>
      <c r="C620" s="4">
        <v>0</v>
      </c>
      <c r="D620" s="4">
        <v>0</v>
      </c>
    </row>
    <row r="621" spans="1:4" x14ac:dyDescent="0.2">
      <c r="A621" s="4">
        <v>8849.5892797599208</v>
      </c>
      <c r="B621" s="4">
        <v>993.86712163953678</v>
      </c>
      <c r="C621" s="4">
        <v>0</v>
      </c>
      <c r="D621" s="4">
        <v>0</v>
      </c>
    </row>
    <row r="622" spans="1:4" x14ac:dyDescent="0.2">
      <c r="A622" s="4">
        <v>8863.8626764477049</v>
      </c>
      <c r="B622" s="4">
        <v>994.86548707996133</v>
      </c>
      <c r="C622" s="4">
        <v>0</v>
      </c>
      <c r="D622" s="4">
        <v>0</v>
      </c>
    </row>
    <row r="623" spans="1:4" x14ac:dyDescent="0.2">
      <c r="A623" s="4">
        <v>8878.1360731354889</v>
      </c>
      <c r="B623" s="4">
        <v>995.86206729142123</v>
      </c>
      <c r="C623" s="4">
        <v>0</v>
      </c>
      <c r="D623" s="4">
        <v>0</v>
      </c>
    </row>
    <row r="624" spans="1:4" x14ac:dyDescent="0.2">
      <c r="A624" s="4">
        <v>8892.4094698232748</v>
      </c>
      <c r="B624" s="4">
        <v>996.85686302464342</v>
      </c>
      <c r="C624" s="4">
        <v>0</v>
      </c>
      <c r="D624" s="4">
        <v>0</v>
      </c>
    </row>
    <row r="625" spans="1:4" x14ac:dyDescent="0.2">
      <c r="A625" s="4">
        <v>8906.6828665110588</v>
      </c>
      <c r="B625" s="4">
        <v>997.84987503035507</v>
      </c>
      <c r="C625" s="4">
        <v>0</v>
      </c>
      <c r="D625" s="4">
        <v>0</v>
      </c>
    </row>
    <row r="626" spans="1:4" x14ac:dyDescent="0.2">
      <c r="A626" s="4">
        <v>8920.9562631988447</v>
      </c>
      <c r="B626" s="4">
        <v>998.84110405928334</v>
      </c>
      <c r="C626" s="4">
        <v>0</v>
      </c>
      <c r="D626" s="4">
        <v>0</v>
      </c>
    </row>
    <row r="627" spans="1:4" x14ac:dyDescent="0.2">
      <c r="A627" s="4">
        <v>8935.2296598866287</v>
      </c>
      <c r="B627" s="4">
        <v>999.83055086215495</v>
      </c>
      <c r="C627" s="4">
        <v>0</v>
      </c>
      <c r="D627" s="4">
        <v>0</v>
      </c>
    </row>
    <row r="628" spans="1:4" x14ac:dyDescent="0.2">
      <c r="A628" s="4">
        <v>8949.5030565744146</v>
      </c>
      <c r="B628" s="4">
        <v>1000.8182161896974</v>
      </c>
      <c r="C628" s="4">
        <v>0</v>
      </c>
      <c r="D628" s="4">
        <v>0</v>
      </c>
    </row>
    <row r="629" spans="1:4" x14ac:dyDescent="0.2">
      <c r="A629" s="4">
        <v>8963.7764532621986</v>
      </c>
      <c r="B629" s="4">
        <v>1001.8041007926373</v>
      </c>
      <c r="C629" s="4">
        <v>0</v>
      </c>
      <c r="D629" s="4">
        <v>0</v>
      </c>
    </row>
    <row r="630" spans="1:4" x14ac:dyDescent="0.2">
      <c r="A630" s="4">
        <v>8978.0498499499827</v>
      </c>
      <c r="B630" s="4">
        <v>1002.7882054217021</v>
      </c>
      <c r="C630" s="4">
        <v>0</v>
      </c>
      <c r="D630" s="4">
        <v>0</v>
      </c>
    </row>
    <row r="631" spans="1:4" x14ac:dyDescent="0.2">
      <c r="A631" s="4">
        <v>8992.3232466377685</v>
      </c>
      <c r="B631" s="4">
        <v>1003.7705308276187</v>
      </c>
      <c r="C631" s="4">
        <v>0</v>
      </c>
      <c r="D631" s="4">
        <v>0</v>
      </c>
    </row>
    <row r="632" spans="1:4" x14ac:dyDescent="0.2">
      <c r="A632" s="4">
        <v>9006.5966433255526</v>
      </c>
      <c r="B632" s="4">
        <v>1004.7510777611141</v>
      </c>
      <c r="C632" s="4">
        <v>0</v>
      </c>
      <c r="D632" s="4">
        <v>0</v>
      </c>
    </row>
    <row r="633" spans="1:4" x14ac:dyDescent="0.2">
      <c r="A633" s="4">
        <v>9020.8700400133384</v>
      </c>
      <c r="B633" s="4">
        <v>1005.7298469729157</v>
      </c>
      <c r="C633" s="4">
        <v>0</v>
      </c>
      <c r="D633" s="4">
        <v>0</v>
      </c>
    </row>
    <row r="634" spans="1:4" x14ac:dyDescent="0.2">
      <c r="A634" s="4">
        <v>9035.1434367011225</v>
      </c>
      <c r="B634" s="4">
        <v>1006.70683921375</v>
      </c>
      <c r="C634" s="4">
        <v>0</v>
      </c>
      <c r="D634" s="4">
        <v>0</v>
      </c>
    </row>
    <row r="635" spans="1:4" x14ac:dyDescent="0.2">
      <c r="A635" s="4">
        <v>9049.4168333889065</v>
      </c>
      <c r="B635" s="4">
        <v>1007.6820552343445</v>
      </c>
      <c r="C635" s="4">
        <v>0</v>
      </c>
      <c r="D635" s="4">
        <v>0</v>
      </c>
    </row>
    <row r="636" spans="1:4" x14ac:dyDescent="0.2">
      <c r="A636" s="4">
        <v>9063.6902300766924</v>
      </c>
      <c r="B636" s="4">
        <v>1008.6554957854263</v>
      </c>
      <c r="C636" s="4">
        <v>0</v>
      </c>
      <c r="D636" s="4">
        <v>0</v>
      </c>
    </row>
    <row r="637" spans="1:4" x14ac:dyDescent="0.2">
      <c r="A637" s="4">
        <v>9077.9636267644764</v>
      </c>
      <c r="B637" s="4">
        <v>1009.6271616177221</v>
      </c>
      <c r="C637" s="4">
        <v>0</v>
      </c>
      <c r="D637" s="4">
        <v>0</v>
      </c>
    </row>
    <row r="638" spans="1:4" x14ac:dyDescent="0.2">
      <c r="A638" s="4">
        <v>9092.2370234522623</v>
      </c>
      <c r="B638" s="4">
        <v>1010.5970534819594</v>
      </c>
      <c r="C638" s="4">
        <v>0</v>
      </c>
      <c r="D638" s="4">
        <v>0</v>
      </c>
    </row>
    <row r="639" spans="1:4" x14ac:dyDescent="0.2">
      <c r="A639" s="4">
        <v>9106.5104201400463</v>
      </c>
      <c r="B639" s="4">
        <v>1011.5651721288649</v>
      </c>
      <c r="C639" s="4">
        <v>0</v>
      </c>
      <c r="D639" s="4">
        <v>0</v>
      </c>
    </row>
    <row r="640" spans="1:4" x14ac:dyDescent="0.2">
      <c r="A640" s="4">
        <v>9120.7838168278322</v>
      </c>
      <c r="B640" s="4">
        <v>1012.5315183091659</v>
      </c>
      <c r="C640" s="4">
        <v>0</v>
      </c>
      <c r="D640" s="4">
        <v>0</v>
      </c>
    </row>
    <row r="641" spans="1:4" x14ac:dyDescent="0.2">
      <c r="A641" s="4">
        <v>9135.0572135156162</v>
      </c>
      <c r="B641" s="4">
        <v>1013.4960927735893</v>
      </c>
      <c r="C641" s="4">
        <v>0</v>
      </c>
      <c r="D641" s="4">
        <v>0</v>
      </c>
    </row>
    <row r="642" spans="1:4" x14ac:dyDescent="0.2">
      <c r="A642" s="4">
        <v>9149.3306102034003</v>
      </c>
      <c r="B642" s="4">
        <v>1014.4588962728623</v>
      </c>
      <c r="C642" s="4">
        <v>0</v>
      </c>
      <c r="D642" s="4">
        <v>0</v>
      </c>
    </row>
    <row r="643" spans="1:4" x14ac:dyDescent="0.2">
      <c r="A643" s="4">
        <v>9163.6040068911861</v>
      </c>
      <c r="B643" s="4">
        <v>1015.419929557712</v>
      </c>
      <c r="C643" s="4">
        <v>0</v>
      </c>
      <c r="D643" s="4">
        <v>0</v>
      </c>
    </row>
    <row r="644" spans="1:4" x14ac:dyDescent="0.2">
      <c r="A644" s="4">
        <v>9177.8774035789702</v>
      </c>
      <c r="B644" s="4">
        <v>1016.3791933788652</v>
      </c>
      <c r="C644" s="4">
        <v>0</v>
      </c>
      <c r="D644" s="4">
        <v>0</v>
      </c>
    </row>
    <row r="645" spans="1:4" x14ac:dyDescent="0.2">
      <c r="A645" s="4">
        <v>9192.1508002667561</v>
      </c>
      <c r="B645" s="4">
        <v>1017.3366884870494</v>
      </c>
      <c r="C645" s="4">
        <v>0</v>
      </c>
      <c r="D645" s="4">
        <v>0</v>
      </c>
    </row>
    <row r="646" spans="1:4" x14ac:dyDescent="0.2">
      <c r="A646" s="4">
        <v>9206.4241969545401</v>
      </c>
      <c r="B646" s="4">
        <v>1018.2924156329913</v>
      </c>
      <c r="C646" s="4">
        <v>0</v>
      </c>
      <c r="D646" s="4">
        <v>0</v>
      </c>
    </row>
    <row r="647" spans="1:4" x14ac:dyDescent="0.2">
      <c r="A647" s="4">
        <v>9220.697593642326</v>
      </c>
      <c r="B647" s="4">
        <v>1019.2463755674181</v>
      </c>
      <c r="C647" s="4">
        <v>0</v>
      </c>
      <c r="D647" s="4">
        <v>0</v>
      </c>
    </row>
    <row r="648" spans="1:4" x14ac:dyDescent="0.2">
      <c r="A648" s="4">
        <v>9234.97099033011</v>
      </c>
      <c r="B648" s="4">
        <v>1020.1985690410568</v>
      </c>
      <c r="C648" s="4">
        <v>0</v>
      </c>
      <c r="D648" s="4">
        <v>0</v>
      </c>
    </row>
    <row r="649" spans="1:4" x14ac:dyDescent="0.2">
      <c r="A649" s="4">
        <v>9249.244387017894</v>
      </c>
      <c r="B649" s="4">
        <v>1021.1489968046344</v>
      </c>
      <c r="C649" s="4">
        <v>0</v>
      </c>
      <c r="D649" s="4">
        <v>0</v>
      </c>
    </row>
    <row r="650" spans="1:4" x14ac:dyDescent="0.2">
      <c r="A650" s="4">
        <v>9263.5177837056799</v>
      </c>
      <c r="B650" s="4">
        <v>1022.0976596088784</v>
      </c>
      <c r="C650" s="4">
        <v>0</v>
      </c>
      <c r="D650" s="4">
        <v>0</v>
      </c>
    </row>
    <row r="651" spans="1:4" x14ac:dyDescent="0.2">
      <c r="A651" s="4">
        <v>9277.7911803934639</v>
      </c>
      <c r="B651" s="4">
        <v>1023.0445582045153</v>
      </c>
      <c r="C651" s="4">
        <v>0</v>
      </c>
      <c r="D651" s="4">
        <v>0</v>
      </c>
    </row>
    <row r="652" spans="1:4" x14ac:dyDescent="0.2">
      <c r="A652" s="4">
        <v>9292.0645770812498</v>
      </c>
      <c r="B652" s="4">
        <v>1023.9896933422726</v>
      </c>
      <c r="C652" s="4">
        <v>0</v>
      </c>
      <c r="D652" s="4">
        <v>0</v>
      </c>
    </row>
    <row r="653" spans="1:4" x14ac:dyDescent="0.2">
      <c r="A653" s="4">
        <v>9306.3379737690339</v>
      </c>
      <c r="B653" s="4">
        <v>1024.9330657728772</v>
      </c>
      <c r="C653" s="4">
        <v>0</v>
      </c>
      <c r="D653" s="4">
        <v>0</v>
      </c>
    </row>
    <row r="654" spans="1:4" x14ac:dyDescent="0.2">
      <c r="A654" s="4">
        <v>9320.6113704568197</v>
      </c>
      <c r="B654" s="4">
        <v>1025.874676247056</v>
      </c>
      <c r="C654" s="4">
        <v>0</v>
      </c>
      <c r="D654" s="4">
        <v>0</v>
      </c>
    </row>
    <row r="655" spans="1:4" x14ac:dyDescent="0.2">
      <c r="A655" s="4">
        <v>9334.8847671446038</v>
      </c>
      <c r="B655" s="4">
        <v>1026.8145255155364</v>
      </c>
      <c r="C655" s="4">
        <v>0</v>
      </c>
      <c r="D655" s="4">
        <v>0</v>
      </c>
    </row>
    <row r="656" spans="1:4" x14ac:dyDescent="0.2">
      <c r="A656" s="4">
        <v>9349.1581638323878</v>
      </c>
      <c r="B656" s="4">
        <v>1027.7526143290449</v>
      </c>
      <c r="C656" s="4">
        <v>0</v>
      </c>
      <c r="D656" s="4">
        <v>0</v>
      </c>
    </row>
    <row r="657" spans="1:4" x14ac:dyDescent="0.2">
      <c r="A657" s="4">
        <v>9363.4315605201737</v>
      </c>
      <c r="B657" s="4">
        <v>1028.6889434383095</v>
      </c>
      <c r="C657" s="4">
        <v>0</v>
      </c>
      <c r="D657" s="4">
        <v>0</v>
      </c>
    </row>
    <row r="658" spans="1:4" x14ac:dyDescent="0.2">
      <c r="A658" s="4">
        <v>9377.7049572079577</v>
      </c>
      <c r="B658" s="4">
        <v>1029.6235135940562</v>
      </c>
      <c r="C658" s="4">
        <v>0</v>
      </c>
      <c r="D658" s="4">
        <v>0</v>
      </c>
    </row>
    <row r="659" spans="1:4" x14ac:dyDescent="0.2">
      <c r="A659" s="4">
        <v>9391.9783538957436</v>
      </c>
      <c r="B659" s="4">
        <v>1030.5563255470131</v>
      </c>
      <c r="C659" s="4">
        <v>0</v>
      </c>
      <c r="D659" s="4">
        <v>0</v>
      </c>
    </row>
    <row r="660" spans="1:4" x14ac:dyDescent="0.2">
      <c r="A660" s="4">
        <v>9406.2517505835276</v>
      </c>
      <c r="B660" s="4">
        <v>1031.4873800479063</v>
      </c>
      <c r="C660" s="4">
        <v>0</v>
      </c>
      <c r="D660" s="4">
        <v>0</v>
      </c>
    </row>
    <row r="661" spans="1:4" x14ac:dyDescent="0.2">
      <c r="A661" s="4">
        <v>9420.5251472713135</v>
      </c>
      <c r="B661" s="4">
        <v>1032.4166778474637</v>
      </c>
      <c r="C661" s="4">
        <v>0</v>
      </c>
      <c r="D661" s="4">
        <v>0</v>
      </c>
    </row>
    <row r="662" spans="1:4" x14ac:dyDescent="0.2">
      <c r="A662" s="4">
        <v>9434.7985439590975</v>
      </c>
      <c r="B662" s="4">
        <v>1033.3442196964118</v>
      </c>
      <c r="C662" s="4">
        <v>0</v>
      </c>
      <c r="D662" s="4">
        <v>0</v>
      </c>
    </row>
    <row r="663" spans="1:4" x14ac:dyDescent="0.2">
      <c r="A663" s="4">
        <v>9449.0719406468816</v>
      </c>
      <c r="B663" s="4">
        <v>1034.2700063454777</v>
      </c>
      <c r="C663" s="4">
        <v>0</v>
      </c>
      <c r="D663" s="4">
        <v>0</v>
      </c>
    </row>
    <row r="664" spans="1:4" x14ac:dyDescent="0.2">
      <c r="A664" s="4">
        <v>9463.3453373346674</v>
      </c>
      <c r="B664" s="4">
        <v>1035.1940385453888</v>
      </c>
      <c r="C664" s="4">
        <v>0</v>
      </c>
      <c r="D664" s="4">
        <v>0</v>
      </c>
    </row>
    <row r="665" spans="1:4" x14ac:dyDescent="0.2">
      <c r="A665" s="4">
        <v>9477.6187340224515</v>
      </c>
      <c r="B665" s="4">
        <v>1036.1163170468719</v>
      </c>
      <c r="C665" s="4">
        <v>0</v>
      </c>
      <c r="D665" s="4">
        <v>0</v>
      </c>
    </row>
    <row r="666" spans="1:4" x14ac:dyDescent="0.2">
      <c r="A666" s="4">
        <v>9491.8921307102373</v>
      </c>
      <c r="B666" s="4">
        <v>1037.0368426006544</v>
      </c>
      <c r="C666" s="4">
        <v>0</v>
      </c>
      <c r="D666" s="4">
        <v>0</v>
      </c>
    </row>
    <row r="667" spans="1:4" x14ac:dyDescent="0.2">
      <c r="A667" s="4">
        <v>9506.1655273980214</v>
      </c>
      <c r="B667" s="4">
        <v>1037.9556159574629</v>
      </c>
      <c r="C667" s="4">
        <v>0</v>
      </c>
      <c r="D667" s="4">
        <v>0</v>
      </c>
    </row>
    <row r="668" spans="1:4" x14ac:dyDescent="0.2">
      <c r="A668" s="4">
        <v>9520.4389240858072</v>
      </c>
      <c r="B668" s="4">
        <v>1038.8726378680249</v>
      </c>
      <c r="C668" s="4">
        <v>0</v>
      </c>
      <c r="D668" s="4">
        <v>0</v>
      </c>
    </row>
    <row r="669" spans="1:4" x14ac:dyDescent="0.2">
      <c r="A669" s="4">
        <v>9534.7123207735913</v>
      </c>
      <c r="B669" s="4">
        <v>1039.787909083067</v>
      </c>
      <c r="C669" s="4">
        <v>0</v>
      </c>
      <c r="D669" s="4">
        <v>0</v>
      </c>
    </row>
    <row r="670" spans="1:4" x14ac:dyDescent="0.2">
      <c r="A670" s="4">
        <v>9548.9857174613753</v>
      </c>
      <c r="B670" s="4">
        <v>1040.7014303533165</v>
      </c>
      <c r="C670" s="4">
        <v>0</v>
      </c>
      <c r="D670" s="4">
        <v>0</v>
      </c>
    </row>
    <row r="671" spans="1:4" x14ac:dyDescent="0.2">
      <c r="A671" s="4">
        <v>9563.2591141491612</v>
      </c>
      <c r="B671" s="4">
        <v>1041.6132024295007</v>
      </c>
      <c r="C671" s="4">
        <v>0</v>
      </c>
      <c r="D671" s="4">
        <v>0</v>
      </c>
    </row>
    <row r="672" spans="1:4" x14ac:dyDescent="0.2">
      <c r="A672" s="4">
        <v>9577.5325108369452</v>
      </c>
      <c r="B672" s="4">
        <v>1042.5232260623463</v>
      </c>
      <c r="C672" s="4">
        <v>0</v>
      </c>
      <c r="D672" s="4">
        <v>0</v>
      </c>
    </row>
    <row r="673" spans="1:4" x14ac:dyDescent="0.2">
      <c r="A673" s="4">
        <v>9591.8059075247311</v>
      </c>
      <c r="B673" s="4">
        <v>1043.4315020025808</v>
      </c>
      <c r="C673" s="4">
        <v>0</v>
      </c>
      <c r="D673" s="4">
        <v>0</v>
      </c>
    </row>
    <row r="674" spans="1:4" x14ac:dyDescent="0.2">
      <c r="A674" s="4">
        <v>9606.0793042125151</v>
      </c>
      <c r="B674" s="4">
        <v>1044.3380310009306</v>
      </c>
      <c r="C674" s="4">
        <v>0</v>
      </c>
      <c r="D674" s="4">
        <v>0</v>
      </c>
    </row>
    <row r="675" spans="1:4" x14ac:dyDescent="0.2">
      <c r="A675" s="4">
        <v>9620.352700900301</v>
      </c>
      <c r="B675" s="4">
        <v>1045.2428138081234</v>
      </c>
      <c r="C675" s="4">
        <v>0</v>
      </c>
      <c r="D675" s="4">
        <v>0</v>
      </c>
    </row>
    <row r="676" spans="1:4" x14ac:dyDescent="0.2">
      <c r="A676" s="4">
        <v>9634.626097588085</v>
      </c>
      <c r="B676" s="4">
        <v>1046.145851174886</v>
      </c>
      <c r="C676" s="4">
        <v>0</v>
      </c>
      <c r="D676" s="4">
        <v>0</v>
      </c>
    </row>
    <row r="677" spans="1:4" x14ac:dyDescent="0.2">
      <c r="A677" s="4">
        <v>9648.8994942758691</v>
      </c>
      <c r="B677" s="4">
        <v>1047.0471438519455</v>
      </c>
      <c r="C677" s="4">
        <v>0</v>
      </c>
      <c r="D677" s="4">
        <v>0</v>
      </c>
    </row>
    <row r="678" spans="1:4" x14ac:dyDescent="0.2">
      <c r="A678" s="4">
        <v>9663.1728909636549</v>
      </c>
      <c r="B678" s="4">
        <v>1047.946692590029</v>
      </c>
      <c r="C678" s="4">
        <v>0</v>
      </c>
      <c r="D678" s="4">
        <v>0</v>
      </c>
    </row>
    <row r="679" spans="1:4" x14ac:dyDescent="0.2">
      <c r="A679" s="4">
        <v>9677.446287651439</v>
      </c>
      <c r="B679" s="4">
        <v>1048.8444981398634</v>
      </c>
      <c r="C679" s="4">
        <v>0</v>
      </c>
      <c r="D679" s="4">
        <v>0</v>
      </c>
    </row>
    <row r="680" spans="1:4" x14ac:dyDescent="0.2">
      <c r="A680" s="4">
        <v>9691.7196843392248</v>
      </c>
      <c r="B680" s="4">
        <v>1049.7405612521759</v>
      </c>
      <c r="C680" s="4">
        <v>0</v>
      </c>
      <c r="D680" s="4">
        <v>0</v>
      </c>
    </row>
    <row r="681" spans="1:4" x14ac:dyDescent="0.2">
      <c r="A681" s="4">
        <v>9705.9930810270089</v>
      </c>
      <c r="B681" s="4">
        <v>1050.6348826776934</v>
      </c>
      <c r="C681" s="4">
        <v>0</v>
      </c>
      <c r="D681" s="4">
        <v>0</v>
      </c>
    </row>
    <row r="682" spans="1:4" x14ac:dyDescent="0.2">
      <c r="A682" s="4">
        <v>9720.2664777147929</v>
      </c>
      <c r="B682" s="4">
        <v>1051.5274631671434</v>
      </c>
      <c r="C682" s="4">
        <v>0</v>
      </c>
      <c r="D682" s="4">
        <v>0</v>
      </c>
    </row>
    <row r="683" spans="1:4" x14ac:dyDescent="0.2">
      <c r="A683" s="4">
        <v>9734.5398744025788</v>
      </c>
      <c r="B683" s="4">
        <v>1052.4183034712526</v>
      </c>
      <c r="C683" s="4">
        <v>0</v>
      </c>
      <c r="D683" s="4">
        <v>0</v>
      </c>
    </row>
    <row r="684" spans="1:4" x14ac:dyDescent="0.2">
      <c r="A684" s="4">
        <v>9748.8132710903628</v>
      </c>
      <c r="B684" s="4">
        <v>1053.3074043407482</v>
      </c>
      <c r="C684" s="4">
        <v>0</v>
      </c>
      <c r="D684" s="4">
        <v>0</v>
      </c>
    </row>
    <row r="685" spans="1:4" x14ac:dyDescent="0.2">
      <c r="A685" s="4">
        <v>9763.0866677781487</v>
      </c>
      <c r="B685" s="4">
        <v>1054.1947665263572</v>
      </c>
      <c r="C685" s="4">
        <v>0</v>
      </c>
      <c r="D685" s="4">
        <v>0</v>
      </c>
    </row>
    <row r="686" spans="1:4" x14ac:dyDescent="0.2">
      <c r="A686" s="4">
        <v>9777.3600644659327</v>
      </c>
      <c r="B686" s="4">
        <v>1055.0803907788065</v>
      </c>
      <c r="C686" s="4">
        <v>0</v>
      </c>
      <c r="D686" s="4">
        <v>0</v>
      </c>
    </row>
    <row r="687" spans="1:4" x14ac:dyDescent="0.2">
      <c r="A687" s="4">
        <v>9791.6334611537186</v>
      </c>
      <c r="B687" s="4">
        <v>1055.9642778488237</v>
      </c>
      <c r="C687" s="4">
        <v>0</v>
      </c>
      <c r="D687" s="4">
        <v>0</v>
      </c>
    </row>
    <row r="688" spans="1:4" x14ac:dyDescent="0.2">
      <c r="A688" s="4">
        <v>9805.9068578415026</v>
      </c>
      <c r="B688" s="4">
        <v>1056.8464284871352</v>
      </c>
      <c r="C688" s="4">
        <v>0</v>
      </c>
      <c r="D688" s="4">
        <v>0</v>
      </c>
    </row>
    <row r="689" spans="1:4" x14ac:dyDescent="0.2">
      <c r="A689" s="4">
        <v>9820.1802545292867</v>
      </c>
      <c r="B689" s="4">
        <v>1057.7268434444686</v>
      </c>
      <c r="C689" s="4">
        <v>0</v>
      </c>
      <c r="D689" s="4">
        <v>0</v>
      </c>
    </row>
    <row r="690" spans="1:4" x14ac:dyDescent="0.2">
      <c r="A690" s="4">
        <v>9834.4536512170725</v>
      </c>
      <c r="B690" s="4">
        <v>1058.6055234715507</v>
      </c>
      <c r="C690" s="4">
        <v>0</v>
      </c>
      <c r="D690" s="4">
        <v>0</v>
      </c>
    </row>
    <row r="691" spans="1:4" x14ac:dyDescent="0.2">
      <c r="A691" s="4">
        <v>9848.7270479048566</v>
      </c>
      <c r="B691" s="4">
        <v>1059.4824693191088</v>
      </c>
      <c r="C691" s="4">
        <v>0</v>
      </c>
      <c r="D691" s="4">
        <v>0</v>
      </c>
    </row>
    <row r="692" spans="1:4" x14ac:dyDescent="0.2">
      <c r="A692" s="4">
        <v>9863.0004445926425</v>
      </c>
      <c r="B692" s="4">
        <v>1060.3576817378696</v>
      </c>
      <c r="C692" s="4">
        <v>0</v>
      </c>
      <c r="D692" s="4">
        <v>0</v>
      </c>
    </row>
    <row r="693" spans="1:4" x14ac:dyDescent="0.2">
      <c r="A693" s="4">
        <v>9877.2738412804265</v>
      </c>
      <c r="B693" s="4">
        <v>1061.2311614785604</v>
      </c>
      <c r="C693" s="4">
        <v>0</v>
      </c>
      <c r="D693" s="4">
        <v>0</v>
      </c>
    </row>
    <row r="694" spans="1:4" x14ac:dyDescent="0.2">
      <c r="A694" s="4">
        <v>9891.5472379682124</v>
      </c>
      <c r="B694" s="4">
        <v>1062.1029092919082</v>
      </c>
      <c r="C694" s="4">
        <v>0</v>
      </c>
      <c r="D694" s="4">
        <v>0</v>
      </c>
    </row>
    <row r="695" spans="1:4" x14ac:dyDescent="0.2">
      <c r="A695" s="4">
        <v>9905.8206346559964</v>
      </c>
      <c r="B695" s="4">
        <v>1062.9729259286398</v>
      </c>
      <c r="C695" s="4">
        <v>0</v>
      </c>
      <c r="D695" s="4">
        <v>0</v>
      </c>
    </row>
    <row r="696" spans="1:4" x14ac:dyDescent="0.2">
      <c r="A696" s="4">
        <v>9920.0940313437804</v>
      </c>
      <c r="B696" s="4">
        <v>1063.8412121394829</v>
      </c>
      <c r="C696" s="4">
        <v>0</v>
      </c>
      <c r="D696" s="4">
        <v>0</v>
      </c>
    </row>
    <row r="697" spans="1:4" x14ac:dyDescent="0.2">
      <c r="A697" s="4">
        <v>9934.3674280315663</v>
      </c>
      <c r="B697" s="4">
        <v>1064.7077686751643</v>
      </c>
      <c r="C697" s="4">
        <v>0</v>
      </c>
      <c r="D697" s="4">
        <v>0</v>
      </c>
    </row>
    <row r="698" spans="1:4" x14ac:dyDescent="0.2">
      <c r="A698" s="4">
        <v>9948.6408247193503</v>
      </c>
      <c r="B698" s="4">
        <v>1065.5725962864108</v>
      </c>
      <c r="C698" s="4">
        <v>0</v>
      </c>
      <c r="D698" s="4">
        <v>0</v>
      </c>
    </row>
    <row r="699" spans="1:4" x14ac:dyDescent="0.2">
      <c r="A699" s="4">
        <v>9962.9142214071362</v>
      </c>
      <c r="B699" s="4">
        <v>1066.4356957239497</v>
      </c>
      <c r="C699" s="4">
        <v>0</v>
      </c>
      <c r="D699" s="4">
        <v>0</v>
      </c>
    </row>
    <row r="700" spans="1:4" x14ac:dyDescent="0.2">
      <c r="A700" s="4">
        <v>9977.1876180949203</v>
      </c>
      <c r="B700" s="4">
        <v>1067.2970677385081</v>
      </c>
      <c r="C700" s="4">
        <v>0</v>
      </c>
      <c r="D700" s="4">
        <v>0</v>
      </c>
    </row>
    <row r="701" spans="1:4" x14ac:dyDescent="0.2">
      <c r="A701" s="4">
        <v>9991.4610147827061</v>
      </c>
      <c r="B701" s="4">
        <v>1068.156713080813</v>
      </c>
      <c r="C701" s="4">
        <v>0</v>
      </c>
      <c r="D701" s="4">
        <v>0</v>
      </c>
    </row>
    <row r="702" spans="1:4" x14ac:dyDescent="0.2">
      <c r="A702" s="4">
        <v>10005.73441147049</v>
      </c>
      <c r="B702" s="4">
        <v>1069.0146325015914</v>
      </c>
      <c r="C702" s="4">
        <v>0</v>
      </c>
      <c r="D702" s="4">
        <v>0</v>
      </c>
    </row>
    <row r="703" spans="1:4" x14ac:dyDescent="0.2">
      <c r="A703" s="4">
        <v>10020.007808158274</v>
      </c>
      <c r="B703" s="4">
        <v>1069.8708267515703</v>
      </c>
      <c r="C703" s="4">
        <v>0</v>
      </c>
      <c r="D703" s="4">
        <v>0</v>
      </c>
    </row>
    <row r="704" spans="1:4" x14ac:dyDescent="0.2">
      <c r="A704" s="4">
        <v>10034.28120484606</v>
      </c>
      <c r="B704" s="4">
        <v>1070.7252965814771</v>
      </c>
      <c r="C704" s="4">
        <v>0</v>
      </c>
      <c r="D704" s="4">
        <v>0</v>
      </c>
    </row>
    <row r="705" spans="1:4" x14ac:dyDescent="0.2">
      <c r="A705" s="4">
        <v>10048.554601533844</v>
      </c>
      <c r="B705" s="4">
        <v>1071.5780427420386</v>
      </c>
      <c r="C705" s="4">
        <v>0</v>
      </c>
      <c r="D705" s="4">
        <v>0</v>
      </c>
    </row>
    <row r="706" spans="1:4" x14ac:dyDescent="0.2">
      <c r="A706" s="4">
        <v>10062.82799822163</v>
      </c>
      <c r="B706" s="4">
        <v>1072.4290659839819</v>
      </c>
      <c r="C706" s="4">
        <v>0</v>
      </c>
      <c r="D706" s="4">
        <v>0</v>
      </c>
    </row>
    <row r="707" spans="1:4" x14ac:dyDescent="0.2">
      <c r="A707" s="4">
        <v>10077.101394909414</v>
      </c>
      <c r="B707" s="4">
        <v>1073.2783670580341</v>
      </c>
      <c r="C707" s="4">
        <v>0</v>
      </c>
      <c r="D707" s="4">
        <v>0</v>
      </c>
    </row>
    <row r="708" spans="1:4" x14ac:dyDescent="0.2">
      <c r="A708" s="4">
        <v>10091.3747915972</v>
      </c>
      <c r="B708" s="4">
        <v>1074.1259467149223</v>
      </c>
      <c r="C708" s="4">
        <v>0</v>
      </c>
      <c r="D708" s="4">
        <v>0</v>
      </c>
    </row>
    <row r="709" spans="1:4" x14ac:dyDescent="0.2">
      <c r="A709" s="4">
        <v>10105.648188284984</v>
      </c>
      <c r="B709" s="4">
        <v>1074.9718057053733</v>
      </c>
      <c r="C709" s="4">
        <v>0</v>
      </c>
      <c r="D709" s="4">
        <v>0</v>
      </c>
    </row>
    <row r="710" spans="1:4" x14ac:dyDescent="0.2">
      <c r="A710" s="4">
        <v>10119.921584972768</v>
      </c>
      <c r="B710" s="4">
        <v>1075.8159447801147</v>
      </c>
      <c r="C710" s="4">
        <v>0</v>
      </c>
      <c r="D710" s="4">
        <v>0</v>
      </c>
    </row>
    <row r="711" spans="1:4" x14ac:dyDescent="0.2">
      <c r="A711" s="4">
        <v>10134.194981660554</v>
      </c>
      <c r="B711" s="4">
        <v>1076.6583646898732</v>
      </c>
      <c r="C711" s="4">
        <v>0</v>
      </c>
      <c r="D711" s="4">
        <v>0</v>
      </c>
    </row>
    <row r="712" spans="1:4" x14ac:dyDescent="0.2">
      <c r="A712" s="4">
        <v>10148.468378348338</v>
      </c>
      <c r="B712" s="4">
        <v>1077.4990661853758</v>
      </c>
      <c r="C712" s="4">
        <v>0</v>
      </c>
      <c r="D712" s="4">
        <v>0</v>
      </c>
    </row>
    <row r="713" spans="1:4" x14ac:dyDescent="0.2">
      <c r="A713" s="4">
        <v>10162.741775036124</v>
      </c>
      <c r="B713" s="4">
        <v>1078.3380500173498</v>
      </c>
      <c r="C713" s="4">
        <v>0</v>
      </c>
      <c r="D713" s="4">
        <v>0</v>
      </c>
    </row>
    <row r="714" spans="1:4" x14ac:dyDescent="0.2">
      <c r="A714" s="4">
        <v>10177.015171723908</v>
      </c>
      <c r="B714" s="4">
        <v>1079.175316936522</v>
      </c>
      <c r="C714" s="4">
        <v>0</v>
      </c>
      <c r="D714" s="4">
        <v>0</v>
      </c>
    </row>
    <row r="715" spans="1:4" x14ac:dyDescent="0.2">
      <c r="A715" s="4">
        <v>10191.288568411694</v>
      </c>
      <c r="B715" s="4">
        <v>1080.0108676936197</v>
      </c>
      <c r="C715" s="4">
        <v>0</v>
      </c>
      <c r="D715" s="4">
        <v>0</v>
      </c>
    </row>
    <row r="716" spans="1:4" x14ac:dyDescent="0.2">
      <c r="A716" s="4">
        <v>10205.561965099478</v>
      </c>
      <c r="B716" s="4">
        <v>1080.84470303937</v>
      </c>
      <c r="C716" s="4">
        <v>0</v>
      </c>
      <c r="D716" s="4">
        <v>0</v>
      </c>
    </row>
    <row r="717" spans="1:4" x14ac:dyDescent="0.2">
      <c r="A717" s="4">
        <v>10219.835361787262</v>
      </c>
      <c r="B717" s="4">
        <v>1081.6768237244999</v>
      </c>
      <c r="C717" s="4">
        <v>0</v>
      </c>
      <c r="D717" s="4">
        <v>0</v>
      </c>
    </row>
    <row r="718" spans="1:4" x14ac:dyDescent="0.2">
      <c r="A718" s="4">
        <v>10234.108758475048</v>
      </c>
      <c r="B718" s="4">
        <v>1082.5072304997361</v>
      </c>
      <c r="C718" s="4">
        <v>0</v>
      </c>
      <c r="D718" s="4">
        <v>0</v>
      </c>
    </row>
    <row r="719" spans="1:4" x14ac:dyDescent="0.2">
      <c r="A719" s="4">
        <v>10248.382155162832</v>
      </c>
      <c r="B719" s="4">
        <v>1083.3359241158064</v>
      </c>
      <c r="C719" s="4">
        <v>0</v>
      </c>
      <c r="D719" s="4">
        <v>0</v>
      </c>
    </row>
    <row r="720" spans="1:4" x14ac:dyDescent="0.2">
      <c r="A720" s="4">
        <v>10262.655551850617</v>
      </c>
      <c r="B720" s="4">
        <v>1084.1629053234371</v>
      </c>
      <c r="C720" s="4">
        <v>0</v>
      </c>
      <c r="D720" s="4">
        <v>0</v>
      </c>
    </row>
    <row r="721" spans="1:4" x14ac:dyDescent="0.2">
      <c r="A721" s="4">
        <v>10276.928948538402</v>
      </c>
      <c r="B721" s="4">
        <v>1084.9881748733558</v>
      </c>
      <c r="C721" s="4">
        <v>0</v>
      </c>
      <c r="D721" s="4">
        <v>0</v>
      </c>
    </row>
    <row r="722" spans="1:4" x14ac:dyDescent="0.2">
      <c r="A722" s="4">
        <v>10291.202345226187</v>
      </c>
      <c r="B722" s="4">
        <v>1085.8117335162895</v>
      </c>
      <c r="C722" s="4">
        <v>0</v>
      </c>
      <c r="D722" s="4">
        <v>0</v>
      </c>
    </row>
    <row r="723" spans="1:4" x14ac:dyDescent="0.2">
      <c r="A723" s="4">
        <v>10305.475741913971</v>
      </c>
      <c r="B723" s="4">
        <v>1086.6335820029651</v>
      </c>
      <c r="C723" s="4">
        <v>0</v>
      </c>
      <c r="D723" s="4">
        <v>0</v>
      </c>
    </row>
    <row r="724" spans="1:4" x14ac:dyDescent="0.2">
      <c r="A724" s="4">
        <v>10319.749138601755</v>
      </c>
      <c r="B724" s="4">
        <v>1087.4537210841097</v>
      </c>
      <c r="C724" s="4">
        <v>0</v>
      </c>
      <c r="D724" s="4">
        <v>0</v>
      </c>
    </row>
    <row r="725" spans="1:4" x14ac:dyDescent="0.2">
      <c r="A725" s="4">
        <v>10334.022535289541</v>
      </c>
      <c r="B725" s="4">
        <v>1088.2721515104504</v>
      </c>
      <c r="C725" s="4">
        <v>0</v>
      </c>
      <c r="D725" s="4">
        <v>0</v>
      </c>
    </row>
    <row r="726" spans="1:4" x14ac:dyDescent="0.2">
      <c r="A726" s="4">
        <v>10348.295931977325</v>
      </c>
      <c r="B726" s="4">
        <v>1089.0888740327141</v>
      </c>
      <c r="C726" s="4">
        <v>0</v>
      </c>
      <c r="D726" s="4">
        <v>0</v>
      </c>
    </row>
    <row r="727" spans="1:4" x14ac:dyDescent="0.2">
      <c r="A727" s="4">
        <v>10362.569328665111</v>
      </c>
      <c r="B727" s="4">
        <v>1089.9038894016282</v>
      </c>
      <c r="C727" s="4">
        <v>0</v>
      </c>
      <c r="D727" s="4">
        <v>0</v>
      </c>
    </row>
    <row r="728" spans="1:4" x14ac:dyDescent="0.2">
      <c r="A728" s="4">
        <v>10376.842725352895</v>
      </c>
      <c r="B728" s="4">
        <v>1090.7171983679195</v>
      </c>
      <c r="C728" s="4">
        <v>0</v>
      </c>
      <c r="D728" s="4">
        <v>0</v>
      </c>
    </row>
    <row r="729" spans="1:4" x14ac:dyDescent="0.2">
      <c r="A729" s="4">
        <v>10391.116122040679</v>
      </c>
      <c r="B729" s="4">
        <v>1091.5288016823151</v>
      </c>
      <c r="C729" s="4">
        <v>0</v>
      </c>
      <c r="D729" s="4">
        <v>0</v>
      </c>
    </row>
    <row r="730" spans="1:4" x14ac:dyDescent="0.2">
      <c r="A730" s="4">
        <v>10405.389518728465</v>
      </c>
      <c r="B730" s="4">
        <v>1092.3387000955424</v>
      </c>
      <c r="C730" s="4">
        <v>0</v>
      </c>
      <c r="D730" s="4">
        <v>0</v>
      </c>
    </row>
    <row r="731" spans="1:4" x14ac:dyDescent="0.2">
      <c r="A731" s="4">
        <v>10419.662915416249</v>
      </c>
      <c r="B731" s="4">
        <v>1093.1468943583279</v>
      </c>
      <c r="C731" s="4">
        <v>0</v>
      </c>
      <c r="D731" s="4">
        <v>0</v>
      </c>
    </row>
    <row r="732" spans="1:4" x14ac:dyDescent="0.2">
      <c r="A732" s="4">
        <v>10433.936312104035</v>
      </c>
      <c r="B732" s="4">
        <v>1093.9533852213992</v>
      </c>
      <c r="C732" s="4">
        <v>0</v>
      </c>
      <c r="D732" s="4">
        <v>0</v>
      </c>
    </row>
    <row r="733" spans="1:4" x14ac:dyDescent="0.2">
      <c r="A733" s="4">
        <v>10448.209708791819</v>
      </c>
      <c r="B733" s="4">
        <v>1094.7581734354831</v>
      </c>
      <c r="C733" s="4">
        <v>0</v>
      </c>
      <c r="D733" s="4">
        <v>0</v>
      </c>
    </row>
    <row r="734" spans="1:4" x14ac:dyDescent="0.2">
      <c r="A734" s="4">
        <v>10462.483105479605</v>
      </c>
      <c r="B734" s="4">
        <v>1095.5612597513066</v>
      </c>
      <c r="C734" s="4">
        <v>0</v>
      </c>
      <c r="D734" s="4">
        <v>0</v>
      </c>
    </row>
    <row r="735" spans="1:4" x14ac:dyDescent="0.2">
      <c r="A735" s="4">
        <v>10476.756502167389</v>
      </c>
      <c r="B735" s="4">
        <v>1096.362644919597</v>
      </c>
      <c r="C735" s="4">
        <v>0</v>
      </c>
      <c r="D735" s="4">
        <v>0</v>
      </c>
    </row>
    <row r="736" spans="1:4" x14ac:dyDescent="0.2">
      <c r="A736" s="4">
        <v>10491.029898855173</v>
      </c>
      <c r="B736" s="4">
        <v>1097.1623296910809</v>
      </c>
      <c r="C736" s="4">
        <v>0</v>
      </c>
      <c r="D736" s="4">
        <v>0</v>
      </c>
    </row>
    <row r="737" spans="1:4" x14ac:dyDescent="0.2">
      <c r="A737" s="4">
        <v>10505.303295542959</v>
      </c>
      <c r="B737" s="4">
        <v>1097.9603148164861</v>
      </c>
      <c r="C737" s="4">
        <v>0</v>
      </c>
      <c r="D737" s="4">
        <v>0</v>
      </c>
    </row>
    <row r="738" spans="1:4" x14ac:dyDescent="0.2">
      <c r="A738" s="4">
        <v>10519.576692230743</v>
      </c>
      <c r="B738" s="4">
        <v>1098.7566010465389</v>
      </c>
      <c r="C738" s="4">
        <v>0</v>
      </c>
      <c r="D738" s="4">
        <v>0</v>
      </c>
    </row>
    <row r="739" spans="1:4" x14ac:dyDescent="0.2">
      <c r="A739" s="4">
        <v>10533.850088918529</v>
      </c>
      <c r="B739" s="4">
        <v>1099.551189131967</v>
      </c>
      <c r="C739" s="4">
        <v>0</v>
      </c>
      <c r="D739" s="4">
        <v>0</v>
      </c>
    </row>
    <row r="740" spans="1:4" x14ac:dyDescent="0.2">
      <c r="A740" s="4">
        <v>10548.123485606313</v>
      </c>
      <c r="B740" s="4">
        <v>1100.3440798234969</v>
      </c>
      <c r="C740" s="4">
        <v>0</v>
      </c>
      <c r="D740" s="4">
        <v>0</v>
      </c>
    </row>
    <row r="741" spans="1:4" x14ac:dyDescent="0.2">
      <c r="A741" s="4">
        <v>10562.396882294099</v>
      </c>
      <c r="B741" s="4">
        <v>1101.1352738718563</v>
      </c>
      <c r="C741" s="4">
        <v>0</v>
      </c>
      <c r="D741" s="4">
        <v>0</v>
      </c>
    </row>
    <row r="742" spans="1:4" x14ac:dyDescent="0.2">
      <c r="A742" s="4">
        <v>10576.670278981883</v>
      </c>
      <c r="B742" s="4">
        <v>1101.9247720277717</v>
      </c>
      <c r="C742" s="4">
        <v>0</v>
      </c>
      <c r="D742" s="4">
        <v>0</v>
      </c>
    </row>
    <row r="743" spans="1:4" x14ac:dyDescent="0.2">
      <c r="A743" s="4">
        <v>10590.943675669667</v>
      </c>
      <c r="B743" s="4">
        <v>1102.7125750419705</v>
      </c>
      <c r="C743" s="4">
        <v>0</v>
      </c>
      <c r="D743" s="4">
        <v>0</v>
      </c>
    </row>
    <row r="744" spans="1:4" x14ac:dyDescent="0.2">
      <c r="A744" s="4">
        <v>10605.217072357453</v>
      </c>
      <c r="B744" s="4">
        <v>1103.4986836651797</v>
      </c>
      <c r="C744" s="4">
        <v>0</v>
      </c>
      <c r="D744" s="4">
        <v>0</v>
      </c>
    </row>
    <row r="745" spans="1:4" x14ac:dyDescent="0.2">
      <c r="A745" s="4">
        <v>10619.490469045237</v>
      </c>
      <c r="B745" s="4">
        <v>1104.2830986481263</v>
      </c>
      <c r="C745" s="4">
        <v>0</v>
      </c>
      <c r="D745" s="4">
        <v>0</v>
      </c>
    </row>
    <row r="746" spans="1:4" x14ac:dyDescent="0.2">
      <c r="A746" s="4">
        <v>10633.763865733023</v>
      </c>
      <c r="B746" s="4">
        <v>1105.0658207415374</v>
      </c>
      <c r="C746" s="4">
        <v>0</v>
      </c>
      <c r="D746" s="4">
        <v>0</v>
      </c>
    </row>
    <row r="747" spans="1:4" x14ac:dyDescent="0.2">
      <c r="A747" s="4">
        <v>10648.037262420807</v>
      </c>
      <c r="B747" s="4">
        <v>1105.8468506961399</v>
      </c>
      <c r="C747" s="4">
        <v>0</v>
      </c>
      <c r="D747" s="4">
        <v>0</v>
      </c>
    </row>
    <row r="748" spans="1:4" x14ac:dyDescent="0.2">
      <c r="A748" s="4">
        <v>10662.310659108593</v>
      </c>
      <c r="B748" s="4">
        <v>1106.6261892626612</v>
      </c>
      <c r="C748" s="4">
        <v>0</v>
      </c>
      <c r="D748" s="4">
        <v>0</v>
      </c>
    </row>
    <row r="749" spans="1:4" x14ac:dyDescent="0.2">
      <c r="A749" s="4">
        <v>10676.584055796377</v>
      </c>
      <c r="B749" s="4">
        <v>1107.4038371918282</v>
      </c>
      <c r="C749" s="4">
        <v>0</v>
      </c>
      <c r="D749" s="4">
        <v>0</v>
      </c>
    </row>
    <row r="750" spans="1:4" x14ac:dyDescent="0.2">
      <c r="A750" s="4">
        <v>10690.857452484161</v>
      </c>
      <c r="B750" s="4">
        <v>1108.1797952343677</v>
      </c>
      <c r="C750" s="4">
        <v>0</v>
      </c>
      <c r="D750" s="4">
        <v>0</v>
      </c>
    </row>
    <row r="751" spans="1:4" x14ac:dyDescent="0.2">
      <c r="A751" s="4">
        <v>10705.130849171946</v>
      </c>
      <c r="B751" s="4">
        <v>1108.9540641410074</v>
      </c>
      <c r="C751" s="4">
        <v>0</v>
      </c>
      <c r="D751" s="4">
        <v>0</v>
      </c>
    </row>
    <row r="752" spans="1:4" x14ac:dyDescent="0.2">
      <c r="A752" s="4">
        <v>10719.404245859731</v>
      </c>
      <c r="B752" s="4">
        <v>1109.7266446624737</v>
      </c>
      <c r="C752" s="4">
        <v>0</v>
      </c>
      <c r="D752" s="4">
        <v>0</v>
      </c>
    </row>
    <row r="753" spans="1:4" x14ac:dyDescent="0.2">
      <c r="A753" s="4">
        <v>10733.677642547516</v>
      </c>
      <c r="B753" s="4">
        <v>1110.4975375494942</v>
      </c>
      <c r="C753" s="4">
        <v>0</v>
      </c>
      <c r="D753" s="4">
        <v>0</v>
      </c>
    </row>
    <row r="754" spans="1:4" x14ac:dyDescent="0.2">
      <c r="A754" s="4">
        <v>10747.9510392353</v>
      </c>
      <c r="B754" s="4">
        <v>1111.2667435527956</v>
      </c>
      <c r="C754" s="4">
        <v>0</v>
      </c>
      <c r="D754" s="4">
        <v>0</v>
      </c>
    </row>
    <row r="755" spans="1:4" x14ac:dyDescent="0.2">
      <c r="A755" s="4">
        <v>10762.224435923086</v>
      </c>
      <c r="B755" s="4">
        <v>1112.0342634231051</v>
      </c>
      <c r="C755" s="4">
        <v>0</v>
      </c>
      <c r="D755" s="4">
        <v>0</v>
      </c>
    </row>
    <row r="756" spans="1:4" x14ac:dyDescent="0.2">
      <c r="A756" s="4">
        <v>10776.49783261087</v>
      </c>
      <c r="B756" s="4">
        <v>1112.8000979111498</v>
      </c>
      <c r="C756" s="4">
        <v>0</v>
      </c>
      <c r="D756" s="4">
        <v>0</v>
      </c>
    </row>
    <row r="757" spans="1:4" x14ac:dyDescent="0.2">
      <c r="A757" s="4">
        <v>10790.771229298654</v>
      </c>
      <c r="B757" s="4">
        <v>1113.5642477676568</v>
      </c>
      <c r="C757" s="4">
        <v>0</v>
      </c>
      <c r="D757" s="4">
        <v>0</v>
      </c>
    </row>
    <row r="758" spans="1:4" x14ac:dyDescent="0.2">
      <c r="A758" s="4">
        <v>10805.04462598644</v>
      </c>
      <c r="B758" s="4">
        <v>1114.3267137433529</v>
      </c>
      <c r="C758" s="4">
        <v>0</v>
      </c>
      <c r="D758" s="4">
        <v>0</v>
      </c>
    </row>
    <row r="759" spans="1:4" x14ac:dyDescent="0.2">
      <c r="A759" s="4">
        <v>10819.318022674224</v>
      </c>
      <c r="B759" s="4">
        <v>1115.0874965889655</v>
      </c>
      <c r="C759" s="4">
        <v>0</v>
      </c>
      <c r="D759" s="4">
        <v>0</v>
      </c>
    </row>
    <row r="760" spans="1:4" x14ac:dyDescent="0.2">
      <c r="A760" s="4">
        <v>10833.59141936201</v>
      </c>
      <c r="B760" s="4">
        <v>1115.8465970552215</v>
      </c>
      <c r="C760" s="4">
        <v>0</v>
      </c>
      <c r="D760" s="4">
        <v>0</v>
      </c>
    </row>
    <row r="761" spans="1:4" x14ac:dyDescent="0.2">
      <c r="A761" s="4">
        <v>10847.864816049794</v>
      </c>
      <c r="B761" s="4">
        <v>1116.6040158928481</v>
      </c>
      <c r="C761" s="4">
        <v>0</v>
      </c>
      <c r="D761" s="4">
        <v>0</v>
      </c>
    </row>
    <row r="762" spans="1:4" x14ac:dyDescent="0.2">
      <c r="A762" s="4">
        <v>10862.13821273758</v>
      </c>
      <c r="B762" s="4">
        <v>1117.3597538525721</v>
      </c>
      <c r="C762" s="4">
        <v>0</v>
      </c>
      <c r="D762" s="4">
        <v>0</v>
      </c>
    </row>
    <row r="763" spans="1:4" x14ac:dyDescent="0.2">
      <c r="A763" s="4">
        <v>10876.411609425364</v>
      </c>
      <c r="B763" s="4">
        <v>1118.1138116851207</v>
      </c>
      <c r="C763" s="4">
        <v>0</v>
      </c>
      <c r="D763" s="4">
        <v>0</v>
      </c>
    </row>
    <row r="764" spans="1:4" x14ac:dyDescent="0.2">
      <c r="A764" s="4">
        <v>10890.685006113148</v>
      </c>
      <c r="B764" s="4">
        <v>1118.8661901412211</v>
      </c>
      <c r="C764" s="4">
        <v>0</v>
      </c>
      <c r="D764" s="4">
        <v>0</v>
      </c>
    </row>
    <row r="765" spans="1:4" x14ac:dyDescent="0.2">
      <c r="A765" s="4">
        <v>10904.958402800934</v>
      </c>
      <c r="B765" s="4">
        <v>1119.6168899716004</v>
      </c>
      <c r="C765" s="4">
        <v>0</v>
      </c>
      <c r="D765" s="4">
        <v>0</v>
      </c>
    </row>
    <row r="766" spans="1:4" x14ac:dyDescent="0.2">
      <c r="A766" s="4">
        <v>10919.231799488718</v>
      </c>
      <c r="B766" s="4">
        <v>1120.3659119269853</v>
      </c>
      <c r="C766" s="4">
        <v>0</v>
      </c>
      <c r="D766" s="4">
        <v>0</v>
      </c>
    </row>
    <row r="767" spans="1:4" x14ac:dyDescent="0.2">
      <c r="A767" s="4">
        <v>10933.505196176504</v>
      </c>
      <c r="B767" s="4">
        <v>1121.1132567581033</v>
      </c>
      <c r="C767" s="4">
        <v>0</v>
      </c>
      <c r="D767" s="4">
        <v>0</v>
      </c>
    </row>
    <row r="768" spans="1:4" x14ac:dyDescent="0.2">
      <c r="A768" s="4">
        <v>10947.778592864288</v>
      </c>
      <c r="B768" s="4">
        <v>1121.858925215681</v>
      </c>
      <c r="C768" s="4">
        <v>0</v>
      </c>
      <c r="D768" s="4">
        <v>0</v>
      </c>
    </row>
    <row r="769" spans="1:4" x14ac:dyDescent="0.2">
      <c r="A769" s="4">
        <v>10962.051989552074</v>
      </c>
      <c r="B769" s="4">
        <v>1122.6029180504459</v>
      </c>
      <c r="C769" s="4">
        <v>0</v>
      </c>
      <c r="D769" s="4">
        <v>0</v>
      </c>
    </row>
    <row r="770" spans="1:4" x14ac:dyDescent="0.2">
      <c r="A770" s="4">
        <v>10976.325386239858</v>
      </c>
      <c r="B770" s="4">
        <v>1123.3452360131248</v>
      </c>
      <c r="C770" s="4">
        <v>0</v>
      </c>
      <c r="D770" s="4">
        <v>0</v>
      </c>
    </row>
    <row r="771" spans="1:4" x14ac:dyDescent="0.2">
      <c r="A771" s="4">
        <v>10990.598782927642</v>
      </c>
      <c r="B771" s="4">
        <v>1124.085879854445</v>
      </c>
      <c r="C771" s="4">
        <v>0</v>
      </c>
      <c r="D771" s="4">
        <v>0</v>
      </c>
    </row>
    <row r="772" spans="1:4" x14ac:dyDescent="0.2">
      <c r="A772" s="4">
        <v>11004.872179615428</v>
      </c>
      <c r="B772" s="4">
        <v>1124.8248503251334</v>
      </c>
      <c r="C772" s="4">
        <v>0</v>
      </c>
      <c r="D772" s="4">
        <v>0</v>
      </c>
    </row>
    <row r="773" spans="1:4" x14ac:dyDescent="0.2">
      <c r="A773" s="4">
        <v>11019.145576303212</v>
      </c>
      <c r="B773" s="4">
        <v>1125.5621481759169</v>
      </c>
      <c r="C773" s="4">
        <v>0</v>
      </c>
      <c r="D773" s="4">
        <v>0</v>
      </c>
    </row>
    <row r="774" spans="1:4" x14ac:dyDescent="0.2">
      <c r="A774" s="4">
        <v>11033.418972990998</v>
      </c>
      <c r="B774" s="4">
        <v>1126.297774157523</v>
      </c>
      <c r="C774" s="4">
        <v>0</v>
      </c>
      <c r="D774" s="4">
        <v>0</v>
      </c>
    </row>
    <row r="775" spans="1:4" x14ac:dyDescent="0.2">
      <c r="A775" s="4">
        <v>11047.692369678782</v>
      </c>
      <c r="B775" s="4">
        <v>1127.0317290206785</v>
      </c>
      <c r="C775" s="4">
        <v>0</v>
      </c>
      <c r="D775" s="4">
        <v>0</v>
      </c>
    </row>
    <row r="776" spans="1:4" x14ac:dyDescent="0.2">
      <c r="A776" s="4">
        <v>11061.965766366566</v>
      </c>
      <c r="B776" s="4">
        <v>1127.7640135161105</v>
      </c>
      <c r="C776" s="4">
        <v>0</v>
      </c>
      <c r="D776" s="4">
        <v>0</v>
      </c>
    </row>
    <row r="777" spans="1:4" x14ac:dyDescent="0.2">
      <c r="A777" s="4">
        <v>11076.239163054352</v>
      </c>
      <c r="B777" s="4">
        <v>1128.494628394546</v>
      </c>
      <c r="C777" s="4">
        <v>0</v>
      </c>
      <c r="D777" s="4">
        <v>0</v>
      </c>
    </row>
    <row r="778" spans="1:4" x14ac:dyDescent="0.2">
      <c r="A778" s="4">
        <v>11090.512559742136</v>
      </c>
      <c r="B778" s="4">
        <v>1129.223574406712</v>
      </c>
      <c r="C778" s="4">
        <v>0</v>
      </c>
      <c r="D778" s="4">
        <v>0</v>
      </c>
    </row>
    <row r="779" spans="1:4" x14ac:dyDescent="0.2">
      <c r="A779" s="4">
        <v>11104.785956429921</v>
      </c>
      <c r="B779" s="4">
        <v>1129.950852303336</v>
      </c>
      <c r="C779" s="4">
        <v>0</v>
      </c>
      <c r="D779" s="4">
        <v>0</v>
      </c>
    </row>
    <row r="780" spans="1:4" x14ac:dyDescent="0.2">
      <c r="A780" s="4">
        <v>11119.059353117706</v>
      </c>
      <c r="B780" s="4">
        <v>1130.6764628351445</v>
      </c>
      <c r="C780" s="4">
        <v>0</v>
      </c>
      <c r="D780" s="4">
        <v>0</v>
      </c>
    </row>
    <row r="781" spans="1:4" x14ac:dyDescent="0.2">
      <c r="A781" s="4">
        <v>11133.332749805491</v>
      </c>
      <c r="B781" s="4">
        <v>1131.4004067528651</v>
      </c>
      <c r="C781" s="4">
        <v>0</v>
      </c>
      <c r="D781" s="4">
        <v>0</v>
      </c>
    </row>
    <row r="782" spans="1:4" x14ac:dyDescent="0.2">
      <c r="A782" s="4">
        <v>11147.606146493275</v>
      </c>
      <c r="B782" s="4">
        <v>1132.1226848072245</v>
      </c>
      <c r="C782" s="4">
        <v>0</v>
      </c>
      <c r="D782" s="4">
        <v>0</v>
      </c>
    </row>
    <row r="783" spans="1:4" x14ac:dyDescent="0.2">
      <c r="A783" s="4">
        <v>11161.879543181059</v>
      </c>
      <c r="B783" s="4">
        <v>1132.8432977489497</v>
      </c>
      <c r="C783" s="4">
        <v>0</v>
      </c>
      <c r="D783" s="4">
        <v>0</v>
      </c>
    </row>
    <row r="784" spans="1:4" x14ac:dyDescent="0.2">
      <c r="A784" s="4">
        <v>11176.152939868845</v>
      </c>
      <c r="B784" s="4">
        <v>1133.562246328768</v>
      </c>
      <c r="C784" s="4">
        <v>0</v>
      </c>
      <c r="D784" s="4">
        <v>0</v>
      </c>
    </row>
    <row r="785" spans="1:4" x14ac:dyDescent="0.2">
      <c r="A785" s="4">
        <v>11190.426336556629</v>
      </c>
      <c r="B785" s="4">
        <v>1134.2795312974065</v>
      </c>
      <c r="C785" s="4">
        <v>0</v>
      </c>
      <c r="D785" s="4">
        <v>0</v>
      </c>
    </row>
    <row r="786" spans="1:4" x14ac:dyDescent="0.2">
      <c r="A786" s="4">
        <v>11204.699733244415</v>
      </c>
      <c r="B786" s="4">
        <v>1134.9951534055922</v>
      </c>
      <c r="C786" s="4">
        <v>0</v>
      </c>
      <c r="D786" s="4">
        <v>0</v>
      </c>
    </row>
    <row r="787" spans="1:4" x14ac:dyDescent="0.2">
      <c r="A787" s="4">
        <v>11218.973129932199</v>
      </c>
      <c r="B787" s="4">
        <v>1135.709113404052</v>
      </c>
      <c r="C787" s="4">
        <v>0</v>
      </c>
      <c r="D787" s="4">
        <v>0</v>
      </c>
    </row>
    <row r="788" spans="1:4" x14ac:dyDescent="0.2">
      <c r="A788" s="4">
        <v>11233.246526619985</v>
      </c>
      <c r="B788" s="4">
        <v>1136.4214120435131</v>
      </c>
      <c r="C788" s="4">
        <v>0</v>
      </c>
      <c r="D788" s="4">
        <v>0</v>
      </c>
    </row>
    <row r="789" spans="1:4" x14ac:dyDescent="0.2">
      <c r="A789" s="4">
        <v>11247.519923307769</v>
      </c>
      <c r="B789" s="4">
        <v>1137.1320500747026</v>
      </c>
      <c r="C789" s="4">
        <v>0</v>
      </c>
      <c r="D789" s="4">
        <v>0</v>
      </c>
    </row>
    <row r="790" spans="1:4" x14ac:dyDescent="0.2">
      <c r="A790" s="4">
        <v>11261.793319995553</v>
      </c>
      <c r="B790" s="4">
        <v>1137.8410282483476</v>
      </c>
      <c r="C790" s="4">
        <v>0</v>
      </c>
      <c r="D790" s="4">
        <v>0</v>
      </c>
    </row>
    <row r="791" spans="1:4" x14ac:dyDescent="0.2">
      <c r="A791" s="4">
        <v>11276.066716683339</v>
      </c>
      <c r="B791" s="4">
        <v>1138.5483473151749</v>
      </c>
      <c r="C791" s="4">
        <v>0</v>
      </c>
      <c r="D791" s="4">
        <v>0</v>
      </c>
    </row>
    <row r="792" spans="1:4" x14ac:dyDescent="0.2">
      <c r="A792" s="4">
        <v>11290.340113371123</v>
      </c>
      <c r="B792" s="4">
        <v>1139.2540080259118</v>
      </c>
      <c r="C792" s="4">
        <v>0</v>
      </c>
      <c r="D792" s="4">
        <v>0</v>
      </c>
    </row>
    <row r="793" spans="1:4" x14ac:dyDescent="0.2">
      <c r="A793" s="4">
        <v>11304.613510058909</v>
      </c>
      <c r="B793" s="4">
        <v>1139.9580111312855</v>
      </c>
      <c r="C793" s="4">
        <v>0</v>
      </c>
      <c r="D793" s="4">
        <v>0</v>
      </c>
    </row>
    <row r="794" spans="1:4" x14ac:dyDescent="0.2">
      <c r="A794" s="4">
        <v>11318.886906746693</v>
      </c>
      <c r="B794" s="4">
        <v>1140.6603573820228</v>
      </c>
      <c r="C794" s="4">
        <v>0</v>
      </c>
      <c r="D794" s="4">
        <v>0</v>
      </c>
    </row>
    <row r="795" spans="1:4" x14ac:dyDescent="0.2">
      <c r="A795" s="4">
        <v>11333.160303434479</v>
      </c>
      <c r="B795" s="4">
        <v>1141.361047528851</v>
      </c>
      <c r="C795" s="4">
        <v>0</v>
      </c>
      <c r="D795" s="4">
        <v>0</v>
      </c>
    </row>
    <row r="796" spans="1:4" x14ac:dyDescent="0.2">
      <c r="A796" s="4">
        <v>11347.433700122263</v>
      </c>
      <c r="B796" s="4">
        <v>1142.060082322497</v>
      </c>
      <c r="C796" s="4">
        <v>0</v>
      </c>
      <c r="D796" s="4">
        <v>0</v>
      </c>
    </row>
    <row r="797" spans="1:4" x14ac:dyDescent="0.2">
      <c r="A797" s="4">
        <v>11361.707096810047</v>
      </c>
      <c r="B797" s="4">
        <v>1142.7574625136876</v>
      </c>
      <c r="C797" s="4">
        <v>0</v>
      </c>
      <c r="D797" s="4">
        <v>0</v>
      </c>
    </row>
    <row r="798" spans="1:4" x14ac:dyDescent="0.2">
      <c r="A798" s="4">
        <v>11375.980493497833</v>
      </c>
      <c r="B798" s="4">
        <v>1143.4531888531506</v>
      </c>
      <c r="C798" s="4">
        <v>0</v>
      </c>
      <c r="D798" s="4">
        <v>0</v>
      </c>
    </row>
    <row r="799" spans="1:4" x14ac:dyDescent="0.2">
      <c r="A799" s="4">
        <v>11390.253890185617</v>
      </c>
      <c r="B799" s="4">
        <v>1144.1472620916124</v>
      </c>
      <c r="C799" s="4">
        <v>0</v>
      </c>
      <c r="D799" s="4">
        <v>0</v>
      </c>
    </row>
    <row r="800" spans="1:4" x14ac:dyDescent="0.2">
      <c r="A800" s="4">
        <v>11404.527286873403</v>
      </c>
      <c r="B800" s="4">
        <v>1144.8396829798003</v>
      </c>
      <c r="C800" s="4">
        <v>0</v>
      </c>
      <c r="D800" s="4">
        <v>0</v>
      </c>
    </row>
    <row r="801" spans="1:4" x14ac:dyDescent="0.2">
      <c r="A801" s="4">
        <v>11418.800683561187</v>
      </c>
      <c r="B801" s="4">
        <v>1145.5304522684414</v>
      </c>
      <c r="C801" s="4">
        <v>0</v>
      </c>
      <c r="D801" s="4">
        <v>0</v>
      </c>
    </row>
    <row r="802" spans="1:4" x14ac:dyDescent="0.2">
      <c r="A802" s="4">
        <v>11433.074080248973</v>
      </c>
      <c r="B802" s="4">
        <v>1146.2195707082626</v>
      </c>
      <c r="C802" s="4">
        <v>0</v>
      </c>
      <c r="D802" s="4">
        <v>0</v>
      </c>
    </row>
    <row r="803" spans="1:4" x14ac:dyDescent="0.2">
      <c r="A803" s="4">
        <v>11447.347476936757</v>
      </c>
      <c r="B803" s="4">
        <v>1146.9070390499912</v>
      </c>
      <c r="C803" s="4">
        <v>0</v>
      </c>
      <c r="D803" s="4">
        <v>0</v>
      </c>
    </row>
    <row r="804" spans="1:4" x14ac:dyDescent="0.2">
      <c r="A804" s="4">
        <v>11461.620873624541</v>
      </c>
      <c r="B804" s="4">
        <v>1147.5928580443542</v>
      </c>
      <c r="C804" s="4">
        <v>0</v>
      </c>
      <c r="D804" s="4">
        <v>0</v>
      </c>
    </row>
    <row r="805" spans="1:4" x14ac:dyDescent="0.2">
      <c r="A805" s="4">
        <v>11475.894270312327</v>
      </c>
      <c r="B805" s="4">
        <v>1148.2770284420787</v>
      </c>
      <c r="C805" s="4">
        <v>0</v>
      </c>
      <c r="D805" s="4">
        <v>0</v>
      </c>
    </row>
    <row r="806" spans="1:4" x14ac:dyDescent="0.2">
      <c r="A806" s="4">
        <v>11490.167667000111</v>
      </c>
      <c r="B806" s="4">
        <v>1148.9595509938915</v>
      </c>
      <c r="C806" s="4">
        <v>0</v>
      </c>
      <c r="D806" s="4">
        <v>0</v>
      </c>
    </row>
    <row r="807" spans="1:4" x14ac:dyDescent="0.2">
      <c r="A807" s="4">
        <v>11504.441063687897</v>
      </c>
      <c r="B807" s="4">
        <v>1149.6404264505202</v>
      </c>
      <c r="C807" s="4">
        <v>0</v>
      </c>
      <c r="D807" s="4">
        <v>0</v>
      </c>
    </row>
    <row r="808" spans="1:4" x14ac:dyDescent="0.2">
      <c r="A808" s="4">
        <v>11518.714460375681</v>
      </c>
      <c r="B808" s="4">
        <v>1150.3196555626912</v>
      </c>
      <c r="C808" s="4">
        <v>0</v>
      </c>
      <c r="D808" s="4">
        <v>0</v>
      </c>
    </row>
    <row r="809" spans="1:4" x14ac:dyDescent="0.2">
      <c r="A809" s="4">
        <v>11532.987857063466</v>
      </c>
      <c r="B809" s="4">
        <v>1150.9972390811322</v>
      </c>
      <c r="C809" s="4">
        <v>0</v>
      </c>
      <c r="D809" s="4">
        <v>0</v>
      </c>
    </row>
    <row r="810" spans="1:4" x14ac:dyDescent="0.2">
      <c r="A810" s="4">
        <v>11547.26125375125</v>
      </c>
      <c r="B810" s="4">
        <v>1151.6731777565697</v>
      </c>
      <c r="C810" s="4">
        <v>0</v>
      </c>
      <c r="D810" s="4">
        <v>0</v>
      </c>
    </row>
    <row r="811" spans="1:4" x14ac:dyDescent="0.2">
      <c r="A811" s="4">
        <v>11561.534650439035</v>
      </c>
      <c r="B811" s="4">
        <v>1152.347472339731</v>
      </c>
      <c r="C811" s="4">
        <v>0</v>
      </c>
      <c r="D811" s="4">
        <v>0</v>
      </c>
    </row>
    <row r="812" spans="1:4" x14ac:dyDescent="0.2">
      <c r="A812" s="4">
        <v>11575.80804712682</v>
      </c>
      <c r="B812" s="4">
        <v>1153.0201235813433</v>
      </c>
      <c r="C812" s="4">
        <v>0</v>
      </c>
      <c r="D812" s="4">
        <v>0</v>
      </c>
    </row>
    <row r="813" spans="1:4" x14ac:dyDescent="0.2">
      <c r="A813" s="4">
        <v>11590.081443814604</v>
      </c>
      <c r="B813" s="4">
        <v>1153.6911322321337</v>
      </c>
      <c r="C813" s="4">
        <v>0</v>
      </c>
      <c r="D813" s="4">
        <v>0</v>
      </c>
    </row>
    <row r="814" spans="1:4" x14ac:dyDescent="0.2">
      <c r="A814" s="4">
        <v>11604.35484050239</v>
      </c>
      <c r="B814" s="4">
        <v>1154.3604990428291</v>
      </c>
      <c r="C814" s="4">
        <v>0</v>
      </c>
      <c r="D814" s="4">
        <v>0</v>
      </c>
    </row>
    <row r="815" spans="1:4" x14ac:dyDescent="0.2">
      <c r="A815" s="4">
        <v>11618.628237190174</v>
      </c>
      <c r="B815" s="4">
        <v>1155.0282247641564</v>
      </c>
      <c r="C815" s="4">
        <v>0</v>
      </c>
      <c r="D815" s="4">
        <v>0</v>
      </c>
    </row>
    <row r="816" spans="1:4" x14ac:dyDescent="0.2">
      <c r="A816" s="4">
        <v>11632.90163387796</v>
      </c>
      <c r="B816" s="4">
        <v>1155.694310146843</v>
      </c>
      <c r="C816" s="4">
        <v>0</v>
      </c>
      <c r="D816" s="4">
        <v>0</v>
      </c>
    </row>
    <row r="817" spans="1:4" x14ac:dyDescent="0.2">
      <c r="A817" s="4">
        <v>11647.175030565744</v>
      </c>
      <c r="B817" s="4">
        <v>1156.358755941616</v>
      </c>
      <c r="C817" s="4">
        <v>0</v>
      </c>
      <c r="D817" s="4">
        <v>0</v>
      </c>
    </row>
    <row r="818" spans="1:4" x14ac:dyDescent="0.2">
      <c r="A818" s="4">
        <v>11661.448427253528</v>
      </c>
      <c r="B818" s="4">
        <v>1157.0215628992019</v>
      </c>
      <c r="C818" s="4">
        <v>0</v>
      </c>
      <c r="D818" s="4">
        <v>0</v>
      </c>
    </row>
    <row r="819" spans="1:4" x14ac:dyDescent="0.2">
      <c r="A819" s="4">
        <v>11675.721823941314</v>
      </c>
      <c r="B819" s="4">
        <v>1157.6827317703285</v>
      </c>
      <c r="C819" s="4">
        <v>0</v>
      </c>
      <c r="D819" s="4">
        <v>0</v>
      </c>
    </row>
    <row r="820" spans="1:4" x14ac:dyDescent="0.2">
      <c r="A820" s="4">
        <v>11689.995220629098</v>
      </c>
      <c r="B820" s="4">
        <v>1158.3422633057223</v>
      </c>
      <c r="C820" s="4">
        <v>0</v>
      </c>
      <c r="D820" s="4">
        <v>0</v>
      </c>
    </row>
    <row r="821" spans="1:4" x14ac:dyDescent="0.2">
      <c r="A821" s="4">
        <v>11704.268617316884</v>
      </c>
      <c r="B821" s="4">
        <v>1159.0001582561108</v>
      </c>
      <c r="C821" s="4">
        <v>0</v>
      </c>
      <c r="D821" s="4">
        <v>0</v>
      </c>
    </row>
    <row r="822" spans="1:4" x14ac:dyDescent="0.2">
      <c r="A822" s="4">
        <v>11718.542014004668</v>
      </c>
      <c r="B822" s="4">
        <v>1159.6564173722209</v>
      </c>
      <c r="C822" s="4">
        <v>0</v>
      </c>
      <c r="D822" s="4">
        <v>0</v>
      </c>
    </row>
    <row r="823" spans="1:4" x14ac:dyDescent="0.2">
      <c r="A823" s="4">
        <v>11732.815410692452</v>
      </c>
      <c r="B823" s="4">
        <v>1160.3110414047796</v>
      </c>
      <c r="C823" s="4">
        <v>0</v>
      </c>
      <c r="D823" s="4">
        <v>0</v>
      </c>
    </row>
    <row r="824" spans="1:4" x14ac:dyDescent="0.2">
      <c r="A824" s="4">
        <v>11747.088807380238</v>
      </c>
      <c r="B824" s="4">
        <v>1160.9640311045139</v>
      </c>
      <c r="C824" s="4">
        <v>0</v>
      </c>
      <c r="D824" s="4">
        <v>0</v>
      </c>
    </row>
    <row r="825" spans="1:4" x14ac:dyDescent="0.2">
      <c r="A825" s="4">
        <v>11761.362204068022</v>
      </c>
      <c r="B825" s="4">
        <v>1161.615387222151</v>
      </c>
      <c r="C825" s="4">
        <v>0</v>
      </c>
      <c r="D825" s="4">
        <v>0</v>
      </c>
    </row>
    <row r="826" spans="1:4" x14ac:dyDescent="0.2">
      <c r="A826" s="4">
        <v>11775.635600755808</v>
      </c>
      <c r="B826" s="4">
        <v>1162.2651105084178</v>
      </c>
      <c r="C826" s="4">
        <v>0</v>
      </c>
      <c r="D826" s="4">
        <v>0</v>
      </c>
    </row>
    <row r="827" spans="1:4" x14ac:dyDescent="0.2">
      <c r="A827" s="4">
        <v>11789.908997443592</v>
      </c>
      <c r="B827" s="4">
        <v>1162.9132017140419</v>
      </c>
      <c r="C827" s="4">
        <v>0</v>
      </c>
      <c r="D827" s="4">
        <v>0</v>
      </c>
    </row>
    <row r="828" spans="1:4" x14ac:dyDescent="0.2">
      <c r="A828" s="4">
        <v>11804.182394131378</v>
      </c>
      <c r="B828" s="4">
        <v>1163.5596615897496</v>
      </c>
      <c r="C828" s="4">
        <v>0</v>
      </c>
      <c r="D828" s="4">
        <v>0</v>
      </c>
    </row>
    <row r="829" spans="1:4" x14ac:dyDescent="0.2">
      <c r="A829" s="4">
        <v>11818.455790819162</v>
      </c>
      <c r="B829" s="4">
        <v>1164.2044908862683</v>
      </c>
      <c r="C829" s="4">
        <v>0</v>
      </c>
      <c r="D829" s="4">
        <v>0</v>
      </c>
    </row>
    <row r="830" spans="1:4" x14ac:dyDescent="0.2">
      <c r="A830" s="4">
        <v>11832.729187506946</v>
      </c>
      <c r="B830" s="4">
        <v>1164.8476903543253</v>
      </c>
      <c r="C830" s="4">
        <v>0</v>
      </c>
      <c r="D830" s="4">
        <v>0</v>
      </c>
    </row>
    <row r="831" spans="1:4" x14ac:dyDescent="0.2">
      <c r="A831" s="4">
        <v>11847.002584194732</v>
      </c>
      <c r="B831" s="4">
        <v>1165.4892607446475</v>
      </c>
      <c r="C831" s="4">
        <v>0</v>
      </c>
      <c r="D831" s="4">
        <v>0</v>
      </c>
    </row>
    <row r="832" spans="1:4" x14ac:dyDescent="0.2">
      <c r="A832" s="4">
        <v>11861.275980882516</v>
      </c>
      <c r="B832" s="4">
        <v>1166.1292028079617</v>
      </c>
      <c r="C832" s="4">
        <v>0</v>
      </c>
      <c r="D832" s="4">
        <v>0</v>
      </c>
    </row>
    <row r="833" spans="1:4" x14ac:dyDescent="0.2">
      <c r="A833" s="4">
        <v>11875.549377570302</v>
      </c>
      <c r="B833" s="4">
        <v>1166.7675172949955</v>
      </c>
      <c r="C833" s="4">
        <v>0</v>
      </c>
      <c r="D833" s="4">
        <v>0</v>
      </c>
    </row>
    <row r="834" spans="1:4" x14ac:dyDescent="0.2">
      <c r="A834" s="4">
        <v>11889.822774258086</v>
      </c>
      <c r="B834" s="4">
        <v>1167.4042049564755</v>
      </c>
      <c r="C834" s="4">
        <v>0</v>
      </c>
      <c r="D834" s="4">
        <v>0</v>
      </c>
    </row>
    <row r="835" spans="1:4" x14ac:dyDescent="0.2">
      <c r="A835" s="4">
        <v>11904.096170945872</v>
      </c>
      <c r="B835" s="4">
        <v>1168.0392665431291</v>
      </c>
      <c r="C835" s="4">
        <v>0</v>
      </c>
      <c r="D835" s="4">
        <v>0</v>
      </c>
    </row>
    <row r="836" spans="1:4" x14ac:dyDescent="0.2">
      <c r="A836" s="4">
        <v>11918.369567633656</v>
      </c>
      <c r="B836" s="4">
        <v>1168.6727028056828</v>
      </c>
      <c r="C836" s="4">
        <v>0</v>
      </c>
      <c r="D836" s="4">
        <v>0</v>
      </c>
    </row>
    <row r="837" spans="1:4" x14ac:dyDescent="0.2">
      <c r="A837" s="4">
        <v>11932.64296432144</v>
      </c>
      <c r="B837" s="4">
        <v>1169.3045144948644</v>
      </c>
      <c r="C837" s="4">
        <v>0</v>
      </c>
      <c r="D837" s="4">
        <v>0</v>
      </c>
    </row>
    <row r="838" spans="1:4" x14ac:dyDescent="0.2">
      <c r="A838" s="4">
        <v>11946.916361009226</v>
      </c>
      <c r="B838" s="4">
        <v>1169.9347023614005</v>
      </c>
      <c r="C838" s="4">
        <v>0</v>
      </c>
      <c r="D838" s="4">
        <v>0</v>
      </c>
    </row>
    <row r="839" spans="1:4" x14ac:dyDescent="0.2">
      <c r="A839" s="4">
        <v>11961.18975769701</v>
      </c>
      <c r="B839" s="4">
        <v>1170.5632671560184</v>
      </c>
      <c r="C839" s="4">
        <v>0</v>
      </c>
      <c r="D839" s="4">
        <v>0</v>
      </c>
    </row>
    <row r="840" spans="1:4" x14ac:dyDescent="0.2">
      <c r="A840" s="4">
        <v>11975.463154384795</v>
      </c>
      <c r="B840" s="4">
        <v>1171.190209629445</v>
      </c>
      <c r="C840" s="4">
        <v>0</v>
      </c>
      <c r="D840" s="4">
        <v>0</v>
      </c>
    </row>
    <row r="841" spans="1:4" x14ac:dyDescent="0.2">
      <c r="A841" s="4">
        <v>11989.736551072579</v>
      </c>
      <c r="B841" s="4">
        <v>1171.8155305324074</v>
      </c>
      <c r="C841" s="4">
        <v>0</v>
      </c>
      <c r="D841" s="4">
        <v>0</v>
      </c>
    </row>
    <row r="842" spans="1:4" x14ac:dyDescent="0.2">
      <c r="A842" s="4">
        <v>12004.009947760365</v>
      </c>
      <c r="B842" s="4">
        <v>1172.4392306156331</v>
      </c>
      <c r="C842" s="4">
        <v>0</v>
      </c>
      <c r="D842" s="4">
        <v>0</v>
      </c>
    </row>
    <row r="843" spans="1:4" x14ac:dyDescent="0.2">
      <c r="A843" s="4">
        <v>12018.283344448149</v>
      </c>
      <c r="B843" s="4">
        <v>1173.0613106298483</v>
      </c>
      <c r="C843" s="4">
        <v>0</v>
      </c>
      <c r="D843" s="4">
        <v>0</v>
      </c>
    </row>
    <row r="844" spans="1:4" x14ac:dyDescent="0.2">
      <c r="A844" s="4">
        <v>12032.556741135933</v>
      </c>
      <c r="B844" s="4">
        <v>1173.6817713257806</v>
      </c>
      <c r="C844" s="4">
        <v>0</v>
      </c>
      <c r="D844" s="4">
        <v>0</v>
      </c>
    </row>
    <row r="845" spans="1:4" x14ac:dyDescent="0.2">
      <c r="A845" s="4">
        <v>12046.830137823719</v>
      </c>
      <c r="B845" s="4">
        <v>1174.3006134541572</v>
      </c>
      <c r="C845" s="4">
        <v>0</v>
      </c>
      <c r="D845" s="4">
        <v>0</v>
      </c>
    </row>
    <row r="846" spans="1:4" x14ac:dyDescent="0.2">
      <c r="A846" s="4">
        <v>12061.103534511503</v>
      </c>
      <c r="B846" s="4">
        <v>1174.9178377657047</v>
      </c>
      <c r="C846" s="4">
        <v>0</v>
      </c>
      <c r="D846" s="4">
        <v>0</v>
      </c>
    </row>
    <row r="847" spans="1:4" x14ac:dyDescent="0.2">
      <c r="A847" s="4">
        <v>12075.376931199289</v>
      </c>
      <c r="B847" s="4">
        <v>1175.5334450111507</v>
      </c>
      <c r="C847" s="4">
        <v>0</v>
      </c>
      <c r="D847" s="4">
        <v>0</v>
      </c>
    </row>
    <row r="848" spans="1:4" x14ac:dyDescent="0.2">
      <c r="A848" s="4">
        <v>12089.650327887073</v>
      </c>
      <c r="B848" s="4">
        <v>1176.1474359412218</v>
      </c>
      <c r="C848" s="4">
        <v>0</v>
      </c>
      <c r="D848" s="4">
        <v>0</v>
      </c>
    </row>
    <row r="849" spans="1:4" x14ac:dyDescent="0.2">
      <c r="A849" s="4">
        <v>12103.923724574859</v>
      </c>
      <c r="B849" s="4">
        <v>1176.7598113066454</v>
      </c>
      <c r="C849" s="4">
        <v>0</v>
      </c>
      <c r="D849" s="4">
        <v>0</v>
      </c>
    </row>
    <row r="850" spans="1:4" x14ac:dyDescent="0.2">
      <c r="A850" s="4">
        <v>12118.197121262643</v>
      </c>
      <c r="B850" s="4">
        <v>1177.3705718581484</v>
      </c>
      <c r="C850" s="4">
        <v>0</v>
      </c>
      <c r="D850" s="4">
        <v>0</v>
      </c>
    </row>
    <row r="851" spans="1:4" x14ac:dyDescent="0.2">
      <c r="A851" s="4">
        <v>12132.470517950427</v>
      </c>
      <c r="B851" s="4">
        <v>1177.979718346458</v>
      </c>
      <c r="C851" s="4">
        <v>0</v>
      </c>
      <c r="D851" s="4">
        <v>0</v>
      </c>
    </row>
    <row r="852" spans="1:4" x14ac:dyDescent="0.2">
      <c r="A852" s="4">
        <v>12146.743914638213</v>
      </c>
      <c r="B852" s="4">
        <v>1178.5872515223009</v>
      </c>
      <c r="C852" s="4">
        <v>0</v>
      </c>
      <c r="D852" s="4">
        <v>0</v>
      </c>
    </row>
    <row r="853" spans="1:4" x14ac:dyDescent="0.2">
      <c r="A853" s="4">
        <v>12161.017311325997</v>
      </c>
      <c r="B853" s="4">
        <v>1179.1931721364047</v>
      </c>
      <c r="C853" s="4">
        <v>0</v>
      </c>
      <c r="D853" s="4">
        <v>0</v>
      </c>
    </row>
    <row r="854" spans="1:4" x14ac:dyDescent="0.2">
      <c r="A854" s="4">
        <v>12175.290708013783</v>
      </c>
      <c r="B854" s="4">
        <v>1179.7974809394962</v>
      </c>
      <c r="C854" s="4">
        <v>0</v>
      </c>
      <c r="D854" s="4">
        <v>0</v>
      </c>
    </row>
    <row r="855" spans="1:4" x14ac:dyDescent="0.2">
      <c r="A855" s="4">
        <v>12189.564104701567</v>
      </c>
      <c r="B855" s="4">
        <v>1180.4001786823023</v>
      </c>
      <c r="C855" s="4">
        <v>0</v>
      </c>
      <c r="D855" s="4">
        <v>0</v>
      </c>
    </row>
    <row r="856" spans="1:4" x14ac:dyDescent="0.2">
      <c r="A856" s="4">
        <v>12203.837501389353</v>
      </c>
      <c r="B856" s="4">
        <v>1181.0012661155504</v>
      </c>
      <c r="C856" s="4">
        <v>0</v>
      </c>
      <c r="D856" s="4">
        <v>0</v>
      </c>
    </row>
    <row r="857" spans="1:4" x14ac:dyDescent="0.2">
      <c r="A857" s="4">
        <v>12218.110898077137</v>
      </c>
      <c r="B857" s="4">
        <v>1181.6007439899672</v>
      </c>
      <c r="C857" s="4">
        <v>0</v>
      </c>
      <c r="D857" s="4">
        <v>0</v>
      </c>
    </row>
    <row r="858" spans="1:4" x14ac:dyDescent="0.2">
      <c r="A858" s="4">
        <v>12232.384294764921</v>
      </c>
      <c r="B858" s="4">
        <v>1182.19861305628</v>
      </c>
      <c r="C858" s="4">
        <v>0</v>
      </c>
      <c r="D858" s="4">
        <v>0</v>
      </c>
    </row>
    <row r="859" spans="1:4" x14ac:dyDescent="0.2">
      <c r="A859" s="4">
        <v>12246.657691452707</v>
      </c>
      <c r="B859" s="4">
        <v>1182.7948740652159</v>
      </c>
      <c r="C859" s="4">
        <v>0</v>
      </c>
      <c r="D859" s="4">
        <v>0</v>
      </c>
    </row>
    <row r="860" spans="1:4" x14ac:dyDescent="0.2">
      <c r="A860" s="4">
        <v>12260.931088140491</v>
      </c>
      <c r="B860" s="4">
        <v>1183.3895277675019</v>
      </c>
      <c r="C860" s="4">
        <v>0</v>
      </c>
      <c r="D860" s="4">
        <v>0</v>
      </c>
    </row>
    <row r="861" spans="1:4" x14ac:dyDescent="0.2">
      <c r="A861" s="4">
        <v>12275.204484828277</v>
      </c>
      <c r="B861" s="4">
        <v>1183.9825749138654</v>
      </c>
      <c r="C861" s="4">
        <v>0</v>
      </c>
      <c r="D861" s="4">
        <v>0</v>
      </c>
    </row>
    <row r="862" spans="1:4" x14ac:dyDescent="0.2">
      <c r="A862" s="4">
        <v>12289.477881516061</v>
      </c>
      <c r="B862" s="4">
        <v>1184.5740162550326</v>
      </c>
      <c r="C862" s="4">
        <v>0</v>
      </c>
      <c r="D862" s="4">
        <v>0</v>
      </c>
    </row>
    <row r="863" spans="1:4" x14ac:dyDescent="0.2">
      <c r="A863" s="4">
        <v>12303.751278203847</v>
      </c>
      <c r="B863" s="4">
        <v>1185.1638525417316</v>
      </c>
      <c r="C863" s="4">
        <v>0</v>
      </c>
      <c r="D863" s="4">
        <v>0</v>
      </c>
    </row>
    <row r="864" spans="1:4" x14ac:dyDescent="0.2">
      <c r="A864" s="4">
        <v>12318.024674891631</v>
      </c>
      <c r="B864" s="4">
        <v>1185.7520845246886</v>
      </c>
      <c r="C864" s="4">
        <v>0</v>
      </c>
      <c r="D864" s="4">
        <v>0</v>
      </c>
    </row>
    <row r="865" spans="1:4" x14ac:dyDescent="0.2">
      <c r="A865" s="4">
        <v>12332.298071579415</v>
      </c>
      <c r="B865" s="4">
        <v>1186.3387129546311</v>
      </c>
      <c r="C865" s="4">
        <v>0</v>
      </c>
      <c r="D865" s="4">
        <v>0</v>
      </c>
    </row>
    <row r="866" spans="1:4" x14ac:dyDescent="0.2">
      <c r="A866" s="4">
        <v>12346.571468267201</v>
      </c>
      <c r="B866" s="4">
        <v>1186.9237385822862</v>
      </c>
      <c r="C866" s="4">
        <v>0</v>
      </c>
      <c r="D866" s="4">
        <v>0</v>
      </c>
    </row>
    <row r="867" spans="1:4" x14ac:dyDescent="0.2">
      <c r="A867" s="4">
        <v>12360.844864954985</v>
      </c>
      <c r="B867" s="4">
        <v>1187.5071621583807</v>
      </c>
      <c r="C867" s="4">
        <v>0</v>
      </c>
      <c r="D867" s="4">
        <v>0</v>
      </c>
    </row>
    <row r="868" spans="1:4" x14ac:dyDescent="0.2">
      <c r="A868" s="4">
        <v>12375.11826164277</v>
      </c>
      <c r="B868" s="4">
        <v>1188.0889844336421</v>
      </c>
      <c r="C868" s="4">
        <v>0</v>
      </c>
      <c r="D868" s="4">
        <v>0</v>
      </c>
    </row>
    <row r="869" spans="1:4" x14ac:dyDescent="0.2">
      <c r="A869" s="4">
        <v>12389.391658330554</v>
      </c>
      <c r="B869" s="4">
        <v>1188.6692061587971</v>
      </c>
      <c r="C869" s="4">
        <v>0</v>
      </c>
      <c r="D869" s="4">
        <v>0</v>
      </c>
    </row>
    <row r="870" spans="1:4" x14ac:dyDescent="0.2">
      <c r="A870" s="4">
        <v>12403.66505501834</v>
      </c>
      <c r="B870" s="4">
        <v>1189.2478280845728</v>
      </c>
      <c r="C870" s="4">
        <v>0</v>
      </c>
      <c r="D870" s="4">
        <v>0</v>
      </c>
    </row>
    <row r="871" spans="1:4" x14ac:dyDescent="0.2">
      <c r="A871" s="4">
        <v>12417.938451706124</v>
      </c>
      <c r="B871" s="4">
        <v>1189.8248509616963</v>
      </c>
      <c r="C871" s="4">
        <v>0</v>
      </c>
      <c r="D871" s="4">
        <v>0</v>
      </c>
    </row>
    <row r="872" spans="1:4" x14ac:dyDescent="0.2">
      <c r="A872" s="4">
        <v>12432.211848393908</v>
      </c>
      <c r="B872" s="4">
        <v>1190.4002755408949</v>
      </c>
      <c r="C872" s="4">
        <v>0</v>
      </c>
      <c r="D872" s="4">
        <v>0</v>
      </c>
    </row>
    <row r="873" spans="1:4" x14ac:dyDescent="0.2">
      <c r="A873" s="4">
        <v>12446.485245081694</v>
      </c>
      <c r="B873" s="4">
        <v>1190.9741025728954</v>
      </c>
      <c r="C873" s="4">
        <v>0</v>
      </c>
      <c r="D873" s="4">
        <v>0</v>
      </c>
    </row>
    <row r="874" spans="1:4" x14ac:dyDescent="0.2">
      <c r="A874" s="4">
        <v>12460.758641769478</v>
      </c>
      <c r="B874" s="4">
        <v>1191.5463328084249</v>
      </c>
      <c r="C874" s="4">
        <v>0</v>
      </c>
      <c r="D874" s="4">
        <v>0</v>
      </c>
    </row>
    <row r="875" spans="1:4" x14ac:dyDescent="0.2">
      <c r="A875" s="4">
        <v>12475.032038457264</v>
      </c>
      <c r="B875" s="4">
        <v>1192.1169669982103</v>
      </c>
      <c r="C875" s="4">
        <v>0</v>
      </c>
      <c r="D875" s="4">
        <v>0</v>
      </c>
    </row>
    <row r="876" spans="1:4" x14ac:dyDescent="0.2">
      <c r="A876" s="4">
        <v>12489.305435145048</v>
      </c>
      <c r="B876" s="4">
        <v>1192.6860058929792</v>
      </c>
      <c r="C876" s="4">
        <v>0</v>
      </c>
      <c r="D876" s="4">
        <v>0</v>
      </c>
    </row>
    <row r="877" spans="1:4" x14ac:dyDescent="0.2">
      <c r="A877" s="4">
        <v>12503.578831832832</v>
      </c>
      <c r="B877" s="4">
        <v>1193.253450243458</v>
      </c>
      <c r="C877" s="4">
        <v>0</v>
      </c>
      <c r="D877" s="4">
        <v>0</v>
      </c>
    </row>
    <row r="878" spans="1:4" x14ac:dyDescent="0.2">
      <c r="A878" s="4">
        <v>12517.852228520618</v>
      </c>
      <c r="B878" s="4">
        <v>1193.8193008003745</v>
      </c>
      <c r="C878" s="4">
        <v>0</v>
      </c>
      <c r="D878" s="4">
        <v>0</v>
      </c>
    </row>
    <row r="879" spans="1:4" x14ac:dyDescent="0.2">
      <c r="A879" s="4">
        <v>12532.125625208402</v>
      </c>
      <c r="B879" s="4">
        <v>1194.3835583144551</v>
      </c>
      <c r="C879" s="4">
        <v>0</v>
      </c>
      <c r="D879" s="4">
        <v>0</v>
      </c>
    </row>
    <row r="880" spans="1:4" x14ac:dyDescent="0.2">
      <c r="A880" s="4">
        <v>12546.399021896188</v>
      </c>
      <c r="B880" s="4">
        <v>1194.9462235364274</v>
      </c>
      <c r="C880" s="4">
        <v>0</v>
      </c>
      <c r="D880" s="4">
        <v>0</v>
      </c>
    </row>
    <row r="881" spans="1:4" x14ac:dyDescent="0.2">
      <c r="A881" s="4">
        <v>12560.672418583972</v>
      </c>
      <c r="B881" s="4">
        <v>1195.5072972170178</v>
      </c>
      <c r="C881" s="4">
        <v>0</v>
      </c>
      <c r="D881" s="4">
        <v>0</v>
      </c>
    </row>
    <row r="882" spans="1:4" x14ac:dyDescent="0.2">
      <c r="A882" s="4">
        <v>12574.945815271758</v>
      </c>
      <c r="B882" s="4">
        <v>1196.0667801069542</v>
      </c>
      <c r="C882" s="4">
        <v>0</v>
      </c>
      <c r="D882" s="4">
        <v>0</v>
      </c>
    </row>
    <row r="883" spans="1:4" x14ac:dyDescent="0.2">
      <c r="A883" s="4">
        <v>12589.219211959542</v>
      </c>
      <c r="B883" s="4">
        <v>1196.6246729569632</v>
      </c>
      <c r="C883" s="4">
        <v>0</v>
      </c>
      <c r="D883" s="4">
        <v>0</v>
      </c>
    </row>
    <row r="884" spans="1:4" x14ac:dyDescent="0.2">
      <c r="A884" s="4">
        <v>12603.492608647326</v>
      </c>
      <c r="B884" s="4">
        <v>1197.1809765177716</v>
      </c>
      <c r="C884" s="4">
        <v>0</v>
      </c>
      <c r="D884" s="4">
        <v>0</v>
      </c>
    </row>
    <row r="885" spans="1:4" x14ac:dyDescent="0.2">
      <c r="A885" s="4">
        <v>12617.766005335112</v>
      </c>
      <c r="B885" s="4">
        <v>1197.7356915401069</v>
      </c>
      <c r="C885" s="4">
        <v>0</v>
      </c>
      <c r="D885" s="4">
        <v>0</v>
      </c>
    </row>
    <row r="886" spans="1:4" x14ac:dyDescent="0.2">
      <c r="A886" s="4">
        <v>12632.039402022896</v>
      </c>
      <c r="B886" s="4">
        <v>1198.288818774696</v>
      </c>
      <c r="C886" s="4">
        <v>0</v>
      </c>
      <c r="D886" s="4">
        <v>0</v>
      </c>
    </row>
    <row r="887" spans="1:4" x14ac:dyDescent="0.2">
      <c r="A887" s="4">
        <v>12646.312798710682</v>
      </c>
      <c r="B887" s="4">
        <v>1198.8403589722661</v>
      </c>
      <c r="C887" s="4">
        <v>0</v>
      </c>
      <c r="D887" s="4">
        <v>0</v>
      </c>
    </row>
    <row r="888" spans="1:4" x14ac:dyDescent="0.2">
      <c r="A888" s="4">
        <v>12660.586195398466</v>
      </c>
      <c r="B888" s="4">
        <v>1199.3903128835441</v>
      </c>
      <c r="C888" s="4">
        <v>0</v>
      </c>
      <c r="D888" s="4">
        <v>0</v>
      </c>
    </row>
    <row r="889" spans="1:4" x14ac:dyDescent="0.2">
      <c r="A889" s="4">
        <v>12674.859592086252</v>
      </c>
      <c r="B889" s="4">
        <v>1199.9386812592572</v>
      </c>
      <c r="C889" s="4">
        <v>0</v>
      </c>
      <c r="D889" s="4">
        <v>0</v>
      </c>
    </row>
    <row r="890" spans="1:4" x14ac:dyDescent="0.2">
      <c r="A890" s="4">
        <v>12689.132988774036</v>
      </c>
      <c r="B890" s="4">
        <v>1200.4854648501325</v>
      </c>
      <c r="C890" s="4">
        <v>0</v>
      </c>
      <c r="D890" s="4">
        <v>0</v>
      </c>
    </row>
    <row r="891" spans="1:4" x14ac:dyDescent="0.2">
      <c r="A891" s="4">
        <v>12703.40638546182</v>
      </c>
      <c r="B891" s="4">
        <v>1201.0306644068967</v>
      </c>
      <c r="C891" s="4">
        <v>0</v>
      </c>
      <c r="D891" s="4">
        <v>0</v>
      </c>
    </row>
    <row r="892" spans="1:4" x14ac:dyDescent="0.2">
      <c r="A892" s="4">
        <v>12717.679782149606</v>
      </c>
      <c r="B892" s="4">
        <v>1201.5742806802775</v>
      </c>
      <c r="C892" s="4">
        <v>0</v>
      </c>
      <c r="D892" s="4">
        <v>0</v>
      </c>
    </row>
    <row r="893" spans="1:4" x14ac:dyDescent="0.2">
      <c r="A893" s="4">
        <v>12731.95317883739</v>
      </c>
      <c r="B893" s="4">
        <v>1202.1163144210013</v>
      </c>
      <c r="C893" s="4">
        <v>0</v>
      </c>
      <c r="D893" s="4">
        <v>0</v>
      </c>
    </row>
    <row r="894" spans="1:4" x14ac:dyDescent="0.2">
      <c r="A894" s="4">
        <v>12746.226575525176</v>
      </c>
      <c r="B894" s="4">
        <v>1202.6567663797957</v>
      </c>
      <c r="C894" s="4">
        <v>0</v>
      </c>
      <c r="D894" s="4">
        <v>0</v>
      </c>
    </row>
    <row r="895" spans="1:4" x14ac:dyDescent="0.2">
      <c r="A895" s="4">
        <v>12760.49997221296</v>
      </c>
      <c r="B895" s="4">
        <v>1203.1956373073872</v>
      </c>
      <c r="C895" s="4">
        <v>0</v>
      </c>
      <c r="D895" s="4">
        <v>0</v>
      </c>
    </row>
    <row r="896" spans="1:4" x14ac:dyDescent="0.2">
      <c r="A896" s="4">
        <v>12774.773368900745</v>
      </c>
      <c r="B896" s="4">
        <v>1203.7329279545036</v>
      </c>
      <c r="C896" s="4">
        <v>0</v>
      </c>
      <c r="D896" s="4">
        <v>0</v>
      </c>
    </row>
    <row r="897" spans="1:4" x14ac:dyDescent="0.2">
      <c r="A897" s="4">
        <v>12789.04676558853</v>
      </c>
      <c r="B897" s="4">
        <v>1204.2686390718713</v>
      </c>
      <c r="C897" s="4">
        <v>0</v>
      </c>
      <c r="D897" s="4">
        <v>0</v>
      </c>
    </row>
    <row r="898" spans="1:4" x14ac:dyDescent="0.2">
      <c r="A898" s="4">
        <v>12803.320162276314</v>
      </c>
      <c r="B898" s="4">
        <v>1204.8027714102179</v>
      </c>
      <c r="C898" s="4">
        <v>0</v>
      </c>
      <c r="D898" s="4">
        <v>0</v>
      </c>
    </row>
    <row r="899" spans="1:4" x14ac:dyDescent="0.2">
      <c r="A899" s="4">
        <v>12817.593558964099</v>
      </c>
      <c r="B899" s="4">
        <v>1205.33532572027</v>
      </c>
      <c r="C899" s="4">
        <v>0</v>
      </c>
      <c r="D899" s="4">
        <v>0</v>
      </c>
    </row>
    <row r="900" spans="1:4" x14ac:dyDescent="0.2">
      <c r="A900" s="4">
        <v>12831.866955651883</v>
      </c>
      <c r="B900" s="4">
        <v>1205.8663027527548</v>
      </c>
      <c r="C900" s="4">
        <v>0</v>
      </c>
      <c r="D900" s="4">
        <v>0</v>
      </c>
    </row>
    <row r="901" spans="1:4" x14ac:dyDescent="0.2">
      <c r="A901" s="4">
        <v>12846.140352339669</v>
      </c>
      <c r="B901" s="4">
        <v>1206.3957032583996</v>
      </c>
      <c r="C901" s="4">
        <v>0</v>
      </c>
      <c r="D901" s="4">
        <v>0</v>
      </c>
    </row>
    <row r="902" spans="1:4" x14ac:dyDescent="0.2">
      <c r="A902" s="4">
        <v>12860.413749027453</v>
      </c>
      <c r="B902" s="4">
        <v>1206.9235279879313</v>
      </c>
      <c r="C902" s="4">
        <v>0</v>
      </c>
      <c r="D902" s="4">
        <v>0</v>
      </c>
    </row>
    <row r="903" spans="1:4" x14ac:dyDescent="0.2">
      <c r="A903" s="4">
        <v>12874.687145715239</v>
      </c>
      <c r="B903" s="4">
        <v>1207.4497776920769</v>
      </c>
      <c r="C903" s="4">
        <v>0</v>
      </c>
      <c r="D903" s="4">
        <v>0</v>
      </c>
    </row>
    <row r="904" spans="1:4" x14ac:dyDescent="0.2">
      <c r="A904" s="4">
        <v>12888.960542403023</v>
      </c>
      <c r="B904" s="4">
        <v>1207.9744531215638</v>
      </c>
      <c r="C904" s="4">
        <v>0</v>
      </c>
      <c r="D904" s="4">
        <v>0</v>
      </c>
    </row>
    <row r="905" spans="1:4" x14ac:dyDescent="0.2">
      <c r="A905" s="4">
        <v>12903.233939090807</v>
      </c>
      <c r="B905" s="4">
        <v>1208.4975550271186</v>
      </c>
      <c r="C905" s="4">
        <v>0</v>
      </c>
      <c r="D905" s="4">
        <v>0</v>
      </c>
    </row>
    <row r="906" spans="1:4" x14ac:dyDescent="0.2">
      <c r="A906" s="4">
        <v>12917.507335778593</v>
      </c>
      <c r="B906" s="4">
        <v>1209.0190841594685</v>
      </c>
      <c r="C906" s="4">
        <v>0</v>
      </c>
      <c r="D906" s="4">
        <v>0</v>
      </c>
    </row>
    <row r="907" spans="1:4" x14ac:dyDescent="0.2">
      <c r="A907" s="4">
        <v>12931.780732466377</v>
      </c>
      <c r="B907" s="4">
        <v>1209.5390412693405</v>
      </c>
      <c r="C907" s="4">
        <v>0</v>
      </c>
      <c r="D907" s="4">
        <v>0</v>
      </c>
    </row>
    <row r="908" spans="1:4" x14ac:dyDescent="0.2">
      <c r="A908" s="4">
        <v>12946.054129154163</v>
      </c>
      <c r="B908" s="4">
        <v>1210.0574271074622</v>
      </c>
      <c r="C908" s="4">
        <v>0</v>
      </c>
      <c r="D908" s="4">
        <v>0</v>
      </c>
    </row>
    <row r="909" spans="1:4" x14ac:dyDescent="0.2">
      <c r="A909" s="4">
        <v>12960.327525841947</v>
      </c>
      <c r="B909" s="4">
        <v>1210.57424242456</v>
      </c>
      <c r="C909" s="4">
        <v>0</v>
      </c>
      <c r="D909" s="4">
        <v>0</v>
      </c>
    </row>
    <row r="910" spans="1:4" x14ac:dyDescent="0.2">
      <c r="A910" s="4">
        <v>12974.600922529733</v>
      </c>
      <c r="B910" s="4">
        <v>1211.0894879713615</v>
      </c>
      <c r="C910" s="4">
        <v>0</v>
      </c>
      <c r="D910" s="4">
        <v>0</v>
      </c>
    </row>
    <row r="911" spans="1:4" x14ac:dyDescent="0.2">
      <c r="A911" s="4">
        <v>12988.874319217517</v>
      </c>
      <c r="B911" s="4">
        <v>1211.6031644985933</v>
      </c>
      <c r="C911" s="4">
        <v>0</v>
      </c>
      <c r="D911" s="4">
        <v>0</v>
      </c>
    </row>
    <row r="912" spans="1:4" x14ac:dyDescent="0.2">
      <c r="A912" s="4">
        <v>13003.147715905301</v>
      </c>
      <c r="B912" s="4">
        <v>1212.1152727569827</v>
      </c>
      <c r="C912" s="4">
        <v>0</v>
      </c>
      <c r="D912" s="4">
        <v>0</v>
      </c>
    </row>
    <row r="913" spans="1:4" x14ac:dyDescent="0.2">
      <c r="A913" s="4">
        <v>13017.421112593087</v>
      </c>
      <c r="B913" s="4">
        <v>1212.6258134972566</v>
      </c>
      <c r="C913" s="4">
        <v>0</v>
      </c>
      <c r="D913" s="4">
        <v>0</v>
      </c>
    </row>
    <row r="914" spans="1:4" x14ac:dyDescent="0.2">
      <c r="A914" s="4">
        <v>13031.694509280871</v>
      </c>
      <c r="B914" s="4">
        <v>1213.1347874701426</v>
      </c>
      <c r="C914" s="4">
        <v>0</v>
      </c>
      <c r="D914" s="4">
        <v>0</v>
      </c>
    </row>
    <row r="915" spans="1:4" x14ac:dyDescent="0.2">
      <c r="A915" s="4">
        <v>13045.967905968657</v>
      </c>
      <c r="B915" s="4">
        <v>1213.6421954263669</v>
      </c>
      <c r="C915" s="4">
        <v>0</v>
      </c>
      <c r="D915" s="4">
        <v>0</v>
      </c>
    </row>
    <row r="916" spans="1:4" x14ac:dyDescent="0.2">
      <c r="A916" s="4">
        <v>13060.241302656441</v>
      </c>
      <c r="B916" s="4">
        <v>1214.1480381166573</v>
      </c>
      <c r="C916" s="4">
        <v>0</v>
      </c>
      <c r="D916" s="4">
        <v>0</v>
      </c>
    </row>
    <row r="917" spans="1:4" x14ac:dyDescent="0.2">
      <c r="A917" s="4">
        <v>13074.514699344227</v>
      </c>
      <c r="B917" s="4">
        <v>1214.6523162917408</v>
      </c>
      <c r="C917" s="4">
        <v>0</v>
      </c>
      <c r="D917" s="4">
        <v>0</v>
      </c>
    </row>
    <row r="918" spans="1:4" x14ac:dyDescent="0.2">
      <c r="A918" s="4">
        <v>13088.788096032011</v>
      </c>
      <c r="B918" s="4">
        <v>1215.155030702344</v>
      </c>
      <c r="C918" s="4">
        <v>0</v>
      </c>
      <c r="D918" s="4">
        <v>0</v>
      </c>
    </row>
    <row r="919" spans="1:4" x14ac:dyDescent="0.2">
      <c r="A919" s="4">
        <v>13103.061492719795</v>
      </c>
      <c r="B919" s="4">
        <v>1215.6561820991942</v>
      </c>
      <c r="C919" s="4">
        <v>0</v>
      </c>
      <c r="D919" s="4">
        <v>0</v>
      </c>
    </row>
    <row r="920" spans="1:4" x14ac:dyDescent="0.2">
      <c r="A920" s="4">
        <v>13117.334889407581</v>
      </c>
      <c r="B920" s="4">
        <v>1216.1557712330189</v>
      </c>
      <c r="C920" s="4">
        <v>0</v>
      </c>
      <c r="D920" s="4">
        <v>0</v>
      </c>
    </row>
    <row r="921" spans="1:4" x14ac:dyDescent="0.2">
      <c r="A921" s="4">
        <v>13131.608286095365</v>
      </c>
      <c r="B921" s="4">
        <v>1216.6537988545442</v>
      </c>
      <c r="C921" s="4">
        <v>0</v>
      </c>
      <c r="D921" s="4">
        <v>0</v>
      </c>
    </row>
    <row r="922" spans="1:4" x14ac:dyDescent="0.2">
      <c r="A922" s="4">
        <v>13145.881682783151</v>
      </c>
      <c r="B922" s="4">
        <v>1217.1502657144981</v>
      </c>
      <c r="C922" s="4">
        <v>0</v>
      </c>
      <c r="D922" s="4">
        <v>0</v>
      </c>
    </row>
    <row r="923" spans="1:4" x14ac:dyDescent="0.2">
      <c r="A923" s="4">
        <v>13160.155079470935</v>
      </c>
      <c r="B923" s="4">
        <v>1217.6451725636073</v>
      </c>
      <c r="C923" s="4">
        <v>0</v>
      </c>
      <c r="D923" s="4">
        <v>0</v>
      </c>
    </row>
    <row r="924" spans="1:4" x14ac:dyDescent="0.2">
      <c r="A924" s="4">
        <v>13174.428476158719</v>
      </c>
      <c r="B924" s="4">
        <v>1218.1385201525986</v>
      </c>
      <c r="C924" s="4">
        <v>0</v>
      </c>
      <c r="D924" s="4">
        <v>0</v>
      </c>
    </row>
    <row r="925" spans="1:4" x14ac:dyDescent="0.2">
      <c r="A925" s="4">
        <v>13188.701872846505</v>
      </c>
      <c r="B925" s="4">
        <v>1218.6303092321996</v>
      </c>
      <c r="C925" s="4">
        <v>0</v>
      </c>
      <c r="D925" s="4">
        <v>0</v>
      </c>
    </row>
    <row r="926" spans="1:4" x14ac:dyDescent="0.2">
      <c r="A926" s="4">
        <v>13202.975269534289</v>
      </c>
      <c r="B926" s="4">
        <v>1219.1205405531371</v>
      </c>
      <c r="C926" s="4">
        <v>0</v>
      </c>
      <c r="D926" s="4">
        <v>0</v>
      </c>
    </row>
    <row r="927" spans="1:4" x14ac:dyDescent="0.2">
      <c r="A927" s="4">
        <v>13217.248666222074</v>
      </c>
      <c r="B927" s="4">
        <v>1219.6092148661382</v>
      </c>
      <c r="C927" s="4">
        <v>0</v>
      </c>
      <c r="D927" s="4">
        <v>0</v>
      </c>
    </row>
    <row r="928" spans="1:4" x14ac:dyDescent="0.2">
      <c r="A928" s="4">
        <v>13231.522062909859</v>
      </c>
      <c r="B928" s="4">
        <v>1220.0963329219298</v>
      </c>
      <c r="C928" s="4">
        <v>0</v>
      </c>
      <c r="D928" s="4">
        <v>0</v>
      </c>
    </row>
    <row r="929" spans="1:4" x14ac:dyDescent="0.2">
      <c r="A929" s="4">
        <v>13245.795459597644</v>
      </c>
      <c r="B929" s="4">
        <v>1220.5818954712392</v>
      </c>
      <c r="C929" s="4">
        <v>0</v>
      </c>
      <c r="D929" s="4">
        <v>0</v>
      </c>
    </row>
    <row r="930" spans="1:4" x14ac:dyDescent="0.2">
      <c r="A930" s="4">
        <v>13260.068856285428</v>
      </c>
      <c r="B930" s="4">
        <v>1221.0659032647934</v>
      </c>
      <c r="C930" s="4">
        <v>0</v>
      </c>
      <c r="D930" s="4">
        <v>0</v>
      </c>
    </row>
    <row r="931" spans="1:4" x14ac:dyDescent="0.2">
      <c r="A931" s="4">
        <v>13274.342252973212</v>
      </c>
      <c r="B931" s="4">
        <v>1221.5483570533195</v>
      </c>
      <c r="C931" s="4">
        <v>0</v>
      </c>
      <c r="D931" s="4">
        <v>0</v>
      </c>
    </row>
    <row r="932" spans="1:4" x14ac:dyDescent="0.2">
      <c r="A932" s="4">
        <v>13288.615649660998</v>
      </c>
      <c r="B932" s="4">
        <v>1222.0292575875444</v>
      </c>
      <c r="C932" s="4">
        <v>0</v>
      </c>
      <c r="D932" s="4">
        <v>0</v>
      </c>
    </row>
    <row r="933" spans="1:4" x14ac:dyDescent="0.2">
      <c r="A933" s="4">
        <v>13302.889046348782</v>
      </c>
      <c r="B933" s="4">
        <v>1222.5086056181954</v>
      </c>
      <c r="C933" s="4">
        <v>0</v>
      </c>
      <c r="D933" s="4">
        <v>0</v>
      </c>
    </row>
    <row r="934" spans="1:4" x14ac:dyDescent="0.2">
      <c r="A934" s="4">
        <v>13317.162443036568</v>
      </c>
      <c r="B934" s="4">
        <v>1222.9864018959993</v>
      </c>
      <c r="C934" s="4">
        <v>0</v>
      </c>
      <c r="D934" s="4">
        <v>0</v>
      </c>
    </row>
    <row r="935" spans="1:4" x14ac:dyDescent="0.2">
      <c r="A935" s="4">
        <v>13331.435839724352</v>
      </c>
      <c r="B935" s="4">
        <v>1223.4626471716833</v>
      </c>
      <c r="C935" s="4">
        <v>0</v>
      </c>
      <c r="D935" s="4">
        <v>0</v>
      </c>
    </row>
    <row r="936" spans="1:4" x14ac:dyDescent="0.2">
      <c r="A936" s="4">
        <v>13345.709236412138</v>
      </c>
      <c r="B936" s="4">
        <v>1223.9373421959747</v>
      </c>
      <c r="C936" s="4">
        <v>0</v>
      </c>
      <c r="D936" s="4">
        <v>0</v>
      </c>
    </row>
    <row r="937" spans="1:4" x14ac:dyDescent="0.2">
      <c r="A937" s="4">
        <v>13359.982633099922</v>
      </c>
      <c r="B937" s="4">
        <v>1224.4104877196</v>
      </c>
      <c r="C937" s="4">
        <v>0</v>
      </c>
      <c r="D937" s="4">
        <v>0</v>
      </c>
    </row>
    <row r="938" spans="1:4" x14ac:dyDescent="0.2">
      <c r="A938" s="4">
        <v>13374.256029787706</v>
      </c>
      <c r="B938" s="4">
        <v>1224.8820844932868</v>
      </c>
      <c r="C938" s="4">
        <v>0</v>
      </c>
      <c r="D938" s="4">
        <v>0</v>
      </c>
    </row>
    <row r="939" spans="1:4" x14ac:dyDescent="0.2">
      <c r="A939" s="4">
        <v>13388.529426475492</v>
      </c>
      <c r="B939" s="4">
        <v>1225.3521332677619</v>
      </c>
      <c r="C939" s="4">
        <v>0</v>
      </c>
      <c r="D939" s="4">
        <v>0</v>
      </c>
    </row>
    <row r="940" spans="1:4" x14ac:dyDescent="0.2">
      <c r="A940" s="4">
        <v>13402.802823163276</v>
      </c>
      <c r="B940" s="4">
        <v>1225.8206347937526</v>
      </c>
      <c r="C940" s="4">
        <v>0</v>
      </c>
      <c r="D940" s="4">
        <v>0</v>
      </c>
    </row>
    <row r="941" spans="1:4" x14ac:dyDescent="0.2">
      <c r="A941" s="4">
        <v>13417.076219851062</v>
      </c>
      <c r="B941" s="4">
        <v>1226.2875898219856</v>
      </c>
      <c r="C941" s="4">
        <v>0</v>
      </c>
      <c r="D941" s="4">
        <v>0</v>
      </c>
    </row>
    <row r="942" spans="1:4" x14ac:dyDescent="0.2">
      <c r="A942" s="4">
        <v>13431.349616538846</v>
      </c>
      <c r="B942" s="4">
        <v>1226.7529991031884</v>
      </c>
      <c r="C942" s="4">
        <v>0</v>
      </c>
      <c r="D942" s="4">
        <v>0</v>
      </c>
    </row>
    <row r="943" spans="1:4" x14ac:dyDescent="0.2">
      <c r="A943" s="4">
        <v>13445.623013226632</v>
      </c>
      <c r="B943" s="4">
        <v>1227.2168633880876</v>
      </c>
      <c r="C943" s="4">
        <v>0</v>
      </c>
      <c r="D943" s="4">
        <v>0</v>
      </c>
    </row>
    <row r="944" spans="1:4" x14ac:dyDescent="0.2">
      <c r="A944" s="4">
        <v>13459.896409914416</v>
      </c>
      <c r="B944" s="4">
        <v>1227.6791834274106</v>
      </c>
      <c r="C944" s="4">
        <v>0</v>
      </c>
      <c r="D944" s="4">
        <v>0</v>
      </c>
    </row>
    <row r="945" spans="1:4" x14ac:dyDescent="0.2">
      <c r="A945" s="4">
        <v>13474.1698066022</v>
      </c>
      <c r="B945" s="4">
        <v>1228.1399599718845</v>
      </c>
      <c r="C945" s="4">
        <v>0</v>
      </c>
      <c r="D945" s="4">
        <v>0</v>
      </c>
    </row>
    <row r="946" spans="1:4" x14ac:dyDescent="0.2">
      <c r="A946" s="4">
        <v>13488.443203289986</v>
      </c>
      <c r="B946" s="4">
        <v>1228.5991937722363</v>
      </c>
      <c r="C946" s="4">
        <v>0</v>
      </c>
      <c r="D946" s="4">
        <v>0</v>
      </c>
    </row>
    <row r="947" spans="1:4" x14ac:dyDescent="0.2">
      <c r="A947" s="4">
        <v>13502.71659997777</v>
      </c>
      <c r="B947" s="4">
        <v>1229.0568855791928</v>
      </c>
      <c r="C947" s="4">
        <v>0</v>
      </c>
      <c r="D947" s="4">
        <v>0</v>
      </c>
    </row>
    <row r="948" spans="1:4" x14ac:dyDescent="0.2">
      <c r="A948" s="4">
        <v>13516.989996665556</v>
      </c>
      <c r="B948" s="4">
        <v>1229.5130361434815</v>
      </c>
      <c r="C948" s="4">
        <v>0</v>
      </c>
      <c r="D948" s="4">
        <v>0</v>
      </c>
    </row>
    <row r="949" spans="1:4" x14ac:dyDescent="0.2">
      <c r="A949" s="4">
        <v>13531.26339335334</v>
      </c>
      <c r="B949" s="4">
        <v>1229.9676462158291</v>
      </c>
      <c r="C949" s="4">
        <v>0</v>
      </c>
      <c r="D949" s="4">
        <v>0</v>
      </c>
    </row>
    <row r="950" spans="1:4" x14ac:dyDescent="0.2">
      <c r="A950" s="4">
        <v>13545.536790041126</v>
      </c>
      <c r="B950" s="4">
        <v>1230.4207165469627</v>
      </c>
      <c r="C950" s="4">
        <v>0</v>
      </c>
      <c r="D950" s="4">
        <v>0</v>
      </c>
    </row>
    <row r="951" spans="1:4" x14ac:dyDescent="0.2">
      <c r="A951" s="4">
        <v>13559.81018672891</v>
      </c>
      <c r="B951" s="4">
        <v>1230.8722478876095</v>
      </c>
      <c r="C951" s="4">
        <v>0</v>
      </c>
      <c r="D951" s="4">
        <v>0</v>
      </c>
    </row>
    <row r="952" spans="1:4" x14ac:dyDescent="0.2">
      <c r="A952" s="4">
        <v>13574.083583416694</v>
      </c>
      <c r="B952" s="4">
        <v>1231.3222409884968</v>
      </c>
      <c r="C952" s="4">
        <v>0</v>
      </c>
      <c r="D952" s="4">
        <v>0</v>
      </c>
    </row>
    <row r="953" spans="1:4" x14ac:dyDescent="0.2">
      <c r="A953" s="4">
        <v>13588.35698010448</v>
      </c>
      <c r="B953" s="4">
        <v>1231.7706966003511</v>
      </c>
      <c r="C953" s="4">
        <v>0</v>
      </c>
      <c r="D953" s="4">
        <v>0</v>
      </c>
    </row>
    <row r="954" spans="1:4" x14ac:dyDescent="0.2">
      <c r="A954" s="4">
        <v>13602.630376792264</v>
      </c>
      <c r="B954" s="4">
        <v>1232.2176154739</v>
      </c>
      <c r="C954" s="4">
        <v>0</v>
      </c>
      <c r="D954" s="4">
        <v>0</v>
      </c>
    </row>
    <row r="955" spans="1:4" x14ac:dyDescent="0.2">
      <c r="A955" s="4">
        <v>13616.903773480049</v>
      </c>
      <c r="B955" s="4">
        <v>1232.6629983598702</v>
      </c>
      <c r="C955" s="4">
        <v>0</v>
      </c>
      <c r="D955" s="4">
        <v>0</v>
      </c>
    </row>
    <row r="956" spans="1:4" x14ac:dyDescent="0.2">
      <c r="A956" s="4">
        <v>13631.177170167834</v>
      </c>
      <c r="B956" s="4">
        <v>1233.1068460089889</v>
      </c>
      <c r="C956" s="4">
        <v>0</v>
      </c>
      <c r="D956" s="4">
        <v>0</v>
      </c>
    </row>
    <row r="957" spans="1:4" x14ac:dyDescent="0.2">
      <c r="A957" s="4">
        <v>13645.450566855619</v>
      </c>
      <c r="B957" s="4">
        <v>1233.5491591719833</v>
      </c>
      <c r="C957" s="4">
        <v>0</v>
      </c>
      <c r="D957" s="4">
        <v>0</v>
      </c>
    </row>
    <row r="958" spans="1:4" x14ac:dyDescent="0.2">
      <c r="A958" s="4">
        <v>13659.723963543403</v>
      </c>
      <c r="B958" s="4">
        <v>1233.9899385995805</v>
      </c>
      <c r="C958" s="4">
        <v>0</v>
      </c>
      <c r="D958" s="4">
        <v>0</v>
      </c>
    </row>
    <row r="959" spans="1:4" x14ac:dyDescent="0.2">
      <c r="A959" s="4">
        <v>13673.997360231187</v>
      </c>
      <c r="B959" s="4">
        <v>1234.429185042507</v>
      </c>
      <c r="C959" s="4">
        <v>0</v>
      </c>
      <c r="D959" s="4">
        <v>0</v>
      </c>
    </row>
    <row r="960" spans="1:4" x14ac:dyDescent="0.2">
      <c r="A960" s="4">
        <v>13688.270756918973</v>
      </c>
      <c r="B960" s="4">
        <v>1234.8668992514906</v>
      </c>
      <c r="C960" s="4">
        <v>0</v>
      </c>
      <c r="D960" s="4">
        <v>0</v>
      </c>
    </row>
    <row r="961" spans="1:4" x14ac:dyDescent="0.2">
      <c r="A961" s="4">
        <v>13702.544153606757</v>
      </c>
      <c r="B961" s="4">
        <v>1235.303081977258</v>
      </c>
      <c r="C961" s="4">
        <v>0</v>
      </c>
      <c r="D961" s="4">
        <v>0</v>
      </c>
    </row>
    <row r="962" spans="1:4" x14ac:dyDescent="0.2">
      <c r="A962" s="4">
        <v>13716.817550294543</v>
      </c>
      <c r="B962" s="4">
        <v>1235.7377339705363</v>
      </c>
      <c r="C962" s="4">
        <v>0</v>
      </c>
      <c r="D962" s="4">
        <v>0</v>
      </c>
    </row>
    <row r="963" spans="1:4" x14ac:dyDescent="0.2">
      <c r="A963" s="4">
        <v>13731.090946982327</v>
      </c>
      <c r="B963" s="4">
        <v>1236.1708559820524</v>
      </c>
      <c r="C963" s="4">
        <v>0</v>
      </c>
      <c r="D963" s="4">
        <v>0</v>
      </c>
    </row>
    <row r="964" spans="1:4" x14ac:dyDescent="0.2">
      <c r="A964" s="4">
        <v>13745.364343670113</v>
      </c>
      <c r="B964" s="4">
        <v>1236.6024487625336</v>
      </c>
      <c r="C964" s="4">
        <v>0</v>
      </c>
      <c r="D964" s="4">
        <v>0</v>
      </c>
    </row>
    <row r="965" spans="1:4" x14ac:dyDescent="0.2">
      <c r="A965" s="4">
        <v>13759.637740357897</v>
      </c>
      <c r="B965" s="4">
        <v>1237.032513062707</v>
      </c>
      <c r="C965" s="4">
        <v>0</v>
      </c>
      <c r="D965" s="4">
        <v>0</v>
      </c>
    </row>
    <row r="966" spans="1:4" x14ac:dyDescent="0.2">
      <c r="A966" s="4">
        <v>13773.911137045681</v>
      </c>
      <c r="B966" s="4">
        <v>1237.4610496332996</v>
      </c>
      <c r="C966" s="4">
        <v>0</v>
      </c>
      <c r="D966" s="4">
        <v>0</v>
      </c>
    </row>
    <row r="967" spans="1:4" x14ac:dyDescent="0.2">
      <c r="A967" s="4">
        <v>13788.184533733467</v>
      </c>
      <c r="B967" s="4">
        <v>1237.8880592250384</v>
      </c>
      <c r="C967" s="4">
        <v>0</v>
      </c>
      <c r="D967" s="4">
        <v>0</v>
      </c>
    </row>
    <row r="968" spans="1:4" x14ac:dyDescent="0.2">
      <c r="A968" s="4">
        <v>13802.457930421251</v>
      </c>
      <c r="B968" s="4">
        <v>1238.3135425886505</v>
      </c>
      <c r="C968" s="4">
        <v>0</v>
      </c>
      <c r="D968" s="4">
        <v>0</v>
      </c>
    </row>
    <row r="969" spans="1:4" x14ac:dyDescent="0.2">
      <c r="A969" s="4">
        <v>13816.731327109037</v>
      </c>
      <c r="B969" s="4">
        <v>1238.7375004748631</v>
      </c>
      <c r="C969" s="4">
        <v>0</v>
      </c>
      <c r="D969" s="4">
        <v>0</v>
      </c>
    </row>
    <row r="970" spans="1:4" x14ac:dyDescent="0.2">
      <c r="A970" s="4">
        <v>13831.004723796821</v>
      </c>
      <c r="B970" s="4">
        <v>1239.1599336344029</v>
      </c>
      <c r="C970" s="4">
        <v>0</v>
      </c>
      <c r="D970" s="4">
        <v>0</v>
      </c>
    </row>
    <row r="971" spans="1:4" x14ac:dyDescent="0.2">
      <c r="A971" s="4">
        <v>13845.278120484605</v>
      </c>
      <c r="B971" s="4">
        <v>1239.5808428179976</v>
      </c>
      <c r="C971" s="4">
        <v>0</v>
      </c>
      <c r="D971" s="4">
        <v>0</v>
      </c>
    </row>
    <row r="972" spans="1:4" x14ac:dyDescent="0.2">
      <c r="A972" s="4">
        <v>13859.551517172391</v>
      </c>
      <c r="B972" s="4">
        <v>1240.0002287763734</v>
      </c>
      <c r="C972" s="4">
        <v>0</v>
      </c>
      <c r="D972" s="4">
        <v>0</v>
      </c>
    </row>
    <row r="973" spans="1:4" x14ac:dyDescent="0.2">
      <c r="A973" s="4">
        <v>13873.824913860175</v>
      </c>
      <c r="B973" s="4">
        <v>1240.4180922602582</v>
      </c>
      <c r="C973" s="4">
        <v>0</v>
      </c>
      <c r="D973" s="4">
        <v>0</v>
      </c>
    </row>
    <row r="974" spans="1:4" x14ac:dyDescent="0.2">
      <c r="A974" s="4">
        <v>13888.098310547961</v>
      </c>
      <c r="B974" s="4">
        <v>1240.8344340203785</v>
      </c>
      <c r="C974" s="4">
        <v>0</v>
      </c>
      <c r="D974" s="4">
        <v>0</v>
      </c>
    </row>
    <row r="975" spans="1:4" x14ac:dyDescent="0.2">
      <c r="A975" s="4">
        <v>13902.371707235745</v>
      </c>
      <c r="B975" s="4">
        <v>1241.2492548074617</v>
      </c>
      <c r="C975" s="4">
        <v>0</v>
      </c>
      <c r="D975" s="4">
        <v>0</v>
      </c>
    </row>
    <row r="976" spans="1:4" x14ac:dyDescent="0.2">
      <c r="A976" s="4">
        <v>13916.645103923531</v>
      </c>
      <c r="B976" s="4">
        <v>1241.6625553722347</v>
      </c>
      <c r="C976" s="4">
        <v>0</v>
      </c>
      <c r="D976" s="4">
        <v>0</v>
      </c>
    </row>
    <row r="977" spans="1:4" x14ac:dyDescent="0.2">
      <c r="A977" s="4">
        <v>13930.918500611315</v>
      </c>
      <c r="B977" s="4">
        <v>1242.0743364654245</v>
      </c>
      <c r="C977" s="4">
        <v>0</v>
      </c>
      <c r="D977" s="4">
        <v>0</v>
      </c>
    </row>
    <row r="978" spans="1:4" x14ac:dyDescent="0.2">
      <c r="A978" s="4">
        <v>13945.191897299099</v>
      </c>
      <c r="B978" s="4">
        <v>1242.4845988377585</v>
      </c>
      <c r="C978" s="4">
        <v>0</v>
      </c>
      <c r="D978" s="4">
        <v>0</v>
      </c>
    </row>
    <row r="979" spans="1:4" x14ac:dyDescent="0.2">
      <c r="A979" s="4">
        <v>13959.465293986885</v>
      </c>
      <c r="B979" s="4">
        <v>1242.8933432399635</v>
      </c>
      <c r="C979" s="4">
        <v>0</v>
      </c>
      <c r="D979" s="4">
        <v>0</v>
      </c>
    </row>
    <row r="980" spans="1:4" x14ac:dyDescent="0.2">
      <c r="A980" s="4">
        <v>13973.738690674669</v>
      </c>
      <c r="B980" s="4">
        <v>1243.3005704227664</v>
      </c>
      <c r="C980" s="4">
        <v>0</v>
      </c>
      <c r="D980" s="4">
        <v>0</v>
      </c>
    </row>
    <row r="981" spans="1:4" x14ac:dyDescent="0.2">
      <c r="A981" s="4">
        <v>13988.012087362455</v>
      </c>
      <c r="B981" s="4">
        <v>1243.7062811368949</v>
      </c>
      <c r="C981" s="4">
        <v>0</v>
      </c>
      <c r="D981" s="4">
        <v>0</v>
      </c>
    </row>
    <row r="982" spans="1:4" x14ac:dyDescent="0.2">
      <c r="A982" s="4">
        <v>14002.285484050239</v>
      </c>
      <c r="B982" s="4">
        <v>1244.1104761330753</v>
      </c>
      <c r="C982" s="4">
        <v>0</v>
      </c>
      <c r="D982" s="4">
        <v>0</v>
      </c>
    </row>
    <row r="983" spans="1:4" x14ac:dyDescent="0.2">
      <c r="A983" s="4">
        <v>14016.558880738025</v>
      </c>
      <c r="B983" s="4">
        <v>1244.5131561620351</v>
      </c>
      <c r="C983" s="4">
        <v>0</v>
      </c>
      <c r="D983" s="4">
        <v>0</v>
      </c>
    </row>
    <row r="984" spans="1:4" x14ac:dyDescent="0.2">
      <c r="A984" s="4">
        <v>14030.832277425809</v>
      </c>
      <c r="B984" s="4">
        <v>1244.9143219745013</v>
      </c>
      <c r="C984" s="4">
        <v>0</v>
      </c>
      <c r="D984" s="4">
        <v>0</v>
      </c>
    </row>
    <row r="985" spans="1:4" x14ac:dyDescent="0.2">
      <c r="A985" s="4">
        <v>14045.105674113593</v>
      </c>
      <c r="B985" s="4">
        <v>1245.3139743212009</v>
      </c>
      <c r="C985" s="4">
        <v>0</v>
      </c>
      <c r="D985" s="4">
        <v>0</v>
      </c>
    </row>
    <row r="986" spans="1:4" x14ac:dyDescent="0.2">
      <c r="A986" s="4">
        <v>14059.379070801378</v>
      </c>
      <c r="B986" s="4">
        <v>1245.7121139528613</v>
      </c>
      <c r="C986" s="4">
        <v>0</v>
      </c>
      <c r="D986" s="4">
        <v>0</v>
      </c>
    </row>
    <row r="987" spans="1:4" x14ac:dyDescent="0.2">
      <c r="A987" s="4">
        <v>14073.652467489163</v>
      </c>
      <c r="B987" s="4">
        <v>1246.1087416202088</v>
      </c>
      <c r="C987" s="4">
        <v>0</v>
      </c>
      <c r="D987" s="4">
        <v>0</v>
      </c>
    </row>
    <row r="988" spans="1:4" x14ac:dyDescent="0.2">
      <c r="A988" s="4">
        <v>14087.925864176948</v>
      </c>
      <c r="B988" s="4">
        <v>1246.5038580739713</v>
      </c>
      <c r="C988" s="4">
        <v>0</v>
      </c>
      <c r="D988" s="4">
        <v>0</v>
      </c>
    </row>
    <row r="989" spans="1:4" x14ac:dyDescent="0.2">
      <c r="A989" s="4">
        <v>14102.199260864732</v>
      </c>
      <c r="B989" s="4">
        <v>1246.8974640648753</v>
      </c>
      <c r="C989" s="4">
        <v>0</v>
      </c>
      <c r="D989" s="4">
        <v>0</v>
      </c>
    </row>
    <row r="990" spans="1:4" x14ac:dyDescent="0.2">
      <c r="A990" s="4">
        <v>14116.472657552518</v>
      </c>
      <c r="B990" s="4">
        <v>1247.2895603436482</v>
      </c>
      <c r="C990" s="4">
        <v>0</v>
      </c>
      <c r="D990" s="4">
        <v>0</v>
      </c>
    </row>
    <row r="991" spans="1:4" x14ac:dyDescent="0.2">
      <c r="A991" s="4">
        <v>14130.746054240302</v>
      </c>
      <c r="B991" s="4">
        <v>1247.6801476610169</v>
      </c>
      <c r="C991" s="4">
        <v>0</v>
      </c>
      <c r="D991" s="4">
        <v>0</v>
      </c>
    </row>
    <row r="992" spans="1:4" x14ac:dyDescent="0.2">
      <c r="A992" s="4">
        <v>14145.019450928086</v>
      </c>
      <c r="B992" s="4">
        <v>1248.0692267677084</v>
      </c>
      <c r="C992" s="4">
        <v>0</v>
      </c>
      <c r="D992" s="4">
        <v>0</v>
      </c>
    </row>
    <row r="993" spans="1:4" x14ac:dyDescent="0.2">
      <c r="A993" s="4">
        <v>14159.292847615872</v>
      </c>
      <c r="B993" s="4">
        <v>1248.4567984144503</v>
      </c>
      <c r="C993" s="4">
        <v>0</v>
      </c>
      <c r="D993" s="4">
        <v>0</v>
      </c>
    </row>
    <row r="994" spans="1:4" x14ac:dyDescent="0.2">
      <c r="A994" s="4">
        <v>14173.566244303656</v>
      </c>
      <c r="B994" s="4">
        <v>1248.8428633519688</v>
      </c>
      <c r="C994" s="4">
        <v>0</v>
      </c>
      <c r="D994" s="4">
        <v>0</v>
      </c>
    </row>
    <row r="995" spans="1:4" x14ac:dyDescent="0.2">
      <c r="A995" s="4">
        <v>14187.839640991442</v>
      </c>
      <c r="B995" s="4">
        <v>1249.2274223309917</v>
      </c>
      <c r="C995" s="4">
        <v>0</v>
      </c>
      <c r="D995" s="4">
        <v>0</v>
      </c>
    </row>
    <row r="996" spans="1:4" x14ac:dyDescent="0.2">
      <c r="A996" s="4">
        <v>14202.113037679226</v>
      </c>
      <c r="B996" s="4">
        <v>1249.6104761022457</v>
      </c>
      <c r="C996" s="4">
        <v>0</v>
      </c>
      <c r="D996" s="4">
        <v>0</v>
      </c>
    </row>
    <row r="997" spans="1:4" x14ac:dyDescent="0.2">
      <c r="A997" s="4">
        <v>14216.386434367012</v>
      </c>
      <c r="B997" s="4">
        <v>1249.9920254164579</v>
      </c>
      <c r="C997" s="4">
        <v>0</v>
      </c>
      <c r="D997" s="4">
        <v>0</v>
      </c>
    </row>
    <row r="998" spans="1:4" x14ac:dyDescent="0.2">
      <c r="A998" s="4">
        <v>14230.659831054796</v>
      </c>
      <c r="B998" s="4">
        <v>1250.3720710243551</v>
      </c>
      <c r="C998" s="4">
        <v>0</v>
      </c>
      <c r="D998" s="4">
        <v>0</v>
      </c>
    </row>
    <row r="999" spans="1:4" x14ac:dyDescent="0.2">
      <c r="A999" s="4">
        <v>14244.93322774258</v>
      </c>
      <c r="B999" s="4">
        <v>1250.7506136766651</v>
      </c>
      <c r="C999" s="4">
        <v>0</v>
      </c>
      <c r="D999" s="4">
        <v>0</v>
      </c>
    </row>
    <row r="1000" spans="1:4" x14ac:dyDescent="0.2">
      <c r="A1000" s="4">
        <v>14259.206624430366</v>
      </c>
      <c r="B1000" s="4">
        <v>1251.1276541241145</v>
      </c>
      <c r="C1000" s="4">
        <v>0</v>
      </c>
      <c r="D1000" s="4">
        <v>0</v>
      </c>
    </row>
    <row r="1001" spans="1:4" x14ac:dyDescent="0.2">
      <c r="A1001" s="4">
        <v>14273.48002111815</v>
      </c>
      <c r="B1001" s="4">
        <v>1251.5031931174303</v>
      </c>
      <c r="C1001" s="4">
        <v>0</v>
      </c>
      <c r="D1001" s="4">
        <v>0</v>
      </c>
    </row>
    <row r="1002" spans="1:4" x14ac:dyDescent="0.2">
      <c r="A1002" s="4">
        <v>14287.753417805936</v>
      </c>
      <c r="B1002" s="4">
        <v>1251.8772314073399</v>
      </c>
      <c r="C1002" s="4">
        <v>0</v>
      </c>
      <c r="D1002" s="4">
        <v>0</v>
      </c>
    </row>
    <row r="1003" spans="1:4" x14ac:dyDescent="0.2">
      <c r="A1003" s="4">
        <v>14302.02681449372</v>
      </c>
      <c r="B1003" s="4">
        <v>1252.2497697445699</v>
      </c>
      <c r="C1003" s="4">
        <v>0</v>
      </c>
      <c r="D1003" s="4">
        <v>0</v>
      </c>
    </row>
    <row r="1004" spans="1:4" x14ac:dyDescent="0.2">
      <c r="A1004" s="4">
        <v>14316.300211181506</v>
      </c>
      <c r="B1004" s="4">
        <v>1252.6208088798478</v>
      </c>
      <c r="C1004" s="4">
        <v>0</v>
      </c>
      <c r="D1004" s="4">
        <v>0</v>
      </c>
    </row>
    <row r="1005" spans="1:4" x14ac:dyDescent="0.2">
      <c r="A1005" s="4">
        <v>14330.57360786929</v>
      </c>
      <c r="B1005" s="4">
        <v>1252.9903495639005</v>
      </c>
      <c r="C1005" s="4">
        <v>0</v>
      </c>
      <c r="D1005" s="4">
        <v>0</v>
      </c>
    </row>
    <row r="1006" spans="1:4" x14ac:dyDescent="0.2">
      <c r="A1006" s="4">
        <v>14344.847004557074</v>
      </c>
      <c r="B1006" s="4">
        <v>1253.3583925474547</v>
      </c>
      <c r="C1006" s="4">
        <v>0</v>
      </c>
      <c r="D1006" s="4">
        <v>0</v>
      </c>
    </row>
    <row r="1007" spans="1:4" x14ac:dyDescent="0.2">
      <c r="A1007" s="4">
        <v>14359.12040124486</v>
      </c>
      <c r="B1007" s="4">
        <v>1253.7249385812381</v>
      </c>
      <c r="C1007" s="4">
        <v>0</v>
      </c>
      <c r="D1007" s="4">
        <v>0</v>
      </c>
    </row>
    <row r="1008" spans="1:4" x14ac:dyDescent="0.2">
      <c r="A1008" s="4">
        <v>14373.393797932644</v>
      </c>
      <c r="B1008" s="4">
        <v>1254.0899884159776</v>
      </c>
      <c r="C1008" s="4">
        <v>0</v>
      </c>
      <c r="D1008" s="4">
        <v>0</v>
      </c>
    </row>
    <row r="1009" spans="1:4" x14ac:dyDescent="0.2">
      <c r="A1009" s="4">
        <v>14387.66719462043</v>
      </c>
      <c r="B1009" s="4">
        <v>1254.4535428023999</v>
      </c>
      <c r="C1009" s="4">
        <v>0</v>
      </c>
      <c r="D1009" s="4">
        <v>0</v>
      </c>
    </row>
    <row r="1010" spans="1:4" x14ac:dyDescent="0.2">
      <c r="A1010" s="4">
        <v>14401.940591308214</v>
      </c>
      <c r="B1010" s="4">
        <v>1254.8156024912323</v>
      </c>
      <c r="C1010" s="4">
        <v>0</v>
      </c>
      <c r="D1010" s="4">
        <v>0</v>
      </c>
    </row>
    <row r="1011" spans="1:4" x14ac:dyDescent="0.2">
      <c r="A1011" s="4">
        <v>14416.213987996</v>
      </c>
      <c r="B1011" s="4">
        <v>1255.1761682332021</v>
      </c>
      <c r="C1011" s="4">
        <v>0</v>
      </c>
      <c r="D1011" s="4">
        <v>0</v>
      </c>
    </row>
    <row r="1012" spans="1:4" x14ac:dyDescent="0.2">
      <c r="A1012" s="4">
        <v>14430.487384683784</v>
      </c>
      <c r="B1012" s="4">
        <v>1255.535240779036</v>
      </c>
      <c r="C1012" s="4">
        <v>0</v>
      </c>
      <c r="D1012" s="4">
        <v>0</v>
      </c>
    </row>
    <row r="1013" spans="1:4" x14ac:dyDescent="0.2">
      <c r="A1013" s="4">
        <v>14444.760781371568</v>
      </c>
      <c r="B1013" s="4">
        <v>1255.8928208794612</v>
      </c>
      <c r="C1013" s="4">
        <v>0</v>
      </c>
      <c r="D1013" s="4">
        <v>0</v>
      </c>
    </row>
    <row r="1014" spans="1:4" x14ac:dyDescent="0.2">
      <c r="A1014" s="4">
        <v>14459.034178059354</v>
      </c>
      <c r="B1014" s="4">
        <v>1256.2489092852049</v>
      </c>
      <c r="C1014" s="4">
        <v>0</v>
      </c>
      <c r="D1014" s="4">
        <v>0</v>
      </c>
    </row>
    <row r="1015" spans="1:4" x14ac:dyDescent="0.2">
      <c r="A1015" s="4">
        <v>14473.307574747138</v>
      </c>
      <c r="B1015" s="4">
        <v>1256.6035067469941</v>
      </c>
      <c r="C1015" s="4">
        <v>0</v>
      </c>
      <c r="D1015" s="4">
        <v>0</v>
      </c>
    </row>
    <row r="1016" spans="1:4" x14ac:dyDescent="0.2">
      <c r="A1016" s="4">
        <v>14487.580971434923</v>
      </c>
      <c r="B1016" s="4">
        <v>1256.9566140155555</v>
      </c>
      <c r="C1016" s="4">
        <v>0</v>
      </c>
      <c r="D1016" s="4">
        <v>0</v>
      </c>
    </row>
    <row r="1017" spans="1:4" x14ac:dyDescent="0.2">
      <c r="A1017" s="4">
        <v>14501.854368122707</v>
      </c>
      <c r="B1017" s="4">
        <v>1257.3082318416168</v>
      </c>
      <c r="C1017" s="4">
        <v>0</v>
      </c>
      <c r="D1017" s="4">
        <v>0</v>
      </c>
    </row>
    <row r="1018" spans="1:4" x14ac:dyDescent="0.2">
      <c r="A1018" s="4">
        <v>14516.127764810491</v>
      </c>
      <c r="B1018" s="4">
        <v>1257.6583609759045</v>
      </c>
      <c r="C1018" s="4">
        <v>0</v>
      </c>
      <c r="D1018" s="4">
        <v>0</v>
      </c>
    </row>
    <row r="1019" spans="1:4" x14ac:dyDescent="0.2">
      <c r="A1019" s="4">
        <v>14530.401161498277</v>
      </c>
      <c r="B1019" s="4">
        <v>1258.0070021691461</v>
      </c>
      <c r="C1019" s="4">
        <v>0</v>
      </c>
      <c r="D1019" s="4">
        <v>0</v>
      </c>
    </row>
    <row r="1020" spans="1:4" x14ac:dyDescent="0.2">
      <c r="A1020" s="4">
        <v>14544.674558186061</v>
      </c>
      <c r="B1020" s="4">
        <v>1258.3541561720685</v>
      </c>
      <c r="C1020" s="4">
        <v>0</v>
      </c>
      <c r="D1020" s="4">
        <v>0</v>
      </c>
    </row>
    <row r="1021" spans="1:4" x14ac:dyDescent="0.2">
      <c r="A1021" s="4">
        <v>14558.947954873847</v>
      </c>
      <c r="B1021" s="4">
        <v>1258.6998237353987</v>
      </c>
      <c r="C1021" s="4">
        <v>0</v>
      </c>
      <c r="D1021" s="4">
        <v>0</v>
      </c>
    </row>
    <row r="1022" spans="1:4" x14ac:dyDescent="0.2">
      <c r="A1022" s="4">
        <v>14573.221351561631</v>
      </c>
      <c r="B1022" s="4">
        <v>1259.0440056098637</v>
      </c>
      <c r="C1022" s="4">
        <v>0</v>
      </c>
      <c r="D1022" s="4">
        <v>0</v>
      </c>
    </row>
    <row r="1023" spans="1:4" x14ac:dyDescent="0.2">
      <c r="A1023" s="4">
        <v>14587.494748249417</v>
      </c>
      <c r="B1023" s="4">
        <v>1259.3867025461909</v>
      </c>
      <c r="C1023" s="4">
        <v>0</v>
      </c>
      <c r="D1023" s="4">
        <v>0</v>
      </c>
    </row>
    <row r="1024" spans="1:4" x14ac:dyDescent="0.2">
      <c r="A1024" s="4">
        <v>14601.768144937201</v>
      </c>
      <c r="B1024" s="4">
        <v>1259.7279152951069</v>
      </c>
      <c r="C1024" s="4">
        <v>0</v>
      </c>
      <c r="D1024" s="4">
        <v>0</v>
      </c>
    </row>
    <row r="1025" spans="1:4" x14ac:dyDescent="0.2">
      <c r="A1025" s="4">
        <v>14616.041541624985</v>
      </c>
      <c r="B1025" s="4">
        <v>1260.0676446073392</v>
      </c>
      <c r="C1025" s="4">
        <v>0</v>
      </c>
      <c r="D1025" s="4">
        <v>0</v>
      </c>
    </row>
    <row r="1026" spans="1:4" x14ac:dyDescent="0.2">
      <c r="A1026" s="4">
        <v>14630.314938312771</v>
      </c>
      <c r="B1026" s="4">
        <v>1260.4058912336145</v>
      </c>
      <c r="C1026" s="4">
        <v>0</v>
      </c>
      <c r="D1026" s="4">
        <v>0</v>
      </c>
    </row>
    <row r="1027" spans="1:4" x14ac:dyDescent="0.2">
      <c r="A1027" s="4">
        <v>14644.588335000555</v>
      </c>
      <c r="B1027" s="4">
        <v>1260.7426559246603</v>
      </c>
      <c r="C1027" s="4">
        <v>0</v>
      </c>
      <c r="D1027" s="4">
        <v>0</v>
      </c>
    </row>
    <row r="1028" spans="1:4" x14ac:dyDescent="0.2">
      <c r="A1028" s="4">
        <v>14658.861731688341</v>
      </c>
      <c r="B1028" s="4">
        <v>1261.0779394312033</v>
      </c>
      <c r="C1028" s="4">
        <v>0</v>
      </c>
      <c r="D1028" s="4">
        <v>0</v>
      </c>
    </row>
    <row r="1029" spans="1:4" x14ac:dyDescent="0.2">
      <c r="A1029" s="4">
        <v>14673.135128376125</v>
      </c>
      <c r="B1029" s="4">
        <v>1261.4117425039706</v>
      </c>
      <c r="C1029" s="4">
        <v>0</v>
      </c>
      <c r="D1029" s="4">
        <v>0</v>
      </c>
    </row>
    <row r="1030" spans="1:4" x14ac:dyDescent="0.2">
      <c r="A1030" s="4">
        <v>14687.408525063911</v>
      </c>
      <c r="B1030" s="4">
        <v>1261.7440658936896</v>
      </c>
      <c r="C1030" s="4">
        <v>0</v>
      </c>
      <c r="D1030" s="4">
        <v>0</v>
      </c>
    </row>
    <row r="1031" spans="1:4" x14ac:dyDescent="0.2">
      <c r="A1031" s="4">
        <v>14701.681921751695</v>
      </c>
      <c r="B1031" s="4">
        <v>1262.0749103510868</v>
      </c>
      <c r="C1031" s="4">
        <v>0</v>
      </c>
      <c r="D1031" s="4">
        <v>0</v>
      </c>
    </row>
    <row r="1032" spans="1:4" x14ac:dyDescent="0.2">
      <c r="A1032" s="4">
        <v>14715.955318439479</v>
      </c>
      <c r="B1032" s="4">
        <v>1262.4042766268897</v>
      </c>
      <c r="C1032" s="4">
        <v>0</v>
      </c>
      <c r="D1032" s="4">
        <v>0</v>
      </c>
    </row>
    <row r="1033" spans="1:4" x14ac:dyDescent="0.2">
      <c r="A1033" s="4">
        <v>14730.228715127265</v>
      </c>
      <c r="B1033" s="4">
        <v>1262.7321654718253</v>
      </c>
      <c r="C1033" s="4">
        <v>0</v>
      </c>
      <c r="D1033" s="4">
        <v>0</v>
      </c>
    </row>
    <row r="1034" spans="1:4" x14ac:dyDescent="0.2">
      <c r="A1034" s="4">
        <v>14744.502111815049</v>
      </c>
      <c r="B1034" s="4">
        <v>1263.0585776366206</v>
      </c>
      <c r="C1034" s="4">
        <v>0</v>
      </c>
      <c r="D1034" s="4">
        <v>0</v>
      </c>
    </row>
    <row r="1035" spans="1:4" x14ac:dyDescent="0.2">
      <c r="A1035" s="4">
        <v>14758.775508502835</v>
      </c>
      <c r="B1035" s="4">
        <v>1263.3835138720028</v>
      </c>
      <c r="C1035" s="4">
        <v>0</v>
      </c>
      <c r="D1035" s="4">
        <v>0</v>
      </c>
    </row>
    <row r="1036" spans="1:4" x14ac:dyDescent="0.2">
      <c r="A1036" s="4">
        <v>14773.048905190619</v>
      </c>
      <c r="B1036" s="4">
        <v>1263.7069749286986</v>
      </c>
      <c r="C1036" s="4">
        <v>0</v>
      </c>
      <c r="D1036" s="4">
        <v>0</v>
      </c>
    </row>
    <row r="1037" spans="1:4" x14ac:dyDescent="0.2">
      <c r="A1037" s="4">
        <v>14787.322301878405</v>
      </c>
      <c r="B1037" s="4">
        <v>1264.0289615574354</v>
      </c>
      <c r="C1037" s="4">
        <v>0</v>
      </c>
      <c r="D1037" s="4">
        <v>0</v>
      </c>
    </row>
    <row r="1038" spans="1:4" x14ac:dyDescent="0.2">
      <c r="A1038" s="4">
        <v>14801.595698566189</v>
      </c>
      <c r="B1038" s="4">
        <v>1264.3494745089404</v>
      </c>
      <c r="C1038" s="4">
        <v>0</v>
      </c>
      <c r="D1038" s="4">
        <v>0</v>
      </c>
    </row>
    <row r="1039" spans="1:4" x14ac:dyDescent="0.2">
      <c r="A1039" s="4">
        <v>14815.869095253973</v>
      </c>
      <c r="B1039" s="4">
        <v>1264.6685145339402</v>
      </c>
      <c r="C1039" s="4">
        <v>0</v>
      </c>
      <c r="D1039" s="4">
        <v>0</v>
      </c>
    </row>
    <row r="1040" spans="1:4" x14ac:dyDescent="0.2">
      <c r="A1040" s="4">
        <v>14830.142491941759</v>
      </c>
      <c r="B1040" s="4">
        <v>1264.9860823831621</v>
      </c>
      <c r="C1040" s="4">
        <v>0</v>
      </c>
      <c r="D1040" s="4">
        <v>0</v>
      </c>
    </row>
    <row r="1041" spans="1:4" x14ac:dyDescent="0.2">
      <c r="A1041" s="4">
        <v>14844.415888629543</v>
      </c>
      <c r="B1041" s="4">
        <v>1265.3021788073333</v>
      </c>
      <c r="C1041" s="4">
        <v>0</v>
      </c>
      <c r="D1041" s="4">
        <v>0</v>
      </c>
    </row>
    <row r="1042" spans="1:4" x14ac:dyDescent="0.2">
      <c r="A1042" s="4">
        <v>14858.689285317329</v>
      </c>
      <c r="B1042" s="4">
        <v>1265.6168045571808</v>
      </c>
      <c r="C1042" s="4">
        <v>0</v>
      </c>
      <c r="D1042" s="4">
        <v>0</v>
      </c>
    </row>
    <row r="1043" spans="1:4" x14ac:dyDescent="0.2">
      <c r="A1043" s="4">
        <v>14872.962682005113</v>
      </c>
      <c r="B1043" s="4">
        <v>1265.9299603834315</v>
      </c>
      <c r="C1043" s="4">
        <v>0</v>
      </c>
      <c r="D1043" s="4">
        <v>0</v>
      </c>
    </row>
    <row r="1044" spans="1:4" x14ac:dyDescent="0.2">
      <c r="A1044" s="4">
        <v>14887.236078692898</v>
      </c>
      <c r="B1044" s="4">
        <v>1266.2416470368128</v>
      </c>
      <c r="C1044" s="4">
        <v>0</v>
      </c>
      <c r="D1044" s="4">
        <v>0</v>
      </c>
    </row>
    <row r="1045" spans="1:4" x14ac:dyDescent="0.2">
      <c r="A1045" s="4">
        <v>14901.509475380682</v>
      </c>
      <c r="B1045" s="4">
        <v>1266.5518652680512</v>
      </c>
      <c r="C1045" s="4">
        <v>0</v>
      </c>
      <c r="D1045" s="4">
        <v>0</v>
      </c>
    </row>
    <row r="1046" spans="1:4" x14ac:dyDescent="0.2">
      <c r="A1046" s="4">
        <v>14915.782872068467</v>
      </c>
      <c r="B1046" s="4">
        <v>1266.8606158278744</v>
      </c>
      <c r="C1046" s="4">
        <v>0</v>
      </c>
      <c r="D1046" s="4">
        <v>0</v>
      </c>
    </row>
    <row r="1047" spans="1:4" x14ac:dyDescent="0.2">
      <c r="A1047" s="4">
        <v>14930.056268756252</v>
      </c>
      <c r="B1047" s="4">
        <v>1267.167899467009</v>
      </c>
      <c r="C1047" s="4">
        <v>0</v>
      </c>
      <c r="D1047" s="4">
        <v>0</v>
      </c>
    </row>
    <row r="1048" spans="1:4" x14ac:dyDescent="0.2">
      <c r="A1048" s="4">
        <v>14944.329665444036</v>
      </c>
      <c r="B1048" s="4">
        <v>1267.4737169361824</v>
      </c>
      <c r="C1048" s="4">
        <v>0</v>
      </c>
      <c r="D1048" s="4">
        <v>0</v>
      </c>
    </row>
    <row r="1049" spans="1:4" x14ac:dyDescent="0.2">
      <c r="A1049" s="4">
        <v>14958.603062131822</v>
      </c>
      <c r="B1049" s="4">
        <v>1267.7780689861215</v>
      </c>
      <c r="C1049" s="4">
        <v>0</v>
      </c>
      <c r="D1049" s="4">
        <v>0</v>
      </c>
    </row>
    <row r="1050" spans="1:4" x14ac:dyDescent="0.2">
      <c r="A1050" s="4">
        <v>14972.876458819606</v>
      </c>
      <c r="B1050" s="4">
        <v>1268.0809563675534</v>
      </c>
      <c r="C1050" s="4">
        <v>0</v>
      </c>
      <c r="D1050" s="4">
        <v>0</v>
      </c>
    </row>
    <row r="1051" spans="1:4" x14ac:dyDescent="0.2">
      <c r="A1051" s="4">
        <v>14987.149855507392</v>
      </c>
      <c r="B1051" s="4">
        <v>1268.3823798312051</v>
      </c>
      <c r="C1051" s="4">
        <v>0</v>
      </c>
      <c r="D1051" s="4">
        <v>0</v>
      </c>
    </row>
    <row r="1052" spans="1:4" x14ac:dyDescent="0.2">
      <c r="A1052" s="4">
        <v>15001.423252195176</v>
      </c>
      <c r="B1052" s="4">
        <v>1268.6823401278036</v>
      </c>
      <c r="C1052" s="4">
        <v>0</v>
      </c>
      <c r="D1052" s="4">
        <v>0</v>
      </c>
    </row>
    <row r="1053" spans="1:4" x14ac:dyDescent="0.2">
      <c r="A1053" s="4">
        <v>15015.69664888296</v>
      </c>
      <c r="B1053" s="4">
        <v>1268.9808380080763</v>
      </c>
      <c r="C1053" s="4">
        <v>0</v>
      </c>
      <c r="D1053" s="4">
        <v>0</v>
      </c>
    </row>
    <row r="1054" spans="1:4" x14ac:dyDescent="0.2">
      <c r="A1054" s="4">
        <v>15029.970045570746</v>
      </c>
      <c r="B1054" s="4">
        <v>1269.2778742227499</v>
      </c>
      <c r="C1054" s="4">
        <v>0</v>
      </c>
      <c r="D1054" s="4">
        <v>0</v>
      </c>
    </row>
    <row r="1055" spans="1:4" x14ac:dyDescent="0.2">
      <c r="A1055" s="4">
        <v>15044.24344225853</v>
      </c>
      <c r="B1055" s="4">
        <v>1269.5734495225518</v>
      </c>
      <c r="C1055" s="4">
        <v>0</v>
      </c>
      <c r="D1055" s="4">
        <v>0</v>
      </c>
    </row>
    <row r="1056" spans="1:4" x14ac:dyDescent="0.2">
      <c r="A1056" s="4">
        <v>15058.516838946316</v>
      </c>
      <c r="B1056" s="4">
        <v>1269.8675646582087</v>
      </c>
      <c r="C1056" s="4">
        <v>0</v>
      </c>
      <c r="D1056" s="4">
        <v>0</v>
      </c>
    </row>
    <row r="1057" spans="1:4" x14ac:dyDescent="0.2">
      <c r="A1057" s="4">
        <v>15072.7902356341</v>
      </c>
      <c r="B1057" s="4">
        <v>1270.1602203804478</v>
      </c>
      <c r="C1057" s="4">
        <v>0</v>
      </c>
      <c r="D1057" s="4">
        <v>0</v>
      </c>
    </row>
    <row r="1058" spans="1:4" x14ac:dyDescent="0.2">
      <c r="A1058" s="4">
        <v>15087.063632321886</v>
      </c>
      <c r="B1058" s="4">
        <v>1270.4514174399965</v>
      </c>
      <c r="C1058" s="4">
        <v>0</v>
      </c>
      <c r="D1058" s="4">
        <v>0</v>
      </c>
    </row>
    <row r="1059" spans="1:4" x14ac:dyDescent="0.2">
      <c r="A1059" s="4">
        <v>15101.33702900967</v>
      </c>
      <c r="B1059" s="4">
        <v>1270.7411565875814</v>
      </c>
      <c r="C1059" s="4">
        <v>0</v>
      </c>
      <c r="D1059" s="4">
        <v>0</v>
      </c>
    </row>
    <row r="1060" spans="1:4" x14ac:dyDescent="0.2">
      <c r="A1060" s="4">
        <v>15115.610425697454</v>
      </c>
      <c r="B1060" s="4">
        <v>1271.0294385739298</v>
      </c>
      <c r="C1060" s="4">
        <v>0</v>
      </c>
      <c r="D1060" s="4">
        <v>0</v>
      </c>
    </row>
    <row r="1061" spans="1:4" x14ac:dyDescent="0.2">
      <c r="A1061" s="4">
        <v>15129.88382238524</v>
      </c>
      <c r="B1061" s="4">
        <v>1271.3162641497686</v>
      </c>
      <c r="C1061" s="4">
        <v>0</v>
      </c>
      <c r="D1061" s="4">
        <v>0</v>
      </c>
    </row>
    <row r="1062" spans="1:4" x14ac:dyDescent="0.2">
      <c r="A1062" s="4">
        <v>15144.157219073024</v>
      </c>
      <c r="B1062" s="4">
        <v>1271.601634065825</v>
      </c>
      <c r="C1062" s="4">
        <v>0</v>
      </c>
      <c r="D1062" s="4">
        <v>0</v>
      </c>
    </row>
    <row r="1063" spans="1:4" x14ac:dyDescent="0.2">
      <c r="A1063" s="4">
        <v>15158.43061576081</v>
      </c>
      <c r="B1063" s="4">
        <v>1271.8855490728263</v>
      </c>
      <c r="C1063" s="4">
        <v>0</v>
      </c>
      <c r="D1063" s="4">
        <v>0</v>
      </c>
    </row>
    <row r="1064" spans="1:4" x14ac:dyDescent="0.2">
      <c r="A1064" s="4">
        <v>15172.704012448594</v>
      </c>
      <c r="B1064" s="4">
        <v>1272.1680099214991</v>
      </c>
      <c r="C1064" s="4">
        <v>0</v>
      </c>
      <c r="D1064" s="4">
        <v>0</v>
      </c>
    </row>
    <row r="1065" spans="1:4" x14ac:dyDescent="0.2">
      <c r="A1065" s="4">
        <v>15186.977409136378</v>
      </c>
      <c r="B1065" s="4">
        <v>1272.4490173625707</v>
      </c>
      <c r="C1065" s="4">
        <v>0</v>
      </c>
      <c r="D1065" s="4">
        <v>0</v>
      </c>
    </row>
    <row r="1066" spans="1:4" x14ac:dyDescent="0.2">
      <c r="A1066" s="4">
        <v>15201.250805824164</v>
      </c>
      <c r="B1066" s="4">
        <v>1272.7285721467681</v>
      </c>
      <c r="C1066" s="4">
        <v>0</v>
      </c>
      <c r="D1066" s="4">
        <v>0</v>
      </c>
    </row>
    <row r="1067" spans="1:4" x14ac:dyDescent="0.2">
      <c r="A1067" s="4">
        <v>15215.524202511948</v>
      </c>
      <c r="B1067" s="4">
        <v>1273.0066750248186</v>
      </c>
      <c r="C1067" s="4">
        <v>0</v>
      </c>
      <c r="D1067" s="4">
        <v>0</v>
      </c>
    </row>
    <row r="1068" spans="1:4" x14ac:dyDescent="0.2">
      <c r="A1068" s="4">
        <v>15229.797599199734</v>
      </c>
      <c r="B1068" s="4">
        <v>1273.2833267474491</v>
      </c>
      <c r="C1068" s="4">
        <v>0</v>
      </c>
      <c r="D1068" s="4">
        <v>0</v>
      </c>
    </row>
    <row r="1069" spans="1:4" x14ac:dyDescent="0.2">
      <c r="A1069" s="4">
        <v>15244.070995887518</v>
      </c>
      <c r="B1069" s="4">
        <v>1273.5585280653866</v>
      </c>
      <c r="C1069" s="4">
        <v>0</v>
      </c>
      <c r="D1069" s="4">
        <v>0</v>
      </c>
    </row>
    <row r="1070" spans="1:4" x14ac:dyDescent="0.2">
      <c r="A1070" s="4">
        <v>15258.344392575304</v>
      </c>
      <c r="B1070" s="4">
        <v>1273.8322797293581</v>
      </c>
      <c r="C1070" s="4">
        <v>0</v>
      </c>
      <c r="D1070" s="4">
        <v>0</v>
      </c>
    </row>
    <row r="1071" spans="1:4" x14ac:dyDescent="0.2">
      <c r="A1071" s="4">
        <v>15272.617789263088</v>
      </c>
      <c r="B1071" s="4">
        <v>1274.1045824900907</v>
      </c>
      <c r="C1071" s="4">
        <v>0</v>
      </c>
      <c r="D1071" s="4">
        <v>0</v>
      </c>
    </row>
    <row r="1072" spans="1:4" x14ac:dyDescent="0.2">
      <c r="A1072" s="4">
        <v>15286.891185950872</v>
      </c>
      <c r="B1072" s="4">
        <v>1274.3754370983117</v>
      </c>
      <c r="C1072" s="4">
        <v>0</v>
      </c>
      <c r="D1072" s="4">
        <v>0</v>
      </c>
    </row>
    <row r="1073" spans="1:4" x14ac:dyDescent="0.2">
      <c r="A1073" s="4">
        <v>15301.164582638658</v>
      </c>
      <c r="B1073" s="4">
        <v>1274.6448443047482</v>
      </c>
      <c r="C1073" s="4">
        <v>0</v>
      </c>
      <c r="D1073" s="4">
        <v>0</v>
      </c>
    </row>
    <row r="1074" spans="1:4" x14ac:dyDescent="0.2">
      <c r="A1074" s="4">
        <v>15315.437979326442</v>
      </c>
      <c r="B1074" s="4">
        <v>1274.9128048601267</v>
      </c>
      <c r="C1074" s="4">
        <v>0</v>
      </c>
      <c r="D1074" s="4">
        <v>0</v>
      </c>
    </row>
    <row r="1075" spans="1:4" x14ac:dyDescent="0.2">
      <c r="A1075" s="4">
        <v>15329.711376014227</v>
      </c>
      <c r="B1075" s="4">
        <v>1275.1793195151749</v>
      </c>
      <c r="C1075" s="4">
        <v>0</v>
      </c>
      <c r="D1075" s="4">
        <v>0</v>
      </c>
    </row>
    <row r="1076" spans="1:4" x14ac:dyDescent="0.2">
      <c r="A1076" s="4">
        <v>15343.984772702011</v>
      </c>
      <c r="B1076" s="4">
        <v>1275.4443890206196</v>
      </c>
      <c r="C1076" s="4">
        <v>0</v>
      </c>
      <c r="D1076" s="4">
        <v>0</v>
      </c>
    </row>
    <row r="1077" spans="1:4" x14ac:dyDescent="0.2">
      <c r="A1077" s="4">
        <v>15358.258169389797</v>
      </c>
      <c r="B1077" s="4">
        <v>1275.7080141271879</v>
      </c>
      <c r="C1077" s="4">
        <v>0</v>
      </c>
      <c r="D1077" s="4">
        <v>0</v>
      </c>
    </row>
    <row r="1078" spans="1:4" x14ac:dyDescent="0.2">
      <c r="A1078" s="4">
        <v>15372.531566077581</v>
      </c>
      <c r="B1078" s="4">
        <v>1275.9701955856069</v>
      </c>
      <c r="C1078" s="4">
        <v>0</v>
      </c>
      <c r="D1078" s="4">
        <v>0</v>
      </c>
    </row>
    <row r="1079" spans="1:4" x14ac:dyDescent="0.2">
      <c r="A1079" s="4">
        <v>15386.804962765365</v>
      </c>
      <c r="B1079" s="4">
        <v>1276.2309341466037</v>
      </c>
      <c r="C1079" s="4">
        <v>0</v>
      </c>
      <c r="D1079" s="4">
        <v>0</v>
      </c>
    </row>
    <row r="1080" spans="1:4" x14ac:dyDescent="0.2">
      <c r="A1080" s="4">
        <v>15401.078359453151</v>
      </c>
      <c r="B1080" s="4">
        <v>1276.490230560905</v>
      </c>
      <c r="C1080" s="4">
        <v>0</v>
      </c>
      <c r="D1080" s="4">
        <v>0</v>
      </c>
    </row>
    <row r="1081" spans="1:4" x14ac:dyDescent="0.2">
      <c r="A1081" s="4">
        <v>15415.351756140935</v>
      </c>
      <c r="B1081" s="4">
        <v>1276.7480855792382</v>
      </c>
      <c r="C1081" s="4">
        <v>0</v>
      </c>
      <c r="D1081" s="4">
        <v>0</v>
      </c>
    </row>
    <row r="1082" spans="1:4" x14ac:dyDescent="0.2">
      <c r="A1082" s="4">
        <v>15429.625152828721</v>
      </c>
      <c r="B1082" s="4">
        <v>1277.0044999523307</v>
      </c>
      <c r="C1082" s="4">
        <v>0</v>
      </c>
      <c r="D1082" s="4">
        <v>0</v>
      </c>
    </row>
    <row r="1083" spans="1:4" x14ac:dyDescent="0.2">
      <c r="A1083" s="4">
        <v>15443.898549516505</v>
      </c>
      <c r="B1083" s="4">
        <v>1277.2594744309088</v>
      </c>
      <c r="C1083" s="4">
        <v>0</v>
      </c>
      <c r="D1083" s="4">
        <v>0</v>
      </c>
    </row>
    <row r="1084" spans="1:4" x14ac:dyDescent="0.2">
      <c r="A1084" s="4">
        <v>15458.171946204291</v>
      </c>
      <c r="B1084" s="4">
        <v>1277.5130097657</v>
      </c>
      <c r="C1084" s="4">
        <v>0</v>
      </c>
      <c r="D1084" s="4">
        <v>0</v>
      </c>
    </row>
    <row r="1085" spans="1:4" x14ac:dyDescent="0.2">
      <c r="A1085" s="4">
        <v>15472.445342892075</v>
      </c>
      <c r="B1085" s="4">
        <v>1277.7651067074312</v>
      </c>
      <c r="C1085" s="4">
        <v>0</v>
      </c>
      <c r="D1085" s="4">
        <v>0</v>
      </c>
    </row>
    <row r="1086" spans="1:4" x14ac:dyDescent="0.2">
      <c r="A1086" s="4">
        <v>15486.718739579859</v>
      </c>
      <c r="B1086" s="4">
        <v>1278.0157660068298</v>
      </c>
      <c r="C1086" s="4">
        <v>0</v>
      </c>
      <c r="D1086" s="4">
        <v>0</v>
      </c>
    </row>
    <row r="1087" spans="1:4" x14ac:dyDescent="0.2">
      <c r="A1087" s="4">
        <v>15500.992136267645</v>
      </c>
      <c r="B1087" s="4">
        <v>1278.2649884146226</v>
      </c>
      <c r="C1087" s="4">
        <v>0</v>
      </c>
      <c r="D1087" s="4">
        <v>0</v>
      </c>
    </row>
    <row r="1088" spans="1:4" x14ac:dyDescent="0.2">
      <c r="A1088" s="4">
        <v>15515.265532955429</v>
      </c>
      <c r="B1088" s="4">
        <v>1278.5127746815369</v>
      </c>
      <c r="C1088" s="4">
        <v>0</v>
      </c>
      <c r="D1088" s="4">
        <v>0</v>
      </c>
    </row>
    <row r="1089" spans="1:4" x14ac:dyDescent="0.2">
      <c r="A1089" s="4">
        <v>15529.538929643215</v>
      </c>
      <c r="B1089" s="4">
        <v>1278.7591255582993</v>
      </c>
      <c r="C1089" s="4">
        <v>0</v>
      </c>
      <c r="D1089" s="4">
        <v>0</v>
      </c>
    </row>
    <row r="1090" spans="1:4" x14ac:dyDescent="0.2">
      <c r="A1090" s="4">
        <v>15543.812326330999</v>
      </c>
      <c r="B1090" s="4">
        <v>1279.0040417956372</v>
      </c>
      <c r="C1090" s="4">
        <v>0</v>
      </c>
      <c r="D1090" s="4">
        <v>0</v>
      </c>
    </row>
    <row r="1091" spans="1:4" x14ac:dyDescent="0.2">
      <c r="A1091" s="4">
        <v>15558.085723018785</v>
      </c>
      <c r="B1091" s="4">
        <v>1279.247524144278</v>
      </c>
      <c r="C1091" s="4">
        <v>0</v>
      </c>
      <c r="D1091" s="4">
        <v>0</v>
      </c>
    </row>
    <row r="1092" spans="1:4" x14ac:dyDescent="0.2">
      <c r="A1092" s="4">
        <v>15572.359119706569</v>
      </c>
      <c r="B1092" s="4">
        <v>1279.4895733549479</v>
      </c>
      <c r="C1092" s="4">
        <v>0</v>
      </c>
      <c r="D1092" s="4">
        <v>0</v>
      </c>
    </row>
    <row r="1093" spans="1:4" x14ac:dyDescent="0.2">
      <c r="A1093" s="4">
        <v>15586.632516394353</v>
      </c>
      <c r="B1093" s="4">
        <v>1279.7301901783746</v>
      </c>
      <c r="C1093" s="4">
        <v>0</v>
      </c>
      <c r="D1093" s="4">
        <v>0</v>
      </c>
    </row>
    <row r="1094" spans="1:4" x14ac:dyDescent="0.2">
      <c r="A1094" s="4">
        <v>15600.905913082139</v>
      </c>
      <c r="B1094" s="4">
        <v>1279.9693753652853</v>
      </c>
      <c r="C1094" s="4">
        <v>0</v>
      </c>
      <c r="D1094" s="4">
        <v>0</v>
      </c>
    </row>
    <row r="1095" spans="1:4" x14ac:dyDescent="0.2">
      <c r="A1095" s="4">
        <v>15615.179309769923</v>
      </c>
      <c r="B1095" s="4">
        <v>1280.2071296664064</v>
      </c>
      <c r="C1095" s="4">
        <v>0</v>
      </c>
      <c r="D1095" s="4">
        <v>0</v>
      </c>
    </row>
    <row r="1096" spans="1:4" x14ac:dyDescent="0.2">
      <c r="A1096" s="4">
        <v>15629.452706457709</v>
      </c>
      <c r="B1096" s="4">
        <v>1280.4434538324656</v>
      </c>
      <c r="C1096" s="4">
        <v>0</v>
      </c>
      <c r="D1096" s="4">
        <v>0</v>
      </c>
    </row>
    <row r="1097" spans="1:4" x14ac:dyDescent="0.2">
      <c r="A1097" s="4">
        <v>15643.726103145493</v>
      </c>
      <c r="B1097" s="4">
        <v>1280.6783486141896</v>
      </c>
      <c r="C1097" s="4">
        <v>0</v>
      </c>
      <c r="D1097" s="4">
        <v>0</v>
      </c>
    </row>
    <row r="1098" spans="1:4" x14ac:dyDescent="0.2">
      <c r="A1098" s="4">
        <v>15657.999499833279</v>
      </c>
      <c r="B1098" s="4">
        <v>1280.9118147623055</v>
      </c>
      <c r="C1098" s="4">
        <v>0</v>
      </c>
      <c r="D1098" s="4">
        <v>0</v>
      </c>
    </row>
    <row r="1099" spans="1:4" x14ac:dyDescent="0.2">
      <c r="A1099" s="4">
        <v>15672.272896521063</v>
      </c>
      <c r="B1099" s="4">
        <v>1281.1438530275407</v>
      </c>
      <c r="C1099" s="4">
        <v>0</v>
      </c>
      <c r="D1099" s="4">
        <v>0</v>
      </c>
    </row>
    <row r="1100" spans="1:4" x14ac:dyDescent="0.2">
      <c r="A1100" s="4">
        <v>15686.546293208847</v>
      </c>
      <c r="B1100" s="4">
        <v>1281.374464160622</v>
      </c>
      <c r="C1100" s="4">
        <v>0</v>
      </c>
      <c r="D1100" s="4">
        <v>0</v>
      </c>
    </row>
    <row r="1101" spans="1:4" x14ac:dyDescent="0.2">
      <c r="A1101" s="4">
        <v>15700.819689896633</v>
      </c>
      <c r="B1101" s="4">
        <v>1281.6036489122762</v>
      </c>
      <c r="C1101" s="4">
        <v>0</v>
      </c>
      <c r="D1101" s="4">
        <v>0</v>
      </c>
    </row>
    <row r="1102" spans="1:4" x14ac:dyDescent="0.2">
      <c r="A1102" s="4">
        <v>15715.093086584417</v>
      </c>
      <c r="B1102" s="4">
        <v>1281.8314080332309</v>
      </c>
      <c r="C1102" s="4">
        <v>0</v>
      </c>
      <c r="D1102" s="4">
        <v>0</v>
      </c>
    </row>
    <row r="1103" spans="1:4" x14ac:dyDescent="0.2">
      <c r="A1103" s="4">
        <v>15729.366483272202</v>
      </c>
      <c r="B1103" s="4">
        <v>1282.0577422742128</v>
      </c>
      <c r="C1103" s="4">
        <v>0</v>
      </c>
      <c r="D1103" s="4">
        <v>0</v>
      </c>
    </row>
    <row r="1104" spans="1:4" x14ac:dyDescent="0.2">
      <c r="A1104" s="4">
        <v>15743.639879959987</v>
      </c>
      <c r="B1104" s="4">
        <v>1282.2826523859492</v>
      </c>
      <c r="C1104" s="4">
        <v>0</v>
      </c>
      <c r="D1104" s="4">
        <v>0</v>
      </c>
    </row>
    <row r="1105" spans="1:4" x14ac:dyDescent="0.2">
      <c r="A1105" s="4">
        <v>15757.913276647772</v>
      </c>
      <c r="B1105" s="4">
        <v>1282.5061391191671</v>
      </c>
      <c r="C1105" s="4">
        <v>0</v>
      </c>
      <c r="D1105" s="4">
        <v>0</v>
      </c>
    </row>
    <row r="1106" spans="1:4" x14ac:dyDescent="0.2">
      <c r="A1106" s="4">
        <v>15772.186673335556</v>
      </c>
      <c r="B1106" s="4">
        <v>1282.7282032245935</v>
      </c>
      <c r="C1106" s="4">
        <v>0</v>
      </c>
      <c r="D1106" s="4">
        <v>0</v>
      </c>
    </row>
    <row r="1107" spans="1:4" x14ac:dyDescent="0.2">
      <c r="A1107" s="4">
        <v>15786.46007002334</v>
      </c>
      <c r="B1107" s="4">
        <v>1282.9488454529553</v>
      </c>
      <c r="C1107" s="4">
        <v>0</v>
      </c>
      <c r="D1107" s="4">
        <v>0</v>
      </c>
    </row>
    <row r="1108" spans="1:4" x14ac:dyDescent="0.2">
      <c r="A1108" s="4">
        <v>15800.733466711126</v>
      </c>
      <c r="B1108" s="4">
        <v>1283.16806655498</v>
      </c>
      <c r="C1108" s="4">
        <v>0</v>
      </c>
      <c r="D1108" s="4">
        <v>0</v>
      </c>
    </row>
    <row r="1109" spans="1:4" x14ac:dyDescent="0.2">
      <c r="A1109" s="4">
        <v>15815.00686339891</v>
      </c>
      <c r="B1109" s="4">
        <v>1283.3858672813942</v>
      </c>
      <c r="C1109" s="4">
        <v>0</v>
      </c>
      <c r="D1109" s="4">
        <v>0</v>
      </c>
    </row>
    <row r="1110" spans="1:4" x14ac:dyDescent="0.2">
      <c r="A1110" s="4">
        <v>15829.280260086696</v>
      </c>
      <c r="B1110" s="4">
        <v>1283.6022483829254</v>
      </c>
      <c r="C1110" s="4">
        <v>0</v>
      </c>
      <c r="D1110" s="4">
        <v>0</v>
      </c>
    </row>
    <row r="1111" spans="1:4" x14ac:dyDescent="0.2">
      <c r="A1111" s="4">
        <v>15843.55365677448</v>
      </c>
      <c r="B1111" s="4">
        <v>1283.8172106103004</v>
      </c>
      <c r="C1111" s="4">
        <v>0</v>
      </c>
      <c r="D1111" s="4">
        <v>0</v>
      </c>
    </row>
    <row r="1112" spans="1:4" x14ac:dyDescent="0.2">
      <c r="A1112" s="4">
        <v>15857.827053462264</v>
      </c>
      <c r="B1112" s="4">
        <v>1284.0307547142463</v>
      </c>
      <c r="C1112" s="4">
        <v>0</v>
      </c>
      <c r="D1112" s="4">
        <v>0</v>
      </c>
    </row>
    <row r="1113" spans="1:4" x14ac:dyDescent="0.2">
      <c r="A1113" s="4">
        <v>15872.10045015005</v>
      </c>
      <c r="B1113" s="4">
        <v>1284.2428814454902</v>
      </c>
      <c r="C1113" s="4">
        <v>0</v>
      </c>
      <c r="D1113" s="4">
        <v>0</v>
      </c>
    </row>
    <row r="1114" spans="1:4" x14ac:dyDescent="0.2">
      <c r="A1114" s="4">
        <v>15886.373846837834</v>
      </c>
      <c r="B1114" s="4">
        <v>1284.453591554759</v>
      </c>
      <c r="C1114" s="4">
        <v>0</v>
      </c>
      <c r="D1114" s="4">
        <v>0</v>
      </c>
    </row>
    <row r="1115" spans="1:4" x14ac:dyDescent="0.2">
      <c r="A1115" s="4">
        <v>15900.64724352562</v>
      </c>
      <c r="B1115" s="4">
        <v>1284.6628857927801</v>
      </c>
      <c r="C1115" s="4">
        <v>0</v>
      </c>
      <c r="D1115" s="4">
        <v>0</v>
      </c>
    </row>
    <row r="1116" spans="1:4" x14ac:dyDescent="0.2">
      <c r="A1116" s="4">
        <v>15914.920640213404</v>
      </c>
      <c r="B1116" s="4">
        <v>1284.8707649102803</v>
      </c>
      <c r="C1116" s="4">
        <v>0</v>
      </c>
      <c r="D1116" s="4">
        <v>0</v>
      </c>
    </row>
    <row r="1117" spans="1:4" x14ac:dyDescent="0.2">
      <c r="A1117" s="4">
        <v>15929.19403690119</v>
      </c>
      <c r="B1117" s="4">
        <v>1285.0772296579869</v>
      </c>
      <c r="C1117" s="4">
        <v>0</v>
      </c>
      <c r="D1117" s="4">
        <v>0</v>
      </c>
    </row>
    <row r="1118" spans="1:4" x14ac:dyDescent="0.2">
      <c r="A1118" s="4">
        <v>15943.467433588974</v>
      </c>
      <c r="B1118" s="4">
        <v>1285.2822807866266</v>
      </c>
      <c r="C1118" s="4">
        <v>0</v>
      </c>
      <c r="D1118" s="4">
        <v>0</v>
      </c>
    </row>
    <row r="1119" spans="1:4" x14ac:dyDescent="0.2">
      <c r="A1119" s="4">
        <v>15957.740830276758</v>
      </c>
      <c r="B1119" s="4">
        <v>1285.4859190469267</v>
      </c>
      <c r="C1119" s="4">
        <v>0</v>
      </c>
      <c r="D1119" s="4">
        <v>0</v>
      </c>
    </row>
    <row r="1120" spans="1:4" x14ac:dyDescent="0.2">
      <c r="A1120" s="4">
        <v>15972.014226964544</v>
      </c>
      <c r="B1120" s="4">
        <v>1285.6881451896145</v>
      </c>
      <c r="C1120" s="4">
        <v>0</v>
      </c>
      <c r="D1120" s="4">
        <v>0</v>
      </c>
    </row>
    <row r="1121" spans="1:4" x14ac:dyDescent="0.2">
      <c r="A1121" s="4">
        <v>15986.287623652328</v>
      </c>
      <c r="B1121" s="4">
        <v>1285.8889599654167</v>
      </c>
      <c r="C1121" s="4">
        <v>0</v>
      </c>
      <c r="D1121" s="4">
        <v>0</v>
      </c>
    </row>
    <row r="1122" spans="1:4" x14ac:dyDescent="0.2">
      <c r="A1122" s="4">
        <v>16000.561020340114</v>
      </c>
      <c r="B1122" s="4">
        <v>1286.0883641250605</v>
      </c>
      <c r="C1122" s="4">
        <v>0</v>
      </c>
      <c r="D1122" s="4">
        <v>0</v>
      </c>
    </row>
    <row r="1123" spans="1:4" x14ac:dyDescent="0.2">
      <c r="A1123" s="4">
        <v>16014.834417027898</v>
      </c>
      <c r="B1123" s="4">
        <v>1286.2863584192728</v>
      </c>
      <c r="C1123" s="4">
        <v>0</v>
      </c>
      <c r="D1123" s="4">
        <v>0</v>
      </c>
    </row>
    <row r="1124" spans="1:4" x14ac:dyDescent="0.2">
      <c r="A1124" s="4">
        <v>16029.107813715684</v>
      </c>
      <c r="B1124" s="4">
        <v>1286.482943598781</v>
      </c>
      <c r="C1124" s="4">
        <v>0</v>
      </c>
      <c r="D1124" s="4">
        <v>0</v>
      </c>
    </row>
    <row r="1125" spans="1:4" x14ac:dyDescent="0.2">
      <c r="A1125" s="4">
        <v>16043.381210403468</v>
      </c>
      <c r="B1125" s="4">
        <v>1286.6781204143119</v>
      </c>
      <c r="C1125" s="4">
        <v>0</v>
      </c>
      <c r="D1125" s="4">
        <v>0</v>
      </c>
    </row>
    <row r="1126" spans="1:4" x14ac:dyDescent="0.2">
      <c r="A1126" s="4">
        <v>16057.654607091252</v>
      </c>
      <c r="B1126" s="4">
        <v>1286.8718896165929</v>
      </c>
      <c r="C1126" s="4">
        <v>0</v>
      </c>
      <c r="D1126" s="4">
        <v>0</v>
      </c>
    </row>
    <row r="1127" spans="1:4" x14ac:dyDescent="0.2">
      <c r="A1127" s="4">
        <v>16071.928003779038</v>
      </c>
      <c r="B1127" s="4">
        <v>1287.0642519563505</v>
      </c>
      <c r="C1127" s="4">
        <v>0</v>
      </c>
      <c r="D1127" s="4">
        <v>0</v>
      </c>
    </row>
    <row r="1128" spans="1:4" x14ac:dyDescent="0.2">
      <c r="A1128" s="4">
        <v>16086.201400466822</v>
      </c>
      <c r="B1128" s="4">
        <v>1287.2552081843123</v>
      </c>
      <c r="C1128" s="4">
        <v>0</v>
      </c>
      <c r="D1128" s="4">
        <v>0</v>
      </c>
    </row>
    <row r="1129" spans="1:4" x14ac:dyDescent="0.2">
      <c r="A1129" s="4">
        <v>16100.474797154608</v>
      </c>
      <c r="B1129" s="4">
        <v>1287.444759051205</v>
      </c>
      <c r="C1129" s="4">
        <v>0</v>
      </c>
      <c r="D1129" s="4">
        <v>0</v>
      </c>
    </row>
    <row r="1130" spans="1:4" x14ac:dyDescent="0.2">
      <c r="A1130" s="4">
        <v>16114.748193842392</v>
      </c>
      <c r="B1130" s="4">
        <v>1287.6329053077559</v>
      </c>
      <c r="C1130" s="4">
        <v>0</v>
      </c>
      <c r="D1130" s="4">
        <v>0</v>
      </c>
    </row>
    <row r="1131" spans="1:4" x14ac:dyDescent="0.2">
      <c r="A1131" s="4">
        <v>16129.021590530177</v>
      </c>
      <c r="B1131" s="4">
        <v>1287.819647704692</v>
      </c>
      <c r="C1131" s="4">
        <v>0</v>
      </c>
      <c r="D1131" s="4">
        <v>0</v>
      </c>
    </row>
    <row r="1132" spans="1:4" x14ac:dyDescent="0.2">
      <c r="A1132" s="4">
        <v>16143.294987217962</v>
      </c>
      <c r="B1132" s="4">
        <v>1288.0049869927404</v>
      </c>
      <c r="C1132" s="4">
        <v>0</v>
      </c>
      <c r="D1132" s="4">
        <v>0</v>
      </c>
    </row>
    <row r="1133" spans="1:4" x14ac:dyDescent="0.2">
      <c r="A1133" s="4">
        <v>16157.568383905746</v>
      </c>
      <c r="B1133" s="4">
        <v>1288.1889239226282</v>
      </c>
      <c r="C1133" s="4">
        <v>0</v>
      </c>
      <c r="D1133" s="4">
        <v>0</v>
      </c>
    </row>
    <row r="1134" spans="1:4" x14ac:dyDescent="0.2">
      <c r="A1134" s="4">
        <v>16171.841780593531</v>
      </c>
      <c r="B1134" s="4">
        <v>1288.3714592450822</v>
      </c>
      <c r="C1134" s="4">
        <v>0</v>
      </c>
      <c r="D1134" s="4">
        <v>0</v>
      </c>
    </row>
    <row r="1135" spans="1:4" x14ac:dyDescent="0.2">
      <c r="A1135" s="4">
        <v>16186.115177281315</v>
      </c>
      <c r="B1135" s="4">
        <v>1288.5525937108296</v>
      </c>
      <c r="C1135" s="4">
        <v>0</v>
      </c>
      <c r="D1135" s="4">
        <v>0</v>
      </c>
    </row>
    <row r="1136" spans="1:4" x14ac:dyDescent="0.2">
      <c r="A1136" s="4">
        <v>16200.388573969101</v>
      </c>
      <c r="B1136" s="4">
        <v>1288.7323280705978</v>
      </c>
      <c r="C1136" s="4">
        <v>0</v>
      </c>
      <c r="D1136" s="4">
        <v>0</v>
      </c>
    </row>
    <row r="1137" spans="1:4" x14ac:dyDescent="0.2">
      <c r="A1137" s="4">
        <v>16214.661970656885</v>
      </c>
      <c r="B1137" s="4">
        <v>1288.9106630751132</v>
      </c>
      <c r="C1137" s="4">
        <v>0</v>
      </c>
      <c r="D1137" s="4">
        <v>0</v>
      </c>
    </row>
    <row r="1138" spans="1:4" x14ac:dyDescent="0.2">
      <c r="A1138" s="4">
        <v>16228.935367344671</v>
      </c>
      <c r="B1138" s="4">
        <v>1289.0875994751036</v>
      </c>
      <c r="C1138" s="4">
        <v>0</v>
      </c>
      <c r="D1138" s="4">
        <v>0</v>
      </c>
    </row>
    <row r="1139" spans="1:4" x14ac:dyDescent="0.2">
      <c r="A1139" s="4">
        <v>16243.208764032455</v>
      </c>
      <c r="B1139" s="4">
        <v>1289.2631380212958</v>
      </c>
      <c r="C1139" s="4">
        <v>0</v>
      </c>
      <c r="D1139" s="4">
        <v>0</v>
      </c>
    </row>
    <row r="1140" spans="1:4" x14ac:dyDescent="0.2">
      <c r="A1140" s="4">
        <v>16257.482160720239</v>
      </c>
      <c r="B1140" s="4">
        <v>1289.4372794644166</v>
      </c>
      <c r="C1140" s="4">
        <v>0</v>
      </c>
      <c r="D1140" s="4">
        <v>0</v>
      </c>
    </row>
    <row r="1141" spans="1:4" x14ac:dyDescent="0.2">
      <c r="A1141" s="4">
        <v>16271.755557408025</v>
      </c>
      <c r="B1141" s="4">
        <v>1289.6100245551931</v>
      </c>
      <c r="C1141" s="4">
        <v>0</v>
      </c>
      <c r="D1141" s="4">
        <v>0</v>
      </c>
    </row>
    <row r="1142" spans="1:4" x14ac:dyDescent="0.2">
      <c r="A1142" s="4">
        <v>16286.028954095809</v>
      </c>
      <c r="B1142" s="4">
        <v>1289.7813740443528</v>
      </c>
      <c r="C1142" s="4">
        <v>0</v>
      </c>
      <c r="D1142" s="4">
        <v>0</v>
      </c>
    </row>
    <row r="1143" spans="1:4" x14ac:dyDescent="0.2">
      <c r="A1143" s="4">
        <v>16300.302350783595</v>
      </c>
      <c r="B1143" s="4">
        <v>1289.9513286826225</v>
      </c>
      <c r="C1143" s="4">
        <v>0</v>
      </c>
      <c r="D1143" s="4">
        <v>0</v>
      </c>
    </row>
    <row r="1144" spans="1:4" x14ac:dyDescent="0.2">
      <c r="A1144" s="4">
        <v>16314.575747471379</v>
      </c>
      <c r="B1144" s="4">
        <v>1290.1198892207292</v>
      </c>
      <c r="C1144" s="4">
        <v>0</v>
      </c>
      <c r="D1144" s="4">
        <v>0</v>
      </c>
    </row>
    <row r="1145" spans="1:4" x14ac:dyDescent="0.2">
      <c r="A1145" s="4">
        <v>16328.849144159165</v>
      </c>
      <c r="B1145" s="4">
        <v>1290.2870564093998</v>
      </c>
      <c r="C1145" s="4">
        <v>0</v>
      </c>
      <c r="D1145" s="4">
        <v>0</v>
      </c>
    </row>
    <row r="1146" spans="1:4" x14ac:dyDescent="0.2">
      <c r="A1146" s="4">
        <v>16343.122540846949</v>
      </c>
      <c r="B1146" s="4">
        <v>1290.4528309993618</v>
      </c>
      <c r="C1146" s="4">
        <v>0</v>
      </c>
      <c r="D1146" s="4">
        <v>0</v>
      </c>
    </row>
    <row r="1147" spans="1:4" x14ac:dyDescent="0.2">
      <c r="A1147" s="4">
        <v>16357.395937534733</v>
      </c>
      <c r="B1147" s="4">
        <v>1290.6172137413421</v>
      </c>
      <c r="C1147" s="4">
        <v>0</v>
      </c>
      <c r="D1147" s="4">
        <v>0</v>
      </c>
    </row>
    <row r="1148" spans="1:4" x14ac:dyDescent="0.2">
      <c r="A1148" s="4">
        <v>16371.669334222519</v>
      </c>
      <c r="B1148" s="4">
        <v>1290.7802053860676</v>
      </c>
      <c r="C1148" s="4">
        <v>0</v>
      </c>
      <c r="D1148" s="4">
        <v>0</v>
      </c>
    </row>
    <row r="1149" spans="1:4" x14ac:dyDescent="0.2">
      <c r="A1149" s="4">
        <v>16385.942730910305</v>
      </c>
      <c r="B1149" s="4">
        <v>1290.9418066842657</v>
      </c>
      <c r="C1149" s="4">
        <v>0</v>
      </c>
      <c r="D1149" s="4">
        <v>0</v>
      </c>
    </row>
    <row r="1150" spans="1:4" x14ac:dyDescent="0.2">
      <c r="A1150" s="4">
        <v>16400.216127598087</v>
      </c>
      <c r="B1150" s="4">
        <v>1291.1020183866628</v>
      </c>
      <c r="C1150" s="4">
        <v>0</v>
      </c>
      <c r="D1150" s="4">
        <v>0</v>
      </c>
    </row>
    <row r="1151" spans="1:4" x14ac:dyDescent="0.2">
      <c r="A1151" s="4">
        <v>16414.489524285873</v>
      </c>
      <c r="B1151" s="4">
        <v>1291.260841243987</v>
      </c>
      <c r="C1151" s="4">
        <v>0</v>
      </c>
      <c r="D1151" s="4">
        <v>0</v>
      </c>
    </row>
    <row r="1152" spans="1:4" x14ac:dyDescent="0.2">
      <c r="A1152" s="4">
        <v>16428.762920973659</v>
      </c>
      <c r="B1152" s="4">
        <v>1291.4182760069646</v>
      </c>
      <c r="C1152" s="4">
        <v>0</v>
      </c>
      <c r="D1152" s="4">
        <v>0</v>
      </c>
    </row>
    <row r="1153" spans="1:4" x14ac:dyDescent="0.2">
      <c r="A1153" s="4">
        <v>16443.036317661441</v>
      </c>
      <c r="B1153" s="4">
        <v>1291.5743234263225</v>
      </c>
      <c r="C1153" s="4">
        <v>0</v>
      </c>
      <c r="D1153" s="4">
        <v>0</v>
      </c>
    </row>
    <row r="1154" spans="1:4" x14ac:dyDescent="0.2">
      <c r="A1154" s="4">
        <v>16457.309714349227</v>
      </c>
      <c r="B1154" s="4">
        <v>1291.7289842527887</v>
      </c>
      <c r="C1154" s="4">
        <v>0</v>
      </c>
      <c r="D1154" s="4">
        <v>0</v>
      </c>
    </row>
    <row r="1155" spans="1:4" x14ac:dyDescent="0.2">
      <c r="A1155" s="4">
        <v>16471.583111037013</v>
      </c>
      <c r="B1155" s="4">
        <v>1291.8822592370893</v>
      </c>
      <c r="C1155" s="4">
        <v>0</v>
      </c>
      <c r="D1155" s="4">
        <v>0</v>
      </c>
    </row>
    <row r="1156" spans="1:4" x14ac:dyDescent="0.2">
      <c r="A1156" s="4">
        <v>16485.856507724799</v>
      </c>
      <c r="B1156" s="4">
        <v>1292.0341491299519</v>
      </c>
      <c r="C1156" s="4">
        <v>0</v>
      </c>
      <c r="D1156" s="4">
        <v>0</v>
      </c>
    </row>
    <row r="1157" spans="1:4" x14ac:dyDescent="0.2">
      <c r="A1157" s="4">
        <v>16500.129904412581</v>
      </c>
      <c r="B1157" s="4">
        <v>1292.1846546821032</v>
      </c>
      <c r="C1157" s="4">
        <v>0</v>
      </c>
      <c r="D1157" s="4">
        <v>0</v>
      </c>
    </row>
    <row r="1158" spans="1:4" x14ac:dyDescent="0.2">
      <c r="A1158" s="4">
        <v>16514.403301100367</v>
      </c>
      <c r="B1158" s="4">
        <v>1292.333776644271</v>
      </c>
      <c r="C1158" s="4">
        <v>0</v>
      </c>
      <c r="D1158" s="4">
        <v>0</v>
      </c>
    </row>
    <row r="1159" spans="1:4" x14ac:dyDescent="0.2">
      <c r="A1159" s="4">
        <v>16528.676697788153</v>
      </c>
      <c r="B1159" s="4">
        <v>1292.4815157671817</v>
      </c>
      <c r="C1159" s="4">
        <v>0</v>
      </c>
      <c r="D1159" s="4">
        <v>0</v>
      </c>
    </row>
    <row r="1160" spans="1:4" x14ac:dyDescent="0.2">
      <c r="A1160" s="4">
        <v>16542.950094475935</v>
      </c>
      <c r="B1160" s="4">
        <v>1292.627872801562</v>
      </c>
      <c r="C1160" s="4">
        <v>0</v>
      </c>
      <c r="D1160" s="4">
        <v>0</v>
      </c>
    </row>
    <row r="1161" spans="1:4" x14ac:dyDescent="0.2">
      <c r="A1161" s="4">
        <v>16557.223491163721</v>
      </c>
      <c r="B1161" s="4">
        <v>1292.7728484981399</v>
      </c>
      <c r="C1161" s="4">
        <v>0</v>
      </c>
      <c r="D1161" s="4">
        <v>0</v>
      </c>
    </row>
    <row r="1162" spans="1:4" x14ac:dyDescent="0.2">
      <c r="A1162" s="4">
        <v>16571.496887851506</v>
      </c>
      <c r="B1162" s="4">
        <v>1292.9164436076421</v>
      </c>
      <c r="C1162" s="4">
        <v>0</v>
      </c>
      <c r="D1162" s="4">
        <v>0</v>
      </c>
    </row>
    <row r="1163" spans="1:4" x14ac:dyDescent="0.2">
      <c r="A1163" s="4">
        <v>16585.770284539292</v>
      </c>
      <c r="B1163" s="4">
        <v>1293.0586588807957</v>
      </c>
      <c r="C1163" s="4">
        <v>0</v>
      </c>
      <c r="D1163" s="4">
        <v>0</v>
      </c>
    </row>
    <row r="1164" spans="1:4" x14ac:dyDescent="0.2">
      <c r="A1164" s="4">
        <v>16600.043681227075</v>
      </c>
      <c r="B1164" s="4">
        <v>1293.1994950683275</v>
      </c>
      <c r="C1164" s="4">
        <v>0</v>
      </c>
      <c r="D1164" s="4">
        <v>0</v>
      </c>
    </row>
    <row r="1165" spans="1:4" x14ac:dyDescent="0.2">
      <c r="A1165" s="4">
        <v>16614.31707791486</v>
      </c>
      <c r="B1165" s="4">
        <v>1293.3389529209649</v>
      </c>
      <c r="C1165" s="4">
        <v>0</v>
      </c>
      <c r="D1165" s="4">
        <v>0</v>
      </c>
    </row>
    <row r="1166" spans="1:4" x14ac:dyDescent="0.2">
      <c r="A1166" s="4">
        <v>16628.590474602646</v>
      </c>
      <c r="B1166" s="4">
        <v>1293.4770331894347</v>
      </c>
      <c r="C1166" s="4">
        <v>0</v>
      </c>
      <c r="D1166" s="4">
        <v>0</v>
      </c>
    </row>
    <row r="1167" spans="1:4" x14ac:dyDescent="0.2">
      <c r="A1167" s="4">
        <v>16642.863871290429</v>
      </c>
      <c r="B1167" s="4">
        <v>1293.6137366244639</v>
      </c>
      <c r="C1167" s="4">
        <v>0</v>
      </c>
      <c r="D1167" s="4">
        <v>0</v>
      </c>
    </row>
    <row r="1168" spans="1:4" x14ac:dyDescent="0.2">
      <c r="A1168" s="4">
        <v>16657.137267978214</v>
      </c>
      <c r="B1168" s="4">
        <v>1293.74906397678</v>
      </c>
      <c r="C1168" s="4">
        <v>0</v>
      </c>
      <c r="D1168" s="4">
        <v>0</v>
      </c>
    </row>
    <row r="1169" spans="1:4" x14ac:dyDescent="0.2">
      <c r="A1169" s="4">
        <v>16671.410664666</v>
      </c>
      <c r="B1169" s="4">
        <v>1293.8830159971101</v>
      </c>
      <c r="C1169" s="4">
        <v>0</v>
      </c>
      <c r="D1169" s="4">
        <v>0</v>
      </c>
    </row>
    <row r="1170" spans="1:4" x14ac:dyDescent="0.2">
      <c r="A1170" s="4">
        <v>16685.684061353786</v>
      </c>
      <c r="B1170" s="4">
        <v>1294.0155934361808</v>
      </c>
      <c r="C1170" s="4">
        <v>0</v>
      </c>
      <c r="D1170" s="4">
        <v>0</v>
      </c>
    </row>
    <row r="1171" spans="1:4" x14ac:dyDescent="0.2">
      <c r="A1171" s="4">
        <v>16699.957458041568</v>
      </c>
      <c r="B1171" s="4">
        <v>1294.1467970447188</v>
      </c>
      <c r="C1171" s="4">
        <v>0</v>
      </c>
      <c r="D1171" s="4">
        <v>0</v>
      </c>
    </row>
    <row r="1172" spans="1:4" x14ac:dyDescent="0.2">
      <c r="A1172" s="4">
        <v>16714.230854729354</v>
      </c>
      <c r="B1172" s="4">
        <v>1294.2766275734523</v>
      </c>
      <c r="C1172" s="4">
        <v>0</v>
      </c>
      <c r="D1172" s="4">
        <v>0</v>
      </c>
    </row>
    <row r="1173" spans="1:4" x14ac:dyDescent="0.2">
      <c r="A1173" s="4">
        <v>16728.50425141714</v>
      </c>
      <c r="B1173" s="4">
        <v>1294.4050857731079</v>
      </c>
      <c r="C1173" s="4">
        <v>0</v>
      </c>
      <c r="D1173" s="4">
        <v>0</v>
      </c>
    </row>
    <row r="1174" spans="1:4" x14ac:dyDescent="0.2">
      <c r="A1174" s="4">
        <v>16742.777648104922</v>
      </c>
      <c r="B1174" s="4">
        <v>1294.5321723944123</v>
      </c>
      <c r="C1174" s="4">
        <v>0</v>
      </c>
      <c r="D1174" s="4">
        <v>0</v>
      </c>
    </row>
    <row r="1175" spans="1:4" x14ac:dyDescent="0.2">
      <c r="A1175" s="4">
        <v>16757.051044792708</v>
      </c>
      <c r="B1175" s="4">
        <v>1294.6578881880928</v>
      </c>
      <c r="C1175" s="4">
        <v>0</v>
      </c>
      <c r="D1175" s="4">
        <v>0</v>
      </c>
    </row>
    <row r="1176" spans="1:4" x14ac:dyDescent="0.2">
      <c r="A1176" s="4">
        <v>16771.324441480494</v>
      </c>
      <c r="B1176" s="4">
        <v>1294.7822339048769</v>
      </c>
      <c r="C1176" s="4">
        <v>0</v>
      </c>
      <c r="D1176" s="4">
        <v>0</v>
      </c>
    </row>
    <row r="1177" spans="1:4" x14ac:dyDescent="0.2">
      <c r="A1177" s="4">
        <v>16785.59783816828</v>
      </c>
      <c r="B1177" s="4">
        <v>1294.9052102954909</v>
      </c>
      <c r="C1177" s="4">
        <v>0</v>
      </c>
      <c r="D1177" s="4">
        <v>0</v>
      </c>
    </row>
    <row r="1178" spans="1:4" x14ac:dyDescent="0.2">
      <c r="A1178" s="4">
        <v>16799.871234856062</v>
      </c>
      <c r="B1178" s="4">
        <v>1295.0268181106619</v>
      </c>
      <c r="C1178" s="4">
        <v>0</v>
      </c>
      <c r="D1178" s="4">
        <v>0</v>
      </c>
    </row>
    <row r="1179" spans="1:4" x14ac:dyDescent="0.2">
      <c r="A1179" s="4">
        <v>16814.144631543848</v>
      </c>
      <c r="B1179" s="4">
        <v>1295.1470581011181</v>
      </c>
      <c r="C1179" s="4">
        <v>0</v>
      </c>
      <c r="D1179" s="4">
        <v>0</v>
      </c>
    </row>
    <row r="1180" spans="1:4" x14ac:dyDescent="0.2">
      <c r="A1180" s="4">
        <v>16828.418028231634</v>
      </c>
      <c r="B1180" s="4">
        <v>1295.2659310175852</v>
      </c>
      <c r="C1180" s="4">
        <v>0</v>
      </c>
      <c r="D1180" s="4">
        <v>0</v>
      </c>
    </row>
    <row r="1181" spans="1:4" x14ac:dyDescent="0.2">
      <c r="A1181" s="4">
        <v>16842.691424919416</v>
      </c>
      <c r="B1181" s="4">
        <v>1295.3834376107909</v>
      </c>
      <c r="C1181" s="4">
        <v>0</v>
      </c>
      <c r="D1181" s="4">
        <v>0</v>
      </c>
    </row>
    <row r="1182" spans="1:4" x14ac:dyDescent="0.2">
      <c r="A1182" s="4">
        <v>16856.964821607202</v>
      </c>
      <c r="B1182" s="4">
        <v>1295.4995786314623</v>
      </c>
      <c r="C1182" s="4">
        <v>0</v>
      </c>
      <c r="D1182" s="4">
        <v>0</v>
      </c>
    </row>
    <row r="1183" spans="1:4" x14ac:dyDescent="0.2">
      <c r="A1183" s="4">
        <v>16871.238218294988</v>
      </c>
      <c r="B1183" s="4">
        <v>1295.6143548303264</v>
      </c>
      <c r="C1183" s="4">
        <v>0</v>
      </c>
      <c r="D1183" s="4">
        <v>0</v>
      </c>
    </row>
    <row r="1184" spans="1:4" x14ac:dyDescent="0.2">
      <c r="A1184" s="4">
        <v>16885.511614982774</v>
      </c>
      <c r="B1184" s="4">
        <v>1295.7277669581099</v>
      </c>
      <c r="C1184" s="4">
        <v>0</v>
      </c>
      <c r="D1184" s="4">
        <v>0</v>
      </c>
    </row>
    <row r="1185" spans="1:4" x14ac:dyDescent="0.2">
      <c r="A1185" s="4">
        <v>16899.785011670556</v>
      </c>
      <c r="B1185" s="4">
        <v>1295.8398157655406</v>
      </c>
      <c r="C1185" s="4">
        <v>0</v>
      </c>
      <c r="D1185" s="4">
        <v>0</v>
      </c>
    </row>
    <row r="1186" spans="1:4" x14ac:dyDescent="0.2">
      <c r="A1186" s="4">
        <v>16914.058408358342</v>
      </c>
      <c r="B1186" s="4">
        <v>1295.950502003345</v>
      </c>
      <c r="C1186" s="4">
        <v>0</v>
      </c>
      <c r="D1186" s="4">
        <v>0</v>
      </c>
    </row>
    <row r="1187" spans="1:4" x14ac:dyDescent="0.2">
      <c r="A1187" s="4">
        <v>16928.331805046128</v>
      </c>
      <c r="B1187" s="4">
        <v>1296.0598264222504</v>
      </c>
      <c r="C1187" s="4">
        <v>0</v>
      </c>
      <c r="D1187" s="4">
        <v>0</v>
      </c>
    </row>
    <row r="1188" spans="1:4" x14ac:dyDescent="0.2">
      <c r="A1188" s="4">
        <v>16942.60520173391</v>
      </c>
      <c r="B1188" s="4">
        <v>1296.1677897729837</v>
      </c>
      <c r="C1188" s="4">
        <v>0</v>
      </c>
      <c r="D1188" s="4">
        <v>0</v>
      </c>
    </row>
    <row r="1189" spans="1:4" x14ac:dyDescent="0.2">
      <c r="A1189" s="4">
        <v>16956.878598421696</v>
      </c>
      <c r="B1189" s="4">
        <v>1296.2743928062721</v>
      </c>
      <c r="C1189" s="4">
        <v>0</v>
      </c>
      <c r="D1189" s="4">
        <v>0</v>
      </c>
    </row>
    <row r="1190" spans="1:4" x14ac:dyDescent="0.2">
      <c r="A1190" s="4">
        <v>16971.151995109482</v>
      </c>
      <c r="B1190" s="4">
        <v>1296.3796362728426</v>
      </c>
      <c r="C1190" s="4">
        <v>0</v>
      </c>
      <c r="D1190" s="4">
        <v>0</v>
      </c>
    </row>
    <row r="1191" spans="1:4" x14ac:dyDescent="0.2">
      <c r="A1191" s="4">
        <v>16985.425391797267</v>
      </c>
      <c r="B1191" s="4">
        <v>1296.4835209234222</v>
      </c>
      <c r="C1191" s="4">
        <v>0</v>
      </c>
      <c r="D1191" s="4">
        <v>0</v>
      </c>
    </row>
    <row r="1192" spans="1:4" x14ac:dyDescent="0.2">
      <c r="A1192" s="4">
        <v>16999.69878848505</v>
      </c>
      <c r="B1192" s="4">
        <v>1296.5860475087381</v>
      </c>
      <c r="C1192" s="4">
        <v>0</v>
      </c>
      <c r="D1192" s="4">
        <v>0</v>
      </c>
    </row>
    <row r="1193" spans="1:4" x14ac:dyDescent="0.2">
      <c r="A1193" s="4">
        <v>17013.972185172835</v>
      </c>
      <c r="B1193" s="4">
        <v>1296.6872167795175</v>
      </c>
      <c r="C1193" s="4">
        <v>0</v>
      </c>
      <c r="D1193" s="4">
        <v>0</v>
      </c>
    </row>
    <row r="1194" spans="1:4" x14ac:dyDescent="0.2">
      <c r="A1194" s="4">
        <v>17028.245581860621</v>
      </c>
      <c r="B1194" s="4">
        <v>1296.7870294864872</v>
      </c>
      <c r="C1194" s="4">
        <v>0</v>
      </c>
      <c r="D1194" s="4">
        <v>0</v>
      </c>
    </row>
    <row r="1195" spans="1:4" x14ac:dyDescent="0.2">
      <c r="A1195" s="4">
        <v>17042.518978548404</v>
      </c>
      <c r="B1195" s="4">
        <v>1296.8854863803745</v>
      </c>
      <c r="C1195" s="4">
        <v>0</v>
      </c>
      <c r="D1195" s="4">
        <v>0</v>
      </c>
    </row>
    <row r="1196" spans="1:4" x14ac:dyDescent="0.2">
      <c r="A1196" s="4">
        <v>17056.792375236189</v>
      </c>
      <c r="B1196" s="4">
        <v>1296.9825882119062</v>
      </c>
      <c r="C1196" s="4">
        <v>0</v>
      </c>
      <c r="D1196" s="4">
        <v>0</v>
      </c>
    </row>
    <row r="1197" spans="1:4" x14ac:dyDescent="0.2">
      <c r="A1197" s="4">
        <v>17071.065771923975</v>
      </c>
      <c r="B1197" s="4">
        <v>1297.0783357318094</v>
      </c>
      <c r="C1197" s="4">
        <v>0</v>
      </c>
      <c r="D1197" s="4">
        <v>0</v>
      </c>
    </row>
    <row r="1198" spans="1:4" x14ac:dyDescent="0.2">
      <c r="A1198" s="4">
        <v>17085.339168611761</v>
      </c>
      <c r="B1198" s="4">
        <v>1297.1727296908116</v>
      </c>
      <c r="C1198" s="4">
        <v>0</v>
      </c>
      <c r="D1198" s="4">
        <v>0</v>
      </c>
    </row>
    <row r="1199" spans="1:4" x14ac:dyDescent="0.2">
      <c r="A1199" s="4">
        <v>17099.612565299543</v>
      </c>
      <c r="B1199" s="4">
        <v>1297.2657708396391</v>
      </c>
      <c r="C1199" s="4">
        <v>0</v>
      </c>
      <c r="D1199" s="4">
        <v>0</v>
      </c>
    </row>
    <row r="1200" spans="1:4" x14ac:dyDescent="0.2">
      <c r="A1200" s="4">
        <v>17113.885961987329</v>
      </c>
      <c r="B1200" s="4">
        <v>1297.3574599290198</v>
      </c>
      <c r="C1200" s="4">
        <v>0</v>
      </c>
      <c r="D1200" s="4">
        <v>0</v>
      </c>
    </row>
    <row r="1201" spans="1:4" x14ac:dyDescent="0.2">
      <c r="A1201" s="4">
        <v>17128.159358675115</v>
      </c>
      <c r="B1201" s="4">
        <v>1297.4477977096801</v>
      </c>
      <c r="C1201" s="4">
        <v>0</v>
      </c>
      <c r="D1201" s="4">
        <v>0</v>
      </c>
    </row>
    <row r="1202" spans="1:4" x14ac:dyDescent="0.2">
      <c r="A1202" s="4">
        <v>17142.432755362897</v>
      </c>
      <c r="B1202" s="4">
        <v>1297.5367849323472</v>
      </c>
      <c r="C1202" s="4">
        <v>0</v>
      </c>
      <c r="D1202" s="4">
        <v>0</v>
      </c>
    </row>
    <row r="1203" spans="1:4" x14ac:dyDescent="0.2">
      <c r="A1203" s="4">
        <v>17156.706152050683</v>
      </c>
      <c r="B1203" s="4">
        <v>1297.6244223477484</v>
      </c>
      <c r="C1203" s="4">
        <v>0</v>
      </c>
      <c r="D1203" s="4">
        <v>0</v>
      </c>
    </row>
    <row r="1204" spans="1:4" x14ac:dyDescent="0.2">
      <c r="A1204" s="4">
        <v>17170.979548738469</v>
      </c>
      <c r="B1204" s="4">
        <v>1297.7107107066108</v>
      </c>
      <c r="C1204" s="4">
        <v>0</v>
      </c>
      <c r="D1204" s="4">
        <v>0</v>
      </c>
    </row>
    <row r="1205" spans="1:4" x14ac:dyDescent="0.2">
      <c r="A1205" s="4">
        <v>17185.252945426255</v>
      </c>
      <c r="B1205" s="4">
        <v>1297.7956507596614</v>
      </c>
      <c r="C1205" s="4">
        <v>0</v>
      </c>
      <c r="D1205" s="4">
        <v>0</v>
      </c>
    </row>
    <row r="1206" spans="1:4" x14ac:dyDescent="0.2">
      <c r="A1206" s="4">
        <v>17199.526342114037</v>
      </c>
      <c r="B1206" s="4">
        <v>1297.879243257627</v>
      </c>
      <c r="C1206" s="4">
        <v>0</v>
      </c>
      <c r="D1206" s="4">
        <v>0</v>
      </c>
    </row>
    <row r="1207" spans="1:4" x14ac:dyDescent="0.2">
      <c r="A1207" s="4">
        <v>17213.799738801823</v>
      </c>
      <c r="B1207" s="4">
        <v>1297.9614889512347</v>
      </c>
      <c r="C1207" s="4">
        <v>0</v>
      </c>
      <c r="D1207" s="4">
        <v>0</v>
      </c>
    </row>
    <row r="1208" spans="1:4" x14ac:dyDescent="0.2">
      <c r="A1208" s="4">
        <v>17228.073135489609</v>
      </c>
      <c r="B1208" s="4">
        <v>1298.0423885912121</v>
      </c>
      <c r="C1208" s="4">
        <v>0</v>
      </c>
      <c r="D1208" s="4">
        <v>0</v>
      </c>
    </row>
    <row r="1209" spans="1:4" x14ac:dyDescent="0.2">
      <c r="A1209" s="4">
        <v>17242.346532177391</v>
      </c>
      <c r="B1209" s="4">
        <v>1298.1219429282858</v>
      </c>
      <c r="C1209" s="4">
        <v>0</v>
      </c>
      <c r="D1209" s="4">
        <v>0</v>
      </c>
    </row>
    <row r="1210" spans="1:4" x14ac:dyDescent="0.2">
      <c r="A1210" s="4">
        <v>17256.619928865177</v>
      </c>
      <c r="B1210" s="4">
        <v>1298.2001527131829</v>
      </c>
      <c r="C1210" s="4">
        <v>0</v>
      </c>
      <c r="D1210" s="4">
        <v>0</v>
      </c>
    </row>
    <row r="1211" spans="1:4" x14ac:dyDescent="0.2">
      <c r="A1211" s="4">
        <v>17270.893325552963</v>
      </c>
      <c r="B1211" s="4">
        <v>1298.2770186966304</v>
      </c>
      <c r="C1211" s="4">
        <v>0</v>
      </c>
      <c r="D1211" s="4">
        <v>0</v>
      </c>
    </row>
    <row r="1212" spans="1:4" x14ac:dyDescent="0.2">
      <c r="A1212" s="4">
        <v>17285.166722240749</v>
      </c>
      <c r="B1212" s="4">
        <v>1298.352541629356</v>
      </c>
      <c r="C1212" s="4">
        <v>0</v>
      </c>
      <c r="D1212" s="4">
        <v>0</v>
      </c>
    </row>
    <row r="1213" spans="1:4" x14ac:dyDescent="0.2">
      <c r="A1213" s="4">
        <v>17299.440118928531</v>
      </c>
      <c r="B1213" s="4">
        <v>1298.4267222620856</v>
      </c>
      <c r="C1213" s="4">
        <v>0</v>
      </c>
      <c r="D1213" s="4">
        <v>0</v>
      </c>
    </row>
    <row r="1214" spans="1:4" x14ac:dyDescent="0.2">
      <c r="A1214" s="4">
        <v>17313.713515616317</v>
      </c>
      <c r="B1214" s="4">
        <v>1298.4995613455474</v>
      </c>
      <c r="C1214" s="4">
        <v>0</v>
      </c>
      <c r="D1214" s="4">
        <v>0</v>
      </c>
    </row>
    <row r="1215" spans="1:4" x14ac:dyDescent="0.2">
      <c r="A1215" s="4">
        <v>17327.986912304103</v>
      </c>
      <c r="B1215" s="4">
        <v>1298.5710596304677</v>
      </c>
      <c r="C1215" s="4">
        <v>0</v>
      </c>
      <c r="D1215" s="4">
        <v>0</v>
      </c>
    </row>
    <row r="1216" spans="1:4" x14ac:dyDescent="0.2">
      <c r="A1216" s="4">
        <v>17342.260308991885</v>
      </c>
      <c r="B1216" s="4">
        <v>1298.6412178675741</v>
      </c>
      <c r="C1216" s="4">
        <v>0</v>
      </c>
      <c r="D1216" s="4">
        <v>0</v>
      </c>
    </row>
    <row r="1217" spans="1:4" x14ac:dyDescent="0.2">
      <c r="A1217" s="4">
        <v>17356.533705679671</v>
      </c>
      <c r="B1217" s="4">
        <v>1298.7100368075933</v>
      </c>
      <c r="C1217" s="4">
        <v>0</v>
      </c>
      <c r="D1217" s="4">
        <v>0</v>
      </c>
    </row>
    <row r="1218" spans="1:4" x14ac:dyDescent="0.2">
      <c r="A1218" s="4">
        <v>17370.807102367457</v>
      </c>
      <c r="B1218" s="4">
        <v>1298.7775172012523</v>
      </c>
      <c r="C1218" s="4">
        <v>0</v>
      </c>
      <c r="D1218" s="4">
        <v>0</v>
      </c>
    </row>
    <row r="1219" spans="1:4" x14ac:dyDescent="0.2">
      <c r="A1219" s="4">
        <v>17385.080499055242</v>
      </c>
      <c r="B1219" s="4">
        <v>1298.8436597992788</v>
      </c>
      <c r="C1219" s="4">
        <v>0</v>
      </c>
      <c r="D1219" s="4">
        <v>0</v>
      </c>
    </row>
    <row r="1220" spans="1:4" x14ac:dyDescent="0.2">
      <c r="A1220" s="4">
        <v>17399.353895743025</v>
      </c>
      <c r="B1220" s="4">
        <v>1298.9084653523994</v>
      </c>
      <c r="C1220" s="4">
        <v>0</v>
      </c>
      <c r="D1220" s="4">
        <v>0</v>
      </c>
    </row>
    <row r="1221" spans="1:4" x14ac:dyDescent="0.2">
      <c r="A1221" s="4">
        <v>17413.62729243081</v>
      </c>
      <c r="B1221" s="4">
        <v>1298.9719346113409</v>
      </c>
      <c r="C1221" s="4">
        <v>0</v>
      </c>
      <c r="D1221" s="4">
        <v>0</v>
      </c>
    </row>
    <row r="1222" spans="1:4" x14ac:dyDescent="0.2">
      <c r="A1222" s="4">
        <v>17427.900689118596</v>
      </c>
      <c r="B1222" s="4">
        <v>1299.0340683268309</v>
      </c>
      <c r="C1222" s="4">
        <v>0</v>
      </c>
      <c r="D1222" s="4">
        <v>0</v>
      </c>
    </row>
    <row r="1223" spans="1:4" x14ac:dyDescent="0.2">
      <c r="A1223" s="4">
        <v>17442.174085806379</v>
      </c>
      <c r="B1223" s="4">
        <v>1299.0948672495961</v>
      </c>
      <c r="C1223" s="4">
        <v>0</v>
      </c>
      <c r="D1223" s="4">
        <v>0</v>
      </c>
    </row>
    <row r="1224" spans="1:4" x14ac:dyDescent="0.2">
      <c r="A1224" s="4">
        <v>17456.447482494164</v>
      </c>
      <c r="B1224" s="4">
        <v>1299.1543321303636</v>
      </c>
      <c r="C1224" s="4">
        <v>0</v>
      </c>
      <c r="D1224" s="4">
        <v>0</v>
      </c>
    </row>
    <row r="1225" spans="1:4" x14ac:dyDescent="0.2">
      <c r="A1225" s="4">
        <v>17470.72087918195</v>
      </c>
      <c r="B1225" s="4">
        <v>1299.2124637198606</v>
      </c>
      <c r="C1225" s="4">
        <v>0</v>
      </c>
      <c r="D1225" s="4">
        <v>0</v>
      </c>
    </row>
    <row r="1226" spans="1:4" x14ac:dyDescent="0.2">
      <c r="A1226" s="4">
        <v>17484.994275869736</v>
      </c>
      <c r="B1226" s="4">
        <v>1299.2692627688143</v>
      </c>
      <c r="C1226" s="4">
        <v>0</v>
      </c>
      <c r="D1226" s="4">
        <v>0</v>
      </c>
    </row>
    <row r="1227" spans="1:4" x14ac:dyDescent="0.2">
      <c r="A1227" s="4">
        <v>17499.267672557518</v>
      </c>
      <c r="B1227" s="4">
        <v>1299.3247300279515</v>
      </c>
      <c r="C1227" s="4">
        <v>0</v>
      </c>
      <c r="D1227" s="4">
        <v>0</v>
      </c>
    </row>
    <row r="1228" spans="1:4" x14ac:dyDescent="0.2">
      <c r="A1228" s="4">
        <v>17513.541069245304</v>
      </c>
      <c r="B1228" s="4">
        <v>1299.3788662479994</v>
      </c>
      <c r="C1228" s="4">
        <v>0</v>
      </c>
      <c r="D1228" s="4">
        <v>0</v>
      </c>
    </row>
    <row r="1229" spans="1:4" x14ac:dyDescent="0.2">
      <c r="A1229" s="4">
        <v>17527.81446593309</v>
      </c>
      <c r="B1229" s="4">
        <v>1299.4316721796852</v>
      </c>
      <c r="C1229" s="4">
        <v>0</v>
      </c>
      <c r="D1229" s="4">
        <v>0</v>
      </c>
    </row>
    <row r="1230" spans="1:4" x14ac:dyDescent="0.2">
      <c r="A1230" s="4">
        <v>17542.087862620872</v>
      </c>
      <c r="B1230" s="4">
        <v>1299.4831485737357</v>
      </c>
      <c r="C1230" s="4">
        <v>0</v>
      </c>
      <c r="D1230" s="4">
        <v>0</v>
      </c>
    </row>
    <row r="1231" spans="1:4" x14ac:dyDescent="0.2">
      <c r="A1231" s="4">
        <v>17556.361259308658</v>
      </c>
      <c r="B1231" s="4">
        <v>1299.5332961808776</v>
      </c>
      <c r="C1231" s="4">
        <v>0</v>
      </c>
      <c r="D1231" s="4">
        <v>0</v>
      </c>
    </row>
    <row r="1232" spans="1:4" x14ac:dyDescent="0.2">
      <c r="A1232" s="4">
        <v>17570.634655996444</v>
      </c>
      <c r="B1232" s="4">
        <v>1299.5821157518392</v>
      </c>
      <c r="C1232" s="4">
        <v>0</v>
      </c>
      <c r="D1232" s="4">
        <v>0</v>
      </c>
    </row>
    <row r="1233" spans="1:4" x14ac:dyDescent="0.2">
      <c r="A1233" s="4">
        <v>17584.908052684226</v>
      </c>
      <c r="B1233" s="4">
        <v>1299.6296080373461</v>
      </c>
      <c r="C1233" s="4">
        <v>0</v>
      </c>
      <c r="D1233" s="4">
        <v>0</v>
      </c>
    </row>
    <row r="1234" spans="1:4" x14ac:dyDescent="0.2">
      <c r="A1234" s="4">
        <v>17599.181449372012</v>
      </c>
      <c r="B1234" s="4">
        <v>1299.6757737881264</v>
      </c>
      <c r="C1234" s="4">
        <v>0</v>
      </c>
      <c r="D1234" s="4">
        <v>0</v>
      </c>
    </row>
    <row r="1235" spans="1:4" x14ac:dyDescent="0.2">
      <c r="A1235" s="4">
        <v>17613.454846059798</v>
      </c>
      <c r="B1235" s="4">
        <v>1299.7206137549069</v>
      </c>
      <c r="C1235" s="4">
        <v>0</v>
      </c>
      <c r="D1235" s="4">
        <v>0</v>
      </c>
    </row>
    <row r="1236" spans="1:4" x14ac:dyDescent="0.2">
      <c r="A1236" s="4">
        <v>17627.728242747584</v>
      </c>
      <c r="B1236" s="4">
        <v>1299.7641286884145</v>
      </c>
      <c r="C1236" s="4">
        <v>0</v>
      </c>
      <c r="D1236" s="4">
        <v>0</v>
      </c>
    </row>
    <row r="1237" spans="1:4" x14ac:dyDescent="0.2">
      <c r="A1237" s="4">
        <v>17642.001639435366</v>
      </c>
      <c r="B1237" s="4">
        <v>1299.8063193393764</v>
      </c>
      <c r="C1237" s="4">
        <v>0</v>
      </c>
      <c r="D1237" s="4">
        <v>0</v>
      </c>
    </row>
    <row r="1238" spans="1:4" x14ac:dyDescent="0.2">
      <c r="A1238" s="4">
        <v>17656.275036123152</v>
      </c>
      <c r="B1238" s="4">
        <v>1299.8471864585197</v>
      </c>
      <c r="C1238" s="4">
        <v>0</v>
      </c>
      <c r="D1238" s="4">
        <v>0</v>
      </c>
    </row>
    <row r="1239" spans="1:4" x14ac:dyDescent="0.2">
      <c r="A1239" s="4">
        <v>17670.548432810938</v>
      </c>
      <c r="B1239" s="4">
        <v>1299.8867307965713</v>
      </c>
      <c r="C1239" s="4">
        <v>0</v>
      </c>
      <c r="D1239" s="4">
        <v>0</v>
      </c>
    </row>
    <row r="1240" spans="1:4" x14ac:dyDescent="0.2">
      <c r="A1240" s="4">
        <v>17684.82182949872</v>
      </c>
      <c r="B1240" s="4">
        <v>1299.9249531042581</v>
      </c>
      <c r="C1240" s="4">
        <v>0</v>
      </c>
      <c r="D1240" s="4">
        <v>0</v>
      </c>
    </row>
    <row r="1241" spans="1:4" x14ac:dyDescent="0.2">
      <c r="A1241" s="4">
        <v>17699.095226186506</v>
      </c>
      <c r="B1241" s="4">
        <v>1299.9618541323077</v>
      </c>
      <c r="C1241" s="4">
        <v>0</v>
      </c>
      <c r="D1241" s="4">
        <v>0</v>
      </c>
    </row>
    <row r="1242" spans="1:4" x14ac:dyDescent="0.2">
      <c r="A1242" s="4">
        <v>17713.368622874292</v>
      </c>
      <c r="B1242" s="4">
        <v>1299.9974346314473</v>
      </c>
      <c r="C1242" s="4">
        <v>0</v>
      </c>
      <c r="D1242" s="4">
        <v>0</v>
      </c>
    </row>
    <row r="1243" spans="1:4" x14ac:dyDescent="0.2">
      <c r="A1243" s="4">
        <v>17727.642019562078</v>
      </c>
      <c r="B1243" s="4">
        <v>1300.0316953524029</v>
      </c>
      <c r="C1243" s="4">
        <v>0</v>
      </c>
      <c r="D1243" s="4">
        <v>0</v>
      </c>
    </row>
    <row r="1244" spans="1:4" x14ac:dyDescent="0.2">
      <c r="A1244" s="4">
        <v>17741.91541624986</v>
      </c>
      <c r="B1244" s="4">
        <v>1300.0646370459026</v>
      </c>
      <c r="C1244" s="4">
        <v>0</v>
      </c>
      <c r="D1244" s="4">
        <v>0</v>
      </c>
    </row>
    <row r="1245" spans="1:4" x14ac:dyDescent="0.2">
      <c r="A1245" s="4">
        <v>17756.188812937646</v>
      </c>
      <c r="B1245" s="4">
        <v>1300.0962604626729</v>
      </c>
      <c r="C1245" s="4">
        <v>0</v>
      </c>
      <c r="D1245" s="4">
        <v>0</v>
      </c>
    </row>
    <row r="1246" spans="1:4" x14ac:dyDescent="0.2">
      <c r="A1246" s="4">
        <v>17770.462209625432</v>
      </c>
      <c r="B1246" s="4">
        <v>1300.1265663534411</v>
      </c>
      <c r="C1246" s="4">
        <v>0</v>
      </c>
      <c r="D1246" s="4">
        <v>0</v>
      </c>
    </row>
    <row r="1247" spans="1:4" x14ac:dyDescent="0.2">
      <c r="A1247" s="4">
        <v>17784.735606313214</v>
      </c>
      <c r="B1247" s="4">
        <v>1300.1555554689342</v>
      </c>
      <c r="C1247" s="4">
        <v>0</v>
      </c>
      <c r="D1247" s="4">
        <v>0</v>
      </c>
    </row>
    <row r="1248" spans="1:4" x14ac:dyDescent="0.2">
      <c r="A1248" s="4">
        <v>17799.009003001</v>
      </c>
      <c r="B1248" s="4">
        <v>1300.1832285598798</v>
      </c>
      <c r="C1248" s="4">
        <v>0</v>
      </c>
      <c r="D1248" s="4">
        <v>0</v>
      </c>
    </row>
    <row r="1249" spans="1:4" x14ac:dyDescent="0.2">
      <c r="A1249" s="4">
        <v>17813.282399688786</v>
      </c>
      <c r="B1249" s="4">
        <v>1300.2095863770037</v>
      </c>
      <c r="C1249" s="4">
        <v>0</v>
      </c>
      <c r="D1249" s="4">
        <v>0</v>
      </c>
    </row>
    <row r="1250" spans="1:4" x14ac:dyDescent="0.2">
      <c r="A1250" s="4">
        <v>17827.555796376571</v>
      </c>
      <c r="B1250" s="4">
        <v>1300.2346296710341</v>
      </c>
      <c r="C1250" s="4">
        <v>0</v>
      </c>
      <c r="D1250" s="4">
        <v>0</v>
      </c>
    </row>
    <row r="1251" spans="1:4" x14ac:dyDescent="0.2">
      <c r="A1251" s="4">
        <v>17841.829193064354</v>
      </c>
      <c r="B1251" s="4">
        <v>1300.2583591926978</v>
      </c>
      <c r="C1251" s="4">
        <v>0</v>
      </c>
      <c r="D1251" s="4">
        <v>0</v>
      </c>
    </row>
    <row r="1252" spans="1:4" x14ac:dyDescent="0.2">
      <c r="A1252" s="4">
        <v>17856.102589752139</v>
      </c>
      <c r="B1252" s="4">
        <v>1300.2807756927218</v>
      </c>
      <c r="C1252" s="4">
        <v>0</v>
      </c>
      <c r="D1252" s="4">
        <v>0</v>
      </c>
    </row>
    <row r="1253" spans="1:4" x14ac:dyDescent="0.2">
      <c r="A1253" s="4">
        <v>17870.375986439925</v>
      </c>
      <c r="B1253" s="4">
        <v>1300.3018799218328</v>
      </c>
      <c r="C1253" s="4">
        <v>0</v>
      </c>
      <c r="D1253" s="4">
        <v>0</v>
      </c>
    </row>
    <row r="1254" spans="1:4" x14ac:dyDescent="0.2">
      <c r="A1254" s="4">
        <v>17884.649383127708</v>
      </c>
      <c r="B1254" s="4">
        <v>1300.3216726307585</v>
      </c>
      <c r="C1254" s="4">
        <v>0</v>
      </c>
      <c r="D1254" s="4">
        <v>0</v>
      </c>
    </row>
    <row r="1255" spans="1:4" x14ac:dyDescent="0.2">
      <c r="A1255" s="4">
        <v>17898.922779815493</v>
      </c>
      <c r="B1255" s="4">
        <v>1300.3401545702259</v>
      </c>
      <c r="C1255" s="4">
        <v>0</v>
      </c>
      <c r="D1255" s="4">
        <v>0</v>
      </c>
    </row>
    <row r="1256" spans="1:4" x14ac:dyDescent="0.2">
      <c r="A1256" s="4">
        <v>17913.196176503279</v>
      </c>
      <c r="B1256" s="4">
        <v>1300.3573264909614</v>
      </c>
      <c r="C1256" s="4">
        <v>0</v>
      </c>
      <c r="D1256" s="4">
        <v>0</v>
      </c>
    </row>
    <row r="1257" spans="1:4" x14ac:dyDescent="0.2">
      <c r="A1257" s="4">
        <v>17927.469573191065</v>
      </c>
      <c r="B1257" s="4">
        <v>1300.3731891436926</v>
      </c>
      <c r="C1257" s="4">
        <v>0</v>
      </c>
      <c r="D1257" s="4">
        <v>0</v>
      </c>
    </row>
    <row r="1258" spans="1:4" x14ac:dyDescent="0.2">
      <c r="A1258" s="4">
        <v>17941.742969878847</v>
      </c>
      <c r="B1258" s="4">
        <v>1300.3877432791462</v>
      </c>
      <c r="C1258" s="4">
        <v>0</v>
      </c>
      <c r="D1258" s="4">
        <v>0</v>
      </c>
    </row>
    <row r="1259" spans="1:4" x14ac:dyDescent="0.2">
      <c r="A1259" s="4">
        <v>17956.016366566633</v>
      </c>
      <c r="B1259" s="4">
        <v>1300.40098964805</v>
      </c>
      <c r="C1259" s="4">
        <v>0</v>
      </c>
      <c r="D1259" s="4">
        <v>0</v>
      </c>
    </row>
    <row r="1260" spans="1:4" x14ac:dyDescent="0.2">
      <c r="A1260" s="4">
        <v>17970.289763254419</v>
      </c>
      <c r="B1260" s="4">
        <v>1300.4129290011304</v>
      </c>
      <c r="C1260" s="4">
        <v>0</v>
      </c>
      <c r="D1260" s="4">
        <v>0</v>
      </c>
    </row>
    <row r="1261" spans="1:4" x14ac:dyDescent="0.2">
      <c r="A1261" s="4">
        <v>17984.563159942201</v>
      </c>
      <c r="B1261" s="4">
        <v>1300.4235620891145</v>
      </c>
      <c r="C1261" s="4">
        <v>0</v>
      </c>
      <c r="D1261" s="4">
        <v>0</v>
      </c>
    </row>
    <row r="1262" spans="1:4" x14ac:dyDescent="0.2">
      <c r="A1262" s="4">
        <v>17998.836556629987</v>
      </c>
      <c r="B1262" s="4">
        <v>1300.4328896627298</v>
      </c>
      <c r="C1262" s="4">
        <v>0</v>
      </c>
      <c r="D1262" s="4">
        <v>0</v>
      </c>
    </row>
    <row r="1263" spans="1:4" x14ac:dyDescent="0.2">
      <c r="A1263" s="4">
        <v>18013.109953317773</v>
      </c>
      <c r="B1263" s="4">
        <v>1300.4409124727031</v>
      </c>
      <c r="C1263" s="4">
        <v>0</v>
      </c>
      <c r="D1263" s="4">
        <v>0</v>
      </c>
    </row>
    <row r="1264" spans="1:4" x14ac:dyDescent="0.2">
      <c r="A1264" s="4">
        <v>18027.383350005559</v>
      </c>
      <c r="B1264" s="4">
        <v>1300.4476312697616</v>
      </c>
      <c r="C1264" s="4">
        <v>0</v>
      </c>
      <c r="D1264" s="4">
        <v>0</v>
      </c>
    </row>
    <row r="1265" spans="1:4" x14ac:dyDescent="0.2">
      <c r="A1265" s="4">
        <v>18041.656746693341</v>
      </c>
      <c r="B1265" s="4">
        <v>1300.4530468046316</v>
      </c>
      <c r="C1265" s="4">
        <v>0</v>
      </c>
      <c r="D1265" s="4">
        <v>0</v>
      </c>
    </row>
    <row r="1266" spans="1:4" x14ac:dyDescent="0.2">
      <c r="A1266" s="4">
        <v>18055.930143381127</v>
      </c>
      <c r="B1266" s="4">
        <v>1300.4571598280415</v>
      </c>
      <c r="C1266" s="4">
        <v>0</v>
      </c>
      <c r="D1266" s="4">
        <v>0</v>
      </c>
    </row>
    <row r="1267" spans="1:4" x14ac:dyDescent="0.2">
      <c r="A1267" s="4">
        <v>18070.203540068913</v>
      </c>
      <c r="B1267" s="4">
        <v>1300.4599710907173</v>
      </c>
      <c r="C1267" s="4">
        <v>0</v>
      </c>
      <c r="D1267" s="4">
        <v>0</v>
      </c>
    </row>
    <row r="1268" spans="1:4" x14ac:dyDescent="0.2">
      <c r="A1268" s="4">
        <v>18084.476936756695</v>
      </c>
      <c r="B1268" s="4">
        <v>1300.4614813433864</v>
      </c>
      <c r="C1268" s="4">
        <v>0</v>
      </c>
      <c r="D1268" s="4">
        <v>0</v>
      </c>
    </row>
    <row r="1269" spans="1:4" x14ac:dyDescent="0.2">
      <c r="A1269" s="4">
        <v>18098.750333444481</v>
      </c>
      <c r="B1269" s="4">
        <v>1300.4616913367763</v>
      </c>
      <c r="C1269" s="4">
        <v>0</v>
      </c>
      <c r="D1269" s="4">
        <v>0</v>
      </c>
    </row>
    <row r="1270" spans="1:4" x14ac:dyDescent="0.2">
      <c r="A1270" s="4">
        <v>18113.023730132267</v>
      </c>
      <c r="B1270" s="4">
        <v>1300.4606018216134</v>
      </c>
      <c r="C1270" s="4">
        <v>0</v>
      </c>
      <c r="D1270" s="4">
        <v>0</v>
      </c>
    </row>
    <row r="1271" spans="1:4" x14ac:dyDescent="0.2">
      <c r="A1271" s="4">
        <v>18127.297126820053</v>
      </c>
      <c r="B1271" s="4">
        <v>1300.4582135486251</v>
      </c>
      <c r="C1271" s="4">
        <v>0</v>
      </c>
      <c r="D1271" s="4">
        <v>0</v>
      </c>
    </row>
    <row r="1272" spans="1:4" x14ac:dyDescent="0.2">
      <c r="A1272" s="4">
        <v>18141.570523507835</v>
      </c>
      <c r="B1272" s="4">
        <v>1300.4545272685382</v>
      </c>
      <c r="C1272" s="4">
        <v>0</v>
      </c>
      <c r="D1272" s="4">
        <v>0</v>
      </c>
    </row>
    <row r="1273" spans="1:4" x14ac:dyDescent="0.2">
      <c r="A1273" s="4">
        <v>18155.843920195621</v>
      </c>
      <c r="B1273" s="4">
        <v>1300.4495437320802</v>
      </c>
      <c r="C1273" s="4">
        <v>0</v>
      </c>
      <c r="D1273" s="4">
        <v>0</v>
      </c>
    </row>
    <row r="1274" spans="1:4" x14ac:dyDescent="0.2">
      <c r="A1274" s="4">
        <v>18170.117316883407</v>
      </c>
      <c r="B1274" s="4">
        <v>1300.4432636899776</v>
      </c>
      <c r="C1274" s="4">
        <v>0</v>
      </c>
      <c r="D1274" s="4">
        <v>0</v>
      </c>
    </row>
    <row r="1275" spans="1:4" x14ac:dyDescent="0.2">
      <c r="A1275" s="4">
        <v>18184.390713571189</v>
      </c>
      <c r="B1275" s="4">
        <v>1300.4356878929582</v>
      </c>
      <c r="C1275" s="4">
        <v>0</v>
      </c>
      <c r="D1275" s="4">
        <v>0</v>
      </c>
    </row>
    <row r="1276" spans="1:4" x14ac:dyDescent="0.2">
      <c r="A1276" s="4">
        <v>18198.664110258975</v>
      </c>
      <c r="B1276" s="4">
        <v>1300.4268170917485</v>
      </c>
      <c r="C1276" s="4">
        <v>0</v>
      </c>
      <c r="D1276" s="4">
        <v>0</v>
      </c>
    </row>
    <row r="1277" spans="1:4" x14ac:dyDescent="0.2">
      <c r="A1277" s="4">
        <v>18212.937506946761</v>
      </c>
      <c r="B1277" s="4">
        <v>1300.4166520370757</v>
      </c>
      <c r="C1277" s="4">
        <v>0</v>
      </c>
      <c r="D1277" s="4">
        <v>0</v>
      </c>
    </row>
    <row r="1278" spans="1:4" x14ac:dyDescent="0.2">
      <c r="A1278" s="4">
        <v>18227.210903634546</v>
      </c>
      <c r="B1278" s="4">
        <v>1300.4051934796669</v>
      </c>
      <c r="C1278" s="4">
        <v>0</v>
      </c>
      <c r="D1278" s="4">
        <v>0</v>
      </c>
    </row>
    <row r="1279" spans="1:4" x14ac:dyDescent="0.2">
      <c r="A1279" s="4">
        <v>18241.484300322329</v>
      </c>
      <c r="B1279" s="4">
        <v>1300.3924421702493</v>
      </c>
      <c r="C1279" s="4">
        <v>0</v>
      </c>
      <c r="D1279" s="4">
        <v>0</v>
      </c>
    </row>
    <row r="1280" spans="1:4" x14ac:dyDescent="0.2">
      <c r="A1280" s="4">
        <v>18255.757697010114</v>
      </c>
      <c r="B1280" s="4">
        <v>1300.3783988595496</v>
      </c>
      <c r="C1280" s="4">
        <v>0</v>
      </c>
      <c r="D1280" s="4">
        <v>0</v>
      </c>
    </row>
    <row r="1281" spans="1:4" x14ac:dyDescent="0.2">
      <c r="A1281" s="4">
        <v>18270.0310936979</v>
      </c>
      <c r="B1281" s="4">
        <v>1300.3630642982953</v>
      </c>
      <c r="C1281" s="4">
        <v>0</v>
      </c>
      <c r="D1281" s="4">
        <v>0</v>
      </c>
    </row>
    <row r="1282" spans="1:4" x14ac:dyDescent="0.2">
      <c r="A1282" s="4">
        <v>18284.304490385683</v>
      </c>
      <c r="B1282" s="4">
        <v>1300.3464392372132</v>
      </c>
      <c r="C1282" s="4">
        <v>0</v>
      </c>
      <c r="D1282" s="4">
        <v>0</v>
      </c>
    </row>
    <row r="1283" spans="1:4" x14ac:dyDescent="0.2">
      <c r="A1283" s="4">
        <v>18298.577887073468</v>
      </c>
      <c r="B1283" s="4">
        <v>1300.3285244270305</v>
      </c>
      <c r="C1283" s="4">
        <v>0</v>
      </c>
      <c r="D1283" s="4">
        <v>0</v>
      </c>
    </row>
    <row r="1284" spans="1:4" x14ac:dyDescent="0.2">
      <c r="A1284" s="4">
        <v>18312.851283761254</v>
      </c>
      <c r="B1284" s="4">
        <v>1300.3093206184742</v>
      </c>
      <c r="C1284" s="4">
        <v>0</v>
      </c>
      <c r="D1284" s="4">
        <v>0</v>
      </c>
    </row>
    <row r="1285" spans="1:4" x14ac:dyDescent="0.2">
      <c r="A1285" s="4">
        <v>18327.12468044904</v>
      </c>
      <c r="B1285" s="4">
        <v>1300.2888285622714</v>
      </c>
      <c r="C1285" s="4">
        <v>0</v>
      </c>
      <c r="D1285" s="4">
        <v>0</v>
      </c>
    </row>
    <row r="1286" spans="1:4" x14ac:dyDescent="0.2">
      <c r="A1286" s="4">
        <v>18341.398077136822</v>
      </c>
      <c r="B1286" s="4">
        <v>1300.2670490091491</v>
      </c>
      <c r="C1286" s="4">
        <v>0</v>
      </c>
      <c r="D1286" s="4">
        <v>0</v>
      </c>
    </row>
    <row r="1287" spans="1:4" x14ac:dyDescent="0.2">
      <c r="A1287" s="4">
        <v>18355.671473824608</v>
      </c>
      <c r="B1287" s="4">
        <v>1300.2439827098342</v>
      </c>
      <c r="C1287" s="4">
        <v>0</v>
      </c>
      <c r="D1287" s="4">
        <v>0</v>
      </c>
    </row>
    <row r="1288" spans="1:4" x14ac:dyDescent="0.2">
      <c r="A1288" s="4">
        <v>18369.944870512394</v>
      </c>
      <c r="B1288" s="4">
        <v>1300.2196304150543</v>
      </c>
      <c r="C1288" s="4">
        <v>0</v>
      </c>
      <c r="D1288" s="4">
        <v>0</v>
      </c>
    </row>
    <row r="1289" spans="1:4" x14ac:dyDescent="0.2">
      <c r="A1289" s="4">
        <v>18384.218267200176</v>
      </c>
      <c r="B1289" s="4">
        <v>1300.193992875536</v>
      </c>
      <c r="C1289" s="4">
        <v>0</v>
      </c>
      <c r="D1289" s="4">
        <v>0</v>
      </c>
    </row>
    <row r="1290" spans="1:4" x14ac:dyDescent="0.2">
      <c r="A1290" s="4">
        <v>18398.491663887962</v>
      </c>
      <c r="B1290" s="4">
        <v>1300.1670708420063</v>
      </c>
      <c r="C1290" s="4">
        <v>0</v>
      </c>
      <c r="D1290" s="4">
        <v>0</v>
      </c>
    </row>
    <row r="1291" spans="1:4" x14ac:dyDescent="0.2">
      <c r="A1291" s="4">
        <v>18412.765060575748</v>
      </c>
      <c r="B1291" s="4">
        <v>1300.1388650651929</v>
      </c>
      <c r="C1291" s="4">
        <v>0</v>
      </c>
      <c r="D1291" s="4">
        <v>0</v>
      </c>
    </row>
    <row r="1292" spans="1:4" x14ac:dyDescent="0.2">
      <c r="A1292" s="4">
        <v>18427.038457263534</v>
      </c>
      <c r="B1292" s="4">
        <v>1300.1093762958221</v>
      </c>
      <c r="C1292" s="4">
        <v>0</v>
      </c>
      <c r="D1292" s="4">
        <v>0</v>
      </c>
    </row>
    <row r="1293" spans="1:4" x14ac:dyDescent="0.2">
      <c r="A1293" s="4">
        <v>18441.311853951316</v>
      </c>
      <c r="B1293" s="4">
        <v>1300.0786052846213</v>
      </c>
      <c r="C1293" s="4">
        <v>0</v>
      </c>
      <c r="D1293" s="4">
        <v>0</v>
      </c>
    </row>
    <row r="1294" spans="1:4" x14ac:dyDescent="0.2">
      <c r="A1294" s="4">
        <v>18455.585250639102</v>
      </c>
      <c r="B1294" s="4">
        <v>1300.0465527823178</v>
      </c>
      <c r="C1294" s="4">
        <v>0</v>
      </c>
      <c r="D1294" s="4">
        <v>0</v>
      </c>
    </row>
    <row r="1295" spans="1:4" x14ac:dyDescent="0.2">
      <c r="A1295" s="4">
        <v>18469.858647326888</v>
      </c>
      <c r="B1295" s="4">
        <v>1300.0132195396384</v>
      </c>
      <c r="C1295" s="4">
        <v>0</v>
      </c>
      <c r="D1295" s="4">
        <v>0</v>
      </c>
    </row>
    <row r="1296" spans="1:4" x14ac:dyDescent="0.2">
      <c r="A1296" s="4">
        <v>18484.13204401467</v>
      </c>
      <c r="B1296" s="4">
        <v>1299.97860630731</v>
      </c>
      <c r="C1296" s="4">
        <v>0</v>
      </c>
      <c r="D1296" s="4">
        <v>0</v>
      </c>
    </row>
    <row r="1297" spans="1:4" x14ac:dyDescent="0.2">
      <c r="A1297" s="4">
        <v>18498.405440702456</v>
      </c>
      <c r="B1297" s="4">
        <v>1299.9427138360597</v>
      </c>
      <c r="C1297" s="4">
        <v>0</v>
      </c>
      <c r="D1297" s="4">
        <v>0</v>
      </c>
    </row>
    <row r="1298" spans="1:4" x14ac:dyDescent="0.2">
      <c r="A1298" s="4">
        <v>18512.678837390242</v>
      </c>
      <c r="B1298" s="4">
        <v>1299.9055428766153</v>
      </c>
      <c r="C1298" s="4">
        <v>0</v>
      </c>
      <c r="D1298" s="4">
        <v>0</v>
      </c>
    </row>
    <row r="1299" spans="1:4" x14ac:dyDescent="0.2">
      <c r="A1299" s="4">
        <v>18526.952234078028</v>
      </c>
      <c r="B1299" s="4">
        <v>1299.8670941797027</v>
      </c>
      <c r="C1299" s="4">
        <v>0</v>
      </c>
      <c r="D1299" s="4">
        <v>0</v>
      </c>
    </row>
    <row r="1300" spans="1:4" x14ac:dyDescent="0.2">
      <c r="A1300" s="4">
        <v>18541.22563076581</v>
      </c>
      <c r="B1300" s="4">
        <v>1299.8273684960502</v>
      </c>
      <c r="C1300" s="4">
        <v>0</v>
      </c>
      <c r="D1300" s="4">
        <v>0</v>
      </c>
    </row>
    <row r="1301" spans="1:4" x14ac:dyDescent="0.2">
      <c r="A1301" s="4">
        <v>18555.499027453596</v>
      </c>
      <c r="B1301" s="4">
        <v>1299.7863665763837</v>
      </c>
      <c r="C1301" s="4">
        <v>0</v>
      </c>
      <c r="D1301" s="4">
        <v>0</v>
      </c>
    </row>
    <row r="1302" spans="1:4" x14ac:dyDescent="0.2">
      <c r="A1302" s="4">
        <v>18569.772424141382</v>
      </c>
      <c r="B1302" s="4">
        <v>1299.7440891714314</v>
      </c>
      <c r="C1302" s="4">
        <v>0</v>
      </c>
      <c r="D1302" s="4">
        <v>0</v>
      </c>
    </row>
    <row r="1303" spans="1:4" x14ac:dyDescent="0.2">
      <c r="A1303" s="4">
        <v>18584.045820829164</v>
      </c>
      <c r="B1303" s="4">
        <v>1299.7005370319191</v>
      </c>
      <c r="C1303" s="4">
        <v>0</v>
      </c>
      <c r="D1303" s="4">
        <v>0</v>
      </c>
    </row>
    <row r="1304" spans="1:4" x14ac:dyDescent="0.2">
      <c r="A1304" s="4">
        <v>18598.31921751695</v>
      </c>
      <c r="B1304" s="4">
        <v>1299.655710908575</v>
      </c>
      <c r="C1304" s="4">
        <v>0</v>
      </c>
      <c r="D1304" s="4">
        <v>0</v>
      </c>
    </row>
    <row r="1305" spans="1:4" x14ac:dyDescent="0.2">
      <c r="A1305" s="4">
        <v>18612.592614204736</v>
      </c>
      <c r="B1305" s="4">
        <v>1299.6096115521254</v>
      </c>
      <c r="C1305" s="4">
        <v>0</v>
      </c>
      <c r="D1305" s="4">
        <v>0</v>
      </c>
    </row>
    <row r="1306" spans="1:4" x14ac:dyDescent="0.2">
      <c r="A1306" s="4">
        <v>18626.866010892521</v>
      </c>
      <c r="B1306" s="4">
        <v>1299.5622397132979</v>
      </c>
      <c r="C1306" s="4">
        <v>0</v>
      </c>
      <c r="D1306" s="4">
        <v>0</v>
      </c>
    </row>
    <row r="1307" spans="1:4" x14ac:dyDescent="0.2">
      <c r="A1307" s="4">
        <v>18641.139407580304</v>
      </c>
      <c r="B1307" s="4">
        <v>1299.5135961428193</v>
      </c>
      <c r="C1307" s="4">
        <v>0</v>
      </c>
      <c r="D1307" s="4">
        <v>0</v>
      </c>
    </row>
    <row r="1308" spans="1:4" x14ac:dyDescent="0.2">
      <c r="A1308" s="4">
        <v>18655.41280426809</v>
      </c>
      <c r="B1308" s="4">
        <v>1299.4636815914164</v>
      </c>
      <c r="C1308" s="4">
        <v>0</v>
      </c>
      <c r="D1308" s="4">
        <v>0</v>
      </c>
    </row>
    <row r="1309" spans="1:4" x14ac:dyDescent="0.2">
      <c r="A1309" s="4">
        <v>18669.686200955875</v>
      </c>
      <c r="B1309" s="4">
        <v>1299.412496809817</v>
      </c>
      <c r="C1309" s="4">
        <v>0</v>
      </c>
      <c r="D1309" s="4">
        <v>0</v>
      </c>
    </row>
    <row r="1310" spans="1:4" x14ac:dyDescent="0.2">
      <c r="A1310" s="4">
        <v>18683.959597643658</v>
      </c>
      <c r="B1310" s="4">
        <v>1299.3600425487477</v>
      </c>
      <c r="C1310" s="4">
        <v>0</v>
      </c>
      <c r="D1310" s="4">
        <v>0</v>
      </c>
    </row>
    <row r="1311" spans="1:4" x14ac:dyDescent="0.2">
      <c r="A1311" s="4">
        <v>18698.232994331443</v>
      </c>
      <c r="B1311" s="4">
        <v>1299.3063195589352</v>
      </c>
      <c r="C1311" s="4">
        <v>0</v>
      </c>
      <c r="D1311" s="4">
        <v>0</v>
      </c>
    </row>
    <row r="1312" spans="1:4" x14ac:dyDescent="0.2">
      <c r="A1312" s="4">
        <v>18712.506391019229</v>
      </c>
      <c r="B1312" s="4">
        <v>1299.2513285911073</v>
      </c>
      <c r="C1312" s="4">
        <v>0</v>
      </c>
      <c r="D1312" s="4">
        <v>0</v>
      </c>
    </row>
    <row r="1313" spans="1:4" x14ac:dyDescent="0.2">
      <c r="A1313" s="4">
        <v>18726.779787707015</v>
      </c>
      <c r="B1313" s="4">
        <v>1299.1950703959908</v>
      </c>
      <c r="C1313" s="4">
        <v>0</v>
      </c>
      <c r="D1313" s="4">
        <v>0</v>
      </c>
    </row>
    <row r="1314" spans="1:4" x14ac:dyDescent="0.2">
      <c r="A1314" s="4">
        <v>18741.053184394797</v>
      </c>
      <c r="B1314" s="4">
        <v>1299.1375457243125</v>
      </c>
      <c r="C1314" s="4">
        <v>0</v>
      </c>
      <c r="D1314" s="4">
        <v>0</v>
      </c>
    </row>
    <row r="1315" spans="1:4" x14ac:dyDescent="0.2">
      <c r="A1315" s="4">
        <v>18755.326581082583</v>
      </c>
      <c r="B1315" s="4">
        <v>1299.0787553267999</v>
      </c>
      <c r="C1315" s="4">
        <v>0</v>
      </c>
      <c r="D1315" s="4">
        <v>0</v>
      </c>
    </row>
    <row r="1316" spans="1:4" x14ac:dyDescent="0.2">
      <c r="A1316" s="4">
        <v>18769.599977770369</v>
      </c>
      <c r="B1316" s="4">
        <v>1299.0186999541795</v>
      </c>
      <c r="C1316" s="4">
        <v>0</v>
      </c>
      <c r="D1316" s="4">
        <v>0</v>
      </c>
    </row>
    <row r="1317" spans="1:4" x14ac:dyDescent="0.2">
      <c r="A1317" s="4">
        <v>18783.873374458151</v>
      </c>
      <c r="B1317" s="4">
        <v>1298.9573803571789</v>
      </c>
      <c r="C1317" s="4">
        <v>0</v>
      </c>
      <c r="D1317" s="4">
        <v>0</v>
      </c>
    </row>
    <row r="1318" spans="1:4" x14ac:dyDescent="0.2">
      <c r="A1318" s="4">
        <v>18798.146771145937</v>
      </c>
      <c r="B1318" s="4">
        <v>1298.8947972865251</v>
      </c>
      <c r="C1318" s="4">
        <v>0</v>
      </c>
      <c r="D1318" s="4">
        <v>0</v>
      </c>
    </row>
    <row r="1319" spans="1:4" x14ac:dyDescent="0.2">
      <c r="A1319" s="4">
        <v>18812.420167833723</v>
      </c>
      <c r="B1319" s="4">
        <v>1298.8309514929449</v>
      </c>
      <c r="C1319" s="4">
        <v>0</v>
      </c>
      <c r="D1319" s="4">
        <v>0</v>
      </c>
    </row>
    <row r="1320" spans="1:4" x14ac:dyDescent="0.2">
      <c r="A1320" s="4">
        <v>18826.693564521509</v>
      </c>
      <c r="B1320" s="4">
        <v>1298.7658437271655</v>
      </c>
      <c r="C1320" s="4">
        <v>0</v>
      </c>
      <c r="D1320" s="4">
        <v>0</v>
      </c>
    </row>
    <row r="1321" spans="1:4" x14ac:dyDescent="0.2">
      <c r="A1321" s="4">
        <v>18840.966961209291</v>
      </c>
      <c r="B1321" s="4">
        <v>1298.699474739914</v>
      </c>
      <c r="C1321" s="4">
        <v>0</v>
      </c>
      <c r="D1321" s="4">
        <v>0</v>
      </c>
    </row>
    <row r="1322" spans="1:4" x14ac:dyDescent="0.2">
      <c r="A1322" s="4">
        <v>18855.240357897077</v>
      </c>
      <c r="B1322" s="4">
        <v>1298.6318452819173</v>
      </c>
      <c r="C1322" s="4">
        <v>0</v>
      </c>
      <c r="D1322" s="4">
        <v>0</v>
      </c>
    </row>
    <row r="1323" spans="1:4" x14ac:dyDescent="0.2">
      <c r="A1323" s="4">
        <v>18869.513754584863</v>
      </c>
      <c r="B1323" s="4">
        <v>1298.5629561039029</v>
      </c>
      <c r="C1323" s="4">
        <v>0</v>
      </c>
      <c r="D1323" s="4">
        <v>0</v>
      </c>
    </row>
    <row r="1324" spans="1:4" x14ac:dyDescent="0.2">
      <c r="A1324" s="4">
        <v>18883.787151272645</v>
      </c>
      <c r="B1324" s="4">
        <v>1298.4928079565973</v>
      </c>
      <c r="C1324" s="4">
        <v>0</v>
      </c>
      <c r="D1324" s="4">
        <v>0</v>
      </c>
    </row>
    <row r="1325" spans="1:4" x14ac:dyDescent="0.2">
      <c r="A1325" s="4">
        <v>18898.060547960431</v>
      </c>
      <c r="B1325" s="4">
        <v>1298.4214015907278</v>
      </c>
      <c r="C1325" s="4">
        <v>0</v>
      </c>
      <c r="D1325" s="4">
        <v>0</v>
      </c>
    </row>
    <row r="1326" spans="1:4" x14ac:dyDescent="0.2">
      <c r="A1326" s="4">
        <v>18912.333944648217</v>
      </c>
      <c r="B1326" s="4">
        <v>1298.348737757022</v>
      </c>
      <c r="C1326" s="4">
        <v>0</v>
      </c>
      <c r="D1326" s="4">
        <v>0</v>
      </c>
    </row>
    <row r="1327" spans="1:4" x14ac:dyDescent="0.2">
      <c r="A1327" s="4">
        <v>18926.607341335999</v>
      </c>
      <c r="B1327" s="4">
        <v>1298.2748172062061</v>
      </c>
      <c r="C1327" s="4">
        <v>0</v>
      </c>
      <c r="D1327" s="4">
        <v>0</v>
      </c>
    </row>
    <row r="1328" spans="1:4" x14ac:dyDescent="0.2">
      <c r="A1328" s="4">
        <v>18940.880738023785</v>
      </c>
      <c r="B1328" s="4">
        <v>1298.1996406890075</v>
      </c>
      <c r="C1328" s="4">
        <v>0</v>
      </c>
      <c r="D1328" s="4">
        <v>0</v>
      </c>
    </row>
    <row r="1329" spans="1:4" x14ac:dyDescent="0.2">
      <c r="A1329" s="4">
        <v>18955.154134711571</v>
      </c>
      <c r="B1329" s="4">
        <v>1298.1232089561531</v>
      </c>
      <c r="C1329" s="4">
        <v>0</v>
      </c>
      <c r="D1329" s="4">
        <v>0</v>
      </c>
    </row>
    <row r="1330" spans="1:4" x14ac:dyDescent="0.2">
      <c r="A1330" s="4">
        <v>18969.427531399357</v>
      </c>
      <c r="B1330" s="4">
        <v>1298.0455227583707</v>
      </c>
      <c r="C1330" s="4">
        <v>0</v>
      </c>
      <c r="D1330" s="4">
        <v>0</v>
      </c>
    </row>
    <row r="1331" spans="1:4" x14ac:dyDescent="0.2">
      <c r="A1331" s="4">
        <v>18983.700928087139</v>
      </c>
      <c r="B1331" s="4">
        <v>1297.9665828463867</v>
      </c>
      <c r="C1331" s="4">
        <v>0</v>
      </c>
      <c r="D1331" s="4">
        <v>0</v>
      </c>
    </row>
    <row r="1332" spans="1:4" x14ac:dyDescent="0.2">
      <c r="A1332" s="4">
        <v>18997.974324774925</v>
      </c>
      <c r="B1332" s="4">
        <v>1297.8863899709281</v>
      </c>
      <c r="C1332" s="4">
        <v>0</v>
      </c>
      <c r="D1332" s="4">
        <v>0</v>
      </c>
    </row>
    <row r="1333" spans="1:4" x14ac:dyDescent="0.2">
      <c r="A1333" s="4">
        <v>19012.247721462711</v>
      </c>
      <c r="B1333" s="4">
        <v>1297.8049448827223</v>
      </c>
      <c r="C1333" s="4">
        <v>0</v>
      </c>
      <c r="D1333" s="4">
        <v>0</v>
      </c>
    </row>
    <row r="1334" spans="1:4" x14ac:dyDescent="0.2">
      <c r="A1334" s="4">
        <v>19026.521118150493</v>
      </c>
      <c r="B1334" s="4">
        <v>1297.7222483324963</v>
      </c>
      <c r="C1334" s="4">
        <v>0</v>
      </c>
      <c r="D1334" s="4">
        <v>0</v>
      </c>
    </row>
    <row r="1335" spans="1:4" x14ac:dyDescent="0.2">
      <c r="A1335" s="4">
        <v>19040.794514838279</v>
      </c>
      <c r="B1335" s="4">
        <v>1297.6383010709769</v>
      </c>
      <c r="C1335" s="4">
        <v>0</v>
      </c>
      <c r="D1335" s="4">
        <v>0</v>
      </c>
    </row>
    <row r="1336" spans="1:4" x14ac:dyDescent="0.2">
      <c r="A1336" s="4">
        <v>19055.067911526065</v>
      </c>
      <c r="B1336" s="4">
        <v>1297.5531038488914</v>
      </c>
      <c r="C1336" s="4">
        <v>0</v>
      </c>
      <c r="D1336" s="4">
        <v>0</v>
      </c>
    </row>
    <row r="1337" spans="1:4" x14ac:dyDescent="0.2">
      <c r="A1337" s="4">
        <v>19069.34130821385</v>
      </c>
      <c r="B1337" s="4">
        <v>1297.4666574169669</v>
      </c>
      <c r="C1337" s="4">
        <v>0</v>
      </c>
      <c r="D1337" s="4">
        <v>0</v>
      </c>
    </row>
    <row r="1338" spans="1:4" x14ac:dyDescent="0.2">
      <c r="A1338" s="4">
        <v>19083.614704901633</v>
      </c>
      <c r="B1338" s="4">
        <v>1297.3789625259303</v>
      </c>
      <c r="C1338" s="4">
        <v>0</v>
      </c>
      <c r="D1338" s="4">
        <v>0</v>
      </c>
    </row>
    <row r="1339" spans="1:4" x14ac:dyDescent="0.2">
      <c r="A1339" s="4">
        <v>19097.888101589419</v>
      </c>
      <c r="B1339" s="4">
        <v>1297.2900199265091</v>
      </c>
      <c r="C1339" s="4">
        <v>0</v>
      </c>
      <c r="D1339" s="4">
        <v>0</v>
      </c>
    </row>
    <row r="1340" spans="1:4" x14ac:dyDescent="0.2">
      <c r="A1340" s="4">
        <v>19112.161498277204</v>
      </c>
      <c r="B1340" s="4">
        <v>1297.1998303694297</v>
      </c>
      <c r="C1340" s="4">
        <v>0</v>
      </c>
      <c r="D1340" s="4">
        <v>0</v>
      </c>
    </row>
    <row r="1341" spans="1:4" x14ac:dyDescent="0.2">
      <c r="A1341" s="4">
        <v>19126.434894964987</v>
      </c>
      <c r="B1341" s="4">
        <v>1297.1083946054198</v>
      </c>
      <c r="C1341" s="4">
        <v>0</v>
      </c>
      <c r="D1341" s="4">
        <v>0</v>
      </c>
    </row>
    <row r="1342" spans="1:4" x14ac:dyDescent="0.2">
      <c r="A1342" s="4">
        <v>19140.708291652772</v>
      </c>
      <c r="B1342" s="4">
        <v>1297.015713385206</v>
      </c>
      <c r="C1342" s="4">
        <v>0</v>
      </c>
      <c r="D1342" s="4">
        <v>0</v>
      </c>
    </row>
    <row r="1343" spans="1:4" x14ac:dyDescent="0.2">
      <c r="A1343" s="4">
        <v>19154.981688340558</v>
      </c>
      <c r="B1343" s="4">
        <v>1296.9217874595156</v>
      </c>
      <c r="C1343" s="4">
        <v>0</v>
      </c>
      <c r="D1343" s="4">
        <v>0</v>
      </c>
    </row>
    <row r="1344" spans="1:4" x14ac:dyDescent="0.2">
      <c r="A1344" s="4">
        <v>19169.255085028344</v>
      </c>
      <c r="B1344" s="4">
        <v>1296.8266175790757</v>
      </c>
      <c r="C1344" s="4">
        <v>0</v>
      </c>
      <c r="D1344" s="4">
        <v>0</v>
      </c>
    </row>
    <row r="1345" spans="1:4" x14ac:dyDescent="0.2">
      <c r="A1345" s="4">
        <v>19183.528481716126</v>
      </c>
      <c r="B1345" s="4">
        <v>1296.7302044946132</v>
      </c>
      <c r="C1345" s="4">
        <v>0</v>
      </c>
      <c r="D1345" s="4">
        <v>0</v>
      </c>
    </row>
    <row r="1346" spans="1:4" x14ac:dyDescent="0.2">
      <c r="A1346" s="4">
        <v>19197.801878403912</v>
      </c>
      <c r="B1346" s="4">
        <v>1296.6325489568551</v>
      </c>
      <c r="C1346" s="4">
        <v>0</v>
      </c>
      <c r="D1346" s="4">
        <v>0</v>
      </c>
    </row>
    <row r="1347" spans="1:4" x14ac:dyDescent="0.2">
      <c r="A1347" s="4">
        <v>19212.075275091698</v>
      </c>
      <c r="B1347" s="4">
        <v>1296.5336517165288</v>
      </c>
      <c r="C1347" s="4">
        <v>0</v>
      </c>
      <c r="D1347" s="4">
        <v>0</v>
      </c>
    </row>
    <row r="1348" spans="1:4" x14ac:dyDescent="0.2">
      <c r="A1348" s="4">
        <v>19226.34867177948</v>
      </c>
      <c r="B1348" s="4">
        <v>1296.4335135243609</v>
      </c>
      <c r="C1348" s="4">
        <v>0</v>
      </c>
      <c r="D1348" s="4">
        <v>0</v>
      </c>
    </row>
    <row r="1349" spans="1:4" x14ac:dyDescent="0.2">
      <c r="A1349" s="4">
        <v>19240.622068467266</v>
      </c>
      <c r="B1349" s="4">
        <v>1296.3321351310788</v>
      </c>
      <c r="C1349" s="4">
        <v>0</v>
      </c>
      <c r="D1349" s="4">
        <v>0</v>
      </c>
    </row>
    <row r="1350" spans="1:4" x14ac:dyDescent="0.2">
      <c r="A1350" s="4">
        <v>19254.895465155052</v>
      </c>
      <c r="B1350" s="4">
        <v>1296.2295172874096</v>
      </c>
      <c r="C1350" s="4">
        <v>0</v>
      </c>
      <c r="D1350" s="4">
        <v>0</v>
      </c>
    </row>
    <row r="1351" spans="1:4" x14ac:dyDescent="0.2">
      <c r="A1351" s="4">
        <v>19269.168861842838</v>
      </c>
      <c r="B1351" s="4">
        <v>1296.1256607440805</v>
      </c>
      <c r="C1351" s="4">
        <v>0</v>
      </c>
      <c r="D1351" s="4">
        <v>0</v>
      </c>
    </row>
    <row r="1352" spans="1:4" x14ac:dyDescent="0.2">
      <c r="A1352" s="4">
        <v>19283.44225853062</v>
      </c>
      <c r="B1352" s="4">
        <v>1296.0205662518181</v>
      </c>
      <c r="C1352" s="4">
        <v>0</v>
      </c>
      <c r="D1352" s="4">
        <v>0</v>
      </c>
    </row>
    <row r="1353" spans="1:4" x14ac:dyDescent="0.2">
      <c r="A1353" s="4">
        <v>19297.715655218406</v>
      </c>
      <c r="B1353" s="4">
        <v>1295.9142345613498</v>
      </c>
      <c r="C1353" s="4">
        <v>0</v>
      </c>
      <c r="D1353" s="4">
        <v>0</v>
      </c>
    </row>
    <row r="1354" spans="1:4" x14ac:dyDescent="0.2">
      <c r="A1354" s="4">
        <v>19311.989051906192</v>
      </c>
      <c r="B1354" s="4">
        <v>1295.8066664234025</v>
      </c>
      <c r="C1354" s="4">
        <v>0</v>
      </c>
      <c r="D1354" s="4">
        <v>0</v>
      </c>
    </row>
    <row r="1355" spans="1:4" x14ac:dyDescent="0.2">
      <c r="A1355" s="4">
        <v>19326.262448593974</v>
      </c>
      <c r="B1355" s="4">
        <v>1295.6978625887034</v>
      </c>
      <c r="C1355" s="4">
        <v>0</v>
      </c>
      <c r="D1355" s="4">
        <v>0</v>
      </c>
    </row>
    <row r="1356" spans="1:4" x14ac:dyDescent="0.2">
      <c r="A1356" s="4">
        <v>19340.53584528176</v>
      </c>
      <c r="B1356" s="4">
        <v>1295.5878238079795</v>
      </c>
      <c r="C1356" s="4">
        <v>0</v>
      </c>
      <c r="D1356" s="4">
        <v>0</v>
      </c>
    </row>
    <row r="1357" spans="1:4" x14ac:dyDescent="0.2">
      <c r="A1357" s="4">
        <v>19354.809241969546</v>
      </c>
      <c r="B1357" s="4">
        <v>1295.4765508319579</v>
      </c>
      <c r="C1357" s="4">
        <v>0</v>
      </c>
      <c r="D1357" s="4">
        <v>0</v>
      </c>
    </row>
    <row r="1358" spans="1:4" x14ac:dyDescent="0.2">
      <c r="A1358" s="4">
        <v>19369.082638657332</v>
      </c>
      <c r="B1358" s="4">
        <v>1295.3640444113655</v>
      </c>
      <c r="C1358" s="4">
        <v>0</v>
      </c>
      <c r="D1358" s="4">
        <v>0</v>
      </c>
    </row>
    <row r="1359" spans="1:4" x14ac:dyDescent="0.2">
      <c r="A1359" s="4">
        <v>19383.356035345114</v>
      </c>
      <c r="B1359" s="4">
        <v>1295.2503052969298</v>
      </c>
      <c r="C1359" s="4">
        <v>0</v>
      </c>
      <c r="D1359" s="4">
        <v>0</v>
      </c>
    </row>
    <row r="1360" spans="1:4" x14ac:dyDescent="0.2">
      <c r="A1360" s="4">
        <v>19397.6294320329</v>
      </c>
      <c r="B1360" s="4">
        <v>1295.1353342393772</v>
      </c>
      <c r="C1360" s="4">
        <v>0</v>
      </c>
      <c r="D1360" s="4">
        <v>0</v>
      </c>
    </row>
    <row r="1361" spans="1:4" x14ac:dyDescent="0.2">
      <c r="A1361" s="4">
        <v>19411.902828720686</v>
      </c>
      <c r="B1361" s="4">
        <v>1295.0191319894352</v>
      </c>
      <c r="C1361" s="4">
        <v>0</v>
      </c>
      <c r="D1361" s="4">
        <v>0</v>
      </c>
    </row>
    <row r="1362" spans="1:4" x14ac:dyDescent="0.2">
      <c r="A1362" s="4">
        <v>19426.176225408468</v>
      </c>
      <c r="B1362" s="4">
        <v>1294.9016992978311</v>
      </c>
      <c r="C1362" s="4">
        <v>0</v>
      </c>
      <c r="D1362" s="4">
        <v>0</v>
      </c>
    </row>
    <row r="1363" spans="1:4" x14ac:dyDescent="0.2">
      <c r="A1363" s="4">
        <v>19440.449622096254</v>
      </c>
      <c r="B1363" s="4">
        <v>1294.7830369152912</v>
      </c>
      <c r="C1363" s="4">
        <v>0</v>
      </c>
      <c r="D1363" s="4">
        <v>0</v>
      </c>
    </row>
    <row r="1364" spans="1:4" x14ac:dyDescent="0.2">
      <c r="A1364" s="4">
        <v>19454.72301878404</v>
      </c>
      <c r="B1364" s="4">
        <v>1294.6631455925435</v>
      </c>
      <c r="C1364" s="4">
        <v>0</v>
      </c>
      <c r="D1364" s="4">
        <v>0</v>
      </c>
    </row>
    <row r="1365" spans="1:4" x14ac:dyDescent="0.2">
      <c r="A1365" s="4">
        <v>19468.996415471825</v>
      </c>
      <c r="B1365" s="4">
        <v>1294.5420260803146</v>
      </c>
      <c r="C1365" s="4">
        <v>0</v>
      </c>
      <c r="D1365" s="4">
        <v>0</v>
      </c>
    </row>
    <row r="1366" spans="1:4" x14ac:dyDescent="0.2">
      <c r="A1366" s="4">
        <v>19483.269812159608</v>
      </c>
      <c r="B1366" s="4">
        <v>1294.4196791293311</v>
      </c>
      <c r="C1366" s="4">
        <v>0</v>
      </c>
      <c r="D1366" s="4">
        <v>0</v>
      </c>
    </row>
    <row r="1367" spans="1:4" x14ac:dyDescent="0.2">
      <c r="A1367" s="4">
        <v>19497.543208847394</v>
      </c>
      <c r="B1367" s="4">
        <v>1294.2961054903212</v>
      </c>
      <c r="C1367" s="4">
        <v>0</v>
      </c>
      <c r="D1367" s="4">
        <v>0</v>
      </c>
    </row>
    <row r="1368" spans="1:4" x14ac:dyDescent="0.2">
      <c r="A1368" s="4">
        <v>19511.816605535179</v>
      </c>
      <c r="B1368" s="4">
        <v>1294.1713059140109</v>
      </c>
      <c r="C1368" s="4">
        <v>0</v>
      </c>
      <c r="D1368" s="4">
        <v>0</v>
      </c>
    </row>
    <row r="1369" spans="1:4" x14ac:dyDescent="0.2">
      <c r="A1369" s="4">
        <v>19526.090002222962</v>
      </c>
      <c r="B1369" s="4">
        <v>1294.0452811511279</v>
      </c>
      <c r="C1369" s="4">
        <v>0</v>
      </c>
      <c r="D1369" s="4">
        <v>0</v>
      </c>
    </row>
    <row r="1370" spans="1:4" x14ac:dyDescent="0.2">
      <c r="A1370" s="4">
        <v>19540.363398910747</v>
      </c>
      <c r="B1370" s="4">
        <v>1293.9180319523987</v>
      </c>
      <c r="C1370" s="4">
        <v>0</v>
      </c>
      <c r="D1370" s="4">
        <v>0</v>
      </c>
    </row>
    <row r="1371" spans="1:4" x14ac:dyDescent="0.2">
      <c r="A1371" s="4">
        <v>19554.636795598533</v>
      </c>
      <c r="B1371" s="4">
        <v>1293.7895590685509</v>
      </c>
      <c r="C1371" s="4">
        <v>0</v>
      </c>
      <c r="D1371" s="4">
        <v>0</v>
      </c>
    </row>
    <row r="1372" spans="1:4" x14ac:dyDescent="0.2">
      <c r="A1372" s="4">
        <v>19568.910192286319</v>
      </c>
      <c r="B1372" s="4">
        <v>1293.6598632503114</v>
      </c>
      <c r="C1372" s="4">
        <v>0</v>
      </c>
      <c r="D1372" s="4">
        <v>0</v>
      </c>
    </row>
    <row r="1373" spans="1:4" x14ac:dyDescent="0.2">
      <c r="A1373" s="4">
        <v>19583.183588974101</v>
      </c>
      <c r="B1373" s="4">
        <v>1293.5289452484074</v>
      </c>
      <c r="C1373" s="4">
        <v>0</v>
      </c>
      <c r="D1373" s="4">
        <v>0</v>
      </c>
    </row>
    <row r="1374" spans="1:4" x14ac:dyDescent="0.2">
      <c r="A1374" s="4">
        <v>19597.456985661887</v>
      </c>
      <c r="B1374" s="4">
        <v>1293.3968058135656</v>
      </c>
      <c r="C1374" s="4">
        <v>0</v>
      </c>
      <c r="D1374" s="4">
        <v>0</v>
      </c>
    </row>
    <row r="1375" spans="1:4" x14ac:dyDescent="0.2">
      <c r="A1375" s="4">
        <v>19611.730382349673</v>
      </c>
      <c r="B1375" s="4">
        <v>1293.2634456965134</v>
      </c>
      <c r="C1375" s="4">
        <v>0</v>
      </c>
      <c r="D1375" s="4">
        <v>0</v>
      </c>
    </row>
    <row r="1376" spans="1:4" x14ac:dyDescent="0.2">
      <c r="A1376" s="4">
        <v>19626.003779037455</v>
      </c>
      <c r="B1376" s="4">
        <v>1293.1288656479776</v>
      </c>
      <c r="C1376" s="4">
        <v>0</v>
      </c>
      <c r="D1376" s="4">
        <v>0</v>
      </c>
    </row>
    <row r="1377" spans="1:4" x14ac:dyDescent="0.2">
      <c r="A1377" s="4">
        <v>19640.277175725241</v>
      </c>
      <c r="B1377" s="4">
        <v>1292.9930664186854</v>
      </c>
      <c r="C1377" s="4">
        <v>0</v>
      </c>
      <c r="D1377" s="4">
        <v>0</v>
      </c>
    </row>
    <row r="1378" spans="1:4" x14ac:dyDescent="0.2">
      <c r="A1378" s="4">
        <v>19654.550572413027</v>
      </c>
      <c r="B1378" s="4">
        <v>1292.8560487593638</v>
      </c>
      <c r="C1378" s="4">
        <v>0</v>
      </c>
      <c r="D1378" s="4">
        <v>0</v>
      </c>
    </row>
    <row r="1379" spans="1:4" x14ac:dyDescent="0.2">
      <c r="A1379" s="4">
        <v>19668.823969100813</v>
      </c>
      <c r="B1379" s="4">
        <v>1292.7178134207402</v>
      </c>
      <c r="C1379" s="4">
        <v>0</v>
      </c>
      <c r="D1379" s="4">
        <v>0</v>
      </c>
    </row>
    <row r="1380" spans="1:4" x14ac:dyDescent="0.2">
      <c r="A1380" s="4">
        <v>19683.097365788595</v>
      </c>
      <c r="B1380" s="4">
        <v>1292.5783611535412</v>
      </c>
      <c r="C1380" s="4">
        <v>0</v>
      </c>
      <c r="D1380" s="4">
        <v>0</v>
      </c>
    </row>
    <row r="1381" spans="1:4" x14ac:dyDescent="0.2">
      <c r="A1381" s="4">
        <v>19697.370762476381</v>
      </c>
      <c r="B1381" s="4">
        <v>1292.4376927084945</v>
      </c>
      <c r="C1381" s="4">
        <v>0</v>
      </c>
      <c r="D1381" s="4">
        <v>0</v>
      </c>
    </row>
    <row r="1382" spans="1:4" x14ac:dyDescent="0.2">
      <c r="A1382" s="4">
        <v>19711.644159164167</v>
      </c>
      <c r="B1382" s="4">
        <v>1292.2958088363264</v>
      </c>
      <c r="C1382" s="4">
        <v>0</v>
      </c>
      <c r="D1382" s="4">
        <v>0</v>
      </c>
    </row>
    <row r="1383" spans="1:4" x14ac:dyDescent="0.2">
      <c r="A1383" s="4">
        <v>19725.917555851949</v>
      </c>
      <c r="B1383" s="4">
        <v>1292.1527102877642</v>
      </c>
      <c r="C1383" s="4">
        <v>0</v>
      </c>
      <c r="D1383" s="4">
        <v>0</v>
      </c>
    </row>
    <row r="1384" spans="1:4" x14ac:dyDescent="0.2">
      <c r="A1384" s="4">
        <v>19740.190952539735</v>
      </c>
      <c r="B1384" s="4">
        <v>1292.0083978135351</v>
      </c>
      <c r="C1384" s="4">
        <v>0</v>
      </c>
      <c r="D1384" s="4">
        <v>0</v>
      </c>
    </row>
    <row r="1385" spans="1:4" x14ac:dyDescent="0.2">
      <c r="A1385" s="4">
        <v>19754.464349227521</v>
      </c>
      <c r="B1385" s="4">
        <v>1291.8628721643663</v>
      </c>
      <c r="C1385" s="4">
        <v>0</v>
      </c>
      <c r="D1385" s="4">
        <v>0</v>
      </c>
    </row>
    <row r="1386" spans="1:4" x14ac:dyDescent="0.2">
      <c r="A1386" s="4">
        <v>19768.737745915307</v>
      </c>
      <c r="B1386" s="4">
        <v>1291.7161340909845</v>
      </c>
      <c r="C1386" s="4">
        <v>0</v>
      </c>
      <c r="D1386" s="4">
        <v>0</v>
      </c>
    </row>
    <row r="1387" spans="1:4" x14ac:dyDescent="0.2">
      <c r="A1387" s="4">
        <v>19783.011142603089</v>
      </c>
      <c r="B1387" s="4">
        <v>1291.5681843441171</v>
      </c>
      <c r="C1387" s="4">
        <v>0</v>
      </c>
      <c r="D1387" s="4">
        <v>0</v>
      </c>
    </row>
    <row r="1388" spans="1:4" x14ac:dyDescent="0.2">
      <c r="A1388" s="4">
        <v>19797.284539290875</v>
      </c>
      <c r="B1388" s="4">
        <v>1291.4190236744914</v>
      </c>
      <c r="C1388" s="4">
        <v>0</v>
      </c>
      <c r="D1388" s="4">
        <v>0</v>
      </c>
    </row>
    <row r="1389" spans="1:4" x14ac:dyDescent="0.2">
      <c r="A1389" s="4">
        <v>19811.557935978661</v>
      </c>
      <c r="B1389" s="4">
        <v>1291.2686528328336</v>
      </c>
      <c r="C1389" s="4">
        <v>0</v>
      </c>
      <c r="D1389" s="4">
        <v>0</v>
      </c>
    </row>
    <row r="1390" spans="1:4" x14ac:dyDescent="0.2">
      <c r="A1390" s="4">
        <v>19825.831332666443</v>
      </c>
      <c r="B1390" s="4">
        <v>1291.1170725698717</v>
      </c>
      <c r="C1390" s="4">
        <v>0</v>
      </c>
      <c r="D1390" s="4">
        <v>0</v>
      </c>
    </row>
    <row r="1391" spans="1:4" x14ac:dyDescent="0.2">
      <c r="A1391" s="4">
        <v>19840.104729354229</v>
      </c>
      <c r="B1391" s="4">
        <v>1290.9642836363319</v>
      </c>
      <c r="C1391" s="4">
        <v>0</v>
      </c>
      <c r="D1391" s="4">
        <v>0</v>
      </c>
    </row>
    <row r="1392" spans="1:4" x14ac:dyDescent="0.2">
      <c r="A1392" s="4">
        <v>19854.378126042015</v>
      </c>
      <c r="B1392" s="4">
        <v>1290.8102867829418</v>
      </c>
      <c r="C1392" s="4">
        <v>0</v>
      </c>
      <c r="D1392" s="4">
        <v>0</v>
      </c>
    </row>
    <row r="1393" spans="1:4" x14ac:dyDescent="0.2">
      <c r="A1393" s="4">
        <v>19868.6515227298</v>
      </c>
      <c r="B1393" s="4">
        <v>1290.6550827604285</v>
      </c>
      <c r="C1393" s="4">
        <v>0</v>
      </c>
      <c r="D1393" s="4">
        <v>0</v>
      </c>
    </row>
    <row r="1394" spans="1:4" x14ac:dyDescent="0.2">
      <c r="A1394" s="4">
        <v>19882.924919417583</v>
      </c>
      <c r="B1394" s="4">
        <v>1290.4986723195191</v>
      </c>
      <c r="C1394" s="4">
        <v>0</v>
      </c>
      <c r="D1394" s="4">
        <v>0</v>
      </c>
    </row>
    <row r="1395" spans="1:4" x14ac:dyDescent="0.2">
      <c r="A1395" s="4">
        <v>19897.198316105369</v>
      </c>
      <c r="B1395" s="4">
        <v>1290.3410562109405</v>
      </c>
      <c r="C1395" s="4">
        <v>0</v>
      </c>
      <c r="D1395" s="4">
        <v>0</v>
      </c>
    </row>
    <row r="1396" spans="1:4" x14ac:dyDescent="0.2">
      <c r="A1396" s="4">
        <v>19911.471712793154</v>
      </c>
      <c r="B1396" s="4">
        <v>1290.1822351854196</v>
      </c>
      <c r="C1396" s="4">
        <v>0</v>
      </c>
      <c r="D1396" s="4">
        <v>0</v>
      </c>
    </row>
    <row r="1397" spans="1:4" x14ac:dyDescent="0.2">
      <c r="A1397" s="4">
        <v>19925.745109480937</v>
      </c>
      <c r="B1397" s="4">
        <v>1290.0222099936836</v>
      </c>
      <c r="C1397" s="4">
        <v>0</v>
      </c>
      <c r="D1397" s="4">
        <v>0</v>
      </c>
    </row>
    <row r="1398" spans="1:4" x14ac:dyDescent="0.2">
      <c r="A1398" s="4">
        <v>19940.018506168723</v>
      </c>
      <c r="B1398" s="4">
        <v>1289.8609813864596</v>
      </c>
      <c r="C1398" s="4">
        <v>0</v>
      </c>
      <c r="D1398" s="4">
        <v>0</v>
      </c>
    </row>
    <row r="1399" spans="1:4" x14ac:dyDescent="0.2">
      <c r="A1399" s="4">
        <v>19954.291902856508</v>
      </c>
      <c r="B1399" s="4">
        <v>1289.698550114475</v>
      </c>
      <c r="C1399" s="4">
        <v>0</v>
      </c>
      <c r="D1399" s="4">
        <v>0</v>
      </c>
    </row>
    <row r="1400" spans="1:4" x14ac:dyDescent="0.2">
      <c r="A1400" s="4">
        <v>19968.565299544294</v>
      </c>
      <c r="B1400" s="4">
        <v>1289.5349169284561</v>
      </c>
      <c r="C1400" s="4">
        <v>0</v>
      </c>
      <c r="D1400" s="4">
        <v>0</v>
      </c>
    </row>
    <row r="1401" spans="1:4" x14ac:dyDescent="0.2">
      <c r="A1401" s="4">
        <v>19982.838696232076</v>
      </c>
      <c r="B1401" s="4">
        <v>1289.3700825791307</v>
      </c>
      <c r="C1401" s="4">
        <v>0</v>
      </c>
      <c r="D1401" s="4">
        <v>0</v>
      </c>
    </row>
    <row r="1402" spans="1:4" x14ac:dyDescent="0.2">
      <c r="A1402" s="4">
        <v>19997.112092919862</v>
      </c>
      <c r="B1402" s="4">
        <v>1289.2040478172255</v>
      </c>
      <c r="C1402" s="4">
        <v>0</v>
      </c>
      <c r="D1402" s="4">
        <v>0</v>
      </c>
    </row>
    <row r="1403" spans="1:4" x14ac:dyDescent="0.2">
      <c r="A1403" s="4">
        <v>20011.385489607648</v>
      </c>
      <c r="B1403" s="4">
        <v>1289.0368133934676</v>
      </c>
      <c r="C1403" s="4">
        <v>0</v>
      </c>
      <c r="D1403" s="4">
        <v>0</v>
      </c>
    </row>
    <row r="1404" spans="1:4" x14ac:dyDescent="0.2">
      <c r="A1404" s="4">
        <v>20025.65888629543</v>
      </c>
      <c r="B1404" s="4">
        <v>1288.8683800585843</v>
      </c>
      <c r="C1404" s="4">
        <v>0</v>
      </c>
      <c r="D1404" s="4">
        <v>0</v>
      </c>
    </row>
    <row r="1405" spans="1:4" x14ac:dyDescent="0.2">
      <c r="A1405" s="4">
        <v>20039.932282983216</v>
      </c>
      <c r="B1405" s="4">
        <v>1288.6987485633024</v>
      </c>
      <c r="C1405" s="4">
        <v>0</v>
      </c>
      <c r="D1405" s="4">
        <v>0</v>
      </c>
    </row>
    <row r="1406" spans="1:4" x14ac:dyDescent="0.2">
      <c r="A1406" s="4">
        <v>20054.205679671002</v>
      </c>
      <c r="B1406" s="4">
        <v>1288.527919658349</v>
      </c>
      <c r="C1406" s="4">
        <v>0</v>
      </c>
      <c r="D1406" s="4">
        <v>0</v>
      </c>
    </row>
    <row r="1407" spans="1:4" x14ac:dyDescent="0.2">
      <c r="A1407" s="4">
        <v>20068.479076358788</v>
      </c>
      <c r="B1407" s="4">
        <v>1288.3558940944511</v>
      </c>
      <c r="C1407" s="4">
        <v>0</v>
      </c>
      <c r="D1407" s="4">
        <v>0</v>
      </c>
    </row>
    <row r="1408" spans="1:4" x14ac:dyDescent="0.2">
      <c r="A1408" s="4">
        <v>20082.75247304657</v>
      </c>
      <c r="B1408" s="4">
        <v>1288.182672622336</v>
      </c>
      <c r="C1408" s="4">
        <v>0</v>
      </c>
      <c r="D1408" s="4">
        <v>0</v>
      </c>
    </row>
    <row r="1409" spans="1:4" x14ac:dyDescent="0.2">
      <c r="A1409" s="4">
        <v>20097.025869734356</v>
      </c>
      <c r="B1409" s="4">
        <v>1288.0082559927305</v>
      </c>
      <c r="C1409" s="4">
        <v>0</v>
      </c>
      <c r="D1409" s="4">
        <v>0</v>
      </c>
    </row>
    <row r="1410" spans="1:4" x14ac:dyDescent="0.2">
      <c r="A1410" s="4">
        <v>20111.299266422142</v>
      </c>
      <c r="B1410" s="4">
        <v>1287.8326449563619</v>
      </c>
      <c r="C1410" s="4">
        <v>0</v>
      </c>
      <c r="D1410" s="4">
        <v>0</v>
      </c>
    </row>
    <row r="1411" spans="1:4" x14ac:dyDescent="0.2">
      <c r="A1411" s="4">
        <v>20125.572663109924</v>
      </c>
      <c r="B1411" s="4">
        <v>1287.6558402639573</v>
      </c>
      <c r="C1411" s="4">
        <v>0</v>
      </c>
      <c r="D1411" s="4">
        <v>0</v>
      </c>
    </row>
    <row r="1412" spans="1:4" x14ac:dyDescent="0.2">
      <c r="A1412" s="4">
        <v>20139.84605979771</v>
      </c>
      <c r="B1412" s="4">
        <v>1287.4778426662435</v>
      </c>
      <c r="C1412" s="4">
        <v>0</v>
      </c>
      <c r="D1412" s="4">
        <v>0</v>
      </c>
    </row>
    <row r="1413" spans="1:4" x14ac:dyDescent="0.2">
      <c r="A1413" s="4">
        <v>20154.119456485496</v>
      </c>
      <c r="B1413" s="4">
        <v>1287.298652913948</v>
      </c>
      <c r="C1413" s="4">
        <v>0</v>
      </c>
      <c r="D1413" s="4">
        <v>0</v>
      </c>
    </row>
    <row r="1414" spans="1:4" x14ac:dyDescent="0.2">
      <c r="A1414" s="4">
        <v>20168.392853173282</v>
      </c>
      <c r="B1414" s="4">
        <v>1287.1182717577974</v>
      </c>
      <c r="C1414" s="4">
        <v>0</v>
      </c>
      <c r="D1414" s="4">
        <v>0</v>
      </c>
    </row>
    <row r="1415" spans="1:4" x14ac:dyDescent="0.2">
      <c r="A1415" s="4">
        <v>20182.666249861064</v>
      </c>
      <c r="B1415" s="4">
        <v>1286.9366999485187</v>
      </c>
      <c r="C1415" s="4">
        <v>0</v>
      </c>
      <c r="D1415" s="4">
        <v>0</v>
      </c>
    </row>
    <row r="1416" spans="1:4" x14ac:dyDescent="0.2">
      <c r="A1416" s="4">
        <v>20196.93964654885</v>
      </c>
      <c r="B1416" s="4">
        <v>1286.7539382368393</v>
      </c>
      <c r="C1416" s="4">
        <v>0</v>
      </c>
      <c r="D1416" s="4">
        <v>0</v>
      </c>
    </row>
    <row r="1417" spans="1:4" x14ac:dyDescent="0.2">
      <c r="A1417" s="4">
        <v>20211.213043236636</v>
      </c>
      <c r="B1417" s="4">
        <v>1286.5699873734864</v>
      </c>
      <c r="C1417" s="4">
        <v>0</v>
      </c>
      <c r="D1417" s="4">
        <v>0</v>
      </c>
    </row>
    <row r="1418" spans="1:4" x14ac:dyDescent="0.2">
      <c r="A1418" s="4">
        <v>20225.486439924418</v>
      </c>
      <c r="B1418" s="4">
        <v>1286.384848109187</v>
      </c>
      <c r="C1418" s="4">
        <v>0</v>
      </c>
      <c r="D1418" s="4">
        <v>0</v>
      </c>
    </row>
    <row r="1419" spans="1:4" x14ac:dyDescent="0.2">
      <c r="A1419" s="4">
        <v>20239.759836612204</v>
      </c>
      <c r="B1419" s="4">
        <v>1286.1985211946676</v>
      </c>
      <c r="C1419" s="4">
        <v>0</v>
      </c>
      <c r="D1419" s="4">
        <v>0</v>
      </c>
    </row>
    <row r="1420" spans="1:4" x14ac:dyDescent="0.2">
      <c r="A1420" s="4">
        <v>20254.03323329999</v>
      </c>
      <c r="B1420" s="4">
        <v>1286.0110073806559</v>
      </c>
      <c r="C1420" s="4">
        <v>0</v>
      </c>
      <c r="D1420" s="4">
        <v>0</v>
      </c>
    </row>
    <row r="1421" spans="1:4" x14ac:dyDescent="0.2">
      <c r="A1421" s="4">
        <v>20268.306629987776</v>
      </c>
      <c r="B1421" s="4">
        <v>1285.8223074178786</v>
      </c>
      <c r="C1421" s="4">
        <v>0</v>
      </c>
      <c r="D1421" s="4">
        <v>0</v>
      </c>
    </row>
    <row r="1422" spans="1:4" x14ac:dyDescent="0.2">
      <c r="A1422" s="4">
        <v>20282.580026675558</v>
      </c>
      <c r="B1422" s="4">
        <v>1285.6324220570627</v>
      </c>
      <c r="C1422" s="4">
        <v>0</v>
      </c>
      <c r="D1422" s="4">
        <v>0</v>
      </c>
    </row>
    <row r="1423" spans="1:4" x14ac:dyDescent="0.2">
      <c r="A1423" s="4">
        <v>20296.853423363344</v>
      </c>
      <c r="B1423" s="4">
        <v>1285.4413520489361</v>
      </c>
      <c r="C1423" s="4">
        <v>0</v>
      </c>
      <c r="D1423" s="4">
        <v>0</v>
      </c>
    </row>
    <row r="1424" spans="1:4" x14ac:dyDescent="0.2">
      <c r="A1424" s="4">
        <v>20311.126820051129</v>
      </c>
      <c r="B1424" s="4">
        <v>1285.2490981442249</v>
      </c>
      <c r="C1424" s="4">
        <v>0</v>
      </c>
      <c r="D1424" s="4">
        <v>0</v>
      </c>
    </row>
    <row r="1425" spans="1:4" x14ac:dyDescent="0.2">
      <c r="A1425" s="4">
        <v>20325.400216738912</v>
      </c>
      <c r="B1425" s="4">
        <v>1285.0556610936567</v>
      </c>
      <c r="C1425" s="4">
        <v>0</v>
      </c>
      <c r="D1425" s="4">
        <v>0</v>
      </c>
    </row>
    <row r="1426" spans="1:4" x14ac:dyDescent="0.2">
      <c r="A1426" s="4">
        <v>20339.673613426698</v>
      </c>
      <c r="B1426" s="4">
        <v>1284.861041647958</v>
      </c>
      <c r="C1426" s="4">
        <v>0</v>
      </c>
      <c r="D1426" s="4">
        <v>0</v>
      </c>
    </row>
    <row r="1427" spans="1:4" x14ac:dyDescent="0.2">
      <c r="A1427" s="4">
        <v>20353.947010114483</v>
      </c>
      <c r="B1427" s="4">
        <v>1284.6652405578566</v>
      </c>
      <c r="C1427" s="4">
        <v>0</v>
      </c>
      <c r="D1427" s="4">
        <v>0</v>
      </c>
    </row>
    <row r="1428" spans="1:4" x14ac:dyDescent="0.2">
      <c r="A1428" s="4">
        <v>20368.220406802266</v>
      </c>
      <c r="B1428" s="4">
        <v>1284.4682585740788</v>
      </c>
      <c r="C1428" s="4">
        <v>0</v>
      </c>
      <c r="D1428" s="4">
        <v>0</v>
      </c>
    </row>
    <row r="1429" spans="1:4" x14ac:dyDescent="0.2">
      <c r="A1429" s="4">
        <v>20382.493803490052</v>
      </c>
      <c r="B1429" s="4">
        <v>1284.2700964473524</v>
      </c>
      <c r="C1429" s="4">
        <v>0</v>
      </c>
      <c r="D1429" s="4">
        <v>0</v>
      </c>
    </row>
    <row r="1430" spans="1:4" x14ac:dyDescent="0.2">
      <c r="A1430" s="4">
        <v>20396.767200177837</v>
      </c>
      <c r="B1430" s="4">
        <v>1284.0707549284043</v>
      </c>
      <c r="C1430" s="4">
        <v>0</v>
      </c>
      <c r="D1430" s="4">
        <v>0</v>
      </c>
    </row>
    <row r="1431" spans="1:4" x14ac:dyDescent="0.2">
      <c r="A1431" s="4">
        <v>20411.040596865623</v>
      </c>
      <c r="B1431" s="4">
        <v>1283.8702347679612</v>
      </c>
      <c r="C1431" s="4">
        <v>0</v>
      </c>
      <c r="D1431" s="4">
        <v>0</v>
      </c>
    </row>
    <row r="1432" spans="1:4" x14ac:dyDescent="0.2">
      <c r="A1432" s="4">
        <v>20425.313993553405</v>
      </c>
      <c r="B1432" s="4">
        <v>1283.6685367167504</v>
      </c>
      <c r="C1432" s="4">
        <v>0</v>
      </c>
      <c r="D1432" s="4">
        <v>0</v>
      </c>
    </row>
    <row r="1433" spans="1:4" x14ac:dyDescent="0.2">
      <c r="A1433" s="4">
        <v>20439.587390241191</v>
      </c>
      <c r="B1433" s="4">
        <v>1283.4656615254989</v>
      </c>
      <c r="C1433" s="4">
        <v>0</v>
      </c>
      <c r="D1433" s="4">
        <v>0</v>
      </c>
    </row>
    <row r="1434" spans="1:4" x14ac:dyDescent="0.2">
      <c r="A1434" s="4">
        <v>20453.860786928977</v>
      </c>
      <c r="B1434" s="4">
        <v>1283.261609944934</v>
      </c>
      <c r="C1434" s="4">
        <v>0</v>
      </c>
      <c r="D1434" s="4">
        <v>0</v>
      </c>
    </row>
    <row r="1435" spans="1:4" x14ac:dyDescent="0.2">
      <c r="A1435" s="4">
        <v>20468.134183616759</v>
      </c>
      <c r="B1435" s="4">
        <v>1283.0563827257822</v>
      </c>
      <c r="C1435" s="4">
        <v>0</v>
      </c>
      <c r="D1435" s="4">
        <v>0</v>
      </c>
    </row>
    <row r="1436" spans="1:4" x14ac:dyDescent="0.2">
      <c r="A1436" s="4">
        <v>20482.407580304545</v>
      </c>
      <c r="B1436" s="4">
        <v>1282.8499806187715</v>
      </c>
      <c r="C1436" s="4">
        <v>0</v>
      </c>
      <c r="D1436" s="4">
        <v>0</v>
      </c>
    </row>
    <row r="1437" spans="1:4" x14ac:dyDescent="0.2">
      <c r="A1437" s="4">
        <v>20496.680976992331</v>
      </c>
      <c r="B1437" s="4">
        <v>1282.6424043746281</v>
      </c>
      <c r="C1437" s="4">
        <v>0</v>
      </c>
      <c r="D1437" s="4">
        <v>0</v>
      </c>
    </row>
    <row r="1438" spans="1:4" x14ac:dyDescent="0.2">
      <c r="A1438" s="4">
        <v>20510.954373680117</v>
      </c>
      <c r="B1438" s="4">
        <v>1282.4336547440791</v>
      </c>
      <c r="C1438" s="4">
        <v>0</v>
      </c>
      <c r="D1438" s="4">
        <v>0</v>
      </c>
    </row>
    <row r="1439" spans="1:4" x14ac:dyDescent="0.2">
      <c r="A1439" s="4">
        <v>20525.227770367899</v>
      </c>
      <c r="B1439" s="4">
        <v>1282.2237324778523</v>
      </c>
      <c r="C1439" s="4">
        <v>0</v>
      </c>
      <c r="D1439" s="4">
        <v>0</v>
      </c>
    </row>
    <row r="1440" spans="1:4" x14ac:dyDescent="0.2">
      <c r="A1440" s="4">
        <v>20539.501167055685</v>
      </c>
      <c r="B1440" s="4">
        <v>1282.0126383266741</v>
      </c>
      <c r="C1440" s="4">
        <v>0</v>
      </c>
      <c r="D1440" s="4">
        <v>0</v>
      </c>
    </row>
    <row r="1441" spans="1:4" x14ac:dyDescent="0.2">
      <c r="A1441" s="4">
        <v>20553.774563743471</v>
      </c>
      <c r="B1441" s="4">
        <v>1281.8003730412718</v>
      </c>
      <c r="C1441" s="4">
        <v>0</v>
      </c>
      <c r="D1441" s="4">
        <v>0</v>
      </c>
    </row>
    <row r="1442" spans="1:4" x14ac:dyDescent="0.2">
      <c r="A1442" s="4">
        <v>20568.047960431253</v>
      </c>
      <c r="B1442" s="4">
        <v>1281.5869373723726</v>
      </c>
      <c r="C1442" s="4">
        <v>0</v>
      </c>
      <c r="D1442" s="4">
        <v>0</v>
      </c>
    </row>
    <row r="1443" spans="1:4" x14ac:dyDescent="0.2">
      <c r="A1443" s="4">
        <v>20582.321357119039</v>
      </c>
      <c r="B1443" s="4">
        <v>1281.3723320707034</v>
      </c>
      <c r="C1443" s="4">
        <v>0</v>
      </c>
      <c r="D1443" s="4">
        <v>0</v>
      </c>
    </row>
    <row r="1444" spans="1:4" x14ac:dyDescent="0.2">
      <c r="A1444" s="4">
        <v>20596.594753806825</v>
      </c>
      <c r="B1444" s="4">
        <v>1281.1565578869909</v>
      </c>
      <c r="C1444" s="4">
        <v>0</v>
      </c>
      <c r="D1444" s="4">
        <v>0</v>
      </c>
    </row>
    <row r="1445" spans="1:4" x14ac:dyDescent="0.2">
      <c r="A1445" s="4">
        <v>20610.868150494611</v>
      </c>
      <c r="B1445" s="4">
        <v>1280.939615571963</v>
      </c>
      <c r="C1445" s="4">
        <v>0</v>
      </c>
      <c r="D1445" s="4">
        <v>0</v>
      </c>
    </row>
    <row r="1446" spans="1:4" x14ac:dyDescent="0.2">
      <c r="A1446" s="4">
        <v>20625.141547182393</v>
      </c>
      <c r="B1446" s="4">
        <v>1280.7215058763459</v>
      </c>
      <c r="C1446" s="4">
        <v>0</v>
      </c>
      <c r="D1446" s="4">
        <v>0</v>
      </c>
    </row>
    <row r="1447" spans="1:4" x14ac:dyDescent="0.2">
      <c r="A1447" s="4">
        <v>20639.414943870179</v>
      </c>
      <c r="B1447" s="4">
        <v>1280.5022295508677</v>
      </c>
      <c r="C1447" s="4">
        <v>0</v>
      </c>
      <c r="D1447" s="4">
        <v>0</v>
      </c>
    </row>
    <row r="1448" spans="1:4" x14ac:dyDescent="0.2">
      <c r="A1448" s="4">
        <v>20653.688340557965</v>
      </c>
      <c r="B1448" s="4">
        <v>1280.2817873462543</v>
      </c>
      <c r="C1448" s="4">
        <v>0</v>
      </c>
      <c r="D1448" s="4">
        <v>0</v>
      </c>
    </row>
    <row r="1449" spans="1:4" x14ac:dyDescent="0.2">
      <c r="A1449" s="4">
        <v>20667.961737245747</v>
      </c>
      <c r="B1449" s="4">
        <v>1280.0601800132333</v>
      </c>
      <c r="C1449" s="4">
        <v>0</v>
      </c>
      <c r="D1449" s="4">
        <v>0</v>
      </c>
    </row>
    <row r="1450" spans="1:4" x14ac:dyDescent="0.2">
      <c r="A1450" s="4">
        <v>20682.235133933533</v>
      </c>
      <c r="B1450" s="4">
        <v>1279.8374083025319</v>
      </c>
      <c r="C1450" s="4">
        <v>0</v>
      </c>
      <c r="D1450" s="4">
        <v>0</v>
      </c>
    </row>
    <row r="1451" spans="1:4" x14ac:dyDescent="0.2">
      <c r="A1451" s="4">
        <v>20696.508530621319</v>
      </c>
      <c r="B1451" s="4">
        <v>1279.6134729648772</v>
      </c>
      <c r="C1451" s="4">
        <v>0</v>
      </c>
      <c r="D1451" s="4">
        <v>0</v>
      </c>
    </row>
    <row r="1452" spans="1:4" x14ac:dyDescent="0.2">
      <c r="A1452" s="4">
        <v>20710.781927309105</v>
      </c>
      <c r="B1452" s="4">
        <v>1279.388374750996</v>
      </c>
      <c r="C1452" s="4">
        <v>0</v>
      </c>
      <c r="D1452" s="4">
        <v>0</v>
      </c>
    </row>
    <row r="1453" spans="1:4" x14ac:dyDescent="0.2">
      <c r="A1453" s="4">
        <v>20725.055323996887</v>
      </c>
      <c r="B1453" s="4">
        <v>1279.1621144116157</v>
      </c>
      <c r="C1453" s="4">
        <v>0</v>
      </c>
      <c r="D1453" s="4">
        <v>0</v>
      </c>
    </row>
    <row r="1454" spans="1:4" x14ac:dyDescent="0.2">
      <c r="A1454" s="4">
        <v>20739.328720684673</v>
      </c>
      <c r="B1454" s="4">
        <v>1278.9346926974631</v>
      </c>
      <c r="C1454" s="4">
        <v>0</v>
      </c>
      <c r="D1454" s="4">
        <v>0</v>
      </c>
    </row>
    <row r="1455" spans="1:4" x14ac:dyDescent="0.2">
      <c r="A1455" s="4">
        <v>20753.602117372458</v>
      </c>
      <c r="B1455" s="4">
        <v>1278.7061103592648</v>
      </c>
      <c r="C1455" s="4">
        <v>0</v>
      </c>
      <c r="D1455" s="4">
        <v>0</v>
      </c>
    </row>
    <row r="1456" spans="1:4" x14ac:dyDescent="0.2">
      <c r="A1456" s="4">
        <v>20767.875514060241</v>
      </c>
      <c r="B1456" s="4">
        <v>1278.4763681477489</v>
      </c>
      <c r="C1456" s="4">
        <v>0</v>
      </c>
      <c r="D1456" s="4">
        <v>0</v>
      </c>
    </row>
    <row r="1457" spans="1:4" x14ac:dyDescent="0.2">
      <c r="A1457" s="4">
        <v>20782.148910748027</v>
      </c>
      <c r="B1457" s="4">
        <v>1278.245466813642</v>
      </c>
      <c r="C1457" s="4">
        <v>0</v>
      </c>
      <c r="D1457" s="4">
        <v>0</v>
      </c>
    </row>
    <row r="1458" spans="1:4" x14ac:dyDescent="0.2">
      <c r="A1458" s="4">
        <v>20796.422307435812</v>
      </c>
      <c r="B1458" s="4">
        <v>1278.0134071076709</v>
      </c>
      <c r="C1458" s="4">
        <v>0</v>
      </c>
      <c r="D1458" s="4">
        <v>0</v>
      </c>
    </row>
    <row r="1459" spans="1:4" x14ac:dyDescent="0.2">
      <c r="A1459" s="4">
        <v>20810.695704123598</v>
      </c>
      <c r="B1459" s="4">
        <v>1277.7801897805628</v>
      </c>
      <c r="C1459" s="4">
        <v>0</v>
      </c>
      <c r="D1459" s="4">
        <v>0</v>
      </c>
    </row>
    <row r="1460" spans="1:4" x14ac:dyDescent="0.2">
      <c r="A1460" s="4">
        <v>20824.96910081138</v>
      </c>
      <c r="B1460" s="4">
        <v>1277.5458155830452</v>
      </c>
      <c r="C1460" s="4">
        <v>0</v>
      </c>
      <c r="D1460" s="4">
        <v>0</v>
      </c>
    </row>
    <row r="1461" spans="1:4" x14ac:dyDescent="0.2">
      <c r="A1461" s="4">
        <v>20839.242497499166</v>
      </c>
      <c r="B1461" s="4">
        <v>1277.3102852658444</v>
      </c>
      <c r="C1461" s="4">
        <v>0</v>
      </c>
      <c r="D1461" s="4">
        <v>0</v>
      </c>
    </row>
    <row r="1462" spans="1:4" x14ac:dyDescent="0.2">
      <c r="A1462" s="4">
        <v>20853.515894186952</v>
      </c>
      <c r="B1462" s="4">
        <v>1277.0735995796881</v>
      </c>
      <c r="C1462" s="4">
        <v>0</v>
      </c>
      <c r="D1462" s="4">
        <v>0</v>
      </c>
    </row>
    <row r="1463" spans="1:4" x14ac:dyDescent="0.2">
      <c r="A1463" s="4">
        <v>20867.789290874734</v>
      </c>
      <c r="B1463" s="4">
        <v>1276.835759275303</v>
      </c>
      <c r="C1463" s="4">
        <v>0</v>
      </c>
      <c r="D1463" s="4">
        <v>0</v>
      </c>
    </row>
    <row r="1464" spans="1:4" x14ac:dyDescent="0.2">
      <c r="A1464" s="4">
        <v>20882.06268756252</v>
      </c>
      <c r="B1464" s="4">
        <v>1276.5967651034166</v>
      </c>
      <c r="C1464" s="4">
        <v>0</v>
      </c>
      <c r="D1464" s="4">
        <v>0</v>
      </c>
    </row>
    <row r="1465" spans="1:4" x14ac:dyDescent="0.2">
      <c r="A1465" s="4">
        <v>20896.336084250306</v>
      </c>
      <c r="B1465" s="4">
        <v>1276.3566178147553</v>
      </c>
      <c r="C1465" s="4">
        <v>0</v>
      </c>
      <c r="D1465" s="4">
        <v>0</v>
      </c>
    </row>
    <row r="1466" spans="1:4" x14ac:dyDescent="0.2">
      <c r="A1466" s="4">
        <v>20910.609480938092</v>
      </c>
      <c r="B1466" s="4">
        <v>1276.1153181600469</v>
      </c>
      <c r="C1466" s="4">
        <v>0</v>
      </c>
      <c r="D1466" s="4">
        <v>0</v>
      </c>
    </row>
    <row r="1467" spans="1:4" x14ac:dyDescent="0.2">
      <c r="A1467" s="4">
        <v>20924.882877625874</v>
      </c>
      <c r="B1467" s="4">
        <v>1275.872866890018</v>
      </c>
      <c r="C1467" s="4">
        <v>0</v>
      </c>
      <c r="D1467" s="4">
        <v>0</v>
      </c>
    </row>
    <row r="1468" spans="1:4" x14ac:dyDescent="0.2">
      <c r="A1468" s="4">
        <v>20939.15627431366</v>
      </c>
      <c r="B1468" s="4">
        <v>1275.6292647553955</v>
      </c>
      <c r="C1468" s="4">
        <v>0</v>
      </c>
      <c r="D1468" s="4">
        <v>0</v>
      </c>
    </row>
    <row r="1469" spans="1:4" x14ac:dyDescent="0.2">
      <c r="A1469" s="4">
        <v>20953.429671001446</v>
      </c>
      <c r="B1469" s="4">
        <v>1275.384512506907</v>
      </c>
      <c r="C1469" s="4">
        <v>0</v>
      </c>
      <c r="D1469" s="4">
        <v>0</v>
      </c>
    </row>
    <row r="1470" spans="1:4" x14ac:dyDescent="0.2">
      <c r="A1470" s="4">
        <v>20967.703067689228</v>
      </c>
      <c r="B1470" s="4">
        <v>1275.1386108952795</v>
      </c>
      <c r="C1470" s="4">
        <v>0</v>
      </c>
      <c r="D1470" s="4">
        <v>0</v>
      </c>
    </row>
    <row r="1471" spans="1:4" x14ac:dyDescent="0.2">
      <c r="A1471" s="4">
        <v>20981.976464377014</v>
      </c>
      <c r="B1471" s="4">
        <v>1274.8915606712396</v>
      </c>
      <c r="C1471" s="4">
        <v>0</v>
      </c>
      <c r="D1471" s="4">
        <v>0</v>
      </c>
    </row>
    <row r="1472" spans="1:4" x14ac:dyDescent="0.2">
      <c r="A1472" s="4">
        <v>20996.2498610648</v>
      </c>
      <c r="B1472" s="4">
        <v>1274.6433625855148</v>
      </c>
      <c r="C1472" s="4">
        <v>0</v>
      </c>
      <c r="D1472" s="4">
        <v>0</v>
      </c>
    </row>
    <row r="1473" spans="1:4" x14ac:dyDescent="0.2">
      <c r="A1473" s="4">
        <v>21010.523257752586</v>
      </c>
      <c r="B1473" s="4">
        <v>1274.394017388832</v>
      </c>
      <c r="C1473" s="4">
        <v>0</v>
      </c>
      <c r="D1473" s="4">
        <v>0</v>
      </c>
    </row>
    <row r="1474" spans="1:4" x14ac:dyDescent="0.2">
      <c r="A1474" s="4">
        <v>21024.796654440368</v>
      </c>
      <c r="B1474" s="4">
        <v>1274.1435258319184</v>
      </c>
      <c r="C1474" s="4">
        <v>0</v>
      </c>
      <c r="D1474" s="4">
        <v>0</v>
      </c>
    </row>
    <row r="1475" spans="1:4" x14ac:dyDescent="0.2">
      <c r="A1475" s="4">
        <v>21039.070051128154</v>
      </c>
      <c r="B1475" s="4">
        <v>1273.8918886655006</v>
      </c>
      <c r="C1475" s="4">
        <v>0</v>
      </c>
      <c r="D1475" s="4">
        <v>0</v>
      </c>
    </row>
    <row r="1476" spans="1:4" x14ac:dyDescent="0.2">
      <c r="A1476" s="4">
        <v>21053.34344781594</v>
      </c>
      <c r="B1476" s="4">
        <v>1273.6391066403064</v>
      </c>
      <c r="C1476" s="4">
        <v>0</v>
      </c>
      <c r="D1476" s="4">
        <v>0</v>
      </c>
    </row>
    <row r="1477" spans="1:4" x14ac:dyDescent="0.2">
      <c r="A1477" s="4">
        <v>21067.616844503722</v>
      </c>
      <c r="B1477" s="4">
        <v>1273.3851805070624</v>
      </c>
      <c r="C1477" s="4">
        <v>0</v>
      </c>
      <c r="D1477" s="4">
        <v>0</v>
      </c>
    </row>
    <row r="1478" spans="1:4" x14ac:dyDescent="0.2">
      <c r="A1478" s="4">
        <v>21081.890241191508</v>
      </c>
      <c r="B1478" s="4">
        <v>1273.1301110164957</v>
      </c>
      <c r="C1478" s="4">
        <v>0</v>
      </c>
      <c r="D1478" s="4">
        <v>0</v>
      </c>
    </row>
    <row r="1479" spans="1:4" x14ac:dyDescent="0.2">
      <c r="A1479" s="4">
        <v>21096.163637879294</v>
      </c>
      <c r="B1479" s="4">
        <v>1272.8738989193332</v>
      </c>
      <c r="C1479" s="4">
        <v>0</v>
      </c>
      <c r="D1479" s="4">
        <v>0</v>
      </c>
    </row>
    <row r="1480" spans="1:4" x14ac:dyDescent="0.2">
      <c r="A1480" s="4">
        <v>21110.43703456708</v>
      </c>
      <c r="B1480" s="4">
        <v>1272.6165449663024</v>
      </c>
      <c r="C1480" s="4">
        <v>0</v>
      </c>
      <c r="D1480" s="4">
        <v>0</v>
      </c>
    </row>
    <row r="1481" spans="1:4" x14ac:dyDescent="0.2">
      <c r="A1481" s="4">
        <v>21124.710431254862</v>
      </c>
      <c r="B1481" s="4">
        <v>1272.3580499081302</v>
      </c>
      <c r="C1481" s="4">
        <v>0</v>
      </c>
      <c r="D1481" s="4">
        <v>0</v>
      </c>
    </row>
    <row r="1482" spans="1:4" x14ac:dyDescent="0.2">
      <c r="A1482" s="4">
        <v>21138.983827942648</v>
      </c>
      <c r="B1482" s="4">
        <v>1272.0984144955435</v>
      </c>
      <c r="C1482" s="4">
        <v>0</v>
      </c>
      <c r="D1482" s="4">
        <v>0</v>
      </c>
    </row>
    <row r="1483" spans="1:4" x14ac:dyDescent="0.2">
      <c r="A1483" s="4">
        <v>21153.257224630433</v>
      </c>
      <c r="B1483" s="4">
        <v>1271.8376394792695</v>
      </c>
      <c r="C1483" s="4">
        <v>0</v>
      </c>
      <c r="D1483" s="4">
        <v>0</v>
      </c>
    </row>
    <row r="1484" spans="1:4" x14ac:dyDescent="0.2">
      <c r="A1484" s="4">
        <v>21167.530621318216</v>
      </c>
      <c r="B1484" s="4">
        <v>1271.5757256100355</v>
      </c>
      <c r="C1484" s="4">
        <v>0</v>
      </c>
      <c r="D1484" s="4">
        <v>0</v>
      </c>
    </row>
    <row r="1485" spans="1:4" x14ac:dyDescent="0.2">
      <c r="A1485" s="4">
        <v>21181.804018006002</v>
      </c>
      <c r="B1485" s="4">
        <v>1271.312673638568</v>
      </c>
      <c r="C1485" s="4">
        <v>0</v>
      </c>
      <c r="D1485" s="4">
        <v>0</v>
      </c>
    </row>
    <row r="1486" spans="1:4" x14ac:dyDescent="0.2">
      <c r="A1486" s="4">
        <v>21196.077414693787</v>
      </c>
      <c r="B1486" s="4">
        <v>1271.0484843155944</v>
      </c>
      <c r="C1486" s="4">
        <v>0</v>
      </c>
      <c r="D1486" s="4">
        <v>0</v>
      </c>
    </row>
    <row r="1487" spans="1:4" x14ac:dyDescent="0.2">
      <c r="A1487" s="4">
        <v>21210.350811381573</v>
      </c>
      <c r="B1487" s="4">
        <v>1270.7831583918419</v>
      </c>
      <c r="C1487" s="4">
        <v>0</v>
      </c>
      <c r="D1487" s="4">
        <v>0</v>
      </c>
    </row>
    <row r="1488" spans="1:4" x14ac:dyDescent="0.2">
      <c r="A1488" s="4">
        <v>21224.624208069356</v>
      </c>
      <c r="B1488" s="4">
        <v>1270.5166966180373</v>
      </c>
      <c r="C1488" s="4">
        <v>0</v>
      </c>
      <c r="D1488" s="4">
        <v>0</v>
      </c>
    </row>
    <row r="1489" spans="1:4" x14ac:dyDescent="0.2">
      <c r="A1489" s="4">
        <v>21238.897604757141</v>
      </c>
      <c r="B1489" s="4">
        <v>1270.2490997449079</v>
      </c>
      <c r="C1489" s="4">
        <v>0</v>
      </c>
      <c r="D1489" s="4">
        <v>0</v>
      </c>
    </row>
    <row r="1490" spans="1:4" x14ac:dyDescent="0.2">
      <c r="A1490" s="4">
        <v>21253.171001444927</v>
      </c>
      <c r="B1490" s="4">
        <v>1269.9803685231805</v>
      </c>
      <c r="C1490" s="4">
        <v>0</v>
      </c>
      <c r="D1490" s="4">
        <v>0</v>
      </c>
    </row>
    <row r="1491" spans="1:4" x14ac:dyDescent="0.2">
      <c r="A1491" s="4">
        <v>21267.444398132709</v>
      </c>
      <c r="B1491" s="4">
        <v>1269.7105037035824</v>
      </c>
      <c r="C1491" s="4">
        <v>0</v>
      </c>
      <c r="D1491" s="4">
        <v>0</v>
      </c>
    </row>
    <row r="1492" spans="1:4" x14ac:dyDescent="0.2">
      <c r="A1492" s="4">
        <v>21281.717794820495</v>
      </c>
      <c r="B1492" s="4">
        <v>1269.4395060368406</v>
      </c>
      <c r="C1492" s="4">
        <v>0</v>
      </c>
      <c r="D1492" s="4">
        <v>0</v>
      </c>
    </row>
    <row r="1493" spans="1:4" x14ac:dyDescent="0.2">
      <c r="A1493" s="4">
        <v>21295.991191508281</v>
      </c>
      <c r="B1493" s="4">
        <v>1269.1673762736821</v>
      </c>
      <c r="C1493" s="4">
        <v>0</v>
      </c>
      <c r="D1493" s="4">
        <v>0</v>
      </c>
    </row>
    <row r="1494" spans="1:4" x14ac:dyDescent="0.2">
      <c r="A1494" s="4">
        <v>21310.264588196067</v>
      </c>
      <c r="B1494" s="4">
        <v>1268.8941151648339</v>
      </c>
      <c r="C1494" s="4">
        <v>0</v>
      </c>
      <c r="D1494" s="4">
        <v>0</v>
      </c>
    </row>
    <row r="1495" spans="1:4" x14ac:dyDescent="0.2">
      <c r="A1495" s="4">
        <v>21324.537984883849</v>
      </c>
      <c r="B1495" s="4">
        <v>1268.6197234610236</v>
      </c>
      <c r="C1495" s="4">
        <v>0</v>
      </c>
      <c r="D1495" s="4">
        <v>0</v>
      </c>
    </row>
    <row r="1496" spans="1:4" x14ac:dyDescent="0.2">
      <c r="A1496" s="4">
        <v>21338.811381571635</v>
      </c>
      <c r="B1496" s="4">
        <v>1268.3442019129777</v>
      </c>
      <c r="C1496" s="4">
        <v>0</v>
      </c>
      <c r="D1496" s="4">
        <v>0</v>
      </c>
    </row>
    <row r="1497" spans="1:4" x14ac:dyDescent="0.2">
      <c r="A1497" s="4">
        <v>21353.084778259421</v>
      </c>
      <c r="B1497" s="4">
        <v>1268.0675512714231</v>
      </c>
      <c r="C1497" s="4">
        <v>0</v>
      </c>
      <c r="D1497" s="4">
        <v>0</v>
      </c>
    </row>
    <row r="1498" spans="1:4" x14ac:dyDescent="0.2">
      <c r="A1498" s="4">
        <v>21367.358174947203</v>
      </c>
      <c r="B1498" s="4">
        <v>1267.7897722870875</v>
      </c>
      <c r="C1498" s="4">
        <v>0</v>
      </c>
      <c r="D1498" s="4">
        <v>0</v>
      </c>
    </row>
    <row r="1499" spans="1:4" x14ac:dyDescent="0.2">
      <c r="A1499" s="4">
        <v>21381.631571634989</v>
      </c>
      <c r="B1499" s="4">
        <v>1267.5108657106975</v>
      </c>
      <c r="C1499" s="4">
        <v>0</v>
      </c>
      <c r="D1499" s="4">
        <v>0</v>
      </c>
    </row>
    <row r="1500" spans="1:4" x14ac:dyDescent="0.2">
      <c r="A1500" s="4">
        <v>21395.904968322775</v>
      </c>
      <c r="B1500" s="4">
        <v>1267.2308322929805</v>
      </c>
      <c r="C1500" s="4">
        <v>0</v>
      </c>
      <c r="D1500" s="4">
        <v>0</v>
      </c>
    </row>
    <row r="1501" spans="1:4" x14ac:dyDescent="0.2">
      <c r="A1501" s="4">
        <v>21410.178365010561</v>
      </c>
      <c r="B1501" s="4">
        <v>1266.9496727846631</v>
      </c>
      <c r="C1501" s="4">
        <v>0</v>
      </c>
      <c r="D1501" s="4">
        <v>0</v>
      </c>
    </row>
    <row r="1502" spans="1:4" x14ac:dyDescent="0.2">
      <c r="A1502" s="4">
        <v>21424.451761698343</v>
      </c>
      <c r="B1502" s="4">
        <v>1266.6673879364728</v>
      </c>
      <c r="C1502" s="4">
        <v>0</v>
      </c>
      <c r="D1502" s="4">
        <v>0</v>
      </c>
    </row>
    <row r="1503" spans="1:4" x14ac:dyDescent="0.2">
      <c r="A1503" s="4">
        <v>21438.725158386129</v>
      </c>
      <c r="B1503" s="4">
        <v>1266.3839784991364</v>
      </c>
      <c r="C1503" s="4">
        <v>0</v>
      </c>
      <c r="D1503" s="4">
        <v>0</v>
      </c>
    </row>
    <row r="1504" spans="1:4" x14ac:dyDescent="0.2">
      <c r="A1504" s="4">
        <v>21452.998555073915</v>
      </c>
      <c r="B1504" s="4">
        <v>1266.0994452233813</v>
      </c>
      <c r="C1504" s="4">
        <v>0</v>
      </c>
      <c r="D1504" s="4">
        <v>0</v>
      </c>
    </row>
    <row r="1505" spans="1:4" x14ac:dyDescent="0.2">
      <c r="A1505" s="4">
        <v>21467.271951761697</v>
      </c>
      <c r="B1505" s="4">
        <v>1265.8137888599344</v>
      </c>
      <c r="C1505" s="4">
        <v>0</v>
      </c>
      <c r="D1505" s="4">
        <v>0</v>
      </c>
    </row>
    <row r="1506" spans="1:4" x14ac:dyDescent="0.2">
      <c r="A1506" s="4">
        <v>21481.545348449483</v>
      </c>
      <c r="B1506" s="4">
        <v>1265.5270101595227</v>
      </c>
      <c r="C1506" s="4">
        <v>0</v>
      </c>
      <c r="D1506" s="4">
        <v>0</v>
      </c>
    </row>
    <row r="1507" spans="1:4" x14ac:dyDescent="0.2">
      <c r="A1507" s="4">
        <v>21495.818745137269</v>
      </c>
      <c r="B1507" s="4">
        <v>1265.2391098728731</v>
      </c>
      <c r="C1507" s="4">
        <v>0</v>
      </c>
      <c r="D1507" s="4">
        <v>0</v>
      </c>
    </row>
    <row r="1508" spans="1:4" x14ac:dyDescent="0.2">
      <c r="A1508" s="4">
        <v>21510.092141825055</v>
      </c>
      <c r="B1508" s="4">
        <v>1264.9500887507129</v>
      </c>
      <c r="C1508" s="4">
        <v>0</v>
      </c>
      <c r="D1508" s="4">
        <v>0</v>
      </c>
    </row>
    <row r="1509" spans="1:4" x14ac:dyDescent="0.2">
      <c r="A1509" s="4">
        <v>21524.365538512837</v>
      </c>
      <c r="B1509" s="4">
        <v>1264.6599475437692</v>
      </c>
      <c r="C1509" s="4">
        <v>0</v>
      </c>
      <c r="D1509" s="4">
        <v>0</v>
      </c>
    </row>
    <row r="1510" spans="1:4" x14ac:dyDescent="0.2">
      <c r="A1510" s="4">
        <v>21538.638935200623</v>
      </c>
      <c r="B1510" s="4">
        <v>1264.3686870027689</v>
      </c>
      <c r="C1510" s="4">
        <v>0</v>
      </c>
      <c r="D1510" s="4">
        <v>0</v>
      </c>
    </row>
    <row r="1511" spans="1:4" x14ac:dyDescent="0.2">
      <c r="A1511" s="4">
        <v>21552.912331888409</v>
      </c>
      <c r="B1511" s="4">
        <v>1264.0763078784391</v>
      </c>
      <c r="C1511" s="4">
        <v>0</v>
      </c>
      <c r="D1511" s="4">
        <v>0</v>
      </c>
    </row>
    <row r="1512" spans="1:4" x14ac:dyDescent="0.2">
      <c r="A1512" s="4">
        <v>21567.185728576191</v>
      </c>
      <c r="B1512" s="4">
        <v>1263.782810921507</v>
      </c>
      <c r="C1512" s="4">
        <v>0</v>
      </c>
      <c r="D1512" s="4">
        <v>0</v>
      </c>
    </row>
    <row r="1513" spans="1:4" x14ac:dyDescent="0.2">
      <c r="A1513" s="4">
        <v>21581.459125263977</v>
      </c>
      <c r="B1513" s="4">
        <v>1263.4881968826999</v>
      </c>
      <c r="C1513" s="4">
        <v>0</v>
      </c>
      <c r="D1513" s="4">
        <v>0</v>
      </c>
    </row>
    <row r="1514" spans="1:4" x14ac:dyDescent="0.2">
      <c r="A1514" s="4">
        <v>21595.732521951762</v>
      </c>
      <c r="B1514" s="4">
        <v>1263.1924665127442</v>
      </c>
      <c r="C1514" s="4">
        <v>0</v>
      </c>
      <c r="D1514" s="4">
        <v>0</v>
      </c>
    </row>
    <row r="1515" spans="1:4" x14ac:dyDescent="0.2">
      <c r="A1515" s="4">
        <v>21610.005918639548</v>
      </c>
      <c r="B1515" s="4">
        <v>1262.8956205623672</v>
      </c>
      <c r="C1515" s="4">
        <v>0</v>
      </c>
      <c r="D1515" s="4">
        <v>0</v>
      </c>
    </row>
    <row r="1516" spans="1:4" x14ac:dyDescent="0.2">
      <c r="A1516" s="4">
        <v>21624.279315327331</v>
      </c>
      <c r="B1516" s="4">
        <v>1262.5976597822964</v>
      </c>
      <c r="C1516" s="4">
        <v>0</v>
      </c>
      <c r="D1516" s="4">
        <v>0</v>
      </c>
    </row>
    <row r="1517" spans="1:4" x14ac:dyDescent="0.2">
      <c r="A1517" s="4">
        <v>21638.552712015116</v>
      </c>
      <c r="B1517" s="4">
        <v>1262.2985849232584</v>
      </c>
      <c r="C1517" s="4">
        <v>0</v>
      </c>
      <c r="D1517" s="4">
        <v>0</v>
      </c>
    </row>
    <row r="1518" spans="1:4" x14ac:dyDescent="0.2">
      <c r="A1518" s="4">
        <v>21652.826108702902</v>
      </c>
      <c r="B1518" s="4">
        <v>1261.9983967359806</v>
      </c>
      <c r="C1518" s="4">
        <v>0</v>
      </c>
      <c r="D1518" s="4">
        <v>0</v>
      </c>
    </row>
    <row r="1519" spans="1:4" x14ac:dyDescent="0.2">
      <c r="A1519" s="4">
        <v>21667.099505390684</v>
      </c>
      <c r="B1519" s="4">
        <v>1261.6970959711896</v>
      </c>
      <c r="C1519" s="4">
        <v>0</v>
      </c>
      <c r="D1519" s="4">
        <v>0</v>
      </c>
    </row>
    <row r="1520" spans="1:4" x14ac:dyDescent="0.2">
      <c r="A1520" s="4">
        <v>21681.37290207847</v>
      </c>
      <c r="B1520" s="4">
        <v>1261.3946833796128</v>
      </c>
      <c r="C1520" s="4">
        <v>0</v>
      </c>
      <c r="D1520" s="4">
        <v>0</v>
      </c>
    </row>
    <row r="1521" spans="1:4" x14ac:dyDescent="0.2">
      <c r="A1521" s="4">
        <v>21695.646298766256</v>
      </c>
      <c r="B1521" s="4">
        <v>1261.0911597119771</v>
      </c>
      <c r="C1521" s="4">
        <v>0</v>
      </c>
      <c r="D1521" s="4">
        <v>0</v>
      </c>
    </row>
    <row r="1522" spans="1:4" x14ac:dyDescent="0.2">
      <c r="A1522" s="4">
        <v>21709.919695454038</v>
      </c>
      <c r="B1522" s="4">
        <v>1260.7865257190103</v>
      </c>
      <c r="C1522" s="4">
        <v>0</v>
      </c>
      <c r="D1522" s="4">
        <v>0</v>
      </c>
    </row>
    <row r="1523" spans="1:4" x14ac:dyDescent="0.2">
      <c r="A1523" s="4">
        <v>21724.193092141824</v>
      </c>
      <c r="B1523" s="4">
        <v>1260.4807821514382</v>
      </c>
      <c r="C1523" s="4">
        <v>0</v>
      </c>
      <c r="D1523" s="4">
        <v>0</v>
      </c>
    </row>
    <row r="1524" spans="1:4" x14ac:dyDescent="0.2">
      <c r="A1524" s="4">
        <v>21738.46648882961</v>
      </c>
      <c r="B1524" s="4">
        <v>1260.1739297599886</v>
      </c>
      <c r="C1524" s="4">
        <v>0</v>
      </c>
      <c r="D1524" s="4">
        <v>0</v>
      </c>
    </row>
    <row r="1525" spans="1:4" x14ac:dyDescent="0.2">
      <c r="A1525" s="4">
        <v>21752.739885517396</v>
      </c>
      <c r="B1525" s="4">
        <v>1259.8659692953888</v>
      </c>
      <c r="C1525" s="4">
        <v>0</v>
      </c>
      <c r="D1525" s="4">
        <v>0</v>
      </c>
    </row>
    <row r="1526" spans="1:4" x14ac:dyDescent="0.2">
      <c r="A1526" s="4">
        <v>21767.013282205178</v>
      </c>
      <c r="B1526" s="4">
        <v>1259.5569015083654</v>
      </c>
      <c r="C1526" s="4">
        <v>0</v>
      </c>
      <c r="D1526" s="4">
        <v>0</v>
      </c>
    </row>
    <row r="1527" spans="1:4" x14ac:dyDescent="0.2">
      <c r="A1527" s="4">
        <v>21781.286678892964</v>
      </c>
      <c r="B1527" s="4">
        <v>1259.2467271496457</v>
      </c>
      <c r="C1527" s="4">
        <v>0</v>
      </c>
      <c r="D1527" s="4">
        <v>0</v>
      </c>
    </row>
    <row r="1528" spans="1:4" x14ac:dyDescent="0.2">
      <c r="A1528" s="4">
        <v>21795.56007558075</v>
      </c>
      <c r="B1528" s="4">
        <v>1258.9354469699567</v>
      </c>
      <c r="C1528" s="4">
        <v>0</v>
      </c>
      <c r="D1528" s="4">
        <v>0</v>
      </c>
    </row>
    <row r="1529" spans="1:4" x14ac:dyDescent="0.2">
      <c r="A1529" s="4">
        <v>21809.833472268532</v>
      </c>
      <c r="B1529" s="4">
        <v>1258.6230617200254</v>
      </c>
      <c r="C1529" s="4">
        <v>0</v>
      </c>
      <c r="D1529" s="4">
        <v>0</v>
      </c>
    </row>
    <row r="1530" spans="1:4" x14ac:dyDescent="0.2">
      <c r="A1530" s="4">
        <v>21824.106868956318</v>
      </c>
      <c r="B1530" s="4">
        <v>1258.3095721505788</v>
      </c>
      <c r="C1530" s="4">
        <v>0</v>
      </c>
      <c r="D1530" s="4">
        <v>0</v>
      </c>
    </row>
    <row r="1531" spans="1:4" x14ac:dyDescent="0.2">
      <c r="A1531" s="4">
        <v>21838.380265644104</v>
      </c>
      <c r="B1531" s="4">
        <v>1257.9949790123442</v>
      </c>
      <c r="C1531" s="4">
        <v>0</v>
      </c>
      <c r="D1531" s="4">
        <v>0</v>
      </c>
    </row>
    <row r="1532" spans="1:4" x14ac:dyDescent="0.2">
      <c r="A1532" s="4">
        <v>21852.65366233189</v>
      </c>
      <c r="B1532" s="4">
        <v>1257.6792830560482</v>
      </c>
      <c r="C1532" s="4">
        <v>0</v>
      </c>
      <c r="D1532" s="4">
        <v>0</v>
      </c>
    </row>
    <row r="1533" spans="1:4" x14ac:dyDescent="0.2">
      <c r="A1533" s="4">
        <v>21866.927059019672</v>
      </c>
      <c r="B1533" s="4">
        <v>1257.3624850324186</v>
      </c>
      <c r="C1533" s="4">
        <v>0</v>
      </c>
      <c r="D1533" s="4">
        <v>0</v>
      </c>
    </row>
    <row r="1534" spans="1:4" x14ac:dyDescent="0.2">
      <c r="A1534" s="4">
        <v>21881.200455707458</v>
      </c>
      <c r="B1534" s="4">
        <v>1257.0445856921824</v>
      </c>
      <c r="C1534" s="4">
        <v>0</v>
      </c>
      <c r="D1534" s="4">
        <v>0</v>
      </c>
    </row>
    <row r="1535" spans="1:4" x14ac:dyDescent="0.2">
      <c r="A1535" s="4">
        <v>21895.473852395244</v>
      </c>
      <c r="B1535" s="4">
        <v>1256.7255857860657</v>
      </c>
      <c r="C1535" s="4">
        <v>0</v>
      </c>
      <c r="D1535" s="4">
        <v>0</v>
      </c>
    </row>
    <row r="1536" spans="1:4" x14ac:dyDescent="0.2">
      <c r="A1536" s="4">
        <v>21909.747249083026</v>
      </c>
      <c r="B1536" s="4">
        <v>1256.4054860647966</v>
      </c>
      <c r="C1536" s="4">
        <v>0</v>
      </c>
      <c r="D1536" s="4">
        <v>0</v>
      </c>
    </row>
    <row r="1537" spans="1:4" x14ac:dyDescent="0.2">
      <c r="A1537" s="4">
        <v>21924.020645770812</v>
      </c>
      <c r="B1537" s="4">
        <v>1256.0842872791018</v>
      </c>
      <c r="C1537" s="4">
        <v>0</v>
      </c>
      <c r="D1537" s="4">
        <v>0</v>
      </c>
    </row>
    <row r="1538" spans="1:4" x14ac:dyDescent="0.2">
      <c r="A1538" s="4">
        <v>21938.294042458598</v>
      </c>
      <c r="B1538" s="4">
        <v>1255.7619901797084</v>
      </c>
      <c r="C1538" s="4">
        <v>0</v>
      </c>
      <c r="D1538" s="4">
        <v>0</v>
      </c>
    </row>
    <row r="1539" spans="1:4" x14ac:dyDescent="0.2">
      <c r="A1539" s="4">
        <v>21952.567439146384</v>
      </c>
      <c r="B1539" s="4">
        <v>1255.4385955173434</v>
      </c>
      <c r="C1539" s="4">
        <v>0</v>
      </c>
      <c r="D1539" s="4">
        <v>0</v>
      </c>
    </row>
    <row r="1540" spans="1:4" x14ac:dyDescent="0.2">
      <c r="A1540" s="4">
        <v>21966.840835834166</v>
      </c>
      <c r="B1540" s="4">
        <v>1255.1141040427335</v>
      </c>
      <c r="C1540" s="4">
        <v>0</v>
      </c>
      <c r="D1540" s="4">
        <v>0</v>
      </c>
    </row>
    <row r="1541" spans="1:4" x14ac:dyDescent="0.2">
      <c r="A1541" s="4">
        <v>21981.114232521952</v>
      </c>
      <c r="B1541" s="4">
        <v>1254.7885165066066</v>
      </c>
      <c r="C1541" s="4">
        <v>0</v>
      </c>
      <c r="D1541" s="4">
        <v>0</v>
      </c>
    </row>
    <row r="1542" spans="1:4" x14ac:dyDescent="0.2">
      <c r="A1542" s="4">
        <v>21995.387629209737</v>
      </c>
      <c r="B1542" s="4">
        <v>1254.4618336596891</v>
      </c>
      <c r="C1542" s="4">
        <v>0</v>
      </c>
      <c r="D1542" s="4">
        <v>0</v>
      </c>
    </row>
    <row r="1543" spans="1:4" x14ac:dyDescent="0.2">
      <c r="A1543" s="4">
        <v>22009.66102589752</v>
      </c>
      <c r="B1543" s="4">
        <v>1254.1340562527082</v>
      </c>
      <c r="C1543" s="4">
        <v>0</v>
      </c>
      <c r="D1543" s="4">
        <v>0</v>
      </c>
    </row>
    <row r="1544" spans="1:4" x14ac:dyDescent="0.2">
      <c r="A1544" s="4">
        <v>22023.934422585306</v>
      </c>
      <c r="B1544" s="4">
        <v>1253.8051850363913</v>
      </c>
      <c r="C1544" s="4">
        <v>0</v>
      </c>
      <c r="D1544" s="4">
        <v>0</v>
      </c>
    </row>
    <row r="1545" spans="1:4" x14ac:dyDescent="0.2">
      <c r="A1545" s="4">
        <v>22038.207819273091</v>
      </c>
      <c r="B1545" s="4">
        <v>1253.4752207614649</v>
      </c>
      <c r="C1545" s="4">
        <v>0</v>
      </c>
      <c r="D1545" s="4">
        <v>0</v>
      </c>
    </row>
    <row r="1546" spans="1:4" x14ac:dyDescent="0.2">
      <c r="A1546" s="4">
        <v>22052.481215960877</v>
      </c>
      <c r="B1546" s="4">
        <v>1253.1441641786566</v>
      </c>
      <c r="C1546" s="4">
        <v>0</v>
      </c>
      <c r="D1546" s="4">
        <v>0</v>
      </c>
    </row>
    <row r="1547" spans="1:4" x14ac:dyDescent="0.2">
      <c r="A1547" s="4">
        <v>22066.75461264866</v>
      </c>
      <c r="B1547" s="4">
        <v>1252.8120160386934</v>
      </c>
      <c r="C1547" s="4">
        <v>0</v>
      </c>
      <c r="D1547" s="4">
        <v>0</v>
      </c>
    </row>
    <row r="1548" spans="1:4" x14ac:dyDescent="0.2">
      <c r="A1548" s="4">
        <v>22081.028009336445</v>
      </c>
      <c r="B1548" s="4">
        <v>1252.4787770923022</v>
      </c>
      <c r="C1548" s="4">
        <v>0</v>
      </c>
      <c r="D1548" s="4">
        <v>0</v>
      </c>
    </row>
    <row r="1549" spans="1:4" x14ac:dyDescent="0.2">
      <c r="A1549" s="4">
        <v>22095.301406024231</v>
      </c>
      <c r="B1549" s="4">
        <v>1252.1444480902101</v>
      </c>
      <c r="C1549" s="4">
        <v>0</v>
      </c>
      <c r="D1549" s="4">
        <v>0</v>
      </c>
    </row>
    <row r="1550" spans="1:4" x14ac:dyDescent="0.2">
      <c r="A1550" s="4">
        <v>22109.574802712013</v>
      </c>
      <c r="B1550" s="4">
        <v>1251.8090297831441</v>
      </c>
      <c r="C1550" s="4">
        <v>0</v>
      </c>
      <c r="D1550" s="4">
        <v>0</v>
      </c>
    </row>
    <row r="1551" spans="1:4" x14ac:dyDescent="0.2">
      <c r="A1551" s="4">
        <v>22123.848199399799</v>
      </c>
      <c r="B1551" s="4">
        <v>1251.4725229218309</v>
      </c>
      <c r="C1551" s="4">
        <v>0</v>
      </c>
      <c r="D1551" s="4">
        <v>0</v>
      </c>
    </row>
    <row r="1552" spans="1:4" x14ac:dyDescent="0.2">
      <c r="A1552" s="4">
        <v>22138.121596087585</v>
      </c>
      <c r="B1552" s="4">
        <v>1251.1349282569984</v>
      </c>
      <c r="C1552" s="4">
        <v>0</v>
      </c>
      <c r="D1552" s="4">
        <v>0</v>
      </c>
    </row>
    <row r="1553" spans="1:4" x14ac:dyDescent="0.2">
      <c r="A1553" s="4">
        <v>22152.394992775371</v>
      </c>
      <c r="B1553" s="4">
        <v>1250.7962465393732</v>
      </c>
      <c r="C1553" s="4">
        <v>0</v>
      </c>
      <c r="D1553" s="4">
        <v>0</v>
      </c>
    </row>
    <row r="1554" spans="1:4" x14ac:dyDescent="0.2">
      <c r="A1554" s="4">
        <v>22166.668389463153</v>
      </c>
      <c r="B1554" s="4">
        <v>1250.4564785196824</v>
      </c>
      <c r="C1554" s="4">
        <v>0</v>
      </c>
      <c r="D1554" s="4">
        <v>0</v>
      </c>
    </row>
    <row r="1555" spans="1:4" x14ac:dyDescent="0.2">
      <c r="A1555" s="4">
        <v>22180.941786150939</v>
      </c>
      <c r="B1555" s="4">
        <v>1250.1156249486532</v>
      </c>
      <c r="C1555" s="4">
        <v>0</v>
      </c>
      <c r="D1555" s="4">
        <v>0</v>
      </c>
    </row>
    <row r="1556" spans="1:4" x14ac:dyDescent="0.2">
      <c r="A1556" s="4">
        <v>22195.215182838725</v>
      </c>
      <c r="B1556" s="4">
        <v>1249.7736865770128</v>
      </c>
      <c r="C1556" s="4">
        <v>0</v>
      </c>
      <c r="D1556" s="4">
        <v>0</v>
      </c>
    </row>
    <row r="1557" spans="1:4" x14ac:dyDescent="0.2">
      <c r="A1557" s="4">
        <v>22209.488579526507</v>
      </c>
      <c r="B1557" s="4">
        <v>1249.4306641554876</v>
      </c>
      <c r="C1557" s="4">
        <v>0</v>
      </c>
      <c r="D1557" s="4">
        <v>0</v>
      </c>
    </row>
    <row r="1558" spans="1:4" x14ac:dyDescent="0.2">
      <c r="A1558" s="4">
        <v>22223.761976214293</v>
      </c>
      <c r="B1558" s="4">
        <v>1249.0865584348051</v>
      </c>
      <c r="C1558" s="4">
        <v>0</v>
      </c>
      <c r="D1558" s="4">
        <v>0</v>
      </c>
    </row>
    <row r="1559" spans="1:4" x14ac:dyDescent="0.2">
      <c r="A1559" s="4">
        <v>22238.035372902079</v>
      </c>
      <c r="B1559" s="4">
        <v>1248.7413701656924</v>
      </c>
      <c r="C1559" s="4">
        <v>0</v>
      </c>
      <c r="D1559" s="4">
        <v>0</v>
      </c>
    </row>
    <row r="1560" spans="1:4" x14ac:dyDescent="0.2">
      <c r="A1560" s="4">
        <v>22252.308769589865</v>
      </c>
      <c r="B1560" s="4">
        <v>1248.3951000988764</v>
      </c>
      <c r="C1560" s="4">
        <v>0</v>
      </c>
      <c r="D1560" s="4">
        <v>0</v>
      </c>
    </row>
    <row r="1561" spans="1:4" x14ac:dyDescent="0.2">
      <c r="A1561" s="4">
        <v>22266.582166277647</v>
      </c>
      <c r="B1561" s="4">
        <v>1248.0477489850846</v>
      </c>
      <c r="C1561" s="4">
        <v>0</v>
      </c>
      <c r="D1561" s="4">
        <v>0</v>
      </c>
    </row>
    <row r="1562" spans="1:4" x14ac:dyDescent="0.2">
      <c r="A1562" s="4">
        <v>22280.855562965433</v>
      </c>
      <c r="B1562" s="4">
        <v>1247.6993175750436</v>
      </c>
      <c r="C1562" s="4">
        <v>0</v>
      </c>
      <c r="D1562" s="4">
        <v>0</v>
      </c>
    </row>
    <row r="1563" spans="1:4" x14ac:dyDescent="0.2">
      <c r="A1563" s="4">
        <v>22295.128959653219</v>
      </c>
      <c r="B1563" s="4">
        <v>1247.3498066194807</v>
      </c>
      <c r="C1563" s="4">
        <v>0</v>
      </c>
      <c r="D1563" s="4">
        <v>0</v>
      </c>
    </row>
    <row r="1564" spans="1:4" x14ac:dyDescent="0.2">
      <c r="A1564" s="4">
        <v>22309.402356341001</v>
      </c>
      <c r="B1564" s="4">
        <v>1246.9992168691228</v>
      </c>
      <c r="C1564" s="4">
        <v>0</v>
      </c>
      <c r="D1564" s="4">
        <v>0</v>
      </c>
    </row>
    <row r="1565" spans="1:4" x14ac:dyDescent="0.2">
      <c r="A1565" s="4">
        <v>22323.675753028787</v>
      </c>
      <c r="B1565" s="4">
        <v>1246.6475490746971</v>
      </c>
      <c r="C1565" s="4">
        <v>0</v>
      </c>
      <c r="D1565" s="4">
        <v>0</v>
      </c>
    </row>
    <row r="1566" spans="1:4" x14ac:dyDescent="0.2">
      <c r="A1566" s="4">
        <v>22337.949149716573</v>
      </c>
      <c r="B1566" s="4">
        <v>1246.2948039869307</v>
      </c>
      <c r="C1566" s="4">
        <v>0</v>
      </c>
      <c r="D1566" s="4">
        <v>0</v>
      </c>
    </row>
    <row r="1567" spans="1:4" x14ac:dyDescent="0.2">
      <c r="A1567" s="4">
        <v>22352.222546404359</v>
      </c>
      <c r="B1567" s="4">
        <v>1245.9409823565504</v>
      </c>
      <c r="C1567" s="4">
        <v>0</v>
      </c>
      <c r="D1567" s="4">
        <v>0</v>
      </c>
    </row>
    <row r="1568" spans="1:4" x14ac:dyDescent="0.2">
      <c r="A1568" s="4">
        <v>22366.495943092141</v>
      </c>
      <c r="B1568" s="4">
        <v>1245.5860849342835</v>
      </c>
      <c r="C1568" s="4">
        <v>0</v>
      </c>
      <c r="D1568" s="4">
        <v>0</v>
      </c>
    </row>
    <row r="1569" spans="1:4" x14ac:dyDescent="0.2">
      <c r="A1569" s="4">
        <v>22380.769339779927</v>
      </c>
      <c r="B1569" s="4">
        <v>1245.2301124708574</v>
      </c>
      <c r="C1569" s="4">
        <v>0</v>
      </c>
      <c r="D1569" s="4">
        <v>0</v>
      </c>
    </row>
    <row r="1570" spans="1:4" x14ac:dyDescent="0.2">
      <c r="A1570" s="4">
        <v>22395.042736467713</v>
      </c>
      <c r="B1570" s="4">
        <v>1244.8730657169983</v>
      </c>
      <c r="C1570" s="4">
        <v>0</v>
      </c>
      <c r="D1570" s="4">
        <v>0</v>
      </c>
    </row>
    <row r="1571" spans="1:4" x14ac:dyDescent="0.2">
      <c r="A1571" s="4">
        <v>22409.316133155495</v>
      </c>
      <c r="B1571" s="4">
        <v>1244.514945423434</v>
      </c>
      <c r="C1571" s="4">
        <v>0</v>
      </c>
      <c r="D1571" s="4">
        <v>0</v>
      </c>
    </row>
    <row r="1572" spans="1:4" x14ac:dyDescent="0.2">
      <c r="A1572" s="4">
        <v>22423.589529843281</v>
      </c>
      <c r="B1572" s="4">
        <v>1244.1557523408912</v>
      </c>
      <c r="C1572" s="4">
        <v>0</v>
      </c>
      <c r="D1572" s="4">
        <v>0</v>
      </c>
    </row>
    <row r="1573" spans="1:4" x14ac:dyDescent="0.2">
      <c r="A1573" s="4">
        <v>22437.862926531066</v>
      </c>
      <c r="B1573" s="4">
        <v>1243.7954872200974</v>
      </c>
      <c r="C1573" s="4">
        <v>0</v>
      </c>
      <c r="D1573" s="4">
        <v>0</v>
      </c>
    </row>
    <row r="1574" spans="1:4" x14ac:dyDescent="0.2">
      <c r="A1574" s="4">
        <v>22452.136323218852</v>
      </c>
      <c r="B1574" s="4">
        <v>1243.4341508117789</v>
      </c>
      <c r="C1574" s="4">
        <v>0</v>
      </c>
      <c r="D1574" s="4">
        <v>0</v>
      </c>
    </row>
    <row r="1575" spans="1:4" x14ac:dyDescent="0.2">
      <c r="A1575" s="4">
        <v>22466.409719906635</v>
      </c>
      <c r="B1575" s="4">
        <v>1243.0717438666634</v>
      </c>
      <c r="C1575" s="4">
        <v>0</v>
      </c>
      <c r="D1575" s="4">
        <v>0</v>
      </c>
    </row>
    <row r="1576" spans="1:4" x14ac:dyDescent="0.2">
      <c r="A1576" s="4">
        <v>22480.68311659442</v>
      </c>
      <c r="B1576" s="4">
        <v>1242.7082671354779</v>
      </c>
      <c r="C1576" s="4">
        <v>0</v>
      </c>
      <c r="D1576" s="4">
        <v>0</v>
      </c>
    </row>
    <row r="1577" spans="1:4" x14ac:dyDescent="0.2">
      <c r="A1577" s="4">
        <v>22494.956513282206</v>
      </c>
      <c r="B1577" s="4">
        <v>1242.3437213689494</v>
      </c>
      <c r="C1577" s="4">
        <v>0</v>
      </c>
      <c r="D1577" s="4">
        <v>0</v>
      </c>
    </row>
    <row r="1578" spans="1:4" x14ac:dyDescent="0.2">
      <c r="A1578" s="4">
        <v>22509.229909969989</v>
      </c>
      <c r="B1578" s="4">
        <v>1241.9781073178049</v>
      </c>
      <c r="C1578" s="4">
        <v>0</v>
      </c>
      <c r="D1578" s="4">
        <v>0</v>
      </c>
    </row>
    <row r="1579" spans="1:4" x14ac:dyDescent="0.2">
      <c r="A1579" s="4">
        <v>22523.503306657774</v>
      </c>
      <c r="B1579" s="4">
        <v>1241.6114257327711</v>
      </c>
      <c r="C1579" s="4">
        <v>0</v>
      </c>
      <c r="D1579" s="4">
        <v>0</v>
      </c>
    </row>
    <row r="1580" spans="1:4" x14ac:dyDescent="0.2">
      <c r="A1580" s="4">
        <v>22537.77670334556</v>
      </c>
      <c r="B1580" s="4">
        <v>1241.2436773645759</v>
      </c>
      <c r="C1580" s="4">
        <v>0</v>
      </c>
      <c r="D1580" s="4">
        <v>0</v>
      </c>
    </row>
    <row r="1581" spans="1:4" x14ac:dyDescent="0.2">
      <c r="A1581" s="4">
        <v>22552.050100033346</v>
      </c>
      <c r="B1581" s="4">
        <v>1240.8748629639458</v>
      </c>
      <c r="C1581" s="4">
        <v>0</v>
      </c>
      <c r="D1581" s="4">
        <v>0</v>
      </c>
    </row>
    <row r="1582" spans="1:4" x14ac:dyDescent="0.2">
      <c r="A1582" s="4">
        <v>22566.323496721128</v>
      </c>
      <c r="B1582" s="4">
        <v>1240.504983281608</v>
      </c>
      <c r="C1582" s="4">
        <v>0</v>
      </c>
      <c r="D1582" s="4">
        <v>0</v>
      </c>
    </row>
    <row r="1583" spans="1:4" x14ac:dyDescent="0.2">
      <c r="A1583" s="4">
        <v>22580.596893408914</v>
      </c>
      <c r="B1583" s="4">
        <v>1240.1340390682894</v>
      </c>
      <c r="C1583" s="4">
        <v>0</v>
      </c>
      <c r="D1583" s="4">
        <v>0</v>
      </c>
    </row>
    <row r="1584" spans="1:4" x14ac:dyDescent="0.2">
      <c r="A1584" s="4">
        <v>22594.8702900967</v>
      </c>
      <c r="B1584" s="4">
        <v>1239.7620310747175</v>
      </c>
      <c r="C1584" s="4">
        <v>0</v>
      </c>
      <c r="D1584" s="4">
        <v>0</v>
      </c>
    </row>
    <row r="1585" spans="1:4" x14ac:dyDescent="0.2">
      <c r="A1585" s="4">
        <v>22609.143686784482</v>
      </c>
      <c r="B1585" s="4">
        <v>1239.3889600516191</v>
      </c>
      <c r="C1585" s="4">
        <v>0</v>
      </c>
      <c r="D1585" s="4">
        <v>0</v>
      </c>
    </row>
    <row r="1586" spans="1:4" x14ac:dyDescent="0.2">
      <c r="A1586" s="4">
        <v>22623.417083472268</v>
      </c>
      <c r="B1586" s="4">
        <v>1239.0148267497209</v>
      </c>
      <c r="C1586" s="4">
        <v>0</v>
      </c>
      <c r="D1586" s="4">
        <v>0</v>
      </c>
    </row>
    <row r="1587" spans="1:4" x14ac:dyDescent="0.2">
      <c r="A1587" s="4">
        <v>22637.690480160054</v>
      </c>
      <c r="B1587" s="4">
        <v>1238.6396319197506</v>
      </c>
      <c r="C1587" s="4">
        <v>0</v>
      </c>
      <c r="D1587" s="4">
        <v>0</v>
      </c>
    </row>
    <row r="1588" spans="1:4" x14ac:dyDescent="0.2">
      <c r="A1588" s="4">
        <v>22651.96387684784</v>
      </c>
      <c r="B1588" s="4">
        <v>1238.263376312435</v>
      </c>
      <c r="C1588" s="4">
        <v>0</v>
      </c>
      <c r="D1588" s="4">
        <v>0</v>
      </c>
    </row>
    <row r="1589" spans="1:4" x14ac:dyDescent="0.2">
      <c r="A1589" s="4">
        <v>22666.237273535622</v>
      </c>
      <c r="B1589" s="4">
        <v>1237.8860606785011</v>
      </c>
      <c r="C1589" s="4">
        <v>0</v>
      </c>
      <c r="D1589" s="4">
        <v>0</v>
      </c>
    </row>
    <row r="1590" spans="1:4" x14ac:dyDescent="0.2">
      <c r="A1590" s="4">
        <v>22680.510670223408</v>
      </c>
      <c r="B1590" s="4">
        <v>1237.5076857686759</v>
      </c>
      <c r="C1590" s="4">
        <v>0</v>
      </c>
      <c r="D1590" s="4">
        <v>0</v>
      </c>
    </row>
    <row r="1591" spans="1:4" x14ac:dyDescent="0.2">
      <c r="A1591" s="4">
        <v>22694.784066911194</v>
      </c>
      <c r="B1591" s="4">
        <v>1237.1282523336868</v>
      </c>
      <c r="C1591" s="4">
        <v>0</v>
      </c>
      <c r="D1591" s="4">
        <v>0</v>
      </c>
    </row>
    <row r="1592" spans="1:4" x14ac:dyDescent="0.2">
      <c r="A1592" s="4">
        <v>22709.057463598976</v>
      </c>
      <c r="B1592" s="4">
        <v>1236.7477611242607</v>
      </c>
      <c r="C1592" s="4">
        <v>0</v>
      </c>
      <c r="D1592" s="4">
        <v>0</v>
      </c>
    </row>
    <row r="1593" spans="1:4" x14ac:dyDescent="0.2">
      <c r="A1593" s="4">
        <v>22723.330860286762</v>
      </c>
      <c r="B1593" s="4">
        <v>1236.3662128911244</v>
      </c>
      <c r="C1593" s="4">
        <v>0</v>
      </c>
      <c r="D1593" s="4">
        <v>0</v>
      </c>
    </row>
    <row r="1594" spans="1:4" x14ac:dyDescent="0.2">
      <c r="A1594" s="4">
        <v>22737.604256974548</v>
      </c>
      <c r="B1594" s="4">
        <v>1235.9836083850053</v>
      </c>
      <c r="C1594" s="4">
        <v>0</v>
      </c>
      <c r="D1594" s="4">
        <v>0</v>
      </c>
    </row>
    <row r="1595" spans="1:4" x14ac:dyDescent="0.2">
      <c r="A1595" s="4">
        <v>22751.877653662334</v>
      </c>
      <c r="B1595" s="4">
        <v>1235.5999483566302</v>
      </c>
      <c r="C1595" s="4">
        <v>0</v>
      </c>
      <c r="D1595" s="4">
        <v>0</v>
      </c>
    </row>
    <row r="1596" spans="1:4" x14ac:dyDescent="0.2">
      <c r="A1596" s="4">
        <v>22766.151050350116</v>
      </c>
      <c r="B1596" s="4">
        <v>1235.2152335567266</v>
      </c>
      <c r="C1596" s="4">
        <v>0</v>
      </c>
      <c r="D1596" s="4">
        <v>0</v>
      </c>
    </row>
    <row r="1597" spans="1:4" x14ac:dyDescent="0.2">
      <c r="A1597" s="4">
        <v>22780.424447037902</v>
      </c>
      <c r="B1597" s="4">
        <v>1234.8294647360212</v>
      </c>
      <c r="C1597" s="4">
        <v>0</v>
      </c>
      <c r="D1597" s="4">
        <v>0</v>
      </c>
    </row>
    <row r="1598" spans="1:4" x14ac:dyDescent="0.2">
      <c r="A1598" s="4">
        <v>22794.697843725688</v>
      </c>
      <c r="B1598" s="4">
        <v>1234.442642645241</v>
      </c>
      <c r="C1598" s="4">
        <v>0</v>
      </c>
      <c r="D1598" s="4">
        <v>0</v>
      </c>
    </row>
    <row r="1599" spans="1:4" x14ac:dyDescent="0.2">
      <c r="A1599" s="4">
        <v>22808.97124041347</v>
      </c>
      <c r="B1599" s="4">
        <v>1234.0547680351135</v>
      </c>
      <c r="C1599" s="4">
        <v>0</v>
      </c>
      <c r="D1599" s="4">
        <v>0</v>
      </c>
    </row>
    <row r="1600" spans="1:4" x14ac:dyDescent="0.2">
      <c r="A1600" s="4">
        <v>22823.244637101256</v>
      </c>
      <c r="B1600" s="4">
        <v>1233.6658416563653</v>
      </c>
      <c r="C1600" s="4">
        <v>0</v>
      </c>
      <c r="D1600" s="4">
        <v>0</v>
      </c>
    </row>
    <row r="1601" spans="1:4" x14ac:dyDescent="0.2">
      <c r="A1601" s="4">
        <v>22837.518033789042</v>
      </c>
      <c r="B1601" s="4">
        <v>1233.2758642597239</v>
      </c>
      <c r="C1601" s="4">
        <v>0</v>
      </c>
      <c r="D1601" s="4">
        <v>0</v>
      </c>
    </row>
    <row r="1602" spans="1:4" x14ac:dyDescent="0.2">
      <c r="A1602" s="4">
        <v>22851.791430476827</v>
      </c>
      <c r="B1602" s="4">
        <v>1232.8848365959157</v>
      </c>
      <c r="C1602" s="4">
        <v>0</v>
      </c>
      <c r="D1602" s="4">
        <v>0</v>
      </c>
    </row>
    <row r="1603" spans="1:4" x14ac:dyDescent="0.2">
      <c r="A1603" s="4">
        <v>22866.06482716461</v>
      </c>
      <c r="B1603" s="4">
        <v>1232.4927594156684</v>
      </c>
      <c r="C1603" s="4">
        <v>0</v>
      </c>
      <c r="D1603" s="4">
        <v>0</v>
      </c>
    </row>
    <row r="1604" spans="1:4" x14ac:dyDescent="0.2">
      <c r="A1604" s="4">
        <v>22880.338223852395</v>
      </c>
      <c r="B1604" s="4">
        <v>1232.0996334697093</v>
      </c>
      <c r="C1604" s="4">
        <v>0</v>
      </c>
      <c r="D1604" s="4">
        <v>0</v>
      </c>
    </row>
    <row r="1605" spans="1:4" x14ac:dyDescent="0.2">
      <c r="A1605" s="4">
        <v>22894.611620540181</v>
      </c>
      <c r="B1605" s="4">
        <v>1231.7054595087645</v>
      </c>
      <c r="C1605" s="4">
        <v>0</v>
      </c>
      <c r="D1605" s="4">
        <v>0</v>
      </c>
    </row>
    <row r="1606" spans="1:4" x14ac:dyDescent="0.2">
      <c r="A1606" s="4">
        <v>22908.885017227964</v>
      </c>
      <c r="B1606" s="4">
        <v>1231.3102382835616</v>
      </c>
      <c r="C1606" s="4">
        <v>0</v>
      </c>
      <c r="D1606" s="4">
        <v>0</v>
      </c>
    </row>
    <row r="1607" spans="1:4" x14ac:dyDescent="0.2">
      <c r="A1607" s="4">
        <v>22923.158413915749</v>
      </c>
      <c r="B1607" s="4">
        <v>1230.9139705448276</v>
      </c>
      <c r="C1607" s="4">
        <v>0</v>
      </c>
      <c r="D1607" s="4">
        <v>0</v>
      </c>
    </row>
    <row r="1608" spans="1:4" x14ac:dyDescent="0.2">
      <c r="A1608" s="4">
        <v>22937.431810603535</v>
      </c>
      <c r="B1608" s="4">
        <v>1230.51665704329</v>
      </c>
      <c r="C1608" s="4">
        <v>0</v>
      </c>
      <c r="D1608" s="4">
        <v>0</v>
      </c>
    </row>
    <row r="1609" spans="1:4" x14ac:dyDescent="0.2">
      <c r="A1609" s="4">
        <v>22951.705207291321</v>
      </c>
      <c r="B1609" s="4">
        <v>1230.1182985296753</v>
      </c>
      <c r="C1609" s="4">
        <v>0</v>
      </c>
      <c r="D1609" s="4">
        <v>0</v>
      </c>
    </row>
    <row r="1610" spans="1:4" x14ac:dyDescent="0.2">
      <c r="A1610" s="4">
        <v>22965.978603979103</v>
      </c>
      <c r="B1610" s="4">
        <v>1229.7188957547107</v>
      </c>
      <c r="C1610" s="4">
        <v>0</v>
      </c>
      <c r="D1610" s="4">
        <v>0</v>
      </c>
    </row>
    <row r="1611" spans="1:4" x14ac:dyDescent="0.2">
      <c r="A1611" s="4">
        <v>22980.252000666889</v>
      </c>
      <c r="B1611" s="4">
        <v>1229.3184494691234</v>
      </c>
      <c r="C1611" s="4">
        <v>0</v>
      </c>
      <c r="D1611" s="4">
        <v>0</v>
      </c>
    </row>
    <row r="1612" spans="1:4" x14ac:dyDescent="0.2">
      <c r="A1612" s="4">
        <v>22994.525397354675</v>
      </c>
      <c r="B1612" s="4">
        <v>1228.9169604236406</v>
      </c>
      <c r="C1612" s="4">
        <v>0</v>
      </c>
      <c r="D1612" s="4">
        <v>0</v>
      </c>
    </row>
    <row r="1613" spans="1:4" x14ac:dyDescent="0.2">
      <c r="A1613" s="4">
        <v>23008.798794042457</v>
      </c>
      <c r="B1613" s="4">
        <v>1228.5144293689889</v>
      </c>
      <c r="C1613" s="4">
        <v>0</v>
      </c>
      <c r="D1613" s="4">
        <v>0</v>
      </c>
    </row>
    <row r="1614" spans="1:4" x14ac:dyDescent="0.2">
      <c r="A1614" s="4">
        <v>23023.072190730243</v>
      </c>
      <c r="B1614" s="4">
        <v>1228.1108570558956</v>
      </c>
      <c r="C1614" s="4">
        <v>0</v>
      </c>
      <c r="D1614" s="4">
        <v>0</v>
      </c>
    </row>
    <row r="1615" spans="1:4" x14ac:dyDescent="0.2">
      <c r="A1615" s="4">
        <v>23037.345587418029</v>
      </c>
      <c r="B1615" s="4">
        <v>1227.7062442350878</v>
      </c>
      <c r="C1615" s="4">
        <v>0</v>
      </c>
      <c r="D1615" s="4">
        <v>0</v>
      </c>
    </row>
    <row r="1616" spans="1:4" x14ac:dyDescent="0.2">
      <c r="A1616" s="4">
        <v>23051.618984105811</v>
      </c>
      <c r="B1616" s="4">
        <v>1227.3005916572927</v>
      </c>
      <c r="C1616" s="4">
        <v>0</v>
      </c>
      <c r="D1616" s="4">
        <v>0</v>
      </c>
    </row>
    <row r="1617" spans="1:4" x14ac:dyDescent="0.2">
      <c r="A1617" s="4">
        <v>23065.892380793597</v>
      </c>
      <c r="B1617" s="4">
        <v>1226.8939000732371</v>
      </c>
      <c r="C1617" s="4">
        <v>0</v>
      </c>
      <c r="D1617" s="4">
        <v>0</v>
      </c>
    </row>
    <row r="1618" spans="1:4" x14ac:dyDescent="0.2">
      <c r="A1618" s="4">
        <v>23080.165777481383</v>
      </c>
      <c r="B1618" s="4">
        <v>1226.4861702336482</v>
      </c>
      <c r="C1618" s="4">
        <v>0</v>
      </c>
      <c r="D1618" s="4">
        <v>0</v>
      </c>
    </row>
    <row r="1619" spans="1:4" x14ac:dyDescent="0.2">
      <c r="A1619" s="4">
        <v>23094.439174169169</v>
      </c>
      <c r="B1619" s="4">
        <v>1226.0774028892533</v>
      </c>
      <c r="C1619" s="4">
        <v>0</v>
      </c>
      <c r="D1619" s="4">
        <v>0</v>
      </c>
    </row>
    <row r="1620" spans="1:4" x14ac:dyDescent="0.2">
      <c r="A1620" s="4">
        <v>23108.712570856951</v>
      </c>
      <c r="B1620" s="4">
        <v>1225.6675987907793</v>
      </c>
      <c r="C1620" s="4">
        <v>0</v>
      </c>
      <c r="D1620" s="4">
        <v>0</v>
      </c>
    </row>
    <row r="1621" spans="1:4" x14ac:dyDescent="0.2">
      <c r="A1621" s="4">
        <v>23122.985967544737</v>
      </c>
      <c r="B1621" s="4">
        <v>1225.2567586889525</v>
      </c>
      <c r="C1621" s="4">
        <v>0</v>
      </c>
      <c r="D1621" s="4">
        <v>0</v>
      </c>
    </row>
    <row r="1622" spans="1:4" x14ac:dyDescent="0.2">
      <c r="A1622" s="4">
        <v>23137.259364232523</v>
      </c>
      <c r="B1622" s="4">
        <v>1224.8448833345012</v>
      </c>
      <c r="C1622" s="4">
        <v>0</v>
      </c>
      <c r="D1622" s="4">
        <v>0</v>
      </c>
    </row>
    <row r="1623" spans="1:4" x14ac:dyDescent="0.2">
      <c r="A1623" s="4">
        <v>23151.532760920305</v>
      </c>
      <c r="B1623" s="4">
        <v>1224.4319734781518</v>
      </c>
      <c r="C1623" s="4">
        <v>0</v>
      </c>
      <c r="D1623" s="4">
        <v>0</v>
      </c>
    </row>
    <row r="1624" spans="1:4" x14ac:dyDescent="0.2">
      <c r="A1624" s="4">
        <v>23165.806157608091</v>
      </c>
      <c r="B1624" s="4">
        <v>1224.0180298706318</v>
      </c>
      <c r="C1624" s="4">
        <v>0</v>
      </c>
      <c r="D1624" s="4">
        <v>0</v>
      </c>
    </row>
    <row r="1625" spans="1:4" x14ac:dyDescent="0.2">
      <c r="A1625" s="4">
        <v>23180.079554295877</v>
      </c>
      <c r="B1625" s="4">
        <v>1223.6030532626671</v>
      </c>
      <c r="C1625" s="4">
        <v>0</v>
      </c>
      <c r="D1625" s="4">
        <v>0</v>
      </c>
    </row>
    <row r="1626" spans="1:4" x14ac:dyDescent="0.2">
      <c r="A1626" s="4">
        <v>23194.352950983663</v>
      </c>
      <c r="B1626" s="4">
        <v>1223.1870444049869</v>
      </c>
      <c r="C1626" s="4">
        <v>0</v>
      </c>
      <c r="D1626" s="4">
        <v>0</v>
      </c>
    </row>
    <row r="1627" spans="1:4" x14ac:dyDescent="0.2">
      <c r="A1627" s="4">
        <v>23208.626347671445</v>
      </c>
      <c r="B1627" s="4">
        <v>1222.7700040483164</v>
      </c>
      <c r="C1627" s="4">
        <v>0</v>
      </c>
      <c r="D1627" s="4">
        <v>0</v>
      </c>
    </row>
    <row r="1628" spans="1:4" x14ac:dyDescent="0.2">
      <c r="A1628" s="4">
        <v>23222.899744359231</v>
      </c>
      <c r="B1628" s="4">
        <v>1222.351932943383</v>
      </c>
      <c r="C1628" s="4">
        <v>0</v>
      </c>
      <c r="D1628" s="4">
        <v>0</v>
      </c>
    </row>
    <row r="1629" spans="1:4" x14ac:dyDescent="0.2">
      <c r="A1629" s="4">
        <v>23237.173141047017</v>
      </c>
      <c r="B1629" s="4">
        <v>1221.9328318409139</v>
      </c>
      <c r="C1629" s="4">
        <v>0</v>
      </c>
      <c r="D1629" s="4">
        <v>0</v>
      </c>
    </row>
    <row r="1630" spans="1:4" x14ac:dyDescent="0.2">
      <c r="A1630" s="4">
        <v>23251.446537734799</v>
      </c>
      <c r="B1630" s="4">
        <v>1221.5127014916366</v>
      </c>
      <c r="C1630" s="4">
        <v>0</v>
      </c>
      <c r="D1630" s="4">
        <v>0</v>
      </c>
    </row>
    <row r="1631" spans="1:4" x14ac:dyDescent="0.2">
      <c r="A1631" s="4">
        <v>23265.719934422585</v>
      </c>
      <c r="B1631" s="4">
        <v>1221.0915426462782</v>
      </c>
      <c r="C1631" s="4">
        <v>0</v>
      </c>
      <c r="D1631" s="4">
        <v>0</v>
      </c>
    </row>
    <row r="1632" spans="1:4" x14ac:dyDescent="0.2">
      <c r="A1632" s="4">
        <v>23279.99333111037</v>
      </c>
      <c r="B1632" s="4">
        <v>1220.6693560555652</v>
      </c>
      <c r="C1632" s="4">
        <v>0</v>
      </c>
      <c r="D1632" s="4">
        <v>0</v>
      </c>
    </row>
    <row r="1633" spans="1:4" x14ac:dyDescent="0.2">
      <c r="A1633" s="4">
        <v>23294.266727798156</v>
      </c>
      <c r="B1633" s="4">
        <v>1220.2461424702244</v>
      </c>
      <c r="C1633" s="4">
        <v>0</v>
      </c>
      <c r="D1633" s="4">
        <v>0</v>
      </c>
    </row>
    <row r="1634" spans="1:4" x14ac:dyDescent="0.2">
      <c r="A1634" s="4">
        <v>23308.540124485939</v>
      </c>
      <c r="B1634" s="4">
        <v>1219.8219026409838</v>
      </c>
      <c r="C1634" s="4">
        <v>0</v>
      </c>
      <c r="D1634" s="4">
        <v>0</v>
      </c>
    </row>
    <row r="1635" spans="1:4" x14ac:dyDescent="0.2">
      <c r="A1635" s="4">
        <v>23322.813521173724</v>
      </c>
      <c r="B1635" s="4">
        <v>1219.3966373185699</v>
      </c>
      <c r="C1635" s="4">
        <v>0</v>
      </c>
      <c r="D1635" s="4">
        <v>0</v>
      </c>
    </row>
    <row r="1636" spans="1:4" x14ac:dyDescent="0.2">
      <c r="A1636" s="4">
        <v>23337.08691786151</v>
      </c>
      <c r="B1636" s="4">
        <v>1218.9703472537101</v>
      </c>
      <c r="C1636" s="4">
        <v>0</v>
      </c>
      <c r="D1636" s="4">
        <v>0</v>
      </c>
    </row>
    <row r="1637" spans="1:4" x14ac:dyDescent="0.2">
      <c r="A1637" s="4">
        <v>23351.360314549293</v>
      </c>
      <c r="B1637" s="4">
        <v>1218.5430331971315</v>
      </c>
      <c r="C1637" s="4">
        <v>0</v>
      </c>
      <c r="D1637" s="4">
        <v>0</v>
      </c>
    </row>
    <row r="1638" spans="1:4" x14ac:dyDescent="0.2">
      <c r="A1638" s="4">
        <v>23365.633711237078</v>
      </c>
      <c r="B1638" s="4">
        <v>1218.11469589956</v>
      </c>
      <c r="C1638" s="4">
        <v>0</v>
      </c>
      <c r="D1638" s="4">
        <v>0</v>
      </c>
    </row>
    <row r="1639" spans="1:4" x14ac:dyDescent="0.2">
      <c r="A1639" s="4">
        <v>23379.907107924864</v>
      </c>
      <c r="B1639" s="4">
        <v>1217.6853361117242</v>
      </c>
      <c r="C1639" s="4">
        <v>0</v>
      </c>
      <c r="D1639" s="4">
        <v>0</v>
      </c>
    </row>
    <row r="1640" spans="1:4" x14ac:dyDescent="0.2">
      <c r="A1640" s="4">
        <v>23394.18050461265</v>
      </c>
      <c r="B1640" s="4">
        <v>1217.2549545843508</v>
      </c>
      <c r="C1640" s="4">
        <v>0</v>
      </c>
      <c r="D1640" s="4">
        <v>0</v>
      </c>
    </row>
    <row r="1641" spans="1:4" x14ac:dyDescent="0.2">
      <c r="A1641" s="4">
        <v>23408.453901300432</v>
      </c>
      <c r="B1641" s="4">
        <v>1216.8235520681662</v>
      </c>
      <c r="C1641" s="4">
        <v>0</v>
      </c>
      <c r="D1641" s="4">
        <v>0</v>
      </c>
    </row>
    <row r="1642" spans="1:4" x14ac:dyDescent="0.2">
      <c r="A1642" s="4">
        <v>23422.727297988218</v>
      </c>
      <c r="B1642" s="4">
        <v>1216.3911293138979</v>
      </c>
      <c r="C1642" s="4">
        <v>0</v>
      </c>
      <c r="D1642" s="4">
        <v>0</v>
      </c>
    </row>
    <row r="1643" spans="1:4" x14ac:dyDescent="0.2">
      <c r="A1643" s="4">
        <v>23437.000694676004</v>
      </c>
      <c r="B1643" s="4">
        <v>1215.9576870722731</v>
      </c>
      <c r="C1643" s="4">
        <v>0</v>
      </c>
      <c r="D1643" s="4">
        <v>0</v>
      </c>
    </row>
    <row r="1644" spans="1:4" x14ac:dyDescent="0.2">
      <c r="A1644" s="4">
        <v>23451.274091363786</v>
      </c>
      <c r="B1644" s="4">
        <v>1215.523226094019</v>
      </c>
      <c r="C1644" s="4">
        <v>0</v>
      </c>
      <c r="D1644" s="4">
        <v>0</v>
      </c>
    </row>
    <row r="1645" spans="1:4" x14ac:dyDescent="0.2">
      <c r="A1645" s="4">
        <v>23465.547488051572</v>
      </c>
      <c r="B1645" s="4">
        <v>1215.0877471298622</v>
      </c>
      <c r="C1645" s="4">
        <v>0</v>
      </c>
      <c r="D1645" s="4">
        <v>0</v>
      </c>
    </row>
    <row r="1646" spans="1:4" x14ac:dyDescent="0.2">
      <c r="A1646" s="4">
        <v>23479.820884739358</v>
      </c>
      <c r="B1646" s="4">
        <v>1214.6512509305298</v>
      </c>
      <c r="C1646" s="4">
        <v>0</v>
      </c>
      <c r="D1646" s="4">
        <v>0</v>
      </c>
    </row>
    <row r="1647" spans="1:4" x14ac:dyDescent="0.2">
      <c r="A1647" s="4">
        <v>23494.094281427144</v>
      </c>
      <c r="B1647" s="4">
        <v>1214.2137382467495</v>
      </c>
      <c r="C1647" s="4">
        <v>0</v>
      </c>
      <c r="D1647" s="4">
        <v>0</v>
      </c>
    </row>
    <row r="1648" spans="1:4" x14ac:dyDescent="0.2">
      <c r="A1648" s="4">
        <v>23508.367678114926</v>
      </c>
      <c r="B1648" s="4">
        <v>1213.7752098292472</v>
      </c>
      <c r="C1648" s="4">
        <v>0</v>
      </c>
      <c r="D1648" s="4">
        <v>0</v>
      </c>
    </row>
    <row r="1649" spans="1:4" x14ac:dyDescent="0.2">
      <c r="A1649" s="4">
        <v>23522.641074802712</v>
      </c>
      <c r="B1649" s="4">
        <v>1213.3356664287512</v>
      </c>
      <c r="C1649" s="4">
        <v>0</v>
      </c>
      <c r="D1649" s="4">
        <v>0</v>
      </c>
    </row>
    <row r="1650" spans="1:4" x14ac:dyDescent="0.2">
      <c r="A1650" s="4">
        <v>23536.914471490498</v>
      </c>
      <c r="B1650" s="4">
        <v>1212.8951087959877</v>
      </c>
      <c r="C1650" s="4">
        <v>0</v>
      </c>
      <c r="D1650" s="4">
        <v>0</v>
      </c>
    </row>
    <row r="1651" spans="1:4" x14ac:dyDescent="0.2">
      <c r="A1651" s="4">
        <v>23551.18786817828</v>
      </c>
      <c r="B1651" s="4">
        <v>1212.4535376816843</v>
      </c>
      <c r="C1651" s="4">
        <v>0</v>
      </c>
      <c r="D1651" s="4">
        <v>0</v>
      </c>
    </row>
    <row r="1652" spans="1:4" x14ac:dyDescent="0.2">
      <c r="A1652" s="4">
        <v>23565.461264866066</v>
      </c>
      <c r="B1652" s="4">
        <v>1212.010953836568</v>
      </c>
      <c r="C1652" s="4">
        <v>0</v>
      </c>
      <c r="D1652" s="4">
        <v>0</v>
      </c>
    </row>
    <row r="1653" spans="1:4" x14ac:dyDescent="0.2">
      <c r="A1653" s="4">
        <v>23579.734661553852</v>
      </c>
      <c r="B1653" s="4">
        <v>1211.5673580113651</v>
      </c>
      <c r="C1653" s="4">
        <v>0</v>
      </c>
      <c r="D1653" s="4">
        <v>0</v>
      </c>
    </row>
    <row r="1654" spans="1:4" x14ac:dyDescent="0.2">
      <c r="A1654" s="4">
        <v>23594.008058241638</v>
      </c>
      <c r="B1654" s="4">
        <v>1211.1227509568039</v>
      </c>
      <c r="C1654" s="4">
        <v>0</v>
      </c>
      <c r="D1654" s="4">
        <v>0</v>
      </c>
    </row>
    <row r="1655" spans="1:4" x14ac:dyDescent="0.2">
      <c r="A1655" s="4">
        <v>23608.28145492942</v>
      </c>
      <c r="B1655" s="4">
        <v>1210.6771334236107</v>
      </c>
      <c r="C1655" s="4">
        <v>0</v>
      </c>
      <c r="D1655" s="4">
        <v>0</v>
      </c>
    </row>
    <row r="1656" spans="1:4" x14ac:dyDescent="0.2">
      <c r="A1656" s="4">
        <v>23622.554851617206</v>
      </c>
      <c r="B1656" s="4">
        <v>1210.2305061625129</v>
      </c>
      <c r="C1656" s="4">
        <v>0</v>
      </c>
      <c r="D1656" s="4">
        <v>0</v>
      </c>
    </row>
    <row r="1657" spans="1:4" x14ac:dyDescent="0.2">
      <c r="A1657" s="4">
        <v>23636.828248304992</v>
      </c>
      <c r="B1657" s="4">
        <v>1209.782869924237</v>
      </c>
      <c r="C1657" s="4">
        <v>0</v>
      </c>
      <c r="D1657" s="4">
        <v>0</v>
      </c>
    </row>
    <row r="1658" spans="1:4" x14ac:dyDescent="0.2">
      <c r="A1658" s="4">
        <v>23651.101644992774</v>
      </c>
      <c r="B1658" s="4">
        <v>1209.3342254595107</v>
      </c>
      <c r="C1658" s="4">
        <v>0</v>
      </c>
      <c r="D1658" s="4">
        <v>0</v>
      </c>
    </row>
    <row r="1659" spans="1:4" x14ac:dyDescent="0.2">
      <c r="A1659" s="4">
        <v>23665.37504168056</v>
      </c>
      <c r="B1659" s="4">
        <v>1208.8845735190607</v>
      </c>
      <c r="C1659" s="4">
        <v>0</v>
      </c>
      <c r="D1659" s="4">
        <v>0</v>
      </c>
    </row>
    <row r="1660" spans="1:4" x14ac:dyDescent="0.2">
      <c r="A1660" s="4">
        <v>23679.648438368346</v>
      </c>
      <c r="B1660" s="4">
        <v>1208.4339148536146</v>
      </c>
      <c r="C1660" s="4">
        <v>0</v>
      </c>
      <c r="D1660" s="4">
        <v>0</v>
      </c>
    </row>
    <row r="1661" spans="1:4" x14ac:dyDescent="0.2">
      <c r="A1661" s="4">
        <v>23693.921835056131</v>
      </c>
      <c r="B1661" s="4">
        <v>1207.9822502138986</v>
      </c>
      <c r="C1661" s="4">
        <v>0</v>
      </c>
      <c r="D1661" s="4">
        <v>0</v>
      </c>
    </row>
    <row r="1662" spans="1:4" x14ac:dyDescent="0.2">
      <c r="A1662" s="4">
        <v>23708.195231743914</v>
      </c>
      <c r="B1662" s="4">
        <v>1207.5295803506406</v>
      </c>
      <c r="C1662" s="4">
        <v>0</v>
      </c>
      <c r="D1662" s="4">
        <v>0</v>
      </c>
    </row>
    <row r="1663" spans="1:4" x14ac:dyDescent="0.2">
      <c r="A1663" s="4">
        <v>23722.468628431699</v>
      </c>
      <c r="B1663" s="4">
        <v>1207.0759060145672</v>
      </c>
      <c r="C1663" s="4">
        <v>0</v>
      </c>
      <c r="D1663" s="4">
        <v>0</v>
      </c>
    </row>
    <row r="1664" spans="1:4" x14ac:dyDescent="0.2">
      <c r="A1664" s="4">
        <v>23736.742025119485</v>
      </c>
      <c r="B1664" s="4">
        <v>1206.6212279564049</v>
      </c>
      <c r="C1664" s="4">
        <v>0</v>
      </c>
      <c r="D1664" s="4">
        <v>0</v>
      </c>
    </row>
    <row r="1665" spans="1:4" x14ac:dyDescent="0.2">
      <c r="A1665" s="4">
        <v>23751.015421807268</v>
      </c>
      <c r="B1665" s="4">
        <v>1206.1655469268821</v>
      </c>
      <c r="C1665" s="4">
        <v>0</v>
      </c>
      <c r="D1665" s="4">
        <v>0</v>
      </c>
    </row>
    <row r="1666" spans="1:4" x14ac:dyDescent="0.2">
      <c r="A1666" s="4">
        <v>23765.288818495053</v>
      </c>
      <c r="B1666" s="4">
        <v>1205.7088636767255</v>
      </c>
      <c r="C1666" s="4">
        <v>0</v>
      </c>
      <c r="D1666" s="4">
        <v>0</v>
      </c>
    </row>
    <row r="1667" spans="1:4" x14ac:dyDescent="0.2">
      <c r="A1667" s="4">
        <v>23779.562215182839</v>
      </c>
      <c r="B1667" s="4">
        <v>1205.2511789566615</v>
      </c>
      <c r="C1667" s="4">
        <v>0</v>
      </c>
      <c r="D1667" s="4">
        <v>0</v>
      </c>
    </row>
    <row r="1668" spans="1:4" x14ac:dyDescent="0.2">
      <c r="A1668" s="4">
        <v>23793.835611870625</v>
      </c>
      <c r="B1668" s="4">
        <v>1204.7924935174174</v>
      </c>
      <c r="C1668" s="4">
        <v>0</v>
      </c>
      <c r="D1668" s="4">
        <v>0</v>
      </c>
    </row>
    <row r="1669" spans="1:4" x14ac:dyDescent="0.2">
      <c r="A1669" s="4">
        <v>23808.109008558407</v>
      </c>
      <c r="B1669" s="4">
        <v>1204.3328081097204</v>
      </c>
      <c r="C1669" s="4">
        <v>0</v>
      </c>
      <c r="D1669" s="4">
        <v>0</v>
      </c>
    </row>
    <row r="1670" spans="1:4" x14ac:dyDescent="0.2">
      <c r="A1670" s="4">
        <v>23822.382405246193</v>
      </c>
      <c r="B1670" s="4">
        <v>1203.8721234842976</v>
      </c>
      <c r="C1670" s="4">
        <v>0</v>
      </c>
      <c r="D1670" s="4">
        <v>0</v>
      </c>
    </row>
    <row r="1671" spans="1:4" x14ac:dyDescent="0.2">
      <c r="A1671" s="4">
        <v>23836.655801933979</v>
      </c>
      <c r="B1671" s="4">
        <v>1203.4104403918764</v>
      </c>
      <c r="C1671" s="4">
        <v>0</v>
      </c>
      <c r="D1671" s="4">
        <v>0</v>
      </c>
    </row>
    <row r="1672" spans="1:4" x14ac:dyDescent="0.2">
      <c r="A1672" s="4">
        <v>23850.929198621761</v>
      </c>
      <c r="B1672" s="4">
        <v>1202.9477595831829</v>
      </c>
      <c r="C1672" s="4">
        <v>0</v>
      </c>
      <c r="D1672" s="4">
        <v>0</v>
      </c>
    </row>
    <row r="1673" spans="1:4" x14ac:dyDescent="0.2">
      <c r="A1673" s="4">
        <v>23865.202595309547</v>
      </c>
      <c r="B1673" s="4">
        <v>1202.4840818089453</v>
      </c>
      <c r="C1673" s="4">
        <v>0</v>
      </c>
      <c r="D1673" s="4">
        <v>0</v>
      </c>
    </row>
    <row r="1674" spans="1:4" x14ac:dyDescent="0.2">
      <c r="A1674" s="4">
        <v>23879.475991997333</v>
      </c>
      <c r="B1674" s="4">
        <v>1202.0194078198899</v>
      </c>
      <c r="C1674" s="4">
        <v>0</v>
      </c>
      <c r="D1674" s="4">
        <v>0</v>
      </c>
    </row>
    <row r="1675" spans="1:4" x14ac:dyDescent="0.2">
      <c r="A1675" s="4">
        <v>23893.749388685119</v>
      </c>
      <c r="B1675" s="4">
        <v>1201.5537383667436</v>
      </c>
      <c r="C1675" s="4">
        <v>0</v>
      </c>
      <c r="D1675" s="4">
        <v>0</v>
      </c>
    </row>
    <row r="1676" spans="1:4" x14ac:dyDescent="0.2">
      <c r="A1676" s="4">
        <v>23908.022785372901</v>
      </c>
      <c r="B1676" s="4">
        <v>1201.0870742002348</v>
      </c>
      <c r="C1676" s="4">
        <v>0</v>
      </c>
      <c r="D1676" s="4">
        <v>0</v>
      </c>
    </row>
    <row r="1677" spans="1:4" x14ac:dyDescent="0.2">
      <c r="A1677" s="4">
        <v>23922.296182060687</v>
      </c>
      <c r="B1677" s="4">
        <v>1200.6194160710888</v>
      </c>
      <c r="C1677" s="4">
        <v>0</v>
      </c>
      <c r="D1677" s="4">
        <v>0</v>
      </c>
    </row>
    <row r="1678" spans="1:4" x14ac:dyDescent="0.2">
      <c r="A1678" s="4">
        <v>23936.569578748473</v>
      </c>
      <c r="B1678" s="4">
        <v>1200.1507647300341</v>
      </c>
      <c r="C1678" s="4">
        <v>0</v>
      </c>
      <c r="D1678" s="4">
        <v>0</v>
      </c>
    </row>
    <row r="1679" spans="1:4" x14ac:dyDescent="0.2">
      <c r="A1679" s="4">
        <v>23950.842975436255</v>
      </c>
      <c r="B1679" s="4">
        <v>1199.6811209277964</v>
      </c>
      <c r="C1679" s="4">
        <v>0</v>
      </c>
      <c r="D1679" s="4">
        <v>0</v>
      </c>
    </row>
    <row r="1680" spans="1:4" x14ac:dyDescent="0.2">
      <c r="A1680" s="4">
        <v>23965.116372124041</v>
      </c>
      <c r="B1680" s="4">
        <v>1199.2104854151041</v>
      </c>
      <c r="C1680" s="4">
        <v>0</v>
      </c>
      <c r="D1680" s="4">
        <v>0</v>
      </c>
    </row>
    <row r="1681" spans="1:4" x14ac:dyDescent="0.2">
      <c r="A1681" s="4">
        <v>23979.389768811827</v>
      </c>
      <c r="B1681" s="4">
        <v>1198.7388589426835</v>
      </c>
      <c r="C1681" s="4">
        <v>0</v>
      </c>
      <c r="D1681" s="4">
        <v>0</v>
      </c>
    </row>
    <row r="1682" spans="1:4" x14ac:dyDescent="0.2">
      <c r="A1682" s="4">
        <v>23993.663165499613</v>
      </c>
      <c r="B1682" s="4">
        <v>1198.2662422612621</v>
      </c>
      <c r="C1682" s="4">
        <v>0</v>
      </c>
      <c r="D1682" s="4">
        <v>0</v>
      </c>
    </row>
    <row r="1683" spans="1:4" x14ac:dyDescent="0.2">
      <c r="A1683" s="4">
        <v>24007.936562187395</v>
      </c>
      <c r="B1683" s="4">
        <v>1197.7926361215664</v>
      </c>
      <c r="C1683" s="4">
        <v>0</v>
      </c>
      <c r="D1683" s="4">
        <v>0</v>
      </c>
    </row>
    <row r="1684" spans="1:4" x14ac:dyDescent="0.2">
      <c r="A1684" s="4">
        <v>24022.209958875181</v>
      </c>
      <c r="B1684" s="4">
        <v>1197.3180412743243</v>
      </c>
      <c r="C1684" s="4">
        <v>0</v>
      </c>
      <c r="D1684" s="4">
        <v>0</v>
      </c>
    </row>
    <row r="1685" spans="1:4" x14ac:dyDescent="0.2">
      <c r="A1685" s="4">
        <v>24036.483355562967</v>
      </c>
      <c r="B1685" s="4">
        <v>1196.842458470262</v>
      </c>
      <c r="C1685" s="4">
        <v>0</v>
      </c>
      <c r="D1685" s="4">
        <v>0</v>
      </c>
    </row>
    <row r="1686" spans="1:4" x14ac:dyDescent="0.2">
      <c r="A1686" s="4">
        <v>24050.756752250749</v>
      </c>
      <c r="B1686" s="4">
        <v>1196.365888460107</v>
      </c>
      <c r="C1686" s="4">
        <v>0</v>
      </c>
      <c r="D1686" s="4">
        <v>0</v>
      </c>
    </row>
    <row r="1687" spans="1:4" x14ac:dyDescent="0.2">
      <c r="A1687" s="4">
        <v>24065.030148938535</v>
      </c>
      <c r="B1687" s="4">
        <v>1195.8883319945865</v>
      </c>
      <c r="C1687" s="4">
        <v>0</v>
      </c>
      <c r="D1687" s="4">
        <v>0</v>
      </c>
    </row>
    <row r="1688" spans="1:4" x14ac:dyDescent="0.2">
      <c r="A1688" s="4">
        <v>24079.303545626321</v>
      </c>
      <c r="B1688" s="4">
        <v>1195.409789824427</v>
      </c>
      <c r="C1688" s="4">
        <v>0</v>
      </c>
      <c r="D1688" s="4">
        <v>0</v>
      </c>
    </row>
    <row r="1689" spans="1:4" x14ac:dyDescent="0.2">
      <c r="A1689" s="4">
        <v>24093.576942314106</v>
      </c>
      <c r="B1689" s="4">
        <v>1194.930262700356</v>
      </c>
      <c r="C1689" s="4">
        <v>0</v>
      </c>
      <c r="D1689" s="4">
        <v>0</v>
      </c>
    </row>
    <row r="1690" spans="1:4" x14ac:dyDescent="0.2">
      <c r="A1690" s="4">
        <v>24107.850339001889</v>
      </c>
      <c r="B1690" s="4">
        <v>1194.4497513731008</v>
      </c>
      <c r="C1690" s="4">
        <v>0</v>
      </c>
      <c r="D1690" s="4">
        <v>0</v>
      </c>
    </row>
    <row r="1691" spans="1:4" x14ac:dyDescent="0.2">
      <c r="A1691" s="4">
        <v>24122.123735689675</v>
      </c>
      <c r="B1691" s="4">
        <v>1193.9682565933877</v>
      </c>
      <c r="C1691" s="4">
        <v>0</v>
      </c>
      <c r="D1691" s="4">
        <v>0</v>
      </c>
    </row>
    <row r="1692" spans="1:4" x14ac:dyDescent="0.2">
      <c r="A1692" s="4">
        <v>24136.39713237746</v>
      </c>
      <c r="B1692" s="4">
        <v>1193.4857791119441</v>
      </c>
      <c r="C1692" s="4">
        <v>0</v>
      </c>
      <c r="D1692" s="4">
        <v>0</v>
      </c>
    </row>
    <row r="1693" spans="1:4" x14ac:dyDescent="0.2">
      <c r="A1693" s="4">
        <v>24150.670529065243</v>
      </c>
      <c r="B1693" s="4">
        <v>1193.0023196794978</v>
      </c>
      <c r="C1693" s="4">
        <v>0</v>
      </c>
      <c r="D1693" s="4">
        <v>0</v>
      </c>
    </row>
    <row r="1694" spans="1:4" x14ac:dyDescent="0.2">
      <c r="A1694" s="4">
        <v>24164.943925753028</v>
      </c>
      <c r="B1694" s="4">
        <v>1192.5178790467755</v>
      </c>
      <c r="C1694" s="4">
        <v>0</v>
      </c>
      <c r="D1694" s="4">
        <v>0</v>
      </c>
    </row>
    <row r="1695" spans="1:4" x14ac:dyDescent="0.2">
      <c r="A1695" s="4">
        <v>24179.217322440814</v>
      </c>
      <c r="B1695" s="4">
        <v>1192.0324579645032</v>
      </c>
      <c r="C1695" s="4">
        <v>0</v>
      </c>
      <c r="D1695" s="4">
        <v>0</v>
      </c>
    </row>
    <row r="1696" spans="1:4" x14ac:dyDescent="0.2">
      <c r="A1696" s="4">
        <v>24193.4907191286</v>
      </c>
      <c r="B1696" s="4">
        <v>1191.5460571834092</v>
      </c>
      <c r="C1696" s="4">
        <v>0</v>
      </c>
      <c r="D1696" s="4">
        <v>0</v>
      </c>
    </row>
    <row r="1697" spans="1:4" x14ac:dyDescent="0.2">
      <c r="A1697" s="4">
        <v>24207.764115816382</v>
      </c>
      <c r="B1697" s="4">
        <v>1191.0586774542203</v>
      </c>
      <c r="C1697" s="4">
        <v>0</v>
      </c>
      <c r="D1697" s="4">
        <v>0</v>
      </c>
    </row>
    <row r="1698" spans="1:4" x14ac:dyDescent="0.2">
      <c r="A1698" s="4">
        <v>24222.037512504168</v>
      </c>
      <c r="B1698" s="4">
        <v>1190.5703195276633</v>
      </c>
      <c r="C1698" s="4">
        <v>0</v>
      </c>
      <c r="D1698" s="4">
        <v>0</v>
      </c>
    </row>
    <row r="1699" spans="1:4" x14ac:dyDescent="0.2">
      <c r="A1699" s="4">
        <v>24236.310909191954</v>
      </c>
      <c r="B1699" s="4">
        <v>1190.0809841544653</v>
      </c>
      <c r="C1699" s="4">
        <v>0</v>
      </c>
      <c r="D1699" s="4">
        <v>0</v>
      </c>
    </row>
    <row r="1700" spans="1:4" x14ac:dyDescent="0.2">
      <c r="A1700" s="4">
        <v>24250.584305879736</v>
      </c>
      <c r="B1700" s="4">
        <v>1189.5906720853541</v>
      </c>
      <c r="C1700" s="4">
        <v>0</v>
      </c>
      <c r="D1700" s="4">
        <v>0</v>
      </c>
    </row>
    <row r="1701" spans="1:4" x14ac:dyDescent="0.2">
      <c r="A1701" s="4">
        <v>24264.857702567522</v>
      </c>
      <c r="B1701" s="4">
        <v>1189.0993840710553</v>
      </c>
      <c r="C1701" s="4">
        <v>0</v>
      </c>
      <c r="D1701" s="4">
        <v>0</v>
      </c>
    </row>
    <row r="1702" spans="1:4" x14ac:dyDescent="0.2">
      <c r="A1702" s="4">
        <v>24279.131099255308</v>
      </c>
      <c r="B1702" s="4">
        <v>1188.6071208622973</v>
      </c>
      <c r="C1702" s="4">
        <v>0</v>
      </c>
      <c r="D1702" s="4">
        <v>0</v>
      </c>
    </row>
    <row r="1703" spans="1:4" x14ac:dyDescent="0.2">
      <c r="A1703" s="4">
        <v>24293.404495943094</v>
      </c>
      <c r="B1703" s="4">
        <v>1188.1138832098063</v>
      </c>
      <c r="C1703" s="4">
        <v>0</v>
      </c>
      <c r="D1703" s="4">
        <v>0</v>
      </c>
    </row>
    <row r="1704" spans="1:4" x14ac:dyDescent="0.2">
      <c r="A1704" s="4">
        <v>24307.677892630876</v>
      </c>
      <c r="B1704" s="4">
        <v>1187.61967186431</v>
      </c>
      <c r="C1704" s="4">
        <v>0</v>
      </c>
      <c r="D1704" s="4">
        <v>0</v>
      </c>
    </row>
    <row r="1705" spans="1:4" x14ac:dyDescent="0.2">
      <c r="A1705" s="4">
        <v>24321.951289318662</v>
      </c>
      <c r="B1705" s="4">
        <v>1187.1244875765349</v>
      </c>
      <c r="C1705" s="4">
        <v>0</v>
      </c>
      <c r="D1705" s="4">
        <v>0</v>
      </c>
    </row>
    <row r="1706" spans="1:4" x14ac:dyDescent="0.2">
      <c r="A1706" s="4">
        <v>24336.224686006448</v>
      </c>
      <c r="B1706" s="4">
        <v>1186.6283310972083</v>
      </c>
      <c r="C1706" s="4">
        <v>0</v>
      </c>
      <c r="D1706" s="4">
        <v>0</v>
      </c>
    </row>
    <row r="1707" spans="1:4" x14ac:dyDescent="0.2">
      <c r="A1707" s="4">
        <v>24350.49808269423</v>
      </c>
      <c r="B1707" s="4">
        <v>1186.1312031770581</v>
      </c>
      <c r="C1707" s="4">
        <v>0</v>
      </c>
      <c r="D1707" s="4">
        <v>0</v>
      </c>
    </row>
    <row r="1708" spans="1:4" x14ac:dyDescent="0.2">
      <c r="A1708" s="4">
        <v>24364.771479382016</v>
      </c>
      <c r="B1708" s="4">
        <v>1185.6331045668096</v>
      </c>
      <c r="C1708" s="4">
        <v>0</v>
      </c>
      <c r="D1708" s="4">
        <v>0</v>
      </c>
    </row>
    <row r="1709" spans="1:4" x14ac:dyDescent="0.2">
      <c r="A1709" s="4">
        <v>24379.044876069802</v>
      </c>
      <c r="B1709" s="4">
        <v>1185.1340360171914</v>
      </c>
      <c r="C1709" s="4">
        <v>0</v>
      </c>
      <c r="D1709" s="4">
        <v>0</v>
      </c>
    </row>
    <row r="1710" spans="1:4" x14ac:dyDescent="0.2">
      <c r="A1710" s="4">
        <v>24393.318272757584</v>
      </c>
      <c r="B1710" s="4">
        <v>1184.6339982789302</v>
      </c>
      <c r="C1710" s="4">
        <v>0</v>
      </c>
      <c r="D1710" s="4">
        <v>0</v>
      </c>
    </row>
    <row r="1711" spans="1:4" x14ac:dyDescent="0.2">
      <c r="A1711" s="4">
        <v>24407.59166944537</v>
      </c>
      <c r="B1711" s="4">
        <v>1184.132992102753</v>
      </c>
      <c r="C1711" s="4">
        <v>0</v>
      </c>
      <c r="D1711" s="4">
        <v>0</v>
      </c>
    </row>
    <row r="1712" spans="1:4" x14ac:dyDescent="0.2">
      <c r="A1712" s="4">
        <v>24421.865066133156</v>
      </c>
      <c r="B1712" s="4">
        <v>1183.6310182393861</v>
      </c>
      <c r="C1712" s="4">
        <v>0</v>
      </c>
      <c r="D1712" s="4">
        <v>0</v>
      </c>
    </row>
    <row r="1713" spans="1:4" x14ac:dyDescent="0.2">
      <c r="A1713" s="4">
        <v>24436.138462820942</v>
      </c>
      <c r="B1713" s="4">
        <v>1183.128077439558</v>
      </c>
      <c r="C1713" s="4">
        <v>0</v>
      </c>
      <c r="D1713" s="4">
        <v>0</v>
      </c>
    </row>
    <row r="1714" spans="1:4" x14ac:dyDescent="0.2">
      <c r="A1714" s="4">
        <v>24450.411859508724</v>
      </c>
      <c r="B1714" s="4">
        <v>1182.6241704539948</v>
      </c>
      <c r="C1714" s="4">
        <v>0</v>
      </c>
      <c r="D1714" s="4">
        <v>0</v>
      </c>
    </row>
    <row r="1715" spans="1:4" x14ac:dyDescent="0.2">
      <c r="A1715" s="4">
        <v>24464.68525619651</v>
      </c>
      <c r="B1715" s="4">
        <v>1182.1192980334231</v>
      </c>
      <c r="C1715" s="4">
        <v>0</v>
      </c>
      <c r="D1715" s="4">
        <v>0</v>
      </c>
    </row>
    <row r="1716" spans="1:4" x14ac:dyDescent="0.2">
      <c r="A1716" s="4">
        <v>24478.958652884296</v>
      </c>
      <c r="B1716" s="4">
        <v>1181.6134609285709</v>
      </c>
      <c r="C1716" s="4">
        <v>0</v>
      </c>
      <c r="D1716" s="4">
        <v>0</v>
      </c>
    </row>
    <row r="1717" spans="1:4" x14ac:dyDescent="0.2">
      <c r="A1717" s="4">
        <v>24493.232049572078</v>
      </c>
      <c r="B1717" s="4">
        <v>1181.1066598901655</v>
      </c>
      <c r="C1717" s="4">
        <v>0</v>
      </c>
      <c r="D1717" s="4">
        <v>0</v>
      </c>
    </row>
    <row r="1718" spans="1:4" x14ac:dyDescent="0.2">
      <c r="A1718" s="4">
        <v>24507.505446259864</v>
      </c>
      <c r="B1718" s="4">
        <v>1180.5988956689332</v>
      </c>
      <c r="C1718" s="4">
        <v>0</v>
      </c>
      <c r="D1718" s="4">
        <v>0</v>
      </c>
    </row>
    <row r="1719" spans="1:4" x14ac:dyDescent="0.2">
      <c r="A1719" s="4">
        <v>24521.77884294765</v>
      </c>
      <c r="B1719" s="4">
        <v>1180.0901690156015</v>
      </c>
      <c r="C1719" s="4">
        <v>0</v>
      </c>
      <c r="D1719" s="4">
        <v>0</v>
      </c>
    </row>
    <row r="1720" spans="1:4" x14ac:dyDescent="0.2">
      <c r="A1720" s="4">
        <v>24536.052239635435</v>
      </c>
      <c r="B1720" s="4">
        <v>1179.5804806808972</v>
      </c>
      <c r="C1720" s="4">
        <v>0</v>
      </c>
      <c r="D1720" s="4">
        <v>0</v>
      </c>
    </row>
    <row r="1721" spans="1:4" x14ac:dyDescent="0.2">
      <c r="A1721" s="4">
        <v>24550.325636323218</v>
      </c>
      <c r="B1721" s="4">
        <v>1179.0698314155475</v>
      </c>
      <c r="C1721" s="4">
        <v>0</v>
      </c>
      <c r="D1721" s="4">
        <v>0</v>
      </c>
    </row>
    <row r="1722" spans="1:4" x14ac:dyDescent="0.2">
      <c r="A1722" s="4">
        <v>24564.599033011003</v>
      </c>
      <c r="B1722" s="4">
        <v>1178.558221970279</v>
      </c>
      <c r="C1722" s="4">
        <v>0</v>
      </c>
      <c r="D1722" s="4">
        <v>0</v>
      </c>
    </row>
    <row r="1723" spans="1:4" x14ac:dyDescent="0.2">
      <c r="A1723" s="4">
        <v>24578.872429698789</v>
      </c>
      <c r="B1723" s="4">
        <v>1178.0456530958199</v>
      </c>
      <c r="C1723" s="4">
        <v>0</v>
      </c>
      <c r="D1723" s="4">
        <v>0</v>
      </c>
    </row>
    <row r="1724" spans="1:4" x14ac:dyDescent="0.2">
      <c r="A1724" s="4">
        <v>24593.145826386572</v>
      </c>
      <c r="B1724" s="4">
        <v>1177.5321255428962</v>
      </c>
      <c r="C1724" s="4">
        <v>0</v>
      </c>
      <c r="D1724" s="4">
        <v>0</v>
      </c>
    </row>
    <row r="1725" spans="1:4" x14ac:dyDescent="0.2">
      <c r="A1725" s="4">
        <v>24607.419223074357</v>
      </c>
      <c r="B1725" s="4">
        <v>1177.0176400622352</v>
      </c>
      <c r="C1725" s="4">
        <v>0</v>
      </c>
      <c r="D1725" s="4">
        <v>0</v>
      </c>
    </row>
    <row r="1726" spans="1:4" x14ac:dyDescent="0.2">
      <c r="A1726" s="4">
        <v>24621.692619762143</v>
      </c>
      <c r="B1726" s="4">
        <v>1176.5021974045644</v>
      </c>
      <c r="C1726" s="4">
        <v>0</v>
      </c>
      <c r="D1726" s="4">
        <v>0</v>
      </c>
    </row>
    <row r="1727" spans="1:4" x14ac:dyDescent="0.2">
      <c r="A1727" s="4">
        <v>24635.966016449929</v>
      </c>
      <c r="B1727" s="4">
        <v>1175.9857983206102</v>
      </c>
      <c r="C1727" s="4">
        <v>0</v>
      </c>
      <c r="D1727" s="4">
        <v>0</v>
      </c>
    </row>
    <row r="1728" spans="1:4" x14ac:dyDescent="0.2">
      <c r="A1728" s="4">
        <v>24650.239413137711</v>
      </c>
      <c r="B1728" s="4">
        <v>1175.4684435611005</v>
      </c>
      <c r="C1728" s="4">
        <v>0</v>
      </c>
      <c r="D1728" s="4">
        <v>0</v>
      </c>
    </row>
    <row r="1729" spans="1:4" x14ac:dyDescent="0.2">
      <c r="A1729" s="4">
        <v>24664.512809825497</v>
      </c>
      <c r="B1729" s="4">
        <v>1174.9501338767616</v>
      </c>
      <c r="C1729" s="4">
        <v>0</v>
      </c>
      <c r="D1729" s="4">
        <v>0</v>
      </c>
    </row>
    <row r="1730" spans="1:4" x14ac:dyDescent="0.2">
      <c r="A1730" s="4">
        <v>24678.786206513283</v>
      </c>
      <c r="B1730" s="4">
        <v>1174.4308700183205</v>
      </c>
      <c r="C1730" s="4">
        <v>0</v>
      </c>
      <c r="D1730" s="4">
        <v>0</v>
      </c>
    </row>
    <row r="1731" spans="1:4" x14ac:dyDescent="0.2">
      <c r="A1731" s="4">
        <v>24693.059603201065</v>
      </c>
      <c r="B1731" s="4">
        <v>1173.9106527365057</v>
      </c>
      <c r="C1731" s="4">
        <v>0</v>
      </c>
      <c r="D1731" s="4">
        <v>0</v>
      </c>
    </row>
    <row r="1732" spans="1:4" x14ac:dyDescent="0.2">
      <c r="A1732" s="4">
        <v>24707.332999888851</v>
      </c>
      <c r="B1732" s="4">
        <v>1173.3894827820423</v>
      </c>
      <c r="C1732" s="4">
        <v>0</v>
      </c>
      <c r="D1732" s="4">
        <v>0</v>
      </c>
    </row>
    <row r="1733" spans="1:4" x14ac:dyDescent="0.2">
      <c r="A1733" s="4">
        <v>24721.606396576637</v>
      </c>
      <c r="B1733" s="4">
        <v>1172.8673609056584</v>
      </c>
      <c r="C1733" s="4">
        <v>0</v>
      </c>
      <c r="D1733" s="4">
        <v>0</v>
      </c>
    </row>
    <row r="1734" spans="1:4" x14ac:dyDescent="0.2">
      <c r="A1734" s="4">
        <v>24735.879793264423</v>
      </c>
      <c r="B1734" s="4">
        <v>1172.3442878580809</v>
      </c>
      <c r="C1734" s="4">
        <v>0</v>
      </c>
      <c r="D1734" s="4">
        <v>0</v>
      </c>
    </row>
    <row r="1735" spans="1:4" x14ac:dyDescent="0.2">
      <c r="A1735" s="4">
        <v>24750.153189952205</v>
      </c>
      <c r="B1735" s="4">
        <v>1171.8202643900377</v>
      </c>
      <c r="C1735" s="4">
        <v>0</v>
      </c>
      <c r="D1735" s="4">
        <v>0</v>
      </c>
    </row>
    <row r="1736" spans="1:4" x14ac:dyDescent="0.2">
      <c r="A1736" s="4">
        <v>24764.426586639991</v>
      </c>
      <c r="B1736" s="4">
        <v>1171.2952912522544</v>
      </c>
      <c r="C1736" s="4">
        <v>0</v>
      </c>
      <c r="D1736" s="4">
        <v>0</v>
      </c>
    </row>
    <row r="1737" spans="1:4" x14ac:dyDescent="0.2">
      <c r="A1737" s="4">
        <v>24778.699983327777</v>
      </c>
      <c r="B1737" s="4">
        <v>1170.7693691954589</v>
      </c>
      <c r="C1737" s="4">
        <v>0</v>
      </c>
      <c r="D1737" s="4">
        <v>0</v>
      </c>
    </row>
    <row r="1738" spans="1:4" x14ac:dyDescent="0.2">
      <c r="A1738" s="4">
        <v>24792.973380015559</v>
      </c>
      <c r="B1738" s="4">
        <v>1170.2424989703777</v>
      </c>
      <c r="C1738" s="4">
        <v>0</v>
      </c>
      <c r="D1738" s="4">
        <v>0</v>
      </c>
    </row>
    <row r="1739" spans="1:4" x14ac:dyDescent="0.2">
      <c r="A1739" s="4">
        <v>24807.246776703345</v>
      </c>
      <c r="B1739" s="4">
        <v>1169.7146813277388</v>
      </c>
      <c r="C1739" s="4">
        <v>0</v>
      </c>
      <c r="D1739" s="4">
        <v>0</v>
      </c>
    </row>
    <row r="1740" spans="1:4" x14ac:dyDescent="0.2">
      <c r="A1740" s="4">
        <v>24821.520173391131</v>
      </c>
      <c r="B1740" s="4">
        <v>1169.1859170182686</v>
      </c>
      <c r="C1740" s="4">
        <v>0</v>
      </c>
      <c r="D1740" s="4">
        <v>0</v>
      </c>
    </row>
    <row r="1741" spans="1:4" x14ac:dyDescent="0.2">
      <c r="A1741" s="4">
        <v>24835.793570078917</v>
      </c>
      <c r="B1741" s="4">
        <v>1168.6562067926939</v>
      </c>
      <c r="C1741" s="4">
        <v>0</v>
      </c>
      <c r="D1741" s="4">
        <v>0</v>
      </c>
    </row>
    <row r="1742" spans="1:4" x14ac:dyDescent="0.2">
      <c r="A1742" s="4">
        <v>24850.066966766699</v>
      </c>
      <c r="B1742" s="4">
        <v>1168.1255514017428</v>
      </c>
      <c r="C1742" s="4">
        <v>0</v>
      </c>
      <c r="D1742" s="4">
        <v>0</v>
      </c>
    </row>
    <row r="1743" spans="1:4" x14ac:dyDescent="0.2">
      <c r="A1743" s="4">
        <v>24864.340363454485</v>
      </c>
      <c r="B1743" s="4">
        <v>1167.5939515961411</v>
      </c>
      <c r="C1743" s="4">
        <v>0</v>
      </c>
      <c r="D1743" s="4">
        <v>0</v>
      </c>
    </row>
    <row r="1744" spans="1:4" x14ac:dyDescent="0.2">
      <c r="A1744" s="4">
        <v>24878.613760142271</v>
      </c>
      <c r="B1744" s="4">
        <v>1167.0614081266169</v>
      </c>
      <c r="C1744" s="4">
        <v>0</v>
      </c>
      <c r="D1744" s="4">
        <v>0</v>
      </c>
    </row>
    <row r="1745" spans="1:4" x14ac:dyDescent="0.2">
      <c r="A1745" s="4">
        <v>24892.887156830053</v>
      </c>
      <c r="B1745" s="4">
        <v>1166.527921743897</v>
      </c>
      <c r="C1745" s="4">
        <v>0</v>
      </c>
      <c r="D1745" s="4">
        <v>0</v>
      </c>
    </row>
    <row r="1746" spans="1:4" x14ac:dyDescent="0.2">
      <c r="A1746" s="4">
        <v>24907.160553517839</v>
      </c>
      <c r="B1746" s="4">
        <v>1165.9934931987077</v>
      </c>
      <c r="C1746" s="4">
        <v>0</v>
      </c>
      <c r="D1746" s="4">
        <v>0</v>
      </c>
    </row>
    <row r="1747" spans="1:4" x14ac:dyDescent="0.2">
      <c r="A1747" s="4">
        <v>24921.433950205625</v>
      </c>
      <c r="B1747" s="4">
        <v>1165.4581232417777</v>
      </c>
      <c r="C1747" s="4">
        <v>0</v>
      </c>
      <c r="D1747" s="4">
        <v>0</v>
      </c>
    </row>
    <row r="1748" spans="1:4" x14ac:dyDescent="0.2">
      <c r="A1748" s="4">
        <v>24935.70734689341</v>
      </c>
      <c r="B1748" s="4">
        <v>1164.921812623832</v>
      </c>
      <c r="C1748" s="4">
        <v>0</v>
      </c>
      <c r="D1748" s="4">
        <v>0</v>
      </c>
    </row>
    <row r="1749" spans="1:4" x14ac:dyDescent="0.2">
      <c r="A1749" s="4">
        <v>24949.980743581193</v>
      </c>
      <c r="B1749" s="4">
        <v>1164.3845620955994</v>
      </c>
      <c r="C1749" s="4">
        <v>0</v>
      </c>
      <c r="D1749" s="4">
        <v>0</v>
      </c>
    </row>
    <row r="1750" spans="1:4" x14ac:dyDescent="0.2">
      <c r="A1750" s="4">
        <v>24964.254140268979</v>
      </c>
      <c r="B1750" s="4">
        <v>1163.8463724078065</v>
      </c>
      <c r="C1750" s="4">
        <v>0</v>
      </c>
      <c r="D1750" s="4">
        <v>0</v>
      </c>
    </row>
    <row r="1751" spans="1:4" x14ac:dyDescent="0.2">
      <c r="A1751" s="4">
        <v>24978.527536956764</v>
      </c>
      <c r="B1751" s="4">
        <v>1163.3072443111798</v>
      </c>
      <c r="C1751" s="4">
        <v>0</v>
      </c>
      <c r="D1751" s="4">
        <v>0</v>
      </c>
    </row>
    <row r="1752" spans="1:4" x14ac:dyDescent="0.2">
      <c r="A1752" s="4">
        <v>24992.800933644547</v>
      </c>
      <c r="B1752" s="4">
        <v>1162.7671785564469</v>
      </c>
      <c r="C1752" s="4">
        <v>0</v>
      </c>
      <c r="D1752" s="4">
        <v>0</v>
      </c>
    </row>
    <row r="1753" spans="1:4" x14ac:dyDescent="0.2">
      <c r="A1753" s="4">
        <v>25007.074330332332</v>
      </c>
      <c r="B1753" s="4">
        <v>1162.2261758943346</v>
      </c>
      <c r="C1753" s="4">
        <v>0</v>
      </c>
      <c r="D1753" s="4">
        <v>0</v>
      </c>
    </row>
    <row r="1754" spans="1:4" x14ac:dyDescent="0.2">
      <c r="A1754" s="4">
        <v>25021.347727020118</v>
      </c>
      <c r="B1754" s="4">
        <v>1161.6842370755696</v>
      </c>
      <c r="C1754" s="4">
        <v>0</v>
      </c>
      <c r="D1754" s="4">
        <v>0</v>
      </c>
    </row>
    <row r="1755" spans="1:4" x14ac:dyDescent="0.2">
      <c r="A1755" s="4">
        <v>25035.621123707904</v>
      </c>
      <c r="B1755" s="4">
        <v>1161.1413628508801</v>
      </c>
      <c r="C1755" s="4">
        <v>0</v>
      </c>
      <c r="D1755" s="4">
        <v>0</v>
      </c>
    </row>
    <row r="1756" spans="1:4" x14ac:dyDescent="0.2">
      <c r="A1756" s="4">
        <v>25049.894520395686</v>
      </c>
      <c r="B1756" s="4">
        <v>1160.5975539709923</v>
      </c>
      <c r="C1756" s="4">
        <v>0</v>
      </c>
      <c r="D1756" s="4">
        <v>0</v>
      </c>
    </row>
    <row r="1757" spans="1:4" x14ac:dyDescent="0.2">
      <c r="A1757" s="4">
        <v>25064.167917083472</v>
      </c>
      <c r="B1757" s="4">
        <v>1160.0528111866329</v>
      </c>
      <c r="C1757" s="4">
        <v>0</v>
      </c>
      <c r="D1757" s="4">
        <v>0</v>
      </c>
    </row>
    <row r="1758" spans="1:4" x14ac:dyDescent="0.2">
      <c r="A1758" s="4">
        <v>25078.441313771258</v>
      </c>
      <c r="B1758" s="4">
        <v>1159.5071352485306</v>
      </c>
      <c r="C1758" s="4">
        <v>0</v>
      </c>
      <c r="D1758" s="4">
        <v>0</v>
      </c>
    </row>
    <row r="1759" spans="1:4" x14ac:dyDescent="0.2">
      <c r="A1759" s="4">
        <v>25092.71471045904</v>
      </c>
      <c r="B1759" s="4">
        <v>1158.9605269074109</v>
      </c>
      <c r="C1759" s="4">
        <v>0</v>
      </c>
      <c r="D1759" s="4">
        <v>0</v>
      </c>
    </row>
    <row r="1760" spans="1:4" x14ac:dyDescent="0.2">
      <c r="A1760" s="4">
        <v>25106.988107146826</v>
      </c>
      <c r="B1760" s="4">
        <v>1158.4129869140013</v>
      </c>
      <c r="C1760" s="4">
        <v>0</v>
      </c>
      <c r="D1760" s="4">
        <v>0</v>
      </c>
    </row>
    <row r="1761" spans="1:4" x14ac:dyDescent="0.2">
      <c r="A1761" s="4">
        <v>25121.261503834612</v>
      </c>
      <c r="B1761" s="4">
        <v>1157.8645160190292</v>
      </c>
      <c r="C1761" s="4">
        <v>0</v>
      </c>
      <c r="D1761" s="4">
        <v>0</v>
      </c>
    </row>
    <row r="1762" spans="1:4" x14ac:dyDescent="0.2">
      <c r="A1762" s="4">
        <v>25135.534900522398</v>
      </c>
      <c r="B1762" s="4">
        <v>1157.3151149732212</v>
      </c>
      <c r="C1762" s="4">
        <v>0</v>
      </c>
      <c r="D1762" s="4">
        <v>0</v>
      </c>
    </row>
    <row r="1763" spans="1:4" x14ac:dyDescent="0.2">
      <c r="A1763" s="4">
        <v>25149.80829721018</v>
      </c>
      <c r="B1763" s="4">
        <v>1156.7647845273048</v>
      </c>
      <c r="C1763" s="4">
        <v>0</v>
      </c>
      <c r="D1763" s="4">
        <v>0</v>
      </c>
    </row>
    <row r="1764" spans="1:4" x14ac:dyDescent="0.2">
      <c r="A1764" s="4">
        <v>25164.081693897966</v>
      </c>
      <c r="B1764" s="4">
        <v>1156.2135254320065</v>
      </c>
      <c r="C1764" s="4">
        <v>0</v>
      </c>
      <c r="D1764" s="4">
        <v>0</v>
      </c>
    </row>
    <row r="1765" spans="1:4" x14ac:dyDescent="0.2">
      <c r="A1765" s="4">
        <v>25178.355090585752</v>
      </c>
      <c r="B1765" s="4">
        <v>1155.6613384380537</v>
      </c>
      <c r="C1765" s="4">
        <v>0</v>
      </c>
      <c r="D1765" s="4">
        <v>0</v>
      </c>
    </row>
    <row r="1766" spans="1:4" x14ac:dyDescent="0.2">
      <c r="A1766" s="4">
        <v>25192.628487273534</v>
      </c>
      <c r="B1766" s="4">
        <v>1155.1082242961734</v>
      </c>
      <c r="C1766" s="4">
        <v>0</v>
      </c>
      <c r="D1766" s="4">
        <v>0</v>
      </c>
    </row>
    <row r="1767" spans="1:4" x14ac:dyDescent="0.2">
      <c r="A1767" s="4">
        <v>25206.90188396132</v>
      </c>
      <c r="B1767" s="4">
        <v>1154.5541837570934</v>
      </c>
      <c r="C1767" s="4">
        <v>0</v>
      </c>
      <c r="D1767" s="4">
        <v>0</v>
      </c>
    </row>
    <row r="1768" spans="1:4" x14ac:dyDescent="0.2">
      <c r="A1768" s="4">
        <v>25221.175280649106</v>
      </c>
      <c r="B1768" s="4">
        <v>1153.999217571539</v>
      </c>
      <c r="C1768" s="4">
        <v>0</v>
      </c>
      <c r="D1768" s="4">
        <v>0</v>
      </c>
    </row>
    <row r="1769" spans="1:4" x14ac:dyDescent="0.2">
      <c r="A1769" s="4">
        <v>25235.448677336892</v>
      </c>
      <c r="B1769" s="4">
        <v>1153.4433264902395</v>
      </c>
      <c r="C1769" s="4">
        <v>0</v>
      </c>
      <c r="D1769" s="4">
        <v>0</v>
      </c>
    </row>
    <row r="1770" spans="1:4" x14ac:dyDescent="0.2">
      <c r="A1770" s="4">
        <v>25249.722074024674</v>
      </c>
      <c r="B1770" s="4">
        <v>1152.8865112639203</v>
      </c>
      <c r="C1770" s="4">
        <v>0</v>
      </c>
      <c r="D1770" s="4">
        <v>0</v>
      </c>
    </row>
    <row r="1771" spans="1:4" x14ac:dyDescent="0.2">
      <c r="A1771" s="4">
        <v>25263.99547071246</v>
      </c>
      <c r="B1771" s="4">
        <v>1152.3287726433091</v>
      </c>
      <c r="C1771" s="4">
        <v>0</v>
      </c>
      <c r="D1771" s="4">
        <v>0</v>
      </c>
    </row>
    <row r="1772" spans="1:4" x14ac:dyDescent="0.2">
      <c r="A1772" s="4">
        <v>25278.268867400246</v>
      </c>
      <c r="B1772" s="4">
        <v>1151.7701113791329</v>
      </c>
      <c r="C1772" s="4">
        <v>0</v>
      </c>
      <c r="D1772" s="4">
        <v>0</v>
      </c>
    </row>
    <row r="1773" spans="1:4" x14ac:dyDescent="0.2">
      <c r="A1773" s="4">
        <v>25292.542264088028</v>
      </c>
      <c r="B1773" s="4">
        <v>1151.2105282221185</v>
      </c>
      <c r="C1773" s="4">
        <v>0</v>
      </c>
      <c r="D1773" s="4">
        <v>0</v>
      </c>
    </row>
    <row r="1774" spans="1:4" x14ac:dyDescent="0.2">
      <c r="A1774" s="4">
        <v>25306.815660775814</v>
      </c>
      <c r="B1774" s="4">
        <v>1150.6500239229938</v>
      </c>
      <c r="C1774" s="4">
        <v>0</v>
      </c>
      <c r="D1774" s="4">
        <v>0</v>
      </c>
    </row>
    <row r="1775" spans="1:4" x14ac:dyDescent="0.2">
      <c r="A1775" s="4">
        <v>25321.0890574636</v>
      </c>
      <c r="B1775" s="4">
        <v>1150.0885992324847</v>
      </c>
      <c r="C1775" s="4">
        <v>0</v>
      </c>
      <c r="D1775" s="4">
        <v>0</v>
      </c>
    </row>
    <row r="1776" spans="1:4" x14ac:dyDescent="0.2">
      <c r="A1776" s="4">
        <v>25335.362454151385</v>
      </c>
      <c r="B1776" s="4">
        <v>1149.5262549013187</v>
      </c>
      <c r="C1776" s="4">
        <v>0</v>
      </c>
      <c r="D1776" s="4">
        <v>0</v>
      </c>
    </row>
    <row r="1777" spans="1:4" x14ac:dyDescent="0.2">
      <c r="A1777" s="4">
        <v>25349.635850839168</v>
      </c>
      <c r="B1777" s="4">
        <v>1148.9629916802232</v>
      </c>
      <c r="C1777" s="4">
        <v>0</v>
      </c>
      <c r="D1777" s="4">
        <v>0</v>
      </c>
    </row>
    <row r="1778" spans="1:4" x14ac:dyDescent="0.2">
      <c r="A1778" s="4">
        <v>25363.909247526954</v>
      </c>
      <c r="B1778" s="4">
        <v>1148.3988103199256</v>
      </c>
      <c r="C1778" s="4">
        <v>0</v>
      </c>
      <c r="D1778" s="4">
        <v>0</v>
      </c>
    </row>
    <row r="1779" spans="1:4" x14ac:dyDescent="0.2">
      <c r="A1779" s="4">
        <v>25378.182644214739</v>
      </c>
      <c r="B1779" s="4">
        <v>1147.8337115711522</v>
      </c>
      <c r="C1779" s="4">
        <v>0</v>
      </c>
      <c r="D1779" s="4">
        <v>0</v>
      </c>
    </row>
    <row r="1780" spans="1:4" x14ac:dyDescent="0.2">
      <c r="A1780" s="4">
        <v>25392.456040902522</v>
      </c>
      <c r="B1780" s="4">
        <v>1147.2676961846296</v>
      </c>
      <c r="C1780" s="4">
        <v>0</v>
      </c>
      <c r="D1780" s="4">
        <v>0</v>
      </c>
    </row>
    <row r="1781" spans="1:4" x14ac:dyDescent="0.2">
      <c r="A1781" s="4">
        <v>25406.729437590307</v>
      </c>
      <c r="B1781" s="4">
        <v>1146.7007649110865</v>
      </c>
      <c r="C1781" s="4">
        <v>0</v>
      </c>
      <c r="D1781" s="4">
        <v>0</v>
      </c>
    </row>
    <row r="1782" spans="1:4" x14ac:dyDescent="0.2">
      <c r="A1782" s="4">
        <v>25421.002834278093</v>
      </c>
      <c r="B1782" s="4">
        <v>1146.1329185012485</v>
      </c>
      <c r="C1782" s="4">
        <v>0</v>
      </c>
      <c r="D1782" s="4">
        <v>0</v>
      </c>
    </row>
    <row r="1783" spans="1:4" x14ac:dyDescent="0.2">
      <c r="A1783" s="4">
        <v>25435.276230965879</v>
      </c>
      <c r="B1783" s="4">
        <v>1145.5641577058434</v>
      </c>
      <c r="C1783" s="4">
        <v>0</v>
      </c>
      <c r="D1783" s="4">
        <v>0</v>
      </c>
    </row>
    <row r="1784" spans="1:4" x14ac:dyDescent="0.2">
      <c r="A1784" s="4">
        <v>25449.549627653661</v>
      </c>
      <c r="B1784" s="4">
        <v>1144.9944832755978</v>
      </c>
      <c r="C1784" s="4">
        <v>0</v>
      </c>
      <c r="D1784" s="4">
        <v>0</v>
      </c>
    </row>
    <row r="1785" spans="1:4" x14ac:dyDescent="0.2">
      <c r="A1785" s="4">
        <v>25463.823024341447</v>
      </c>
      <c r="B1785" s="4">
        <v>1144.4238959612396</v>
      </c>
      <c r="C1785" s="4">
        <v>0</v>
      </c>
      <c r="D1785" s="4">
        <v>0</v>
      </c>
    </row>
    <row r="1786" spans="1:4" x14ac:dyDescent="0.2">
      <c r="A1786" s="4">
        <v>25478.096421029233</v>
      </c>
      <c r="B1786" s="4">
        <v>1143.852396513495</v>
      </c>
      <c r="C1786" s="4">
        <v>0</v>
      </c>
      <c r="D1786" s="4">
        <v>0</v>
      </c>
    </row>
    <row r="1787" spans="1:4" x14ac:dyDescent="0.2">
      <c r="A1787" s="4">
        <v>25492.369817717015</v>
      </c>
      <c r="B1787" s="4">
        <v>1143.2799856830916</v>
      </c>
      <c r="C1787" s="4">
        <v>0</v>
      </c>
      <c r="D1787" s="4">
        <v>0</v>
      </c>
    </row>
    <row r="1788" spans="1:4" x14ac:dyDescent="0.2">
      <c r="A1788" s="4">
        <v>25506.643214404801</v>
      </c>
      <c r="B1788" s="4">
        <v>1142.7066642207558</v>
      </c>
      <c r="C1788" s="4">
        <v>0</v>
      </c>
      <c r="D1788" s="4">
        <v>0</v>
      </c>
    </row>
    <row r="1789" spans="1:4" x14ac:dyDescent="0.2">
      <c r="A1789" s="4">
        <v>25520.916611092587</v>
      </c>
      <c r="B1789" s="4">
        <v>1142.1324328772153</v>
      </c>
      <c r="C1789" s="4">
        <v>0</v>
      </c>
      <c r="D1789" s="4">
        <v>0</v>
      </c>
    </row>
    <row r="1790" spans="1:4" x14ac:dyDescent="0.2">
      <c r="A1790" s="4">
        <v>25535.190007780373</v>
      </c>
      <c r="B1790" s="4">
        <v>1141.5572924031969</v>
      </c>
      <c r="C1790" s="4">
        <v>0</v>
      </c>
      <c r="D1790" s="4">
        <v>0</v>
      </c>
    </row>
    <row r="1791" spans="1:4" x14ac:dyDescent="0.2">
      <c r="A1791" s="4">
        <v>25549.463404468155</v>
      </c>
      <c r="B1791" s="4">
        <v>1140.9812435494282</v>
      </c>
      <c r="C1791" s="4">
        <v>0</v>
      </c>
      <c r="D1791" s="4">
        <v>0</v>
      </c>
    </row>
    <row r="1792" spans="1:4" x14ac:dyDescent="0.2">
      <c r="A1792" s="4">
        <v>25563.736801155941</v>
      </c>
      <c r="B1792" s="4">
        <v>1140.4042870666349</v>
      </c>
      <c r="C1792" s="4">
        <v>0</v>
      </c>
      <c r="D1792" s="4">
        <v>0</v>
      </c>
    </row>
    <row r="1793" spans="1:4" x14ac:dyDescent="0.2">
      <c r="A1793" s="4">
        <v>25578.010197843727</v>
      </c>
      <c r="B1793" s="4">
        <v>1139.8264237055453</v>
      </c>
      <c r="C1793" s="4">
        <v>0</v>
      </c>
      <c r="D1793" s="4">
        <v>0</v>
      </c>
    </row>
    <row r="1794" spans="1:4" x14ac:dyDescent="0.2">
      <c r="A1794" s="4">
        <v>25592.283594531509</v>
      </c>
      <c r="B1794" s="4">
        <v>1139.247654216887</v>
      </c>
      <c r="C1794" s="4">
        <v>0</v>
      </c>
      <c r="D1794" s="4">
        <v>0</v>
      </c>
    </row>
    <row r="1795" spans="1:4" x14ac:dyDescent="0.2">
      <c r="A1795" s="4">
        <v>25606.556991219295</v>
      </c>
      <c r="B1795" s="4">
        <v>1138.6679793513856</v>
      </c>
      <c r="C1795" s="4">
        <v>0</v>
      </c>
      <c r="D1795" s="4">
        <v>0</v>
      </c>
    </row>
    <row r="1796" spans="1:4" x14ac:dyDescent="0.2">
      <c r="A1796" s="4">
        <v>25620.830387907081</v>
      </c>
      <c r="B1796" s="4">
        <v>1138.0873998597683</v>
      </c>
      <c r="C1796" s="4">
        <v>0</v>
      </c>
      <c r="D1796" s="4">
        <v>0</v>
      </c>
    </row>
    <row r="1797" spans="1:4" x14ac:dyDescent="0.2">
      <c r="A1797" s="4">
        <v>25635.103784594867</v>
      </c>
      <c r="B1797" s="4">
        <v>1137.5059164927629</v>
      </c>
      <c r="C1797" s="4">
        <v>0</v>
      </c>
      <c r="D1797" s="4">
        <v>0</v>
      </c>
    </row>
    <row r="1798" spans="1:4" x14ac:dyDescent="0.2">
      <c r="A1798" s="4">
        <v>25649.377181282649</v>
      </c>
      <c r="B1798" s="4">
        <v>1136.9235300010967</v>
      </c>
      <c r="C1798" s="4">
        <v>0</v>
      </c>
      <c r="D1798" s="4">
        <v>0</v>
      </c>
    </row>
    <row r="1799" spans="1:4" x14ac:dyDescent="0.2">
      <c r="A1799" s="4">
        <v>25663.650577970435</v>
      </c>
      <c r="B1799" s="4">
        <v>1136.3402411354959</v>
      </c>
      <c r="C1799" s="4">
        <v>0</v>
      </c>
      <c r="D1799" s="4">
        <v>0</v>
      </c>
    </row>
    <row r="1800" spans="1:4" x14ac:dyDescent="0.2">
      <c r="A1800" s="4">
        <v>25677.923974658221</v>
      </c>
      <c r="B1800" s="4">
        <v>1135.7560506466878</v>
      </c>
      <c r="C1800" s="4">
        <v>0</v>
      </c>
      <c r="D1800" s="4">
        <v>0</v>
      </c>
    </row>
    <row r="1801" spans="1:4" x14ac:dyDescent="0.2">
      <c r="A1801" s="4">
        <v>25692.197371346003</v>
      </c>
      <c r="B1801" s="4">
        <v>1135.1709592854002</v>
      </c>
      <c r="C1801" s="4">
        <v>0</v>
      </c>
      <c r="D1801" s="4">
        <v>0</v>
      </c>
    </row>
    <row r="1802" spans="1:4" x14ac:dyDescent="0.2">
      <c r="A1802" s="4">
        <v>25706.470768033789</v>
      </c>
      <c r="B1802" s="4">
        <v>1134.584967802359</v>
      </c>
      <c r="C1802" s="4">
        <v>0</v>
      </c>
      <c r="D1802" s="4">
        <v>0</v>
      </c>
    </row>
    <row r="1803" spans="1:4" x14ac:dyDescent="0.2">
      <c r="A1803" s="4">
        <v>25720.744164721575</v>
      </c>
      <c r="B1803" s="4">
        <v>1133.9980769482922</v>
      </c>
      <c r="C1803" s="4">
        <v>0</v>
      </c>
      <c r="D1803" s="4">
        <v>0</v>
      </c>
    </row>
    <row r="1804" spans="1:4" x14ac:dyDescent="0.2">
      <c r="A1804" s="4">
        <v>25735.017561409357</v>
      </c>
      <c r="B1804" s="4">
        <v>1133.410287473926</v>
      </c>
      <c r="C1804" s="4">
        <v>0</v>
      </c>
      <c r="D1804" s="4">
        <v>0</v>
      </c>
    </row>
    <row r="1805" spans="1:4" x14ac:dyDescent="0.2">
      <c r="A1805" s="4">
        <v>25749.290958097143</v>
      </c>
      <c r="B1805" s="4">
        <v>1132.8216001299886</v>
      </c>
      <c r="C1805" s="4">
        <v>0</v>
      </c>
      <c r="D1805" s="4">
        <v>0</v>
      </c>
    </row>
    <row r="1806" spans="1:4" x14ac:dyDescent="0.2">
      <c r="A1806" s="4">
        <v>25763.564354784929</v>
      </c>
      <c r="B1806" s="4">
        <v>1132.232015667206</v>
      </c>
      <c r="C1806" s="4">
        <v>0</v>
      </c>
      <c r="D1806" s="4">
        <v>0</v>
      </c>
    </row>
    <row r="1807" spans="1:4" x14ac:dyDescent="0.2">
      <c r="A1807" s="4">
        <v>25777.837751472714</v>
      </c>
      <c r="B1807" s="4">
        <v>1131.6415348363062</v>
      </c>
      <c r="C1807" s="4">
        <v>0</v>
      </c>
      <c r="D1807" s="4">
        <v>0</v>
      </c>
    </row>
    <row r="1808" spans="1:4" x14ac:dyDescent="0.2">
      <c r="A1808" s="4">
        <v>25792.111148160497</v>
      </c>
      <c r="B1808" s="4">
        <v>1131.0501583880152</v>
      </c>
      <c r="C1808" s="4">
        <v>0</v>
      </c>
      <c r="D1808" s="4">
        <v>0</v>
      </c>
    </row>
    <row r="1809" spans="1:4" x14ac:dyDescent="0.2">
      <c r="A1809" s="4">
        <v>25806.384544848283</v>
      </c>
      <c r="B1809" s="4">
        <v>1130.4578870730611</v>
      </c>
      <c r="C1809" s="4">
        <v>0</v>
      </c>
      <c r="D1809" s="4">
        <v>0</v>
      </c>
    </row>
    <row r="1810" spans="1:4" x14ac:dyDescent="0.2">
      <c r="A1810" s="4">
        <v>25820.657941536068</v>
      </c>
      <c r="B1810" s="4">
        <v>1129.8647216421705</v>
      </c>
      <c r="C1810" s="4">
        <v>0</v>
      </c>
      <c r="D1810" s="4">
        <v>0</v>
      </c>
    </row>
    <row r="1811" spans="1:4" x14ac:dyDescent="0.2">
      <c r="A1811" s="4">
        <v>25834.931338223851</v>
      </c>
      <c r="B1811" s="4">
        <v>1129.2706628460696</v>
      </c>
      <c r="C1811" s="4">
        <v>0</v>
      </c>
      <c r="D1811" s="4">
        <v>0</v>
      </c>
    </row>
    <row r="1812" spans="1:4" x14ac:dyDescent="0.2">
      <c r="A1812" s="4">
        <v>25849.204734911636</v>
      </c>
      <c r="B1812" s="4">
        <v>1128.6757114354871</v>
      </c>
      <c r="C1812" s="4">
        <v>0</v>
      </c>
      <c r="D1812" s="4">
        <v>0</v>
      </c>
    </row>
    <row r="1813" spans="1:4" x14ac:dyDescent="0.2">
      <c r="A1813" s="4">
        <v>25863.478131599422</v>
      </c>
      <c r="B1813" s="4">
        <v>1128.0798681611498</v>
      </c>
      <c r="C1813" s="4">
        <v>0</v>
      </c>
      <c r="D1813" s="4">
        <v>0</v>
      </c>
    </row>
    <row r="1814" spans="1:4" x14ac:dyDescent="0.2">
      <c r="A1814" s="4">
        <v>25877.751528287208</v>
      </c>
      <c r="B1814" s="4">
        <v>1127.483133773783</v>
      </c>
      <c r="C1814" s="4">
        <v>0</v>
      </c>
      <c r="D1814" s="4">
        <v>0</v>
      </c>
    </row>
    <row r="1815" spans="1:4" x14ac:dyDescent="0.2">
      <c r="A1815" s="4">
        <v>25892.02492497499</v>
      </c>
      <c r="B1815" s="4">
        <v>1126.8855090241161</v>
      </c>
      <c r="C1815" s="4">
        <v>0</v>
      </c>
      <c r="D1815" s="4">
        <v>0</v>
      </c>
    </row>
    <row r="1816" spans="1:4" x14ac:dyDescent="0.2">
      <c r="A1816" s="4">
        <v>25906.298321662776</v>
      </c>
      <c r="B1816" s="4">
        <v>1126.286994662875</v>
      </c>
      <c r="C1816" s="4">
        <v>0</v>
      </c>
      <c r="D1816" s="4">
        <v>0</v>
      </c>
    </row>
    <row r="1817" spans="1:4" x14ac:dyDescent="0.2">
      <c r="A1817" s="4">
        <v>25920.571718350562</v>
      </c>
      <c r="B1817" s="4">
        <v>1125.6875914407865</v>
      </c>
      <c r="C1817" s="4">
        <v>0</v>
      </c>
      <c r="D1817" s="4">
        <v>0</v>
      </c>
    </row>
    <row r="1818" spans="1:4" x14ac:dyDescent="0.2">
      <c r="A1818" s="4">
        <v>25934.845115038344</v>
      </c>
      <c r="B1818" s="4">
        <v>1125.0873001085783</v>
      </c>
      <c r="C1818" s="4">
        <v>0</v>
      </c>
      <c r="D1818" s="4">
        <v>0</v>
      </c>
    </row>
    <row r="1819" spans="1:4" x14ac:dyDescent="0.2">
      <c r="A1819" s="4">
        <v>25949.11851172613</v>
      </c>
      <c r="B1819" s="4">
        <v>1124.4861214169771</v>
      </c>
      <c r="C1819" s="4">
        <v>0</v>
      </c>
      <c r="D1819" s="4">
        <v>0</v>
      </c>
    </row>
    <row r="1820" spans="1:4" x14ac:dyDescent="0.2">
      <c r="A1820" s="4">
        <v>25963.391908413916</v>
      </c>
      <c r="B1820" s="4">
        <v>1123.8840561167096</v>
      </c>
      <c r="C1820" s="4">
        <v>0</v>
      </c>
      <c r="D1820" s="4">
        <v>0</v>
      </c>
    </row>
    <row r="1821" spans="1:4" x14ac:dyDescent="0.2">
      <c r="A1821" s="4">
        <v>25977.665305101702</v>
      </c>
      <c r="B1821" s="4">
        <v>1123.2811049585039</v>
      </c>
      <c r="C1821" s="4">
        <v>0</v>
      </c>
      <c r="D1821" s="4">
        <v>0</v>
      </c>
    </row>
    <row r="1822" spans="1:4" x14ac:dyDescent="0.2">
      <c r="A1822" s="4">
        <v>25991.938701789484</v>
      </c>
      <c r="B1822" s="4">
        <v>1122.6772686930865</v>
      </c>
      <c r="C1822" s="4">
        <v>0</v>
      </c>
      <c r="D1822" s="4">
        <v>0</v>
      </c>
    </row>
    <row r="1823" spans="1:4" x14ac:dyDescent="0.2">
      <c r="A1823" s="4">
        <v>26006.21209847727</v>
      </c>
      <c r="B1823" s="4">
        <v>1122.0725480711844</v>
      </c>
      <c r="C1823" s="4">
        <v>0</v>
      </c>
      <c r="D1823" s="4">
        <v>0</v>
      </c>
    </row>
    <row r="1824" spans="1:4" x14ac:dyDescent="0.2">
      <c r="A1824" s="4">
        <v>26020.485495165056</v>
      </c>
      <c r="B1824" s="4">
        <v>1121.4669438435246</v>
      </c>
      <c r="C1824" s="4">
        <v>0</v>
      </c>
      <c r="D1824" s="4">
        <v>0</v>
      </c>
    </row>
    <row r="1825" spans="1:4" x14ac:dyDescent="0.2">
      <c r="A1825" s="4">
        <v>26034.758891852838</v>
      </c>
      <c r="B1825" s="4">
        <v>1120.8604567608345</v>
      </c>
      <c r="C1825" s="4">
        <v>0</v>
      </c>
      <c r="D1825" s="4">
        <v>0</v>
      </c>
    </row>
    <row r="1826" spans="1:4" x14ac:dyDescent="0.2">
      <c r="A1826" s="4">
        <v>26049.032288540624</v>
      </c>
      <c r="B1826" s="4">
        <v>1120.2530875738414</v>
      </c>
      <c r="C1826" s="4">
        <v>0</v>
      </c>
      <c r="D1826" s="4">
        <v>0</v>
      </c>
    </row>
    <row r="1827" spans="1:4" x14ac:dyDescent="0.2">
      <c r="A1827" s="4">
        <v>26063.30568522841</v>
      </c>
      <c r="B1827" s="4">
        <v>1119.644837033271</v>
      </c>
      <c r="C1827" s="4">
        <v>0</v>
      </c>
      <c r="D1827" s="4">
        <v>0</v>
      </c>
    </row>
    <row r="1828" spans="1:4" x14ac:dyDescent="0.2">
      <c r="A1828" s="4">
        <v>26077.579081916196</v>
      </c>
      <c r="B1828" s="4">
        <v>1119.0357058898514</v>
      </c>
      <c r="C1828" s="4">
        <v>0</v>
      </c>
      <c r="D1828" s="4">
        <v>0</v>
      </c>
    </row>
    <row r="1829" spans="1:4" x14ac:dyDescent="0.2">
      <c r="A1829" s="4">
        <v>26091.852478603978</v>
      </c>
      <c r="B1829" s="4">
        <v>1118.4256948943107</v>
      </c>
      <c r="C1829" s="4">
        <v>0</v>
      </c>
      <c r="D1829" s="4">
        <v>0</v>
      </c>
    </row>
    <row r="1830" spans="1:4" x14ac:dyDescent="0.2">
      <c r="A1830" s="4">
        <v>26106.125875291764</v>
      </c>
      <c r="B1830" s="4">
        <v>1117.8148047973741</v>
      </c>
      <c r="C1830" s="4">
        <v>0</v>
      </c>
      <c r="D1830" s="4">
        <v>0</v>
      </c>
    </row>
    <row r="1831" spans="1:4" x14ac:dyDescent="0.2">
      <c r="A1831" s="4">
        <v>26120.39927197955</v>
      </c>
      <c r="B1831" s="4">
        <v>1117.2030363497693</v>
      </c>
      <c r="C1831" s="4">
        <v>0</v>
      </c>
      <c r="D1831" s="4">
        <v>0</v>
      </c>
    </row>
    <row r="1832" spans="1:4" x14ac:dyDescent="0.2">
      <c r="A1832" s="4">
        <v>26134.672668667332</v>
      </c>
      <c r="B1832" s="4">
        <v>1116.5903903022231</v>
      </c>
      <c r="C1832" s="4">
        <v>0</v>
      </c>
      <c r="D1832" s="4">
        <v>0</v>
      </c>
    </row>
    <row r="1833" spans="1:4" x14ac:dyDescent="0.2">
      <c r="A1833" s="4">
        <v>26148.946065355118</v>
      </c>
      <c r="B1833" s="4">
        <v>1115.976867405464</v>
      </c>
      <c r="C1833" s="4">
        <v>0</v>
      </c>
      <c r="D1833" s="4">
        <v>0</v>
      </c>
    </row>
    <row r="1834" spans="1:4" x14ac:dyDescent="0.2">
      <c r="A1834" s="4">
        <v>26163.219462042904</v>
      </c>
      <c r="B1834" s="4">
        <v>1115.3624684102174</v>
      </c>
      <c r="C1834" s="4">
        <v>0</v>
      </c>
      <c r="D1834" s="4">
        <v>0</v>
      </c>
    </row>
    <row r="1835" spans="1:4" x14ac:dyDescent="0.2">
      <c r="A1835" s="4">
        <v>26177.492858730689</v>
      </c>
      <c r="B1835" s="4">
        <v>1114.7471940672108</v>
      </c>
      <c r="C1835" s="4">
        <v>0</v>
      </c>
      <c r="D1835" s="4">
        <v>0</v>
      </c>
    </row>
    <row r="1836" spans="1:4" x14ac:dyDescent="0.2">
      <c r="A1836" s="4">
        <v>26191.766255418472</v>
      </c>
      <c r="B1836" s="4">
        <v>1114.1310451271718</v>
      </c>
      <c r="C1836" s="4">
        <v>0</v>
      </c>
      <c r="D1836" s="4">
        <v>0</v>
      </c>
    </row>
    <row r="1837" spans="1:4" x14ac:dyDescent="0.2">
      <c r="A1837" s="4">
        <v>26206.039652106258</v>
      </c>
      <c r="B1837" s="4">
        <v>1113.5140223408266</v>
      </c>
      <c r="C1837" s="4">
        <v>0</v>
      </c>
      <c r="D1837" s="4">
        <v>0</v>
      </c>
    </row>
    <row r="1838" spans="1:4" x14ac:dyDescent="0.2">
      <c r="A1838" s="4">
        <v>26220.313048794043</v>
      </c>
      <c r="B1838" s="4">
        <v>1112.8961264589034</v>
      </c>
      <c r="C1838" s="4">
        <v>0</v>
      </c>
      <c r="D1838" s="4">
        <v>0</v>
      </c>
    </row>
    <row r="1839" spans="1:4" x14ac:dyDescent="0.2">
      <c r="A1839" s="4">
        <v>26234.586445481826</v>
      </c>
      <c r="B1839" s="4">
        <v>1112.2773582321288</v>
      </c>
      <c r="C1839" s="4">
        <v>0</v>
      </c>
      <c r="D1839" s="4">
        <v>0</v>
      </c>
    </row>
    <row r="1840" spans="1:4" x14ac:dyDescent="0.2">
      <c r="A1840" s="4">
        <v>26248.859842169612</v>
      </c>
      <c r="B1840" s="4">
        <v>1111.6577184112289</v>
      </c>
      <c r="C1840" s="4">
        <v>0</v>
      </c>
      <c r="D1840" s="4">
        <v>0</v>
      </c>
    </row>
    <row r="1841" spans="1:4" x14ac:dyDescent="0.2">
      <c r="A1841" s="4">
        <v>26263.133238857397</v>
      </c>
      <c r="B1841" s="4">
        <v>1111.0372077469317</v>
      </c>
      <c r="C1841" s="4">
        <v>0</v>
      </c>
      <c r="D1841" s="4">
        <v>0</v>
      </c>
    </row>
    <row r="1842" spans="1:4" x14ac:dyDescent="0.2">
      <c r="A1842" s="4">
        <v>26277.406635545183</v>
      </c>
      <c r="B1842" s="4">
        <v>1110.4158269899649</v>
      </c>
      <c r="C1842" s="4">
        <v>0</v>
      </c>
      <c r="D1842" s="4">
        <v>0</v>
      </c>
    </row>
    <row r="1843" spans="1:4" x14ac:dyDescent="0.2">
      <c r="A1843" s="4">
        <v>26291.680032232965</v>
      </c>
      <c r="B1843" s="4">
        <v>1109.793576891054</v>
      </c>
      <c r="C1843" s="4">
        <v>0</v>
      </c>
      <c r="D1843" s="4">
        <v>0</v>
      </c>
    </row>
    <row r="1844" spans="1:4" x14ac:dyDescent="0.2">
      <c r="A1844" s="4">
        <v>26305.953428920751</v>
      </c>
      <c r="B1844" s="4">
        <v>1109.1704582009277</v>
      </c>
      <c r="C1844" s="4">
        <v>0</v>
      </c>
      <c r="D1844" s="4">
        <v>0</v>
      </c>
    </row>
    <row r="1845" spans="1:4" x14ac:dyDescent="0.2">
      <c r="A1845" s="4">
        <v>26320.226825608537</v>
      </c>
      <c r="B1845" s="4">
        <v>1108.5464716703118</v>
      </c>
      <c r="C1845" s="4">
        <v>0</v>
      </c>
      <c r="D1845" s="4">
        <v>0</v>
      </c>
    </row>
    <row r="1846" spans="1:4" x14ac:dyDescent="0.2">
      <c r="A1846" s="4">
        <v>26334.500222296319</v>
      </c>
      <c r="B1846" s="4">
        <v>1107.9216180499334</v>
      </c>
      <c r="C1846" s="4">
        <v>0</v>
      </c>
      <c r="D1846" s="4">
        <v>0</v>
      </c>
    </row>
    <row r="1847" spans="1:4" x14ac:dyDescent="0.2">
      <c r="A1847" s="4">
        <v>26348.773618984105</v>
      </c>
      <c r="B1847" s="4">
        <v>1107.2958980905205</v>
      </c>
      <c r="C1847" s="4">
        <v>0</v>
      </c>
      <c r="D1847" s="4">
        <v>0</v>
      </c>
    </row>
    <row r="1848" spans="1:4" x14ac:dyDescent="0.2">
      <c r="A1848" s="4">
        <v>26363.047015671891</v>
      </c>
      <c r="B1848" s="4">
        <v>1106.6693125427994</v>
      </c>
      <c r="C1848" s="4">
        <v>0</v>
      </c>
      <c r="D1848" s="4">
        <v>0</v>
      </c>
    </row>
    <row r="1849" spans="1:4" x14ac:dyDescent="0.2">
      <c r="A1849" s="4">
        <v>26377.320412359677</v>
      </c>
      <c r="B1849" s="4">
        <v>1106.0418621574977</v>
      </c>
      <c r="C1849" s="4">
        <v>0</v>
      </c>
      <c r="D1849" s="4">
        <v>0</v>
      </c>
    </row>
    <row r="1850" spans="1:4" x14ac:dyDescent="0.2">
      <c r="A1850" s="4">
        <v>26391.593809047459</v>
      </c>
      <c r="B1850" s="4">
        <v>1105.4135476853423</v>
      </c>
      <c r="C1850" s="4">
        <v>0</v>
      </c>
      <c r="D1850" s="4">
        <v>0</v>
      </c>
    </row>
    <row r="1851" spans="1:4" x14ac:dyDescent="0.2">
      <c r="A1851" s="4">
        <v>26405.867205735245</v>
      </c>
      <c r="B1851" s="4">
        <v>1104.7843698770594</v>
      </c>
      <c r="C1851" s="4">
        <v>0</v>
      </c>
      <c r="D1851" s="4">
        <v>0</v>
      </c>
    </row>
    <row r="1852" spans="1:4" x14ac:dyDescent="0.2">
      <c r="A1852" s="4">
        <v>26420.140602423031</v>
      </c>
      <c r="B1852" s="4">
        <v>1104.1543294833773</v>
      </c>
      <c r="C1852" s="4">
        <v>0</v>
      </c>
      <c r="D1852" s="4">
        <v>0</v>
      </c>
    </row>
    <row r="1853" spans="1:4" x14ac:dyDescent="0.2">
      <c r="A1853" s="4">
        <v>26434.413999110813</v>
      </c>
      <c r="B1853" s="4">
        <v>1103.5234272550226</v>
      </c>
      <c r="C1853" s="4">
        <v>0</v>
      </c>
      <c r="D1853" s="4">
        <v>0</v>
      </c>
    </row>
    <row r="1854" spans="1:4" x14ac:dyDescent="0.2">
      <c r="A1854" s="4">
        <v>26448.687395798599</v>
      </c>
      <c r="B1854" s="4">
        <v>1102.8916639427223</v>
      </c>
      <c r="C1854" s="4">
        <v>0</v>
      </c>
      <c r="D1854" s="4">
        <v>0</v>
      </c>
    </row>
    <row r="1855" spans="1:4" x14ac:dyDescent="0.2">
      <c r="A1855" s="4">
        <v>26462.960792486385</v>
      </c>
      <c r="B1855" s="4">
        <v>1102.2590402972037</v>
      </c>
      <c r="C1855" s="4">
        <v>0</v>
      </c>
      <c r="D1855" s="4">
        <v>0</v>
      </c>
    </row>
    <row r="1856" spans="1:4" x14ac:dyDescent="0.2">
      <c r="A1856" s="4">
        <v>26477.234189174171</v>
      </c>
      <c r="B1856" s="4">
        <v>1101.6255570691931</v>
      </c>
      <c r="C1856" s="4">
        <v>0</v>
      </c>
      <c r="D1856" s="4">
        <v>0</v>
      </c>
    </row>
    <row r="1857" spans="1:4" x14ac:dyDescent="0.2">
      <c r="A1857" s="4">
        <v>26491.507585861953</v>
      </c>
      <c r="B1857" s="4">
        <v>1100.9912150094185</v>
      </c>
      <c r="C1857" s="4">
        <v>0</v>
      </c>
      <c r="D1857" s="4">
        <v>0</v>
      </c>
    </row>
    <row r="1858" spans="1:4" x14ac:dyDescent="0.2">
      <c r="A1858" s="4">
        <v>26505.780982549739</v>
      </c>
      <c r="B1858" s="4">
        <v>1100.3560148686067</v>
      </c>
      <c r="C1858" s="4">
        <v>0</v>
      </c>
      <c r="D1858" s="4">
        <v>0</v>
      </c>
    </row>
    <row r="1859" spans="1:4" x14ac:dyDescent="0.2">
      <c r="A1859" s="4">
        <v>26520.054379237525</v>
      </c>
      <c r="B1859" s="4">
        <v>1099.7199573974847</v>
      </c>
      <c r="C1859" s="4">
        <v>0</v>
      </c>
      <c r="D1859" s="4">
        <v>0</v>
      </c>
    </row>
    <row r="1860" spans="1:4" x14ac:dyDescent="0.2">
      <c r="A1860" s="4">
        <v>26534.327775925307</v>
      </c>
      <c r="B1860" s="4">
        <v>1099.08304334678</v>
      </c>
      <c r="C1860" s="4">
        <v>0</v>
      </c>
      <c r="D1860" s="4">
        <v>0</v>
      </c>
    </row>
    <row r="1861" spans="1:4" x14ac:dyDescent="0.2">
      <c r="A1861" s="4">
        <v>26548.601172613093</v>
      </c>
      <c r="B1861" s="4">
        <v>1098.4452734672186</v>
      </c>
      <c r="C1861" s="4">
        <v>0</v>
      </c>
      <c r="D1861" s="4">
        <v>0</v>
      </c>
    </row>
    <row r="1862" spans="1:4" x14ac:dyDescent="0.2">
      <c r="A1862" s="4">
        <v>26562.874569300879</v>
      </c>
      <c r="B1862" s="4">
        <v>1097.8066485095278</v>
      </c>
      <c r="C1862" s="4">
        <v>0</v>
      </c>
      <c r="D1862" s="4">
        <v>0</v>
      </c>
    </row>
    <row r="1863" spans="1:4" x14ac:dyDescent="0.2">
      <c r="A1863" s="4">
        <v>26577.147965988665</v>
      </c>
      <c r="B1863" s="4">
        <v>1097.1671692244354</v>
      </c>
      <c r="C1863" s="4">
        <v>0</v>
      </c>
      <c r="D1863" s="4">
        <v>0</v>
      </c>
    </row>
    <row r="1864" spans="1:4" x14ac:dyDescent="0.2">
      <c r="A1864" s="4">
        <v>26591.421362676447</v>
      </c>
      <c r="B1864" s="4">
        <v>1096.5268363626683</v>
      </c>
      <c r="C1864" s="4">
        <v>0</v>
      </c>
      <c r="D1864" s="4">
        <v>0</v>
      </c>
    </row>
    <row r="1865" spans="1:4" x14ac:dyDescent="0.2">
      <c r="A1865" s="4">
        <v>26605.694759364233</v>
      </c>
      <c r="B1865" s="4">
        <v>1095.8856506749532</v>
      </c>
      <c r="C1865" s="4">
        <v>0</v>
      </c>
      <c r="D1865" s="4">
        <v>0</v>
      </c>
    </row>
    <row r="1866" spans="1:4" x14ac:dyDescent="0.2">
      <c r="A1866" s="4">
        <v>26619.968156052018</v>
      </c>
      <c r="B1866" s="4">
        <v>1095.2436129120179</v>
      </c>
      <c r="C1866" s="4">
        <v>0</v>
      </c>
      <c r="D1866" s="4">
        <v>0</v>
      </c>
    </row>
    <row r="1867" spans="1:4" x14ac:dyDescent="0.2">
      <c r="A1867" s="4">
        <v>26634.241552739801</v>
      </c>
      <c r="B1867" s="4">
        <v>1094.6007238245884</v>
      </c>
      <c r="C1867" s="4">
        <v>0</v>
      </c>
      <c r="D1867" s="4">
        <v>0</v>
      </c>
    </row>
    <row r="1868" spans="1:4" x14ac:dyDescent="0.2">
      <c r="A1868" s="4">
        <v>26648.514949427587</v>
      </c>
      <c r="B1868" s="4">
        <v>1093.9569841633927</v>
      </c>
      <c r="C1868" s="4">
        <v>0</v>
      </c>
      <c r="D1868" s="4">
        <v>0</v>
      </c>
    </row>
    <row r="1869" spans="1:4" x14ac:dyDescent="0.2">
      <c r="A1869" s="4">
        <v>26662.788346115372</v>
      </c>
      <c r="B1869" s="4">
        <v>1093.3123946791566</v>
      </c>
      <c r="C1869" s="4">
        <v>0</v>
      </c>
      <c r="D1869" s="4">
        <v>0</v>
      </c>
    </row>
    <row r="1870" spans="1:4" x14ac:dyDescent="0.2">
      <c r="A1870" s="4">
        <v>26677.061742803158</v>
      </c>
      <c r="B1870" s="4">
        <v>1092.6669561226081</v>
      </c>
      <c r="C1870" s="4">
        <v>0</v>
      </c>
      <c r="D1870" s="4">
        <v>0</v>
      </c>
    </row>
    <row r="1871" spans="1:4" x14ac:dyDescent="0.2">
      <c r="A1871" s="4">
        <v>26691.33513949094</v>
      </c>
      <c r="B1871" s="4">
        <v>1092.0206692444754</v>
      </c>
      <c r="C1871" s="4">
        <v>0</v>
      </c>
      <c r="D1871" s="4">
        <v>0</v>
      </c>
    </row>
    <row r="1872" spans="1:4" x14ac:dyDescent="0.2">
      <c r="A1872" s="4">
        <v>26705.608536178726</v>
      </c>
      <c r="B1872" s="4">
        <v>1091.3735347954835</v>
      </c>
      <c r="C1872" s="4">
        <v>0</v>
      </c>
      <c r="D1872" s="4">
        <v>0</v>
      </c>
    </row>
    <row r="1873" spans="1:4" x14ac:dyDescent="0.2">
      <c r="A1873" s="4">
        <v>26719.881932866512</v>
      </c>
      <c r="B1873" s="4">
        <v>1090.7255535263596</v>
      </c>
      <c r="C1873" s="4">
        <v>0</v>
      </c>
      <c r="D1873" s="4">
        <v>0</v>
      </c>
    </row>
    <row r="1874" spans="1:4" x14ac:dyDescent="0.2">
      <c r="A1874" s="4">
        <v>26734.155329554294</v>
      </c>
      <c r="B1874" s="4">
        <v>1090.0767261878327</v>
      </c>
      <c r="C1874" s="4">
        <v>0</v>
      </c>
      <c r="D1874" s="4">
        <v>0</v>
      </c>
    </row>
    <row r="1875" spans="1:4" x14ac:dyDescent="0.2">
      <c r="A1875" s="4">
        <v>26748.42872624208</v>
      </c>
      <c r="B1875" s="4">
        <v>1089.4270535306284</v>
      </c>
      <c r="C1875" s="4">
        <v>0</v>
      </c>
      <c r="D1875" s="4">
        <v>0</v>
      </c>
    </row>
    <row r="1876" spans="1:4" x14ac:dyDescent="0.2">
      <c r="A1876" s="4">
        <v>26762.702122929866</v>
      </c>
      <c r="B1876" s="4">
        <v>1088.7765363054739</v>
      </c>
      <c r="C1876" s="4">
        <v>0</v>
      </c>
      <c r="D1876" s="4">
        <v>0</v>
      </c>
    </row>
    <row r="1877" spans="1:4" x14ac:dyDescent="0.2">
      <c r="A1877" s="4">
        <v>26776.975519617652</v>
      </c>
      <c r="B1877" s="4">
        <v>1088.1251752630958</v>
      </c>
      <c r="C1877" s="4">
        <v>0</v>
      </c>
      <c r="D1877" s="4">
        <v>0</v>
      </c>
    </row>
    <row r="1878" spans="1:4" x14ac:dyDescent="0.2">
      <c r="A1878" s="4">
        <v>26791.248916305434</v>
      </c>
      <c r="B1878" s="4">
        <v>1087.472971154222</v>
      </c>
      <c r="C1878" s="4">
        <v>0</v>
      </c>
      <c r="D1878" s="4">
        <v>0</v>
      </c>
    </row>
    <row r="1879" spans="1:4" x14ac:dyDescent="0.2">
      <c r="A1879" s="4">
        <v>26805.52231299322</v>
      </c>
      <c r="B1879" s="4">
        <v>1086.8199247295802</v>
      </c>
      <c r="C1879" s="4">
        <v>0</v>
      </c>
      <c r="D1879" s="4">
        <v>0</v>
      </c>
    </row>
    <row r="1880" spans="1:4" x14ac:dyDescent="0.2">
      <c r="A1880" s="4">
        <v>26819.795709681006</v>
      </c>
      <c r="B1880" s="4">
        <v>1086.1660367398961</v>
      </c>
      <c r="C1880" s="4">
        <v>0</v>
      </c>
      <c r="D1880" s="4">
        <v>0</v>
      </c>
    </row>
    <row r="1881" spans="1:4" x14ac:dyDescent="0.2">
      <c r="A1881" s="4">
        <v>26834.069106368788</v>
      </c>
      <c r="B1881" s="4">
        <v>1085.5113079358964</v>
      </c>
      <c r="C1881" s="4">
        <v>0</v>
      </c>
      <c r="D1881" s="4">
        <v>0</v>
      </c>
    </row>
    <row r="1882" spans="1:4" x14ac:dyDescent="0.2">
      <c r="A1882" s="4">
        <v>26848.342503056574</v>
      </c>
      <c r="B1882" s="4">
        <v>1084.85573906831</v>
      </c>
      <c r="C1882" s="4">
        <v>0</v>
      </c>
      <c r="D1882" s="4">
        <v>0</v>
      </c>
    </row>
    <row r="1883" spans="1:4" x14ac:dyDescent="0.2">
      <c r="A1883" s="4">
        <v>26862.61589974436</v>
      </c>
      <c r="B1883" s="4">
        <v>1084.1993308878625</v>
      </c>
      <c r="C1883" s="4">
        <v>0</v>
      </c>
      <c r="D1883" s="4">
        <v>0</v>
      </c>
    </row>
    <row r="1884" spans="1:4" x14ac:dyDescent="0.2">
      <c r="A1884" s="4">
        <v>26876.889296432146</v>
      </c>
      <c r="B1884" s="4">
        <v>1083.5420841452817</v>
      </c>
      <c r="C1884" s="4">
        <v>0</v>
      </c>
      <c r="D1884" s="4">
        <v>0</v>
      </c>
    </row>
    <row r="1885" spans="1:4" x14ac:dyDescent="0.2">
      <c r="A1885" s="4">
        <v>26891.162693119928</v>
      </c>
      <c r="B1885" s="4">
        <v>1082.8839995912942</v>
      </c>
      <c r="C1885" s="4">
        <v>0</v>
      </c>
      <c r="D1885" s="4">
        <v>0</v>
      </c>
    </row>
    <row r="1886" spans="1:4" x14ac:dyDescent="0.2">
      <c r="A1886" s="4">
        <v>26905.436089807714</v>
      </c>
      <c r="B1886" s="4">
        <v>1082.2250779766275</v>
      </c>
      <c r="C1886" s="4">
        <v>0</v>
      </c>
      <c r="D1886" s="4">
        <v>0</v>
      </c>
    </row>
    <row r="1887" spans="1:4" x14ac:dyDescent="0.2">
      <c r="A1887" s="4">
        <v>26919.7094864955</v>
      </c>
      <c r="B1887" s="4">
        <v>1081.5653200520085</v>
      </c>
      <c r="C1887" s="4">
        <v>0</v>
      </c>
      <c r="D1887" s="4">
        <v>0</v>
      </c>
    </row>
    <row r="1888" spans="1:4" x14ac:dyDescent="0.2">
      <c r="A1888" s="4">
        <v>26933.982883183282</v>
      </c>
      <c r="B1888" s="4">
        <v>1080.9047265681641</v>
      </c>
      <c r="C1888" s="4">
        <v>0</v>
      </c>
      <c r="D1888" s="4">
        <v>0</v>
      </c>
    </row>
    <row r="1889" spans="1:4" x14ac:dyDescent="0.2">
      <c r="A1889" s="4">
        <v>26948.256279871068</v>
      </c>
      <c r="B1889" s="4">
        <v>1080.2432982758214</v>
      </c>
      <c r="C1889" s="4">
        <v>0</v>
      </c>
      <c r="D1889" s="4">
        <v>0</v>
      </c>
    </row>
    <row r="1890" spans="1:4" x14ac:dyDescent="0.2">
      <c r="A1890" s="4">
        <v>26962.529676558854</v>
      </c>
      <c r="B1890" s="4">
        <v>1079.5810359257075</v>
      </c>
      <c r="C1890" s="4">
        <v>0</v>
      </c>
      <c r="D1890" s="4">
        <v>0</v>
      </c>
    </row>
    <row r="1891" spans="1:4" x14ac:dyDescent="0.2">
      <c r="A1891" s="4">
        <v>26976.80307324664</v>
      </c>
      <c r="B1891" s="4">
        <v>1078.9179402685497</v>
      </c>
      <c r="C1891" s="4">
        <v>0</v>
      </c>
      <c r="D1891" s="4">
        <v>0</v>
      </c>
    </row>
    <row r="1892" spans="1:4" x14ac:dyDescent="0.2">
      <c r="A1892" s="4">
        <v>26991.076469934422</v>
      </c>
      <c r="B1892" s="4">
        <v>1078.254012055075</v>
      </c>
      <c r="C1892" s="4">
        <v>0</v>
      </c>
      <c r="D1892" s="4">
        <v>0</v>
      </c>
    </row>
    <row r="1893" spans="1:4" x14ac:dyDescent="0.2">
      <c r="A1893" s="4">
        <v>27005.349866622208</v>
      </c>
      <c r="B1893" s="4">
        <v>1077.5892520360096</v>
      </c>
      <c r="C1893" s="4">
        <v>0</v>
      </c>
      <c r="D1893" s="4">
        <v>0</v>
      </c>
    </row>
    <row r="1894" spans="1:4" x14ac:dyDescent="0.2">
      <c r="A1894" s="4">
        <v>27019.623263309993</v>
      </c>
      <c r="B1894" s="4">
        <v>1076.9236609620823</v>
      </c>
      <c r="C1894" s="4">
        <v>0</v>
      </c>
      <c r="D1894" s="4">
        <v>0</v>
      </c>
    </row>
    <row r="1895" spans="1:4" x14ac:dyDescent="0.2">
      <c r="A1895" s="4">
        <v>27033.896659997776</v>
      </c>
      <c r="B1895" s="4">
        <v>1076.2572395840189</v>
      </c>
      <c r="C1895" s="4">
        <v>0</v>
      </c>
      <c r="D1895" s="4">
        <v>0</v>
      </c>
    </row>
    <row r="1896" spans="1:4" x14ac:dyDescent="0.2">
      <c r="A1896" s="4">
        <v>27048.170056685562</v>
      </c>
      <c r="B1896" s="4">
        <v>1075.5899886525465</v>
      </c>
      <c r="C1896" s="4">
        <v>0</v>
      </c>
      <c r="D1896" s="4">
        <v>0</v>
      </c>
    </row>
    <row r="1897" spans="1:4" x14ac:dyDescent="0.2">
      <c r="A1897" s="4">
        <v>27062.443453373347</v>
      </c>
      <c r="B1897" s="4">
        <v>1074.9219089183921</v>
      </c>
      <c r="C1897" s="4">
        <v>0</v>
      </c>
      <c r="D1897" s="4">
        <v>0</v>
      </c>
    </row>
    <row r="1898" spans="1:4" x14ac:dyDescent="0.2">
      <c r="A1898" s="4">
        <v>27076.716850061133</v>
      </c>
      <c r="B1898" s="4">
        <v>1074.2530011322835</v>
      </c>
      <c r="C1898" s="4">
        <v>0</v>
      </c>
      <c r="D1898" s="4">
        <v>0</v>
      </c>
    </row>
    <row r="1899" spans="1:4" x14ac:dyDescent="0.2">
      <c r="A1899" s="4">
        <v>27090.990246748916</v>
      </c>
      <c r="B1899" s="4">
        <v>1073.5832660449475</v>
      </c>
      <c r="C1899" s="4">
        <v>0</v>
      </c>
      <c r="D1899" s="4">
        <v>0</v>
      </c>
    </row>
    <row r="1900" spans="1:4" x14ac:dyDescent="0.2">
      <c r="A1900" s="4">
        <v>27105.263643436701</v>
      </c>
      <c r="B1900" s="4">
        <v>1072.9127044071108</v>
      </c>
      <c r="C1900" s="4">
        <v>0</v>
      </c>
      <c r="D1900" s="4">
        <v>0</v>
      </c>
    </row>
    <row r="1901" spans="1:4" x14ac:dyDescent="0.2">
      <c r="A1901" s="4">
        <v>27119.537040124487</v>
      </c>
      <c r="B1901" s="4">
        <v>1072.2413169695012</v>
      </c>
      <c r="C1901" s="4">
        <v>0</v>
      </c>
      <c r="D1901" s="4">
        <v>0</v>
      </c>
    </row>
    <row r="1902" spans="1:4" x14ac:dyDescent="0.2">
      <c r="A1902" s="4">
        <v>27133.810436812269</v>
      </c>
      <c r="B1902" s="4">
        <v>1071.5691044828445</v>
      </c>
      <c r="C1902" s="4">
        <v>0</v>
      </c>
      <c r="D1902" s="4">
        <v>0</v>
      </c>
    </row>
    <row r="1903" spans="1:4" x14ac:dyDescent="0.2">
      <c r="A1903" s="4">
        <v>27148.083833500055</v>
      </c>
      <c r="B1903" s="4">
        <v>1070.8960676978688</v>
      </c>
      <c r="C1903" s="4">
        <v>0</v>
      </c>
      <c r="D1903" s="4">
        <v>0</v>
      </c>
    </row>
    <row r="1904" spans="1:4" x14ac:dyDescent="0.2">
      <c r="A1904" s="4">
        <v>27162.357230187841</v>
      </c>
      <c r="B1904" s="4">
        <v>1070.2222073653008</v>
      </c>
      <c r="C1904" s="4">
        <v>0</v>
      </c>
      <c r="D1904" s="4">
        <v>0</v>
      </c>
    </row>
    <row r="1905" spans="1:4" x14ac:dyDescent="0.2">
      <c r="A1905" s="4">
        <v>27176.630626875623</v>
      </c>
      <c r="B1905" s="4">
        <v>1069.5475242358682</v>
      </c>
      <c r="C1905" s="4">
        <v>0</v>
      </c>
      <c r="D1905" s="4">
        <v>0</v>
      </c>
    </row>
    <row r="1906" spans="1:4" x14ac:dyDescent="0.2">
      <c r="A1906" s="4">
        <v>27190.904023563409</v>
      </c>
      <c r="B1906" s="4">
        <v>1068.8720190602965</v>
      </c>
      <c r="C1906" s="4">
        <v>0</v>
      </c>
      <c r="D1906" s="4">
        <v>0</v>
      </c>
    </row>
    <row r="1907" spans="1:4" x14ac:dyDescent="0.2">
      <c r="A1907" s="4">
        <v>27205.177420251195</v>
      </c>
      <c r="B1907" s="4">
        <v>1068.1956925893144</v>
      </c>
      <c r="C1907" s="4">
        <v>0</v>
      </c>
      <c r="D1907" s="4">
        <v>0</v>
      </c>
    </row>
    <row r="1908" spans="1:4" x14ac:dyDescent="0.2">
      <c r="A1908" s="4">
        <v>27219.450816938981</v>
      </c>
      <c r="B1908" s="4">
        <v>1067.5185455736485</v>
      </c>
      <c r="C1908" s="4">
        <v>0</v>
      </c>
      <c r="D1908" s="4">
        <v>0</v>
      </c>
    </row>
    <row r="1909" spans="1:4" x14ac:dyDescent="0.2">
      <c r="A1909" s="4">
        <v>27233.724213626763</v>
      </c>
      <c r="B1909" s="4">
        <v>1066.8405787640258</v>
      </c>
      <c r="C1909" s="4">
        <v>0</v>
      </c>
      <c r="D1909" s="4">
        <v>0</v>
      </c>
    </row>
    <row r="1910" spans="1:4" x14ac:dyDescent="0.2">
      <c r="A1910" s="4">
        <v>27247.997610314549</v>
      </c>
      <c r="B1910" s="4">
        <v>1066.1617929111728</v>
      </c>
      <c r="C1910" s="4">
        <v>0</v>
      </c>
      <c r="D1910" s="4">
        <v>0</v>
      </c>
    </row>
    <row r="1911" spans="1:4" x14ac:dyDescent="0.2">
      <c r="A1911" s="4">
        <v>27262.271007002335</v>
      </c>
      <c r="B1911" s="4">
        <v>1065.4821887658172</v>
      </c>
      <c r="C1911" s="4">
        <v>0</v>
      </c>
      <c r="D1911" s="4">
        <v>0</v>
      </c>
    </row>
    <row r="1912" spans="1:4" x14ac:dyDescent="0.2">
      <c r="A1912" s="4">
        <v>27276.544403690117</v>
      </c>
      <c r="B1912" s="4">
        <v>1064.8017670786862</v>
      </c>
      <c r="C1912" s="4">
        <v>0</v>
      </c>
      <c r="D1912" s="4">
        <v>0</v>
      </c>
    </row>
    <row r="1913" spans="1:4" x14ac:dyDescent="0.2">
      <c r="A1913" s="4">
        <v>27290.817800377903</v>
      </c>
      <c r="B1913" s="4">
        <v>1064.1205286005063</v>
      </c>
      <c r="C1913" s="4">
        <v>0</v>
      </c>
      <c r="D1913" s="4">
        <v>0</v>
      </c>
    </row>
    <row r="1914" spans="1:4" x14ac:dyDescent="0.2">
      <c r="A1914" s="4">
        <v>27305.091197065689</v>
      </c>
      <c r="B1914" s="4">
        <v>1063.4384740820049</v>
      </c>
      <c r="C1914" s="4">
        <v>0</v>
      </c>
      <c r="D1914" s="4">
        <v>0</v>
      </c>
    </row>
    <row r="1915" spans="1:4" x14ac:dyDescent="0.2">
      <c r="A1915" s="4">
        <v>27319.364593753475</v>
      </c>
      <c r="B1915" s="4">
        <v>1062.7556042739091</v>
      </c>
      <c r="C1915" s="4">
        <v>0</v>
      </c>
      <c r="D1915" s="4">
        <v>0</v>
      </c>
    </row>
    <row r="1916" spans="1:4" x14ac:dyDescent="0.2">
      <c r="A1916" s="4">
        <v>27333.637990441257</v>
      </c>
      <c r="B1916" s="4">
        <v>1062.0719199269454</v>
      </c>
      <c r="C1916" s="4">
        <v>0</v>
      </c>
      <c r="D1916" s="4">
        <v>0</v>
      </c>
    </row>
    <row r="1917" spans="1:4" x14ac:dyDescent="0.2">
      <c r="A1917" s="4">
        <v>27347.911387129043</v>
      </c>
      <c r="B1917" s="4">
        <v>1061.3874217918419</v>
      </c>
      <c r="C1917" s="4">
        <v>0</v>
      </c>
      <c r="D1917" s="4">
        <v>0</v>
      </c>
    </row>
    <row r="1918" spans="1:4" x14ac:dyDescent="0.2">
      <c r="A1918" s="4">
        <v>27362.184783816829</v>
      </c>
      <c r="B1918" s="4">
        <v>1060.7021106193249</v>
      </c>
      <c r="C1918" s="4">
        <v>0</v>
      </c>
      <c r="D1918" s="4">
        <v>0</v>
      </c>
    </row>
    <row r="1919" spans="1:4" x14ac:dyDescent="0.2">
      <c r="A1919" s="4">
        <v>27376.458180504611</v>
      </c>
      <c r="B1919" s="4">
        <v>1060.0159871601218</v>
      </c>
      <c r="C1919" s="4">
        <v>0</v>
      </c>
      <c r="D1919" s="4">
        <v>0</v>
      </c>
    </row>
    <row r="1920" spans="1:4" x14ac:dyDescent="0.2">
      <c r="A1920" s="4">
        <v>27390.731577192397</v>
      </c>
      <c r="B1920" s="4">
        <v>1059.3290521649594</v>
      </c>
      <c r="C1920" s="4">
        <v>0</v>
      </c>
      <c r="D1920" s="4">
        <v>0</v>
      </c>
    </row>
    <row r="1921" spans="1:4" x14ac:dyDescent="0.2">
      <c r="A1921" s="4">
        <v>27405.004973880183</v>
      </c>
      <c r="B1921" s="4">
        <v>1058.6413063845653</v>
      </c>
      <c r="C1921" s="4">
        <v>0</v>
      </c>
      <c r="D1921" s="4">
        <v>0</v>
      </c>
    </row>
    <row r="1922" spans="1:4" x14ac:dyDescent="0.2">
      <c r="A1922" s="4">
        <v>27419.278370567969</v>
      </c>
      <c r="B1922" s="4">
        <v>1057.952750569666</v>
      </c>
      <c r="C1922" s="4">
        <v>0</v>
      </c>
      <c r="D1922" s="4">
        <v>0</v>
      </c>
    </row>
    <row r="1923" spans="1:4" x14ac:dyDescent="0.2">
      <c r="A1923" s="4">
        <v>27433.551767255751</v>
      </c>
      <c r="B1923" s="4">
        <v>1057.2633854709889</v>
      </c>
      <c r="C1923" s="4">
        <v>0</v>
      </c>
      <c r="D1923" s="4">
        <v>0</v>
      </c>
    </row>
    <row r="1924" spans="1:4" x14ac:dyDescent="0.2">
      <c r="A1924" s="4">
        <v>27447.825163943537</v>
      </c>
      <c r="B1924" s="4">
        <v>1056.57321183926</v>
      </c>
      <c r="C1924" s="4">
        <v>0</v>
      </c>
      <c r="D1924" s="4">
        <v>0</v>
      </c>
    </row>
    <row r="1925" spans="1:4" x14ac:dyDescent="0.2">
      <c r="A1925" s="4">
        <v>27462.098560631322</v>
      </c>
      <c r="B1925" s="4">
        <v>1055.8822304252085</v>
      </c>
      <c r="C1925" s="4">
        <v>0</v>
      </c>
      <c r="D1925" s="4">
        <v>0</v>
      </c>
    </row>
    <row r="1926" spans="1:4" x14ac:dyDescent="0.2">
      <c r="A1926" s="4">
        <v>27476.371957319105</v>
      </c>
      <c r="B1926" s="4">
        <v>1055.1904419795594</v>
      </c>
      <c r="C1926" s="4">
        <v>0</v>
      </c>
      <c r="D1926" s="4">
        <v>0</v>
      </c>
    </row>
    <row r="1927" spans="1:4" x14ac:dyDescent="0.2">
      <c r="A1927" s="4">
        <v>27490.645354006891</v>
      </c>
      <c r="B1927" s="4">
        <v>1054.4978472530408</v>
      </c>
      <c r="C1927" s="4">
        <v>0</v>
      </c>
      <c r="D1927" s="4">
        <v>0</v>
      </c>
    </row>
    <row r="1928" spans="1:4" x14ac:dyDescent="0.2">
      <c r="A1928" s="4">
        <v>27504.918750694676</v>
      </c>
      <c r="B1928" s="4">
        <v>1053.8044469963802</v>
      </c>
      <c r="C1928" s="4">
        <v>0</v>
      </c>
      <c r="D1928" s="4">
        <v>0</v>
      </c>
    </row>
    <row r="1929" spans="1:4" x14ac:dyDescent="0.2">
      <c r="A1929" s="4">
        <v>27519.192147382462</v>
      </c>
      <c r="B1929" s="4">
        <v>1053.1102419603033</v>
      </c>
      <c r="C1929" s="4">
        <v>0</v>
      </c>
      <c r="D1929" s="4">
        <v>0</v>
      </c>
    </row>
    <row r="1930" spans="1:4" x14ac:dyDescent="0.2">
      <c r="A1930" s="4">
        <v>27533.465544070245</v>
      </c>
      <c r="B1930" s="4">
        <v>1052.4152328955383</v>
      </c>
      <c r="C1930" s="4">
        <v>0</v>
      </c>
      <c r="D1930" s="4">
        <v>0</v>
      </c>
    </row>
    <row r="1931" spans="1:4" x14ac:dyDescent="0.2">
      <c r="A1931" s="4">
        <v>27547.73894075803</v>
      </c>
      <c r="B1931" s="4">
        <v>1051.7194205528117</v>
      </c>
      <c r="C1931" s="4">
        <v>0</v>
      </c>
      <c r="D1931" s="4">
        <v>0</v>
      </c>
    </row>
    <row r="1932" spans="1:4" x14ac:dyDescent="0.2">
      <c r="A1932" s="4">
        <v>27562.012337445816</v>
      </c>
      <c r="B1932" s="4">
        <v>1051.0228056828505</v>
      </c>
      <c r="C1932" s="4">
        <v>0</v>
      </c>
      <c r="D1932" s="4">
        <v>0</v>
      </c>
    </row>
    <row r="1933" spans="1:4" x14ac:dyDescent="0.2">
      <c r="A1933" s="4">
        <v>27576.285734133598</v>
      </c>
      <c r="B1933" s="4">
        <v>1050.3253890363826</v>
      </c>
      <c r="C1933" s="4">
        <v>0</v>
      </c>
      <c r="D1933" s="4">
        <v>0</v>
      </c>
    </row>
    <row r="1934" spans="1:4" x14ac:dyDescent="0.2">
      <c r="A1934" s="4">
        <v>27590.559130821384</v>
      </c>
      <c r="B1934" s="4">
        <v>1049.627171364134</v>
      </c>
      <c r="C1934" s="4">
        <v>0</v>
      </c>
      <c r="D1934" s="4">
        <v>0</v>
      </c>
    </row>
    <row r="1935" spans="1:4" x14ac:dyDescent="0.2">
      <c r="A1935" s="4">
        <v>27604.83252750917</v>
      </c>
      <c r="B1935" s="4">
        <v>1048.9281534168326</v>
      </c>
      <c r="C1935" s="4">
        <v>0</v>
      </c>
      <c r="D1935" s="4">
        <v>0</v>
      </c>
    </row>
    <row r="1936" spans="1:4" x14ac:dyDescent="0.2">
      <c r="A1936" s="4">
        <v>27619.105924196956</v>
      </c>
      <c r="B1936" s="4">
        <v>1048.2283359452049</v>
      </c>
      <c r="C1936" s="4">
        <v>0</v>
      </c>
      <c r="D1936" s="4">
        <v>0</v>
      </c>
    </row>
    <row r="1937" spans="1:4" x14ac:dyDescent="0.2">
      <c r="A1937" s="4">
        <v>27633.379320884738</v>
      </c>
      <c r="B1937" s="4">
        <v>1047.5277196999787</v>
      </c>
      <c r="C1937" s="4">
        <v>0</v>
      </c>
      <c r="D1937" s="4">
        <v>0</v>
      </c>
    </row>
    <row r="1938" spans="1:4" x14ac:dyDescent="0.2">
      <c r="A1938" s="4">
        <v>27647.652717572524</v>
      </c>
      <c r="B1938" s="4">
        <v>1046.82630543188</v>
      </c>
      <c r="C1938" s="4">
        <v>0</v>
      </c>
      <c r="D1938" s="4">
        <v>0</v>
      </c>
    </row>
    <row r="1939" spans="1:4" x14ac:dyDescent="0.2">
      <c r="A1939" s="4">
        <v>27661.92611426031</v>
      </c>
      <c r="B1939" s="4">
        <v>1046.1240938916367</v>
      </c>
      <c r="C1939" s="4">
        <v>0</v>
      </c>
      <c r="D1939" s="4">
        <v>0</v>
      </c>
    </row>
    <row r="1940" spans="1:4" x14ac:dyDescent="0.2">
      <c r="A1940" s="4">
        <v>27676.199510948092</v>
      </c>
      <c r="B1940" s="4">
        <v>1045.421085829975</v>
      </c>
      <c r="C1940" s="4">
        <v>0</v>
      </c>
      <c r="D1940" s="4">
        <v>0</v>
      </c>
    </row>
    <row r="1941" spans="1:4" x14ac:dyDescent="0.2">
      <c r="A1941" s="4">
        <v>27690.472907635878</v>
      </c>
      <c r="B1941" s="4">
        <v>1044.7172819976233</v>
      </c>
      <c r="C1941" s="4">
        <v>0</v>
      </c>
      <c r="D1941" s="4">
        <v>0</v>
      </c>
    </row>
    <row r="1942" spans="1:4" x14ac:dyDescent="0.2">
      <c r="A1942" s="4">
        <v>27704.746304323664</v>
      </c>
      <c r="B1942" s="4">
        <v>1044.0126831453076</v>
      </c>
      <c r="C1942" s="4">
        <v>0</v>
      </c>
      <c r="D1942" s="4">
        <v>0</v>
      </c>
    </row>
    <row r="1943" spans="1:4" x14ac:dyDescent="0.2">
      <c r="A1943" s="4">
        <v>27719.01970101145</v>
      </c>
      <c r="B1943" s="4">
        <v>1043.3072900237551</v>
      </c>
      <c r="C1943" s="4">
        <v>0</v>
      </c>
      <c r="D1943" s="4">
        <v>0</v>
      </c>
    </row>
    <row r="1944" spans="1:4" x14ac:dyDescent="0.2">
      <c r="A1944" s="4">
        <v>27733.293097699232</v>
      </c>
      <c r="B1944" s="4">
        <v>1042.6011033836935</v>
      </c>
      <c r="C1944" s="4">
        <v>0</v>
      </c>
      <c r="D1944" s="4">
        <v>0</v>
      </c>
    </row>
    <row r="1945" spans="1:4" x14ac:dyDescent="0.2">
      <c r="A1945" s="4">
        <v>27747.566494387018</v>
      </c>
      <c r="B1945" s="4">
        <v>1041.894123975849</v>
      </c>
      <c r="C1945" s="4">
        <v>0</v>
      </c>
      <c r="D1945" s="4">
        <v>0</v>
      </c>
    </row>
    <row r="1946" spans="1:4" x14ac:dyDescent="0.2">
      <c r="A1946" s="4">
        <v>27761.839891074804</v>
      </c>
      <c r="B1946" s="4">
        <v>1041.1863525509493</v>
      </c>
      <c r="C1946" s="4">
        <v>0</v>
      </c>
      <c r="D1946" s="4">
        <v>0</v>
      </c>
    </row>
    <row r="1947" spans="1:4" x14ac:dyDescent="0.2">
      <c r="A1947" s="4">
        <v>27776.113287762586</v>
      </c>
      <c r="B1947" s="4">
        <v>1040.4777898597213</v>
      </c>
      <c r="C1947" s="4">
        <v>0</v>
      </c>
      <c r="D1947" s="4">
        <v>0</v>
      </c>
    </row>
    <row r="1948" spans="1:4" x14ac:dyDescent="0.2">
      <c r="A1948" s="4">
        <v>27790.386684450372</v>
      </c>
      <c r="B1948" s="4">
        <v>1039.7684366528922</v>
      </c>
      <c r="C1948" s="4">
        <v>0</v>
      </c>
      <c r="D1948" s="4">
        <v>0</v>
      </c>
    </row>
    <row r="1949" spans="1:4" x14ac:dyDescent="0.2">
      <c r="A1949" s="4">
        <v>27804.660081138158</v>
      </c>
      <c r="B1949" s="4">
        <v>1039.0582936811884</v>
      </c>
      <c r="C1949" s="4">
        <v>0</v>
      </c>
      <c r="D1949" s="4">
        <v>0</v>
      </c>
    </row>
    <row r="1950" spans="1:4" x14ac:dyDescent="0.2">
      <c r="A1950" s="4">
        <v>27818.933477825944</v>
      </c>
      <c r="B1950" s="4">
        <v>1038.3473616953379</v>
      </c>
      <c r="C1950" s="4">
        <v>0</v>
      </c>
      <c r="D1950" s="4">
        <v>0</v>
      </c>
    </row>
    <row r="1951" spans="1:4" x14ac:dyDescent="0.2">
      <c r="A1951" s="4">
        <v>27833.206874513726</v>
      </c>
      <c r="B1951" s="4">
        <v>1037.6356414460665</v>
      </c>
      <c r="C1951" s="4">
        <v>0</v>
      </c>
      <c r="D1951" s="4">
        <v>0</v>
      </c>
    </row>
    <row r="1952" spans="1:4" x14ac:dyDescent="0.2">
      <c r="A1952" s="4">
        <v>27847.480271201512</v>
      </c>
      <c r="B1952" s="4">
        <v>1036.923133684103</v>
      </c>
      <c r="C1952" s="4">
        <v>0</v>
      </c>
      <c r="D1952" s="4">
        <v>0</v>
      </c>
    </row>
    <row r="1953" spans="1:4" x14ac:dyDescent="0.2">
      <c r="A1953" s="4">
        <v>27861.753667889298</v>
      </c>
      <c r="B1953" s="4">
        <v>1036.2098391601733</v>
      </c>
      <c r="C1953" s="4">
        <v>0</v>
      </c>
      <c r="D1953" s="4">
        <v>0</v>
      </c>
    </row>
    <row r="1954" spans="1:4" x14ac:dyDescent="0.2">
      <c r="A1954" s="4">
        <v>27876.02706457708</v>
      </c>
      <c r="B1954" s="4">
        <v>1035.4957586250048</v>
      </c>
      <c r="C1954" s="4">
        <v>0</v>
      </c>
      <c r="D1954" s="4">
        <v>0</v>
      </c>
    </row>
    <row r="1955" spans="1:4" x14ac:dyDescent="0.2">
      <c r="A1955" s="4">
        <v>27890.300461264866</v>
      </c>
      <c r="B1955" s="4">
        <v>1034.7808928293243</v>
      </c>
      <c r="C1955" s="4">
        <v>0</v>
      </c>
      <c r="D1955" s="4">
        <v>0</v>
      </c>
    </row>
    <row r="1956" spans="1:4" x14ac:dyDescent="0.2">
      <c r="A1956" s="4">
        <v>27904.573857952651</v>
      </c>
      <c r="B1956" s="4">
        <v>1034.0652425238588</v>
      </c>
      <c r="C1956" s="4">
        <v>0</v>
      </c>
      <c r="D1956" s="4">
        <v>0</v>
      </c>
    </row>
    <row r="1957" spans="1:4" x14ac:dyDescent="0.2">
      <c r="A1957" s="4">
        <v>27918.847254640437</v>
      </c>
      <c r="B1957" s="4">
        <v>1033.3488084593359</v>
      </c>
      <c r="C1957" s="4">
        <v>0</v>
      </c>
      <c r="D1957" s="4">
        <v>0</v>
      </c>
    </row>
    <row r="1958" spans="1:4" x14ac:dyDescent="0.2">
      <c r="A1958" s="4">
        <v>27933.12065132822</v>
      </c>
      <c r="B1958" s="4">
        <v>1032.6315913864826</v>
      </c>
      <c r="C1958" s="4">
        <v>0</v>
      </c>
      <c r="D1958" s="4">
        <v>0</v>
      </c>
    </row>
    <row r="1959" spans="1:4" x14ac:dyDescent="0.2">
      <c r="A1959" s="4">
        <v>27947.394048016005</v>
      </c>
      <c r="B1959" s="4">
        <v>1031.9135920560257</v>
      </c>
      <c r="C1959" s="4">
        <v>0</v>
      </c>
      <c r="D1959" s="4">
        <v>0</v>
      </c>
    </row>
    <row r="1960" spans="1:4" x14ac:dyDescent="0.2">
      <c r="A1960" s="4">
        <v>27961.667444703791</v>
      </c>
      <c r="B1960" s="4">
        <v>1031.1948112186919</v>
      </c>
      <c r="C1960" s="4">
        <v>0</v>
      </c>
      <c r="D1960" s="4">
        <v>0</v>
      </c>
    </row>
    <row r="1961" spans="1:4" x14ac:dyDescent="0.2">
      <c r="A1961" s="4">
        <v>27975.940841391573</v>
      </c>
      <c r="B1961" s="4">
        <v>1030.4752496252097</v>
      </c>
      <c r="C1961" s="4">
        <v>0</v>
      </c>
      <c r="D1961" s="4">
        <v>0</v>
      </c>
    </row>
    <row r="1962" spans="1:4" x14ac:dyDescent="0.2">
      <c r="A1962" s="4">
        <v>27990.214238079359</v>
      </c>
      <c r="B1962" s="4">
        <v>1029.7549080263043</v>
      </c>
      <c r="C1962" s="4">
        <v>0</v>
      </c>
      <c r="D1962" s="4">
        <v>0</v>
      </c>
    </row>
    <row r="1963" spans="1:4" x14ac:dyDescent="0.2">
      <c r="A1963" s="4">
        <v>28004.487634767145</v>
      </c>
      <c r="B1963" s="4">
        <v>1029.0337871727033</v>
      </c>
      <c r="C1963" s="4">
        <v>0</v>
      </c>
      <c r="D1963" s="4">
        <v>0</v>
      </c>
    </row>
    <row r="1964" spans="1:4" x14ac:dyDescent="0.2">
      <c r="A1964" s="4">
        <v>28018.761031454931</v>
      </c>
      <c r="B1964" s="4">
        <v>1028.3118878151345</v>
      </c>
      <c r="C1964" s="4">
        <v>0</v>
      </c>
      <c r="D1964" s="4">
        <v>0</v>
      </c>
    </row>
    <row r="1965" spans="1:4" x14ac:dyDescent="0.2">
      <c r="A1965" s="4">
        <v>28033.034428142713</v>
      </c>
      <c r="B1965" s="4">
        <v>1027.5892107043246</v>
      </c>
      <c r="C1965" s="4">
        <v>0</v>
      </c>
      <c r="D1965" s="4">
        <v>0</v>
      </c>
    </row>
    <row r="1966" spans="1:4" x14ac:dyDescent="0.2">
      <c r="A1966" s="4">
        <v>28047.307824830499</v>
      </c>
      <c r="B1966" s="4">
        <v>1026.8657565910005</v>
      </c>
      <c r="C1966" s="4">
        <v>0</v>
      </c>
      <c r="D1966" s="4">
        <v>0</v>
      </c>
    </row>
    <row r="1967" spans="1:4" x14ac:dyDescent="0.2">
      <c r="A1967" s="4">
        <v>28061.581221518285</v>
      </c>
      <c r="B1967" s="4">
        <v>1026.1415262258899</v>
      </c>
      <c r="C1967" s="4">
        <v>0</v>
      </c>
      <c r="D1967" s="4">
        <v>0</v>
      </c>
    </row>
    <row r="1968" spans="1:4" x14ac:dyDescent="0.2">
      <c r="A1968" s="4">
        <v>28075.854618206067</v>
      </c>
      <c r="B1968" s="4">
        <v>1025.4165203597188</v>
      </c>
      <c r="C1968" s="4">
        <v>0</v>
      </c>
      <c r="D1968" s="4">
        <v>0</v>
      </c>
    </row>
    <row r="1969" spans="1:4" x14ac:dyDescent="0.2">
      <c r="A1969" s="4">
        <v>28090.128014893853</v>
      </c>
      <c r="B1969" s="4">
        <v>1024.6907397432149</v>
      </c>
      <c r="C1969" s="4">
        <v>0</v>
      </c>
      <c r="D1969" s="4">
        <v>0</v>
      </c>
    </row>
    <row r="1970" spans="1:4" x14ac:dyDescent="0.2">
      <c r="A1970" s="4">
        <v>28104.401411581639</v>
      </c>
      <c r="B1970" s="4">
        <v>1023.9641851271052</v>
      </c>
      <c r="C1970" s="4">
        <v>0</v>
      </c>
      <c r="D1970" s="4">
        <v>0</v>
      </c>
    </row>
    <row r="1971" spans="1:4" x14ac:dyDescent="0.2">
      <c r="A1971" s="4">
        <v>28118.674808269425</v>
      </c>
      <c r="B1971" s="4">
        <v>1023.2368572621167</v>
      </c>
      <c r="C1971" s="4">
        <v>0</v>
      </c>
      <c r="D1971" s="4">
        <v>0</v>
      </c>
    </row>
    <row r="1972" spans="1:4" x14ac:dyDescent="0.2">
      <c r="A1972" s="4">
        <v>28132.948204957207</v>
      </c>
      <c r="B1972" s="4">
        <v>1022.5087568989773</v>
      </c>
      <c r="C1972" s="4">
        <v>0</v>
      </c>
      <c r="D1972" s="4">
        <v>0</v>
      </c>
    </row>
    <row r="1973" spans="1:4" x14ac:dyDescent="0.2">
      <c r="A1973" s="4">
        <v>28147.221601644993</v>
      </c>
      <c r="B1973" s="4">
        <v>1021.7798847884125</v>
      </c>
      <c r="C1973" s="4">
        <v>0</v>
      </c>
      <c r="D1973" s="4">
        <v>0</v>
      </c>
    </row>
    <row r="1974" spans="1:4" x14ac:dyDescent="0.2">
      <c r="A1974" s="4">
        <v>28161.494998332779</v>
      </c>
      <c r="B1974" s="4">
        <v>1021.0502416811498</v>
      </c>
      <c r="C1974" s="4">
        <v>0</v>
      </c>
      <c r="D1974" s="4">
        <v>0</v>
      </c>
    </row>
    <row r="1975" spans="1:4" x14ac:dyDescent="0.2">
      <c r="A1975" s="4">
        <v>28175.768395020561</v>
      </c>
      <c r="B1975" s="4">
        <v>1020.3198283279174</v>
      </c>
      <c r="C1975" s="4">
        <v>0</v>
      </c>
      <c r="D1975" s="4">
        <v>0</v>
      </c>
    </row>
    <row r="1976" spans="1:4" x14ac:dyDescent="0.2">
      <c r="A1976" s="4">
        <v>28190.041791708347</v>
      </c>
      <c r="B1976" s="4">
        <v>1019.5886454794415</v>
      </c>
      <c r="C1976" s="4">
        <v>0</v>
      </c>
      <c r="D1976" s="4">
        <v>0</v>
      </c>
    </row>
    <row r="1977" spans="1:4" x14ac:dyDescent="0.2">
      <c r="A1977" s="4">
        <v>28204.315188396133</v>
      </c>
      <c r="B1977" s="4">
        <v>1018.8566938864492</v>
      </c>
      <c r="C1977" s="4">
        <v>0</v>
      </c>
      <c r="D1977" s="4">
        <v>0</v>
      </c>
    </row>
    <row r="1978" spans="1:4" x14ac:dyDescent="0.2">
      <c r="A1978" s="4">
        <v>28218.588585083919</v>
      </c>
      <c r="B1978" s="4">
        <v>1018.1239742996671</v>
      </c>
      <c r="C1978" s="4">
        <v>0</v>
      </c>
      <c r="D1978" s="4">
        <v>0</v>
      </c>
    </row>
    <row r="1979" spans="1:4" x14ac:dyDescent="0.2">
      <c r="A1979" s="4">
        <v>28232.861981771701</v>
      </c>
      <c r="B1979" s="4">
        <v>1017.3904874698236</v>
      </c>
      <c r="C1979" s="4">
        <v>0</v>
      </c>
      <c r="D1979" s="4">
        <v>0</v>
      </c>
    </row>
    <row r="1980" spans="1:4" x14ac:dyDescent="0.2">
      <c r="A1980" s="4">
        <v>28247.135378459487</v>
      </c>
      <c r="B1980" s="4">
        <v>1016.6562341476443</v>
      </c>
      <c r="C1980" s="4">
        <v>0</v>
      </c>
      <c r="D1980" s="4">
        <v>0</v>
      </c>
    </row>
    <row r="1981" spans="1:4" x14ac:dyDescent="0.2">
      <c r="A1981" s="4">
        <v>28261.408775147273</v>
      </c>
      <c r="B1981" s="4">
        <v>1015.9212150838573</v>
      </c>
      <c r="C1981" s="4">
        <v>0</v>
      </c>
      <c r="D1981" s="4">
        <v>0</v>
      </c>
    </row>
    <row r="1982" spans="1:4" x14ac:dyDescent="0.2">
      <c r="A1982" s="4">
        <v>28275.682171835055</v>
      </c>
      <c r="B1982" s="4">
        <v>1015.1854310291886</v>
      </c>
      <c r="C1982" s="4">
        <v>0</v>
      </c>
      <c r="D1982" s="4">
        <v>0</v>
      </c>
    </row>
    <row r="1983" spans="1:4" x14ac:dyDescent="0.2">
      <c r="A1983" s="4">
        <v>28289.955568522841</v>
      </c>
      <c r="B1983" s="4">
        <v>1014.4488827343665</v>
      </c>
      <c r="C1983" s="4">
        <v>0</v>
      </c>
      <c r="D1983" s="4">
        <v>0</v>
      </c>
    </row>
    <row r="1984" spans="1:4" x14ac:dyDescent="0.2">
      <c r="A1984" s="4">
        <v>28304.228965210626</v>
      </c>
      <c r="B1984" s="4">
        <v>1013.7115709501176</v>
      </c>
      <c r="C1984" s="4">
        <v>0</v>
      </c>
      <c r="D1984" s="4">
        <v>0</v>
      </c>
    </row>
    <row r="1985" spans="1:4" x14ac:dyDescent="0.2">
      <c r="A1985" s="4">
        <v>28318.502361898412</v>
      </c>
      <c r="B1985" s="4">
        <v>1012.9734964271689</v>
      </c>
      <c r="C1985" s="4">
        <v>0</v>
      </c>
      <c r="D1985" s="4">
        <v>0</v>
      </c>
    </row>
    <row r="1986" spans="1:4" x14ac:dyDescent="0.2">
      <c r="A1986" s="4">
        <v>28332.775758586195</v>
      </c>
      <c r="B1986" s="4">
        <v>1012.2346599162477</v>
      </c>
      <c r="C1986" s="4">
        <v>0</v>
      </c>
      <c r="D1986" s="4">
        <v>0</v>
      </c>
    </row>
    <row r="1987" spans="1:4" x14ac:dyDescent="0.2">
      <c r="A1987" s="4">
        <v>28347.04915527398</v>
      </c>
      <c r="B1987" s="4">
        <v>1011.4950621680802</v>
      </c>
      <c r="C1987" s="4">
        <v>0</v>
      </c>
      <c r="D1987" s="4">
        <v>0</v>
      </c>
    </row>
    <row r="1988" spans="1:4" x14ac:dyDescent="0.2">
      <c r="A1988" s="4">
        <v>28361.322551961766</v>
      </c>
      <c r="B1988" s="4">
        <v>1010.7547039333944</v>
      </c>
      <c r="C1988" s="4">
        <v>0</v>
      </c>
      <c r="D1988" s="4">
        <v>0</v>
      </c>
    </row>
    <row r="1989" spans="1:4" x14ac:dyDescent="0.2">
      <c r="A1989" s="4">
        <v>28375.595948649549</v>
      </c>
      <c r="B1989" s="4">
        <v>1010.013585962917</v>
      </c>
      <c r="C1989" s="4">
        <v>0</v>
      </c>
      <c r="D1989" s="4">
        <v>0</v>
      </c>
    </row>
    <row r="1990" spans="1:4" x14ac:dyDescent="0.2">
      <c r="A1990" s="4">
        <v>28389.869345337334</v>
      </c>
      <c r="B1990" s="4">
        <v>1009.2717090073753</v>
      </c>
      <c r="C1990" s="4">
        <v>0</v>
      </c>
      <c r="D1990" s="4">
        <v>0</v>
      </c>
    </row>
    <row r="1991" spans="1:4" x14ac:dyDescent="0.2">
      <c r="A1991" s="4">
        <v>28404.14274202512</v>
      </c>
      <c r="B1991" s="4">
        <v>1008.5290738174956</v>
      </c>
      <c r="C1991" s="4">
        <v>0</v>
      </c>
      <c r="D1991" s="4">
        <v>0</v>
      </c>
    </row>
    <row r="1992" spans="1:4" x14ac:dyDescent="0.2">
      <c r="A1992" s="4">
        <v>28418.416138712906</v>
      </c>
      <c r="B1992" s="4">
        <v>1007.7856811440062</v>
      </c>
      <c r="C1992" s="4">
        <v>0</v>
      </c>
      <c r="D1992" s="4">
        <v>0</v>
      </c>
    </row>
    <row r="1993" spans="1:4" x14ac:dyDescent="0.2">
      <c r="A1993" s="4">
        <v>28432.689535400688</v>
      </c>
      <c r="B1993" s="4">
        <v>1007.0415317376336</v>
      </c>
      <c r="C1993" s="4">
        <v>0</v>
      </c>
      <c r="D1993" s="4">
        <v>0</v>
      </c>
    </row>
    <row r="1994" spans="1:4" x14ac:dyDescent="0.2">
      <c r="A1994" s="4">
        <v>28446.962932088474</v>
      </c>
      <c r="B1994" s="4">
        <v>1006.2966263491045</v>
      </c>
      <c r="C1994" s="4">
        <v>0</v>
      </c>
      <c r="D1994" s="4">
        <v>0</v>
      </c>
    </row>
    <row r="1995" spans="1:4" x14ac:dyDescent="0.2">
      <c r="A1995" s="4">
        <v>28461.23632877626</v>
      </c>
      <c r="B1995" s="4">
        <v>1005.5509657291462</v>
      </c>
      <c r="C1995" s="4">
        <v>0</v>
      </c>
      <c r="D1995" s="4">
        <v>0</v>
      </c>
    </row>
    <row r="1996" spans="1:4" x14ac:dyDescent="0.2">
      <c r="A1996" s="4">
        <v>28475.509725464042</v>
      </c>
      <c r="B1996" s="4">
        <v>1004.8045506284858</v>
      </c>
      <c r="C1996" s="4">
        <v>0</v>
      </c>
      <c r="D1996" s="4">
        <v>0</v>
      </c>
    </row>
    <row r="1997" spans="1:4" x14ac:dyDescent="0.2">
      <c r="A1997" s="4">
        <v>28489.783122151828</v>
      </c>
      <c r="B1997" s="4">
        <v>1004.0573817978504</v>
      </c>
      <c r="C1997" s="4">
        <v>0</v>
      </c>
      <c r="D1997" s="4">
        <v>0</v>
      </c>
    </row>
    <row r="1998" spans="1:4" x14ac:dyDescent="0.2">
      <c r="A1998" s="4">
        <v>28504.056518839614</v>
      </c>
      <c r="B1998" s="4">
        <v>1003.3094599879674</v>
      </c>
      <c r="C1998" s="4">
        <v>0</v>
      </c>
      <c r="D1998" s="4">
        <v>0</v>
      </c>
    </row>
    <row r="1999" spans="1:4" x14ac:dyDescent="0.2">
      <c r="A1999" s="4">
        <v>28518.329915527396</v>
      </c>
      <c r="B1999" s="4">
        <v>1002.560785949563</v>
      </c>
      <c r="C1999" s="4">
        <v>0</v>
      </c>
      <c r="D1999" s="4">
        <v>0</v>
      </c>
    </row>
    <row r="2000" spans="1:4" x14ac:dyDescent="0.2">
      <c r="A2000" s="4">
        <v>28532.603312215182</v>
      </c>
      <c r="B2000" s="4">
        <v>1001.8113604333655</v>
      </c>
      <c r="C2000" s="4">
        <v>0</v>
      </c>
      <c r="D2000" s="4">
        <v>0</v>
      </c>
    </row>
    <row r="2001" spans="1:4" x14ac:dyDescent="0.2">
      <c r="A2001" s="4">
        <v>28546.876708902968</v>
      </c>
      <c r="B2001" s="4">
        <v>1001.0611841901008</v>
      </c>
      <c r="C2001" s="4">
        <v>0</v>
      </c>
      <c r="D2001" s="4">
        <v>0</v>
      </c>
    </row>
    <row r="2002" spans="1:4" x14ac:dyDescent="0.2">
      <c r="A2002" s="4">
        <v>28561.150105590754</v>
      </c>
      <c r="B2002" s="4">
        <v>1000.3102579704961</v>
      </c>
      <c r="C2002" s="4">
        <v>0</v>
      </c>
      <c r="D2002" s="4">
        <v>0</v>
      </c>
    </row>
    <row r="2003" spans="1:4" x14ac:dyDescent="0.2">
      <c r="A2003" s="4">
        <v>28575.423502278536</v>
      </c>
      <c r="B2003" s="4">
        <v>999.55858252527901</v>
      </c>
      <c r="C2003" s="4">
        <v>0</v>
      </c>
      <c r="D2003" s="4">
        <v>0</v>
      </c>
    </row>
    <row r="2004" spans="1:4" x14ac:dyDescent="0.2">
      <c r="A2004" s="4">
        <v>28589.696898966322</v>
      </c>
      <c r="B2004" s="4">
        <v>998.80615860517696</v>
      </c>
      <c r="C2004" s="4">
        <v>0</v>
      </c>
      <c r="D2004" s="4">
        <v>0</v>
      </c>
    </row>
    <row r="2005" spans="1:4" x14ac:dyDescent="0.2">
      <c r="A2005" s="4">
        <v>28603.970295654108</v>
      </c>
      <c r="B2005" s="4">
        <v>998.0529869609154</v>
      </c>
      <c r="C2005" s="4">
        <v>0</v>
      </c>
      <c r="D2005" s="4">
        <v>0</v>
      </c>
    </row>
    <row r="2006" spans="1:4" x14ac:dyDescent="0.2">
      <c r="A2006" s="4">
        <v>28618.24369234189</v>
      </c>
      <c r="B2006" s="4">
        <v>997.29906834322333</v>
      </c>
      <c r="C2006" s="4">
        <v>0</v>
      </c>
      <c r="D2006" s="4">
        <v>0</v>
      </c>
    </row>
    <row r="2007" spans="1:4" x14ac:dyDescent="0.2">
      <c r="A2007" s="4">
        <v>28632.517089029676</v>
      </c>
      <c r="B2007" s="4">
        <v>996.54440350282675</v>
      </c>
      <c r="C2007" s="4">
        <v>0</v>
      </c>
      <c r="D2007" s="4">
        <v>0</v>
      </c>
    </row>
    <row r="2008" spans="1:4" x14ac:dyDescent="0.2">
      <c r="A2008" s="4">
        <v>28646.790485717462</v>
      </c>
      <c r="B2008" s="4">
        <v>995.78899319045263</v>
      </c>
      <c r="C2008" s="4">
        <v>0</v>
      </c>
      <c r="D2008" s="4">
        <v>0</v>
      </c>
    </row>
    <row r="2009" spans="1:4" x14ac:dyDescent="0.2">
      <c r="A2009" s="4">
        <v>28661.063882405248</v>
      </c>
      <c r="B2009" s="4">
        <v>995.03283815682801</v>
      </c>
      <c r="C2009" s="4">
        <v>0</v>
      </c>
      <c r="D2009" s="4">
        <v>0</v>
      </c>
    </row>
    <row r="2010" spans="1:4" x14ac:dyDescent="0.2">
      <c r="A2010" s="4">
        <v>28675.33727909303</v>
      </c>
      <c r="B2010" s="4">
        <v>994.27593915268096</v>
      </c>
      <c r="C2010" s="4">
        <v>0</v>
      </c>
      <c r="D2010" s="4">
        <v>0</v>
      </c>
    </row>
    <row r="2011" spans="1:4" x14ac:dyDescent="0.2">
      <c r="A2011" s="4">
        <v>28689.610675780816</v>
      </c>
      <c r="B2011" s="4">
        <v>993.51829692873719</v>
      </c>
      <c r="C2011" s="4">
        <v>0</v>
      </c>
      <c r="D2011" s="4">
        <v>0</v>
      </c>
    </row>
    <row r="2012" spans="1:4" x14ac:dyDescent="0.2">
      <c r="A2012" s="4">
        <v>28703.884072468602</v>
      </c>
      <c r="B2012" s="4">
        <v>992.75991223572476</v>
      </c>
      <c r="C2012" s="4">
        <v>0</v>
      </c>
      <c r="D2012" s="4">
        <v>0</v>
      </c>
    </row>
    <row r="2013" spans="1:4" x14ac:dyDescent="0.2">
      <c r="A2013" s="4">
        <v>28718.157469156384</v>
      </c>
      <c r="B2013" s="4">
        <v>992.0007858243705</v>
      </c>
      <c r="C2013" s="4">
        <v>0</v>
      </c>
      <c r="D2013" s="4">
        <v>0</v>
      </c>
    </row>
    <row r="2014" spans="1:4" x14ac:dyDescent="0.2">
      <c r="A2014" s="4">
        <v>28732.43086584417</v>
      </c>
      <c r="B2014" s="4">
        <v>991.24091844540123</v>
      </c>
      <c r="C2014" s="4">
        <v>0</v>
      </c>
      <c r="D2014" s="4">
        <v>0</v>
      </c>
    </row>
    <row r="2015" spans="1:4" x14ac:dyDescent="0.2">
      <c r="A2015" s="4">
        <v>28746.704262531955</v>
      </c>
      <c r="B2015" s="4">
        <v>990.48031084954403</v>
      </c>
      <c r="C2015" s="4">
        <v>0</v>
      </c>
      <c r="D2015" s="4">
        <v>0</v>
      </c>
    </row>
    <row r="2016" spans="1:4" x14ac:dyDescent="0.2">
      <c r="A2016" s="4">
        <v>28760.977659219741</v>
      </c>
      <c r="B2016" s="4">
        <v>989.71896378752638</v>
      </c>
      <c r="C2016" s="4">
        <v>0</v>
      </c>
      <c r="D2016" s="4">
        <v>0</v>
      </c>
    </row>
    <row r="2017" spans="1:4" x14ac:dyDescent="0.2">
      <c r="A2017" s="4">
        <v>28775.251055907524</v>
      </c>
      <c r="B2017" s="4">
        <v>988.95687801007512</v>
      </c>
      <c r="C2017" s="4">
        <v>0</v>
      </c>
      <c r="D2017" s="4">
        <v>0</v>
      </c>
    </row>
    <row r="2018" spans="1:4" x14ac:dyDescent="0.2">
      <c r="A2018" s="4">
        <v>28789.524452595309</v>
      </c>
      <c r="B2018" s="4">
        <v>988.1940542679165</v>
      </c>
      <c r="C2018" s="4">
        <v>0</v>
      </c>
      <c r="D2018" s="4">
        <v>0</v>
      </c>
    </row>
    <row r="2019" spans="1:4" x14ac:dyDescent="0.2">
      <c r="A2019" s="4">
        <v>28803.797849283095</v>
      </c>
      <c r="B2019" s="4">
        <v>987.4304933117794</v>
      </c>
      <c r="C2019" s="4">
        <v>0</v>
      </c>
      <c r="D2019" s="4">
        <v>0</v>
      </c>
    </row>
    <row r="2020" spans="1:4" x14ac:dyDescent="0.2">
      <c r="A2020" s="4">
        <v>28818.071245970877</v>
      </c>
      <c r="B2020" s="4">
        <v>986.6661958923894</v>
      </c>
      <c r="C2020" s="4">
        <v>0</v>
      </c>
      <c r="D2020" s="4">
        <v>0</v>
      </c>
    </row>
    <row r="2021" spans="1:4" x14ac:dyDescent="0.2">
      <c r="A2021" s="4">
        <v>28832.344642658663</v>
      </c>
      <c r="B2021" s="4">
        <v>985.90116276047388</v>
      </c>
      <c r="C2021" s="4">
        <v>0</v>
      </c>
      <c r="D2021" s="4">
        <v>0</v>
      </c>
    </row>
    <row r="2022" spans="1:4" x14ac:dyDescent="0.2">
      <c r="A2022" s="4">
        <v>28846.618039346449</v>
      </c>
      <c r="B2022" s="4">
        <v>985.13539466675957</v>
      </c>
      <c r="C2022" s="4">
        <v>0</v>
      </c>
      <c r="D2022" s="4">
        <v>0</v>
      </c>
    </row>
    <row r="2023" spans="1:4" x14ac:dyDescent="0.2">
      <c r="A2023" s="4">
        <v>28860.891436034235</v>
      </c>
      <c r="B2023" s="4">
        <v>984.36889236197442</v>
      </c>
      <c r="C2023" s="4">
        <v>0</v>
      </c>
      <c r="D2023" s="4">
        <v>0</v>
      </c>
    </row>
    <row r="2024" spans="1:4" x14ac:dyDescent="0.2">
      <c r="A2024" s="4">
        <v>28875.164832722017</v>
      </c>
      <c r="B2024" s="4">
        <v>983.60165659684515</v>
      </c>
      <c r="C2024" s="4">
        <v>0</v>
      </c>
      <c r="D2024" s="4">
        <v>0</v>
      </c>
    </row>
    <row r="2025" spans="1:4" x14ac:dyDescent="0.2">
      <c r="A2025" s="4">
        <v>28889.438229409803</v>
      </c>
      <c r="B2025" s="4">
        <v>982.83368812209881</v>
      </c>
      <c r="C2025" s="4">
        <v>0</v>
      </c>
      <c r="D2025" s="4">
        <v>0</v>
      </c>
    </row>
    <row r="2026" spans="1:4" x14ac:dyDescent="0.2">
      <c r="A2026" s="4">
        <v>28903.711626097589</v>
      </c>
      <c r="B2026" s="4">
        <v>982.064987688462</v>
      </c>
      <c r="C2026" s="4">
        <v>0</v>
      </c>
      <c r="D2026" s="4">
        <v>0</v>
      </c>
    </row>
    <row r="2027" spans="1:4" x14ac:dyDescent="0.2">
      <c r="A2027" s="4">
        <v>28917.985022785371</v>
      </c>
      <c r="B2027" s="4">
        <v>981.29555604666302</v>
      </c>
      <c r="C2027" s="4">
        <v>0</v>
      </c>
      <c r="D2027" s="4">
        <v>0</v>
      </c>
    </row>
    <row r="2028" spans="1:4" x14ac:dyDescent="0.2">
      <c r="A2028" s="4">
        <v>28932.258419473157</v>
      </c>
      <c r="B2028" s="4">
        <v>980.52539394742723</v>
      </c>
      <c r="C2028" s="4">
        <v>0</v>
      </c>
      <c r="D2028" s="4">
        <v>0</v>
      </c>
    </row>
    <row r="2029" spans="1:4" x14ac:dyDescent="0.2">
      <c r="A2029" s="4">
        <v>28946.531816160943</v>
      </c>
      <c r="B2029" s="4">
        <v>979.75450214148236</v>
      </c>
      <c r="C2029" s="4">
        <v>0</v>
      </c>
      <c r="D2029" s="4">
        <v>0</v>
      </c>
    </row>
    <row r="2030" spans="1:4" x14ac:dyDescent="0.2">
      <c r="A2030" s="4">
        <v>28960.805212848729</v>
      </c>
      <c r="B2030" s="4">
        <v>978.98288137955615</v>
      </c>
      <c r="C2030" s="4">
        <v>0</v>
      </c>
      <c r="D2030" s="4">
        <v>0</v>
      </c>
    </row>
    <row r="2031" spans="1:4" x14ac:dyDescent="0.2">
      <c r="A2031" s="4">
        <v>28975.078609536511</v>
      </c>
      <c r="B2031" s="4">
        <v>978.21053241237587</v>
      </c>
      <c r="C2031" s="4">
        <v>0</v>
      </c>
      <c r="D2031" s="4">
        <v>0</v>
      </c>
    </row>
    <row r="2032" spans="1:4" x14ac:dyDescent="0.2">
      <c r="A2032" s="4">
        <v>28989.352006224297</v>
      </c>
      <c r="B2032" s="4">
        <v>977.43745599066722</v>
      </c>
      <c r="C2032" s="4">
        <v>0</v>
      </c>
      <c r="D2032" s="4">
        <v>0</v>
      </c>
    </row>
    <row r="2033" spans="1:4" x14ac:dyDescent="0.2">
      <c r="A2033" s="4">
        <v>29003.625402912083</v>
      </c>
      <c r="B2033" s="4">
        <v>976.66365286515759</v>
      </c>
      <c r="C2033" s="4">
        <v>0</v>
      </c>
      <c r="D2033" s="4">
        <v>0</v>
      </c>
    </row>
    <row r="2034" spans="1:4" x14ac:dyDescent="0.2">
      <c r="A2034" s="4">
        <v>29017.898799599865</v>
      </c>
      <c r="B2034" s="4">
        <v>975.88912378657528</v>
      </c>
      <c r="C2034" s="4">
        <v>0</v>
      </c>
      <c r="D2034" s="4">
        <v>0</v>
      </c>
    </row>
    <row r="2035" spans="1:4" x14ac:dyDescent="0.2">
      <c r="A2035" s="4">
        <v>29032.172196287651</v>
      </c>
      <c r="B2035" s="4">
        <v>975.11386950564588</v>
      </c>
      <c r="C2035" s="4">
        <v>0</v>
      </c>
      <c r="D2035" s="4">
        <v>0</v>
      </c>
    </row>
    <row r="2036" spans="1:4" x14ac:dyDescent="0.2">
      <c r="A2036" s="4">
        <v>29046.445592975437</v>
      </c>
      <c r="B2036" s="4">
        <v>974.33789077309723</v>
      </c>
      <c r="C2036" s="4">
        <v>0</v>
      </c>
      <c r="D2036" s="4">
        <v>0</v>
      </c>
    </row>
    <row r="2037" spans="1:4" x14ac:dyDescent="0.2">
      <c r="A2037" s="4">
        <v>29060.718989663223</v>
      </c>
      <c r="B2037" s="4">
        <v>973.56118833965593</v>
      </c>
      <c r="C2037" s="4">
        <v>0</v>
      </c>
      <c r="D2037" s="4">
        <v>0</v>
      </c>
    </row>
    <row r="2038" spans="1:4" x14ac:dyDescent="0.2">
      <c r="A2038" s="4">
        <v>29074.992386351005</v>
      </c>
      <c r="B2038" s="4">
        <v>972.7837629560504</v>
      </c>
      <c r="C2038" s="4">
        <v>0</v>
      </c>
      <c r="D2038" s="4">
        <v>0</v>
      </c>
    </row>
    <row r="2039" spans="1:4" x14ac:dyDescent="0.2">
      <c r="A2039" s="4">
        <v>29089.265783038791</v>
      </c>
      <c r="B2039" s="4">
        <v>972.00561537300564</v>
      </c>
      <c r="C2039" s="4">
        <v>0</v>
      </c>
      <c r="D2039" s="4">
        <v>0</v>
      </c>
    </row>
    <row r="2040" spans="1:4" x14ac:dyDescent="0.2">
      <c r="A2040" s="4">
        <v>29103.539179726577</v>
      </c>
      <c r="B2040" s="4">
        <v>971.22674634124951</v>
      </c>
      <c r="C2040" s="4">
        <v>0</v>
      </c>
      <c r="D2040" s="4">
        <v>0</v>
      </c>
    </row>
    <row r="2041" spans="1:4" x14ac:dyDescent="0.2">
      <c r="A2041" s="4">
        <v>29117.812576414359</v>
      </c>
      <c r="B2041" s="4">
        <v>970.4471566115102</v>
      </c>
      <c r="C2041" s="4">
        <v>0</v>
      </c>
      <c r="D2041" s="4">
        <v>0</v>
      </c>
    </row>
    <row r="2042" spans="1:4" x14ac:dyDescent="0.2">
      <c r="A2042" s="4">
        <v>29132.085973102145</v>
      </c>
      <c r="B2042" s="4">
        <v>969.66684693451373</v>
      </c>
      <c r="C2042" s="4">
        <v>0</v>
      </c>
      <c r="D2042" s="4">
        <v>0</v>
      </c>
    </row>
    <row r="2043" spans="1:4" x14ac:dyDescent="0.2">
      <c r="A2043" s="4">
        <v>29146.35936978993</v>
      </c>
      <c r="B2043" s="4">
        <v>968.88581806098716</v>
      </c>
      <c r="C2043" s="4">
        <v>0</v>
      </c>
      <c r="D2043" s="4">
        <v>0</v>
      </c>
    </row>
    <row r="2044" spans="1:4" x14ac:dyDescent="0.2">
      <c r="A2044" s="4">
        <v>29160.632766477716</v>
      </c>
      <c r="B2044" s="4">
        <v>968.10407074165721</v>
      </c>
      <c r="C2044" s="4">
        <v>0</v>
      </c>
      <c r="D2044" s="4">
        <v>0</v>
      </c>
    </row>
    <row r="2045" spans="1:4" x14ac:dyDescent="0.2">
      <c r="A2045" s="4">
        <v>29174.906163165499</v>
      </c>
      <c r="B2045" s="4">
        <v>967.3216057272524</v>
      </c>
      <c r="C2045" s="4">
        <v>0</v>
      </c>
      <c r="D2045" s="4">
        <v>0</v>
      </c>
    </row>
    <row r="2046" spans="1:4" x14ac:dyDescent="0.2">
      <c r="A2046" s="4">
        <v>29189.179559853284</v>
      </c>
      <c r="B2046" s="4">
        <v>966.53842376849809</v>
      </c>
      <c r="C2046" s="4">
        <v>0</v>
      </c>
      <c r="D2046" s="4">
        <v>0</v>
      </c>
    </row>
    <row r="2047" spans="1:4" x14ac:dyDescent="0.2">
      <c r="A2047" s="4">
        <v>29203.45295654107</v>
      </c>
      <c r="B2047" s="4">
        <v>965.75452561612246</v>
      </c>
      <c r="C2047" s="4">
        <v>0</v>
      </c>
      <c r="D2047" s="4">
        <v>0</v>
      </c>
    </row>
    <row r="2048" spans="1:4" x14ac:dyDescent="0.2">
      <c r="A2048" s="4">
        <v>29217.726353228853</v>
      </c>
      <c r="B2048" s="4">
        <v>964.96991202085223</v>
      </c>
      <c r="C2048" s="4">
        <v>0</v>
      </c>
      <c r="D2048" s="4">
        <v>0</v>
      </c>
    </row>
    <row r="2049" spans="1:4" x14ac:dyDescent="0.2">
      <c r="A2049" s="4">
        <v>29231.999749916638</v>
      </c>
      <c r="B2049" s="4">
        <v>964.18458373341446</v>
      </c>
      <c r="C2049" s="4">
        <v>0</v>
      </c>
      <c r="D2049" s="4">
        <v>0</v>
      </c>
    </row>
    <row r="2050" spans="1:4" x14ac:dyDescent="0.2">
      <c r="A2050" s="4">
        <v>29246.273146604424</v>
      </c>
      <c r="B2050" s="4">
        <v>963.39854150453607</v>
      </c>
      <c r="C2050" s="4">
        <v>0</v>
      </c>
      <c r="D2050" s="4">
        <v>0</v>
      </c>
    </row>
    <row r="2051" spans="1:4" x14ac:dyDescent="0.2">
      <c r="A2051" s="4">
        <v>29260.54654329221</v>
      </c>
      <c r="B2051" s="4">
        <v>962.61178608494401</v>
      </c>
      <c r="C2051" s="4">
        <v>0</v>
      </c>
      <c r="D2051" s="4">
        <v>0</v>
      </c>
    </row>
    <row r="2052" spans="1:4" x14ac:dyDescent="0.2">
      <c r="A2052" s="4">
        <v>29274.819939979992</v>
      </c>
      <c r="B2052" s="4">
        <v>961.82431822536603</v>
      </c>
      <c r="C2052" s="4">
        <v>0</v>
      </c>
      <c r="D2052" s="4">
        <v>0</v>
      </c>
    </row>
    <row r="2053" spans="1:4" x14ac:dyDescent="0.2">
      <c r="A2053" s="4">
        <v>29289.093336667778</v>
      </c>
      <c r="B2053" s="4">
        <v>961.03613867652894</v>
      </c>
      <c r="C2053" s="4">
        <v>0</v>
      </c>
      <c r="D2053" s="4">
        <v>0</v>
      </c>
    </row>
    <row r="2054" spans="1:4" x14ac:dyDescent="0.2">
      <c r="A2054" s="4">
        <v>29303.366733355564</v>
      </c>
      <c r="B2054" s="4">
        <v>960.24724818915934</v>
      </c>
      <c r="C2054" s="4">
        <v>0</v>
      </c>
      <c r="D2054" s="4">
        <v>0</v>
      </c>
    </row>
    <row r="2055" spans="1:4" x14ac:dyDescent="0.2">
      <c r="A2055" s="4">
        <v>29317.640130043346</v>
      </c>
      <c r="B2055" s="4">
        <v>959.45764751398463</v>
      </c>
      <c r="C2055" s="4">
        <v>0</v>
      </c>
      <c r="D2055" s="4">
        <v>0</v>
      </c>
    </row>
    <row r="2056" spans="1:4" x14ac:dyDescent="0.2">
      <c r="A2056" s="4">
        <v>29331.913526731132</v>
      </c>
      <c r="B2056" s="4">
        <v>958.66733740173186</v>
      </c>
      <c r="C2056" s="4">
        <v>0</v>
      </c>
      <c r="D2056" s="4">
        <v>0</v>
      </c>
    </row>
    <row r="2057" spans="1:4" x14ac:dyDescent="0.2">
      <c r="A2057" s="4">
        <v>29346.186923418918</v>
      </c>
      <c r="B2057" s="4">
        <v>957.87631860312797</v>
      </c>
      <c r="C2057" s="4">
        <v>0</v>
      </c>
      <c r="D2057" s="4">
        <v>0</v>
      </c>
    </row>
    <row r="2058" spans="1:4" x14ac:dyDescent="0.2">
      <c r="A2058" s="4">
        <v>29360.460320106704</v>
      </c>
      <c r="B2058" s="4">
        <v>957.08459186890025</v>
      </c>
      <c r="C2058" s="4">
        <v>0</v>
      </c>
      <c r="D2058" s="4">
        <v>0</v>
      </c>
    </row>
    <row r="2059" spans="1:4" x14ac:dyDescent="0.2">
      <c r="A2059" s="4">
        <v>29374.733716794486</v>
      </c>
      <c r="B2059" s="4">
        <v>956.29215794977597</v>
      </c>
      <c r="C2059" s="4">
        <v>0</v>
      </c>
      <c r="D2059" s="4">
        <v>0</v>
      </c>
    </row>
    <row r="2060" spans="1:4" x14ac:dyDescent="0.2">
      <c r="A2060" s="4">
        <v>29389.007113482272</v>
      </c>
      <c r="B2060" s="4">
        <v>955.49901759648162</v>
      </c>
      <c r="C2060" s="4">
        <v>0</v>
      </c>
      <c r="D2060" s="4">
        <v>0</v>
      </c>
    </row>
    <row r="2061" spans="1:4" x14ac:dyDescent="0.2">
      <c r="A2061" s="4">
        <v>29403.280510170058</v>
      </c>
      <c r="B2061" s="4">
        <v>954.70517155974449</v>
      </c>
      <c r="C2061" s="4">
        <v>0</v>
      </c>
      <c r="D2061" s="4">
        <v>0</v>
      </c>
    </row>
    <row r="2062" spans="1:4" x14ac:dyDescent="0.2">
      <c r="A2062" s="4">
        <v>29417.55390685784</v>
      </c>
      <c r="B2062" s="4">
        <v>953.91062059029139</v>
      </c>
      <c r="C2062" s="4">
        <v>0</v>
      </c>
      <c r="D2062" s="4">
        <v>0</v>
      </c>
    </row>
    <row r="2063" spans="1:4" x14ac:dyDescent="0.2">
      <c r="A2063" s="4">
        <v>29431.827303545626</v>
      </c>
      <c r="B2063" s="4">
        <v>953.11536543885063</v>
      </c>
      <c r="C2063" s="4">
        <v>0</v>
      </c>
      <c r="D2063" s="4">
        <v>0</v>
      </c>
    </row>
    <row r="2064" spans="1:4" x14ac:dyDescent="0.2">
      <c r="A2064" s="4">
        <v>29446.100700233412</v>
      </c>
      <c r="B2064" s="4">
        <v>952.31940685614722</v>
      </c>
      <c r="C2064" s="4">
        <v>0</v>
      </c>
      <c r="D2064" s="4">
        <v>0</v>
      </c>
    </row>
    <row r="2065" spans="1:4" x14ac:dyDescent="0.2">
      <c r="A2065" s="4">
        <v>29460.374096921198</v>
      </c>
      <c r="B2065" s="4">
        <v>951.52274559290993</v>
      </c>
      <c r="C2065" s="4">
        <v>0</v>
      </c>
      <c r="D2065" s="4">
        <v>0</v>
      </c>
    </row>
    <row r="2066" spans="1:4" x14ac:dyDescent="0.2">
      <c r="A2066" s="4">
        <v>29474.64749360898</v>
      </c>
      <c r="B2066" s="4">
        <v>950.72538239986511</v>
      </c>
      <c r="C2066" s="4">
        <v>0</v>
      </c>
      <c r="D2066" s="4">
        <v>0</v>
      </c>
    </row>
    <row r="2067" spans="1:4" x14ac:dyDescent="0.2">
      <c r="A2067" s="4">
        <v>29488.920890296766</v>
      </c>
      <c r="B2067" s="4">
        <v>949.92731802773983</v>
      </c>
      <c r="C2067" s="4">
        <v>0</v>
      </c>
      <c r="D2067" s="4">
        <v>0</v>
      </c>
    </row>
    <row r="2068" spans="1:4" x14ac:dyDescent="0.2">
      <c r="A2068" s="4">
        <v>29503.194286984552</v>
      </c>
      <c r="B2068" s="4">
        <v>949.12855322726182</v>
      </c>
      <c r="C2068" s="4">
        <v>0</v>
      </c>
      <c r="D2068" s="4">
        <v>0</v>
      </c>
    </row>
    <row r="2069" spans="1:4" x14ac:dyDescent="0.2">
      <c r="A2069" s="4">
        <v>29517.467683672334</v>
      </c>
      <c r="B2069" s="4">
        <v>948.32908874915688</v>
      </c>
      <c r="C2069" s="4">
        <v>0</v>
      </c>
      <c r="D2069" s="4">
        <v>0</v>
      </c>
    </row>
    <row r="2070" spans="1:4" x14ac:dyDescent="0.2">
      <c r="A2070" s="4">
        <v>29531.74108036012</v>
      </c>
      <c r="B2070" s="4">
        <v>947.52892534415298</v>
      </c>
      <c r="C2070" s="4">
        <v>0</v>
      </c>
      <c r="D2070" s="4">
        <v>0</v>
      </c>
    </row>
    <row r="2071" spans="1:4" x14ac:dyDescent="0.2">
      <c r="A2071" s="4">
        <v>29546.014477047906</v>
      </c>
      <c r="B2071" s="4">
        <v>946.72806376297729</v>
      </c>
      <c r="C2071" s="4">
        <v>0</v>
      </c>
      <c r="D2071" s="4">
        <v>0</v>
      </c>
    </row>
    <row r="2072" spans="1:4" x14ac:dyDescent="0.2">
      <c r="A2072" s="4">
        <v>29560.287873735691</v>
      </c>
      <c r="B2072" s="4">
        <v>945.92650475635639</v>
      </c>
      <c r="C2072" s="4">
        <v>0</v>
      </c>
      <c r="D2072" s="4">
        <v>0</v>
      </c>
    </row>
    <row r="2073" spans="1:4" x14ac:dyDescent="0.2">
      <c r="A2073" s="4">
        <v>29574.561270423474</v>
      </c>
      <c r="B2073" s="4">
        <v>945.12424907501804</v>
      </c>
      <c r="C2073" s="4">
        <v>0</v>
      </c>
      <c r="D2073" s="4">
        <v>0</v>
      </c>
    </row>
    <row r="2074" spans="1:4" x14ac:dyDescent="0.2">
      <c r="A2074" s="4">
        <v>29588.834667111259</v>
      </c>
      <c r="B2074" s="4">
        <v>944.32129746968837</v>
      </c>
      <c r="C2074" s="4">
        <v>0</v>
      </c>
      <c r="D2074" s="4">
        <v>0</v>
      </c>
    </row>
    <row r="2075" spans="1:4" x14ac:dyDescent="0.2">
      <c r="A2075" s="4">
        <v>29603.108063799045</v>
      </c>
      <c r="B2075" s="4">
        <v>943.51765069109445</v>
      </c>
      <c r="C2075" s="4">
        <v>0</v>
      </c>
      <c r="D2075" s="4">
        <v>0</v>
      </c>
    </row>
    <row r="2076" spans="1:4" x14ac:dyDescent="0.2">
      <c r="A2076" s="4">
        <v>29617.381460486828</v>
      </c>
      <c r="B2076" s="4">
        <v>942.71330948996467</v>
      </c>
      <c r="C2076" s="4">
        <v>0</v>
      </c>
      <c r="D2076" s="4">
        <v>0</v>
      </c>
    </row>
    <row r="2077" spans="1:4" x14ac:dyDescent="0.2">
      <c r="A2077" s="4">
        <v>29631.654857174613</v>
      </c>
      <c r="B2077" s="4">
        <v>941.90827461702509</v>
      </c>
      <c r="C2077" s="4">
        <v>0</v>
      </c>
      <c r="D2077" s="4">
        <v>0</v>
      </c>
    </row>
    <row r="2078" spans="1:4" x14ac:dyDescent="0.2">
      <c r="A2078" s="4">
        <v>29645.928253862399</v>
      </c>
      <c r="B2078" s="4">
        <v>941.10254682300263</v>
      </c>
      <c r="C2078" s="4">
        <v>0</v>
      </c>
      <c r="D2078" s="4">
        <v>0</v>
      </c>
    </row>
    <row r="2079" spans="1:4" x14ac:dyDescent="0.2">
      <c r="A2079" s="4">
        <v>29660.201650550185</v>
      </c>
      <c r="B2079" s="4">
        <v>940.29612685862423</v>
      </c>
      <c r="C2079" s="4">
        <v>0</v>
      </c>
      <c r="D2079" s="4">
        <v>0</v>
      </c>
    </row>
    <row r="2080" spans="1:4" x14ac:dyDescent="0.2">
      <c r="A2080" s="4">
        <v>29674.475047237967</v>
      </c>
      <c r="B2080" s="4">
        <v>939.48901547461833</v>
      </c>
      <c r="C2080" s="4">
        <v>0</v>
      </c>
      <c r="D2080" s="4">
        <v>0</v>
      </c>
    </row>
    <row r="2081" spans="1:4" x14ac:dyDescent="0.2">
      <c r="A2081" s="4">
        <v>29688.748443925753</v>
      </c>
      <c r="B2081" s="4">
        <v>938.68121342171014</v>
      </c>
      <c r="C2081" s="4">
        <v>0</v>
      </c>
      <c r="D2081" s="4">
        <v>0</v>
      </c>
    </row>
    <row r="2082" spans="1:4" x14ac:dyDescent="0.2">
      <c r="A2082" s="4">
        <v>29703.021840613539</v>
      </c>
      <c r="B2082" s="4">
        <v>937.87272145062809</v>
      </c>
      <c r="C2082" s="4">
        <v>0</v>
      </c>
      <c r="D2082" s="4">
        <v>0</v>
      </c>
    </row>
    <row r="2083" spans="1:4" x14ac:dyDescent="0.2">
      <c r="A2083" s="4">
        <v>29717.295237301321</v>
      </c>
      <c r="B2083" s="4">
        <v>937.06354031209878</v>
      </c>
      <c r="C2083" s="4">
        <v>0</v>
      </c>
      <c r="D2083" s="4">
        <v>0</v>
      </c>
    </row>
    <row r="2084" spans="1:4" x14ac:dyDescent="0.2">
      <c r="A2084" s="4">
        <v>29731.568633989107</v>
      </c>
      <c r="B2084" s="4">
        <v>936.25367075684869</v>
      </c>
      <c r="C2084" s="4">
        <v>0</v>
      </c>
      <c r="D2084" s="4">
        <v>0</v>
      </c>
    </row>
    <row r="2085" spans="1:4" x14ac:dyDescent="0.2">
      <c r="A2085" s="4">
        <v>29745.842030676893</v>
      </c>
      <c r="B2085" s="4">
        <v>935.44311353560568</v>
      </c>
      <c r="C2085" s="4">
        <v>0</v>
      </c>
      <c r="D2085" s="4">
        <v>0</v>
      </c>
    </row>
    <row r="2086" spans="1:4" x14ac:dyDescent="0.2">
      <c r="A2086" s="4">
        <v>29760.115427364679</v>
      </c>
      <c r="B2086" s="4">
        <v>934.63186939909701</v>
      </c>
      <c r="C2086" s="4">
        <v>0</v>
      </c>
      <c r="D2086" s="4">
        <v>0</v>
      </c>
    </row>
    <row r="2087" spans="1:4" x14ac:dyDescent="0.2">
      <c r="A2087" s="4">
        <v>29774.388824052461</v>
      </c>
      <c r="B2087" s="4">
        <v>933.81993909804953</v>
      </c>
      <c r="C2087" s="4">
        <v>0</v>
      </c>
      <c r="D2087" s="4">
        <v>0</v>
      </c>
    </row>
    <row r="2088" spans="1:4" x14ac:dyDescent="0.2">
      <c r="A2088" s="4">
        <v>29788.662220740247</v>
      </c>
      <c r="B2088" s="4">
        <v>933.00732338318937</v>
      </c>
      <c r="C2088" s="4">
        <v>0</v>
      </c>
      <c r="D2088" s="4">
        <v>0</v>
      </c>
    </row>
    <row r="2089" spans="1:4" x14ac:dyDescent="0.2">
      <c r="A2089" s="4">
        <v>29802.935617428033</v>
      </c>
      <c r="B2089" s="4">
        <v>932.19402300524473</v>
      </c>
      <c r="C2089" s="4">
        <v>0</v>
      </c>
      <c r="D2089" s="4">
        <v>0</v>
      </c>
    </row>
    <row r="2090" spans="1:4" x14ac:dyDescent="0.2">
      <c r="A2090" s="4">
        <v>29817.209014115815</v>
      </c>
      <c r="B2090" s="4">
        <v>931.3800387149422</v>
      </c>
      <c r="C2090" s="4">
        <v>0</v>
      </c>
      <c r="D2090" s="4">
        <v>0</v>
      </c>
    </row>
    <row r="2091" spans="1:4" x14ac:dyDescent="0.2">
      <c r="A2091" s="4">
        <v>29831.482410803601</v>
      </c>
      <c r="B2091" s="4">
        <v>930.56537126300907</v>
      </c>
      <c r="C2091" s="4">
        <v>0</v>
      </c>
      <c r="D2091" s="4">
        <v>0</v>
      </c>
    </row>
    <row r="2092" spans="1:4" x14ac:dyDescent="0.2">
      <c r="A2092" s="4">
        <v>29845.755807491387</v>
      </c>
      <c r="B2092" s="4">
        <v>929.75002140017193</v>
      </c>
      <c r="C2092" s="4">
        <v>0</v>
      </c>
      <c r="D2092" s="4">
        <v>0</v>
      </c>
    </row>
    <row r="2093" spans="1:4" x14ac:dyDescent="0.2">
      <c r="A2093" s="4">
        <v>29860.029204179169</v>
      </c>
      <c r="B2093" s="4">
        <v>928.93398987715875</v>
      </c>
      <c r="C2093" s="4">
        <v>0</v>
      </c>
      <c r="D2093" s="4">
        <v>0</v>
      </c>
    </row>
    <row r="2094" spans="1:4" x14ac:dyDescent="0.2">
      <c r="A2094" s="4">
        <v>29874.302600866955</v>
      </c>
      <c r="B2094" s="4">
        <v>928.11727744469567</v>
      </c>
      <c r="C2094" s="4">
        <v>0</v>
      </c>
      <c r="D2094" s="4">
        <v>0</v>
      </c>
    </row>
    <row r="2095" spans="1:4" x14ac:dyDescent="0.2">
      <c r="A2095" s="4">
        <v>29888.575997554741</v>
      </c>
      <c r="B2095" s="4">
        <v>927.29988485351032</v>
      </c>
      <c r="C2095" s="4">
        <v>0</v>
      </c>
      <c r="D2095" s="4">
        <v>0</v>
      </c>
    </row>
    <row r="2096" spans="1:4" x14ac:dyDescent="0.2">
      <c r="A2096" s="4">
        <v>29902.849394242527</v>
      </c>
      <c r="B2096" s="4">
        <v>926.48181285432929</v>
      </c>
      <c r="C2096" s="4">
        <v>0</v>
      </c>
      <c r="D2096" s="4">
        <v>0</v>
      </c>
    </row>
    <row r="2097" spans="1:4" x14ac:dyDescent="0.2">
      <c r="A2097" s="4">
        <v>29917.122790930309</v>
      </c>
      <c r="B2097" s="4">
        <v>925.66306219787998</v>
      </c>
      <c r="C2097" s="4">
        <v>0</v>
      </c>
      <c r="D2097" s="4">
        <v>0</v>
      </c>
    </row>
    <row r="2098" spans="1:4" x14ac:dyDescent="0.2">
      <c r="A2098" s="4">
        <v>29931.396187618095</v>
      </c>
      <c r="B2098" s="4">
        <v>924.84363363488944</v>
      </c>
      <c r="C2098" s="4">
        <v>0</v>
      </c>
      <c r="D2098" s="4">
        <v>0</v>
      </c>
    </row>
    <row r="2099" spans="1:4" x14ac:dyDescent="0.2">
      <c r="A2099" s="4">
        <v>29945.669584305881</v>
      </c>
      <c r="B2099" s="4">
        <v>924.02352791608507</v>
      </c>
      <c r="C2099" s="4">
        <v>0</v>
      </c>
      <c r="D2099" s="4">
        <v>0</v>
      </c>
    </row>
    <row r="2100" spans="1:4" x14ac:dyDescent="0.2">
      <c r="A2100" s="4">
        <v>29959.942980993663</v>
      </c>
      <c r="B2100" s="4">
        <v>923.20274579219347</v>
      </c>
      <c r="C2100" s="4">
        <v>0</v>
      </c>
      <c r="D2100" s="4">
        <v>0</v>
      </c>
    </row>
    <row r="2101" spans="1:4" x14ac:dyDescent="0.2">
      <c r="A2101" s="4">
        <v>29974.216377681449</v>
      </c>
      <c r="B2101" s="4">
        <v>922.38128801394134</v>
      </c>
      <c r="C2101" s="4">
        <v>0</v>
      </c>
      <c r="D2101" s="4">
        <v>0</v>
      </c>
    </row>
    <row r="2102" spans="1:4" x14ac:dyDescent="0.2">
      <c r="A2102" s="4">
        <v>29988.489774369235</v>
      </c>
      <c r="B2102" s="4">
        <v>921.55915533205632</v>
      </c>
      <c r="C2102" s="4">
        <v>0</v>
      </c>
      <c r="D2102" s="4">
        <v>0</v>
      </c>
    </row>
    <row r="2103" spans="1:4" x14ac:dyDescent="0.2">
      <c r="A2103" s="4">
        <v>30002.76317105702</v>
      </c>
      <c r="B2103" s="4">
        <v>920.73634849726534</v>
      </c>
      <c r="C2103" s="4">
        <v>0</v>
      </c>
      <c r="D2103" s="4">
        <v>0</v>
      </c>
    </row>
    <row r="2104" spans="1:4" x14ac:dyDescent="0.2">
      <c r="A2104" s="4">
        <v>30017.036567744803</v>
      </c>
      <c r="B2104" s="4">
        <v>919.91286826029602</v>
      </c>
      <c r="C2104" s="4">
        <v>0</v>
      </c>
      <c r="D2104" s="4">
        <v>0</v>
      </c>
    </row>
    <row r="2105" spans="1:4" x14ac:dyDescent="0.2">
      <c r="A2105" s="4">
        <v>30031.309964432588</v>
      </c>
      <c r="B2105" s="4">
        <v>919.08871537187429</v>
      </c>
      <c r="C2105" s="4">
        <v>0</v>
      </c>
      <c r="D2105" s="4">
        <v>0</v>
      </c>
    </row>
    <row r="2106" spans="1:4" x14ac:dyDescent="0.2">
      <c r="A2106" s="4">
        <v>30045.583361120374</v>
      </c>
      <c r="B2106" s="4">
        <v>918.26389058272821</v>
      </c>
      <c r="C2106" s="4">
        <v>0</v>
      </c>
      <c r="D2106" s="4">
        <v>0</v>
      </c>
    </row>
    <row r="2107" spans="1:4" x14ac:dyDescent="0.2">
      <c r="A2107" s="4">
        <v>30059.856757808157</v>
      </c>
      <c r="B2107" s="4">
        <v>917.43839464358462</v>
      </c>
      <c r="C2107" s="4">
        <v>0</v>
      </c>
      <c r="D2107" s="4">
        <v>0</v>
      </c>
    </row>
    <row r="2108" spans="1:4" x14ac:dyDescent="0.2">
      <c r="A2108" s="4">
        <v>30074.130154495942</v>
      </c>
      <c r="B2108" s="4">
        <v>916.61222830516965</v>
      </c>
      <c r="C2108" s="4">
        <v>0</v>
      </c>
      <c r="D2108" s="4">
        <v>0</v>
      </c>
    </row>
    <row r="2109" spans="1:4" x14ac:dyDescent="0.2">
      <c r="A2109" s="4">
        <v>30088.403551183728</v>
      </c>
      <c r="B2109" s="4">
        <v>915.78539231821139</v>
      </c>
      <c r="C2109" s="4">
        <v>0</v>
      </c>
      <c r="D2109" s="4">
        <v>0</v>
      </c>
    </row>
    <row r="2110" spans="1:4" x14ac:dyDescent="0.2">
      <c r="A2110" s="4">
        <v>30102.676947871514</v>
      </c>
      <c r="B2110" s="4">
        <v>914.95788743343724</v>
      </c>
      <c r="C2110" s="4">
        <v>0</v>
      </c>
      <c r="D2110" s="4">
        <v>0</v>
      </c>
    </row>
    <row r="2111" spans="1:4" x14ac:dyDescent="0.2">
      <c r="A2111" s="4">
        <v>30116.950344559296</v>
      </c>
      <c r="B2111" s="4">
        <v>914.12971440157298</v>
      </c>
      <c r="C2111" s="4">
        <v>0</v>
      </c>
      <c r="D2111" s="4">
        <v>0</v>
      </c>
    </row>
    <row r="2112" spans="1:4" x14ac:dyDescent="0.2">
      <c r="A2112" s="4">
        <v>30131.223741247082</v>
      </c>
      <c r="B2112" s="4">
        <v>913.30087397334705</v>
      </c>
      <c r="C2112" s="4">
        <v>0</v>
      </c>
      <c r="D2112" s="4">
        <v>0</v>
      </c>
    </row>
    <row r="2113" spans="1:4" x14ac:dyDescent="0.2">
      <c r="A2113" s="4">
        <v>30145.497137934868</v>
      </c>
      <c r="B2113" s="4">
        <v>912.4713668994857</v>
      </c>
      <c r="C2113" s="4">
        <v>0</v>
      </c>
      <c r="D2113" s="4">
        <v>0</v>
      </c>
    </row>
    <row r="2114" spans="1:4" x14ac:dyDescent="0.2">
      <c r="A2114" s="4">
        <v>30159.77053462265</v>
      </c>
      <c r="B2114" s="4">
        <v>911.64119393071587</v>
      </c>
      <c r="C2114" s="4">
        <v>0</v>
      </c>
      <c r="D2114" s="4">
        <v>0</v>
      </c>
    </row>
    <row r="2115" spans="1:4" x14ac:dyDescent="0.2">
      <c r="A2115" s="4">
        <v>30174.043931310436</v>
      </c>
      <c r="B2115" s="4">
        <v>910.8103558177653</v>
      </c>
      <c r="C2115" s="4">
        <v>0</v>
      </c>
      <c r="D2115" s="4">
        <v>0</v>
      </c>
    </row>
    <row r="2116" spans="1:4" x14ac:dyDescent="0.2">
      <c r="A2116" s="4">
        <v>30188.317327998222</v>
      </c>
      <c r="B2116" s="4">
        <v>909.97885331136013</v>
      </c>
      <c r="C2116" s="4">
        <v>0</v>
      </c>
      <c r="D2116" s="4">
        <v>0</v>
      </c>
    </row>
    <row r="2117" spans="1:4" x14ac:dyDescent="0.2">
      <c r="A2117" s="4">
        <v>30202.590724686008</v>
      </c>
      <c r="B2117" s="4">
        <v>909.14668716222775</v>
      </c>
      <c r="C2117" s="4">
        <v>0</v>
      </c>
      <c r="D2117" s="4">
        <v>0</v>
      </c>
    </row>
    <row r="2118" spans="1:4" x14ac:dyDescent="0.2">
      <c r="A2118" s="4">
        <v>30216.86412137379</v>
      </c>
      <c r="B2118" s="4">
        <v>908.31385812109602</v>
      </c>
      <c r="C2118" s="4">
        <v>0</v>
      </c>
      <c r="D2118" s="4">
        <v>0</v>
      </c>
    </row>
    <row r="2119" spans="1:4" x14ac:dyDescent="0.2">
      <c r="A2119" s="4">
        <v>30231.137518061576</v>
      </c>
      <c r="B2119" s="4">
        <v>907.48036693869153</v>
      </c>
      <c r="C2119" s="4">
        <v>0</v>
      </c>
      <c r="D2119" s="4">
        <v>0</v>
      </c>
    </row>
    <row r="2120" spans="1:4" x14ac:dyDescent="0.2">
      <c r="A2120" s="4">
        <v>30245.410914749362</v>
      </c>
      <c r="B2120" s="4">
        <v>906.64621436574078</v>
      </c>
      <c r="C2120" s="4">
        <v>0</v>
      </c>
      <c r="D2120" s="4">
        <v>0</v>
      </c>
    </row>
    <row r="2121" spans="1:4" x14ac:dyDescent="0.2">
      <c r="A2121" s="4">
        <v>30259.684311437144</v>
      </c>
      <c r="B2121" s="4">
        <v>905.81140115297148</v>
      </c>
      <c r="C2121" s="4">
        <v>0</v>
      </c>
      <c r="D2121" s="4">
        <v>0</v>
      </c>
    </row>
    <row r="2122" spans="1:4" x14ac:dyDescent="0.2">
      <c r="A2122" s="4">
        <v>30273.95770812493</v>
      </c>
      <c r="B2122" s="4">
        <v>904.9759280511106</v>
      </c>
      <c r="C2122" s="4">
        <v>0</v>
      </c>
      <c r="D2122" s="4">
        <v>0</v>
      </c>
    </row>
    <row r="2123" spans="1:4" x14ac:dyDescent="0.2">
      <c r="A2123" s="4">
        <v>30288.231104812716</v>
      </c>
      <c r="B2123" s="4">
        <v>904.1397958108854</v>
      </c>
      <c r="C2123" s="4">
        <v>0</v>
      </c>
      <c r="D2123" s="4">
        <v>0</v>
      </c>
    </row>
    <row r="2124" spans="1:4" x14ac:dyDescent="0.2">
      <c r="A2124" s="4">
        <v>30302.504501500502</v>
      </c>
      <c r="B2124" s="4">
        <v>903.30300518302238</v>
      </c>
      <c r="C2124" s="4">
        <v>0</v>
      </c>
      <c r="D2124" s="4">
        <v>0</v>
      </c>
    </row>
    <row r="2125" spans="1:4" x14ac:dyDescent="0.2">
      <c r="A2125" s="4">
        <v>30316.777898188284</v>
      </c>
      <c r="B2125" s="4">
        <v>902.46555691824892</v>
      </c>
      <c r="C2125" s="4">
        <v>0</v>
      </c>
      <c r="D2125" s="4">
        <v>0</v>
      </c>
    </row>
    <row r="2126" spans="1:4" x14ac:dyDescent="0.2">
      <c r="A2126" s="4">
        <v>30331.05129487607</v>
      </c>
      <c r="B2126" s="4">
        <v>901.6274517672914</v>
      </c>
      <c r="C2126" s="4">
        <v>0</v>
      </c>
      <c r="D2126" s="4">
        <v>0</v>
      </c>
    </row>
    <row r="2127" spans="1:4" x14ac:dyDescent="0.2">
      <c r="A2127" s="4">
        <v>30345.324691563856</v>
      </c>
      <c r="B2127" s="4">
        <v>900.78869048087859</v>
      </c>
      <c r="C2127" s="4">
        <v>0</v>
      </c>
      <c r="D2127" s="4">
        <v>0</v>
      </c>
    </row>
    <row r="2128" spans="1:4" x14ac:dyDescent="0.2">
      <c r="A2128" s="4">
        <v>30359.598088251638</v>
      </c>
      <c r="B2128" s="4">
        <v>899.94927380973593</v>
      </c>
      <c r="C2128" s="4">
        <v>0</v>
      </c>
      <c r="D2128" s="4">
        <v>0</v>
      </c>
    </row>
    <row r="2129" spans="1:4" x14ac:dyDescent="0.2">
      <c r="A2129" s="4">
        <v>30373.871484939424</v>
      </c>
      <c r="B2129" s="4">
        <v>899.10920250459117</v>
      </c>
      <c r="C2129" s="4">
        <v>0</v>
      </c>
      <c r="D2129" s="4">
        <v>0</v>
      </c>
    </row>
    <row r="2130" spans="1:4" x14ac:dyDescent="0.2">
      <c r="A2130" s="4">
        <v>30388.14488162721</v>
      </c>
      <c r="B2130" s="4">
        <v>898.26847731617136</v>
      </c>
      <c r="C2130" s="4">
        <v>0</v>
      </c>
      <c r="D2130" s="4">
        <v>0</v>
      </c>
    </row>
    <row r="2131" spans="1:4" x14ac:dyDescent="0.2">
      <c r="A2131" s="4">
        <v>30402.418278314995</v>
      </c>
      <c r="B2131" s="4">
        <v>897.42709899520344</v>
      </c>
      <c r="C2131" s="4">
        <v>0</v>
      </c>
      <c r="D2131" s="4">
        <v>0</v>
      </c>
    </row>
    <row r="2132" spans="1:4" x14ac:dyDescent="0.2">
      <c r="A2132" s="4">
        <v>30416.691675002778</v>
      </c>
      <c r="B2132" s="4">
        <v>896.58506829241446</v>
      </c>
      <c r="C2132" s="4">
        <v>0</v>
      </c>
      <c r="D2132" s="4">
        <v>0</v>
      </c>
    </row>
    <row r="2133" spans="1:4" x14ac:dyDescent="0.2">
      <c r="A2133" s="4">
        <v>30430.965071690563</v>
      </c>
      <c r="B2133" s="4">
        <v>895.74238595853149</v>
      </c>
      <c r="C2133" s="4">
        <v>0</v>
      </c>
      <c r="D2133" s="4">
        <v>0</v>
      </c>
    </row>
    <row r="2134" spans="1:4" x14ac:dyDescent="0.2">
      <c r="A2134" s="4">
        <v>30445.238468378349</v>
      </c>
      <c r="B2134" s="4">
        <v>894.89905274428213</v>
      </c>
      <c r="C2134" s="4">
        <v>0</v>
      </c>
      <c r="D2134" s="4">
        <v>0</v>
      </c>
    </row>
    <row r="2135" spans="1:4" x14ac:dyDescent="0.2">
      <c r="A2135" s="4">
        <v>30459.511865066132</v>
      </c>
      <c r="B2135" s="4">
        <v>894.05506940039231</v>
      </c>
      <c r="C2135" s="4">
        <v>0</v>
      </c>
      <c r="D2135" s="4">
        <v>0</v>
      </c>
    </row>
    <row r="2136" spans="1:4" x14ac:dyDescent="0.2">
      <c r="A2136" s="4">
        <v>30473.785261753917</v>
      </c>
      <c r="B2136" s="4">
        <v>893.21043667759056</v>
      </c>
      <c r="C2136" s="4">
        <v>0</v>
      </c>
      <c r="D2136" s="4">
        <v>0</v>
      </c>
    </row>
    <row r="2137" spans="1:4" x14ac:dyDescent="0.2">
      <c r="A2137" s="4">
        <v>30488.058658441703</v>
      </c>
      <c r="B2137" s="4">
        <v>892.3651553266028</v>
      </c>
      <c r="C2137" s="4">
        <v>0</v>
      </c>
      <c r="D2137" s="4">
        <v>0</v>
      </c>
    </row>
    <row r="2138" spans="1:4" x14ac:dyDescent="0.2">
      <c r="A2138" s="4">
        <v>30502.332055129489</v>
      </c>
      <c r="B2138" s="4">
        <v>891.51922609815597</v>
      </c>
      <c r="C2138" s="4">
        <v>0</v>
      </c>
      <c r="D2138" s="4">
        <v>0</v>
      </c>
    </row>
    <row r="2139" spans="1:4" x14ac:dyDescent="0.2">
      <c r="A2139" s="4">
        <v>30516.605451817271</v>
      </c>
      <c r="B2139" s="4">
        <v>890.67264974297768</v>
      </c>
      <c r="C2139" s="4">
        <v>0</v>
      </c>
      <c r="D2139" s="4">
        <v>0</v>
      </c>
    </row>
    <row r="2140" spans="1:4" x14ac:dyDescent="0.2">
      <c r="A2140" s="4">
        <v>30530.878848505057</v>
      </c>
      <c r="B2140" s="4">
        <v>889.82542701179511</v>
      </c>
      <c r="C2140" s="4">
        <v>0</v>
      </c>
      <c r="D2140" s="4">
        <v>0</v>
      </c>
    </row>
    <row r="2141" spans="1:4" x14ac:dyDescent="0.2">
      <c r="A2141" s="4">
        <v>30545.152245192843</v>
      </c>
      <c r="B2141" s="4">
        <v>888.97755865533532</v>
      </c>
      <c r="C2141" s="4">
        <v>0</v>
      </c>
      <c r="D2141" s="4">
        <v>0</v>
      </c>
    </row>
    <row r="2142" spans="1:4" x14ac:dyDescent="0.2">
      <c r="A2142" s="4">
        <v>30559.425641880625</v>
      </c>
      <c r="B2142" s="4">
        <v>888.12904542432523</v>
      </c>
      <c r="C2142" s="4">
        <v>0</v>
      </c>
      <c r="D2142" s="4">
        <v>0</v>
      </c>
    </row>
    <row r="2143" spans="1:4" x14ac:dyDescent="0.2">
      <c r="A2143" s="4">
        <v>30573.699038568411</v>
      </c>
      <c r="B2143" s="4">
        <v>887.27988806949145</v>
      </c>
      <c r="C2143" s="4">
        <v>0</v>
      </c>
      <c r="D2143" s="4">
        <v>0</v>
      </c>
    </row>
    <row r="2144" spans="1:4" x14ac:dyDescent="0.2">
      <c r="A2144" s="4">
        <v>30587.972435256197</v>
      </c>
      <c r="B2144" s="4">
        <v>886.43008734156172</v>
      </c>
      <c r="C2144" s="4">
        <v>0</v>
      </c>
      <c r="D2144" s="4">
        <v>0</v>
      </c>
    </row>
    <row r="2145" spans="1:4" x14ac:dyDescent="0.2">
      <c r="A2145" s="4">
        <v>30602.245831943983</v>
      </c>
      <c r="B2145" s="4">
        <v>885.5796439912632</v>
      </c>
      <c r="C2145" s="4">
        <v>0</v>
      </c>
      <c r="D2145" s="4">
        <v>0</v>
      </c>
    </row>
    <row r="2146" spans="1:4" x14ac:dyDescent="0.2">
      <c r="A2146" s="4">
        <v>30616.519228631765</v>
      </c>
      <c r="B2146" s="4">
        <v>884.7285587693226</v>
      </c>
      <c r="C2146" s="4">
        <v>0</v>
      </c>
      <c r="D2146" s="4">
        <v>0</v>
      </c>
    </row>
    <row r="2147" spans="1:4" x14ac:dyDescent="0.2">
      <c r="A2147" s="4">
        <v>30630.792625319551</v>
      </c>
      <c r="B2147" s="4">
        <v>883.87683242646642</v>
      </c>
      <c r="C2147" s="4">
        <v>0</v>
      </c>
      <c r="D2147" s="4">
        <v>0</v>
      </c>
    </row>
    <row r="2148" spans="1:4" x14ac:dyDescent="0.2">
      <c r="A2148" s="4">
        <v>30645.066022007337</v>
      </c>
      <c r="B2148" s="4">
        <v>883.02446571342261</v>
      </c>
      <c r="C2148" s="4">
        <v>0</v>
      </c>
      <c r="D2148" s="4">
        <v>0</v>
      </c>
    </row>
    <row r="2149" spans="1:4" x14ac:dyDescent="0.2">
      <c r="A2149" s="4">
        <v>30659.339418695119</v>
      </c>
      <c r="B2149" s="4">
        <v>882.17145938091812</v>
      </c>
      <c r="C2149" s="4">
        <v>0</v>
      </c>
      <c r="D2149" s="4">
        <v>0</v>
      </c>
    </row>
    <row r="2150" spans="1:4" x14ac:dyDescent="0.2">
      <c r="A2150" s="4">
        <v>30673.612815382905</v>
      </c>
      <c r="B2150" s="4">
        <v>881.31781417967966</v>
      </c>
      <c r="C2150" s="4">
        <v>0</v>
      </c>
      <c r="D2150" s="4">
        <v>0</v>
      </c>
    </row>
    <row r="2151" spans="1:4" x14ac:dyDescent="0.2">
      <c r="A2151" s="4">
        <v>30687.886212070691</v>
      </c>
      <c r="B2151" s="4">
        <v>880.46353086043428</v>
      </c>
      <c r="C2151" s="4">
        <v>0</v>
      </c>
      <c r="D2151" s="4">
        <v>0</v>
      </c>
    </row>
    <row r="2152" spans="1:4" x14ac:dyDescent="0.2">
      <c r="A2152" s="4">
        <v>30702.159608758477</v>
      </c>
      <c r="B2152" s="4">
        <v>879.60861017390903</v>
      </c>
      <c r="C2152" s="4">
        <v>0</v>
      </c>
      <c r="D2152" s="4">
        <v>0</v>
      </c>
    </row>
    <row r="2153" spans="1:4" x14ac:dyDescent="0.2">
      <c r="A2153" s="4">
        <v>30716.433005446259</v>
      </c>
      <c r="B2153" s="4">
        <v>878.75305287083177</v>
      </c>
      <c r="C2153" s="4">
        <v>0</v>
      </c>
      <c r="D2153" s="4">
        <v>0</v>
      </c>
    </row>
    <row r="2154" spans="1:4" x14ac:dyDescent="0.2">
      <c r="A2154" s="4">
        <v>30730.706402134045</v>
      </c>
      <c r="B2154" s="4">
        <v>877.89685970192909</v>
      </c>
      <c r="C2154" s="4">
        <v>0</v>
      </c>
      <c r="D2154" s="4">
        <v>0</v>
      </c>
    </row>
    <row r="2155" spans="1:4" x14ac:dyDescent="0.2">
      <c r="A2155" s="4">
        <v>30744.979798821831</v>
      </c>
      <c r="B2155" s="4">
        <v>877.04003141792748</v>
      </c>
      <c r="C2155" s="4">
        <v>0</v>
      </c>
      <c r="D2155" s="4">
        <v>0</v>
      </c>
    </row>
    <row r="2156" spans="1:4" x14ac:dyDescent="0.2">
      <c r="A2156" s="4">
        <v>30759.253195509613</v>
      </c>
      <c r="B2156" s="4">
        <v>876.18256876955456</v>
      </c>
      <c r="C2156" s="4">
        <v>0</v>
      </c>
      <c r="D2156" s="4">
        <v>0</v>
      </c>
    </row>
    <row r="2157" spans="1:4" x14ac:dyDescent="0.2">
      <c r="A2157" s="4">
        <v>30773.526592197399</v>
      </c>
      <c r="B2157" s="4">
        <v>875.32447250753728</v>
      </c>
      <c r="C2157" s="4">
        <v>0</v>
      </c>
      <c r="D2157" s="4">
        <v>0</v>
      </c>
    </row>
    <row r="2158" spans="1:4" x14ac:dyDescent="0.2">
      <c r="A2158" s="4">
        <v>30787.799988885185</v>
      </c>
      <c r="B2158" s="4">
        <v>874.46574338260257</v>
      </c>
      <c r="C2158" s="4">
        <v>0</v>
      </c>
      <c r="D2158" s="4">
        <v>0</v>
      </c>
    </row>
    <row r="2159" spans="1:4" x14ac:dyDescent="0.2">
      <c r="A2159" s="4">
        <v>30802.07338557297</v>
      </c>
      <c r="B2159" s="4">
        <v>873.60638214547794</v>
      </c>
      <c r="C2159" s="4">
        <v>0</v>
      </c>
      <c r="D2159" s="4">
        <v>0</v>
      </c>
    </row>
    <row r="2160" spans="1:4" x14ac:dyDescent="0.2">
      <c r="A2160" s="4">
        <v>30816.346782260753</v>
      </c>
      <c r="B2160" s="4">
        <v>872.74638954689033</v>
      </c>
      <c r="C2160" s="4">
        <v>0</v>
      </c>
      <c r="D2160" s="4">
        <v>0</v>
      </c>
    </row>
    <row r="2161" spans="1:4" x14ac:dyDescent="0.2">
      <c r="A2161" s="4">
        <v>30830.620178948539</v>
      </c>
      <c r="B2161" s="4">
        <v>871.88576633756657</v>
      </c>
      <c r="C2161" s="4">
        <v>0</v>
      </c>
      <c r="D2161" s="4">
        <v>0</v>
      </c>
    </row>
    <row r="2162" spans="1:4" x14ac:dyDescent="0.2">
      <c r="A2162" s="4">
        <v>30844.893575636324</v>
      </c>
      <c r="B2162" s="4">
        <v>871.02451326823359</v>
      </c>
      <c r="C2162" s="4">
        <v>0</v>
      </c>
      <c r="D2162" s="4">
        <v>0</v>
      </c>
    </row>
    <row r="2163" spans="1:4" x14ac:dyDescent="0.2">
      <c r="A2163" s="4">
        <v>30859.166972324107</v>
      </c>
      <c r="B2163" s="4">
        <v>870.16263108961846</v>
      </c>
      <c r="C2163" s="4">
        <v>0</v>
      </c>
      <c r="D2163" s="4">
        <v>0</v>
      </c>
    </row>
    <row r="2164" spans="1:4" x14ac:dyDescent="0.2">
      <c r="A2164" s="4">
        <v>30873.440369011892</v>
      </c>
      <c r="B2164" s="4">
        <v>869.30012055244947</v>
      </c>
      <c r="C2164" s="4">
        <v>0</v>
      </c>
      <c r="D2164" s="4">
        <v>0</v>
      </c>
    </row>
    <row r="2165" spans="1:4" x14ac:dyDescent="0.2">
      <c r="A2165" s="4">
        <v>30887.713765699678</v>
      </c>
      <c r="B2165" s="4">
        <v>868.43698240745164</v>
      </c>
      <c r="C2165" s="4">
        <v>0</v>
      </c>
      <c r="D2165" s="4">
        <v>0</v>
      </c>
    </row>
    <row r="2166" spans="1:4" x14ac:dyDescent="0.2">
      <c r="A2166" s="4">
        <v>30901.987162387464</v>
      </c>
      <c r="B2166" s="4">
        <v>867.57321740535338</v>
      </c>
      <c r="C2166" s="4">
        <v>0</v>
      </c>
      <c r="D2166" s="4">
        <v>0</v>
      </c>
    </row>
    <row r="2167" spans="1:4" x14ac:dyDescent="0.2">
      <c r="A2167" s="4">
        <v>30916.260559075246</v>
      </c>
      <c r="B2167" s="4">
        <v>866.70882629688151</v>
      </c>
      <c r="C2167" s="4">
        <v>0</v>
      </c>
      <c r="D2167" s="4">
        <v>0</v>
      </c>
    </row>
    <row r="2168" spans="1:4" x14ac:dyDescent="0.2">
      <c r="A2168" s="4">
        <v>30930.533955763032</v>
      </c>
      <c r="B2168" s="4">
        <v>865.84380983276299</v>
      </c>
      <c r="C2168" s="4">
        <v>0</v>
      </c>
      <c r="D2168" s="4">
        <v>0</v>
      </c>
    </row>
    <row r="2169" spans="1:4" x14ac:dyDescent="0.2">
      <c r="A2169" s="4">
        <v>30944.807352450818</v>
      </c>
      <c r="B2169" s="4">
        <v>864.97816876372553</v>
      </c>
      <c r="C2169" s="4">
        <v>0</v>
      </c>
      <c r="D2169" s="4">
        <v>0</v>
      </c>
    </row>
    <row r="2170" spans="1:4" x14ac:dyDescent="0.2">
      <c r="A2170" s="4">
        <v>30959.0807491386</v>
      </c>
      <c r="B2170" s="4">
        <v>864.11190384049473</v>
      </c>
      <c r="C2170" s="4">
        <v>0</v>
      </c>
      <c r="D2170" s="4">
        <v>0</v>
      </c>
    </row>
    <row r="2171" spans="1:4" x14ac:dyDescent="0.2">
      <c r="A2171" s="4">
        <v>30973.354145826386</v>
      </c>
      <c r="B2171" s="4">
        <v>863.24501581379934</v>
      </c>
      <c r="C2171" s="4">
        <v>0</v>
      </c>
      <c r="D2171" s="4">
        <v>0</v>
      </c>
    </row>
    <row r="2172" spans="1:4" x14ac:dyDescent="0.2">
      <c r="A2172" s="4">
        <v>30987.627542514172</v>
      </c>
      <c r="B2172" s="4">
        <v>862.37750543436459</v>
      </c>
      <c r="C2172" s="4">
        <v>0</v>
      </c>
      <c r="D2172" s="4">
        <v>0</v>
      </c>
    </row>
    <row r="2173" spans="1:4" x14ac:dyDescent="0.2">
      <c r="A2173" s="4">
        <v>31001.900939201958</v>
      </c>
      <c r="B2173" s="4">
        <v>861.50937345291902</v>
      </c>
      <c r="C2173" s="4">
        <v>0</v>
      </c>
      <c r="D2173" s="4">
        <v>0</v>
      </c>
    </row>
    <row r="2174" spans="1:4" x14ac:dyDescent="0.2">
      <c r="A2174" s="4">
        <v>31016.17433588974</v>
      </c>
      <c r="B2174" s="4">
        <v>860.64062062018979</v>
      </c>
      <c r="C2174" s="4">
        <v>0</v>
      </c>
      <c r="D2174" s="4">
        <v>0</v>
      </c>
    </row>
    <row r="2175" spans="1:4" x14ac:dyDescent="0.2">
      <c r="A2175" s="4">
        <v>31030.447732577526</v>
      </c>
      <c r="B2175" s="4">
        <v>859.77124768690305</v>
      </c>
      <c r="C2175" s="4">
        <v>0</v>
      </c>
      <c r="D2175" s="4">
        <v>0</v>
      </c>
    </row>
    <row r="2176" spans="1:4" x14ac:dyDescent="0.2">
      <c r="A2176" s="4">
        <v>31044.721129265312</v>
      </c>
      <c r="B2176" s="4">
        <v>858.90125540378654</v>
      </c>
      <c r="C2176" s="4">
        <v>0</v>
      </c>
      <c r="D2176" s="4">
        <v>0</v>
      </c>
    </row>
    <row r="2177" spans="1:4" x14ac:dyDescent="0.2">
      <c r="A2177" s="4">
        <v>31058.994525953094</v>
      </c>
      <c r="B2177" s="4">
        <v>858.03064452156627</v>
      </c>
      <c r="C2177" s="4">
        <v>0</v>
      </c>
      <c r="D2177" s="4">
        <v>0</v>
      </c>
    </row>
    <row r="2178" spans="1:4" x14ac:dyDescent="0.2">
      <c r="A2178" s="4">
        <v>31073.26792264088</v>
      </c>
      <c r="B2178" s="4">
        <v>857.1594157909708</v>
      </c>
      <c r="C2178" s="4">
        <v>0</v>
      </c>
      <c r="D2178" s="4">
        <v>0</v>
      </c>
    </row>
    <row r="2179" spans="1:4" x14ac:dyDescent="0.2">
      <c r="A2179" s="4">
        <v>31087.541319328666</v>
      </c>
      <c r="B2179" s="4">
        <v>856.28756996272625</v>
      </c>
      <c r="C2179" s="4">
        <v>0</v>
      </c>
      <c r="D2179" s="4">
        <v>0</v>
      </c>
    </row>
    <row r="2180" spans="1:4" x14ac:dyDescent="0.2">
      <c r="A2180" s="4">
        <v>31101.814716016452</v>
      </c>
      <c r="B2180" s="4">
        <v>855.41510778755958</v>
      </c>
      <c r="C2180" s="4">
        <v>0</v>
      </c>
      <c r="D2180" s="4">
        <v>0</v>
      </c>
    </row>
    <row r="2181" spans="1:4" x14ac:dyDescent="0.2">
      <c r="A2181" s="4">
        <v>31116.088112704234</v>
      </c>
      <c r="B2181" s="4">
        <v>854.54203001619874</v>
      </c>
      <c r="C2181" s="4">
        <v>0</v>
      </c>
      <c r="D2181" s="4">
        <v>0</v>
      </c>
    </row>
    <row r="2182" spans="1:4" x14ac:dyDescent="0.2">
      <c r="A2182" s="4">
        <v>31130.36150939202</v>
      </c>
      <c r="B2182" s="4">
        <v>853.66833739936965</v>
      </c>
      <c r="C2182" s="4">
        <v>0</v>
      </c>
      <c r="D2182" s="4">
        <v>0</v>
      </c>
    </row>
    <row r="2183" spans="1:4" x14ac:dyDescent="0.2">
      <c r="A2183" s="4">
        <v>31144.634906079806</v>
      </c>
      <c r="B2183" s="4">
        <v>852.7940306878005</v>
      </c>
      <c r="C2183" s="4">
        <v>0</v>
      </c>
      <c r="D2183" s="4">
        <v>0</v>
      </c>
    </row>
    <row r="2184" spans="1:4" x14ac:dyDescent="0.2">
      <c r="A2184" s="4">
        <v>31158.908302767588</v>
      </c>
      <c r="B2184" s="4">
        <v>851.91911063221767</v>
      </c>
      <c r="C2184" s="4">
        <v>0</v>
      </c>
      <c r="D2184" s="4">
        <v>0</v>
      </c>
    </row>
    <row r="2185" spans="1:4" x14ac:dyDescent="0.2">
      <c r="A2185" s="4">
        <v>31173.181699455374</v>
      </c>
      <c r="B2185" s="4">
        <v>851.04357798334854</v>
      </c>
      <c r="C2185" s="4">
        <v>0</v>
      </c>
      <c r="D2185" s="4">
        <v>0</v>
      </c>
    </row>
    <row r="2186" spans="1:4" x14ac:dyDescent="0.2">
      <c r="A2186" s="4">
        <v>31187.45509614316</v>
      </c>
      <c r="B2186" s="4">
        <v>850.16743349191961</v>
      </c>
      <c r="C2186" s="4">
        <v>0</v>
      </c>
      <c r="D2186" s="4">
        <v>0</v>
      </c>
    </row>
    <row r="2187" spans="1:4" x14ac:dyDescent="0.2">
      <c r="A2187" s="4">
        <v>31201.728492830942</v>
      </c>
      <c r="B2187" s="4">
        <v>849.29067790865849</v>
      </c>
      <c r="C2187" s="4">
        <v>0</v>
      </c>
      <c r="D2187" s="4">
        <v>0</v>
      </c>
    </row>
    <row r="2188" spans="1:4" x14ac:dyDescent="0.2">
      <c r="A2188" s="4">
        <v>31216.001889518728</v>
      </c>
      <c r="B2188" s="4">
        <v>848.41331198429191</v>
      </c>
      <c r="C2188" s="4">
        <v>0</v>
      </c>
      <c r="D2188" s="4">
        <v>0</v>
      </c>
    </row>
    <row r="2189" spans="1:4" x14ac:dyDescent="0.2">
      <c r="A2189" s="4">
        <v>31230.275286206514</v>
      </c>
      <c r="B2189" s="4">
        <v>847.53533646954713</v>
      </c>
      <c r="C2189" s="4">
        <v>0</v>
      </c>
      <c r="D2189" s="4">
        <v>0</v>
      </c>
    </row>
    <row r="2190" spans="1:4" x14ac:dyDescent="0.2">
      <c r="A2190" s="4">
        <v>31244.548682894299</v>
      </c>
      <c r="B2190" s="4">
        <v>846.65675211515133</v>
      </c>
      <c r="C2190" s="4">
        <v>0</v>
      </c>
      <c r="D2190" s="4">
        <v>0</v>
      </c>
    </row>
    <row r="2191" spans="1:4" x14ac:dyDescent="0.2">
      <c r="A2191" s="4">
        <v>31258.822079582082</v>
      </c>
      <c r="B2191" s="4">
        <v>845.77755967183236</v>
      </c>
      <c r="C2191" s="4">
        <v>0</v>
      </c>
      <c r="D2191" s="4">
        <v>0</v>
      </c>
    </row>
    <row r="2192" spans="1:4" x14ac:dyDescent="0.2">
      <c r="A2192" s="4">
        <v>31273.095476269868</v>
      </c>
      <c r="B2192" s="4">
        <v>844.897759890315</v>
      </c>
      <c r="C2192" s="4">
        <v>0</v>
      </c>
      <c r="D2192" s="4">
        <v>0</v>
      </c>
    </row>
    <row r="2193" spans="1:4" x14ac:dyDescent="0.2">
      <c r="A2193" s="4">
        <v>31287.368872957653</v>
      </c>
      <c r="B2193" s="4">
        <v>844.0173535213288</v>
      </c>
      <c r="C2193" s="4">
        <v>0</v>
      </c>
      <c r="D2193" s="4">
        <v>0</v>
      </c>
    </row>
    <row r="2194" spans="1:4" x14ac:dyDescent="0.2">
      <c r="A2194" s="4">
        <v>31301.642269645436</v>
      </c>
      <c r="B2194" s="4">
        <v>843.136341315599</v>
      </c>
      <c r="C2194" s="4">
        <v>0</v>
      </c>
      <c r="D2194" s="4">
        <v>0</v>
      </c>
    </row>
    <row r="2195" spans="1:4" x14ac:dyDescent="0.2">
      <c r="A2195" s="4">
        <v>31315.915666333221</v>
      </c>
      <c r="B2195" s="4">
        <v>842.25472402385401</v>
      </c>
      <c r="C2195" s="4">
        <v>0</v>
      </c>
      <c r="D2195" s="4">
        <v>0</v>
      </c>
    </row>
    <row r="2196" spans="1:4" x14ac:dyDescent="0.2">
      <c r="A2196" s="4">
        <v>31330.189063021007</v>
      </c>
      <c r="B2196" s="4">
        <v>841.37250239681964</v>
      </c>
      <c r="C2196" s="4">
        <v>0</v>
      </c>
      <c r="D2196" s="4">
        <v>0</v>
      </c>
    </row>
    <row r="2197" spans="1:4" x14ac:dyDescent="0.2">
      <c r="A2197" s="4">
        <v>31344.462459708793</v>
      </c>
      <c r="B2197" s="4">
        <v>840.48967718522374</v>
      </c>
      <c r="C2197" s="4">
        <v>0</v>
      </c>
      <c r="D2197" s="4">
        <v>0</v>
      </c>
    </row>
    <row r="2198" spans="1:4" x14ac:dyDescent="0.2">
      <c r="A2198" s="4">
        <v>31358.735856396575</v>
      </c>
      <c r="B2198" s="4">
        <v>839.60624913979393</v>
      </c>
      <c r="C2198" s="4">
        <v>0</v>
      </c>
      <c r="D2198" s="4">
        <v>0</v>
      </c>
    </row>
    <row r="2199" spans="1:4" x14ac:dyDescent="0.2">
      <c r="A2199" s="4">
        <v>31373.009253084361</v>
      </c>
      <c r="B2199" s="4">
        <v>838.7222190112559</v>
      </c>
      <c r="C2199" s="4">
        <v>0</v>
      </c>
      <c r="D2199" s="4">
        <v>0</v>
      </c>
    </row>
    <row r="2200" spans="1:4" x14ac:dyDescent="0.2">
      <c r="A2200" s="4">
        <v>31387.282649772147</v>
      </c>
      <c r="B2200" s="4">
        <v>837.83758755033739</v>
      </c>
      <c r="C2200" s="4">
        <v>0</v>
      </c>
      <c r="D2200" s="4">
        <v>0</v>
      </c>
    </row>
    <row r="2201" spans="1:4" x14ac:dyDescent="0.2">
      <c r="A2201" s="4">
        <v>31401.556046459929</v>
      </c>
      <c r="B2201" s="4">
        <v>836.95235550776601</v>
      </c>
      <c r="C2201" s="4">
        <v>0</v>
      </c>
      <c r="D2201" s="4">
        <v>0</v>
      </c>
    </row>
    <row r="2202" spans="1:4" x14ac:dyDescent="0.2">
      <c r="A2202" s="4">
        <v>31415.829443147715</v>
      </c>
      <c r="B2202" s="4">
        <v>836.0665236342677</v>
      </c>
      <c r="C2202" s="4">
        <v>0</v>
      </c>
      <c r="D2202" s="4">
        <v>0</v>
      </c>
    </row>
    <row r="2203" spans="1:4" x14ac:dyDescent="0.2">
      <c r="A2203" s="4">
        <v>31430.102839835501</v>
      </c>
      <c r="B2203" s="4">
        <v>835.1800926805704</v>
      </c>
      <c r="C2203" s="4">
        <v>0</v>
      </c>
      <c r="D2203" s="4">
        <v>0</v>
      </c>
    </row>
    <row r="2204" spans="1:4" x14ac:dyDescent="0.2">
      <c r="A2204" s="4">
        <v>31444.376236523287</v>
      </c>
      <c r="B2204" s="4">
        <v>834.29306339740128</v>
      </c>
      <c r="C2204" s="4">
        <v>0</v>
      </c>
      <c r="D2204" s="4">
        <v>0</v>
      </c>
    </row>
    <row r="2205" spans="1:4" x14ac:dyDescent="0.2">
      <c r="A2205" s="4">
        <v>31458.649633211069</v>
      </c>
      <c r="B2205" s="4">
        <v>833.4054365354865</v>
      </c>
      <c r="C2205" s="4">
        <v>0</v>
      </c>
      <c r="D2205" s="4">
        <v>0</v>
      </c>
    </row>
    <row r="2206" spans="1:4" x14ac:dyDescent="0.2">
      <c r="A2206" s="4">
        <v>31472.923029898855</v>
      </c>
      <c r="B2206" s="4">
        <v>832.51721284555367</v>
      </c>
      <c r="C2206" s="4">
        <v>0</v>
      </c>
      <c r="D2206" s="4">
        <v>0</v>
      </c>
    </row>
    <row r="2207" spans="1:4" x14ac:dyDescent="0.2">
      <c r="A2207" s="4">
        <v>31487.196426586641</v>
      </c>
      <c r="B2207" s="4">
        <v>831.6283930783303</v>
      </c>
      <c r="C2207" s="4">
        <v>0</v>
      </c>
      <c r="D2207" s="4">
        <v>0</v>
      </c>
    </row>
    <row r="2208" spans="1:4" x14ac:dyDescent="0.2">
      <c r="A2208" s="4">
        <v>31501.469823274423</v>
      </c>
      <c r="B2208" s="4">
        <v>830.73897798454277</v>
      </c>
      <c r="C2208" s="4">
        <v>0</v>
      </c>
      <c r="D2208" s="4">
        <v>0</v>
      </c>
    </row>
    <row r="2209" spans="1:4" x14ac:dyDescent="0.2">
      <c r="A2209" s="4">
        <v>31515.743219962209</v>
      </c>
      <c r="B2209" s="4">
        <v>829.84896831491858</v>
      </c>
      <c r="C2209" s="4">
        <v>0</v>
      </c>
      <c r="D2209" s="4">
        <v>0</v>
      </c>
    </row>
    <row r="2210" spans="1:4" x14ac:dyDescent="0.2">
      <c r="A2210" s="4">
        <v>31530.016616649995</v>
      </c>
      <c r="B2210" s="4">
        <v>828.95836482018422</v>
      </c>
      <c r="C2210" s="4">
        <v>0</v>
      </c>
      <c r="D2210" s="4">
        <v>0</v>
      </c>
    </row>
    <row r="2211" spans="1:4" x14ac:dyDescent="0.2">
      <c r="A2211" s="4">
        <v>31544.290013337781</v>
      </c>
      <c r="B2211" s="4">
        <v>828.06716825106696</v>
      </c>
      <c r="C2211" s="4">
        <v>0</v>
      </c>
      <c r="D2211" s="4">
        <v>0</v>
      </c>
    </row>
    <row r="2212" spans="1:4" x14ac:dyDescent="0.2">
      <c r="A2212" s="4">
        <v>31558.563410025563</v>
      </c>
      <c r="B2212" s="4">
        <v>827.17537935829455</v>
      </c>
      <c r="C2212" s="4">
        <v>0</v>
      </c>
      <c r="D2212" s="4">
        <v>0</v>
      </c>
    </row>
    <row r="2213" spans="1:4" x14ac:dyDescent="0.2">
      <c r="A2213" s="4">
        <v>31572.836806713349</v>
      </c>
      <c r="B2213" s="4">
        <v>826.28299889259301</v>
      </c>
      <c r="C2213" s="4">
        <v>0</v>
      </c>
      <c r="D2213" s="4">
        <v>0</v>
      </c>
    </row>
    <row r="2214" spans="1:4" x14ac:dyDescent="0.2">
      <c r="A2214" s="4">
        <v>31587.110203401135</v>
      </c>
      <c r="B2214" s="4">
        <v>825.39002760469032</v>
      </c>
      <c r="C2214" s="4">
        <v>0</v>
      </c>
      <c r="D2214" s="4">
        <v>0</v>
      </c>
    </row>
    <row r="2215" spans="1:4" x14ac:dyDescent="0.2">
      <c r="A2215" s="4">
        <v>31601.383600088917</v>
      </c>
      <c r="B2215" s="4">
        <v>824.49646624531329</v>
      </c>
      <c r="C2215" s="4">
        <v>0</v>
      </c>
      <c r="D2215" s="4">
        <v>0</v>
      </c>
    </row>
    <row r="2216" spans="1:4" x14ac:dyDescent="0.2">
      <c r="A2216" s="4">
        <v>31615.656996776703</v>
      </c>
      <c r="B2216" s="4">
        <v>823.60231556518863</v>
      </c>
      <c r="C2216" s="4">
        <v>0</v>
      </c>
      <c r="D2216" s="4">
        <v>0</v>
      </c>
    </row>
    <row r="2217" spans="1:4" x14ac:dyDescent="0.2">
      <c r="A2217" s="4">
        <v>31629.930393464489</v>
      </c>
      <c r="B2217" s="4">
        <v>822.70757631504353</v>
      </c>
      <c r="C2217" s="4">
        <v>0</v>
      </c>
      <c r="D2217" s="4">
        <v>0</v>
      </c>
    </row>
    <row r="2218" spans="1:4" x14ac:dyDescent="0.2">
      <c r="A2218" s="4">
        <v>31644.203790152274</v>
      </c>
      <c r="B2218" s="4">
        <v>821.81224924560559</v>
      </c>
      <c r="C2218" s="4">
        <v>0</v>
      </c>
      <c r="D2218" s="4">
        <v>0</v>
      </c>
    </row>
    <row r="2219" spans="1:4" x14ac:dyDescent="0.2">
      <c r="A2219" s="4">
        <v>31658.477186840057</v>
      </c>
      <c r="B2219" s="4">
        <v>820.9163351076013</v>
      </c>
      <c r="C2219" s="4">
        <v>0</v>
      </c>
      <c r="D2219" s="4">
        <v>0</v>
      </c>
    </row>
    <row r="2220" spans="1:4" x14ac:dyDescent="0.2">
      <c r="A2220" s="4">
        <v>31672.750583527843</v>
      </c>
      <c r="B2220" s="4">
        <v>820.01983465175806</v>
      </c>
      <c r="C2220" s="4">
        <v>0</v>
      </c>
      <c r="D2220" s="4">
        <v>0</v>
      </c>
    </row>
    <row r="2221" spans="1:4" x14ac:dyDescent="0.2">
      <c r="A2221" s="4">
        <v>31687.023980215628</v>
      </c>
      <c r="B2221" s="4">
        <v>819.12274862880258</v>
      </c>
      <c r="C2221" s="4">
        <v>0</v>
      </c>
      <c r="D2221" s="4">
        <v>0</v>
      </c>
    </row>
    <row r="2222" spans="1:4" x14ac:dyDescent="0.2">
      <c r="A2222" s="4">
        <v>31701.297376903411</v>
      </c>
      <c r="B2222" s="4">
        <v>818.22507778946181</v>
      </c>
      <c r="C2222" s="4">
        <v>0</v>
      </c>
      <c r="D2222" s="4">
        <v>0</v>
      </c>
    </row>
    <row r="2223" spans="1:4" x14ac:dyDescent="0.2">
      <c r="A2223" s="4">
        <v>31715.570773591196</v>
      </c>
      <c r="B2223" s="4">
        <v>817.32682288446324</v>
      </c>
      <c r="C2223" s="4">
        <v>0</v>
      </c>
      <c r="D2223" s="4">
        <v>0</v>
      </c>
    </row>
    <row r="2224" spans="1:4" x14ac:dyDescent="0.2">
      <c r="A2224" s="4">
        <v>31729.844170278982</v>
      </c>
      <c r="B2224" s="4">
        <v>816.42798466453371</v>
      </c>
      <c r="C2224" s="4">
        <v>0</v>
      </c>
      <c r="D2224" s="4">
        <v>0</v>
      </c>
    </row>
    <row r="2225" spans="1:4" x14ac:dyDescent="0.2">
      <c r="A2225" s="4">
        <v>31744.117566966768</v>
      </c>
      <c r="B2225" s="4">
        <v>815.5285638804005</v>
      </c>
      <c r="C2225" s="4">
        <v>0</v>
      </c>
      <c r="D2225" s="4">
        <v>0</v>
      </c>
    </row>
    <row r="2226" spans="1:4" x14ac:dyDescent="0.2">
      <c r="A2226" s="4">
        <v>31758.39096365455</v>
      </c>
      <c r="B2226" s="4">
        <v>814.62856128279066</v>
      </c>
      <c r="C2226" s="4">
        <v>0</v>
      </c>
      <c r="D2226" s="4">
        <v>0</v>
      </c>
    </row>
    <row r="2227" spans="1:4" x14ac:dyDescent="0.2">
      <c r="A2227" s="4">
        <v>31772.664360342336</v>
      </c>
      <c r="B2227" s="4">
        <v>813.72797762243147</v>
      </c>
      <c r="C2227" s="4">
        <v>0</v>
      </c>
      <c r="D2227" s="4">
        <v>0</v>
      </c>
    </row>
    <row r="2228" spans="1:4" x14ac:dyDescent="0.2">
      <c r="A2228" s="4">
        <v>31786.937757030122</v>
      </c>
      <c r="B2228" s="4">
        <v>812.82681365004908</v>
      </c>
      <c r="C2228" s="4">
        <v>0</v>
      </c>
      <c r="D2228" s="4">
        <v>0</v>
      </c>
    </row>
    <row r="2229" spans="1:4" x14ac:dyDescent="0.2">
      <c r="A2229" s="4">
        <v>31801.211153717904</v>
      </c>
      <c r="B2229" s="4">
        <v>811.9250701163719</v>
      </c>
      <c r="C2229" s="4">
        <v>0</v>
      </c>
      <c r="D2229" s="4">
        <v>0</v>
      </c>
    </row>
    <row r="2230" spans="1:4" x14ac:dyDescent="0.2">
      <c r="A2230" s="4">
        <v>31815.48455040569</v>
      </c>
      <c r="B2230" s="4">
        <v>811.02274777212574</v>
      </c>
      <c r="C2230" s="4">
        <v>0</v>
      </c>
      <c r="D2230" s="4">
        <v>0</v>
      </c>
    </row>
    <row r="2231" spans="1:4" x14ac:dyDescent="0.2">
      <c r="A2231" s="4">
        <v>31829.757947093476</v>
      </c>
      <c r="B2231" s="4">
        <v>810.11984736803834</v>
      </c>
      <c r="C2231" s="4">
        <v>0</v>
      </c>
      <c r="D2231" s="4">
        <v>0</v>
      </c>
    </row>
    <row r="2232" spans="1:4" x14ac:dyDescent="0.2">
      <c r="A2232" s="4">
        <v>31844.031343781262</v>
      </c>
      <c r="B2232" s="4">
        <v>809.21636965483651</v>
      </c>
      <c r="C2232" s="4">
        <v>0</v>
      </c>
      <c r="D2232" s="4">
        <v>0</v>
      </c>
    </row>
    <row r="2233" spans="1:4" x14ac:dyDescent="0.2">
      <c r="A2233" s="4">
        <v>31858.304740469044</v>
      </c>
      <c r="B2233" s="4">
        <v>808.31231538324732</v>
      </c>
      <c r="C2233" s="4">
        <v>0</v>
      </c>
      <c r="D2233" s="4">
        <v>0</v>
      </c>
    </row>
    <row r="2234" spans="1:4" x14ac:dyDescent="0.2">
      <c r="A2234" s="4">
        <v>31872.57813715683</v>
      </c>
      <c r="B2234" s="4">
        <v>807.40768530399816</v>
      </c>
      <c r="C2234" s="4">
        <v>0</v>
      </c>
      <c r="D2234" s="4">
        <v>0</v>
      </c>
    </row>
    <row r="2235" spans="1:4" x14ac:dyDescent="0.2">
      <c r="A2235" s="4">
        <v>31886.851533844616</v>
      </c>
      <c r="B2235" s="4">
        <v>806.50248016781541</v>
      </c>
      <c r="C2235" s="4">
        <v>0</v>
      </c>
      <c r="D2235" s="4">
        <v>0</v>
      </c>
    </row>
    <row r="2236" spans="1:4" x14ac:dyDescent="0.2">
      <c r="A2236" s="4">
        <v>31901.124930532398</v>
      </c>
      <c r="B2236" s="4">
        <v>805.59670072542724</v>
      </c>
      <c r="C2236" s="4">
        <v>0</v>
      </c>
      <c r="D2236" s="4">
        <v>0</v>
      </c>
    </row>
    <row r="2237" spans="1:4" x14ac:dyDescent="0.2">
      <c r="A2237" s="4">
        <v>31915.398327220184</v>
      </c>
      <c r="B2237" s="4">
        <v>804.69034772756015</v>
      </c>
      <c r="C2237" s="4">
        <v>0</v>
      </c>
      <c r="D2237" s="4">
        <v>0</v>
      </c>
    </row>
    <row r="2238" spans="1:4" x14ac:dyDescent="0.2">
      <c r="A2238" s="4">
        <v>31929.67172390797</v>
      </c>
      <c r="B2238" s="4">
        <v>803.7834219249404</v>
      </c>
      <c r="C2238" s="4">
        <v>0</v>
      </c>
      <c r="D2238" s="4">
        <v>0</v>
      </c>
    </row>
    <row r="2239" spans="1:4" x14ac:dyDescent="0.2">
      <c r="A2239" s="4">
        <v>31943.945120595756</v>
      </c>
      <c r="B2239" s="4">
        <v>802.87592406829663</v>
      </c>
      <c r="C2239" s="4">
        <v>0</v>
      </c>
      <c r="D2239" s="4">
        <v>0</v>
      </c>
    </row>
    <row r="2240" spans="1:4" x14ac:dyDescent="0.2">
      <c r="A2240" s="4">
        <v>31958.218517283538</v>
      </c>
      <c r="B2240" s="4">
        <v>801.9678549083543</v>
      </c>
      <c r="C2240" s="4">
        <v>0</v>
      </c>
      <c r="D2240" s="4">
        <v>0</v>
      </c>
    </row>
    <row r="2241" spans="1:4" x14ac:dyDescent="0.2">
      <c r="A2241" s="4">
        <v>31972.491913971324</v>
      </c>
      <c r="B2241" s="4">
        <v>801.05921519584149</v>
      </c>
      <c r="C2241" s="4">
        <v>0</v>
      </c>
      <c r="D2241" s="4">
        <v>0</v>
      </c>
    </row>
    <row r="2242" spans="1:4" x14ac:dyDescent="0.2">
      <c r="A2242" s="4">
        <v>31986.76531065911</v>
      </c>
      <c r="B2242" s="4">
        <v>800.15000568148525</v>
      </c>
      <c r="C2242" s="4">
        <v>0</v>
      </c>
      <c r="D2242" s="4">
        <v>0</v>
      </c>
    </row>
    <row r="2243" spans="1:4" x14ac:dyDescent="0.2">
      <c r="A2243" s="4">
        <v>32001.038707346892</v>
      </c>
      <c r="B2243" s="4">
        <v>799.24022711601242</v>
      </c>
      <c r="C2243" s="4">
        <v>0</v>
      </c>
      <c r="D2243" s="4">
        <v>0</v>
      </c>
    </row>
    <row r="2244" spans="1:4" x14ac:dyDescent="0.2">
      <c r="A2244" s="4">
        <v>32015.312104034678</v>
      </c>
      <c r="B2244" s="4">
        <v>798.32988025014959</v>
      </c>
      <c r="C2244" s="4">
        <v>0</v>
      </c>
      <c r="D2244" s="4">
        <v>0</v>
      </c>
    </row>
    <row r="2245" spans="1:4" x14ac:dyDescent="0.2">
      <c r="A2245" s="4">
        <v>32029.585500722464</v>
      </c>
      <c r="B2245" s="4">
        <v>797.4189658346246</v>
      </c>
      <c r="C2245" s="4">
        <v>0</v>
      </c>
      <c r="D2245" s="4">
        <v>0</v>
      </c>
    </row>
    <row r="2246" spans="1:4" x14ac:dyDescent="0.2">
      <c r="A2246" s="4">
        <v>32043.858897410249</v>
      </c>
      <c r="B2246" s="4">
        <v>796.50748462016463</v>
      </c>
      <c r="C2246" s="4">
        <v>0</v>
      </c>
      <c r="D2246" s="4">
        <v>0</v>
      </c>
    </row>
    <row r="2247" spans="1:4" x14ac:dyDescent="0.2">
      <c r="A2247" s="4">
        <v>32058.132294098032</v>
      </c>
      <c r="B2247" s="4">
        <v>795.59543735749548</v>
      </c>
      <c r="C2247" s="4">
        <v>0</v>
      </c>
      <c r="D2247" s="4">
        <v>0</v>
      </c>
    </row>
    <row r="2248" spans="1:4" x14ac:dyDescent="0.2">
      <c r="A2248" s="4">
        <v>32072.405690785818</v>
      </c>
      <c r="B2248" s="4">
        <v>794.68282479734603</v>
      </c>
      <c r="C2248" s="4">
        <v>0</v>
      </c>
      <c r="D2248" s="4">
        <v>0</v>
      </c>
    </row>
    <row r="2249" spans="1:4" x14ac:dyDescent="0.2">
      <c r="A2249" s="4">
        <v>32086.679087473603</v>
      </c>
      <c r="B2249" s="4">
        <v>793.76964769044196</v>
      </c>
      <c r="C2249" s="4">
        <v>0</v>
      </c>
      <c r="D2249" s="4">
        <v>0</v>
      </c>
    </row>
    <row r="2250" spans="1:4" x14ac:dyDescent="0.2">
      <c r="A2250" s="4">
        <v>32100.952484161386</v>
      </c>
      <c r="B2250" s="4">
        <v>792.85590678751078</v>
      </c>
      <c r="C2250" s="4">
        <v>0</v>
      </c>
      <c r="D2250" s="4">
        <v>0</v>
      </c>
    </row>
    <row r="2251" spans="1:4" x14ac:dyDescent="0.2">
      <c r="A2251" s="4">
        <v>32115.225880849172</v>
      </c>
      <c r="B2251" s="4">
        <v>791.94160283927897</v>
      </c>
      <c r="C2251" s="4">
        <v>0</v>
      </c>
      <c r="D2251" s="4">
        <v>0</v>
      </c>
    </row>
    <row r="2252" spans="1:4" x14ac:dyDescent="0.2">
      <c r="A2252" s="4">
        <v>32129.499277536957</v>
      </c>
      <c r="B2252" s="4">
        <v>791.02673659647519</v>
      </c>
      <c r="C2252" s="4">
        <v>0</v>
      </c>
      <c r="D2252" s="4">
        <v>0</v>
      </c>
    </row>
    <row r="2253" spans="1:4" x14ac:dyDescent="0.2">
      <c r="A2253" s="4">
        <v>32143.772674224743</v>
      </c>
      <c r="B2253" s="4">
        <v>790.11130880982455</v>
      </c>
      <c r="C2253" s="4">
        <v>0</v>
      </c>
      <c r="D2253" s="4">
        <v>0</v>
      </c>
    </row>
    <row r="2254" spans="1:4" x14ac:dyDescent="0.2">
      <c r="A2254" s="4">
        <v>32158.046070912525</v>
      </c>
      <c r="B2254" s="4">
        <v>789.19532023005559</v>
      </c>
      <c r="C2254" s="4">
        <v>0</v>
      </c>
      <c r="D2254" s="4">
        <v>0</v>
      </c>
    </row>
    <row r="2255" spans="1:4" x14ac:dyDescent="0.2">
      <c r="A2255" s="4">
        <v>32172.319467600311</v>
      </c>
      <c r="B2255" s="4">
        <v>788.27877160789512</v>
      </c>
      <c r="C2255" s="4">
        <v>0</v>
      </c>
      <c r="D2255" s="4">
        <v>0</v>
      </c>
    </row>
    <row r="2256" spans="1:4" x14ac:dyDescent="0.2">
      <c r="A2256" s="4">
        <v>32186.592864288097</v>
      </c>
      <c r="B2256" s="4">
        <v>787.36166369406942</v>
      </c>
      <c r="C2256" s="4">
        <v>0</v>
      </c>
      <c r="D2256" s="4">
        <v>0</v>
      </c>
    </row>
    <row r="2257" spans="1:4" x14ac:dyDescent="0.2">
      <c r="A2257" s="4">
        <v>32200.866260975879</v>
      </c>
      <c r="B2257" s="4">
        <v>786.44399723930621</v>
      </c>
      <c r="C2257" s="4">
        <v>0</v>
      </c>
      <c r="D2257" s="4">
        <v>0</v>
      </c>
    </row>
    <row r="2258" spans="1:4" x14ac:dyDescent="0.2">
      <c r="A2258" s="4">
        <v>32215.139657663665</v>
      </c>
      <c r="B2258" s="4">
        <v>785.52577299433233</v>
      </c>
      <c r="C2258" s="4">
        <v>0</v>
      </c>
      <c r="D2258" s="4">
        <v>0</v>
      </c>
    </row>
    <row r="2259" spans="1:4" x14ac:dyDescent="0.2">
      <c r="A2259" s="4">
        <v>32229.413054351451</v>
      </c>
      <c r="B2259" s="4">
        <v>784.60699170987482</v>
      </c>
      <c r="C2259" s="4">
        <v>0</v>
      </c>
      <c r="D2259" s="4">
        <v>0</v>
      </c>
    </row>
    <row r="2260" spans="1:4" x14ac:dyDescent="0.2">
      <c r="A2260" s="4">
        <v>32243.686451039237</v>
      </c>
      <c r="B2260" s="4">
        <v>783.68765413666097</v>
      </c>
      <c r="C2260" s="4">
        <v>0</v>
      </c>
      <c r="D2260" s="4">
        <v>0</v>
      </c>
    </row>
    <row r="2261" spans="1:4" x14ac:dyDescent="0.2">
      <c r="A2261" s="4">
        <v>32257.959847727019</v>
      </c>
      <c r="B2261" s="4">
        <v>782.76776102541783</v>
      </c>
      <c r="C2261" s="4">
        <v>0</v>
      </c>
      <c r="D2261" s="4">
        <v>0</v>
      </c>
    </row>
    <row r="2262" spans="1:4" x14ac:dyDescent="0.2">
      <c r="A2262" s="4">
        <v>32272.233244414805</v>
      </c>
      <c r="B2262" s="4">
        <v>781.84731312687256</v>
      </c>
      <c r="C2262" s="4">
        <v>0</v>
      </c>
      <c r="D2262" s="4">
        <v>0</v>
      </c>
    </row>
    <row r="2263" spans="1:4" x14ac:dyDescent="0.2">
      <c r="A2263" s="4">
        <v>32286.506641102591</v>
      </c>
      <c r="B2263" s="4">
        <v>780.92631119175155</v>
      </c>
      <c r="C2263" s="4">
        <v>0</v>
      </c>
      <c r="D2263" s="4">
        <v>0</v>
      </c>
    </row>
    <row r="2264" spans="1:4" x14ac:dyDescent="0.2">
      <c r="A2264" s="4">
        <v>32300.780037790373</v>
      </c>
      <c r="B2264" s="4">
        <v>780.00475597078298</v>
      </c>
      <c r="C2264" s="4">
        <v>0</v>
      </c>
      <c r="D2264" s="4">
        <v>0</v>
      </c>
    </row>
    <row r="2265" spans="1:4" x14ac:dyDescent="0.2">
      <c r="A2265" s="4">
        <v>32315.053434478159</v>
      </c>
      <c r="B2265" s="4">
        <v>779.08264821469288</v>
      </c>
      <c r="C2265" s="4">
        <v>0</v>
      </c>
      <c r="D2265" s="4">
        <v>0</v>
      </c>
    </row>
    <row r="2266" spans="1:4" x14ac:dyDescent="0.2">
      <c r="A2266" s="4">
        <v>32329.326831165945</v>
      </c>
      <c r="B2266" s="4">
        <v>778.15998867420831</v>
      </c>
      <c r="C2266" s="4">
        <v>0</v>
      </c>
      <c r="D2266" s="4">
        <v>0</v>
      </c>
    </row>
    <row r="2267" spans="1:4" x14ac:dyDescent="0.2">
      <c r="A2267" s="4">
        <v>32343.600227853731</v>
      </c>
      <c r="B2267" s="4">
        <v>777.23677810005711</v>
      </c>
      <c r="C2267" s="4">
        <v>0</v>
      </c>
      <c r="D2267" s="4">
        <v>0</v>
      </c>
    </row>
    <row r="2268" spans="1:4" x14ac:dyDescent="0.2">
      <c r="A2268" s="4">
        <v>32357.873624541513</v>
      </c>
      <c r="B2268" s="4">
        <v>776.31301724296611</v>
      </c>
      <c r="C2268" s="4">
        <v>0</v>
      </c>
      <c r="D2268" s="4">
        <v>0</v>
      </c>
    </row>
    <row r="2269" spans="1:4" x14ac:dyDescent="0.2">
      <c r="A2269" s="4">
        <v>32372.147021229299</v>
      </c>
      <c r="B2269" s="4">
        <v>775.38870685366203</v>
      </c>
      <c r="C2269" s="4">
        <v>0</v>
      </c>
      <c r="D2269" s="4">
        <v>0</v>
      </c>
    </row>
    <row r="2270" spans="1:4" x14ac:dyDescent="0.2">
      <c r="A2270" s="4">
        <v>32386.420417917085</v>
      </c>
      <c r="B2270" s="4">
        <v>774.46384768287271</v>
      </c>
      <c r="C2270" s="4">
        <v>0</v>
      </c>
      <c r="D2270" s="4">
        <v>0</v>
      </c>
    </row>
    <row r="2271" spans="1:4" x14ac:dyDescent="0.2">
      <c r="A2271" s="4">
        <v>32400.693814604867</v>
      </c>
      <c r="B2271" s="4">
        <v>773.53844048132407</v>
      </c>
      <c r="C2271" s="4">
        <v>0</v>
      </c>
      <c r="D2271" s="4">
        <v>0</v>
      </c>
    </row>
    <row r="2272" spans="1:4" x14ac:dyDescent="0.2">
      <c r="A2272" s="4">
        <v>32414.967211292653</v>
      </c>
      <c r="B2272" s="4">
        <v>772.61248599974431</v>
      </c>
      <c r="C2272" s="4">
        <v>0</v>
      </c>
      <c r="D2272" s="4">
        <v>0</v>
      </c>
    </row>
    <row r="2273" spans="1:4" x14ac:dyDescent="0.2">
      <c r="A2273" s="4">
        <v>32429.240607980439</v>
      </c>
      <c r="B2273" s="4">
        <v>771.68598498885922</v>
      </c>
      <c r="C2273" s="4">
        <v>0</v>
      </c>
      <c r="D2273" s="4">
        <v>0</v>
      </c>
    </row>
    <row r="2274" spans="1:4" x14ac:dyDescent="0.2">
      <c r="A2274" s="4">
        <v>32443.514004668225</v>
      </c>
      <c r="B2274" s="4">
        <v>770.75893819939745</v>
      </c>
      <c r="C2274" s="4">
        <v>0</v>
      </c>
      <c r="D2274" s="4">
        <v>0</v>
      </c>
    </row>
    <row r="2275" spans="1:4" x14ac:dyDescent="0.2">
      <c r="A2275" s="4">
        <v>32457.787401356007</v>
      </c>
      <c r="B2275" s="4">
        <v>769.83134638208469</v>
      </c>
      <c r="C2275" s="4">
        <v>0</v>
      </c>
      <c r="D2275" s="4">
        <v>0</v>
      </c>
    </row>
    <row r="2276" spans="1:4" x14ac:dyDescent="0.2">
      <c r="A2276" s="4">
        <v>32472.060798043793</v>
      </c>
      <c r="B2276" s="4">
        <v>768.90321028764845</v>
      </c>
      <c r="C2276" s="4">
        <v>0</v>
      </c>
      <c r="D2276" s="4">
        <v>0</v>
      </c>
    </row>
    <row r="2277" spans="1:4" x14ac:dyDescent="0.2">
      <c r="A2277" s="4">
        <v>32486.334194731578</v>
      </c>
      <c r="B2277" s="4">
        <v>767.97453066681646</v>
      </c>
      <c r="C2277" s="4">
        <v>0</v>
      </c>
      <c r="D2277" s="4">
        <v>0</v>
      </c>
    </row>
    <row r="2278" spans="1:4" x14ac:dyDescent="0.2">
      <c r="A2278" s="4">
        <v>32500.607591419361</v>
      </c>
      <c r="B2278" s="4">
        <v>767.04530827031499</v>
      </c>
      <c r="C2278" s="4">
        <v>0</v>
      </c>
      <c r="D2278" s="4">
        <v>0</v>
      </c>
    </row>
    <row r="2279" spans="1:4" x14ac:dyDescent="0.2">
      <c r="A2279" s="4">
        <v>32514.880988107147</v>
      </c>
      <c r="B2279" s="4">
        <v>766.11554384887097</v>
      </c>
      <c r="C2279" s="4">
        <v>0</v>
      </c>
      <c r="D2279" s="4">
        <v>0</v>
      </c>
    </row>
    <row r="2280" spans="1:4" x14ac:dyDescent="0.2">
      <c r="A2280" s="4">
        <v>32529.154384794932</v>
      </c>
      <c r="B2280" s="4">
        <v>765.18523815321203</v>
      </c>
      <c r="C2280" s="4">
        <v>0</v>
      </c>
      <c r="D2280" s="4">
        <v>0</v>
      </c>
    </row>
    <row r="2281" spans="1:4" x14ac:dyDescent="0.2">
      <c r="A2281" s="4">
        <v>32543.427781482718</v>
      </c>
      <c r="B2281" s="4">
        <v>764.25439193406464</v>
      </c>
      <c r="C2281" s="4">
        <v>0</v>
      </c>
      <c r="D2281" s="4">
        <v>0</v>
      </c>
    </row>
    <row r="2282" spans="1:4" x14ac:dyDescent="0.2">
      <c r="A2282" s="4">
        <v>32557.7011781705</v>
      </c>
      <c r="B2282" s="4">
        <v>763.32300594215712</v>
      </c>
      <c r="C2282" s="4">
        <v>0</v>
      </c>
      <c r="D2282" s="4">
        <v>0</v>
      </c>
    </row>
    <row r="2283" spans="1:4" x14ac:dyDescent="0.2">
      <c r="A2283" s="4">
        <v>32571.974574858286</v>
      </c>
      <c r="B2283" s="4">
        <v>762.39108092821505</v>
      </c>
      <c r="C2283" s="4">
        <v>0</v>
      </c>
      <c r="D2283" s="4">
        <v>0</v>
      </c>
    </row>
    <row r="2284" spans="1:4" x14ac:dyDescent="0.2">
      <c r="A2284" s="4">
        <v>32586.247971546072</v>
      </c>
      <c r="B2284" s="4">
        <v>761.45861764296637</v>
      </c>
      <c r="C2284" s="4">
        <v>0</v>
      </c>
      <c r="D2284" s="4">
        <v>0</v>
      </c>
    </row>
    <row r="2285" spans="1:4" x14ac:dyDescent="0.2">
      <c r="A2285" s="4">
        <v>32600.521368233854</v>
      </c>
      <c r="B2285" s="4">
        <v>760.52561683713793</v>
      </c>
      <c r="C2285" s="4">
        <v>0</v>
      </c>
      <c r="D2285" s="4">
        <v>0</v>
      </c>
    </row>
    <row r="2286" spans="1:4" x14ac:dyDescent="0.2">
      <c r="A2286" s="4">
        <v>32614.79476492164</v>
      </c>
      <c r="B2286" s="4">
        <v>759.59207926145689</v>
      </c>
      <c r="C2286" s="4">
        <v>0</v>
      </c>
      <c r="D2286" s="4">
        <v>0</v>
      </c>
    </row>
    <row r="2287" spans="1:4" x14ac:dyDescent="0.2">
      <c r="A2287" s="4">
        <v>32629.068161609426</v>
      </c>
      <c r="B2287" s="4">
        <v>758.65800566664984</v>
      </c>
      <c r="C2287" s="4">
        <v>0</v>
      </c>
      <c r="D2287" s="4">
        <v>0</v>
      </c>
    </row>
    <row r="2288" spans="1:4" x14ac:dyDescent="0.2">
      <c r="A2288" s="4">
        <v>32643.341558297208</v>
      </c>
      <c r="B2288" s="4">
        <v>757.7233968034443</v>
      </c>
      <c r="C2288" s="4">
        <v>0</v>
      </c>
      <c r="D2288" s="4">
        <v>0</v>
      </c>
    </row>
    <row r="2289" spans="1:4" x14ac:dyDescent="0.2">
      <c r="A2289" s="4">
        <v>32657.614954984994</v>
      </c>
      <c r="B2289" s="4">
        <v>756.78825342256721</v>
      </c>
      <c r="C2289" s="4">
        <v>0</v>
      </c>
      <c r="D2289" s="4">
        <v>0</v>
      </c>
    </row>
    <row r="2290" spans="1:4" x14ac:dyDescent="0.2">
      <c r="A2290" s="4">
        <v>32671.88835167278</v>
      </c>
      <c r="B2290" s="4">
        <v>755.85257627474596</v>
      </c>
      <c r="C2290" s="4">
        <v>0</v>
      </c>
      <c r="D2290" s="4">
        <v>0</v>
      </c>
    </row>
    <row r="2291" spans="1:4" x14ac:dyDescent="0.2">
      <c r="A2291" s="4">
        <v>32686.161748360566</v>
      </c>
      <c r="B2291" s="4">
        <v>754.91636611070726</v>
      </c>
      <c r="C2291" s="4">
        <v>0</v>
      </c>
      <c r="D2291" s="4">
        <v>0</v>
      </c>
    </row>
    <row r="2292" spans="1:4" x14ac:dyDescent="0.2">
      <c r="A2292" s="4">
        <v>32700.435145048348</v>
      </c>
      <c r="B2292" s="4">
        <v>753.97962368117794</v>
      </c>
      <c r="C2292" s="4">
        <v>0</v>
      </c>
      <c r="D2292" s="4">
        <v>0</v>
      </c>
    </row>
    <row r="2293" spans="1:4" x14ac:dyDescent="0.2">
      <c r="A2293" s="4">
        <v>32714.708541736134</v>
      </c>
      <c r="B2293" s="4">
        <v>753.04234973688574</v>
      </c>
      <c r="C2293" s="4">
        <v>0</v>
      </c>
      <c r="D2293" s="4">
        <v>0</v>
      </c>
    </row>
    <row r="2294" spans="1:4" x14ac:dyDescent="0.2">
      <c r="A2294" s="4">
        <v>32728.98193842392</v>
      </c>
      <c r="B2294" s="4">
        <v>752.1045450285568</v>
      </c>
      <c r="C2294" s="4">
        <v>0</v>
      </c>
      <c r="D2294" s="4">
        <v>0</v>
      </c>
    </row>
    <row r="2295" spans="1:4" x14ac:dyDescent="0.2">
      <c r="A2295" s="4">
        <v>32743.255335111702</v>
      </c>
      <c r="B2295" s="4">
        <v>751.16621030691931</v>
      </c>
      <c r="C2295" s="4">
        <v>0</v>
      </c>
      <c r="D2295" s="4">
        <v>0</v>
      </c>
    </row>
    <row r="2296" spans="1:4" x14ac:dyDescent="0.2">
      <c r="A2296" s="4">
        <v>32757.528731799488</v>
      </c>
      <c r="B2296" s="4">
        <v>750.22734632269953</v>
      </c>
      <c r="C2296" s="4">
        <v>0</v>
      </c>
      <c r="D2296" s="4">
        <v>0</v>
      </c>
    </row>
    <row r="2297" spans="1:4" x14ac:dyDescent="0.2">
      <c r="A2297" s="4">
        <v>32771.802128487274</v>
      </c>
      <c r="B2297" s="4">
        <v>749.28795382662486</v>
      </c>
      <c r="C2297" s="4">
        <v>0</v>
      </c>
      <c r="D2297" s="4">
        <v>0</v>
      </c>
    </row>
    <row r="2298" spans="1:4" x14ac:dyDescent="0.2">
      <c r="A2298" s="4">
        <v>32786.07552517506</v>
      </c>
      <c r="B2298" s="4">
        <v>748.34803356942155</v>
      </c>
      <c r="C2298" s="4">
        <v>0</v>
      </c>
      <c r="D2298" s="4">
        <v>0</v>
      </c>
    </row>
    <row r="2299" spans="1:4" x14ac:dyDescent="0.2">
      <c r="A2299" s="4">
        <v>32800.348921862846</v>
      </c>
      <c r="B2299" s="4">
        <v>747.40758630181892</v>
      </c>
      <c r="C2299" s="4">
        <v>0</v>
      </c>
      <c r="D2299" s="4">
        <v>0</v>
      </c>
    </row>
    <row r="2300" spans="1:4" x14ac:dyDescent="0.2">
      <c r="A2300" s="4">
        <v>32814.622318550631</v>
      </c>
      <c r="B2300" s="4">
        <v>746.46661277454075</v>
      </c>
      <c r="C2300" s="4">
        <v>0</v>
      </c>
      <c r="D2300" s="4">
        <v>0</v>
      </c>
    </row>
    <row r="2301" spans="1:4" x14ac:dyDescent="0.2">
      <c r="A2301" s="4">
        <v>32828.89571523841</v>
      </c>
      <c r="B2301" s="4">
        <v>745.52511373831749</v>
      </c>
      <c r="C2301" s="4">
        <v>0</v>
      </c>
      <c r="D2301" s="4">
        <v>0</v>
      </c>
    </row>
    <row r="2302" spans="1:4" x14ac:dyDescent="0.2">
      <c r="A2302" s="4">
        <v>32843.169111926196</v>
      </c>
      <c r="B2302" s="4">
        <v>744.5830899438738</v>
      </c>
      <c r="C2302" s="4">
        <v>0</v>
      </c>
      <c r="D2302" s="4">
        <v>0</v>
      </c>
    </row>
    <row r="2303" spans="1:4" x14ac:dyDescent="0.2">
      <c r="A2303" s="4">
        <v>32857.442508613982</v>
      </c>
      <c r="B2303" s="4">
        <v>743.64054214193709</v>
      </c>
      <c r="C2303" s="4">
        <v>0</v>
      </c>
      <c r="D2303" s="4">
        <v>0</v>
      </c>
    </row>
    <row r="2304" spans="1:4" x14ac:dyDescent="0.2">
      <c r="A2304" s="4">
        <v>32871.715905301768</v>
      </c>
      <c r="B2304" s="4">
        <v>742.69747108323475</v>
      </c>
      <c r="C2304" s="4">
        <v>0</v>
      </c>
      <c r="D2304" s="4">
        <v>0</v>
      </c>
    </row>
    <row r="2305" spans="1:4" x14ac:dyDescent="0.2">
      <c r="A2305" s="4">
        <v>32885.989301989553</v>
      </c>
      <c r="B2305" s="4">
        <v>741.75387751849507</v>
      </c>
      <c r="C2305" s="4">
        <v>0</v>
      </c>
      <c r="D2305" s="4">
        <v>0</v>
      </c>
    </row>
    <row r="2306" spans="1:4" x14ac:dyDescent="0.2">
      <c r="A2306" s="4">
        <v>32900.262698677339</v>
      </c>
      <c r="B2306" s="4">
        <v>740.80976219844342</v>
      </c>
      <c r="C2306" s="4">
        <v>0</v>
      </c>
      <c r="D2306" s="4">
        <v>0</v>
      </c>
    </row>
    <row r="2307" spans="1:4" x14ac:dyDescent="0.2">
      <c r="A2307" s="4">
        <v>32914.536095365125</v>
      </c>
      <c r="B2307" s="4">
        <v>739.8651258738073</v>
      </c>
      <c r="C2307" s="4">
        <v>0</v>
      </c>
      <c r="D2307" s="4">
        <v>0</v>
      </c>
    </row>
    <row r="2308" spans="1:4" x14ac:dyDescent="0.2">
      <c r="A2308" s="4">
        <v>32928.809492052904</v>
      </c>
      <c r="B2308" s="4">
        <v>738.91996929531399</v>
      </c>
      <c r="C2308" s="4">
        <v>0</v>
      </c>
      <c r="D2308" s="4">
        <v>0</v>
      </c>
    </row>
    <row r="2309" spans="1:4" x14ac:dyDescent="0.2">
      <c r="A2309" s="4">
        <v>32943.08288874069</v>
      </c>
      <c r="B2309" s="4">
        <v>737.97429321369111</v>
      </c>
      <c r="C2309" s="4">
        <v>0</v>
      </c>
      <c r="D2309" s="4">
        <v>0</v>
      </c>
    </row>
    <row r="2310" spans="1:4" x14ac:dyDescent="0.2">
      <c r="A2310" s="4">
        <v>32957.356285428476</v>
      </c>
      <c r="B2310" s="4">
        <v>737.0280983796647</v>
      </c>
      <c r="C2310" s="4">
        <v>0</v>
      </c>
      <c r="D2310" s="4">
        <v>0</v>
      </c>
    </row>
    <row r="2311" spans="1:4" x14ac:dyDescent="0.2">
      <c r="A2311" s="4">
        <v>32971.629682116261</v>
      </c>
      <c r="B2311" s="4">
        <v>736.08138554396226</v>
      </c>
      <c r="C2311" s="4">
        <v>0</v>
      </c>
      <c r="D2311" s="4">
        <v>0</v>
      </c>
    </row>
    <row r="2312" spans="1:4" x14ac:dyDescent="0.2">
      <c r="A2312" s="4">
        <v>32985.903078804047</v>
      </c>
      <c r="B2312" s="4">
        <v>735.13415545731027</v>
      </c>
      <c r="C2312" s="4">
        <v>0</v>
      </c>
      <c r="D2312" s="4">
        <v>0</v>
      </c>
    </row>
    <row r="2313" spans="1:4" x14ac:dyDescent="0.2">
      <c r="A2313" s="4">
        <v>33000.176475491833</v>
      </c>
      <c r="B2313" s="4">
        <v>734.18640887043614</v>
      </c>
      <c r="C2313" s="4">
        <v>0</v>
      </c>
      <c r="D2313" s="4">
        <v>0</v>
      </c>
    </row>
    <row r="2314" spans="1:4" x14ac:dyDescent="0.2">
      <c r="A2314" s="4">
        <v>33014.449872179619</v>
      </c>
      <c r="B2314" s="4">
        <v>733.23814653406805</v>
      </c>
      <c r="C2314" s="4">
        <v>0</v>
      </c>
      <c r="D2314" s="4">
        <v>0</v>
      </c>
    </row>
    <row r="2315" spans="1:4" x14ac:dyDescent="0.2">
      <c r="A2315" s="4">
        <v>33028.723268867398</v>
      </c>
      <c r="B2315" s="4">
        <v>732.2893691989326</v>
      </c>
      <c r="C2315" s="4">
        <v>0</v>
      </c>
      <c r="D2315" s="4">
        <v>0</v>
      </c>
    </row>
    <row r="2316" spans="1:4" x14ac:dyDescent="0.2">
      <c r="A2316" s="4">
        <v>33042.996665555183</v>
      </c>
      <c r="B2316" s="4">
        <v>731.34007761575549</v>
      </c>
      <c r="C2316" s="4">
        <v>0</v>
      </c>
      <c r="D2316" s="4">
        <v>0</v>
      </c>
    </row>
    <row r="2317" spans="1:4" x14ac:dyDescent="0.2">
      <c r="A2317" s="4">
        <v>33057.270062242969</v>
      </c>
      <c r="B2317" s="4">
        <v>730.39027253526444</v>
      </c>
      <c r="C2317" s="4">
        <v>0</v>
      </c>
      <c r="D2317" s="4">
        <v>0</v>
      </c>
    </row>
    <row r="2318" spans="1:4" x14ac:dyDescent="0.2">
      <c r="A2318" s="4">
        <v>33071.543458930755</v>
      </c>
      <c r="B2318" s="4">
        <v>729.43995470818777</v>
      </c>
      <c r="C2318" s="4">
        <v>0</v>
      </c>
      <c r="D2318" s="4">
        <v>0</v>
      </c>
    </row>
    <row r="2319" spans="1:4" x14ac:dyDescent="0.2">
      <c r="A2319" s="4">
        <v>33085.816855618541</v>
      </c>
      <c r="B2319" s="4">
        <v>728.48912488525139</v>
      </c>
      <c r="C2319" s="4">
        <v>0</v>
      </c>
      <c r="D2319" s="4">
        <v>0</v>
      </c>
    </row>
    <row r="2320" spans="1:4" x14ac:dyDescent="0.2">
      <c r="A2320" s="4">
        <v>33100.090252306327</v>
      </c>
      <c r="B2320" s="4">
        <v>727.53778381718246</v>
      </c>
      <c r="C2320" s="4">
        <v>0</v>
      </c>
      <c r="D2320" s="4">
        <v>0</v>
      </c>
    </row>
    <row r="2321" spans="1:4" x14ac:dyDescent="0.2">
      <c r="A2321" s="4">
        <v>33114.363648994113</v>
      </c>
      <c r="B2321" s="4">
        <v>726.58593225470747</v>
      </c>
      <c r="C2321" s="4">
        <v>0</v>
      </c>
      <c r="D2321" s="4">
        <v>0</v>
      </c>
    </row>
    <row r="2322" spans="1:4" x14ac:dyDescent="0.2">
      <c r="A2322" s="4">
        <v>33128.637045681891</v>
      </c>
      <c r="B2322" s="4">
        <v>725.63357094855587</v>
      </c>
      <c r="C2322" s="4">
        <v>0</v>
      </c>
      <c r="D2322" s="4">
        <v>0</v>
      </c>
    </row>
    <row r="2323" spans="1:4" x14ac:dyDescent="0.2">
      <c r="A2323" s="4">
        <v>33142.910442369677</v>
      </c>
      <c r="B2323" s="4">
        <v>724.68070064945084</v>
      </c>
      <c r="C2323" s="4">
        <v>0</v>
      </c>
      <c r="D2323" s="4">
        <v>0</v>
      </c>
    </row>
    <row r="2324" spans="1:4" x14ac:dyDescent="0.2">
      <c r="A2324" s="4">
        <v>33157.183839057463</v>
      </c>
      <c r="B2324" s="4">
        <v>723.72732210812239</v>
      </c>
      <c r="C2324" s="4">
        <v>0</v>
      </c>
      <c r="D2324" s="4">
        <v>0</v>
      </c>
    </row>
    <row r="2325" spans="1:4" x14ac:dyDescent="0.2">
      <c r="A2325" s="4">
        <v>33171.457235745249</v>
      </c>
      <c r="B2325" s="4">
        <v>722.77343607529679</v>
      </c>
      <c r="C2325" s="4">
        <v>0</v>
      </c>
      <c r="D2325" s="4">
        <v>0</v>
      </c>
    </row>
    <row r="2326" spans="1:4" x14ac:dyDescent="0.2">
      <c r="A2326" s="4">
        <v>33185.730632433035</v>
      </c>
      <c r="B2326" s="4">
        <v>721.81904330170244</v>
      </c>
      <c r="C2326" s="4">
        <v>0</v>
      </c>
      <c r="D2326" s="4">
        <v>0</v>
      </c>
    </row>
    <row r="2327" spans="1:4" x14ac:dyDescent="0.2">
      <c r="A2327" s="4">
        <v>33200.004029120821</v>
      </c>
      <c r="B2327" s="4">
        <v>720.86414453806424</v>
      </c>
      <c r="C2327" s="4">
        <v>0</v>
      </c>
      <c r="D2327" s="4">
        <v>0</v>
      </c>
    </row>
    <row r="2328" spans="1:4" x14ac:dyDescent="0.2">
      <c r="A2328" s="4">
        <v>33214.277425808606</v>
      </c>
      <c r="B2328" s="4">
        <v>719.90874053510902</v>
      </c>
      <c r="C2328" s="4">
        <v>0</v>
      </c>
      <c r="D2328" s="4">
        <v>0</v>
      </c>
    </row>
    <row r="2329" spans="1:4" x14ac:dyDescent="0.2">
      <c r="A2329" s="4">
        <v>33228.550822496385</v>
      </c>
      <c r="B2329" s="4">
        <v>718.95283204356724</v>
      </c>
      <c r="C2329" s="4">
        <v>0</v>
      </c>
      <c r="D2329" s="4">
        <v>0</v>
      </c>
    </row>
    <row r="2330" spans="1:4" x14ac:dyDescent="0.2">
      <c r="A2330" s="4">
        <v>33242.824219184171</v>
      </c>
      <c r="B2330" s="4">
        <v>717.99641981416187</v>
      </c>
      <c r="C2330" s="4">
        <v>0</v>
      </c>
      <c r="D2330" s="4">
        <v>0</v>
      </c>
    </row>
    <row r="2331" spans="1:4" x14ac:dyDescent="0.2">
      <c r="A2331" s="4">
        <v>33257.097615871957</v>
      </c>
      <c r="B2331" s="4">
        <v>717.03950459762166</v>
      </c>
      <c r="C2331" s="4">
        <v>0</v>
      </c>
      <c r="D2331" s="4">
        <v>0</v>
      </c>
    </row>
    <row r="2332" spans="1:4" x14ac:dyDescent="0.2">
      <c r="A2332" s="4">
        <v>33271.371012559743</v>
      </c>
      <c r="B2332" s="4">
        <v>716.08208714467457</v>
      </c>
      <c r="C2332" s="4">
        <v>0</v>
      </c>
      <c r="D2332" s="4">
        <v>0</v>
      </c>
    </row>
    <row r="2333" spans="1:4" x14ac:dyDescent="0.2">
      <c r="A2333" s="4">
        <v>33285.644409247529</v>
      </c>
      <c r="B2333" s="4">
        <v>715.12416820604676</v>
      </c>
      <c r="C2333" s="4">
        <v>0</v>
      </c>
      <c r="D2333" s="4">
        <v>0</v>
      </c>
    </row>
    <row r="2334" spans="1:4" x14ac:dyDescent="0.2">
      <c r="A2334" s="4">
        <v>33299.917805935314</v>
      </c>
      <c r="B2334" s="4">
        <v>714.1657485324647</v>
      </c>
      <c r="C2334" s="4">
        <v>0</v>
      </c>
      <c r="D2334" s="4">
        <v>0</v>
      </c>
    </row>
    <row r="2335" spans="1:4" x14ac:dyDescent="0.2">
      <c r="A2335" s="4">
        <v>33314.191202623093</v>
      </c>
      <c r="B2335" s="4">
        <v>713.20682887465819</v>
      </c>
      <c r="C2335" s="4">
        <v>0</v>
      </c>
      <c r="D2335" s="4">
        <v>0</v>
      </c>
    </row>
    <row r="2336" spans="1:4" x14ac:dyDescent="0.2">
      <c r="A2336" s="4">
        <v>33328.464599310879</v>
      </c>
      <c r="B2336" s="4">
        <v>712.24740998335119</v>
      </c>
      <c r="C2336" s="4">
        <v>0</v>
      </c>
      <c r="D2336" s="4">
        <v>0</v>
      </c>
    </row>
    <row r="2337" spans="1:4" x14ac:dyDescent="0.2">
      <c r="A2337" s="4">
        <v>33342.737995998665</v>
      </c>
      <c r="B2337" s="4">
        <v>711.28749260927191</v>
      </c>
      <c r="C2337" s="4">
        <v>0</v>
      </c>
      <c r="D2337" s="4">
        <v>0</v>
      </c>
    </row>
    <row r="2338" spans="1:4" x14ac:dyDescent="0.2">
      <c r="A2338" s="4">
        <v>33357.011392686451</v>
      </c>
      <c r="B2338" s="4">
        <v>710.32707750314682</v>
      </c>
      <c r="C2338" s="4">
        <v>0</v>
      </c>
      <c r="D2338" s="4">
        <v>0</v>
      </c>
    </row>
    <row r="2339" spans="1:4" x14ac:dyDescent="0.2">
      <c r="A2339" s="4">
        <v>33371.284789374236</v>
      </c>
      <c r="B2339" s="4">
        <v>709.36616541570345</v>
      </c>
      <c r="C2339" s="4">
        <v>0</v>
      </c>
      <c r="D2339" s="4">
        <v>0</v>
      </c>
    </row>
    <row r="2340" spans="1:4" x14ac:dyDescent="0.2">
      <c r="A2340" s="4">
        <v>33385.558186062022</v>
      </c>
      <c r="B2340" s="4">
        <v>708.40475709766963</v>
      </c>
      <c r="C2340" s="4">
        <v>0</v>
      </c>
      <c r="D2340" s="4">
        <v>0</v>
      </c>
    </row>
    <row r="2341" spans="1:4" x14ac:dyDescent="0.2">
      <c r="A2341" s="4">
        <v>33399.831582749808</v>
      </c>
      <c r="B2341" s="4">
        <v>707.44285329977038</v>
      </c>
      <c r="C2341" s="4">
        <v>0</v>
      </c>
      <c r="D2341" s="4">
        <v>0</v>
      </c>
    </row>
    <row r="2342" spans="1:4" x14ac:dyDescent="0.2">
      <c r="A2342" s="4">
        <v>33414.104979437587</v>
      </c>
      <c r="B2342" s="4">
        <v>706.48045477273706</v>
      </c>
      <c r="C2342" s="4">
        <v>0</v>
      </c>
      <c r="D2342" s="4">
        <v>0</v>
      </c>
    </row>
    <row r="2343" spans="1:4" x14ac:dyDescent="0.2">
      <c r="A2343" s="4">
        <v>33428.378376125373</v>
      </c>
      <c r="B2343" s="4">
        <v>705.51756226729162</v>
      </c>
      <c r="C2343" s="4">
        <v>0</v>
      </c>
      <c r="D2343" s="4">
        <v>0</v>
      </c>
    </row>
    <row r="2344" spans="1:4" x14ac:dyDescent="0.2">
      <c r="A2344" s="4">
        <v>33442.651772813158</v>
      </c>
      <c r="B2344" s="4">
        <v>704.55417653416293</v>
      </c>
      <c r="C2344" s="4">
        <v>0</v>
      </c>
      <c r="D2344" s="4">
        <v>0</v>
      </c>
    </row>
    <row r="2345" spans="1:4" x14ac:dyDescent="0.2">
      <c r="A2345" s="4">
        <v>33456.925169500944</v>
      </c>
      <c r="B2345" s="4">
        <v>703.59029832407975</v>
      </c>
      <c r="C2345" s="4">
        <v>0</v>
      </c>
      <c r="D2345" s="4">
        <v>0</v>
      </c>
    </row>
    <row r="2346" spans="1:4" x14ac:dyDescent="0.2">
      <c r="A2346" s="4">
        <v>33471.19856618873</v>
      </c>
      <c r="B2346" s="4">
        <v>702.62592838776732</v>
      </c>
      <c r="C2346" s="4">
        <v>0</v>
      </c>
      <c r="D2346" s="4">
        <v>0</v>
      </c>
    </row>
    <row r="2347" spans="1:4" x14ac:dyDescent="0.2">
      <c r="A2347" s="4">
        <v>33485.471962876516</v>
      </c>
      <c r="B2347" s="4">
        <v>701.66106747595268</v>
      </c>
      <c r="C2347" s="4">
        <v>0</v>
      </c>
      <c r="D2347" s="4">
        <v>0</v>
      </c>
    </row>
    <row r="2348" spans="1:4" x14ac:dyDescent="0.2">
      <c r="A2348" s="4">
        <v>33499.745359564302</v>
      </c>
      <c r="B2348" s="4">
        <v>700.69571633936482</v>
      </c>
      <c r="C2348" s="4">
        <v>0</v>
      </c>
      <c r="D2348" s="4">
        <v>0</v>
      </c>
    </row>
    <row r="2349" spans="1:4" x14ac:dyDescent="0.2">
      <c r="A2349" s="4">
        <v>33514.01875625208</v>
      </c>
      <c r="B2349" s="4">
        <v>699.72987572872819</v>
      </c>
      <c r="C2349" s="4">
        <v>0</v>
      </c>
      <c r="D2349" s="4">
        <v>0</v>
      </c>
    </row>
    <row r="2350" spans="1:4" x14ac:dyDescent="0.2">
      <c r="A2350" s="4">
        <v>33528.292152939866</v>
      </c>
      <c r="B2350" s="4">
        <v>698.76354639477188</v>
      </c>
      <c r="C2350" s="4">
        <v>0</v>
      </c>
      <c r="D2350" s="4">
        <v>0</v>
      </c>
    </row>
    <row r="2351" spans="1:4" x14ac:dyDescent="0.2">
      <c r="A2351" s="4">
        <v>33542.565549627652</v>
      </c>
      <c r="B2351" s="4">
        <v>697.79672908822181</v>
      </c>
      <c r="C2351" s="4">
        <v>0</v>
      </c>
      <c r="D2351" s="4">
        <v>0</v>
      </c>
    </row>
    <row r="2352" spans="1:4" x14ac:dyDescent="0.2">
      <c r="A2352" s="4">
        <v>33556.838946315438</v>
      </c>
      <c r="B2352" s="4">
        <v>696.8294245598064</v>
      </c>
      <c r="C2352" s="4">
        <v>0</v>
      </c>
      <c r="D2352" s="4">
        <v>0</v>
      </c>
    </row>
    <row r="2353" spans="1:4" x14ac:dyDescent="0.2">
      <c r="A2353" s="4">
        <v>33571.112343003224</v>
      </c>
      <c r="B2353" s="4">
        <v>695.86163356025008</v>
      </c>
      <c r="C2353" s="4">
        <v>0</v>
      </c>
      <c r="D2353" s="4">
        <v>0</v>
      </c>
    </row>
    <row r="2354" spans="1:4" x14ac:dyDescent="0.2">
      <c r="A2354" s="4">
        <v>33585.38573969101</v>
      </c>
      <c r="B2354" s="4">
        <v>694.89335684028265</v>
      </c>
      <c r="C2354" s="4">
        <v>0</v>
      </c>
      <c r="D2354" s="4">
        <v>0</v>
      </c>
    </row>
    <row r="2355" spans="1:4" x14ac:dyDescent="0.2">
      <c r="A2355" s="4">
        <v>33599.659136378796</v>
      </c>
      <c r="B2355" s="4">
        <v>693.92459515062956</v>
      </c>
      <c r="C2355" s="4">
        <v>0</v>
      </c>
      <c r="D2355" s="4">
        <v>0</v>
      </c>
    </row>
    <row r="2356" spans="1:4" x14ac:dyDescent="0.2">
      <c r="A2356" s="4">
        <v>33613.932533066574</v>
      </c>
      <c r="B2356" s="4">
        <v>692.95534924201877</v>
      </c>
      <c r="C2356" s="4">
        <v>0</v>
      </c>
      <c r="D2356" s="4">
        <v>0</v>
      </c>
    </row>
    <row r="2357" spans="1:4" x14ac:dyDescent="0.2">
      <c r="A2357" s="4">
        <v>33628.20592975436</v>
      </c>
      <c r="B2357" s="4">
        <v>691.98561986517745</v>
      </c>
      <c r="C2357" s="4">
        <v>0</v>
      </c>
      <c r="D2357" s="4">
        <v>0</v>
      </c>
    </row>
    <row r="2358" spans="1:4" x14ac:dyDescent="0.2">
      <c r="A2358" s="4">
        <v>33642.479326442146</v>
      </c>
      <c r="B2358" s="4">
        <v>691.01540777083198</v>
      </c>
      <c r="C2358" s="4">
        <v>0</v>
      </c>
      <c r="D2358" s="4">
        <v>0</v>
      </c>
    </row>
    <row r="2359" spans="1:4" x14ac:dyDescent="0.2">
      <c r="A2359" s="4">
        <v>33656.752723129932</v>
      </c>
      <c r="B2359" s="4">
        <v>690.04471370970816</v>
      </c>
      <c r="C2359" s="4">
        <v>0</v>
      </c>
      <c r="D2359" s="4">
        <v>0</v>
      </c>
    </row>
    <row r="2360" spans="1:4" x14ac:dyDescent="0.2">
      <c r="A2360" s="4">
        <v>33671.026119817718</v>
      </c>
      <c r="B2360" s="4">
        <v>689.07353843253713</v>
      </c>
      <c r="C2360" s="4">
        <v>0</v>
      </c>
      <c r="D2360" s="4">
        <v>0</v>
      </c>
    </row>
    <row r="2361" spans="1:4" x14ac:dyDescent="0.2">
      <c r="A2361" s="4">
        <v>33685.299516505504</v>
      </c>
      <c r="B2361" s="4">
        <v>688.10188269004118</v>
      </c>
      <c r="C2361" s="4">
        <v>0</v>
      </c>
      <c r="D2361" s="4">
        <v>0</v>
      </c>
    </row>
    <row r="2362" spans="1:4" x14ac:dyDescent="0.2">
      <c r="A2362" s="4">
        <v>33699.572913193289</v>
      </c>
      <c r="B2362" s="4">
        <v>687.1297472329511</v>
      </c>
      <c r="C2362" s="4">
        <v>0</v>
      </c>
      <c r="D2362" s="4">
        <v>0</v>
      </c>
    </row>
    <row r="2363" spans="1:4" x14ac:dyDescent="0.2">
      <c r="A2363" s="4">
        <v>33713.846309881068</v>
      </c>
      <c r="B2363" s="4">
        <v>686.15713281199089</v>
      </c>
      <c r="C2363" s="4">
        <v>0</v>
      </c>
      <c r="D2363" s="4">
        <v>0</v>
      </c>
    </row>
    <row r="2364" spans="1:4" x14ac:dyDescent="0.2">
      <c r="A2364" s="4">
        <v>33728.119706568854</v>
      </c>
      <c r="B2364" s="4">
        <v>685.18404017789135</v>
      </c>
      <c r="C2364" s="4">
        <v>0</v>
      </c>
      <c r="D2364" s="4">
        <v>0</v>
      </c>
    </row>
    <row r="2365" spans="1:4" x14ac:dyDescent="0.2">
      <c r="A2365" s="4">
        <v>33742.39310325664</v>
      </c>
      <c r="B2365" s="4">
        <v>684.21047008137543</v>
      </c>
      <c r="C2365" s="4">
        <v>0</v>
      </c>
      <c r="D2365" s="4">
        <v>0</v>
      </c>
    </row>
    <row r="2366" spans="1:4" x14ac:dyDescent="0.2">
      <c r="A2366" s="4">
        <v>33756.666499944426</v>
      </c>
      <c r="B2366" s="4">
        <v>683.23642327317202</v>
      </c>
      <c r="C2366" s="4">
        <v>0</v>
      </c>
      <c r="D2366" s="4">
        <v>0</v>
      </c>
    </row>
    <row r="2367" spans="1:4" x14ac:dyDescent="0.2">
      <c r="A2367" s="4">
        <v>33770.939896632211</v>
      </c>
      <c r="B2367" s="4">
        <v>682.2619005040093</v>
      </c>
      <c r="C2367" s="4">
        <v>0</v>
      </c>
      <c r="D2367" s="4">
        <v>0</v>
      </c>
    </row>
    <row r="2368" spans="1:4" x14ac:dyDescent="0.2">
      <c r="A2368" s="4">
        <v>33785.213293319997</v>
      </c>
      <c r="B2368" s="4">
        <v>681.2869025246132</v>
      </c>
      <c r="C2368" s="4">
        <v>0</v>
      </c>
      <c r="D2368" s="4">
        <v>0</v>
      </c>
    </row>
    <row r="2369" spans="1:4" x14ac:dyDescent="0.2">
      <c r="A2369" s="4">
        <v>33799.486690007783</v>
      </c>
      <c r="B2369" s="4">
        <v>680.31143008571041</v>
      </c>
      <c r="C2369" s="4">
        <v>0</v>
      </c>
      <c r="D2369" s="4">
        <v>0</v>
      </c>
    </row>
    <row r="2370" spans="1:4" x14ac:dyDescent="0.2">
      <c r="A2370" s="4">
        <v>33813.760086695562</v>
      </c>
      <c r="B2370" s="4">
        <v>679.33548393802971</v>
      </c>
      <c r="C2370" s="4">
        <v>0</v>
      </c>
      <c r="D2370" s="4">
        <v>0</v>
      </c>
    </row>
    <row r="2371" spans="1:4" x14ac:dyDescent="0.2">
      <c r="A2371" s="4">
        <v>33828.033483383348</v>
      </c>
      <c r="B2371" s="4">
        <v>678.35906483229553</v>
      </c>
      <c r="C2371" s="4">
        <v>0</v>
      </c>
      <c r="D2371" s="4">
        <v>0</v>
      </c>
    </row>
    <row r="2372" spans="1:4" x14ac:dyDescent="0.2">
      <c r="A2372" s="4">
        <v>33842.306880071133</v>
      </c>
      <c r="B2372" s="4">
        <v>677.38217351923697</v>
      </c>
      <c r="C2372" s="4">
        <v>0</v>
      </c>
      <c r="D2372" s="4">
        <v>0</v>
      </c>
    </row>
    <row r="2373" spans="1:4" x14ac:dyDescent="0.2">
      <c r="A2373" s="4">
        <v>33856.580276758919</v>
      </c>
      <c r="B2373" s="4">
        <v>676.40481074958029</v>
      </c>
      <c r="C2373" s="4">
        <v>0</v>
      </c>
      <c r="D2373" s="4">
        <v>0</v>
      </c>
    </row>
    <row r="2374" spans="1:4" x14ac:dyDescent="0.2">
      <c r="A2374" s="4">
        <v>33870.853673446705</v>
      </c>
      <c r="B2374" s="4">
        <v>675.42697727405368</v>
      </c>
      <c r="C2374" s="4">
        <v>0</v>
      </c>
      <c r="D2374" s="4">
        <v>0</v>
      </c>
    </row>
    <row r="2375" spans="1:4" x14ac:dyDescent="0.2">
      <c r="A2375" s="4">
        <v>33885.127070134491</v>
      </c>
      <c r="B2375" s="4">
        <v>674.44867384338181</v>
      </c>
      <c r="C2375" s="4">
        <v>0</v>
      </c>
      <c r="D2375" s="4">
        <v>0</v>
      </c>
    </row>
    <row r="2376" spans="1:4" x14ac:dyDescent="0.2">
      <c r="A2376" s="4">
        <v>33899.400466822277</v>
      </c>
      <c r="B2376" s="4">
        <v>673.46990120829435</v>
      </c>
      <c r="C2376" s="4">
        <v>0</v>
      </c>
      <c r="D2376" s="4">
        <v>0</v>
      </c>
    </row>
    <row r="2377" spans="1:4" x14ac:dyDescent="0.2">
      <c r="A2377" s="4">
        <v>33913.673863510056</v>
      </c>
      <c r="B2377" s="4">
        <v>672.4906601195172</v>
      </c>
      <c r="C2377" s="4">
        <v>0</v>
      </c>
      <c r="D2377" s="4">
        <v>0</v>
      </c>
    </row>
    <row r="2378" spans="1:4" x14ac:dyDescent="0.2">
      <c r="A2378" s="4">
        <v>33927.947260197841</v>
      </c>
      <c r="B2378" s="4">
        <v>671.51095132777664</v>
      </c>
      <c r="C2378" s="4">
        <v>0</v>
      </c>
      <c r="D2378" s="4">
        <v>0</v>
      </c>
    </row>
    <row r="2379" spans="1:4" x14ac:dyDescent="0.2">
      <c r="A2379" s="4">
        <v>33942.220656885627</v>
      </c>
      <c r="B2379" s="4">
        <v>670.53077558380153</v>
      </c>
      <c r="C2379" s="4">
        <v>0</v>
      </c>
      <c r="D2379" s="4">
        <v>0</v>
      </c>
    </row>
    <row r="2380" spans="1:4" x14ac:dyDescent="0.2">
      <c r="A2380" s="4">
        <v>33956.494053573413</v>
      </c>
      <c r="B2380" s="4">
        <v>669.5501336383179</v>
      </c>
      <c r="C2380" s="4">
        <v>0</v>
      </c>
      <c r="D2380" s="4">
        <v>0</v>
      </c>
    </row>
    <row r="2381" spans="1:4" x14ac:dyDescent="0.2">
      <c r="A2381" s="4">
        <v>33970.767450261199</v>
      </c>
      <c r="B2381" s="4">
        <v>668.5690262420527</v>
      </c>
      <c r="C2381" s="4">
        <v>0</v>
      </c>
      <c r="D2381" s="4">
        <v>0</v>
      </c>
    </row>
    <row r="2382" spans="1:4" x14ac:dyDescent="0.2">
      <c r="A2382" s="4">
        <v>33985.040846948985</v>
      </c>
      <c r="B2382" s="4">
        <v>667.58745414573241</v>
      </c>
      <c r="C2382" s="4">
        <v>0</v>
      </c>
      <c r="D2382" s="4">
        <v>0</v>
      </c>
    </row>
    <row r="2383" spans="1:4" x14ac:dyDescent="0.2">
      <c r="A2383" s="4">
        <v>33999.314243636771</v>
      </c>
      <c r="B2383" s="4">
        <v>666.60541810008499</v>
      </c>
      <c r="C2383" s="4">
        <v>0</v>
      </c>
      <c r="D2383" s="4">
        <v>0</v>
      </c>
    </row>
    <row r="2384" spans="1:4" x14ac:dyDescent="0.2">
      <c r="A2384" s="4">
        <v>34013.587640324549</v>
      </c>
      <c r="B2384" s="4">
        <v>665.62291885583886</v>
      </c>
      <c r="C2384" s="4">
        <v>0</v>
      </c>
      <c r="D2384" s="4">
        <v>0</v>
      </c>
    </row>
    <row r="2385" spans="1:4" x14ac:dyDescent="0.2">
      <c r="A2385" s="4">
        <v>34027.861037012335</v>
      </c>
      <c r="B2385" s="4">
        <v>664.63995716371869</v>
      </c>
      <c r="C2385" s="4">
        <v>0</v>
      </c>
      <c r="D2385" s="4">
        <v>0</v>
      </c>
    </row>
    <row r="2386" spans="1:4" x14ac:dyDescent="0.2">
      <c r="A2386" s="4">
        <v>34042.134433700121</v>
      </c>
      <c r="B2386" s="4">
        <v>663.65653377445221</v>
      </c>
      <c r="C2386" s="4">
        <v>0</v>
      </c>
      <c r="D2386" s="4">
        <v>0</v>
      </c>
    </row>
    <row r="2387" spans="1:4" x14ac:dyDescent="0.2">
      <c r="A2387" s="4">
        <v>34056.407830387907</v>
      </c>
      <c r="B2387" s="4">
        <v>662.6726494387666</v>
      </c>
      <c r="C2387" s="4">
        <v>0</v>
      </c>
      <c r="D2387" s="4">
        <v>0</v>
      </c>
    </row>
    <row r="2388" spans="1:4" x14ac:dyDescent="0.2">
      <c r="A2388" s="4">
        <v>34070.681227075693</v>
      </c>
      <c r="B2388" s="4">
        <v>661.68830490738981</v>
      </c>
      <c r="C2388" s="4">
        <v>0</v>
      </c>
      <c r="D2388" s="4">
        <v>0</v>
      </c>
    </row>
    <row r="2389" spans="1:4" x14ac:dyDescent="0.2">
      <c r="A2389" s="4">
        <v>34084.954623763479</v>
      </c>
      <c r="B2389" s="4">
        <v>660.70350093104673</v>
      </c>
      <c r="C2389" s="4">
        <v>0</v>
      </c>
      <c r="D2389" s="4">
        <v>0</v>
      </c>
    </row>
    <row r="2390" spans="1:4" x14ac:dyDescent="0.2">
      <c r="A2390" s="4">
        <v>34099.228020451264</v>
      </c>
      <c r="B2390" s="4">
        <v>659.71823826046682</v>
      </c>
      <c r="C2390" s="4">
        <v>0</v>
      </c>
      <c r="D2390" s="4">
        <v>0</v>
      </c>
    </row>
    <row r="2391" spans="1:4" x14ac:dyDescent="0.2">
      <c r="A2391" s="4">
        <v>34113.501417139043</v>
      </c>
      <c r="B2391" s="4">
        <v>658.73251764637791</v>
      </c>
      <c r="C2391" s="4">
        <v>0</v>
      </c>
      <c r="D2391" s="4">
        <v>0</v>
      </c>
    </row>
    <row r="2392" spans="1:4" x14ac:dyDescent="0.2">
      <c r="A2392" s="4">
        <v>34127.774813826829</v>
      </c>
      <c r="B2392" s="4">
        <v>657.74633983950298</v>
      </c>
      <c r="C2392" s="4">
        <v>0</v>
      </c>
      <c r="D2392" s="4">
        <v>0</v>
      </c>
    </row>
    <row r="2393" spans="1:4" x14ac:dyDescent="0.2">
      <c r="A2393" s="4">
        <v>34142.048210514615</v>
      </c>
      <c r="B2393" s="4">
        <v>656.75970559057259</v>
      </c>
      <c r="C2393" s="4">
        <v>0</v>
      </c>
      <c r="D2393" s="4">
        <v>0</v>
      </c>
    </row>
    <row r="2394" spans="1:4" x14ac:dyDescent="0.2">
      <c r="A2394" s="4">
        <v>34156.321607202401</v>
      </c>
      <c r="B2394" s="4">
        <v>655.77261565031233</v>
      </c>
      <c r="C2394" s="4">
        <v>0</v>
      </c>
      <c r="D2394" s="4">
        <v>0</v>
      </c>
    </row>
    <row r="2395" spans="1:4" x14ac:dyDescent="0.2">
      <c r="A2395" s="4">
        <v>34170.595003890186</v>
      </c>
      <c r="B2395" s="4">
        <v>654.78507076944948</v>
      </c>
      <c r="C2395" s="4">
        <v>0</v>
      </c>
      <c r="D2395" s="4">
        <v>0</v>
      </c>
    </row>
    <row r="2396" spans="1:4" x14ac:dyDescent="0.2">
      <c r="A2396" s="4">
        <v>34184.868400577972</v>
      </c>
      <c r="B2396" s="4">
        <v>653.79707169871074</v>
      </c>
      <c r="C2396" s="4">
        <v>0</v>
      </c>
      <c r="D2396" s="4">
        <v>0</v>
      </c>
    </row>
    <row r="2397" spans="1:4" x14ac:dyDescent="0.2">
      <c r="A2397" s="4">
        <v>34199.141797265758</v>
      </c>
      <c r="B2397" s="4">
        <v>652.80861918882499</v>
      </c>
      <c r="C2397" s="4">
        <v>0</v>
      </c>
      <c r="D2397" s="4">
        <v>0</v>
      </c>
    </row>
    <row r="2398" spans="1:4" x14ac:dyDescent="0.2">
      <c r="A2398" s="4">
        <v>34213.415193953537</v>
      </c>
      <c r="B2398" s="4">
        <v>651.81971399051793</v>
      </c>
      <c r="C2398" s="4">
        <v>0</v>
      </c>
      <c r="D2398" s="4">
        <v>0</v>
      </c>
    </row>
    <row r="2399" spans="1:4" x14ac:dyDescent="0.2">
      <c r="A2399" s="4">
        <v>34227.688590641323</v>
      </c>
      <c r="B2399" s="4">
        <v>650.83035685451591</v>
      </c>
      <c r="C2399" s="4">
        <v>0</v>
      </c>
      <c r="D2399" s="4">
        <v>0</v>
      </c>
    </row>
    <row r="2400" spans="1:4" x14ac:dyDescent="0.2">
      <c r="A2400" s="4">
        <v>34241.961987329109</v>
      </c>
      <c r="B2400" s="4">
        <v>649.84054853154669</v>
      </c>
      <c r="C2400" s="4">
        <v>0</v>
      </c>
      <c r="D2400" s="4">
        <v>0</v>
      </c>
    </row>
    <row r="2401" spans="1:4" x14ac:dyDescent="0.2">
      <c r="A2401" s="4">
        <v>34256.235384016894</v>
      </c>
      <c r="B2401" s="4">
        <v>648.85028977233708</v>
      </c>
      <c r="C2401" s="4">
        <v>0</v>
      </c>
      <c r="D2401" s="4">
        <v>0</v>
      </c>
    </row>
    <row r="2402" spans="1:4" x14ac:dyDescent="0.2">
      <c r="A2402" s="4">
        <v>34270.50878070468</v>
      </c>
      <c r="B2402" s="4">
        <v>647.85958132761539</v>
      </c>
      <c r="C2402" s="4">
        <v>0</v>
      </c>
      <c r="D2402" s="4">
        <v>0</v>
      </c>
    </row>
    <row r="2403" spans="1:4" x14ac:dyDescent="0.2">
      <c r="A2403" s="4">
        <v>34284.782177392466</v>
      </c>
      <c r="B2403" s="4">
        <v>646.86842394810731</v>
      </c>
      <c r="C2403" s="4">
        <v>0</v>
      </c>
      <c r="D2403" s="4">
        <v>0</v>
      </c>
    </row>
    <row r="2404" spans="1:4" x14ac:dyDescent="0.2">
      <c r="A2404" s="4">
        <v>34299.055574080252</v>
      </c>
      <c r="B2404" s="4">
        <v>645.87681838454046</v>
      </c>
      <c r="C2404" s="4">
        <v>0</v>
      </c>
      <c r="D2404" s="4">
        <v>0</v>
      </c>
    </row>
    <row r="2405" spans="1:4" x14ac:dyDescent="0.2">
      <c r="A2405" s="4">
        <v>34313.328970768031</v>
      </c>
      <c r="B2405" s="4">
        <v>644.88476538764303</v>
      </c>
      <c r="C2405" s="4">
        <v>0</v>
      </c>
      <c r="D2405" s="4">
        <v>0</v>
      </c>
    </row>
    <row r="2406" spans="1:4" x14ac:dyDescent="0.2">
      <c r="A2406" s="4">
        <v>34327.602367455816</v>
      </c>
      <c r="B2406" s="4">
        <v>643.89226570813901</v>
      </c>
      <c r="C2406" s="4">
        <v>0</v>
      </c>
      <c r="D2406" s="4">
        <v>0</v>
      </c>
    </row>
    <row r="2407" spans="1:4" x14ac:dyDescent="0.2">
      <c r="A2407" s="4">
        <v>34341.875764143602</v>
      </c>
      <c r="B2407" s="4">
        <v>642.89932009675817</v>
      </c>
      <c r="C2407" s="4">
        <v>0</v>
      </c>
      <c r="D2407" s="4">
        <v>0</v>
      </c>
    </row>
    <row r="2408" spans="1:4" x14ac:dyDescent="0.2">
      <c r="A2408" s="4">
        <v>34356.149160831388</v>
      </c>
      <c r="B2408" s="4">
        <v>641.90592930422645</v>
      </c>
      <c r="C2408" s="4">
        <v>0</v>
      </c>
      <c r="D2408" s="4">
        <v>0</v>
      </c>
    </row>
    <row r="2409" spans="1:4" x14ac:dyDescent="0.2">
      <c r="A2409" s="4">
        <v>34370.422557519174</v>
      </c>
      <c r="B2409" s="4">
        <v>640.91209408127224</v>
      </c>
      <c r="C2409" s="4">
        <v>0</v>
      </c>
      <c r="D2409" s="4">
        <v>0</v>
      </c>
    </row>
    <row r="2410" spans="1:4" x14ac:dyDescent="0.2">
      <c r="A2410" s="4">
        <v>34384.69595420696</v>
      </c>
      <c r="B2410" s="4">
        <v>639.91781517862023</v>
      </c>
      <c r="C2410" s="4">
        <v>0</v>
      </c>
      <c r="D2410" s="4">
        <v>0</v>
      </c>
    </row>
    <row r="2411" spans="1:4" x14ac:dyDescent="0.2">
      <c r="A2411" s="4">
        <v>34398.969350894746</v>
      </c>
      <c r="B2411" s="4">
        <v>638.92309334699962</v>
      </c>
      <c r="C2411" s="4">
        <v>0</v>
      </c>
      <c r="D2411" s="4">
        <v>0</v>
      </c>
    </row>
    <row r="2412" spans="1:4" x14ac:dyDescent="0.2">
      <c r="A2412" s="4">
        <v>34413.242747582524</v>
      </c>
      <c r="B2412" s="4">
        <v>637.9279293371369</v>
      </c>
      <c r="C2412" s="4">
        <v>0</v>
      </c>
      <c r="D2412" s="4">
        <v>0</v>
      </c>
    </row>
    <row r="2413" spans="1:4" x14ac:dyDescent="0.2">
      <c r="A2413" s="4">
        <v>34427.51614427031</v>
      </c>
      <c r="B2413" s="4">
        <v>636.93232389975844</v>
      </c>
      <c r="C2413" s="4">
        <v>0</v>
      </c>
      <c r="D2413" s="4">
        <v>0</v>
      </c>
    </row>
    <row r="2414" spans="1:4" x14ac:dyDescent="0.2">
      <c r="A2414" s="4">
        <v>34441.789540958096</v>
      </c>
      <c r="B2414" s="4">
        <v>635.93627778559267</v>
      </c>
      <c r="C2414" s="4">
        <v>0</v>
      </c>
      <c r="D2414" s="4">
        <v>0</v>
      </c>
    </row>
    <row r="2415" spans="1:4" x14ac:dyDescent="0.2">
      <c r="A2415" s="4">
        <v>34456.062937645882</v>
      </c>
      <c r="B2415" s="4">
        <v>634.93979174536389</v>
      </c>
      <c r="C2415" s="4">
        <v>0</v>
      </c>
      <c r="D2415" s="4">
        <v>0</v>
      </c>
    </row>
    <row r="2416" spans="1:4" x14ac:dyDescent="0.2">
      <c r="A2416" s="4">
        <v>34470.336334333668</v>
      </c>
      <c r="B2416" s="4">
        <v>633.94286652980247</v>
      </c>
      <c r="C2416" s="4">
        <v>0</v>
      </c>
      <c r="D2416" s="4">
        <v>0</v>
      </c>
    </row>
    <row r="2417" spans="1:4" x14ac:dyDescent="0.2">
      <c r="A2417" s="4">
        <v>34484.609731021454</v>
      </c>
      <c r="B2417" s="4">
        <v>632.94550288963342</v>
      </c>
      <c r="C2417" s="4">
        <v>0</v>
      </c>
      <c r="D2417" s="4">
        <v>0</v>
      </c>
    </row>
    <row r="2418" spans="1:4" x14ac:dyDescent="0.2">
      <c r="A2418" s="4">
        <v>34498.883127709239</v>
      </c>
      <c r="B2418" s="4">
        <v>631.9477015755856</v>
      </c>
      <c r="C2418" s="4">
        <v>0</v>
      </c>
      <c r="D2418" s="4">
        <v>0</v>
      </c>
    </row>
    <row r="2419" spans="1:4" x14ac:dyDescent="0.2">
      <c r="A2419" s="4">
        <v>34513.156524397018</v>
      </c>
      <c r="B2419" s="4">
        <v>630.94946333838391</v>
      </c>
      <c r="C2419" s="4">
        <v>0</v>
      </c>
      <c r="D2419" s="4">
        <v>0</v>
      </c>
    </row>
    <row r="2420" spans="1:4" x14ac:dyDescent="0.2">
      <c r="A2420" s="4">
        <v>34527.429921084804</v>
      </c>
      <c r="B2420" s="4">
        <v>629.95078892875699</v>
      </c>
      <c r="C2420" s="4">
        <v>0</v>
      </c>
      <c r="D2420" s="4">
        <v>0</v>
      </c>
    </row>
    <row r="2421" spans="1:4" x14ac:dyDescent="0.2">
      <c r="A2421" s="4">
        <v>34541.70331777259</v>
      </c>
      <c r="B2421" s="4">
        <v>628.95167909743088</v>
      </c>
      <c r="C2421" s="4">
        <v>0</v>
      </c>
      <c r="D2421" s="4">
        <v>0</v>
      </c>
    </row>
    <row r="2422" spans="1:4" x14ac:dyDescent="0.2">
      <c r="A2422" s="4">
        <v>34555.976714460376</v>
      </c>
      <c r="B2422" s="4">
        <v>627.95213459513309</v>
      </c>
      <c r="C2422" s="4">
        <v>0</v>
      </c>
      <c r="D2422" s="4">
        <v>0</v>
      </c>
    </row>
    <row r="2423" spans="1:4" x14ac:dyDescent="0.2">
      <c r="A2423" s="4">
        <v>34570.250111148162</v>
      </c>
      <c r="B2423" s="4">
        <v>626.95215617259134</v>
      </c>
      <c r="C2423" s="4">
        <v>0</v>
      </c>
      <c r="D2423" s="4">
        <v>0</v>
      </c>
    </row>
    <row r="2424" spans="1:4" x14ac:dyDescent="0.2">
      <c r="A2424" s="4">
        <v>34584.523507835947</v>
      </c>
      <c r="B2424" s="4">
        <v>625.95174458053225</v>
      </c>
      <c r="C2424" s="4">
        <v>0</v>
      </c>
      <c r="D2424" s="4">
        <v>0</v>
      </c>
    </row>
    <row r="2425" spans="1:4" x14ac:dyDescent="0.2">
      <c r="A2425" s="4">
        <v>34598.796904523733</v>
      </c>
      <c r="B2425" s="4">
        <v>624.95090056968195</v>
      </c>
      <c r="C2425" s="4">
        <v>0</v>
      </c>
      <c r="D2425" s="4">
        <v>0</v>
      </c>
    </row>
    <row r="2426" spans="1:4" x14ac:dyDescent="0.2">
      <c r="A2426" s="4">
        <v>34613.070301211512</v>
      </c>
      <c r="B2426" s="4">
        <v>623.94962489076852</v>
      </c>
      <c r="C2426" s="4">
        <v>0</v>
      </c>
      <c r="D2426" s="4">
        <v>0</v>
      </c>
    </row>
    <row r="2427" spans="1:4" x14ac:dyDescent="0.2">
      <c r="A2427" s="4">
        <v>34627.343697899298</v>
      </c>
      <c r="B2427" s="4">
        <v>622.94791829451844</v>
      </c>
      <c r="C2427" s="4">
        <v>0</v>
      </c>
      <c r="D2427" s="4">
        <v>0</v>
      </c>
    </row>
    <row r="2428" spans="1:4" x14ac:dyDescent="0.2">
      <c r="A2428" s="4">
        <v>34641.617094587084</v>
      </c>
      <c r="B2428" s="4">
        <v>621.94578153165969</v>
      </c>
      <c r="C2428" s="4">
        <v>0</v>
      </c>
      <c r="D2428" s="4">
        <v>0</v>
      </c>
    </row>
    <row r="2429" spans="1:4" x14ac:dyDescent="0.2">
      <c r="A2429" s="4">
        <v>34655.890491274869</v>
      </c>
      <c r="B2429" s="4">
        <v>620.94321535291874</v>
      </c>
      <c r="C2429" s="4">
        <v>0</v>
      </c>
      <c r="D2429" s="4">
        <v>0</v>
      </c>
    </row>
    <row r="2430" spans="1:4" x14ac:dyDescent="0.2">
      <c r="A2430" s="4">
        <v>34670.163887962655</v>
      </c>
      <c r="B2430" s="4">
        <v>619.9402205090222</v>
      </c>
      <c r="C2430" s="4">
        <v>0</v>
      </c>
      <c r="D2430" s="4">
        <v>0</v>
      </c>
    </row>
    <row r="2431" spans="1:4" x14ac:dyDescent="0.2">
      <c r="A2431" s="4">
        <v>34684.437284650441</v>
      </c>
      <c r="B2431" s="4">
        <v>618.93679775069768</v>
      </c>
      <c r="C2431" s="4">
        <v>0</v>
      </c>
      <c r="D2431" s="4">
        <v>0</v>
      </c>
    </row>
    <row r="2432" spans="1:4" x14ac:dyDescent="0.2">
      <c r="A2432" s="4">
        <v>34698.710681338227</v>
      </c>
      <c r="B2432" s="4">
        <v>617.9329478286727</v>
      </c>
      <c r="C2432" s="4">
        <v>0</v>
      </c>
      <c r="D2432" s="4">
        <v>0</v>
      </c>
    </row>
    <row r="2433" spans="1:4" x14ac:dyDescent="0.2">
      <c r="A2433" s="4">
        <v>34712.984078026006</v>
      </c>
      <c r="B2433" s="4">
        <v>616.92867149367396</v>
      </c>
      <c r="C2433" s="4">
        <v>0</v>
      </c>
      <c r="D2433" s="4">
        <v>0</v>
      </c>
    </row>
    <row r="2434" spans="1:4" x14ac:dyDescent="0.2">
      <c r="A2434" s="4">
        <v>34727.257474713791</v>
      </c>
      <c r="B2434" s="4">
        <v>615.92396949642796</v>
      </c>
      <c r="C2434" s="4">
        <v>0</v>
      </c>
      <c r="D2434" s="4">
        <v>0</v>
      </c>
    </row>
    <row r="2435" spans="1:4" x14ac:dyDescent="0.2">
      <c r="A2435" s="4">
        <v>34741.530871401577</v>
      </c>
      <c r="B2435" s="4">
        <v>614.91884258766163</v>
      </c>
      <c r="C2435" s="4">
        <v>0</v>
      </c>
      <c r="D2435" s="4">
        <v>0</v>
      </c>
    </row>
    <row r="2436" spans="1:4" x14ac:dyDescent="0.2">
      <c r="A2436" s="4">
        <v>34755.804268089363</v>
      </c>
      <c r="B2436" s="4">
        <v>613.9132915181026</v>
      </c>
      <c r="C2436" s="4">
        <v>0</v>
      </c>
      <c r="D2436" s="4">
        <v>0</v>
      </c>
    </row>
    <row r="2437" spans="1:4" x14ac:dyDescent="0.2">
      <c r="A2437" s="4">
        <v>34770.077664777149</v>
      </c>
      <c r="B2437" s="4">
        <v>612.90731703847871</v>
      </c>
      <c r="C2437" s="4">
        <v>0</v>
      </c>
      <c r="D2437" s="4">
        <v>0</v>
      </c>
    </row>
    <row r="2438" spans="1:4" x14ac:dyDescent="0.2">
      <c r="A2438" s="4">
        <v>34784.351061464935</v>
      </c>
      <c r="B2438" s="4">
        <v>611.900919899516</v>
      </c>
      <c r="C2438" s="4">
        <v>0</v>
      </c>
      <c r="D2438" s="4">
        <v>0</v>
      </c>
    </row>
    <row r="2439" spans="1:4" x14ac:dyDescent="0.2">
      <c r="A2439" s="4">
        <v>34798.624458152721</v>
      </c>
      <c r="B2439" s="4">
        <v>610.89410085194152</v>
      </c>
      <c r="C2439" s="4">
        <v>0</v>
      </c>
      <c r="D2439" s="4">
        <v>0</v>
      </c>
    </row>
    <row r="2440" spans="1:4" x14ac:dyDescent="0.2">
      <c r="A2440" s="4">
        <v>34812.897854840499</v>
      </c>
      <c r="B2440" s="4">
        <v>609.88686064648402</v>
      </c>
      <c r="C2440" s="4">
        <v>0</v>
      </c>
      <c r="D2440" s="4">
        <v>0</v>
      </c>
    </row>
    <row r="2441" spans="1:4" x14ac:dyDescent="0.2">
      <c r="A2441" s="4">
        <v>34827.171251528285</v>
      </c>
      <c r="B2441" s="4">
        <v>608.87920003386716</v>
      </c>
      <c r="C2441" s="4">
        <v>0</v>
      </c>
      <c r="D2441" s="4">
        <v>0</v>
      </c>
    </row>
    <row r="2442" spans="1:4" x14ac:dyDescent="0.2">
      <c r="A2442" s="4">
        <v>34841.444648216071</v>
      </c>
      <c r="B2442" s="4">
        <v>607.87111976482083</v>
      </c>
      <c r="C2442" s="4">
        <v>0</v>
      </c>
      <c r="D2442" s="4">
        <v>0</v>
      </c>
    </row>
    <row r="2443" spans="1:4" x14ac:dyDescent="0.2">
      <c r="A2443" s="4">
        <v>34855.718044903857</v>
      </c>
      <c r="B2443" s="4">
        <v>606.86262059007117</v>
      </c>
      <c r="C2443" s="4">
        <v>0</v>
      </c>
      <c r="D2443" s="4">
        <v>0</v>
      </c>
    </row>
    <row r="2444" spans="1:4" x14ac:dyDescent="0.2">
      <c r="A2444" s="4">
        <v>34869.991441591643</v>
      </c>
      <c r="B2444" s="4">
        <v>605.85370326034467</v>
      </c>
      <c r="C2444" s="4">
        <v>0</v>
      </c>
      <c r="D2444" s="4">
        <v>0</v>
      </c>
    </row>
    <row r="2445" spans="1:4" x14ac:dyDescent="0.2">
      <c r="A2445" s="4">
        <v>34884.264838279429</v>
      </c>
      <c r="B2445" s="4">
        <v>604.84436852637054</v>
      </c>
      <c r="C2445" s="4">
        <v>0</v>
      </c>
      <c r="D2445" s="4">
        <v>0</v>
      </c>
    </row>
    <row r="2446" spans="1:4" x14ac:dyDescent="0.2">
      <c r="A2446" s="4">
        <v>34898.538234967215</v>
      </c>
      <c r="B2446" s="4">
        <v>603.8346171388738</v>
      </c>
      <c r="C2446" s="4">
        <v>0</v>
      </c>
      <c r="D2446" s="4">
        <v>0</v>
      </c>
    </row>
    <row r="2447" spans="1:4" x14ac:dyDescent="0.2">
      <c r="A2447" s="4">
        <v>34912.811631654993</v>
      </c>
      <c r="B2447" s="4">
        <v>602.82444984858228</v>
      </c>
      <c r="C2447" s="4">
        <v>0</v>
      </c>
      <c r="D2447" s="4">
        <v>0</v>
      </c>
    </row>
    <row r="2448" spans="1:4" x14ac:dyDescent="0.2">
      <c r="A2448" s="4">
        <v>34927.085028342779</v>
      </c>
      <c r="B2448" s="4">
        <v>601.81386740622213</v>
      </c>
      <c r="C2448" s="4">
        <v>0</v>
      </c>
      <c r="D2448" s="4">
        <v>0</v>
      </c>
    </row>
    <row r="2449" spans="1:4" x14ac:dyDescent="0.2">
      <c r="A2449" s="4">
        <v>34941.358425030565</v>
      </c>
      <c r="B2449" s="4">
        <v>600.80287056252075</v>
      </c>
      <c r="C2449" s="4">
        <v>0</v>
      </c>
      <c r="D2449" s="4">
        <v>0</v>
      </c>
    </row>
    <row r="2450" spans="1:4" x14ac:dyDescent="0.2">
      <c r="A2450" s="4">
        <v>34955.631821718351</v>
      </c>
      <c r="B2450" s="4">
        <v>599.7914600682069</v>
      </c>
      <c r="C2450" s="4">
        <v>0</v>
      </c>
      <c r="D2450" s="4">
        <v>0</v>
      </c>
    </row>
    <row r="2451" spans="1:4" x14ac:dyDescent="0.2">
      <c r="A2451" s="4">
        <v>34969.905218406137</v>
      </c>
      <c r="B2451" s="4">
        <v>598.7796366740057</v>
      </c>
      <c r="C2451" s="4">
        <v>0</v>
      </c>
      <c r="D2451" s="4">
        <v>0</v>
      </c>
    </row>
    <row r="2452" spans="1:4" x14ac:dyDescent="0.2">
      <c r="A2452" s="4">
        <v>34984.178615093922</v>
      </c>
      <c r="B2452" s="4">
        <v>597.76740113064477</v>
      </c>
      <c r="C2452" s="4">
        <v>0</v>
      </c>
      <c r="D2452" s="4">
        <v>0</v>
      </c>
    </row>
    <row r="2453" spans="1:4" x14ac:dyDescent="0.2">
      <c r="A2453" s="4">
        <v>34998.452011781708</v>
      </c>
      <c r="B2453" s="4">
        <v>596.75475418885071</v>
      </c>
      <c r="C2453" s="4">
        <v>0</v>
      </c>
      <c r="D2453" s="4">
        <v>0</v>
      </c>
    </row>
    <row r="2454" spans="1:4" x14ac:dyDescent="0.2">
      <c r="A2454" s="4">
        <v>35012.725408469487</v>
      </c>
      <c r="B2454" s="4">
        <v>595.74169659935274</v>
      </c>
      <c r="C2454" s="4">
        <v>0</v>
      </c>
      <c r="D2454" s="4">
        <v>0</v>
      </c>
    </row>
    <row r="2455" spans="1:4" x14ac:dyDescent="0.2">
      <c r="A2455" s="4">
        <v>35026.998805157273</v>
      </c>
      <c r="B2455" s="4">
        <v>594.72822911287574</v>
      </c>
      <c r="C2455" s="4">
        <v>0</v>
      </c>
      <c r="D2455" s="4">
        <v>0</v>
      </c>
    </row>
    <row r="2456" spans="1:4" x14ac:dyDescent="0.2">
      <c r="A2456" s="4">
        <v>35041.272201845059</v>
      </c>
      <c r="B2456" s="4">
        <v>593.71435248014689</v>
      </c>
      <c r="C2456" s="4">
        <v>0</v>
      </c>
      <c r="D2456" s="4">
        <v>0</v>
      </c>
    </row>
    <row r="2457" spans="1:4" x14ac:dyDescent="0.2">
      <c r="A2457" s="4">
        <v>35055.545598532844</v>
      </c>
      <c r="B2457" s="4">
        <v>592.70006745189346</v>
      </c>
      <c r="C2457" s="4">
        <v>0</v>
      </c>
      <c r="D2457" s="4">
        <v>0</v>
      </c>
    </row>
    <row r="2458" spans="1:4" x14ac:dyDescent="0.2">
      <c r="A2458" s="4">
        <v>35069.81899522063</v>
      </c>
      <c r="B2458" s="4">
        <v>591.68537477884263</v>
      </c>
      <c r="C2458" s="4">
        <v>0</v>
      </c>
      <c r="D2458" s="4">
        <v>0</v>
      </c>
    </row>
    <row r="2459" spans="1:4" x14ac:dyDescent="0.2">
      <c r="A2459" s="4">
        <v>35084.092391908416</v>
      </c>
      <c r="B2459" s="4">
        <v>590.67027521172247</v>
      </c>
      <c r="C2459" s="4">
        <v>0</v>
      </c>
      <c r="D2459" s="4">
        <v>0</v>
      </c>
    </row>
    <row r="2460" spans="1:4" x14ac:dyDescent="0.2">
      <c r="A2460" s="4">
        <v>35098.365788596202</v>
      </c>
      <c r="B2460" s="4">
        <v>589.65476950125912</v>
      </c>
      <c r="C2460" s="4">
        <v>0</v>
      </c>
      <c r="D2460" s="4">
        <v>0</v>
      </c>
    </row>
    <row r="2461" spans="1:4" x14ac:dyDescent="0.2">
      <c r="A2461" s="4">
        <v>35112.639185283981</v>
      </c>
      <c r="B2461" s="4">
        <v>588.63885839817965</v>
      </c>
      <c r="C2461" s="4">
        <v>0</v>
      </c>
      <c r="D2461" s="4">
        <v>0</v>
      </c>
    </row>
    <row r="2462" spans="1:4" x14ac:dyDescent="0.2">
      <c r="A2462" s="4">
        <v>35126.912581971766</v>
      </c>
      <c r="B2462" s="4">
        <v>587.62254265321167</v>
      </c>
      <c r="C2462" s="4">
        <v>0</v>
      </c>
      <c r="D2462" s="4">
        <v>0</v>
      </c>
    </row>
    <row r="2463" spans="1:4" x14ac:dyDescent="0.2">
      <c r="A2463" s="4">
        <v>35141.185978659552</v>
      </c>
      <c r="B2463" s="4">
        <v>586.60582301708041</v>
      </c>
      <c r="C2463" s="4">
        <v>0</v>
      </c>
      <c r="D2463" s="4">
        <v>0</v>
      </c>
    </row>
    <row r="2464" spans="1:4" x14ac:dyDescent="0.2">
      <c r="A2464" s="4">
        <v>35155.459375347338</v>
      </c>
      <c r="B2464" s="4">
        <v>585.5887002405151</v>
      </c>
      <c r="C2464" s="4">
        <v>0</v>
      </c>
      <c r="D2464" s="4">
        <v>0</v>
      </c>
    </row>
    <row r="2465" spans="1:4" x14ac:dyDescent="0.2">
      <c r="A2465" s="4">
        <v>35169.732772035124</v>
      </c>
      <c r="B2465" s="4">
        <v>584.57117507424221</v>
      </c>
      <c r="C2465" s="4">
        <v>0</v>
      </c>
      <c r="D2465" s="4">
        <v>0</v>
      </c>
    </row>
    <row r="2466" spans="1:4" x14ac:dyDescent="0.2">
      <c r="A2466" s="4">
        <v>35184.00616872291</v>
      </c>
      <c r="B2466" s="4">
        <v>583.55324826898789</v>
      </c>
      <c r="C2466" s="4">
        <v>0</v>
      </c>
      <c r="D2466" s="4">
        <v>0</v>
      </c>
    </row>
    <row r="2467" spans="1:4" x14ac:dyDescent="0.2">
      <c r="A2467" s="4">
        <v>35198.279565410696</v>
      </c>
      <c r="B2467" s="4">
        <v>582.53492057548112</v>
      </c>
      <c r="C2467" s="4">
        <v>0</v>
      </c>
      <c r="D2467" s="4">
        <v>0</v>
      </c>
    </row>
    <row r="2468" spans="1:4" x14ac:dyDescent="0.2">
      <c r="A2468" s="4">
        <v>35212.552962098474</v>
      </c>
      <c r="B2468" s="4">
        <v>581.51619274444738</v>
      </c>
      <c r="C2468" s="4">
        <v>0</v>
      </c>
      <c r="D2468" s="4">
        <v>0</v>
      </c>
    </row>
    <row r="2469" spans="1:4" x14ac:dyDescent="0.2">
      <c r="A2469" s="4">
        <v>35226.82635878626</v>
      </c>
      <c r="B2469" s="4">
        <v>580.49706552661416</v>
      </c>
      <c r="C2469" s="4">
        <v>0</v>
      </c>
      <c r="D2469" s="4">
        <v>0</v>
      </c>
    </row>
    <row r="2470" spans="1:4" x14ac:dyDescent="0.2">
      <c r="A2470" s="4">
        <v>35241.099755474046</v>
      </c>
      <c r="B2470" s="4">
        <v>579.47753967270774</v>
      </c>
      <c r="C2470" s="4">
        <v>0</v>
      </c>
      <c r="D2470" s="4">
        <v>0</v>
      </c>
    </row>
    <row r="2471" spans="1:4" x14ac:dyDescent="0.2">
      <c r="A2471" s="4">
        <v>35255.373152161832</v>
      </c>
      <c r="B2471" s="4">
        <v>578.45761593345594</v>
      </c>
      <c r="C2471" s="4">
        <v>0</v>
      </c>
      <c r="D2471" s="4">
        <v>0</v>
      </c>
    </row>
    <row r="2472" spans="1:4" x14ac:dyDescent="0.2">
      <c r="A2472" s="4">
        <v>35269.646548849618</v>
      </c>
      <c r="B2472" s="4">
        <v>577.43729505958652</v>
      </c>
      <c r="C2472" s="4">
        <v>0</v>
      </c>
      <c r="D2472" s="4">
        <v>0</v>
      </c>
    </row>
    <row r="2473" spans="1:4" x14ac:dyDescent="0.2">
      <c r="A2473" s="4">
        <v>35283.919945537404</v>
      </c>
      <c r="B2473" s="4">
        <v>576.41657780182595</v>
      </c>
      <c r="C2473" s="4">
        <v>0</v>
      </c>
      <c r="D2473" s="4">
        <v>0</v>
      </c>
    </row>
    <row r="2474" spans="1:4" x14ac:dyDescent="0.2">
      <c r="A2474" s="4">
        <v>35298.19334222519</v>
      </c>
      <c r="B2474" s="4">
        <v>575.3954649109005</v>
      </c>
      <c r="C2474" s="4">
        <v>0</v>
      </c>
      <c r="D2474" s="4">
        <v>0</v>
      </c>
    </row>
    <row r="2475" spans="1:4" x14ac:dyDescent="0.2">
      <c r="A2475" s="4">
        <v>35312.466738912968</v>
      </c>
      <c r="B2475" s="4">
        <v>574.37395713753835</v>
      </c>
      <c r="C2475" s="4">
        <v>0</v>
      </c>
      <c r="D2475" s="4">
        <v>0</v>
      </c>
    </row>
    <row r="2476" spans="1:4" x14ac:dyDescent="0.2">
      <c r="A2476" s="4">
        <v>35326.740135600754</v>
      </c>
      <c r="B2476" s="4">
        <v>573.35205523246668</v>
      </c>
      <c r="C2476" s="4">
        <v>0</v>
      </c>
      <c r="D2476" s="4">
        <v>0</v>
      </c>
    </row>
    <row r="2477" spans="1:4" x14ac:dyDescent="0.2">
      <c r="A2477" s="4">
        <v>35341.01353228854</v>
      </c>
      <c r="B2477" s="4">
        <v>572.32975994641151</v>
      </c>
      <c r="C2477" s="4">
        <v>0</v>
      </c>
      <c r="D2477" s="4">
        <v>0</v>
      </c>
    </row>
    <row r="2478" spans="1:4" x14ac:dyDescent="0.2">
      <c r="A2478" s="4">
        <v>35355.286928976326</v>
      </c>
      <c r="B2478" s="4">
        <v>571.30707203010036</v>
      </c>
      <c r="C2478" s="4">
        <v>0</v>
      </c>
      <c r="D2478" s="4">
        <v>0</v>
      </c>
    </row>
    <row r="2479" spans="1:4" x14ac:dyDescent="0.2">
      <c r="A2479" s="4">
        <v>35369.560325664112</v>
      </c>
      <c r="B2479" s="4">
        <v>570.28399223426015</v>
      </c>
      <c r="C2479" s="4">
        <v>0</v>
      </c>
      <c r="D2479" s="4">
        <v>0</v>
      </c>
    </row>
    <row r="2480" spans="1:4" x14ac:dyDescent="0.2">
      <c r="A2480" s="4">
        <v>35383.833722351897</v>
      </c>
      <c r="B2480" s="4">
        <v>569.26052130961898</v>
      </c>
      <c r="C2480" s="4">
        <v>0</v>
      </c>
      <c r="D2480" s="4">
        <v>0</v>
      </c>
    </row>
    <row r="2481" spans="1:4" x14ac:dyDescent="0.2">
      <c r="A2481" s="4">
        <v>35398.107119039683</v>
      </c>
      <c r="B2481" s="4">
        <v>568.23666000690184</v>
      </c>
      <c r="C2481" s="4">
        <v>0</v>
      </c>
      <c r="D2481" s="4">
        <v>0</v>
      </c>
    </row>
    <row r="2482" spans="1:4" x14ac:dyDescent="0.2">
      <c r="A2482" s="4">
        <v>35412.380515727462</v>
      </c>
      <c r="B2482" s="4">
        <v>567.21240907683807</v>
      </c>
      <c r="C2482" s="4">
        <v>0</v>
      </c>
      <c r="D2482" s="4">
        <v>0</v>
      </c>
    </row>
    <row r="2483" spans="1:4" x14ac:dyDescent="0.2">
      <c r="A2483" s="4">
        <v>35426.653912415248</v>
      </c>
      <c r="B2483" s="4">
        <v>566.18776927015313</v>
      </c>
      <c r="C2483" s="4">
        <v>0</v>
      </c>
      <c r="D2483" s="4">
        <v>0</v>
      </c>
    </row>
    <row r="2484" spans="1:4" x14ac:dyDescent="0.2">
      <c r="A2484" s="4">
        <v>35440.927309103034</v>
      </c>
      <c r="B2484" s="4">
        <v>565.16274133757577</v>
      </c>
      <c r="C2484" s="4">
        <v>0</v>
      </c>
      <c r="D2484" s="4">
        <v>0</v>
      </c>
    </row>
    <row r="2485" spans="1:4" x14ac:dyDescent="0.2">
      <c r="A2485" s="4">
        <v>35455.200705790819</v>
      </c>
      <c r="B2485" s="4">
        <v>564.13732602983032</v>
      </c>
      <c r="C2485" s="4">
        <v>0</v>
      </c>
      <c r="D2485" s="4">
        <v>0</v>
      </c>
    </row>
    <row r="2486" spans="1:4" x14ac:dyDescent="0.2">
      <c r="A2486" s="4">
        <v>35469.474102478605</v>
      </c>
      <c r="B2486" s="4">
        <v>563.11152409764668</v>
      </c>
      <c r="C2486" s="4">
        <v>0</v>
      </c>
      <c r="D2486" s="4">
        <v>0</v>
      </c>
    </row>
    <row r="2487" spans="1:4" x14ac:dyDescent="0.2">
      <c r="A2487" s="4">
        <v>35483.747499166391</v>
      </c>
      <c r="B2487" s="4">
        <v>562.0853362917502</v>
      </c>
      <c r="C2487" s="4">
        <v>0</v>
      </c>
      <c r="D2487" s="4">
        <v>0</v>
      </c>
    </row>
    <row r="2488" spans="1:4" x14ac:dyDescent="0.2">
      <c r="A2488" s="4">
        <v>35498.020895854177</v>
      </c>
      <c r="B2488" s="4">
        <v>561.05876336286963</v>
      </c>
      <c r="C2488" s="4">
        <v>0</v>
      </c>
      <c r="D2488" s="4">
        <v>0</v>
      </c>
    </row>
    <row r="2489" spans="1:4" x14ac:dyDescent="0.2">
      <c r="A2489" s="4">
        <v>35512.294292541956</v>
      </c>
      <c r="B2489" s="4">
        <v>560.03180606172964</v>
      </c>
      <c r="C2489" s="4">
        <v>0</v>
      </c>
      <c r="D2489" s="4">
        <v>0</v>
      </c>
    </row>
    <row r="2490" spans="1:4" x14ac:dyDescent="0.2">
      <c r="A2490" s="4">
        <v>35526.567689229742</v>
      </c>
      <c r="B2490" s="4">
        <v>559.00446513905933</v>
      </c>
      <c r="C2490" s="4">
        <v>0</v>
      </c>
      <c r="D2490" s="4">
        <v>0</v>
      </c>
    </row>
    <row r="2491" spans="1:4" x14ac:dyDescent="0.2">
      <c r="A2491" s="4">
        <v>35540.841085917527</v>
      </c>
      <c r="B2491" s="4">
        <v>557.9767413455844</v>
      </c>
      <c r="C2491" s="4">
        <v>0</v>
      </c>
      <c r="D2491" s="4">
        <v>0</v>
      </c>
    </row>
    <row r="2492" spans="1:4" x14ac:dyDescent="0.2">
      <c r="A2492" s="4">
        <v>35555.114482605313</v>
      </c>
      <c r="B2492" s="4">
        <v>556.94863543203223</v>
      </c>
      <c r="C2492" s="4">
        <v>0</v>
      </c>
      <c r="D2492" s="4">
        <v>0</v>
      </c>
    </row>
    <row r="2493" spans="1:4" x14ac:dyDescent="0.2">
      <c r="A2493" s="4">
        <v>35569.387879293099</v>
      </c>
      <c r="B2493" s="4">
        <v>555.92014814913148</v>
      </c>
      <c r="C2493" s="4">
        <v>0</v>
      </c>
      <c r="D2493" s="4">
        <v>0</v>
      </c>
    </row>
    <row r="2494" spans="1:4" x14ac:dyDescent="0.2">
      <c r="A2494" s="4">
        <v>35583.661275980885</v>
      </c>
      <c r="B2494" s="4">
        <v>554.89128024760601</v>
      </c>
      <c r="C2494" s="4">
        <v>0</v>
      </c>
      <c r="D2494" s="4">
        <v>0</v>
      </c>
    </row>
    <row r="2495" spans="1:4" x14ac:dyDescent="0.2">
      <c r="A2495" s="4">
        <v>35597.934672668671</v>
      </c>
      <c r="B2495" s="4">
        <v>553.8620324781856</v>
      </c>
      <c r="C2495" s="4">
        <v>0</v>
      </c>
      <c r="D2495" s="4">
        <v>0</v>
      </c>
    </row>
    <row r="2496" spans="1:4" x14ac:dyDescent="0.2">
      <c r="A2496" s="4">
        <v>35612.208069356449</v>
      </c>
      <c r="B2496" s="4">
        <v>552.83240559159799</v>
      </c>
      <c r="C2496" s="4">
        <v>0</v>
      </c>
      <c r="D2496" s="4">
        <v>0</v>
      </c>
    </row>
    <row r="2497" spans="1:4" x14ac:dyDescent="0.2">
      <c r="A2497" s="4">
        <v>35626.481466044235</v>
      </c>
      <c r="B2497" s="4">
        <v>551.80240033856694</v>
      </c>
      <c r="C2497" s="4">
        <v>0</v>
      </c>
      <c r="D2497" s="4">
        <v>0</v>
      </c>
    </row>
    <row r="2498" spans="1:4" x14ac:dyDescent="0.2">
      <c r="A2498" s="4">
        <v>35640.754862732021</v>
      </c>
      <c r="B2498" s="4">
        <v>550.77201746982121</v>
      </c>
      <c r="C2498" s="4">
        <v>0</v>
      </c>
      <c r="D2498" s="4">
        <v>0</v>
      </c>
    </row>
    <row r="2499" spans="1:4" x14ac:dyDescent="0.2">
      <c r="A2499" s="4">
        <v>35655.028259419807</v>
      </c>
      <c r="B2499" s="4">
        <v>549.74125773608864</v>
      </c>
      <c r="C2499" s="4">
        <v>0</v>
      </c>
      <c r="D2499" s="4">
        <v>0</v>
      </c>
    </row>
    <row r="2500" spans="1:4" x14ac:dyDescent="0.2">
      <c r="A2500" s="4">
        <v>35669.301656107593</v>
      </c>
      <c r="B2500" s="4">
        <v>548.71012188809527</v>
      </c>
      <c r="C2500" s="4">
        <v>0</v>
      </c>
      <c r="D2500" s="4">
        <v>0</v>
      </c>
    </row>
    <row r="2501" spans="1:4" x14ac:dyDescent="0.2">
      <c r="A2501" s="4">
        <v>35683.575052795379</v>
      </c>
      <c r="B2501" s="4">
        <v>547.67861067656986</v>
      </c>
      <c r="C2501" s="4">
        <v>0</v>
      </c>
      <c r="D2501" s="4">
        <v>0</v>
      </c>
    </row>
    <row r="2502" spans="1:4" x14ac:dyDescent="0.2">
      <c r="A2502" s="4">
        <v>35697.848449483165</v>
      </c>
      <c r="B2502" s="4">
        <v>546.64672485223639</v>
      </c>
      <c r="C2502" s="4">
        <v>0</v>
      </c>
      <c r="D2502" s="4">
        <v>0</v>
      </c>
    </row>
    <row r="2503" spans="1:4" x14ac:dyDescent="0.2">
      <c r="A2503" s="4">
        <v>35712.121846170943</v>
      </c>
      <c r="B2503" s="4">
        <v>545.61446516582487</v>
      </c>
      <c r="C2503" s="4">
        <v>0</v>
      </c>
      <c r="D2503" s="4">
        <v>0</v>
      </c>
    </row>
    <row r="2504" spans="1:4" x14ac:dyDescent="0.2">
      <c r="A2504" s="4">
        <v>35726.395242858729</v>
      </c>
      <c r="B2504" s="4">
        <v>544.58183236806065</v>
      </c>
      <c r="C2504" s="4">
        <v>0</v>
      </c>
      <c r="D2504" s="4">
        <v>0</v>
      </c>
    </row>
    <row r="2505" spans="1:4" x14ac:dyDescent="0.2">
      <c r="A2505" s="4">
        <v>35740.668639546515</v>
      </c>
      <c r="B2505" s="4">
        <v>543.54882720967089</v>
      </c>
      <c r="C2505" s="4">
        <v>0</v>
      </c>
      <c r="D2505" s="4">
        <v>0</v>
      </c>
    </row>
    <row r="2506" spans="1:4" x14ac:dyDescent="0.2">
      <c r="A2506" s="4">
        <v>35754.942036234301</v>
      </c>
      <c r="B2506" s="4">
        <v>542.515450441383</v>
      </c>
      <c r="C2506" s="4">
        <v>0</v>
      </c>
      <c r="D2506" s="4">
        <v>0</v>
      </c>
    </row>
    <row r="2507" spans="1:4" x14ac:dyDescent="0.2">
      <c r="A2507" s="4">
        <v>35769.215432922087</v>
      </c>
      <c r="B2507" s="4">
        <v>541.48170281392515</v>
      </c>
      <c r="C2507" s="4">
        <v>0</v>
      </c>
      <c r="D2507" s="4">
        <v>0</v>
      </c>
    </row>
    <row r="2508" spans="1:4" x14ac:dyDescent="0.2">
      <c r="A2508" s="4">
        <v>35783.488829609872</v>
      </c>
      <c r="B2508" s="4">
        <v>540.44758507802305</v>
      </c>
      <c r="C2508" s="4">
        <v>0</v>
      </c>
      <c r="D2508" s="4">
        <v>0</v>
      </c>
    </row>
    <row r="2509" spans="1:4" x14ac:dyDescent="0.2">
      <c r="A2509" s="4">
        <v>35797.762226297658</v>
      </c>
      <c r="B2509" s="4">
        <v>539.41309798440398</v>
      </c>
      <c r="C2509" s="4">
        <v>0</v>
      </c>
      <c r="D2509" s="4">
        <v>0</v>
      </c>
    </row>
    <row r="2510" spans="1:4" x14ac:dyDescent="0.2">
      <c r="A2510" s="4">
        <v>35812.035622985437</v>
      </c>
      <c r="B2510" s="4">
        <v>538.37824228379475</v>
      </c>
      <c r="C2510" s="4">
        <v>0</v>
      </c>
      <c r="D2510" s="4">
        <v>0</v>
      </c>
    </row>
    <row r="2511" spans="1:4" x14ac:dyDescent="0.2">
      <c r="A2511" s="4">
        <v>35826.309019673223</v>
      </c>
      <c r="B2511" s="4">
        <v>537.34301872692379</v>
      </c>
      <c r="C2511" s="4">
        <v>0</v>
      </c>
      <c r="D2511" s="4">
        <v>0</v>
      </c>
    </row>
    <row r="2512" spans="1:4" x14ac:dyDescent="0.2">
      <c r="A2512" s="4">
        <v>35840.582416361009</v>
      </c>
      <c r="B2512" s="4">
        <v>536.30742806451713</v>
      </c>
      <c r="C2512" s="4">
        <v>0</v>
      </c>
      <c r="D2512" s="4">
        <v>0</v>
      </c>
    </row>
    <row r="2513" spans="1:4" x14ac:dyDescent="0.2">
      <c r="A2513" s="4">
        <v>35854.855813048795</v>
      </c>
      <c r="B2513" s="4">
        <v>535.27147104730113</v>
      </c>
      <c r="C2513" s="4">
        <v>0</v>
      </c>
      <c r="D2513" s="4">
        <v>0</v>
      </c>
    </row>
    <row r="2514" spans="1:4" x14ac:dyDescent="0.2">
      <c r="A2514" s="4">
        <v>35869.12920973658</v>
      </c>
      <c r="B2514" s="4">
        <v>534.23514842600366</v>
      </c>
      <c r="C2514" s="4">
        <v>0</v>
      </c>
      <c r="D2514" s="4">
        <v>0</v>
      </c>
    </row>
    <row r="2515" spans="1:4" x14ac:dyDescent="0.2">
      <c r="A2515" s="4">
        <v>35883.402606424366</v>
      </c>
      <c r="B2515" s="4">
        <v>533.19846095135119</v>
      </c>
      <c r="C2515" s="4">
        <v>0</v>
      </c>
      <c r="D2515" s="4">
        <v>0</v>
      </c>
    </row>
    <row r="2516" spans="1:4" x14ac:dyDescent="0.2">
      <c r="A2516" s="4">
        <v>35897.676003112152</v>
      </c>
      <c r="B2516" s="4">
        <v>532.1614093740726</v>
      </c>
      <c r="C2516" s="4">
        <v>0</v>
      </c>
      <c r="D2516" s="4">
        <v>0</v>
      </c>
    </row>
    <row r="2517" spans="1:4" x14ac:dyDescent="0.2">
      <c r="A2517" s="4">
        <v>35911.949399799931</v>
      </c>
      <c r="B2517" s="4">
        <v>531.12399444489381</v>
      </c>
      <c r="C2517" s="4">
        <v>0</v>
      </c>
      <c r="D2517" s="4">
        <v>0</v>
      </c>
    </row>
    <row r="2518" spans="1:4" x14ac:dyDescent="0.2">
      <c r="A2518" s="4">
        <v>35926.222796487717</v>
      </c>
      <c r="B2518" s="4">
        <v>530.08621691454096</v>
      </c>
      <c r="C2518" s="4">
        <v>0</v>
      </c>
      <c r="D2518" s="4">
        <v>0</v>
      </c>
    </row>
    <row r="2519" spans="1:4" x14ac:dyDescent="0.2">
      <c r="A2519" s="4">
        <v>35940.496193175502</v>
      </c>
      <c r="B2519" s="4">
        <v>529.04807753374303</v>
      </c>
      <c r="C2519" s="4">
        <v>0</v>
      </c>
      <c r="D2519" s="4">
        <v>0</v>
      </c>
    </row>
    <row r="2520" spans="1:4" x14ac:dyDescent="0.2">
      <c r="A2520" s="4">
        <v>35954.769589863288</v>
      </c>
      <c r="B2520" s="4">
        <v>528.00957705322423</v>
      </c>
      <c r="C2520" s="4">
        <v>0</v>
      </c>
      <c r="D2520" s="4">
        <v>0</v>
      </c>
    </row>
    <row r="2521" spans="1:4" x14ac:dyDescent="0.2">
      <c r="A2521" s="4">
        <v>35969.042986551074</v>
      </c>
      <c r="B2521" s="4">
        <v>526.97071622371448</v>
      </c>
      <c r="C2521" s="4">
        <v>0</v>
      </c>
      <c r="D2521" s="4">
        <v>0</v>
      </c>
    </row>
    <row r="2522" spans="1:4" x14ac:dyDescent="0.2">
      <c r="A2522" s="4">
        <v>35983.31638323886</v>
      </c>
      <c r="B2522" s="4">
        <v>525.93149579593933</v>
      </c>
      <c r="C2522" s="4">
        <v>0</v>
      </c>
      <c r="D2522" s="4">
        <v>0</v>
      </c>
    </row>
    <row r="2523" spans="1:4" x14ac:dyDescent="0.2">
      <c r="A2523" s="4">
        <v>35997.589779926639</v>
      </c>
      <c r="B2523" s="4">
        <v>524.89191652062664</v>
      </c>
      <c r="C2523" s="4">
        <v>0</v>
      </c>
      <c r="D2523" s="4">
        <v>0</v>
      </c>
    </row>
    <row r="2524" spans="1:4" x14ac:dyDescent="0.2">
      <c r="A2524" s="4">
        <v>36011.863176614424</v>
      </c>
      <c r="B2524" s="4">
        <v>523.85197914850357</v>
      </c>
      <c r="C2524" s="4">
        <v>0</v>
      </c>
      <c r="D2524" s="4">
        <v>0</v>
      </c>
    </row>
    <row r="2525" spans="1:4" x14ac:dyDescent="0.2">
      <c r="A2525" s="4">
        <v>36026.13657330221</v>
      </c>
      <c r="B2525" s="4">
        <v>522.81168443029662</v>
      </c>
      <c r="C2525" s="4">
        <v>0</v>
      </c>
      <c r="D2525" s="4">
        <v>0</v>
      </c>
    </row>
    <row r="2526" spans="1:4" x14ac:dyDescent="0.2">
      <c r="A2526" s="4">
        <v>36040.409969989996</v>
      </c>
      <c r="B2526" s="4">
        <v>521.77103311673227</v>
      </c>
      <c r="C2526" s="4">
        <v>0</v>
      </c>
      <c r="D2526" s="4">
        <v>0</v>
      </c>
    </row>
    <row r="2527" spans="1:4" x14ac:dyDescent="0.2">
      <c r="A2527" s="4">
        <v>36054.683366677782</v>
      </c>
      <c r="B2527" s="4">
        <v>520.73002595853836</v>
      </c>
      <c r="C2527" s="4">
        <v>0</v>
      </c>
      <c r="D2527" s="4">
        <v>0</v>
      </c>
    </row>
    <row r="2528" spans="1:4" x14ac:dyDescent="0.2">
      <c r="A2528" s="4">
        <v>36068.956763365568</v>
      </c>
      <c r="B2528" s="4">
        <v>519.68866370644139</v>
      </c>
      <c r="C2528" s="4">
        <v>0</v>
      </c>
      <c r="D2528" s="4">
        <v>0</v>
      </c>
    </row>
    <row r="2529" spans="1:4" x14ac:dyDescent="0.2">
      <c r="A2529" s="4">
        <v>36083.230160053354</v>
      </c>
      <c r="B2529" s="4">
        <v>518.64694711117011</v>
      </c>
      <c r="C2529" s="4">
        <v>0</v>
      </c>
      <c r="D2529" s="4">
        <v>0</v>
      </c>
    </row>
    <row r="2530" spans="1:4" x14ac:dyDescent="0.2">
      <c r="A2530" s="4">
        <v>36097.503556741132</v>
      </c>
      <c r="B2530" s="4">
        <v>517.60487692345021</v>
      </c>
      <c r="C2530" s="4">
        <v>0</v>
      </c>
      <c r="D2530" s="4">
        <v>0</v>
      </c>
    </row>
    <row r="2531" spans="1:4" x14ac:dyDescent="0.2">
      <c r="A2531" s="4">
        <v>36111.776953428918</v>
      </c>
      <c r="B2531" s="4">
        <v>516.5624538940084</v>
      </c>
      <c r="C2531" s="4">
        <v>0</v>
      </c>
      <c r="D2531" s="4">
        <v>0</v>
      </c>
    </row>
    <row r="2532" spans="1:4" x14ac:dyDescent="0.2">
      <c r="A2532" s="4">
        <v>36126.050350116704</v>
      </c>
      <c r="B2532" s="4">
        <v>515.5196787735722</v>
      </c>
      <c r="C2532" s="4">
        <v>0</v>
      </c>
      <c r="D2532" s="4">
        <v>0</v>
      </c>
    </row>
    <row r="2533" spans="1:4" x14ac:dyDescent="0.2">
      <c r="A2533" s="4">
        <v>36140.32374680449</v>
      </c>
      <c r="B2533" s="4">
        <v>514.47655231286956</v>
      </c>
      <c r="C2533" s="4">
        <v>0</v>
      </c>
      <c r="D2533" s="4">
        <v>0</v>
      </c>
    </row>
    <row r="2534" spans="1:4" x14ac:dyDescent="0.2">
      <c r="A2534" s="4">
        <v>36154.597143492276</v>
      </c>
      <c r="B2534" s="4">
        <v>513.43307526262652</v>
      </c>
      <c r="C2534" s="4">
        <v>0</v>
      </c>
      <c r="D2534" s="4">
        <v>0</v>
      </c>
    </row>
    <row r="2535" spans="1:4" x14ac:dyDescent="0.2">
      <c r="A2535" s="4">
        <v>36168.870540180062</v>
      </c>
      <c r="B2535" s="4">
        <v>512.38924837357024</v>
      </c>
      <c r="C2535" s="4">
        <v>0</v>
      </c>
      <c r="D2535" s="4">
        <v>0</v>
      </c>
    </row>
    <row r="2536" spans="1:4" x14ac:dyDescent="0.2">
      <c r="A2536" s="4">
        <v>36183.143936867848</v>
      </c>
      <c r="B2536" s="4">
        <v>511.3450723964271</v>
      </c>
      <c r="C2536" s="4">
        <v>0</v>
      </c>
      <c r="D2536" s="4">
        <v>0</v>
      </c>
    </row>
    <row r="2537" spans="1:4" x14ac:dyDescent="0.2">
      <c r="A2537" s="4">
        <v>36197.417333555626</v>
      </c>
      <c r="B2537" s="4">
        <v>510.30054808192529</v>
      </c>
      <c r="C2537" s="4">
        <v>0</v>
      </c>
      <c r="D2537" s="4">
        <v>0</v>
      </c>
    </row>
    <row r="2538" spans="1:4" x14ac:dyDescent="0.2">
      <c r="A2538" s="4">
        <v>36211.690730243412</v>
      </c>
      <c r="B2538" s="4">
        <v>509.25567618079242</v>
      </c>
      <c r="C2538" s="4">
        <v>0</v>
      </c>
      <c r="D2538" s="4">
        <v>0</v>
      </c>
    </row>
    <row r="2539" spans="1:4" x14ac:dyDescent="0.2">
      <c r="A2539" s="4">
        <v>36225.964126931198</v>
      </c>
      <c r="B2539" s="4">
        <v>508.21045744375431</v>
      </c>
      <c r="C2539" s="4">
        <v>0</v>
      </c>
      <c r="D2539" s="4">
        <v>0</v>
      </c>
    </row>
    <row r="2540" spans="1:4" x14ac:dyDescent="0.2">
      <c r="A2540" s="4">
        <v>36240.237523618984</v>
      </c>
      <c r="B2540" s="4">
        <v>507.16489262153829</v>
      </c>
      <c r="C2540" s="4">
        <v>0</v>
      </c>
      <c r="D2540" s="4">
        <v>0</v>
      </c>
    </row>
    <row r="2541" spans="1:4" x14ac:dyDescent="0.2">
      <c r="A2541" s="4">
        <v>36254.51092030677</v>
      </c>
      <c r="B2541" s="4">
        <v>506.11898246487101</v>
      </c>
      <c r="C2541" s="4">
        <v>0</v>
      </c>
      <c r="D2541" s="4">
        <v>0</v>
      </c>
    </row>
    <row r="2542" spans="1:4" x14ac:dyDescent="0.2">
      <c r="A2542" s="4">
        <v>36268.784316994555</v>
      </c>
      <c r="B2542" s="4">
        <v>505.07272772448141</v>
      </c>
      <c r="C2542" s="4">
        <v>0</v>
      </c>
      <c r="D2542" s="4">
        <v>0</v>
      </c>
    </row>
    <row r="2543" spans="1:4" x14ac:dyDescent="0.2">
      <c r="A2543" s="4">
        <v>36283.057713682341</v>
      </c>
      <c r="B2543" s="4">
        <v>504.02612915109484</v>
      </c>
      <c r="C2543" s="4">
        <v>0</v>
      </c>
      <c r="D2543" s="4">
        <v>0</v>
      </c>
    </row>
    <row r="2544" spans="1:4" x14ac:dyDescent="0.2">
      <c r="A2544" s="4">
        <v>36297.33111037012</v>
      </c>
      <c r="B2544" s="4">
        <v>502.97918749543834</v>
      </c>
      <c r="C2544" s="4">
        <v>0</v>
      </c>
      <c r="D2544" s="4">
        <v>0</v>
      </c>
    </row>
    <row r="2545" spans="1:4" x14ac:dyDescent="0.2">
      <c r="A2545" s="4">
        <v>36311.604507057906</v>
      </c>
      <c r="B2545" s="4">
        <v>501.93190350823937</v>
      </c>
      <c r="C2545" s="4">
        <v>0</v>
      </c>
      <c r="D2545" s="4">
        <v>0</v>
      </c>
    </row>
    <row r="2546" spans="1:4" x14ac:dyDescent="0.2">
      <c r="A2546" s="4">
        <v>36325.877903745692</v>
      </c>
      <c r="B2546" s="4">
        <v>500.88427794022567</v>
      </c>
      <c r="C2546" s="4">
        <v>0</v>
      </c>
      <c r="D2546" s="4">
        <v>0</v>
      </c>
    </row>
    <row r="2547" spans="1:4" x14ac:dyDescent="0.2">
      <c r="A2547" s="4">
        <v>36340.151300433477</v>
      </c>
      <c r="B2547" s="4">
        <v>499.83631154212361</v>
      </c>
      <c r="C2547" s="4">
        <v>0</v>
      </c>
      <c r="D2547" s="4">
        <v>0</v>
      </c>
    </row>
    <row r="2548" spans="1:4" x14ac:dyDescent="0.2">
      <c r="A2548" s="4">
        <v>36354.424697121263</v>
      </c>
      <c r="B2548" s="4">
        <v>498.78800506466007</v>
      </c>
      <c r="C2548" s="4">
        <v>0</v>
      </c>
      <c r="D2548" s="4">
        <v>0</v>
      </c>
    </row>
    <row r="2549" spans="1:4" x14ac:dyDescent="0.2">
      <c r="A2549" s="4">
        <v>36368.698093809049</v>
      </c>
      <c r="B2549" s="4">
        <v>497.73935925856182</v>
      </c>
      <c r="C2549" s="4">
        <v>0</v>
      </c>
      <c r="D2549" s="4">
        <v>0</v>
      </c>
    </row>
    <row r="2550" spans="1:4" x14ac:dyDescent="0.2">
      <c r="A2550" s="4">
        <v>36382.971490496835</v>
      </c>
      <c r="B2550" s="4">
        <v>496.69037487455637</v>
      </c>
      <c r="C2550" s="4">
        <v>0</v>
      </c>
      <c r="D2550" s="4">
        <v>0</v>
      </c>
    </row>
    <row r="2551" spans="1:4" x14ac:dyDescent="0.2">
      <c r="A2551" s="4">
        <v>36397.244887184614</v>
      </c>
      <c r="B2551" s="4">
        <v>495.64105266337191</v>
      </c>
      <c r="C2551" s="4">
        <v>0</v>
      </c>
      <c r="D2551" s="4">
        <v>0</v>
      </c>
    </row>
    <row r="2552" spans="1:4" x14ac:dyDescent="0.2">
      <c r="A2552" s="4">
        <v>36411.518283872399</v>
      </c>
      <c r="B2552" s="4">
        <v>494.59139337573413</v>
      </c>
      <c r="C2552" s="4">
        <v>0</v>
      </c>
      <c r="D2552" s="4">
        <v>0</v>
      </c>
    </row>
    <row r="2553" spans="1:4" x14ac:dyDescent="0.2">
      <c r="A2553" s="4">
        <v>36425.791680560185</v>
      </c>
      <c r="B2553" s="4">
        <v>493.5413977623702</v>
      </c>
      <c r="C2553" s="4">
        <v>0</v>
      </c>
      <c r="D2553" s="4">
        <v>0</v>
      </c>
    </row>
    <row r="2554" spans="1:4" x14ac:dyDescent="0.2">
      <c r="A2554" s="4">
        <v>36440.065077247971</v>
      </c>
      <c r="B2554" s="4">
        <v>492.49106657400699</v>
      </c>
      <c r="C2554" s="4">
        <v>0</v>
      </c>
      <c r="D2554" s="4">
        <v>0</v>
      </c>
    </row>
    <row r="2555" spans="1:4" x14ac:dyDescent="0.2">
      <c r="A2555" s="4">
        <v>36454.338473935757</v>
      </c>
      <c r="B2555" s="4">
        <v>491.44040056137322</v>
      </c>
      <c r="C2555" s="4">
        <v>0</v>
      </c>
      <c r="D2555" s="4">
        <v>0</v>
      </c>
    </row>
    <row r="2556" spans="1:4" x14ac:dyDescent="0.2">
      <c r="A2556" s="4">
        <v>36468.611870623543</v>
      </c>
      <c r="B2556" s="4">
        <v>490.38940047519424</v>
      </c>
      <c r="C2556" s="4">
        <v>0</v>
      </c>
      <c r="D2556" s="4">
        <v>0</v>
      </c>
    </row>
    <row r="2557" spans="1:4" x14ac:dyDescent="0.2">
      <c r="A2557" s="4">
        <v>36482.885267311329</v>
      </c>
      <c r="B2557" s="4">
        <v>489.3380670661976</v>
      </c>
      <c r="C2557" s="4">
        <v>0</v>
      </c>
      <c r="D2557" s="4">
        <v>0</v>
      </c>
    </row>
    <row r="2558" spans="1:4" x14ac:dyDescent="0.2">
      <c r="A2558" s="4">
        <v>36497.158663999107</v>
      </c>
      <c r="B2558" s="4">
        <v>488.28640108511013</v>
      </c>
      <c r="C2558" s="4">
        <v>0</v>
      </c>
      <c r="D2558" s="4">
        <v>0</v>
      </c>
    </row>
    <row r="2559" spans="1:4" x14ac:dyDescent="0.2">
      <c r="A2559" s="4">
        <v>36511.432060686893</v>
      </c>
      <c r="B2559" s="4">
        <v>487.23440328265855</v>
      </c>
      <c r="C2559" s="4">
        <v>0</v>
      </c>
      <c r="D2559" s="4">
        <v>0</v>
      </c>
    </row>
    <row r="2560" spans="1:4" x14ac:dyDescent="0.2">
      <c r="A2560" s="4">
        <v>36525.705457374679</v>
      </c>
      <c r="B2560" s="4">
        <v>486.18207440957161</v>
      </c>
      <c r="C2560" s="4">
        <v>0</v>
      </c>
      <c r="D2560" s="4">
        <v>0</v>
      </c>
    </row>
    <row r="2561" spans="1:4" x14ac:dyDescent="0.2">
      <c r="A2561" s="4">
        <v>36539.978854062465</v>
      </c>
      <c r="B2561" s="4">
        <v>485.12941521657496</v>
      </c>
      <c r="C2561" s="4">
        <v>0</v>
      </c>
      <c r="D2561" s="4">
        <v>0</v>
      </c>
    </row>
    <row r="2562" spans="1:4" x14ac:dyDescent="0.2">
      <c r="A2562" s="4">
        <v>36554.252250750251</v>
      </c>
      <c r="B2562" s="4">
        <v>484.07642645439597</v>
      </c>
      <c r="C2562" s="4">
        <v>0</v>
      </c>
      <c r="D2562" s="4">
        <v>0</v>
      </c>
    </row>
    <row r="2563" spans="1:4" x14ac:dyDescent="0.2">
      <c r="A2563" s="4">
        <v>36568.525647438037</v>
      </c>
      <c r="B2563" s="4">
        <v>483.02310887376251</v>
      </c>
      <c r="C2563" s="4">
        <v>0</v>
      </c>
      <c r="D2563" s="4">
        <v>0</v>
      </c>
    </row>
    <row r="2564" spans="1:4" x14ac:dyDescent="0.2">
      <c r="A2564" s="4">
        <v>36582.799044125823</v>
      </c>
      <c r="B2564" s="4">
        <v>481.96946322539929</v>
      </c>
      <c r="C2564" s="4">
        <v>0</v>
      </c>
      <c r="D2564" s="4">
        <v>0</v>
      </c>
    </row>
    <row r="2565" spans="1:4" x14ac:dyDescent="0.2">
      <c r="A2565" s="4">
        <v>36597.072440813601</v>
      </c>
      <c r="B2565" s="4">
        <v>480.91549026003617</v>
      </c>
      <c r="C2565" s="4">
        <v>0</v>
      </c>
      <c r="D2565" s="4">
        <v>0</v>
      </c>
    </row>
    <row r="2566" spans="1:4" x14ac:dyDescent="0.2">
      <c r="A2566" s="4">
        <v>36611.345837501387</v>
      </c>
      <c r="B2566" s="4">
        <v>479.8611907283987</v>
      </c>
      <c r="C2566" s="4">
        <v>0</v>
      </c>
      <c r="D2566" s="4">
        <v>0</v>
      </c>
    </row>
    <row r="2567" spans="1:4" x14ac:dyDescent="0.2">
      <c r="A2567" s="4">
        <v>36625.619234189173</v>
      </c>
      <c r="B2567" s="4">
        <v>478.80656538121508</v>
      </c>
      <c r="C2567" s="4">
        <v>0</v>
      </c>
      <c r="D2567" s="4">
        <v>0</v>
      </c>
    </row>
    <row r="2568" spans="1:4" x14ac:dyDescent="0.2">
      <c r="A2568" s="4">
        <v>36639.892630876959</v>
      </c>
      <c r="B2568" s="4">
        <v>477.75161496920998</v>
      </c>
      <c r="C2568" s="4">
        <v>0</v>
      </c>
      <c r="D2568" s="4">
        <v>0</v>
      </c>
    </row>
    <row r="2569" spans="1:4" x14ac:dyDescent="0.2">
      <c r="A2569" s="4">
        <v>36654.166027564745</v>
      </c>
      <c r="B2569" s="4">
        <v>476.69634024311301</v>
      </c>
      <c r="C2569" s="4">
        <v>0</v>
      </c>
      <c r="D2569" s="4">
        <v>0</v>
      </c>
    </row>
    <row r="2570" spans="1:4" x14ac:dyDescent="0.2">
      <c r="A2570" s="4">
        <v>36668.43942425253</v>
      </c>
      <c r="B2570" s="4">
        <v>475.64074195365015</v>
      </c>
      <c r="C2570" s="4">
        <v>0</v>
      </c>
      <c r="D2570" s="4">
        <v>0</v>
      </c>
    </row>
    <row r="2571" spans="1:4" x14ac:dyDescent="0.2">
      <c r="A2571" s="4">
        <v>36682.712820940316</v>
      </c>
      <c r="B2571" s="4">
        <v>474.58482085154839</v>
      </c>
      <c r="C2571" s="4">
        <v>0</v>
      </c>
      <c r="D2571" s="4">
        <v>0</v>
      </c>
    </row>
    <row r="2572" spans="1:4" x14ac:dyDescent="0.2">
      <c r="A2572" s="4">
        <v>36696.986217628095</v>
      </c>
      <c r="B2572" s="4">
        <v>473.5285776875358</v>
      </c>
      <c r="C2572" s="4">
        <v>0</v>
      </c>
      <c r="D2572" s="4">
        <v>0</v>
      </c>
    </row>
    <row r="2573" spans="1:4" x14ac:dyDescent="0.2">
      <c r="A2573" s="4">
        <v>36711.259614315881</v>
      </c>
      <c r="B2573" s="4">
        <v>472.47201321233717</v>
      </c>
      <c r="C2573" s="4">
        <v>0</v>
      </c>
      <c r="D2573" s="4">
        <v>0</v>
      </c>
    </row>
    <row r="2574" spans="1:4" x14ac:dyDescent="0.2">
      <c r="A2574" s="4">
        <v>36725.533011003667</v>
      </c>
      <c r="B2574" s="4">
        <v>471.41512817668183</v>
      </c>
      <c r="C2574" s="4">
        <v>0</v>
      </c>
      <c r="D2574" s="4">
        <v>0</v>
      </c>
    </row>
    <row r="2575" spans="1:4" x14ac:dyDescent="0.2">
      <c r="A2575" s="4">
        <v>36739.806407691452</v>
      </c>
      <c r="B2575" s="4">
        <v>470.35792333129592</v>
      </c>
      <c r="C2575" s="4">
        <v>0</v>
      </c>
      <c r="D2575" s="4">
        <v>0</v>
      </c>
    </row>
    <row r="2576" spans="1:4" x14ac:dyDescent="0.2">
      <c r="A2576" s="4">
        <v>36754.079804379238</v>
      </c>
      <c r="B2576" s="4">
        <v>469.30039942690757</v>
      </c>
      <c r="C2576" s="4">
        <v>0</v>
      </c>
      <c r="D2576" s="4">
        <v>0</v>
      </c>
    </row>
    <row r="2577" spans="1:4" x14ac:dyDescent="0.2">
      <c r="A2577" s="4">
        <v>36768.353201067024</v>
      </c>
      <c r="B2577" s="4">
        <v>468.24255721424129</v>
      </c>
      <c r="C2577" s="4">
        <v>0</v>
      </c>
      <c r="D2577" s="4">
        <v>0</v>
      </c>
    </row>
    <row r="2578" spans="1:4" x14ac:dyDescent="0.2">
      <c r="A2578" s="4">
        <v>36782.62659775481</v>
      </c>
      <c r="B2578" s="4">
        <v>467.1843974440269</v>
      </c>
      <c r="C2578" s="4">
        <v>0</v>
      </c>
      <c r="D2578" s="4">
        <v>0</v>
      </c>
    </row>
    <row r="2579" spans="1:4" x14ac:dyDescent="0.2">
      <c r="A2579" s="4">
        <v>36796.899994442589</v>
      </c>
      <c r="B2579" s="4">
        <v>466.12592086699027</v>
      </c>
      <c r="C2579" s="4">
        <v>0</v>
      </c>
      <c r="D2579" s="4">
        <v>0</v>
      </c>
    </row>
    <row r="2580" spans="1:4" x14ac:dyDescent="0.2">
      <c r="A2580" s="4">
        <v>36811.173391130375</v>
      </c>
      <c r="B2580" s="4">
        <v>465.067128233858</v>
      </c>
      <c r="C2580" s="4">
        <v>0</v>
      </c>
      <c r="D2580" s="4">
        <v>0</v>
      </c>
    </row>
    <row r="2581" spans="1:4" x14ac:dyDescent="0.2">
      <c r="A2581" s="4">
        <v>36825.44678781816</v>
      </c>
      <c r="B2581" s="4">
        <v>464.00802029535868</v>
      </c>
      <c r="C2581" s="4">
        <v>0</v>
      </c>
      <c r="D2581" s="4">
        <v>0</v>
      </c>
    </row>
    <row r="2582" spans="1:4" x14ac:dyDescent="0.2">
      <c r="A2582" s="4">
        <v>36839.720184505946</v>
      </c>
      <c r="B2582" s="4">
        <v>462.94859780221822</v>
      </c>
      <c r="C2582" s="4">
        <v>0</v>
      </c>
      <c r="D2582" s="4">
        <v>0</v>
      </c>
    </row>
    <row r="2583" spans="1:4" x14ac:dyDescent="0.2">
      <c r="A2583" s="4">
        <v>36853.993581193732</v>
      </c>
      <c r="B2583" s="4">
        <v>461.88886150516191</v>
      </c>
      <c r="C2583" s="4">
        <v>0</v>
      </c>
      <c r="D2583" s="4">
        <v>0</v>
      </c>
    </row>
    <row r="2584" spans="1:4" x14ac:dyDescent="0.2">
      <c r="A2584" s="4">
        <v>36868.266977881518</v>
      </c>
      <c r="B2584" s="4">
        <v>460.82881215492142</v>
      </c>
      <c r="C2584" s="4">
        <v>0</v>
      </c>
      <c r="D2584" s="4">
        <v>0</v>
      </c>
    </row>
    <row r="2585" spans="1:4" x14ac:dyDescent="0.2">
      <c r="A2585" s="4">
        <v>36882.540374569304</v>
      </c>
      <c r="B2585" s="4">
        <v>459.76845050221937</v>
      </c>
      <c r="C2585" s="4">
        <v>0</v>
      </c>
      <c r="D2585" s="4">
        <v>0</v>
      </c>
    </row>
    <row r="2586" spans="1:4" x14ac:dyDescent="0.2">
      <c r="A2586" s="4">
        <v>36896.813771257082</v>
      </c>
      <c r="B2586" s="4">
        <v>458.70777729778598</v>
      </c>
      <c r="C2586" s="4">
        <v>0</v>
      </c>
      <c r="D2586" s="4">
        <v>0</v>
      </c>
    </row>
    <row r="2587" spans="1:4" x14ac:dyDescent="0.2">
      <c r="A2587" s="4">
        <v>36911.087167944868</v>
      </c>
      <c r="B2587" s="4">
        <v>457.64679329234644</v>
      </c>
      <c r="C2587" s="4">
        <v>0</v>
      </c>
      <c r="D2587" s="4">
        <v>0</v>
      </c>
    </row>
    <row r="2588" spans="1:4" x14ac:dyDescent="0.2">
      <c r="A2588" s="4">
        <v>36925.360564632654</v>
      </c>
      <c r="B2588" s="4">
        <v>456.58549923662804</v>
      </c>
      <c r="C2588" s="4">
        <v>0</v>
      </c>
      <c r="D2588" s="4">
        <v>0</v>
      </c>
    </row>
    <row r="2589" spans="1:4" x14ac:dyDescent="0.2">
      <c r="A2589" s="4">
        <v>36939.63396132044</v>
      </c>
      <c r="B2589" s="4">
        <v>455.5238958813577</v>
      </c>
      <c r="C2589" s="4">
        <v>0</v>
      </c>
      <c r="D2589" s="4">
        <v>0</v>
      </c>
    </row>
    <row r="2590" spans="1:4" x14ac:dyDescent="0.2">
      <c r="A2590" s="4">
        <v>36953.907358008226</v>
      </c>
      <c r="B2590" s="4">
        <v>454.46198397726403</v>
      </c>
      <c r="C2590" s="4">
        <v>0</v>
      </c>
      <c r="D2590" s="4">
        <v>0</v>
      </c>
    </row>
    <row r="2591" spans="1:4" x14ac:dyDescent="0.2">
      <c r="A2591" s="4">
        <v>36968.180754696012</v>
      </c>
      <c r="B2591" s="4">
        <v>453.39976427507133</v>
      </c>
      <c r="C2591" s="4">
        <v>0</v>
      </c>
      <c r="D2591" s="4">
        <v>0</v>
      </c>
    </row>
    <row r="2592" spans="1:4" x14ac:dyDescent="0.2">
      <c r="A2592" s="4">
        <v>36982.454151383798</v>
      </c>
      <c r="B2592" s="4">
        <v>452.33723752550969</v>
      </c>
      <c r="C2592" s="4">
        <v>0</v>
      </c>
      <c r="D2592" s="4">
        <v>0</v>
      </c>
    </row>
    <row r="2593" spans="1:4" x14ac:dyDescent="0.2">
      <c r="A2593" s="4">
        <v>36996.727548071576</v>
      </c>
      <c r="B2593" s="4">
        <v>451.27440447930542</v>
      </c>
      <c r="C2593" s="4">
        <v>0</v>
      </c>
      <c r="D2593" s="4">
        <v>0</v>
      </c>
    </row>
    <row r="2594" spans="1:4" x14ac:dyDescent="0.2">
      <c r="A2594" s="4">
        <v>37011.000944759362</v>
      </c>
      <c r="B2594" s="4">
        <v>450.21126588718369</v>
      </c>
      <c r="C2594" s="4">
        <v>0</v>
      </c>
      <c r="D2594" s="4">
        <v>0</v>
      </c>
    </row>
    <row r="2595" spans="1:4" x14ac:dyDescent="0.2">
      <c r="A2595" s="4">
        <v>37025.274341447148</v>
      </c>
      <c r="B2595" s="4">
        <v>449.14782249987383</v>
      </c>
      <c r="C2595" s="4">
        <v>0</v>
      </c>
      <c r="D2595" s="4">
        <v>0</v>
      </c>
    </row>
    <row r="2596" spans="1:4" x14ac:dyDescent="0.2">
      <c r="A2596" s="4">
        <v>37039.547738134934</v>
      </c>
      <c r="B2596" s="4">
        <v>448.08407506810119</v>
      </c>
      <c r="C2596" s="4">
        <v>0</v>
      </c>
      <c r="D2596" s="4">
        <v>0</v>
      </c>
    </row>
    <row r="2597" spans="1:4" x14ac:dyDescent="0.2">
      <c r="A2597" s="4">
        <v>37053.82113482272</v>
      </c>
      <c r="B2597" s="4">
        <v>447.02002434259379</v>
      </c>
      <c r="C2597" s="4">
        <v>0</v>
      </c>
      <c r="D2597" s="4">
        <v>0</v>
      </c>
    </row>
    <row r="2598" spans="1:4" x14ac:dyDescent="0.2">
      <c r="A2598" s="4">
        <v>37068.094531510505</v>
      </c>
      <c r="B2598" s="4">
        <v>445.95567107407794</v>
      </c>
      <c r="C2598" s="4">
        <v>0</v>
      </c>
      <c r="D2598" s="4">
        <v>0</v>
      </c>
    </row>
    <row r="2599" spans="1:4" x14ac:dyDescent="0.2">
      <c r="A2599" s="4">
        <v>37082.367928198291</v>
      </c>
      <c r="B2599" s="4">
        <v>444.89101601328224</v>
      </c>
      <c r="C2599" s="4">
        <v>0</v>
      </c>
      <c r="D2599" s="4">
        <v>0</v>
      </c>
    </row>
    <row r="2600" spans="1:4" x14ac:dyDescent="0.2">
      <c r="A2600" s="4">
        <v>37096.64132488607</v>
      </c>
      <c r="B2600" s="4">
        <v>443.82605991093283</v>
      </c>
      <c r="C2600" s="4">
        <v>0</v>
      </c>
      <c r="D2600" s="4">
        <v>0</v>
      </c>
    </row>
    <row r="2601" spans="1:4" x14ac:dyDescent="0.2">
      <c r="A2601" s="4">
        <v>37110.914721573856</v>
      </c>
      <c r="B2601" s="4">
        <v>442.76080351775607</v>
      </c>
      <c r="C2601" s="4">
        <v>0</v>
      </c>
      <c r="D2601" s="4">
        <v>0</v>
      </c>
    </row>
    <row r="2602" spans="1:4" x14ac:dyDescent="0.2">
      <c r="A2602" s="4">
        <v>37125.188118261642</v>
      </c>
      <c r="B2602" s="4">
        <v>441.69524758447977</v>
      </c>
      <c r="C2602" s="4">
        <v>0</v>
      </c>
      <c r="D2602" s="4">
        <v>0</v>
      </c>
    </row>
    <row r="2603" spans="1:4" x14ac:dyDescent="0.2">
      <c r="A2603" s="4">
        <v>37139.461514949428</v>
      </c>
      <c r="B2603" s="4">
        <v>440.62939286183024</v>
      </c>
      <c r="C2603" s="4">
        <v>0</v>
      </c>
      <c r="D2603" s="4">
        <v>0</v>
      </c>
    </row>
    <row r="2604" spans="1:4" x14ac:dyDescent="0.2">
      <c r="A2604" s="4">
        <v>37153.734911637213</v>
      </c>
      <c r="B2604" s="4">
        <v>439.56324010053612</v>
      </c>
      <c r="C2604" s="4">
        <v>0</v>
      </c>
      <c r="D2604" s="4">
        <v>0</v>
      </c>
    </row>
    <row r="2605" spans="1:4" x14ac:dyDescent="0.2">
      <c r="A2605" s="4">
        <v>37168.008308324999</v>
      </c>
      <c r="B2605" s="4">
        <v>438.49679005132367</v>
      </c>
      <c r="C2605" s="4">
        <v>0</v>
      </c>
      <c r="D2605" s="4">
        <v>0</v>
      </c>
    </row>
    <row r="2606" spans="1:4" x14ac:dyDescent="0.2">
      <c r="A2606" s="4">
        <v>37182.281705012785</v>
      </c>
      <c r="B2606" s="4">
        <v>437.43004346491927</v>
      </c>
      <c r="C2606" s="4">
        <v>0</v>
      </c>
      <c r="D2606" s="4">
        <v>0</v>
      </c>
    </row>
    <row r="2607" spans="1:4" x14ac:dyDescent="0.2">
      <c r="A2607" s="4">
        <v>37196.555101700564</v>
      </c>
      <c r="B2607" s="4">
        <v>436.36300109205166</v>
      </c>
      <c r="C2607" s="4">
        <v>0</v>
      </c>
      <c r="D2607" s="4">
        <v>0</v>
      </c>
    </row>
    <row r="2608" spans="1:4" x14ac:dyDescent="0.2">
      <c r="A2608" s="4">
        <v>37210.82849838835</v>
      </c>
      <c r="B2608" s="4">
        <v>435.29566368344524</v>
      </c>
      <c r="C2608" s="4">
        <v>0</v>
      </c>
      <c r="D2608" s="4">
        <v>0</v>
      </c>
    </row>
    <row r="2609" spans="1:4" x14ac:dyDescent="0.2">
      <c r="A2609" s="4">
        <v>37225.101895076135</v>
      </c>
      <c r="B2609" s="4">
        <v>434.22803198982979</v>
      </c>
      <c r="C2609" s="4">
        <v>0</v>
      </c>
      <c r="D2609" s="4">
        <v>0</v>
      </c>
    </row>
    <row r="2610" spans="1:4" x14ac:dyDescent="0.2">
      <c r="A2610" s="4">
        <v>37239.375291763921</v>
      </c>
      <c r="B2610" s="4">
        <v>433.16010676193065</v>
      </c>
      <c r="C2610" s="4">
        <v>0</v>
      </c>
      <c r="D2610" s="4">
        <v>0</v>
      </c>
    </row>
    <row r="2611" spans="1:4" x14ac:dyDescent="0.2">
      <c r="A2611" s="4">
        <v>37253.648688451707</v>
      </c>
      <c r="B2611" s="4">
        <v>432.0918887504767</v>
      </c>
      <c r="C2611" s="4">
        <v>0</v>
      </c>
      <c r="D2611" s="4">
        <v>0</v>
      </c>
    </row>
    <row r="2612" spans="1:4" x14ac:dyDescent="0.2">
      <c r="A2612" s="4">
        <v>37267.922085139493</v>
      </c>
      <c r="B2612" s="4">
        <v>431.02337870619203</v>
      </c>
      <c r="C2612" s="4">
        <v>0</v>
      </c>
      <c r="D2612" s="4">
        <v>0</v>
      </c>
    </row>
    <row r="2613" spans="1:4" x14ac:dyDescent="0.2">
      <c r="A2613" s="4">
        <v>37282.195481827279</v>
      </c>
      <c r="B2613" s="4">
        <v>429.95457737980689</v>
      </c>
      <c r="C2613" s="4">
        <v>0</v>
      </c>
      <c r="D2613" s="4">
        <v>0</v>
      </c>
    </row>
    <row r="2614" spans="1:4" x14ac:dyDescent="0.2">
      <c r="A2614" s="4">
        <v>37296.468878515057</v>
      </c>
      <c r="B2614" s="4">
        <v>428.88548552204639</v>
      </c>
      <c r="C2614" s="4">
        <v>0</v>
      </c>
      <c r="D2614" s="4">
        <v>0</v>
      </c>
    </row>
    <row r="2615" spans="1:4" x14ac:dyDescent="0.2">
      <c r="A2615" s="4">
        <v>37310.742275202843</v>
      </c>
      <c r="B2615" s="4">
        <v>427.8161038836376</v>
      </c>
      <c r="C2615" s="4">
        <v>0</v>
      </c>
      <c r="D2615" s="4">
        <v>0</v>
      </c>
    </row>
    <row r="2616" spans="1:4" x14ac:dyDescent="0.2">
      <c r="A2616" s="4">
        <v>37325.015671890629</v>
      </c>
      <c r="B2616" s="4">
        <v>426.74643321530931</v>
      </c>
      <c r="C2616" s="4">
        <v>0</v>
      </c>
      <c r="D2616" s="4">
        <v>0</v>
      </c>
    </row>
    <row r="2617" spans="1:4" x14ac:dyDescent="0.2">
      <c r="A2617" s="4">
        <v>37339.289068578415</v>
      </c>
      <c r="B2617" s="4">
        <v>425.67647426778581</v>
      </c>
      <c r="C2617" s="4">
        <v>0</v>
      </c>
      <c r="D2617" s="4">
        <v>0</v>
      </c>
    </row>
    <row r="2618" spans="1:4" x14ac:dyDescent="0.2">
      <c r="A2618" s="4">
        <v>37353.562465266201</v>
      </c>
      <c r="B2618" s="4">
        <v>424.60622779179641</v>
      </c>
      <c r="C2618" s="4">
        <v>0</v>
      </c>
      <c r="D2618" s="4">
        <v>0</v>
      </c>
    </row>
    <row r="2619" spans="1:4" x14ac:dyDescent="0.2">
      <c r="A2619" s="4">
        <v>37367.835861953987</v>
      </c>
      <c r="B2619" s="4">
        <v>423.53569453806779</v>
      </c>
      <c r="C2619" s="4">
        <v>0</v>
      </c>
      <c r="D2619" s="4">
        <v>0</v>
      </c>
    </row>
    <row r="2620" spans="1:4" x14ac:dyDescent="0.2">
      <c r="A2620" s="4">
        <v>37382.109258641773</v>
      </c>
      <c r="B2620" s="4">
        <v>422.46487525732721</v>
      </c>
      <c r="C2620" s="4">
        <v>0</v>
      </c>
      <c r="D2620" s="4">
        <v>0</v>
      </c>
    </row>
    <row r="2621" spans="1:4" x14ac:dyDescent="0.2">
      <c r="A2621" s="4">
        <v>37396.382655329551</v>
      </c>
      <c r="B2621" s="4">
        <v>421.3937707003015</v>
      </c>
      <c r="C2621" s="4">
        <v>0</v>
      </c>
      <c r="D2621" s="4">
        <v>0</v>
      </c>
    </row>
    <row r="2622" spans="1:4" x14ac:dyDescent="0.2">
      <c r="A2622" s="4">
        <v>37410.656052017337</v>
      </c>
      <c r="B2622" s="4">
        <v>420.32238161771568</v>
      </c>
      <c r="C2622" s="4">
        <v>0</v>
      </c>
      <c r="D2622" s="4">
        <v>0</v>
      </c>
    </row>
    <row r="2623" spans="1:4" x14ac:dyDescent="0.2">
      <c r="A2623" s="4">
        <v>37424.929448705123</v>
      </c>
      <c r="B2623" s="4">
        <v>419.25070876029952</v>
      </c>
      <c r="C2623" s="4">
        <v>0</v>
      </c>
      <c r="D2623" s="4">
        <v>0</v>
      </c>
    </row>
    <row r="2624" spans="1:4" x14ac:dyDescent="0.2">
      <c r="A2624" s="4">
        <v>37439.202845392909</v>
      </c>
      <c r="B2624" s="4">
        <v>418.17875287878036</v>
      </c>
      <c r="C2624" s="4">
        <v>0</v>
      </c>
      <c r="D2624" s="4">
        <v>0</v>
      </c>
    </row>
    <row r="2625" spans="1:4" x14ac:dyDescent="0.2">
      <c r="A2625" s="4">
        <v>37453.476242080695</v>
      </c>
      <c r="B2625" s="4">
        <v>417.10651472388213</v>
      </c>
      <c r="C2625" s="4">
        <v>0</v>
      </c>
      <c r="D2625" s="4">
        <v>0</v>
      </c>
    </row>
    <row r="2626" spans="1:4" x14ac:dyDescent="0.2">
      <c r="A2626" s="4">
        <v>37467.749638768481</v>
      </c>
      <c r="B2626" s="4">
        <v>416.03399504633518</v>
      </c>
      <c r="C2626" s="4">
        <v>0</v>
      </c>
      <c r="D2626" s="4">
        <v>0</v>
      </c>
    </row>
    <row r="2627" spans="1:4" x14ac:dyDescent="0.2">
      <c r="A2627" s="4">
        <v>37482.023035456266</v>
      </c>
      <c r="B2627" s="4">
        <v>414.9611945968648</v>
      </c>
      <c r="C2627" s="4">
        <v>0</v>
      </c>
      <c r="D2627" s="4">
        <v>0</v>
      </c>
    </row>
    <row r="2628" spans="1:4" x14ac:dyDescent="0.2">
      <c r="A2628" s="4">
        <v>37496.296432144045</v>
      </c>
      <c r="B2628" s="4">
        <v>413.8881141261985</v>
      </c>
      <c r="C2628" s="4">
        <v>0</v>
      </c>
      <c r="D2628" s="4">
        <v>0</v>
      </c>
    </row>
    <row r="2629" spans="1:4" x14ac:dyDescent="0.2">
      <c r="A2629" s="4">
        <v>37510.569828831831</v>
      </c>
      <c r="B2629" s="4">
        <v>412.81475438506425</v>
      </c>
      <c r="C2629" s="4">
        <v>0</v>
      </c>
      <c r="D2629" s="4">
        <v>0</v>
      </c>
    </row>
    <row r="2630" spans="1:4" x14ac:dyDescent="0.2">
      <c r="A2630" s="4">
        <v>37524.843225519617</v>
      </c>
      <c r="B2630" s="4">
        <v>411.74111612418687</v>
      </c>
      <c r="C2630" s="4">
        <v>0</v>
      </c>
      <c r="D2630" s="4">
        <v>0</v>
      </c>
    </row>
    <row r="2631" spans="1:4" x14ac:dyDescent="0.2">
      <c r="A2631" s="4">
        <v>37539.116622207403</v>
      </c>
      <c r="B2631" s="4">
        <v>410.66720009429531</v>
      </c>
      <c r="C2631" s="4">
        <v>0</v>
      </c>
      <c r="D2631" s="4">
        <v>0</v>
      </c>
    </row>
    <row r="2632" spans="1:4" x14ac:dyDescent="0.2">
      <c r="A2632" s="4">
        <v>37553.390018895188</v>
      </c>
      <c r="B2632" s="4">
        <v>409.59300704611627</v>
      </c>
      <c r="C2632" s="4">
        <v>0</v>
      </c>
      <c r="D2632" s="4">
        <v>0</v>
      </c>
    </row>
    <row r="2633" spans="1:4" x14ac:dyDescent="0.2">
      <c r="A2633" s="4">
        <v>37567.663415582974</v>
      </c>
      <c r="B2633" s="4">
        <v>408.51853773037732</v>
      </c>
      <c r="C2633" s="4">
        <v>0</v>
      </c>
      <c r="D2633" s="4">
        <v>0</v>
      </c>
    </row>
    <row r="2634" spans="1:4" x14ac:dyDescent="0.2">
      <c r="A2634" s="4">
        <v>37581.93681227076</v>
      </c>
      <c r="B2634" s="4">
        <v>407.44379289780352</v>
      </c>
      <c r="C2634" s="4">
        <v>0</v>
      </c>
      <c r="D2634" s="4">
        <v>0</v>
      </c>
    </row>
    <row r="2635" spans="1:4" x14ac:dyDescent="0.2">
      <c r="A2635" s="4">
        <v>37596.210208958539</v>
      </c>
      <c r="B2635" s="4">
        <v>406.3687732991242</v>
      </c>
      <c r="C2635" s="4">
        <v>0</v>
      </c>
      <c r="D2635" s="4">
        <v>0</v>
      </c>
    </row>
    <row r="2636" spans="1:4" x14ac:dyDescent="0.2">
      <c r="A2636" s="4">
        <v>37610.483605646325</v>
      </c>
      <c r="B2636" s="4">
        <v>405.29347968506556</v>
      </c>
      <c r="C2636" s="4">
        <v>0</v>
      </c>
      <c r="D2636" s="4">
        <v>0</v>
      </c>
    </row>
    <row r="2637" spans="1:4" x14ac:dyDescent="0.2">
      <c r="A2637" s="4">
        <v>37624.75700233411</v>
      </c>
      <c r="B2637" s="4">
        <v>404.21791280635392</v>
      </c>
      <c r="C2637" s="4">
        <v>0</v>
      </c>
      <c r="D2637" s="4">
        <v>0</v>
      </c>
    </row>
    <row r="2638" spans="1:4" x14ac:dyDescent="0.2">
      <c r="A2638" s="4">
        <v>37639.030399021896</v>
      </c>
      <c r="B2638" s="4">
        <v>403.14207341371792</v>
      </c>
      <c r="C2638" s="4">
        <v>0</v>
      </c>
      <c r="D2638" s="4">
        <v>0</v>
      </c>
    </row>
    <row r="2639" spans="1:4" x14ac:dyDescent="0.2">
      <c r="A2639" s="4">
        <v>37653.303795709682</v>
      </c>
      <c r="B2639" s="4">
        <v>402.06596225788235</v>
      </c>
      <c r="C2639" s="4">
        <v>0</v>
      </c>
      <c r="D2639" s="4">
        <v>0</v>
      </c>
    </row>
    <row r="2640" spans="1:4" x14ac:dyDescent="0.2">
      <c r="A2640" s="4">
        <v>37667.577192397468</v>
      </c>
      <c r="B2640" s="4">
        <v>400.98958008957669</v>
      </c>
      <c r="C2640" s="4">
        <v>0</v>
      </c>
      <c r="D2640" s="4">
        <v>0</v>
      </c>
    </row>
    <row r="2641" spans="1:4" x14ac:dyDescent="0.2">
      <c r="A2641" s="4">
        <v>37681.850589085254</v>
      </c>
      <c r="B2641" s="4">
        <v>399.91292765952704</v>
      </c>
      <c r="C2641" s="4">
        <v>0</v>
      </c>
      <c r="D2641" s="4">
        <v>0</v>
      </c>
    </row>
    <row r="2642" spans="1:4" x14ac:dyDescent="0.2">
      <c r="A2642" s="4">
        <v>37696.123985773032</v>
      </c>
      <c r="B2642" s="4">
        <v>398.83600571846114</v>
      </c>
      <c r="C2642" s="4">
        <v>0</v>
      </c>
      <c r="D2642" s="4">
        <v>0</v>
      </c>
    </row>
    <row r="2643" spans="1:4" x14ac:dyDescent="0.2">
      <c r="A2643" s="4">
        <v>37710.397382460818</v>
      </c>
      <c r="B2643" s="4">
        <v>397.75881501710495</v>
      </c>
      <c r="C2643" s="4">
        <v>0</v>
      </c>
      <c r="D2643" s="4">
        <v>0</v>
      </c>
    </row>
    <row r="2644" spans="1:4" x14ac:dyDescent="0.2">
      <c r="A2644" s="4">
        <v>37724.670779148604</v>
      </c>
      <c r="B2644" s="4">
        <v>396.6813563061844</v>
      </c>
      <c r="C2644" s="4">
        <v>0</v>
      </c>
      <c r="D2644" s="4">
        <v>0</v>
      </c>
    </row>
    <row r="2645" spans="1:4" x14ac:dyDescent="0.2">
      <c r="A2645" s="4">
        <v>37738.94417583639</v>
      </c>
      <c r="B2645" s="4">
        <v>395.60363033643068</v>
      </c>
      <c r="C2645" s="4">
        <v>0</v>
      </c>
      <c r="D2645" s="4">
        <v>0</v>
      </c>
    </row>
    <row r="2646" spans="1:4" x14ac:dyDescent="0.2">
      <c r="A2646" s="4">
        <v>37753.217572524176</v>
      </c>
      <c r="B2646" s="4">
        <v>394.5256378585662</v>
      </c>
      <c r="C2646" s="4">
        <v>0</v>
      </c>
      <c r="D2646" s="4">
        <v>0</v>
      </c>
    </row>
    <row r="2647" spans="1:4" x14ac:dyDescent="0.2">
      <c r="A2647" s="4">
        <v>37767.490969211962</v>
      </c>
      <c r="B2647" s="4">
        <v>393.44737962332016</v>
      </c>
      <c r="C2647" s="4">
        <v>0</v>
      </c>
      <c r="D2647" s="4">
        <v>0</v>
      </c>
    </row>
    <row r="2648" spans="1:4" x14ac:dyDescent="0.2">
      <c r="A2648" s="4">
        <v>37781.764365899748</v>
      </c>
      <c r="B2648" s="4">
        <v>392.3688563814203</v>
      </c>
      <c r="C2648" s="4">
        <v>0</v>
      </c>
      <c r="D2648" s="4">
        <v>0</v>
      </c>
    </row>
    <row r="2649" spans="1:4" x14ac:dyDescent="0.2">
      <c r="A2649" s="4">
        <v>37796.037762587526</v>
      </c>
      <c r="B2649" s="4">
        <v>391.29006888359305</v>
      </c>
      <c r="C2649" s="4">
        <v>0</v>
      </c>
      <c r="D2649" s="4">
        <v>0</v>
      </c>
    </row>
    <row r="2650" spans="1:4" x14ac:dyDescent="0.2">
      <c r="A2650" s="4">
        <v>37810.311159275312</v>
      </c>
      <c r="B2650" s="4">
        <v>390.21101788056478</v>
      </c>
      <c r="C2650" s="4">
        <v>0</v>
      </c>
      <c r="D2650" s="4">
        <v>0</v>
      </c>
    </row>
    <row r="2651" spans="1:4" x14ac:dyDescent="0.2">
      <c r="A2651" s="4">
        <v>37824.584555963098</v>
      </c>
      <c r="B2651" s="4">
        <v>389.1317041230642</v>
      </c>
      <c r="C2651" s="4">
        <v>0</v>
      </c>
      <c r="D2651" s="4">
        <v>0</v>
      </c>
    </row>
    <row r="2652" spans="1:4" x14ac:dyDescent="0.2">
      <c r="A2652" s="4">
        <v>37838.857952650884</v>
      </c>
      <c r="B2652" s="4">
        <v>388.05212836181573</v>
      </c>
      <c r="C2652" s="4">
        <v>0</v>
      </c>
      <c r="D2652" s="4">
        <v>0</v>
      </c>
    </row>
    <row r="2653" spans="1:4" x14ac:dyDescent="0.2">
      <c r="A2653" s="4">
        <v>37853.13134933867</v>
      </c>
      <c r="B2653" s="4">
        <v>386.97229134754895</v>
      </c>
      <c r="C2653" s="4">
        <v>0</v>
      </c>
      <c r="D2653" s="4">
        <v>0</v>
      </c>
    </row>
    <row r="2654" spans="1:4" x14ac:dyDescent="0.2">
      <c r="A2654" s="4">
        <v>37867.404746026456</v>
      </c>
      <c r="B2654" s="4">
        <v>385.89219383098953</v>
      </c>
      <c r="C2654" s="4">
        <v>0</v>
      </c>
      <c r="D2654" s="4">
        <v>0</v>
      </c>
    </row>
    <row r="2655" spans="1:4" x14ac:dyDescent="0.2">
      <c r="A2655" s="4">
        <v>37881.678142714241</v>
      </c>
      <c r="B2655" s="4">
        <v>384.81183656286646</v>
      </c>
      <c r="C2655" s="4">
        <v>0</v>
      </c>
      <c r="D2655" s="4">
        <v>0</v>
      </c>
    </row>
    <row r="2656" spans="1:4" x14ac:dyDescent="0.2">
      <c r="A2656" s="4">
        <v>37895.95153940202</v>
      </c>
      <c r="B2656" s="4">
        <v>383.73122029390481</v>
      </c>
      <c r="C2656" s="4">
        <v>0</v>
      </c>
      <c r="D2656" s="4">
        <v>0</v>
      </c>
    </row>
    <row r="2657" spans="1:4" x14ac:dyDescent="0.2">
      <c r="A2657" s="4">
        <v>37910.224936089806</v>
      </c>
      <c r="B2657" s="4">
        <v>382.65034577483067</v>
      </c>
      <c r="C2657" s="4">
        <v>0</v>
      </c>
      <c r="D2657" s="4">
        <v>0</v>
      </c>
    </row>
    <row r="2658" spans="1:4" x14ac:dyDescent="0.2">
      <c r="A2658" s="4">
        <v>37924.498332777592</v>
      </c>
      <c r="B2658" s="4">
        <v>381.56921375637381</v>
      </c>
      <c r="C2658" s="4">
        <v>0</v>
      </c>
      <c r="D2658" s="4">
        <v>0</v>
      </c>
    </row>
    <row r="2659" spans="1:4" x14ac:dyDescent="0.2">
      <c r="A2659" s="4">
        <v>37938.771729465378</v>
      </c>
      <c r="B2659" s="4">
        <v>380.48782498926084</v>
      </c>
      <c r="C2659" s="4">
        <v>0</v>
      </c>
      <c r="D2659" s="4">
        <v>0</v>
      </c>
    </row>
    <row r="2660" spans="1:4" x14ac:dyDescent="0.2">
      <c r="A2660" s="4">
        <v>37953.045126153163</v>
      </c>
      <c r="B2660" s="4">
        <v>379.40618022421677</v>
      </c>
      <c r="C2660" s="4">
        <v>0</v>
      </c>
      <c r="D2660" s="4">
        <v>0</v>
      </c>
    </row>
    <row r="2661" spans="1:4" x14ac:dyDescent="0.2">
      <c r="A2661" s="4">
        <v>37967.318522840949</v>
      </c>
      <c r="B2661" s="4">
        <v>378.32428021197092</v>
      </c>
      <c r="C2661" s="4">
        <v>0</v>
      </c>
      <c r="D2661" s="4">
        <v>0</v>
      </c>
    </row>
    <row r="2662" spans="1:4" x14ac:dyDescent="0.2">
      <c r="A2662" s="4">
        <v>37981.591919528735</v>
      </c>
      <c r="B2662" s="4">
        <v>377.24212570324892</v>
      </c>
      <c r="C2662" s="4">
        <v>0</v>
      </c>
      <c r="D2662" s="4">
        <v>0</v>
      </c>
    </row>
    <row r="2663" spans="1:4" x14ac:dyDescent="0.2">
      <c r="A2663" s="4">
        <v>37995.865316216514</v>
      </c>
      <c r="B2663" s="4">
        <v>376.15971744877822</v>
      </c>
      <c r="C2663" s="4">
        <v>0</v>
      </c>
      <c r="D2663" s="4">
        <v>0</v>
      </c>
    </row>
    <row r="2664" spans="1:4" x14ac:dyDescent="0.2">
      <c r="A2664" s="4">
        <v>38010.1387129043</v>
      </c>
      <c r="B2664" s="4">
        <v>375.07705619928589</v>
      </c>
      <c r="C2664" s="4">
        <v>0</v>
      </c>
      <c r="D2664" s="4">
        <v>0</v>
      </c>
    </row>
    <row r="2665" spans="1:4" x14ac:dyDescent="0.2">
      <c r="A2665" s="4">
        <v>38024.412109592085</v>
      </c>
      <c r="B2665" s="4">
        <v>373.9941427055</v>
      </c>
      <c r="C2665" s="4">
        <v>0</v>
      </c>
      <c r="D2665" s="4">
        <v>0</v>
      </c>
    </row>
    <row r="2666" spans="1:4" x14ac:dyDescent="0.2">
      <c r="A2666" s="4">
        <v>38038.685506279871</v>
      </c>
      <c r="B2666" s="4">
        <v>372.91097771814657</v>
      </c>
      <c r="C2666" s="4">
        <v>0</v>
      </c>
      <c r="D2666" s="4">
        <v>0</v>
      </c>
    </row>
    <row r="2667" spans="1:4" x14ac:dyDescent="0.2">
      <c r="A2667" s="4">
        <v>38052.958902967657</v>
      </c>
      <c r="B2667" s="4">
        <v>371.82756198795255</v>
      </c>
      <c r="C2667" s="4">
        <v>0</v>
      </c>
      <c r="D2667" s="4">
        <v>0</v>
      </c>
    </row>
    <row r="2668" spans="1:4" x14ac:dyDescent="0.2">
      <c r="A2668" s="4">
        <v>38067.232299655443</v>
      </c>
      <c r="B2668" s="4">
        <v>370.74389626564454</v>
      </c>
      <c r="C2668" s="4">
        <v>0</v>
      </c>
      <c r="D2668" s="4">
        <v>0</v>
      </c>
    </row>
    <row r="2669" spans="1:4" x14ac:dyDescent="0.2">
      <c r="A2669" s="4">
        <v>38081.505696343229</v>
      </c>
      <c r="B2669" s="4">
        <v>369.65998130195197</v>
      </c>
      <c r="C2669" s="4">
        <v>0</v>
      </c>
      <c r="D2669" s="4">
        <v>0</v>
      </c>
    </row>
    <row r="2670" spans="1:4" x14ac:dyDescent="0.2">
      <c r="A2670" s="4">
        <v>38095.779093031008</v>
      </c>
      <c r="B2670" s="4">
        <v>368.57581784759986</v>
      </c>
      <c r="C2670" s="4">
        <v>0</v>
      </c>
      <c r="D2670" s="4">
        <v>0</v>
      </c>
    </row>
    <row r="2671" spans="1:4" x14ac:dyDescent="0.2">
      <c r="A2671" s="4">
        <v>38110.052489718793</v>
      </c>
      <c r="B2671" s="4">
        <v>367.49140665331527</v>
      </c>
      <c r="C2671" s="4">
        <v>0</v>
      </c>
      <c r="D2671" s="4">
        <v>0</v>
      </c>
    </row>
    <row r="2672" spans="1:4" x14ac:dyDescent="0.2">
      <c r="A2672" s="4">
        <v>38124.325886406579</v>
      </c>
      <c r="B2672" s="4">
        <v>366.40674846982569</v>
      </c>
      <c r="C2672" s="4">
        <v>0</v>
      </c>
      <c r="D2672" s="4">
        <v>0</v>
      </c>
    </row>
    <row r="2673" spans="1:4" x14ac:dyDescent="0.2">
      <c r="A2673" s="4">
        <v>38138.599283094365</v>
      </c>
      <c r="B2673" s="4">
        <v>365.32184404785772</v>
      </c>
      <c r="C2673" s="4">
        <v>0</v>
      </c>
      <c r="D2673" s="4">
        <v>0</v>
      </c>
    </row>
    <row r="2674" spans="1:4" x14ac:dyDescent="0.2">
      <c r="A2674" s="4">
        <v>38152.872679782151</v>
      </c>
      <c r="B2674" s="4">
        <v>364.23669413813963</v>
      </c>
      <c r="C2674" s="4">
        <v>0</v>
      </c>
      <c r="D2674" s="4">
        <v>0</v>
      </c>
    </row>
    <row r="2675" spans="1:4" x14ac:dyDescent="0.2">
      <c r="A2675" s="4">
        <v>38167.146076469937</v>
      </c>
      <c r="B2675" s="4">
        <v>363.15129949139788</v>
      </c>
      <c r="C2675" s="4">
        <v>0</v>
      </c>
      <c r="D2675" s="4">
        <v>0</v>
      </c>
    </row>
    <row r="2676" spans="1:4" x14ac:dyDescent="0.2">
      <c r="A2676" s="4">
        <v>38181.419473157723</v>
      </c>
      <c r="B2676" s="4">
        <v>362.06566085835931</v>
      </c>
      <c r="C2676" s="4">
        <v>0</v>
      </c>
      <c r="D2676" s="4">
        <v>0</v>
      </c>
    </row>
    <row r="2677" spans="1:4" x14ac:dyDescent="0.2">
      <c r="A2677" s="4">
        <v>38195.692869845501</v>
      </c>
      <c r="B2677" s="4">
        <v>360.9797789897504</v>
      </c>
      <c r="C2677" s="4">
        <v>0</v>
      </c>
      <c r="D2677" s="4">
        <v>0</v>
      </c>
    </row>
    <row r="2678" spans="1:4" x14ac:dyDescent="0.2">
      <c r="A2678" s="4">
        <v>38209.966266533287</v>
      </c>
      <c r="B2678" s="4">
        <v>359.89365463630025</v>
      </c>
      <c r="C2678" s="4">
        <v>0</v>
      </c>
      <c r="D2678" s="4">
        <v>0</v>
      </c>
    </row>
    <row r="2679" spans="1:4" x14ac:dyDescent="0.2">
      <c r="A2679" s="4">
        <v>38224.239663221073</v>
      </c>
      <c r="B2679" s="4">
        <v>358.80728854873422</v>
      </c>
      <c r="C2679" s="4">
        <v>0</v>
      </c>
      <c r="D2679" s="4">
        <v>0</v>
      </c>
    </row>
    <row r="2680" spans="1:4" x14ac:dyDescent="0.2">
      <c r="A2680" s="4">
        <v>38238.513059908859</v>
      </c>
      <c r="B2680" s="4">
        <v>357.72068147777941</v>
      </c>
      <c r="C2680" s="4">
        <v>0</v>
      </c>
      <c r="D2680" s="4">
        <v>0</v>
      </c>
    </row>
    <row r="2681" spans="1:4" x14ac:dyDescent="0.2">
      <c r="A2681" s="4">
        <v>38252.786456596645</v>
      </c>
      <c r="B2681" s="4">
        <v>356.63383417416298</v>
      </c>
      <c r="C2681" s="4">
        <v>0</v>
      </c>
      <c r="D2681" s="4">
        <v>0</v>
      </c>
    </row>
    <row r="2682" spans="1:4" x14ac:dyDescent="0.2">
      <c r="A2682" s="4">
        <v>38267.059853284431</v>
      </c>
      <c r="B2682" s="4">
        <v>355.54674738861172</v>
      </c>
      <c r="C2682" s="4">
        <v>0</v>
      </c>
      <c r="D2682" s="4">
        <v>0</v>
      </c>
    </row>
    <row r="2683" spans="1:4" x14ac:dyDescent="0.2">
      <c r="A2683" s="4">
        <v>38281.333249972216</v>
      </c>
      <c r="B2683" s="4">
        <v>354.45942187185449</v>
      </c>
      <c r="C2683" s="4">
        <v>0</v>
      </c>
      <c r="D2683" s="4">
        <v>0</v>
      </c>
    </row>
    <row r="2684" spans="1:4" x14ac:dyDescent="0.2">
      <c r="A2684" s="4">
        <v>38295.606646659995</v>
      </c>
      <c r="B2684" s="4">
        <v>353.37185837461681</v>
      </c>
      <c r="C2684" s="4">
        <v>0</v>
      </c>
      <c r="D2684" s="4">
        <v>0</v>
      </c>
    </row>
    <row r="2685" spans="1:4" x14ac:dyDescent="0.2">
      <c r="A2685" s="4">
        <v>38309.880043347781</v>
      </c>
      <c r="B2685" s="4">
        <v>352.28405764762567</v>
      </c>
      <c r="C2685" s="4">
        <v>0</v>
      </c>
      <c r="D2685" s="4">
        <v>0</v>
      </c>
    </row>
    <row r="2686" spans="1:4" x14ac:dyDescent="0.2">
      <c r="A2686" s="4">
        <v>38324.153440035567</v>
      </c>
      <c r="B2686" s="4">
        <v>351.19602044160956</v>
      </c>
      <c r="C2686" s="4">
        <v>0</v>
      </c>
      <c r="D2686" s="4">
        <v>0</v>
      </c>
    </row>
    <row r="2687" spans="1:4" x14ac:dyDescent="0.2">
      <c r="A2687" s="4">
        <v>38338.426836723353</v>
      </c>
      <c r="B2687" s="4">
        <v>350.10774750729314</v>
      </c>
      <c r="C2687" s="4">
        <v>0</v>
      </c>
      <c r="D2687" s="4">
        <v>0</v>
      </c>
    </row>
    <row r="2688" spans="1:4" x14ac:dyDescent="0.2">
      <c r="A2688" s="4">
        <v>38352.700233411138</v>
      </c>
      <c r="B2688" s="4">
        <v>349.01923959540539</v>
      </c>
      <c r="C2688" s="4">
        <v>0</v>
      </c>
      <c r="D2688" s="4">
        <v>0</v>
      </c>
    </row>
    <row r="2689" spans="1:4" x14ac:dyDescent="0.2">
      <c r="A2689" s="4">
        <v>38366.973630098924</v>
      </c>
      <c r="B2689" s="4">
        <v>347.93049745667287</v>
      </c>
      <c r="C2689" s="4">
        <v>0</v>
      </c>
      <c r="D2689" s="4">
        <v>0</v>
      </c>
    </row>
    <row r="2690" spans="1:4" x14ac:dyDescent="0.2">
      <c r="A2690" s="4">
        <v>38381.24702678671</v>
      </c>
      <c r="B2690" s="4">
        <v>346.84152184182329</v>
      </c>
      <c r="C2690" s="4">
        <v>0</v>
      </c>
      <c r="D2690" s="4">
        <v>0</v>
      </c>
    </row>
    <row r="2691" spans="1:4" x14ac:dyDescent="0.2">
      <c r="A2691" s="4">
        <v>38395.520423474489</v>
      </c>
      <c r="B2691" s="4">
        <v>345.7523135015818</v>
      </c>
      <c r="C2691" s="4">
        <v>0</v>
      </c>
      <c r="D2691" s="4">
        <v>0</v>
      </c>
    </row>
    <row r="2692" spans="1:4" x14ac:dyDescent="0.2">
      <c r="A2692" s="4">
        <v>38409.793820162275</v>
      </c>
      <c r="B2692" s="4">
        <v>344.66287318667736</v>
      </c>
      <c r="C2692" s="4">
        <v>0</v>
      </c>
      <c r="D2692" s="4">
        <v>0</v>
      </c>
    </row>
    <row r="2693" spans="1:4" x14ac:dyDescent="0.2">
      <c r="A2693" s="4">
        <v>38424.067216850061</v>
      </c>
      <c r="B2693" s="4">
        <v>343.57320164783619</v>
      </c>
      <c r="C2693" s="4">
        <v>0</v>
      </c>
      <c r="D2693" s="4">
        <v>0</v>
      </c>
    </row>
    <row r="2694" spans="1:4" x14ac:dyDescent="0.2">
      <c r="A2694" s="4">
        <v>38438.340613537846</v>
      </c>
      <c r="B2694" s="4">
        <v>342.48329963578516</v>
      </c>
      <c r="C2694" s="4">
        <v>0</v>
      </c>
      <c r="D2694" s="4">
        <v>0</v>
      </c>
    </row>
    <row r="2695" spans="1:4" x14ac:dyDescent="0.2">
      <c r="A2695" s="4">
        <v>38452.614010225632</v>
      </c>
      <c r="B2695" s="4">
        <v>341.39316790125292</v>
      </c>
      <c r="C2695" s="4">
        <v>0</v>
      </c>
      <c r="D2695" s="4">
        <v>0</v>
      </c>
    </row>
    <row r="2696" spans="1:4" x14ac:dyDescent="0.2">
      <c r="A2696" s="4">
        <v>38466.887406913418</v>
      </c>
      <c r="B2696" s="4">
        <v>340.30280719496358</v>
      </c>
      <c r="C2696" s="4">
        <v>0</v>
      </c>
      <c r="D2696" s="4">
        <v>0</v>
      </c>
    </row>
    <row r="2697" spans="1:4" x14ac:dyDescent="0.2">
      <c r="A2697" s="4">
        <v>38481.160803601204</v>
      </c>
      <c r="B2697" s="4">
        <v>339.21221826764696</v>
      </c>
      <c r="C2697" s="4">
        <v>0</v>
      </c>
      <c r="D2697" s="4">
        <v>0</v>
      </c>
    </row>
    <row r="2698" spans="1:4" x14ac:dyDescent="0.2">
      <c r="A2698" s="4">
        <v>38495.434200288983</v>
      </c>
      <c r="B2698" s="4">
        <v>338.12140187003024</v>
      </c>
      <c r="C2698" s="4">
        <v>0</v>
      </c>
      <c r="D2698" s="4">
        <v>0</v>
      </c>
    </row>
    <row r="2699" spans="1:4" x14ac:dyDescent="0.2">
      <c r="A2699" s="4">
        <v>38509.707596976768</v>
      </c>
      <c r="B2699" s="4">
        <v>337.03035875283751</v>
      </c>
      <c r="C2699" s="4">
        <v>0</v>
      </c>
      <c r="D2699" s="4">
        <v>0</v>
      </c>
    </row>
    <row r="2700" spans="1:4" x14ac:dyDescent="0.2">
      <c r="A2700" s="4">
        <v>38523.980993664554</v>
      </c>
      <c r="B2700" s="4">
        <v>335.93908966679879</v>
      </c>
      <c r="C2700" s="4">
        <v>0</v>
      </c>
      <c r="D2700" s="4">
        <v>0</v>
      </c>
    </row>
    <row r="2701" spans="1:4" x14ac:dyDescent="0.2">
      <c r="A2701" s="4">
        <v>38538.25439035234</v>
      </c>
      <c r="B2701" s="4">
        <v>334.84759536263851</v>
      </c>
      <c r="C2701" s="4">
        <v>0</v>
      </c>
      <c r="D2701" s="4">
        <v>0</v>
      </c>
    </row>
    <row r="2702" spans="1:4" x14ac:dyDescent="0.2">
      <c r="A2702" s="4">
        <v>38552.527787040126</v>
      </c>
      <c r="B2702" s="4">
        <v>333.75587659108618</v>
      </c>
      <c r="C2702" s="4">
        <v>0</v>
      </c>
      <c r="D2702" s="4">
        <v>0</v>
      </c>
    </row>
    <row r="2703" spans="1:4" x14ac:dyDescent="0.2">
      <c r="A2703" s="4">
        <v>38566.801183727912</v>
      </c>
      <c r="B2703" s="4">
        <v>332.66393410286923</v>
      </c>
      <c r="C2703" s="4">
        <v>0</v>
      </c>
      <c r="D2703" s="4">
        <v>0</v>
      </c>
    </row>
    <row r="2704" spans="1:4" x14ac:dyDescent="0.2">
      <c r="A2704" s="4">
        <v>38581.074580415698</v>
      </c>
      <c r="B2704" s="4">
        <v>331.57176864871155</v>
      </c>
      <c r="C2704" s="4">
        <v>0</v>
      </c>
      <c r="D2704" s="4">
        <v>0</v>
      </c>
    </row>
    <row r="2705" spans="1:4" x14ac:dyDescent="0.2">
      <c r="A2705" s="4">
        <v>38595.347977103476</v>
      </c>
      <c r="B2705" s="4">
        <v>330.47938097934332</v>
      </c>
      <c r="C2705" s="4">
        <v>0</v>
      </c>
      <c r="D2705" s="4">
        <v>0</v>
      </c>
    </row>
    <row r="2706" spans="1:4" x14ac:dyDescent="0.2">
      <c r="A2706" s="4">
        <v>38609.621373791262</v>
      </c>
      <c r="B2706" s="4">
        <v>329.38677184548987</v>
      </c>
      <c r="C2706" s="4">
        <v>0</v>
      </c>
      <c r="D2706" s="4">
        <v>0</v>
      </c>
    </row>
    <row r="2707" spans="1:4" x14ac:dyDescent="0.2">
      <c r="A2707" s="4">
        <v>38623.894770479048</v>
      </c>
      <c r="B2707" s="4">
        <v>328.29394199787868</v>
      </c>
      <c r="C2707" s="4">
        <v>0</v>
      </c>
      <c r="D2707" s="4">
        <v>0</v>
      </c>
    </row>
    <row r="2708" spans="1:4" x14ac:dyDescent="0.2">
      <c r="A2708" s="4">
        <v>38638.168167166834</v>
      </c>
      <c r="B2708" s="4">
        <v>327.20089218723803</v>
      </c>
      <c r="C2708" s="4">
        <v>0</v>
      </c>
      <c r="D2708" s="4">
        <v>0</v>
      </c>
    </row>
    <row r="2709" spans="1:4" x14ac:dyDescent="0.2">
      <c r="A2709" s="4">
        <v>38652.44156385462</v>
      </c>
      <c r="B2709" s="4">
        <v>326.10762316429197</v>
      </c>
      <c r="C2709" s="4">
        <v>0</v>
      </c>
      <c r="D2709" s="4">
        <v>0</v>
      </c>
    </row>
    <row r="2710" spans="1:4" x14ac:dyDescent="0.2">
      <c r="A2710" s="4">
        <v>38666.714960542406</v>
      </c>
      <c r="B2710" s="4">
        <v>325.01413567977073</v>
      </c>
      <c r="C2710" s="4">
        <v>0</v>
      </c>
      <c r="D2710" s="4">
        <v>0</v>
      </c>
    </row>
    <row r="2711" spans="1:4" x14ac:dyDescent="0.2">
      <c r="A2711" s="4">
        <v>38680.988357230191</v>
      </c>
      <c r="B2711" s="4">
        <v>323.92043048439996</v>
      </c>
      <c r="C2711" s="4">
        <v>0</v>
      </c>
      <c r="D2711" s="4">
        <v>0</v>
      </c>
    </row>
    <row r="2712" spans="1:4" x14ac:dyDescent="0.2">
      <c r="A2712" s="4">
        <v>38695.26175391797</v>
      </c>
      <c r="B2712" s="4">
        <v>322.82650832890783</v>
      </c>
      <c r="C2712" s="4">
        <v>0</v>
      </c>
      <c r="D2712" s="4">
        <v>0</v>
      </c>
    </row>
    <row r="2713" spans="1:4" x14ac:dyDescent="0.2">
      <c r="A2713" s="4">
        <v>38709.535150605756</v>
      </c>
      <c r="B2713" s="4">
        <v>321.73236996401869</v>
      </c>
      <c r="C2713" s="4">
        <v>0</v>
      </c>
      <c r="D2713" s="4">
        <v>0</v>
      </c>
    </row>
    <row r="2714" spans="1:4" x14ac:dyDescent="0.2">
      <c r="A2714" s="4">
        <v>38723.808547293542</v>
      </c>
      <c r="B2714" s="4">
        <v>320.63801614046258</v>
      </c>
      <c r="C2714" s="4">
        <v>0</v>
      </c>
      <c r="D2714" s="4">
        <v>0</v>
      </c>
    </row>
    <row r="2715" spans="1:4" x14ac:dyDescent="0.2">
      <c r="A2715" s="4">
        <v>38738.081943981328</v>
      </c>
      <c r="B2715" s="4">
        <v>319.54344760896498</v>
      </c>
      <c r="C2715" s="4">
        <v>0</v>
      </c>
      <c r="D2715" s="4">
        <v>0</v>
      </c>
    </row>
    <row r="2716" spans="1:4" x14ac:dyDescent="0.2">
      <c r="A2716" s="4">
        <v>38752.355340669114</v>
      </c>
      <c r="B2716" s="4">
        <v>318.44866512025305</v>
      </c>
      <c r="C2716" s="4">
        <v>0</v>
      </c>
      <c r="D2716" s="4">
        <v>0</v>
      </c>
    </row>
    <row r="2717" spans="1:4" x14ac:dyDescent="0.2">
      <c r="A2717" s="4">
        <v>38766.628737356899</v>
      </c>
      <c r="B2717" s="4">
        <v>317.35366942505516</v>
      </c>
      <c r="C2717" s="4">
        <v>0</v>
      </c>
      <c r="D2717" s="4">
        <v>0</v>
      </c>
    </row>
    <row r="2718" spans="1:4" x14ac:dyDescent="0.2">
      <c r="A2718" s="4">
        <v>38780.902134044678</v>
      </c>
      <c r="B2718" s="4">
        <v>316.25846127409744</v>
      </c>
      <c r="C2718" s="4">
        <v>0</v>
      </c>
      <c r="D2718" s="4">
        <v>0</v>
      </c>
    </row>
    <row r="2719" spans="1:4" x14ac:dyDescent="0.2">
      <c r="A2719" s="4">
        <v>38795.175530732464</v>
      </c>
      <c r="B2719" s="4">
        <v>315.16304141810491</v>
      </c>
      <c r="C2719" s="4">
        <v>0</v>
      </c>
      <c r="D2719" s="4">
        <v>0</v>
      </c>
    </row>
    <row r="2720" spans="1:4" x14ac:dyDescent="0.2">
      <c r="A2720" s="4">
        <v>38809.44892742025</v>
      </c>
      <c r="B2720" s="4">
        <v>314.06741060780899</v>
      </c>
      <c r="C2720" s="4">
        <v>0</v>
      </c>
      <c r="D2720" s="4">
        <v>0</v>
      </c>
    </row>
    <row r="2721" spans="1:4" x14ac:dyDescent="0.2">
      <c r="A2721" s="4">
        <v>38823.722324108036</v>
      </c>
      <c r="B2721" s="4">
        <v>312.97156959393271</v>
      </c>
      <c r="C2721" s="4">
        <v>0</v>
      </c>
      <c r="D2721" s="4">
        <v>0</v>
      </c>
    </row>
    <row r="2722" spans="1:4" x14ac:dyDescent="0.2">
      <c r="A2722" s="4">
        <v>38837.995720795821</v>
      </c>
      <c r="B2722" s="4">
        <v>311.87551912720471</v>
      </c>
      <c r="C2722" s="4">
        <v>0</v>
      </c>
      <c r="D2722" s="4">
        <v>0</v>
      </c>
    </row>
    <row r="2723" spans="1:4" x14ac:dyDescent="0.2">
      <c r="A2723" s="4">
        <v>38852.269117483607</v>
      </c>
      <c r="B2723" s="4">
        <v>310.77925995835295</v>
      </c>
      <c r="C2723" s="4">
        <v>0</v>
      </c>
      <c r="D2723" s="4">
        <v>0</v>
      </c>
    </row>
    <row r="2724" spans="1:4" x14ac:dyDescent="0.2">
      <c r="A2724" s="4">
        <v>38866.542514171393</v>
      </c>
      <c r="B2724" s="4">
        <v>309.68279283810375</v>
      </c>
      <c r="C2724" s="4">
        <v>0</v>
      </c>
      <c r="D2724" s="4">
        <v>0</v>
      </c>
    </row>
    <row r="2725" spans="1:4" x14ac:dyDescent="0.2">
      <c r="A2725" s="4">
        <v>38880.815910859172</v>
      </c>
      <c r="B2725" s="4">
        <v>308.5861185171849</v>
      </c>
      <c r="C2725" s="4">
        <v>0</v>
      </c>
      <c r="D2725" s="4">
        <v>0</v>
      </c>
    </row>
    <row r="2726" spans="1:4" x14ac:dyDescent="0.2">
      <c r="A2726" s="4">
        <v>38895.089307546958</v>
      </c>
      <c r="B2726" s="4">
        <v>307.48923774632107</v>
      </c>
      <c r="C2726" s="4">
        <v>0</v>
      </c>
      <c r="D2726" s="4">
        <v>0</v>
      </c>
    </row>
    <row r="2727" spans="1:4" x14ac:dyDescent="0.2">
      <c r="A2727" s="4">
        <v>38909.362704234743</v>
      </c>
      <c r="B2727" s="4">
        <v>306.39215127624209</v>
      </c>
      <c r="C2727" s="4">
        <v>0</v>
      </c>
      <c r="D2727" s="4">
        <v>0</v>
      </c>
    </row>
    <row r="2728" spans="1:4" x14ac:dyDescent="0.2">
      <c r="A2728" s="4">
        <v>38923.636100922529</v>
      </c>
      <c r="B2728" s="4">
        <v>305.29485985767354</v>
      </c>
      <c r="C2728" s="4">
        <v>0</v>
      </c>
      <c r="D2728" s="4">
        <v>0</v>
      </c>
    </row>
    <row r="2729" spans="1:4" x14ac:dyDescent="0.2">
      <c r="A2729" s="4">
        <v>38937.909497610315</v>
      </c>
      <c r="B2729" s="4">
        <v>304.19736424134248</v>
      </c>
      <c r="C2729" s="4">
        <v>0</v>
      </c>
      <c r="D2729" s="4">
        <v>0</v>
      </c>
    </row>
    <row r="2730" spans="1:4" x14ac:dyDescent="0.2">
      <c r="A2730" s="4">
        <v>38952.182894298101</v>
      </c>
      <c r="B2730" s="4">
        <v>303.09966517797716</v>
      </c>
      <c r="C2730" s="4">
        <v>0</v>
      </c>
      <c r="D2730" s="4">
        <v>0</v>
      </c>
    </row>
    <row r="2731" spans="1:4" x14ac:dyDescent="0.2">
      <c r="A2731" s="4">
        <v>38966.456290985887</v>
      </c>
      <c r="B2731" s="4">
        <v>302.00176341830263</v>
      </c>
      <c r="C2731" s="4">
        <v>0</v>
      </c>
      <c r="D2731" s="4">
        <v>0</v>
      </c>
    </row>
    <row r="2732" spans="1:4" x14ac:dyDescent="0.2">
      <c r="A2732" s="4">
        <v>38980.729687673665</v>
      </c>
      <c r="B2732" s="4">
        <v>300.90365971304794</v>
      </c>
      <c r="C2732" s="4">
        <v>0</v>
      </c>
      <c r="D2732" s="4">
        <v>0</v>
      </c>
    </row>
    <row r="2733" spans="1:4" x14ac:dyDescent="0.2">
      <c r="A2733" s="4">
        <v>38995.003084361451</v>
      </c>
      <c r="B2733" s="4">
        <v>299.80535481293913</v>
      </c>
      <c r="C2733" s="4">
        <v>0</v>
      </c>
      <c r="D2733" s="4">
        <v>0</v>
      </c>
    </row>
    <row r="2734" spans="1:4" x14ac:dyDescent="0.2">
      <c r="A2734" s="4">
        <v>39009.276481049237</v>
      </c>
      <c r="B2734" s="4">
        <v>298.70684946870432</v>
      </c>
      <c r="C2734" s="4">
        <v>0</v>
      </c>
      <c r="D2734" s="4">
        <v>0</v>
      </c>
    </row>
    <row r="2735" spans="1:4" x14ac:dyDescent="0.2">
      <c r="A2735" s="4">
        <v>39023.549877737023</v>
      </c>
      <c r="B2735" s="4">
        <v>297.60814443106824</v>
      </c>
      <c r="C2735" s="4">
        <v>0</v>
      </c>
      <c r="D2735" s="4">
        <v>0</v>
      </c>
    </row>
    <row r="2736" spans="1:4" x14ac:dyDescent="0.2">
      <c r="A2736" s="4">
        <v>39037.823274424809</v>
      </c>
      <c r="B2736" s="4">
        <v>296.50924045076073</v>
      </c>
      <c r="C2736" s="4">
        <v>0</v>
      </c>
      <c r="D2736" s="4">
        <v>0</v>
      </c>
    </row>
    <row r="2737" spans="1:4" x14ac:dyDescent="0.2">
      <c r="A2737" s="4">
        <v>39052.096671112595</v>
      </c>
      <c r="B2737" s="4">
        <v>295.41013827850685</v>
      </c>
      <c r="C2737" s="4">
        <v>0</v>
      </c>
      <c r="D2737" s="4">
        <v>0</v>
      </c>
    </row>
    <row r="2738" spans="1:4" x14ac:dyDescent="0.2">
      <c r="A2738" s="4">
        <v>39066.370067800381</v>
      </c>
      <c r="B2738" s="4">
        <v>294.31083866503462</v>
      </c>
      <c r="C2738" s="4">
        <v>0</v>
      </c>
      <c r="D2738" s="4">
        <v>0</v>
      </c>
    </row>
    <row r="2739" spans="1:4" x14ac:dyDescent="0.2">
      <c r="A2739" s="4">
        <v>39080.643464488159</v>
      </c>
      <c r="B2739" s="4">
        <v>293.21134236107139</v>
      </c>
      <c r="C2739" s="4">
        <v>0</v>
      </c>
      <c r="D2739" s="4">
        <v>0</v>
      </c>
    </row>
    <row r="2740" spans="1:4" x14ac:dyDescent="0.2">
      <c r="A2740" s="4">
        <v>39094.916861175945</v>
      </c>
      <c r="B2740" s="4">
        <v>292.11165011734391</v>
      </c>
      <c r="C2740" s="4">
        <v>0</v>
      </c>
      <c r="D2740" s="4">
        <v>0</v>
      </c>
    </row>
    <row r="2741" spans="1:4" x14ac:dyDescent="0.2">
      <c r="A2741" s="4">
        <v>39109.190257863731</v>
      </c>
      <c r="B2741" s="4">
        <v>291.01176268457863</v>
      </c>
      <c r="C2741" s="4">
        <v>0</v>
      </c>
      <c r="D2741" s="4">
        <v>0</v>
      </c>
    </row>
    <row r="2742" spans="1:4" x14ac:dyDescent="0.2">
      <c r="A2742" s="4">
        <v>39123.463654551517</v>
      </c>
      <c r="B2742" s="4">
        <v>289.91168081350253</v>
      </c>
      <c r="C2742" s="4">
        <v>0</v>
      </c>
      <c r="D2742" s="4">
        <v>0</v>
      </c>
    </row>
    <row r="2743" spans="1:4" x14ac:dyDescent="0.2">
      <c r="A2743" s="4">
        <v>39137.737051239303</v>
      </c>
      <c r="B2743" s="4">
        <v>288.81140525484329</v>
      </c>
      <c r="C2743" s="4">
        <v>0</v>
      </c>
      <c r="D2743" s="4">
        <v>0</v>
      </c>
    </row>
    <row r="2744" spans="1:4" x14ac:dyDescent="0.2">
      <c r="A2744" s="4">
        <v>39152.010447927089</v>
      </c>
      <c r="B2744" s="4">
        <v>287.71093675932849</v>
      </c>
      <c r="C2744" s="4">
        <v>0</v>
      </c>
      <c r="D2744" s="4">
        <v>0</v>
      </c>
    </row>
    <row r="2745" spans="1:4" x14ac:dyDescent="0.2">
      <c r="A2745" s="4">
        <v>39166.283844614874</v>
      </c>
      <c r="B2745" s="4">
        <v>286.61027607768318</v>
      </c>
      <c r="C2745" s="4">
        <v>0</v>
      </c>
      <c r="D2745" s="4">
        <v>0</v>
      </c>
    </row>
    <row r="2746" spans="1:4" x14ac:dyDescent="0.2">
      <c r="A2746" s="4">
        <v>39180.557241302653</v>
      </c>
      <c r="B2746" s="4">
        <v>285.5094239606384</v>
      </c>
      <c r="C2746" s="4">
        <v>0</v>
      </c>
      <c r="D2746" s="4">
        <v>0</v>
      </c>
    </row>
    <row r="2747" spans="1:4" x14ac:dyDescent="0.2">
      <c r="A2747" s="4">
        <v>39194.830637990439</v>
      </c>
      <c r="B2747" s="4">
        <v>284.40838115891688</v>
      </c>
      <c r="C2747" s="4">
        <v>0</v>
      </c>
      <c r="D2747" s="4">
        <v>0</v>
      </c>
    </row>
    <row r="2748" spans="1:4" x14ac:dyDescent="0.2">
      <c r="A2748" s="4">
        <v>39209.104034678225</v>
      </c>
      <c r="B2748" s="4">
        <v>283.30714842324846</v>
      </c>
      <c r="C2748" s="4">
        <v>0</v>
      </c>
      <c r="D2748" s="4">
        <v>0</v>
      </c>
    </row>
    <row r="2749" spans="1:4" x14ac:dyDescent="0.2">
      <c r="A2749" s="4">
        <v>39223.377431366011</v>
      </c>
      <c r="B2749" s="4">
        <v>282.2057265043577</v>
      </c>
      <c r="C2749" s="4">
        <v>0</v>
      </c>
      <c r="D2749" s="4">
        <v>0</v>
      </c>
    </row>
    <row r="2750" spans="1:4" x14ac:dyDescent="0.2">
      <c r="A2750" s="4">
        <v>39237.650828053796</v>
      </c>
      <c r="B2750" s="4">
        <v>281.10411615297397</v>
      </c>
      <c r="C2750" s="4">
        <v>0</v>
      </c>
      <c r="D2750" s="4">
        <v>0</v>
      </c>
    </row>
    <row r="2751" spans="1:4" x14ac:dyDescent="0.2">
      <c r="A2751" s="4">
        <v>39251.924224741582</v>
      </c>
      <c r="B2751" s="4">
        <v>280.0023181198236</v>
      </c>
      <c r="C2751" s="4">
        <v>0</v>
      </c>
      <c r="D2751" s="4">
        <v>0</v>
      </c>
    </row>
    <row r="2752" spans="1:4" x14ac:dyDescent="0.2">
      <c r="A2752" s="4">
        <v>39266.197621429368</v>
      </c>
      <c r="B2752" s="4">
        <v>278.90033315563448</v>
      </c>
      <c r="C2752" s="4">
        <v>0</v>
      </c>
      <c r="D2752" s="4">
        <v>0</v>
      </c>
    </row>
    <row r="2753" spans="1:4" x14ac:dyDescent="0.2">
      <c r="A2753" s="4">
        <v>39280.471018117147</v>
      </c>
      <c r="B2753" s="4">
        <v>277.79816201113249</v>
      </c>
      <c r="C2753" s="4">
        <v>0</v>
      </c>
      <c r="D2753" s="4">
        <v>0</v>
      </c>
    </row>
    <row r="2754" spans="1:4" x14ac:dyDescent="0.2">
      <c r="A2754" s="4">
        <v>39294.744414804933</v>
      </c>
      <c r="B2754" s="4">
        <v>276.69580543704461</v>
      </c>
      <c r="C2754" s="4">
        <v>0</v>
      </c>
      <c r="D2754" s="4">
        <v>0</v>
      </c>
    </row>
    <row r="2755" spans="1:4" x14ac:dyDescent="0.2">
      <c r="A2755" s="4">
        <v>39309.017811492718</v>
      </c>
      <c r="B2755" s="4">
        <v>275.59326418409796</v>
      </c>
      <c r="C2755" s="4">
        <v>0</v>
      </c>
      <c r="D2755" s="4">
        <v>0</v>
      </c>
    </row>
    <row r="2756" spans="1:4" x14ac:dyDescent="0.2">
      <c r="A2756" s="4">
        <v>39323.291208180504</v>
      </c>
      <c r="B2756" s="4">
        <v>274.49053900301988</v>
      </c>
      <c r="C2756" s="4">
        <v>0</v>
      </c>
      <c r="D2756" s="4">
        <v>0</v>
      </c>
    </row>
    <row r="2757" spans="1:4" x14ac:dyDescent="0.2">
      <c r="A2757" s="4">
        <v>39337.56460486829</v>
      </c>
      <c r="B2757" s="4">
        <v>273.38763064453701</v>
      </c>
      <c r="C2757" s="4">
        <v>0</v>
      </c>
      <c r="D2757" s="4">
        <v>0</v>
      </c>
    </row>
    <row r="2758" spans="1:4" x14ac:dyDescent="0.2">
      <c r="A2758" s="4">
        <v>39351.838001556076</v>
      </c>
      <c r="B2758" s="4">
        <v>272.2845398593783</v>
      </c>
      <c r="C2758" s="4">
        <v>0</v>
      </c>
      <c r="D2758" s="4">
        <v>0</v>
      </c>
    </row>
    <row r="2759" spans="1:4" x14ac:dyDescent="0.2">
      <c r="A2759" s="4">
        <v>39366.111398243862</v>
      </c>
      <c r="B2759" s="4">
        <v>271.18126739826874</v>
      </c>
      <c r="C2759" s="4">
        <v>0</v>
      </c>
      <c r="D2759" s="4">
        <v>0</v>
      </c>
    </row>
    <row r="2760" spans="1:4" x14ac:dyDescent="0.2">
      <c r="A2760" s="4">
        <v>39380.38479493164</v>
      </c>
      <c r="B2760" s="4">
        <v>270.07781401193745</v>
      </c>
      <c r="C2760" s="4">
        <v>0</v>
      </c>
      <c r="D2760" s="4">
        <v>0</v>
      </c>
    </row>
    <row r="2761" spans="1:4" x14ac:dyDescent="0.2">
      <c r="A2761" s="4">
        <v>39394.658191619426</v>
      </c>
      <c r="B2761" s="4">
        <v>268.97418045110817</v>
      </c>
      <c r="C2761" s="4">
        <v>0</v>
      </c>
      <c r="D2761" s="4">
        <v>0</v>
      </c>
    </row>
    <row r="2762" spans="1:4" x14ac:dyDescent="0.2">
      <c r="A2762" s="4">
        <v>39408.931588307212</v>
      </c>
      <c r="B2762" s="4">
        <v>267.87036746651131</v>
      </c>
      <c r="C2762" s="4">
        <v>0</v>
      </c>
      <c r="D2762" s="4">
        <v>0</v>
      </c>
    </row>
    <row r="2763" spans="1:4" x14ac:dyDescent="0.2">
      <c r="A2763" s="4">
        <v>39423.204984994998</v>
      </c>
      <c r="B2763" s="4">
        <v>266.76637580887183</v>
      </c>
      <c r="C2763" s="4">
        <v>0</v>
      </c>
      <c r="D2763" s="4">
        <v>0</v>
      </c>
    </row>
    <row r="2764" spans="1:4" x14ac:dyDescent="0.2">
      <c r="A2764" s="4">
        <v>39437.478381682784</v>
      </c>
      <c r="B2764" s="4">
        <v>265.6622062289178</v>
      </c>
      <c r="C2764" s="4">
        <v>0</v>
      </c>
      <c r="D2764" s="4">
        <v>0</v>
      </c>
    </row>
    <row r="2765" spans="1:4" x14ac:dyDescent="0.2">
      <c r="A2765" s="4">
        <v>39451.75177837057</v>
      </c>
      <c r="B2765" s="4">
        <v>264.55785947737508</v>
      </c>
      <c r="C2765" s="4">
        <v>0</v>
      </c>
      <c r="D2765" s="4">
        <v>0</v>
      </c>
    </row>
    <row r="2766" spans="1:4" x14ac:dyDescent="0.2">
      <c r="A2766" s="4">
        <v>39466.025175058356</v>
      </c>
      <c r="B2766" s="4">
        <v>263.45333630497305</v>
      </c>
      <c r="C2766" s="4">
        <v>0</v>
      </c>
      <c r="D2766" s="4">
        <v>0</v>
      </c>
    </row>
    <row r="2767" spans="1:4" x14ac:dyDescent="0.2">
      <c r="A2767" s="4">
        <v>39480.298571746134</v>
      </c>
      <c r="B2767" s="4">
        <v>262.34863746243713</v>
      </c>
      <c r="C2767" s="4">
        <v>0</v>
      </c>
      <c r="D2767" s="4">
        <v>0</v>
      </c>
    </row>
    <row r="2768" spans="1:4" x14ac:dyDescent="0.2">
      <c r="A2768" s="4">
        <v>39494.57196843392</v>
      </c>
      <c r="B2768" s="4">
        <v>261.24376370049441</v>
      </c>
      <c r="C2768" s="4">
        <v>0</v>
      </c>
      <c r="D2768" s="4">
        <v>0</v>
      </c>
    </row>
    <row r="2769" spans="1:4" x14ac:dyDescent="0.2">
      <c r="A2769" s="4">
        <v>39508.845365121706</v>
      </c>
      <c r="B2769" s="4">
        <v>260.13871576987162</v>
      </c>
      <c r="C2769" s="4">
        <v>0</v>
      </c>
      <c r="D2769" s="4">
        <v>0</v>
      </c>
    </row>
    <row r="2770" spans="1:4" x14ac:dyDescent="0.2">
      <c r="A2770" s="4">
        <v>39523.118761809492</v>
      </c>
      <c r="B2770" s="4">
        <v>259.0334944212978</v>
      </c>
      <c r="C2770" s="4">
        <v>0</v>
      </c>
      <c r="D2770" s="4">
        <v>0</v>
      </c>
    </row>
    <row r="2771" spans="1:4" x14ac:dyDescent="0.2">
      <c r="A2771" s="4">
        <v>39537.392158497278</v>
      </c>
      <c r="B2771" s="4">
        <v>257.92810040549818</v>
      </c>
      <c r="C2771" s="4">
        <v>0</v>
      </c>
      <c r="D2771" s="4">
        <v>0</v>
      </c>
    </row>
    <row r="2772" spans="1:4" x14ac:dyDescent="0.2">
      <c r="A2772" s="4">
        <v>39551.665555185064</v>
      </c>
      <c r="B2772" s="4">
        <v>256.82253447319977</v>
      </c>
      <c r="C2772" s="4">
        <v>0</v>
      </c>
      <c r="D2772" s="4">
        <v>0</v>
      </c>
    </row>
    <row r="2773" spans="1:4" x14ac:dyDescent="0.2">
      <c r="A2773" s="4">
        <v>39565.938951872849</v>
      </c>
      <c r="B2773" s="4">
        <v>255.71679737512991</v>
      </c>
      <c r="C2773" s="4">
        <v>0</v>
      </c>
      <c r="D2773" s="4">
        <v>0</v>
      </c>
    </row>
    <row r="2774" spans="1:4" x14ac:dyDescent="0.2">
      <c r="A2774" s="4">
        <v>39580.212348560628</v>
      </c>
      <c r="B2774" s="4">
        <v>254.61088986201702</v>
      </c>
      <c r="C2774" s="4">
        <v>0</v>
      </c>
      <c r="D2774" s="4">
        <v>0</v>
      </c>
    </row>
    <row r="2775" spans="1:4" x14ac:dyDescent="0.2">
      <c r="A2775" s="4">
        <v>39594.485745248414</v>
      </c>
      <c r="B2775" s="4">
        <v>253.50481268458552</v>
      </c>
      <c r="C2775" s="4">
        <v>0</v>
      </c>
      <c r="D2775" s="4">
        <v>0</v>
      </c>
    </row>
    <row r="2776" spans="1:4" x14ac:dyDescent="0.2">
      <c r="A2776" s="4">
        <v>39608.7591419362</v>
      </c>
      <c r="B2776" s="4">
        <v>252.39856659356511</v>
      </c>
      <c r="C2776" s="4">
        <v>0</v>
      </c>
      <c r="D2776" s="4">
        <v>0</v>
      </c>
    </row>
    <row r="2777" spans="1:4" x14ac:dyDescent="0.2">
      <c r="A2777" s="4">
        <v>39623.032538623986</v>
      </c>
      <c r="B2777" s="4">
        <v>251.29215233968117</v>
      </c>
      <c r="C2777" s="4">
        <v>0</v>
      </c>
      <c r="D2777" s="4">
        <v>0</v>
      </c>
    </row>
    <row r="2778" spans="1:4" x14ac:dyDescent="0.2">
      <c r="A2778" s="4">
        <v>39637.305935311771</v>
      </c>
      <c r="B2778" s="4">
        <v>250.185570673661</v>
      </c>
      <c r="C2778" s="4">
        <v>0</v>
      </c>
      <c r="D2778" s="4">
        <v>0</v>
      </c>
    </row>
    <row r="2779" spans="1:4" x14ac:dyDescent="0.2">
      <c r="A2779" s="4">
        <v>39651.579331999557</v>
      </c>
      <c r="B2779" s="4">
        <v>249.07882234623321</v>
      </c>
      <c r="C2779" s="4">
        <v>0</v>
      </c>
      <c r="D2779" s="4">
        <v>0</v>
      </c>
    </row>
    <row r="2780" spans="1:4" x14ac:dyDescent="0.2">
      <c r="A2780" s="4">
        <v>39665.852728687343</v>
      </c>
      <c r="B2780" s="4">
        <v>247.9719081081235</v>
      </c>
      <c r="C2780" s="4">
        <v>0</v>
      </c>
      <c r="D2780" s="4">
        <v>0</v>
      </c>
    </row>
    <row r="2781" spans="1:4" x14ac:dyDescent="0.2">
      <c r="A2781" s="4">
        <v>39680.126125375122</v>
      </c>
      <c r="B2781" s="4">
        <v>246.86482871005862</v>
      </c>
      <c r="C2781" s="4">
        <v>0</v>
      </c>
      <c r="D2781" s="4">
        <v>0</v>
      </c>
    </row>
    <row r="2782" spans="1:4" x14ac:dyDescent="0.2">
      <c r="A2782" s="4">
        <v>39694.399522062908</v>
      </c>
      <c r="B2782" s="4">
        <v>245.75758490276559</v>
      </c>
      <c r="C2782" s="4">
        <v>0</v>
      </c>
      <c r="D2782" s="4">
        <v>0</v>
      </c>
    </row>
    <row r="2783" spans="1:4" x14ac:dyDescent="0.2">
      <c r="A2783" s="4">
        <v>39708.672918750693</v>
      </c>
      <c r="B2783" s="4">
        <v>244.65017743697356</v>
      </c>
      <c r="C2783" s="4">
        <v>0</v>
      </c>
      <c r="D2783" s="4">
        <v>0</v>
      </c>
    </row>
    <row r="2784" spans="1:4" x14ac:dyDescent="0.2">
      <c r="A2784" s="4">
        <v>39722.946315438479</v>
      </c>
      <c r="B2784" s="4">
        <v>243.54260706340716</v>
      </c>
      <c r="C2784" s="4">
        <v>0</v>
      </c>
      <c r="D2784" s="4">
        <v>0</v>
      </c>
    </row>
    <row r="2785" spans="1:4" x14ac:dyDescent="0.2">
      <c r="A2785" s="4">
        <v>39737.219712126265</v>
      </c>
      <c r="B2785" s="4">
        <v>242.43487453279306</v>
      </c>
      <c r="C2785" s="4">
        <v>0</v>
      </c>
      <c r="D2785" s="4">
        <v>0</v>
      </c>
    </row>
    <row r="2786" spans="1:4" x14ac:dyDescent="0.2">
      <c r="A2786" s="4">
        <v>39751.493108814051</v>
      </c>
      <c r="B2786" s="4">
        <v>241.32698059586187</v>
      </c>
      <c r="C2786" s="4">
        <v>0</v>
      </c>
      <c r="D2786" s="4">
        <v>0</v>
      </c>
    </row>
    <row r="2787" spans="1:4" x14ac:dyDescent="0.2">
      <c r="A2787" s="4">
        <v>39765.766505501837</v>
      </c>
      <c r="B2787" s="4">
        <v>240.21892600333695</v>
      </c>
      <c r="C2787" s="4">
        <v>0</v>
      </c>
      <c r="D2787" s="4">
        <v>0</v>
      </c>
    </row>
    <row r="2788" spans="1:4" x14ac:dyDescent="0.2">
      <c r="A2788" s="4">
        <v>39780.039902189616</v>
      </c>
      <c r="B2788" s="4">
        <v>239.11071150594768</v>
      </c>
      <c r="C2788" s="4">
        <v>0</v>
      </c>
      <c r="D2788" s="4">
        <v>0</v>
      </c>
    </row>
    <row r="2789" spans="1:4" x14ac:dyDescent="0.2">
      <c r="A2789" s="4">
        <v>39794.313298877401</v>
      </c>
      <c r="B2789" s="4">
        <v>238.00233785442015</v>
      </c>
      <c r="C2789" s="4">
        <v>0</v>
      </c>
      <c r="D2789" s="4">
        <v>0</v>
      </c>
    </row>
    <row r="2790" spans="1:4" x14ac:dyDescent="0.2">
      <c r="A2790" s="4">
        <v>39808.586695565187</v>
      </c>
      <c r="B2790" s="4">
        <v>236.89380579948082</v>
      </c>
      <c r="C2790" s="4">
        <v>0</v>
      </c>
      <c r="D2790" s="4">
        <v>0</v>
      </c>
    </row>
    <row r="2791" spans="1:4" x14ac:dyDescent="0.2">
      <c r="A2791" s="4">
        <v>39822.860092252973</v>
      </c>
      <c r="B2791" s="4">
        <v>235.78511609185762</v>
      </c>
      <c r="C2791" s="4">
        <v>0</v>
      </c>
      <c r="D2791" s="4">
        <v>0</v>
      </c>
    </row>
    <row r="2792" spans="1:4" x14ac:dyDescent="0.2">
      <c r="A2792" s="4">
        <v>39837.133488940759</v>
      </c>
      <c r="B2792" s="4">
        <v>234.6762694822782</v>
      </c>
      <c r="C2792" s="4">
        <v>0</v>
      </c>
      <c r="D2792" s="4">
        <v>0</v>
      </c>
    </row>
    <row r="2793" spans="1:4" x14ac:dyDescent="0.2">
      <c r="A2793" s="4">
        <v>39851.406885628545</v>
      </c>
      <c r="B2793" s="4">
        <v>233.56726672146729</v>
      </c>
      <c r="C2793" s="4">
        <v>0</v>
      </c>
      <c r="D2793" s="4">
        <v>0</v>
      </c>
    </row>
    <row r="2794" spans="1:4" x14ac:dyDescent="0.2">
      <c r="A2794" s="4">
        <v>39865.680282316331</v>
      </c>
      <c r="B2794" s="4">
        <v>232.45810856015476</v>
      </c>
      <c r="C2794" s="4">
        <v>0</v>
      </c>
      <c r="D2794" s="4">
        <v>0</v>
      </c>
    </row>
    <row r="2795" spans="1:4" x14ac:dyDescent="0.2">
      <c r="A2795" s="4">
        <v>39879.953679004109</v>
      </c>
      <c r="B2795" s="4">
        <v>231.34879574906745</v>
      </c>
      <c r="C2795" s="4">
        <v>0</v>
      </c>
      <c r="D2795" s="4">
        <v>0</v>
      </c>
    </row>
    <row r="2796" spans="1:4" x14ac:dyDescent="0.2">
      <c r="A2796" s="4">
        <v>39894.227075691895</v>
      </c>
      <c r="B2796" s="4">
        <v>230.23932903892972</v>
      </c>
      <c r="C2796" s="4">
        <v>0</v>
      </c>
      <c r="D2796" s="4">
        <v>0</v>
      </c>
    </row>
    <row r="2797" spans="1:4" x14ac:dyDescent="0.2">
      <c r="A2797" s="4">
        <v>39908.500472379681</v>
      </c>
      <c r="B2797" s="4">
        <v>229.12970918047168</v>
      </c>
      <c r="C2797" s="4">
        <v>0</v>
      </c>
      <c r="D2797" s="4">
        <v>0</v>
      </c>
    </row>
    <row r="2798" spans="1:4" x14ac:dyDescent="0.2">
      <c r="A2798" s="4">
        <v>39922.773869067467</v>
      </c>
      <c r="B2798" s="4">
        <v>228.01993692441832</v>
      </c>
      <c r="C2798" s="4">
        <v>0</v>
      </c>
      <c r="D2798" s="4">
        <v>0</v>
      </c>
    </row>
    <row r="2799" spans="1:4" x14ac:dyDescent="0.2">
      <c r="A2799" s="4">
        <v>39937.047265755253</v>
      </c>
      <c r="B2799" s="4">
        <v>226.9100130214976</v>
      </c>
      <c r="C2799" s="4">
        <v>0</v>
      </c>
      <c r="D2799" s="4">
        <v>0</v>
      </c>
    </row>
    <row r="2800" spans="1:4" x14ac:dyDescent="0.2">
      <c r="A2800" s="4">
        <v>39951.320662443039</v>
      </c>
      <c r="B2800" s="4">
        <v>225.79993822243588</v>
      </c>
      <c r="C2800" s="4">
        <v>0</v>
      </c>
      <c r="D2800" s="4">
        <v>0</v>
      </c>
    </row>
    <row r="2801" spans="1:4" x14ac:dyDescent="0.2">
      <c r="A2801" s="4">
        <v>39965.594059130824</v>
      </c>
      <c r="B2801" s="4">
        <v>224.68971327796208</v>
      </c>
      <c r="C2801" s="4">
        <v>0</v>
      </c>
      <c r="D2801" s="4">
        <v>0</v>
      </c>
    </row>
    <row r="2802" spans="1:4" x14ac:dyDescent="0.2">
      <c r="A2802" s="4">
        <v>39979.867455818603</v>
      </c>
      <c r="B2802" s="4">
        <v>223.57933893880136</v>
      </c>
      <c r="C2802" s="4">
        <v>0</v>
      </c>
      <c r="D2802" s="4">
        <v>0</v>
      </c>
    </row>
    <row r="2803" spans="1:4" x14ac:dyDescent="0.2">
      <c r="A2803" s="4">
        <v>39994.140852506389</v>
      </c>
      <c r="B2803" s="4">
        <v>222.46881595568141</v>
      </c>
      <c r="C2803" s="4">
        <v>0</v>
      </c>
      <c r="D2803" s="4">
        <v>0</v>
      </c>
    </row>
    <row r="2804" spans="1:4" x14ac:dyDescent="0.2">
      <c r="A2804" s="4">
        <v>40008.414249194175</v>
      </c>
      <c r="B2804" s="4">
        <v>221.35814507932898</v>
      </c>
      <c r="C2804" s="4">
        <v>0</v>
      </c>
      <c r="D2804" s="4">
        <v>0</v>
      </c>
    </row>
    <row r="2805" spans="1:4" x14ac:dyDescent="0.2">
      <c r="A2805" s="4">
        <v>40022.687645881961</v>
      </c>
      <c r="B2805" s="4">
        <v>220.24732706047243</v>
      </c>
      <c r="C2805" s="4">
        <v>0</v>
      </c>
      <c r="D2805" s="4">
        <v>0</v>
      </c>
    </row>
    <row r="2806" spans="1:4" x14ac:dyDescent="0.2">
      <c r="A2806" s="4">
        <v>40036.961042569746</v>
      </c>
      <c r="B2806" s="4">
        <v>219.1363626498364</v>
      </c>
      <c r="C2806" s="4">
        <v>0</v>
      </c>
      <c r="D2806" s="4">
        <v>0</v>
      </c>
    </row>
    <row r="2807" spans="1:4" x14ac:dyDescent="0.2">
      <c r="A2807" s="4">
        <v>40051.234439257532</v>
      </c>
      <c r="B2807" s="4">
        <v>218.02525259815019</v>
      </c>
      <c r="C2807" s="4">
        <v>0</v>
      </c>
      <c r="D2807" s="4">
        <v>0</v>
      </c>
    </row>
    <row r="2808" spans="1:4" x14ac:dyDescent="0.2">
      <c r="A2808" s="4">
        <v>40065.507835945318</v>
      </c>
      <c r="B2808" s="4">
        <v>216.91399765613977</v>
      </c>
      <c r="C2808" s="4">
        <v>0</v>
      </c>
      <c r="D2808" s="4">
        <v>0</v>
      </c>
    </row>
    <row r="2809" spans="1:4" x14ac:dyDescent="0.2">
      <c r="A2809" s="4">
        <v>40079.781232633097</v>
      </c>
      <c r="B2809" s="4">
        <v>215.80259857453393</v>
      </c>
      <c r="C2809" s="4">
        <v>0</v>
      </c>
      <c r="D2809" s="4">
        <v>0</v>
      </c>
    </row>
    <row r="2810" spans="1:4" x14ac:dyDescent="0.2">
      <c r="A2810" s="4">
        <v>40094.054629320883</v>
      </c>
      <c r="B2810" s="4">
        <v>214.69105610405771</v>
      </c>
      <c r="C2810" s="4">
        <v>0</v>
      </c>
      <c r="D2810" s="4">
        <v>0</v>
      </c>
    </row>
    <row r="2811" spans="1:4" x14ac:dyDescent="0.2">
      <c r="A2811" s="4">
        <v>40108.328026008669</v>
      </c>
      <c r="B2811" s="4">
        <v>213.57937099543855</v>
      </c>
      <c r="C2811" s="4">
        <v>0</v>
      </c>
      <c r="D2811" s="4">
        <v>0</v>
      </c>
    </row>
    <row r="2812" spans="1:4" x14ac:dyDescent="0.2">
      <c r="A2812" s="4">
        <v>40122.601422696454</v>
      </c>
      <c r="B2812" s="4">
        <v>212.46754399940346</v>
      </c>
      <c r="C2812" s="4">
        <v>0</v>
      </c>
      <c r="D2812" s="4">
        <v>0</v>
      </c>
    </row>
    <row r="2813" spans="1:4" x14ac:dyDescent="0.2">
      <c r="A2813" s="4">
        <v>40136.87481938424</v>
      </c>
      <c r="B2813" s="4">
        <v>211.35557586667974</v>
      </c>
      <c r="C2813" s="4">
        <v>0</v>
      </c>
      <c r="D2813" s="4">
        <v>0</v>
      </c>
    </row>
    <row r="2814" spans="1:4" x14ac:dyDescent="0.2">
      <c r="A2814" s="4">
        <v>40151.148216072026</v>
      </c>
      <c r="B2814" s="4">
        <v>210.243467347994</v>
      </c>
      <c r="C2814" s="4">
        <v>0</v>
      </c>
      <c r="D2814" s="4">
        <v>0</v>
      </c>
    </row>
    <row r="2815" spans="1:4" x14ac:dyDescent="0.2">
      <c r="A2815" s="4">
        <v>40165.421612759812</v>
      </c>
      <c r="B2815" s="4">
        <v>209.13121919407493</v>
      </c>
      <c r="C2815" s="4">
        <v>0</v>
      </c>
      <c r="D2815" s="4">
        <v>0</v>
      </c>
    </row>
    <row r="2816" spans="1:4" x14ac:dyDescent="0.2">
      <c r="A2816" s="4">
        <v>40179.695009447591</v>
      </c>
      <c r="B2816" s="4">
        <v>208.01883215564962</v>
      </c>
      <c r="C2816" s="4">
        <v>0</v>
      </c>
      <c r="D2816" s="4">
        <v>0</v>
      </c>
    </row>
    <row r="2817" spans="1:4" x14ac:dyDescent="0.2">
      <c r="A2817" s="4">
        <v>40193.968406135376</v>
      </c>
      <c r="B2817" s="4">
        <v>206.90630698344214</v>
      </c>
      <c r="C2817" s="4">
        <v>0</v>
      </c>
      <c r="D2817" s="4">
        <v>0</v>
      </c>
    </row>
    <row r="2818" spans="1:4" x14ac:dyDescent="0.2">
      <c r="A2818" s="4">
        <v>40208.241802823162</v>
      </c>
      <c r="B2818" s="4">
        <v>205.79364442818155</v>
      </c>
      <c r="C2818" s="4">
        <v>0</v>
      </c>
      <c r="D2818" s="4">
        <v>0</v>
      </c>
    </row>
    <row r="2819" spans="1:4" x14ac:dyDescent="0.2">
      <c r="A2819" s="4">
        <v>40222.515199510948</v>
      </c>
      <c r="B2819" s="4">
        <v>204.68084524059554</v>
      </c>
      <c r="C2819" s="4">
        <v>0</v>
      </c>
      <c r="D2819" s="4">
        <v>0</v>
      </c>
    </row>
    <row r="2820" spans="1:4" x14ac:dyDescent="0.2">
      <c r="A2820" s="4">
        <v>40236.788596198734</v>
      </c>
      <c r="B2820" s="4">
        <v>203.56791017141009</v>
      </c>
      <c r="C2820" s="4">
        <v>0</v>
      </c>
      <c r="D2820" s="4">
        <v>0</v>
      </c>
    </row>
    <row r="2821" spans="1:4" x14ac:dyDescent="0.2">
      <c r="A2821" s="4">
        <v>40251.06199288652</v>
      </c>
      <c r="B2821" s="4">
        <v>202.4548399713525</v>
      </c>
      <c r="C2821" s="4">
        <v>0</v>
      </c>
      <c r="D2821" s="4">
        <v>0</v>
      </c>
    </row>
    <row r="2822" spans="1:4" x14ac:dyDescent="0.2">
      <c r="A2822" s="4">
        <v>40265.335389574306</v>
      </c>
      <c r="B2822" s="4">
        <v>201.34163539114977</v>
      </c>
      <c r="C2822" s="4">
        <v>0</v>
      </c>
      <c r="D2822" s="4">
        <v>0</v>
      </c>
    </row>
    <row r="2823" spans="1:4" x14ac:dyDescent="0.2">
      <c r="A2823" s="4">
        <v>40279.608786262084</v>
      </c>
      <c r="B2823" s="4">
        <v>200.22829718152997</v>
      </c>
      <c r="C2823" s="4">
        <v>0</v>
      </c>
      <c r="D2823" s="4">
        <v>0</v>
      </c>
    </row>
    <row r="2824" spans="1:4" x14ac:dyDescent="0.2">
      <c r="A2824" s="4">
        <v>40293.88218294987</v>
      </c>
      <c r="B2824" s="4">
        <v>199.11482609321916</v>
      </c>
      <c r="C2824" s="4">
        <v>0</v>
      </c>
      <c r="D2824" s="4">
        <v>0</v>
      </c>
    </row>
    <row r="2825" spans="1:4" x14ac:dyDescent="0.2">
      <c r="A2825" s="4">
        <v>40308.155579637656</v>
      </c>
      <c r="B2825" s="4">
        <v>198.00122287694413</v>
      </c>
      <c r="C2825" s="4">
        <v>0</v>
      </c>
      <c r="D2825" s="4">
        <v>0</v>
      </c>
    </row>
    <row r="2826" spans="1:4" x14ac:dyDescent="0.2">
      <c r="A2826" s="4">
        <v>40322.428976325442</v>
      </c>
      <c r="B2826" s="4">
        <v>196.88748828343253</v>
      </c>
      <c r="C2826" s="4">
        <v>0</v>
      </c>
      <c r="D2826" s="4">
        <v>0</v>
      </c>
    </row>
    <row r="2827" spans="1:4" x14ac:dyDescent="0.2">
      <c r="A2827" s="4">
        <v>40336.702373013228</v>
      </c>
      <c r="B2827" s="4">
        <v>195.773623063412</v>
      </c>
      <c r="C2827" s="4">
        <v>0</v>
      </c>
      <c r="D2827" s="4">
        <v>0</v>
      </c>
    </row>
    <row r="2828" spans="1:4" x14ac:dyDescent="0.2">
      <c r="A2828" s="4">
        <v>40350.975769701014</v>
      </c>
      <c r="B2828" s="4">
        <v>194.65962796760718</v>
      </c>
      <c r="C2828" s="4">
        <v>0</v>
      </c>
      <c r="D2828" s="4">
        <v>0</v>
      </c>
    </row>
    <row r="2829" spans="1:4" x14ac:dyDescent="0.2">
      <c r="A2829" s="4">
        <v>40365.249166388799</v>
      </c>
      <c r="B2829" s="4">
        <v>193.54550374674841</v>
      </c>
      <c r="C2829" s="4">
        <v>0</v>
      </c>
      <c r="D2829" s="4">
        <v>0</v>
      </c>
    </row>
    <row r="2830" spans="1:4" x14ac:dyDescent="0.2">
      <c r="A2830" s="4">
        <v>40379.522563076578</v>
      </c>
      <c r="B2830" s="4">
        <v>192.43125115156175</v>
      </c>
      <c r="C2830" s="4">
        <v>0</v>
      </c>
      <c r="D2830" s="4">
        <v>0</v>
      </c>
    </row>
    <row r="2831" spans="1:4" x14ac:dyDescent="0.2">
      <c r="A2831" s="4">
        <v>40393.795959764364</v>
      </c>
      <c r="B2831" s="4">
        <v>191.31687093277228</v>
      </c>
      <c r="C2831" s="4">
        <v>0</v>
      </c>
      <c r="D2831" s="4">
        <v>0</v>
      </c>
    </row>
    <row r="2832" spans="1:4" x14ac:dyDescent="0.2">
      <c r="A2832" s="4">
        <v>40408.06935645215</v>
      </c>
      <c r="B2832" s="4">
        <v>190.20236384110945</v>
      </c>
      <c r="C2832" s="4">
        <v>0</v>
      </c>
      <c r="D2832" s="4">
        <v>0</v>
      </c>
    </row>
    <row r="2833" spans="1:4" x14ac:dyDescent="0.2">
      <c r="A2833" s="4">
        <v>40422.342753139936</v>
      </c>
      <c r="B2833" s="4">
        <v>189.08773062729921</v>
      </c>
      <c r="C2833" s="4">
        <v>0</v>
      </c>
      <c r="D2833" s="4">
        <v>0</v>
      </c>
    </row>
    <row r="2834" spans="1:4" x14ac:dyDescent="0.2">
      <c r="A2834" s="4">
        <v>40436.616149827722</v>
      </c>
      <c r="B2834" s="4">
        <v>187.97297204206859</v>
      </c>
      <c r="C2834" s="4">
        <v>0</v>
      </c>
      <c r="D2834" s="4">
        <v>0</v>
      </c>
    </row>
    <row r="2835" spans="1:4" x14ac:dyDescent="0.2">
      <c r="A2835" s="4">
        <v>40450.889546515507</v>
      </c>
      <c r="B2835" s="4">
        <v>186.85808883614453</v>
      </c>
      <c r="C2835" s="4">
        <v>0</v>
      </c>
      <c r="D2835" s="4">
        <v>0</v>
      </c>
    </row>
    <row r="2836" spans="1:4" x14ac:dyDescent="0.2">
      <c r="A2836" s="4">
        <v>40465.162943203293</v>
      </c>
      <c r="B2836" s="4">
        <v>185.74308176025565</v>
      </c>
      <c r="C2836" s="4">
        <v>0</v>
      </c>
      <c r="D2836" s="4">
        <v>0</v>
      </c>
    </row>
    <row r="2837" spans="1:4" x14ac:dyDescent="0.2">
      <c r="A2837" s="4">
        <v>40479.436339891072</v>
      </c>
      <c r="B2837" s="4">
        <v>184.62795156512715</v>
      </c>
      <c r="C2837" s="4">
        <v>0</v>
      </c>
      <c r="D2837" s="4">
        <v>0</v>
      </c>
    </row>
    <row r="2838" spans="1:4" x14ac:dyDescent="0.2">
      <c r="A2838" s="4">
        <v>40493.709736578858</v>
      </c>
      <c r="B2838" s="4">
        <v>183.51269900148699</v>
      </c>
      <c r="C2838" s="4">
        <v>0</v>
      </c>
      <c r="D2838" s="4">
        <v>0</v>
      </c>
    </row>
    <row r="2839" spans="1:4" x14ac:dyDescent="0.2">
      <c r="A2839" s="4">
        <v>40507.983133266644</v>
      </c>
      <c r="B2839" s="4">
        <v>182.39732482006133</v>
      </c>
      <c r="C2839" s="4">
        <v>0</v>
      </c>
      <c r="D2839" s="4">
        <v>0</v>
      </c>
    </row>
    <row r="2840" spans="1:4" x14ac:dyDescent="0.2">
      <c r="A2840" s="4">
        <v>40522.256529954429</v>
      </c>
      <c r="B2840" s="4">
        <v>181.28182977157778</v>
      </c>
      <c r="C2840" s="4">
        <v>0</v>
      </c>
      <c r="D2840" s="4">
        <v>0</v>
      </c>
    </row>
    <row r="2841" spans="1:4" x14ac:dyDescent="0.2">
      <c r="A2841" s="4">
        <v>40536.529926642215</v>
      </c>
      <c r="B2841" s="4">
        <v>180.16621460676436</v>
      </c>
      <c r="C2841" s="4">
        <v>0</v>
      </c>
      <c r="D2841" s="4">
        <v>0</v>
      </c>
    </row>
    <row r="2842" spans="1:4" x14ac:dyDescent="0.2">
      <c r="A2842" s="4">
        <v>40550.803323330001</v>
      </c>
      <c r="B2842" s="4">
        <v>179.05048007634701</v>
      </c>
      <c r="C2842" s="4">
        <v>0</v>
      </c>
      <c r="D2842" s="4">
        <v>0</v>
      </c>
    </row>
    <row r="2843" spans="1:4" x14ac:dyDescent="0.2">
      <c r="A2843" s="4">
        <v>40565.076720017787</v>
      </c>
      <c r="B2843" s="4">
        <v>177.93462693105306</v>
      </c>
      <c r="C2843" s="4">
        <v>0</v>
      </c>
      <c r="D2843" s="4">
        <v>0</v>
      </c>
    </row>
    <row r="2844" spans="1:4" x14ac:dyDescent="0.2">
      <c r="A2844" s="4">
        <v>40579.350116705566</v>
      </c>
      <c r="B2844" s="4">
        <v>176.81865592161063</v>
      </c>
      <c r="C2844" s="4">
        <v>0</v>
      </c>
      <c r="D2844" s="4">
        <v>0</v>
      </c>
    </row>
    <row r="2845" spans="1:4" x14ac:dyDescent="0.2">
      <c r="A2845" s="4">
        <v>40593.623513393351</v>
      </c>
      <c r="B2845" s="4">
        <v>175.7025677987441</v>
      </c>
      <c r="C2845" s="4">
        <v>0</v>
      </c>
      <c r="D2845" s="4">
        <v>0</v>
      </c>
    </row>
    <row r="2846" spans="1:4" x14ac:dyDescent="0.2">
      <c r="A2846" s="4">
        <v>40607.896910081137</v>
      </c>
      <c r="B2846" s="4">
        <v>174.58636331318326</v>
      </c>
      <c r="C2846" s="4">
        <v>0</v>
      </c>
      <c r="D2846" s="4">
        <v>0</v>
      </c>
    </row>
    <row r="2847" spans="1:4" x14ac:dyDescent="0.2">
      <c r="A2847" s="4">
        <v>40622.170306768923</v>
      </c>
      <c r="B2847" s="4">
        <v>173.4700432156537</v>
      </c>
      <c r="C2847" s="4">
        <v>0</v>
      </c>
      <c r="D2847" s="4">
        <v>0</v>
      </c>
    </row>
    <row r="2848" spans="1:4" x14ac:dyDescent="0.2">
      <c r="A2848" s="4">
        <v>40636.443703456709</v>
      </c>
      <c r="B2848" s="4">
        <v>172.35360825688278</v>
      </c>
      <c r="C2848" s="4">
        <v>0</v>
      </c>
      <c r="D2848" s="4">
        <v>0</v>
      </c>
    </row>
    <row r="2849" spans="1:4" x14ac:dyDescent="0.2">
      <c r="A2849" s="4">
        <v>40650.717100144495</v>
      </c>
      <c r="B2849" s="4">
        <v>171.23705918759879</v>
      </c>
      <c r="C2849" s="4">
        <v>0</v>
      </c>
      <c r="D2849" s="4">
        <v>0</v>
      </c>
    </row>
    <row r="2850" spans="1:4" x14ac:dyDescent="0.2">
      <c r="A2850" s="4">
        <v>40664.990496832281</v>
      </c>
      <c r="B2850" s="4">
        <v>170.12039675852742</v>
      </c>
      <c r="C2850" s="4">
        <v>0</v>
      </c>
      <c r="D2850" s="4">
        <v>0</v>
      </c>
    </row>
    <row r="2851" spans="1:4" x14ac:dyDescent="0.2">
      <c r="A2851" s="4">
        <v>40679.263893520059</v>
      </c>
      <c r="B2851" s="4">
        <v>169.00362172039539</v>
      </c>
      <c r="C2851" s="4">
        <v>0</v>
      </c>
      <c r="D2851" s="4">
        <v>0</v>
      </c>
    </row>
    <row r="2852" spans="1:4" x14ac:dyDescent="0.2">
      <c r="A2852" s="4">
        <v>40693.537290207845</v>
      </c>
      <c r="B2852" s="4">
        <v>167.88673482393045</v>
      </c>
      <c r="C2852" s="4">
        <v>0</v>
      </c>
      <c r="D2852" s="4">
        <v>0</v>
      </c>
    </row>
    <row r="2853" spans="1:4" x14ac:dyDescent="0.2">
      <c r="A2853" s="4">
        <v>40707.810686895631</v>
      </c>
      <c r="B2853" s="4">
        <v>166.7697368198607</v>
      </c>
      <c r="C2853" s="4">
        <v>0</v>
      </c>
      <c r="D2853" s="4">
        <v>0</v>
      </c>
    </row>
    <row r="2854" spans="1:4" x14ac:dyDescent="0.2">
      <c r="A2854" s="4">
        <v>40722.084083583417</v>
      </c>
      <c r="B2854" s="4">
        <v>165.65262845891013</v>
      </c>
      <c r="C2854" s="4">
        <v>0</v>
      </c>
      <c r="D2854" s="4">
        <v>0</v>
      </c>
    </row>
    <row r="2855" spans="1:4" x14ac:dyDescent="0.2">
      <c r="A2855" s="4">
        <v>40736.357480271203</v>
      </c>
      <c r="B2855" s="4">
        <v>164.53541049180936</v>
      </c>
      <c r="C2855" s="4">
        <v>0</v>
      </c>
      <c r="D2855" s="4">
        <v>0</v>
      </c>
    </row>
    <row r="2856" spans="1:4" x14ac:dyDescent="0.2">
      <c r="A2856" s="4">
        <v>40750.630876958989</v>
      </c>
      <c r="B2856" s="4">
        <v>163.41808366928305</v>
      </c>
      <c r="C2856" s="4">
        <v>0</v>
      </c>
      <c r="D2856" s="4">
        <v>0</v>
      </c>
    </row>
    <row r="2857" spans="1:4" x14ac:dyDescent="0.2">
      <c r="A2857" s="4">
        <v>40764.904273646775</v>
      </c>
      <c r="B2857" s="4">
        <v>162.3006487420592</v>
      </c>
      <c r="C2857" s="4">
        <v>0</v>
      </c>
      <c r="D2857" s="4">
        <v>0</v>
      </c>
    </row>
    <row r="2858" spans="1:4" x14ac:dyDescent="0.2">
      <c r="A2858" s="4">
        <v>40779.177670334553</v>
      </c>
      <c r="B2858" s="4">
        <v>161.1831064608659</v>
      </c>
      <c r="C2858" s="4">
        <v>0</v>
      </c>
      <c r="D2858" s="4">
        <v>0</v>
      </c>
    </row>
    <row r="2859" spans="1:4" x14ac:dyDescent="0.2">
      <c r="A2859" s="4">
        <v>40793.451067022339</v>
      </c>
      <c r="B2859" s="4">
        <v>160.06545757642851</v>
      </c>
      <c r="C2859" s="4">
        <v>0</v>
      </c>
      <c r="D2859" s="4">
        <v>0</v>
      </c>
    </row>
    <row r="2860" spans="1:4" x14ac:dyDescent="0.2">
      <c r="A2860" s="4">
        <v>40807.724463710125</v>
      </c>
      <c r="B2860" s="4">
        <v>158.94770283947452</v>
      </c>
      <c r="C2860" s="4">
        <v>0</v>
      </c>
      <c r="D2860" s="4">
        <v>0</v>
      </c>
    </row>
    <row r="2861" spans="1:4" x14ac:dyDescent="0.2">
      <c r="A2861" s="4">
        <v>40821.997860397911</v>
      </c>
      <c r="B2861" s="4">
        <v>157.82984300073122</v>
      </c>
      <c r="C2861" s="4">
        <v>0</v>
      </c>
      <c r="D2861" s="4">
        <v>0</v>
      </c>
    </row>
    <row r="2862" spans="1:4" x14ac:dyDescent="0.2">
      <c r="A2862" s="4">
        <v>40836.271257085697</v>
      </c>
      <c r="B2862" s="4">
        <v>156.71187881092624</v>
      </c>
      <c r="C2862" s="4">
        <v>0</v>
      </c>
      <c r="D2862" s="4">
        <v>0</v>
      </c>
    </row>
    <row r="2863" spans="1:4" x14ac:dyDescent="0.2">
      <c r="A2863" s="4">
        <v>40850.544653773482</v>
      </c>
      <c r="B2863" s="4">
        <v>155.59381102078461</v>
      </c>
      <c r="C2863" s="4">
        <v>0</v>
      </c>
      <c r="D2863" s="4">
        <v>0</v>
      </c>
    </row>
    <row r="2864" spans="1:4" x14ac:dyDescent="0.2">
      <c r="A2864" s="4">
        <v>40864.818050461268</v>
      </c>
      <c r="B2864" s="4">
        <v>154.4756403810359</v>
      </c>
      <c r="C2864" s="4">
        <v>0</v>
      </c>
      <c r="D2864" s="4">
        <v>0</v>
      </c>
    </row>
    <row r="2865" spans="1:4" x14ac:dyDescent="0.2">
      <c r="A2865" s="4">
        <v>40879.091447149047</v>
      </c>
      <c r="B2865" s="4">
        <v>153.35736764240696</v>
      </c>
      <c r="C2865" s="4">
        <v>0</v>
      </c>
      <c r="D2865" s="4">
        <v>0</v>
      </c>
    </row>
    <row r="2866" spans="1:4" x14ac:dyDescent="0.2">
      <c r="A2866" s="4">
        <v>40893.364843836833</v>
      </c>
      <c r="B2866" s="4">
        <v>152.23899355562247</v>
      </c>
      <c r="C2866" s="4">
        <v>0</v>
      </c>
      <c r="D2866" s="4">
        <v>0</v>
      </c>
    </row>
    <row r="2867" spans="1:4" x14ac:dyDescent="0.2">
      <c r="A2867" s="4">
        <v>40907.638240524619</v>
      </c>
      <c r="B2867" s="4">
        <v>151.12051887141186</v>
      </c>
      <c r="C2867" s="4">
        <v>0</v>
      </c>
      <c r="D2867" s="4">
        <v>0</v>
      </c>
    </row>
    <row r="2868" spans="1:4" x14ac:dyDescent="0.2">
      <c r="A2868" s="4">
        <v>40921.911637212404</v>
      </c>
      <c r="B2868" s="4">
        <v>150.00194434050147</v>
      </c>
      <c r="C2868" s="4">
        <v>0</v>
      </c>
      <c r="D2868" s="4">
        <v>0</v>
      </c>
    </row>
    <row r="2869" spans="1:4" x14ac:dyDescent="0.2">
      <c r="A2869" s="4">
        <v>40936.18503390019</v>
      </c>
      <c r="B2869" s="4">
        <v>148.88327071361761</v>
      </c>
      <c r="C2869" s="4">
        <v>0</v>
      </c>
      <c r="D2869" s="4">
        <v>0</v>
      </c>
    </row>
    <row r="2870" spans="1:4" x14ac:dyDescent="0.2">
      <c r="A2870" s="4">
        <v>40950.458430587976</v>
      </c>
      <c r="B2870" s="4">
        <v>147.76449874148793</v>
      </c>
      <c r="C2870" s="4">
        <v>0</v>
      </c>
      <c r="D2870" s="4">
        <v>0</v>
      </c>
    </row>
    <row r="2871" spans="1:4" x14ac:dyDescent="0.2">
      <c r="A2871" s="4">
        <v>40964.731827275762</v>
      </c>
      <c r="B2871" s="4">
        <v>146.64562917483937</v>
      </c>
      <c r="C2871" s="4">
        <v>0</v>
      </c>
      <c r="D2871" s="4">
        <v>0</v>
      </c>
    </row>
    <row r="2872" spans="1:4" x14ac:dyDescent="0.2">
      <c r="A2872" s="4">
        <v>40979.005223963541</v>
      </c>
      <c r="B2872" s="4">
        <v>145.52666276440141</v>
      </c>
      <c r="C2872" s="4">
        <v>0</v>
      </c>
      <c r="D2872" s="4">
        <v>0</v>
      </c>
    </row>
    <row r="2873" spans="1:4" x14ac:dyDescent="0.2">
      <c r="A2873" s="4">
        <v>40993.278620651326</v>
      </c>
      <c r="B2873" s="4">
        <v>144.40760026089711</v>
      </c>
      <c r="C2873" s="4">
        <v>0</v>
      </c>
      <c r="D2873" s="4">
        <v>0</v>
      </c>
    </row>
    <row r="2874" spans="1:4" x14ac:dyDescent="0.2">
      <c r="A2874" s="4">
        <v>41007.552017339112</v>
      </c>
      <c r="B2874" s="4">
        <v>143.28844241505521</v>
      </c>
      <c r="C2874" s="4">
        <v>0</v>
      </c>
      <c r="D2874" s="4">
        <v>0</v>
      </c>
    </row>
    <row r="2875" spans="1:4" x14ac:dyDescent="0.2">
      <c r="A2875" s="4">
        <v>41021.825414026898</v>
      </c>
      <c r="B2875" s="4">
        <v>142.16918997760271</v>
      </c>
      <c r="C2875" s="4">
        <v>0</v>
      </c>
      <c r="D2875" s="4">
        <v>0</v>
      </c>
    </row>
    <row r="2876" spans="1:4" x14ac:dyDescent="0.2">
      <c r="A2876" s="4">
        <v>41036.098810714684</v>
      </c>
      <c r="B2876" s="4">
        <v>141.0498436992676</v>
      </c>
      <c r="C2876" s="4">
        <v>0</v>
      </c>
      <c r="D2876" s="4">
        <v>0</v>
      </c>
    </row>
    <row r="2877" spans="1:4" x14ac:dyDescent="0.2">
      <c r="A2877" s="4">
        <v>41050.37220740247</v>
      </c>
      <c r="B2877" s="4">
        <v>139.93040433077616</v>
      </c>
      <c r="C2877" s="4">
        <v>0</v>
      </c>
      <c r="D2877" s="4">
        <v>0</v>
      </c>
    </row>
    <row r="2878" spans="1:4" x14ac:dyDescent="0.2">
      <c r="A2878" s="4">
        <v>41064.645604090256</v>
      </c>
      <c r="B2878" s="4">
        <v>138.81087262285507</v>
      </c>
      <c r="C2878" s="4">
        <v>0</v>
      </c>
      <c r="D2878" s="4">
        <v>0</v>
      </c>
    </row>
    <row r="2879" spans="1:4" x14ac:dyDescent="0.2">
      <c r="A2879" s="4">
        <v>41078.919000778034</v>
      </c>
      <c r="B2879" s="4">
        <v>137.69124932623143</v>
      </c>
      <c r="C2879" s="4">
        <v>0</v>
      </c>
      <c r="D2879" s="4">
        <v>0</v>
      </c>
    </row>
    <row r="2880" spans="1:4" x14ac:dyDescent="0.2">
      <c r="A2880" s="4">
        <v>41093.19239746582</v>
      </c>
      <c r="B2880" s="4">
        <v>136.57153519163396</v>
      </c>
      <c r="C2880" s="4">
        <v>0</v>
      </c>
      <c r="D2880" s="4">
        <v>0</v>
      </c>
    </row>
    <row r="2881" spans="1:4" x14ac:dyDescent="0.2">
      <c r="A2881" s="4">
        <v>41107.465794153606</v>
      </c>
      <c r="B2881" s="4">
        <v>135.45173096978806</v>
      </c>
      <c r="C2881" s="4">
        <v>0</v>
      </c>
      <c r="D2881" s="4">
        <v>0</v>
      </c>
    </row>
    <row r="2882" spans="1:4" x14ac:dyDescent="0.2">
      <c r="A2882" s="4">
        <v>41121.739190841392</v>
      </c>
      <c r="B2882" s="4">
        <v>134.33183741142111</v>
      </c>
      <c r="C2882" s="4">
        <v>0</v>
      </c>
      <c r="D2882" s="4">
        <v>0</v>
      </c>
    </row>
    <row r="2883" spans="1:4" x14ac:dyDescent="0.2">
      <c r="A2883" s="4">
        <v>41136.012587529178</v>
      </c>
      <c r="B2883" s="4">
        <v>133.21185526725969</v>
      </c>
      <c r="C2883" s="4">
        <v>0</v>
      </c>
      <c r="D2883" s="4">
        <v>0</v>
      </c>
    </row>
    <row r="2884" spans="1:4" x14ac:dyDescent="0.2">
      <c r="A2884" s="4">
        <v>41150.285984216964</v>
      </c>
      <c r="B2884" s="4">
        <v>132.09178528803153</v>
      </c>
      <c r="C2884" s="4">
        <v>0</v>
      </c>
      <c r="D2884" s="4">
        <v>0</v>
      </c>
    </row>
    <row r="2885" spans="1:4" x14ac:dyDescent="0.2">
      <c r="A2885" s="4">
        <v>41164.55938090475</v>
      </c>
      <c r="B2885" s="4">
        <v>130.97162822446418</v>
      </c>
      <c r="C2885" s="4">
        <v>0</v>
      </c>
      <c r="D2885" s="4">
        <v>0</v>
      </c>
    </row>
    <row r="2886" spans="1:4" x14ac:dyDescent="0.2">
      <c r="A2886" s="4">
        <v>41178.832777592528</v>
      </c>
      <c r="B2886" s="4">
        <v>129.85138482728416</v>
      </c>
      <c r="C2886" s="4">
        <v>0</v>
      </c>
      <c r="D2886" s="4">
        <v>0</v>
      </c>
    </row>
    <row r="2887" spans="1:4" x14ac:dyDescent="0.2">
      <c r="A2887" s="4">
        <v>41193.106174280314</v>
      </c>
      <c r="B2887" s="4">
        <v>128.73105584721947</v>
      </c>
      <c r="C2887" s="4">
        <v>0</v>
      </c>
      <c r="D2887" s="4">
        <v>0</v>
      </c>
    </row>
    <row r="2888" spans="1:4" x14ac:dyDescent="0.2">
      <c r="A2888" s="4">
        <v>41207.3795709681</v>
      </c>
      <c r="B2888" s="4">
        <v>127.61064203499457</v>
      </c>
      <c r="C2888" s="4">
        <v>0</v>
      </c>
      <c r="D2888" s="4">
        <v>0</v>
      </c>
    </row>
    <row r="2889" spans="1:4" x14ac:dyDescent="0.2">
      <c r="A2889" s="4">
        <v>41221.652967655886</v>
      </c>
      <c r="B2889" s="4">
        <v>126.49014414133944</v>
      </c>
      <c r="C2889" s="4">
        <v>0</v>
      </c>
      <c r="D2889" s="4">
        <v>0</v>
      </c>
    </row>
    <row r="2890" spans="1:4" x14ac:dyDescent="0.2">
      <c r="A2890" s="4">
        <v>41235.926364343672</v>
      </c>
      <c r="B2890" s="4">
        <v>125.36956291697808</v>
      </c>
      <c r="C2890" s="4">
        <v>0</v>
      </c>
      <c r="D2890" s="4">
        <v>0</v>
      </c>
    </row>
    <row r="2891" spans="1:4" x14ac:dyDescent="0.2">
      <c r="A2891" s="4">
        <v>41250.199761031457</v>
      </c>
      <c r="B2891" s="4">
        <v>124.24889911264044</v>
      </c>
      <c r="C2891" s="4">
        <v>0</v>
      </c>
      <c r="D2891" s="4">
        <v>0</v>
      </c>
    </row>
    <row r="2892" spans="1:4" x14ac:dyDescent="0.2">
      <c r="A2892" s="4">
        <v>41264.473157719243</v>
      </c>
      <c r="B2892" s="4">
        <v>123.12815347905349</v>
      </c>
      <c r="C2892" s="4">
        <v>0</v>
      </c>
      <c r="D2892" s="4">
        <v>0</v>
      </c>
    </row>
    <row r="2893" spans="1:4" x14ac:dyDescent="0.2">
      <c r="A2893" s="4">
        <v>41278.746554407022</v>
      </c>
      <c r="B2893" s="4">
        <v>122.00732676694305</v>
      </c>
      <c r="C2893" s="4">
        <v>0</v>
      </c>
      <c r="D2893" s="4">
        <v>0</v>
      </c>
    </row>
    <row r="2894" spans="1:4" x14ac:dyDescent="0.2">
      <c r="A2894" s="4">
        <v>41293.019951094808</v>
      </c>
      <c r="B2894" s="4">
        <v>120.88641972703516</v>
      </c>
      <c r="C2894" s="4">
        <v>0</v>
      </c>
      <c r="D2894" s="4">
        <v>0</v>
      </c>
    </row>
    <row r="2895" spans="1:4" x14ac:dyDescent="0.2">
      <c r="A2895" s="4">
        <v>41307.293347782594</v>
      </c>
      <c r="B2895" s="4">
        <v>119.76543311005889</v>
      </c>
      <c r="C2895" s="4">
        <v>0</v>
      </c>
      <c r="D2895" s="4">
        <v>0</v>
      </c>
    </row>
    <row r="2896" spans="1:4" x14ac:dyDescent="0.2">
      <c r="A2896" s="4">
        <v>41321.566744470379</v>
      </c>
      <c r="B2896" s="4">
        <v>118.64436766673992</v>
      </c>
      <c r="C2896" s="4">
        <v>0</v>
      </c>
      <c r="D2896" s="4">
        <v>0</v>
      </c>
    </row>
    <row r="2897" spans="1:4" x14ac:dyDescent="0.2">
      <c r="A2897" s="4">
        <v>41335.840141158165</v>
      </c>
      <c r="B2897" s="4">
        <v>117.52322414780788</v>
      </c>
      <c r="C2897" s="4">
        <v>0</v>
      </c>
      <c r="D2897" s="4">
        <v>0</v>
      </c>
    </row>
    <row r="2898" spans="1:4" x14ac:dyDescent="0.2">
      <c r="A2898" s="4">
        <v>41350.113537845951</v>
      </c>
      <c r="B2898" s="4">
        <v>116.40200330398578</v>
      </c>
      <c r="C2898" s="4">
        <v>0</v>
      </c>
      <c r="D2898" s="4">
        <v>0</v>
      </c>
    </row>
    <row r="2899" spans="1:4" x14ac:dyDescent="0.2">
      <c r="A2899" s="4">
        <v>41364.386934533737</v>
      </c>
      <c r="B2899" s="4">
        <v>115.28070588600389</v>
      </c>
      <c r="C2899" s="4">
        <v>0</v>
      </c>
      <c r="D2899" s="4">
        <v>0</v>
      </c>
    </row>
    <row r="2900" spans="1:4" x14ac:dyDescent="0.2">
      <c r="A2900" s="4">
        <v>41378.660331221516</v>
      </c>
      <c r="B2900" s="4">
        <v>114.15933264458933</v>
      </c>
      <c r="C2900" s="4">
        <v>0</v>
      </c>
      <c r="D2900" s="4">
        <v>0</v>
      </c>
    </row>
    <row r="2901" spans="1:4" x14ac:dyDescent="0.2">
      <c r="A2901" s="4">
        <v>41392.933727909302</v>
      </c>
      <c r="B2901" s="4">
        <v>113.03788433046684</v>
      </c>
      <c r="C2901" s="4">
        <v>0</v>
      </c>
      <c r="D2901" s="4">
        <v>0</v>
      </c>
    </row>
    <row r="2902" spans="1:4" x14ac:dyDescent="0.2">
      <c r="A2902" s="4">
        <v>41407.207124597087</v>
      </c>
      <c r="B2902" s="4">
        <v>111.91636169436551</v>
      </c>
      <c r="C2902" s="4">
        <v>0</v>
      </c>
      <c r="D2902" s="4">
        <v>0</v>
      </c>
    </row>
    <row r="2903" spans="1:4" x14ac:dyDescent="0.2">
      <c r="A2903" s="4">
        <v>41421.480521284873</v>
      </c>
      <c r="B2903" s="4">
        <v>110.79476548701099</v>
      </c>
      <c r="C2903" s="4">
        <v>0</v>
      </c>
      <c r="D2903" s="4">
        <v>0</v>
      </c>
    </row>
    <row r="2904" spans="1:4" x14ac:dyDescent="0.2">
      <c r="A2904" s="4">
        <v>41435.753917972659</v>
      </c>
      <c r="B2904" s="4">
        <v>109.67309645913093</v>
      </c>
      <c r="C2904" s="4">
        <v>0</v>
      </c>
      <c r="D2904" s="4">
        <v>0</v>
      </c>
    </row>
    <row r="2905" spans="1:4" x14ac:dyDescent="0.2">
      <c r="A2905" s="4">
        <v>41450.027314660445</v>
      </c>
      <c r="B2905" s="4">
        <v>108.55135536145232</v>
      </c>
      <c r="C2905" s="4">
        <v>0</v>
      </c>
      <c r="D2905" s="4">
        <v>0</v>
      </c>
    </row>
    <row r="2906" spans="1:4" x14ac:dyDescent="0.2">
      <c r="A2906" s="4">
        <v>41464.300711348224</v>
      </c>
      <c r="B2906" s="4">
        <v>107.42954294470358</v>
      </c>
      <c r="C2906" s="4">
        <v>0</v>
      </c>
      <c r="D2906" s="4">
        <v>0</v>
      </c>
    </row>
    <row r="2907" spans="1:4" x14ac:dyDescent="0.2">
      <c r="A2907" s="4">
        <v>41478.574108036009</v>
      </c>
      <c r="B2907" s="4">
        <v>106.30765995960878</v>
      </c>
      <c r="C2907" s="4">
        <v>0</v>
      </c>
      <c r="D2907" s="4">
        <v>0</v>
      </c>
    </row>
    <row r="2908" spans="1:4" x14ac:dyDescent="0.2">
      <c r="A2908" s="4">
        <v>41492.847504723795</v>
      </c>
      <c r="B2908" s="4">
        <v>105.18570715689768</v>
      </c>
      <c r="C2908" s="4">
        <v>0</v>
      </c>
      <c r="D2908" s="4">
        <v>0</v>
      </c>
    </row>
    <row r="2909" spans="1:4" x14ac:dyDescent="0.2">
      <c r="A2909" s="4">
        <v>41507.120901411581</v>
      </c>
      <c r="B2909" s="4">
        <v>104.06368528729594</v>
      </c>
      <c r="C2909" s="4">
        <v>0</v>
      </c>
      <c r="D2909" s="4">
        <v>0</v>
      </c>
    </row>
    <row r="2910" spans="1:4" x14ac:dyDescent="0.2">
      <c r="A2910" s="4">
        <v>41521.394298099367</v>
      </c>
      <c r="B2910" s="4">
        <v>102.94159510153251</v>
      </c>
      <c r="C2910" s="4">
        <v>0</v>
      </c>
      <c r="D2910" s="4">
        <v>0</v>
      </c>
    </row>
    <row r="2911" spans="1:4" x14ac:dyDescent="0.2">
      <c r="A2911" s="4">
        <v>41535.667694787153</v>
      </c>
      <c r="B2911" s="4">
        <v>101.81943735033109</v>
      </c>
      <c r="C2911" s="4">
        <v>0</v>
      </c>
      <c r="D2911" s="4">
        <v>0</v>
      </c>
    </row>
    <row r="2912" spans="1:4" x14ac:dyDescent="0.2">
      <c r="A2912" s="4">
        <v>41549.941091474939</v>
      </c>
      <c r="B2912" s="4">
        <v>100.69721278442192</v>
      </c>
      <c r="C2912" s="4">
        <v>0</v>
      </c>
      <c r="D2912" s="4">
        <v>0</v>
      </c>
    </row>
    <row r="2913" spans="1:4" x14ac:dyDescent="0.2">
      <c r="A2913" s="4">
        <v>41564.214488162717</v>
      </c>
      <c r="B2913" s="4">
        <v>99.574922154532175</v>
      </c>
      <c r="C2913" s="4">
        <v>0</v>
      </c>
      <c r="D2913" s="4">
        <v>0</v>
      </c>
    </row>
    <row r="2914" spans="1:4" x14ac:dyDescent="0.2">
      <c r="A2914" s="4">
        <v>41578.487884850503</v>
      </c>
      <c r="B2914" s="4">
        <v>98.452566211385886</v>
      </c>
      <c r="C2914" s="4">
        <v>0</v>
      </c>
      <c r="D2914" s="4">
        <v>0</v>
      </c>
    </row>
    <row r="2915" spans="1:4" x14ac:dyDescent="0.2">
      <c r="A2915" s="4">
        <v>41592.761281538289</v>
      </c>
      <c r="B2915" s="4">
        <v>97.330145705712809</v>
      </c>
      <c r="C2915" s="4">
        <v>0</v>
      </c>
      <c r="D2915" s="4">
        <v>0</v>
      </c>
    </row>
    <row r="2916" spans="1:4" x14ac:dyDescent="0.2">
      <c r="A2916" s="4">
        <v>41607.034678226075</v>
      </c>
      <c r="B2916" s="4">
        <v>96.207661388237298</v>
      </c>
      <c r="C2916" s="4">
        <v>0</v>
      </c>
      <c r="D2916" s="4">
        <v>0</v>
      </c>
    </row>
    <row r="2917" spans="1:4" x14ac:dyDescent="0.2">
      <c r="A2917" s="4">
        <v>41621.308074913861</v>
      </c>
      <c r="B2917" s="4">
        <v>95.085114009688951</v>
      </c>
      <c r="C2917" s="4">
        <v>0</v>
      </c>
      <c r="D2917" s="4">
        <v>0</v>
      </c>
    </row>
    <row r="2918" spans="1:4" x14ac:dyDescent="0.2">
      <c r="A2918" s="4">
        <v>41635.581471601647</v>
      </c>
      <c r="B2918" s="4">
        <v>93.962504320794778</v>
      </c>
      <c r="C2918" s="4">
        <v>0</v>
      </c>
      <c r="D2918" s="4">
        <v>0</v>
      </c>
    </row>
    <row r="2919" spans="1:4" x14ac:dyDescent="0.2">
      <c r="A2919" s="4">
        <v>41649.854868289432</v>
      </c>
      <c r="B2919" s="4">
        <v>92.839833072281067</v>
      </c>
      <c r="C2919" s="4">
        <v>0</v>
      </c>
      <c r="D2919" s="4">
        <v>0</v>
      </c>
    </row>
    <row r="2920" spans="1:4" x14ac:dyDescent="0.2">
      <c r="A2920" s="4">
        <v>41664.128264977211</v>
      </c>
      <c r="B2920" s="4">
        <v>91.717101014874956</v>
      </c>
      <c r="C2920" s="4">
        <v>0</v>
      </c>
      <c r="D2920" s="4">
        <v>0</v>
      </c>
    </row>
    <row r="2921" spans="1:4" x14ac:dyDescent="0.2">
      <c r="A2921" s="4">
        <v>41678.401661664997</v>
      </c>
      <c r="B2921" s="4">
        <v>90.594308899303144</v>
      </c>
      <c r="C2921" s="4">
        <v>0</v>
      </c>
      <c r="D2921" s="4">
        <v>0</v>
      </c>
    </row>
    <row r="2922" spans="1:4" x14ac:dyDescent="0.2">
      <c r="A2922" s="4">
        <v>41692.675058352783</v>
      </c>
      <c r="B2922" s="4">
        <v>89.471457476293423</v>
      </c>
      <c r="C2922" s="4">
        <v>0</v>
      </c>
      <c r="D2922" s="4">
        <v>0</v>
      </c>
    </row>
    <row r="2923" spans="1:4" x14ac:dyDescent="0.2">
      <c r="A2923" s="4">
        <v>41706.948455040569</v>
      </c>
      <c r="B2923" s="4">
        <v>88.348547496571427</v>
      </c>
      <c r="C2923" s="4">
        <v>0</v>
      </c>
      <c r="D2923" s="4">
        <v>0</v>
      </c>
    </row>
    <row r="2924" spans="1:4" x14ac:dyDescent="0.2">
      <c r="A2924" s="4">
        <v>41721.221851728355</v>
      </c>
      <c r="B2924" s="4">
        <v>87.225579710866796</v>
      </c>
      <c r="C2924" s="4">
        <v>0</v>
      </c>
      <c r="D2924" s="4">
        <v>0</v>
      </c>
    </row>
    <row r="2925" spans="1:4" x14ac:dyDescent="0.2">
      <c r="A2925" s="4">
        <v>41735.49524841614</v>
      </c>
      <c r="B2925" s="4">
        <v>86.102554869904523</v>
      </c>
      <c r="C2925" s="4">
        <v>0</v>
      </c>
      <c r="D2925" s="4">
        <v>0</v>
      </c>
    </row>
    <row r="2926" spans="1:4" x14ac:dyDescent="0.2">
      <c r="A2926" s="4">
        <v>41749.768645103926</v>
      </c>
      <c r="B2926" s="4">
        <v>84.979473724412244</v>
      </c>
      <c r="C2926" s="4">
        <v>0</v>
      </c>
      <c r="D2926" s="4">
        <v>0</v>
      </c>
    </row>
    <row r="2927" spans="1:4" x14ac:dyDescent="0.2">
      <c r="A2927" s="4">
        <v>41764.042041791705</v>
      </c>
      <c r="B2927" s="4">
        <v>83.856337025116417</v>
      </c>
      <c r="C2927" s="4">
        <v>0</v>
      </c>
      <c r="D2927" s="4">
        <v>0</v>
      </c>
    </row>
    <row r="2928" spans="1:4" x14ac:dyDescent="0.2">
      <c r="A2928" s="4">
        <v>41778.315438479491</v>
      </c>
      <c r="B2928" s="4">
        <v>82.73314552274573</v>
      </c>
      <c r="C2928" s="4">
        <v>0</v>
      </c>
      <c r="D2928" s="4">
        <v>0</v>
      </c>
    </row>
    <row r="2929" spans="1:4" x14ac:dyDescent="0.2">
      <c r="A2929" s="4">
        <v>41792.588835167277</v>
      </c>
      <c r="B2929" s="4">
        <v>81.609899968025985</v>
      </c>
      <c r="C2929" s="4">
        <v>0</v>
      </c>
      <c r="D2929" s="4">
        <v>0</v>
      </c>
    </row>
    <row r="2930" spans="1:4" x14ac:dyDescent="0.2">
      <c r="A2930" s="4">
        <v>41806.862231855062</v>
      </c>
      <c r="B2930" s="4">
        <v>80.486601111684152</v>
      </c>
      <c r="C2930" s="4">
        <v>0</v>
      </c>
      <c r="D2930" s="4">
        <v>0</v>
      </c>
    </row>
    <row r="2931" spans="1:4" x14ac:dyDescent="0.2">
      <c r="A2931" s="4">
        <v>41821.135628542848</v>
      </c>
      <c r="B2931" s="4">
        <v>79.363249704447213</v>
      </c>
      <c r="C2931" s="4">
        <v>0</v>
      </c>
      <c r="D2931" s="4">
        <v>0</v>
      </c>
    </row>
    <row r="2932" spans="1:4" x14ac:dyDescent="0.2">
      <c r="A2932" s="4">
        <v>41835.409025230634</v>
      </c>
      <c r="B2932" s="4">
        <v>78.239846497042834</v>
      </c>
      <c r="C2932" s="4">
        <v>0</v>
      </c>
      <c r="D2932" s="4">
        <v>0</v>
      </c>
    </row>
    <row r="2933" spans="1:4" x14ac:dyDescent="0.2">
      <c r="A2933" s="4">
        <v>41849.68242191842</v>
      </c>
      <c r="B2933" s="4">
        <v>77.116392240198607</v>
      </c>
      <c r="C2933" s="4">
        <v>0</v>
      </c>
      <c r="D2933" s="4">
        <v>0</v>
      </c>
    </row>
    <row r="2934" spans="1:4" x14ac:dyDescent="0.2">
      <c r="A2934" s="4">
        <v>41863.955818606199</v>
      </c>
      <c r="B2934" s="4">
        <v>75.992887684640351</v>
      </c>
      <c r="C2934" s="4">
        <v>0</v>
      </c>
      <c r="D2934" s="4">
        <v>0</v>
      </c>
    </row>
    <row r="2935" spans="1:4" x14ac:dyDescent="0.2">
      <c r="A2935" s="4">
        <v>41878.229215293984</v>
      </c>
      <c r="B2935" s="4">
        <v>74.869333581096114</v>
      </c>
      <c r="C2935" s="4">
        <v>0</v>
      </c>
      <c r="D2935" s="4">
        <v>0</v>
      </c>
    </row>
    <row r="2936" spans="1:4" x14ac:dyDescent="0.2">
      <c r="A2936" s="4">
        <v>41892.50261198177</v>
      </c>
      <c r="B2936" s="4">
        <v>73.745730680291672</v>
      </c>
      <c r="C2936" s="4">
        <v>0</v>
      </c>
      <c r="D2936" s="4">
        <v>0</v>
      </c>
    </row>
    <row r="2937" spans="1:4" x14ac:dyDescent="0.2">
      <c r="A2937" s="4">
        <v>41906.776008669556</v>
      </c>
      <c r="B2937" s="4">
        <v>72.622079732955982</v>
      </c>
      <c r="C2937" s="4">
        <v>0</v>
      </c>
      <c r="D2937" s="4">
        <v>0</v>
      </c>
    </row>
    <row r="2938" spans="1:4" x14ac:dyDescent="0.2">
      <c r="A2938" s="4">
        <v>41921.049405357342</v>
      </c>
      <c r="B2938" s="4">
        <v>71.498381489815372</v>
      </c>
      <c r="C2938" s="4">
        <v>0</v>
      </c>
      <c r="D2938" s="4">
        <v>0</v>
      </c>
    </row>
    <row r="2939" spans="1:4" x14ac:dyDescent="0.2">
      <c r="A2939" s="4">
        <v>41935.322802045128</v>
      </c>
      <c r="B2939" s="4">
        <v>70.374636701595477</v>
      </c>
      <c r="C2939" s="4">
        <v>0</v>
      </c>
      <c r="D2939" s="4">
        <v>0</v>
      </c>
    </row>
    <row r="2940" spans="1:4" x14ac:dyDescent="0.2">
      <c r="A2940" s="4">
        <v>41949.596198732914</v>
      </c>
      <c r="B2940" s="4">
        <v>69.250846119024644</v>
      </c>
      <c r="C2940" s="4">
        <v>0</v>
      </c>
      <c r="D2940" s="4">
        <v>0</v>
      </c>
    </row>
    <row r="2941" spans="1:4" x14ac:dyDescent="0.2">
      <c r="A2941" s="4">
        <v>41963.869595420692</v>
      </c>
      <c r="B2941" s="4">
        <v>68.127010492831289</v>
      </c>
      <c r="C2941" s="4">
        <v>0</v>
      </c>
      <c r="D2941" s="4">
        <v>0</v>
      </c>
    </row>
    <row r="2942" spans="1:4" x14ac:dyDescent="0.2">
      <c r="A2942" s="4">
        <v>41978.142992108478</v>
      </c>
      <c r="B2942" s="4">
        <v>67.003130573738801</v>
      </c>
      <c r="C2942" s="4">
        <v>0</v>
      </c>
      <c r="D2942" s="4">
        <v>0</v>
      </c>
    </row>
    <row r="2943" spans="1:4" x14ac:dyDescent="0.2">
      <c r="A2943" s="4">
        <v>41992.416388796264</v>
      </c>
      <c r="B2943" s="4">
        <v>65.879207112477616</v>
      </c>
      <c r="C2943" s="4">
        <v>0</v>
      </c>
      <c r="D2943" s="4">
        <v>0</v>
      </c>
    </row>
    <row r="2944" spans="1:4" x14ac:dyDescent="0.2">
      <c r="A2944" s="4">
        <v>42006.68978548405</v>
      </c>
      <c r="B2944" s="4">
        <v>64.75524085977338</v>
      </c>
      <c r="C2944" s="4">
        <v>0</v>
      </c>
      <c r="D2944" s="4">
        <v>0</v>
      </c>
    </row>
    <row r="2945" spans="1:4" x14ac:dyDescent="0.2">
      <c r="A2945" s="4">
        <v>42020.963182171836</v>
      </c>
      <c r="B2945" s="4">
        <v>63.631232566353738</v>
      </c>
      <c r="C2945" s="4">
        <v>0</v>
      </c>
      <c r="D2945" s="4">
        <v>0</v>
      </c>
    </row>
    <row r="2946" spans="1:4" x14ac:dyDescent="0.2">
      <c r="A2946" s="4">
        <v>42035.236578859622</v>
      </c>
      <c r="B2946" s="4">
        <v>62.507182982945025</v>
      </c>
      <c r="C2946" s="4">
        <v>0</v>
      </c>
      <c r="D2946" s="4">
        <v>0</v>
      </c>
    </row>
    <row r="2947" spans="1:4" x14ac:dyDescent="0.2">
      <c r="A2947" s="4">
        <v>42049.509975547408</v>
      </c>
      <c r="B2947" s="4">
        <v>61.383092860274857</v>
      </c>
      <c r="C2947" s="4">
        <v>0</v>
      </c>
      <c r="D2947" s="4">
        <v>0</v>
      </c>
    </row>
    <row r="2948" spans="1:4" x14ac:dyDescent="0.2">
      <c r="A2948" s="4">
        <v>42063.783372235186</v>
      </c>
      <c r="B2948" s="4">
        <v>60.258962949071027</v>
      </c>
      <c r="C2948" s="4">
        <v>0</v>
      </c>
      <c r="D2948" s="4">
        <v>0</v>
      </c>
    </row>
    <row r="2949" spans="1:4" x14ac:dyDescent="0.2">
      <c r="A2949" s="4">
        <v>42078.056768922972</v>
      </c>
      <c r="B2949" s="4">
        <v>59.134794000058925</v>
      </c>
      <c r="C2949" s="4">
        <v>0</v>
      </c>
      <c r="D2949" s="4">
        <v>0</v>
      </c>
    </row>
    <row r="2950" spans="1:4" x14ac:dyDescent="0.2">
      <c r="A2950" s="4">
        <v>42092.330165610758</v>
      </c>
      <c r="B2950" s="4">
        <v>58.010586763965648</v>
      </c>
      <c r="C2950" s="4">
        <v>0</v>
      </c>
      <c r="D2950" s="4">
        <v>0</v>
      </c>
    </row>
    <row r="2951" spans="1:4" x14ac:dyDescent="0.2">
      <c r="A2951" s="4">
        <v>42106.603562298544</v>
      </c>
      <c r="B2951" s="4">
        <v>56.886341991520176</v>
      </c>
      <c r="C2951" s="4">
        <v>0</v>
      </c>
      <c r="D2951" s="4">
        <v>0</v>
      </c>
    </row>
    <row r="2952" spans="1:4" x14ac:dyDescent="0.2">
      <c r="A2952" s="4">
        <v>42120.87695898633</v>
      </c>
      <c r="B2952" s="4">
        <v>55.762060433447481</v>
      </c>
      <c r="C2952" s="4">
        <v>0</v>
      </c>
      <c r="D2952" s="4">
        <v>0</v>
      </c>
    </row>
    <row r="2953" spans="1:4" x14ac:dyDescent="0.2">
      <c r="A2953" s="4">
        <v>42135.150355674115</v>
      </c>
      <c r="B2953" s="4">
        <v>54.637742840475894</v>
      </c>
      <c r="C2953" s="4">
        <v>0</v>
      </c>
      <c r="D2953" s="4">
        <v>0</v>
      </c>
    </row>
    <row r="2954" spans="1:4" x14ac:dyDescent="0.2">
      <c r="A2954" s="4">
        <v>42149.423752361901</v>
      </c>
      <c r="B2954" s="4">
        <v>53.513389963332401</v>
      </c>
      <c r="C2954" s="4">
        <v>0</v>
      </c>
      <c r="D2954" s="4">
        <v>0</v>
      </c>
    </row>
    <row r="2955" spans="1:4" x14ac:dyDescent="0.2">
      <c r="A2955" s="4">
        <v>42163.69714904968</v>
      </c>
      <c r="B2955" s="4">
        <v>52.389002552745403</v>
      </c>
      <c r="C2955" s="4">
        <v>0</v>
      </c>
      <c r="D2955" s="4">
        <v>0</v>
      </c>
    </row>
    <row r="2956" spans="1:4" x14ac:dyDescent="0.2">
      <c r="A2956" s="4">
        <v>42177.970545737466</v>
      </c>
      <c r="B2956" s="4">
        <v>51.26458135943767</v>
      </c>
      <c r="C2956" s="4">
        <v>0</v>
      </c>
      <c r="D2956" s="4">
        <v>0</v>
      </c>
    </row>
    <row r="2957" spans="1:4" x14ac:dyDescent="0.2">
      <c r="A2957" s="4">
        <v>42192.243942425252</v>
      </c>
      <c r="B2957" s="4">
        <v>50.140127134139597</v>
      </c>
      <c r="C2957" s="4">
        <v>0</v>
      </c>
      <c r="D2957" s="4">
        <v>0</v>
      </c>
    </row>
    <row r="2958" spans="1:4" x14ac:dyDescent="0.2">
      <c r="A2958" s="4">
        <v>42206.517339113037</v>
      </c>
      <c r="B2958" s="4">
        <v>49.015640627579522</v>
      </c>
      <c r="C2958" s="4">
        <v>0</v>
      </c>
      <c r="D2958" s="4">
        <v>0</v>
      </c>
    </row>
    <row r="2959" spans="1:4" x14ac:dyDescent="0.2">
      <c r="A2959" s="4">
        <v>42220.790735800823</v>
      </c>
      <c r="B2959" s="4">
        <v>47.891122590480435</v>
      </c>
      <c r="C2959" s="4">
        <v>0</v>
      </c>
      <c r="D2959" s="4">
        <v>0</v>
      </c>
    </row>
    <row r="2960" spans="1:4" x14ac:dyDescent="0.2">
      <c r="A2960" s="4">
        <v>42235.064132488609</v>
      </c>
      <c r="B2960" s="4">
        <v>46.766573773572617</v>
      </c>
      <c r="C2960" s="4">
        <v>0</v>
      </c>
      <c r="D2960" s="4">
        <v>0</v>
      </c>
    </row>
    <row r="2961" spans="1:4" x14ac:dyDescent="0.2">
      <c r="A2961" s="4">
        <v>42249.337529176395</v>
      </c>
      <c r="B2961" s="4">
        <v>45.641994927582402</v>
      </c>
      <c r="C2961" s="4">
        <v>0</v>
      </c>
      <c r="D2961" s="4">
        <v>0</v>
      </c>
    </row>
    <row r="2962" spans="1:4" x14ac:dyDescent="0.2">
      <c r="A2962" s="4">
        <v>42263.610925864174</v>
      </c>
      <c r="B2962" s="4">
        <v>44.517386803236896</v>
      </c>
      <c r="C2962" s="4">
        <v>0</v>
      </c>
      <c r="D2962" s="4">
        <v>0</v>
      </c>
    </row>
    <row r="2963" spans="1:4" x14ac:dyDescent="0.2">
      <c r="A2963" s="4">
        <v>42277.884322551959</v>
      </c>
      <c r="B2963" s="4">
        <v>43.392750151261495</v>
      </c>
      <c r="C2963" s="4">
        <v>0</v>
      </c>
      <c r="D2963" s="4">
        <v>0</v>
      </c>
    </row>
    <row r="2964" spans="1:4" x14ac:dyDescent="0.2">
      <c r="A2964" s="4">
        <v>42292.157719239745</v>
      </c>
      <c r="B2964" s="4">
        <v>42.268085722385273</v>
      </c>
      <c r="C2964" s="4">
        <v>0</v>
      </c>
      <c r="D2964" s="4">
        <v>0</v>
      </c>
    </row>
    <row r="2965" spans="1:4" x14ac:dyDescent="0.2">
      <c r="A2965" s="4">
        <v>42306.431115927531</v>
      </c>
      <c r="B2965" s="4">
        <v>41.143394267335253</v>
      </c>
      <c r="C2965" s="4">
        <v>0</v>
      </c>
      <c r="D2965" s="4">
        <v>0</v>
      </c>
    </row>
    <row r="2966" spans="1:4" x14ac:dyDescent="0.2">
      <c r="A2966" s="4">
        <v>42320.704512615317</v>
      </c>
      <c r="B2966" s="4">
        <v>40.018676536837049</v>
      </c>
      <c r="C2966" s="4">
        <v>0</v>
      </c>
      <c r="D2966" s="4">
        <v>0</v>
      </c>
    </row>
    <row r="2967" spans="1:4" x14ac:dyDescent="0.2">
      <c r="A2967" s="4">
        <v>42334.977909303103</v>
      </c>
      <c r="B2967" s="4">
        <v>38.893933281618331</v>
      </c>
      <c r="C2967" s="4">
        <v>0</v>
      </c>
      <c r="D2967" s="4">
        <v>0</v>
      </c>
    </row>
    <row r="2968" spans="1:4" x14ac:dyDescent="0.2">
      <c r="A2968" s="4">
        <v>42349.251305990889</v>
      </c>
      <c r="B2968" s="4">
        <v>37.769165252407383</v>
      </c>
      <c r="C2968" s="4">
        <v>0</v>
      </c>
      <c r="D2968" s="4">
        <v>0</v>
      </c>
    </row>
    <row r="2969" spans="1:4" x14ac:dyDescent="0.2">
      <c r="A2969" s="4">
        <v>42363.524702678667</v>
      </c>
      <c r="B2969" s="4">
        <v>36.644373199930008</v>
      </c>
      <c r="C2969" s="4">
        <v>0</v>
      </c>
      <c r="D2969" s="4">
        <v>0</v>
      </c>
    </row>
    <row r="2970" spans="1:4" x14ac:dyDescent="0.2">
      <c r="A2970" s="4">
        <v>42377.798099366453</v>
      </c>
      <c r="B2970" s="4">
        <v>35.519557874912906</v>
      </c>
      <c r="C2970" s="4">
        <v>0</v>
      </c>
      <c r="D2970" s="4">
        <v>0</v>
      </c>
    </row>
    <row r="2971" spans="1:4" x14ac:dyDescent="0.2">
      <c r="A2971" s="4">
        <v>42392.071496054239</v>
      </c>
      <c r="B2971" s="4">
        <v>34.394720028083867</v>
      </c>
      <c r="C2971" s="4">
        <v>0</v>
      </c>
      <c r="D2971" s="4">
        <v>0</v>
      </c>
    </row>
    <row r="2972" spans="1:4" x14ac:dyDescent="0.2">
      <c r="A2972" s="4">
        <v>42406.344892742025</v>
      </c>
      <c r="B2972" s="4">
        <v>33.269860410171184</v>
      </c>
      <c r="C2972" s="4">
        <v>0</v>
      </c>
      <c r="D2972" s="4">
        <v>0</v>
      </c>
    </row>
    <row r="2973" spans="1:4" x14ac:dyDescent="0.2">
      <c r="A2973" s="4">
        <v>42420.618289429811</v>
      </c>
      <c r="B2973" s="4">
        <v>32.144979771899848</v>
      </c>
      <c r="C2973" s="4">
        <v>0</v>
      </c>
      <c r="D2973" s="4">
        <v>0</v>
      </c>
    </row>
    <row r="2974" spans="1:4" x14ac:dyDescent="0.2">
      <c r="A2974" s="4">
        <v>42434.891686117597</v>
      </c>
      <c r="B2974" s="4">
        <v>31.020078863998187</v>
      </c>
      <c r="C2974" s="4">
        <v>0</v>
      </c>
      <c r="D2974" s="4">
        <v>0</v>
      </c>
    </row>
    <row r="2975" spans="1:4" x14ac:dyDescent="0.2">
      <c r="A2975" s="4">
        <v>42449.165082805383</v>
      </c>
      <c r="B2975" s="4">
        <v>29.895158437191824</v>
      </c>
      <c r="C2975" s="4">
        <v>0</v>
      </c>
      <c r="D2975" s="4">
        <v>0</v>
      </c>
    </row>
    <row r="2976" spans="1:4" x14ac:dyDescent="0.2">
      <c r="A2976" s="4">
        <v>42463.438479493161</v>
      </c>
      <c r="B2976" s="4">
        <v>28.77021924220988</v>
      </c>
      <c r="C2976" s="4">
        <v>0</v>
      </c>
      <c r="D2976" s="4">
        <v>0</v>
      </c>
    </row>
    <row r="2977" spans="1:4" x14ac:dyDescent="0.2">
      <c r="A2977" s="4">
        <v>42477.711876180947</v>
      </c>
      <c r="B2977" s="4">
        <v>27.645262029776404</v>
      </c>
      <c r="C2977" s="4">
        <v>0</v>
      </c>
      <c r="D2977" s="4">
        <v>0</v>
      </c>
    </row>
    <row r="2978" spans="1:4" x14ac:dyDescent="0.2">
      <c r="A2978" s="4">
        <v>42491.985272868733</v>
      </c>
      <c r="B2978" s="4">
        <v>26.520287550621831</v>
      </c>
      <c r="C2978" s="4">
        <v>0</v>
      </c>
      <c r="D2978" s="4">
        <v>0</v>
      </c>
    </row>
    <row r="2979" spans="1:4" x14ac:dyDescent="0.2">
      <c r="A2979" s="4">
        <v>42506.258669556519</v>
      </c>
      <c r="B2979" s="4">
        <v>25.39529655547182</v>
      </c>
      <c r="C2979" s="4">
        <v>0</v>
      </c>
      <c r="D2979" s="4">
        <v>0</v>
      </c>
    </row>
    <row r="2980" spans="1:4" x14ac:dyDescent="0.2">
      <c r="A2980" s="4">
        <v>42520.532066244305</v>
      </c>
      <c r="B2980" s="4">
        <v>24.270289795052676</v>
      </c>
      <c r="C2980" s="4">
        <v>0</v>
      </c>
      <c r="D2980" s="4">
        <v>0</v>
      </c>
    </row>
    <row r="2981" spans="1:4" x14ac:dyDescent="0.2">
      <c r="A2981" s="4">
        <v>42534.80546293209</v>
      </c>
      <c r="B2981" s="4">
        <v>23.145268020093368</v>
      </c>
      <c r="C2981" s="4">
        <v>0</v>
      </c>
      <c r="D2981" s="4">
        <v>0</v>
      </c>
    </row>
    <row r="2982" spans="1:4" x14ac:dyDescent="0.2">
      <c r="A2982" s="4">
        <v>42549.078859619876</v>
      </c>
      <c r="B2982" s="4">
        <v>22.020231981318883</v>
      </c>
      <c r="C2982" s="4">
        <v>0</v>
      </c>
      <c r="D2982" s="4">
        <v>0</v>
      </c>
    </row>
    <row r="2983" spans="1:4" x14ac:dyDescent="0.2">
      <c r="A2983" s="4">
        <v>42563.352256307655</v>
      </c>
      <c r="B2983" s="4">
        <v>20.895182429457691</v>
      </c>
      <c r="C2983" s="4">
        <v>0</v>
      </c>
      <c r="D2983" s="4">
        <v>0</v>
      </c>
    </row>
    <row r="2984" spans="1:4" x14ac:dyDescent="0.2">
      <c r="A2984" s="4">
        <v>42577.625652995441</v>
      </c>
      <c r="B2984" s="4">
        <v>19.770120115237123</v>
      </c>
      <c r="C2984" s="4">
        <v>0</v>
      </c>
      <c r="D2984" s="4">
        <v>0</v>
      </c>
    </row>
    <row r="2985" spans="1:4" x14ac:dyDescent="0.2">
      <c r="A2985" s="4">
        <v>42591.899049683227</v>
      </c>
      <c r="B2985" s="4">
        <v>18.645045789381673</v>
      </c>
      <c r="C2985" s="4">
        <v>0</v>
      </c>
      <c r="D2985" s="4">
        <v>0</v>
      </c>
    </row>
    <row r="2986" spans="1:4" x14ac:dyDescent="0.2">
      <c r="A2986" s="4">
        <v>42606.172446371012</v>
      </c>
      <c r="B2986" s="4">
        <v>17.519960202621622</v>
      </c>
      <c r="C2986" s="4">
        <v>0</v>
      </c>
      <c r="D2986" s="4">
        <v>0</v>
      </c>
    </row>
    <row r="2987" spans="1:4" x14ac:dyDescent="0.2">
      <c r="A2987" s="4">
        <v>42620.445843058798</v>
      </c>
      <c r="B2987" s="4">
        <v>16.394864105681958</v>
      </c>
      <c r="C2987" s="4">
        <v>0</v>
      </c>
      <c r="D2987" s="4">
        <v>0</v>
      </c>
    </row>
    <row r="2988" spans="1:4" x14ac:dyDescent="0.2">
      <c r="A2988" s="4">
        <v>42634.719239746584</v>
      </c>
      <c r="B2988" s="4">
        <v>15.269758249290334</v>
      </c>
      <c r="C2988" s="4">
        <v>0</v>
      </c>
      <c r="D2988" s="4">
        <v>0</v>
      </c>
    </row>
    <row r="2989" spans="1:4" x14ac:dyDescent="0.2">
      <c r="A2989" s="4">
        <v>42648.99263643437</v>
      </c>
      <c r="B2989" s="4">
        <v>14.144643384173726</v>
      </c>
      <c r="C2989" s="4">
        <v>0</v>
      </c>
      <c r="D2989" s="4">
        <v>0</v>
      </c>
    </row>
    <row r="2990" spans="1:4" x14ac:dyDescent="0.2">
      <c r="A2990" s="4">
        <v>42663.266033122149</v>
      </c>
      <c r="B2990" s="4">
        <v>13.019520261059903</v>
      </c>
      <c r="C2990" s="4">
        <v>0</v>
      </c>
      <c r="D2990" s="4">
        <v>0</v>
      </c>
    </row>
    <row r="2991" spans="1:4" x14ac:dyDescent="0.2">
      <c r="A2991" s="4">
        <v>42677.539429809935</v>
      </c>
      <c r="B2991" s="4">
        <v>11.894389630675583</v>
      </c>
      <c r="C2991" s="4">
        <v>0</v>
      </c>
      <c r="D2991" s="4">
        <v>0</v>
      </c>
    </row>
    <row r="2992" spans="1:4" x14ac:dyDescent="0.2">
      <c r="A2992" s="4">
        <v>42691.81282649772</v>
      </c>
      <c r="B2992" s="4">
        <v>10.769252243747214</v>
      </c>
      <c r="C2992" s="4">
        <v>0</v>
      </c>
      <c r="D2992" s="4">
        <v>0</v>
      </c>
    </row>
    <row r="2993" spans="1:4" x14ac:dyDescent="0.2">
      <c r="A2993" s="4">
        <v>42706.086223185506</v>
      </c>
      <c r="B2993" s="4">
        <v>9.6441088510017785</v>
      </c>
      <c r="C2993" s="4">
        <v>0</v>
      </c>
      <c r="D2993" s="4">
        <v>0</v>
      </c>
    </row>
    <row r="2994" spans="1:4" x14ac:dyDescent="0.2">
      <c r="A2994" s="4">
        <v>42720.359619873292</v>
      </c>
      <c r="B2994" s="4">
        <v>8.5189602031682394</v>
      </c>
      <c r="C2994" s="4">
        <v>0</v>
      </c>
      <c r="D2994" s="4">
        <v>0</v>
      </c>
    </row>
    <row r="2995" spans="1:4" x14ac:dyDescent="0.2">
      <c r="A2995" s="4">
        <v>42734.633016561078</v>
      </c>
      <c r="B2995" s="4">
        <v>7.3938070509702714</v>
      </c>
      <c r="C2995" s="4">
        <v>0</v>
      </c>
      <c r="D2995" s="4">
        <v>0</v>
      </c>
    </row>
    <row r="2996" spans="1:4" x14ac:dyDescent="0.2">
      <c r="A2996" s="4">
        <v>42748.906413248864</v>
      </c>
      <c r="B2996" s="4">
        <v>6.2686501451388308</v>
      </c>
      <c r="C2996" s="4">
        <v>0</v>
      </c>
      <c r="D2996" s="4">
        <v>0</v>
      </c>
    </row>
    <row r="2997" spans="1:4" x14ac:dyDescent="0.2">
      <c r="A2997" s="4">
        <v>42763.179809936642</v>
      </c>
      <c r="B2997" s="4">
        <v>5.1434902363990229</v>
      </c>
      <c r="C2997" s="4">
        <v>0</v>
      </c>
      <c r="D2997" s="4">
        <v>0</v>
      </c>
    </row>
    <row r="2998" spans="1:4" x14ac:dyDescent="0.2">
      <c r="A2998" s="4">
        <v>42777.453206624428</v>
      </c>
      <c r="B2998" s="4">
        <v>4.0183280754782373</v>
      </c>
      <c r="C2998" s="4">
        <v>0</v>
      </c>
      <c r="D2998" s="4">
        <v>0</v>
      </c>
    </row>
    <row r="2999" spans="1:4" x14ac:dyDescent="0.2">
      <c r="A2999" s="4">
        <v>42791.726603312214</v>
      </c>
      <c r="B2999" s="4">
        <v>2.893164413101609</v>
      </c>
      <c r="C2999" s="4">
        <v>0</v>
      </c>
      <c r="D2999" s="4">
        <v>0</v>
      </c>
    </row>
    <row r="3000" spans="1:4" x14ac:dyDescent="0.2">
      <c r="A3000" s="4">
        <v>42806</v>
      </c>
      <c r="B3000" s="4">
        <v>1.7679999999994203</v>
      </c>
      <c r="C3000" s="4">
        <v>0</v>
      </c>
      <c r="D3000" s="4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5"/>
  <dimension ref="B2:O763"/>
  <sheetViews>
    <sheetView workbookViewId="0"/>
  </sheetViews>
  <sheetFormatPr baseColWidth="10" defaultColWidth="8.83203125" defaultRowHeight="15" x14ac:dyDescent="0.2"/>
  <sheetData>
    <row r="2" spans="2:15" x14ac:dyDescent="0.2">
      <c r="B2" s="4">
        <v>-2.6263963525849943</v>
      </c>
      <c r="C2" s="4">
        <v>0.32801671752933653</v>
      </c>
      <c r="D2" s="4">
        <v>4.7513851529765221E-2</v>
      </c>
      <c r="E2" s="4">
        <v>-1.7237906360744567E-2</v>
      </c>
      <c r="F2" s="4">
        <v>-4.1508334711801195E-2</v>
      </c>
      <c r="G2" s="4">
        <v>3.035646844951365E-2</v>
      </c>
      <c r="H2" s="4">
        <v>2.1389274328255228E-2</v>
      </c>
      <c r="I2" s="4">
        <v>7.0621751878544776</v>
      </c>
      <c r="J2" s="4">
        <v>10.57392742769777</v>
      </c>
      <c r="K2" s="4">
        <v>-10.851411521238061</v>
      </c>
      <c r="L2" s="4">
        <v>-8.7974376076470371</v>
      </c>
      <c r="M2" s="4">
        <v>0.37110149309417195</v>
      </c>
      <c r="N2" s="4">
        <v>0.21245347792457639</v>
      </c>
      <c r="O2" s="4">
        <v>2.7259872116292577E-2</v>
      </c>
    </row>
    <row r="3" spans="2:15" x14ac:dyDescent="0.2">
      <c r="B3" s="4">
        <v>-2.619121363085299</v>
      </c>
      <c r="C3" s="4">
        <v>0.28472965971753383</v>
      </c>
      <c r="D3" s="4">
        <v>6.7155365274036399E-2</v>
      </c>
      <c r="E3" s="4">
        <v>-7.5977112668412575E-3</v>
      </c>
      <c r="F3" s="4">
        <v>-3.5805650246947859E-2</v>
      </c>
      <c r="G3" s="4">
        <v>2.9191601110174405E-2</v>
      </c>
      <c r="H3" s="4">
        <v>2.5005184214916619E-2</v>
      </c>
      <c r="I3" s="4">
        <v>7.1136441288707042</v>
      </c>
      <c r="J3" s="4">
        <v>8.7003824340629912</v>
      </c>
      <c r="K3" s="4">
        <v>1.0280573230678463</v>
      </c>
      <c r="L3" s="4">
        <v>14.758574425167541</v>
      </c>
      <c r="M3" s="4">
        <v>-3.4205472735595222</v>
      </c>
      <c r="N3" s="4">
        <v>8.4263001558151723E-2</v>
      </c>
      <c r="O3" s="4">
        <v>0.36557335101921001</v>
      </c>
    </row>
    <row r="4" spans="2:15" x14ac:dyDescent="0.2">
      <c r="B4" s="4">
        <v>-2.6352246343623493</v>
      </c>
      <c r="C4" s="4">
        <v>0.21092956275562802</v>
      </c>
      <c r="D4" s="4">
        <v>9.7586326475565463E-2</v>
      </c>
      <c r="E4" s="4">
        <v>-1.7452116543226988E-2</v>
      </c>
      <c r="F4" s="4">
        <v>-1.1952310779937971E-2</v>
      </c>
      <c r="G4" s="4">
        <v>4.110116109028019E-2</v>
      </c>
      <c r="H4" s="4">
        <v>2.4507743596802075E-2</v>
      </c>
      <c r="I4" s="4">
        <v>7.1792702813444524</v>
      </c>
      <c r="J4" s="4">
        <v>3.4967632533676185</v>
      </c>
      <c r="K4" s="4">
        <v>11.365697935763185</v>
      </c>
      <c r="L4" s="4">
        <v>-3.6895679702671025</v>
      </c>
      <c r="M4" s="4">
        <v>11.284628850436681</v>
      </c>
      <c r="N4" s="4">
        <v>-4.7484952130993756</v>
      </c>
      <c r="O4" s="4">
        <v>0.74937608387799259</v>
      </c>
    </row>
    <row r="5" spans="2:15" x14ac:dyDescent="0.2">
      <c r="B5" s="4">
        <v>-2.6610473881066392</v>
      </c>
      <c r="C5" s="4">
        <v>0.2155926254835655</v>
      </c>
      <c r="D5" s="4">
        <v>0.11476824912141895</v>
      </c>
      <c r="E5" s="4">
        <v>1.7241743434350882E-2</v>
      </c>
      <c r="F5" s="4">
        <v>-5.2315322917570656E-2</v>
      </c>
      <c r="G5" s="4">
        <v>1.6020135882174092E-2</v>
      </c>
      <c r="H5" s="4">
        <v>1.1971944636034222E-2</v>
      </c>
      <c r="I5" s="4">
        <v>7.1996038581189916</v>
      </c>
      <c r="J5" s="4">
        <v>-1.6444686652988296</v>
      </c>
      <c r="K5" s="4">
        <v>6.642676197915959</v>
      </c>
      <c r="L5" s="4">
        <v>-4.4085706404497493</v>
      </c>
      <c r="M5" s="4">
        <v>-6.7128829280086544</v>
      </c>
      <c r="N5" s="4">
        <v>11.907426024599241</v>
      </c>
      <c r="O5" s="4">
        <v>-7.2156142627855688</v>
      </c>
    </row>
    <row r="6" spans="2:15" x14ac:dyDescent="0.2">
      <c r="B6" s="4">
        <v>-2.5474044671682625</v>
      </c>
      <c r="C6" s="4">
        <v>0.31890285875137231</v>
      </c>
      <c r="D6" s="4">
        <v>7.7786589263802552E-2</v>
      </c>
      <c r="E6" s="4">
        <v>-1.4120748584693881E-2</v>
      </c>
      <c r="F6" s="4">
        <v>-5.001717252065481E-2</v>
      </c>
      <c r="G6" s="4">
        <v>2.6381088797319208E-2</v>
      </c>
      <c r="H6" s="4">
        <v>9.5314660832900595E-3</v>
      </c>
      <c r="I6" s="4">
        <v>7.1791527062346878</v>
      </c>
      <c r="J6" s="4">
        <v>-4.9195566432152109</v>
      </c>
      <c r="K6" s="4">
        <v>1.9626089553352741</v>
      </c>
      <c r="L6" s="4">
        <v>-2.9814429274287386</v>
      </c>
      <c r="M6" s="4">
        <v>-8.5138002254149399</v>
      </c>
      <c r="N6" s="4">
        <v>-3.8632588761602733</v>
      </c>
      <c r="O6" s="4">
        <v>13.458128606315608</v>
      </c>
    </row>
    <row r="7" spans="2:15" x14ac:dyDescent="0.2">
      <c r="B7" s="4">
        <v>-2.5250157020604176</v>
      </c>
      <c r="C7" s="4">
        <v>0.33916141608573774</v>
      </c>
      <c r="D7" s="4">
        <v>4.3499844670659989E-2</v>
      </c>
      <c r="E7" s="4">
        <v>-2.1127496879798865E-2</v>
      </c>
      <c r="F7" s="4">
        <v>-6.381572188683525E-2</v>
      </c>
      <c r="G7" s="4">
        <v>3.817704706934992E-2</v>
      </c>
      <c r="H7" s="4">
        <v>1.4640518916714687E-2</v>
      </c>
      <c r="I7" s="4">
        <v>7.1457117596198119</v>
      </c>
      <c r="J7" s="4">
        <v>-7.2379116706362927</v>
      </c>
      <c r="K7" s="4">
        <v>-3.366524228841024</v>
      </c>
      <c r="L7" s="4">
        <v>0.77961274959402271</v>
      </c>
      <c r="M7" s="4">
        <v>-2.6040464187888461</v>
      </c>
      <c r="N7" s="4">
        <v>-11.053481747769288</v>
      </c>
      <c r="O7" s="4">
        <v>-10.614308087071576</v>
      </c>
    </row>
    <row r="8" spans="2:15" x14ac:dyDescent="0.2">
      <c r="B8" s="4">
        <v>-2.5550995216079708</v>
      </c>
      <c r="C8" s="4">
        <v>0.30209243791290119</v>
      </c>
      <c r="D8" s="4">
        <v>4.5422106151834986E-2</v>
      </c>
      <c r="E8" s="4">
        <v>9.3792688470791051E-5</v>
      </c>
      <c r="F8" s="4">
        <v>-4.0276539299175934E-2</v>
      </c>
      <c r="G8" s="4">
        <v>3.8571041002906849E-2</v>
      </c>
      <c r="H8" s="4">
        <v>9.0713292223965834E-5</v>
      </c>
      <c r="I8" s="4">
        <v>7.1104146995338056</v>
      </c>
      <c r="J8" s="4">
        <v>-8.8310965847280052</v>
      </c>
      <c r="K8" s="4">
        <v>-7.0508372692805779</v>
      </c>
      <c r="L8" s="4">
        <v>4.388423817431649</v>
      </c>
      <c r="M8" s="4">
        <v>9.6697744801717942</v>
      </c>
      <c r="N8" s="4">
        <v>7.4513374669658798</v>
      </c>
      <c r="O8" s="4">
        <v>3.2354433330757524</v>
      </c>
    </row>
    <row r="9" spans="2:15" x14ac:dyDescent="0.2">
      <c r="B9" s="4">
        <v>-2.4716307603029315</v>
      </c>
      <c r="C9" s="4">
        <v>0.342642234665336</v>
      </c>
      <c r="D9" s="4">
        <v>2.2512687319119404E-2</v>
      </c>
      <c r="E9" s="4">
        <v>-1.4115292701862704E-3</v>
      </c>
      <c r="F9" s="4">
        <v>-2.8562225736363092E-2</v>
      </c>
      <c r="G9" s="4">
        <v>3.8322131053655374E-2</v>
      </c>
      <c r="H9" s="4">
        <v>1.5098051018464526E-3</v>
      </c>
    </row>
    <row r="10" spans="2:15" x14ac:dyDescent="0.2">
      <c r="B10" s="4">
        <v>-2.4208128044985364</v>
      </c>
      <c r="C10" s="4">
        <v>0.26512802824839055</v>
      </c>
      <c r="D10" s="4">
        <v>8.9910749534777307E-3</v>
      </c>
      <c r="E10" s="4">
        <v>-8.510315667498455E-3</v>
      </c>
      <c r="F10" s="4">
        <v>-3.7649903255021877E-2</v>
      </c>
      <c r="G10" s="4">
        <v>1.5521522864871667E-2</v>
      </c>
      <c r="H10" s="4">
        <v>1.4965392848068734E-2</v>
      </c>
    </row>
    <row r="11" spans="2:15" x14ac:dyDescent="0.2">
      <c r="B11" s="4">
        <v>-2.3010539548110698</v>
      </c>
      <c r="C11" s="4">
        <v>0.29530688296877777</v>
      </c>
      <c r="D11" s="4">
        <v>4.4804398673705226E-2</v>
      </c>
      <c r="E11" s="4">
        <v>1.7686873886053625E-2</v>
      </c>
      <c r="F11" s="4">
        <v>3.1513515510350823E-2</v>
      </c>
      <c r="G11" s="4">
        <v>7.393883579665822E-2</v>
      </c>
      <c r="H11" s="4">
        <v>-4.9267346578434297E-2</v>
      </c>
    </row>
    <row r="12" spans="2:15" x14ac:dyDescent="0.2">
      <c r="B12" s="4">
        <v>-2.1744560574649201</v>
      </c>
      <c r="C12" s="4">
        <v>0.17436885675264741</v>
      </c>
      <c r="D12" s="4">
        <v>8.8333252285603653E-2</v>
      </c>
      <c r="E12" s="4">
        <v>3.2341523780698232E-2</v>
      </c>
      <c r="F12" s="4">
        <v>7.4067412890586368E-2</v>
      </c>
      <c r="G12" s="4">
        <v>8.2209920284038937E-2</v>
      </c>
      <c r="H12" s="4">
        <v>-3.4630945251360061E-2</v>
      </c>
    </row>
    <row r="13" spans="2:15" x14ac:dyDescent="0.2">
      <c r="B13" s="4">
        <v>-2.3504536866531134</v>
      </c>
      <c r="C13" s="4">
        <v>0.15861442587400404</v>
      </c>
      <c r="D13" s="4">
        <v>0.1146565616299529</v>
      </c>
      <c r="E13" s="4">
        <v>2.1270377478362277E-2</v>
      </c>
      <c r="F13" s="4">
        <v>5.9121446257425443E-2</v>
      </c>
      <c r="G13" s="4">
        <v>6.2071303189387216E-2</v>
      </c>
      <c r="H13" s="4">
        <v>-1.6970478050021675E-2</v>
      </c>
    </row>
    <row r="14" spans="2:15" x14ac:dyDescent="0.2">
      <c r="B14" s="4">
        <v>-2.351307956939483</v>
      </c>
      <c r="C14" s="4">
        <v>0.23270666181864688</v>
      </c>
      <c r="D14" s="4">
        <v>4.0860720764801094E-2</v>
      </c>
      <c r="E14" s="4">
        <v>1.6604102743010735E-2</v>
      </c>
      <c r="F14" s="4">
        <v>3.4625544986740732E-2</v>
      </c>
      <c r="G14" s="4">
        <v>4.7030255241114947E-2</v>
      </c>
      <c r="H14" s="4">
        <v>-1.1982180754860405E-2</v>
      </c>
    </row>
    <row r="15" spans="2:15" x14ac:dyDescent="0.2">
      <c r="B15" s="4">
        <v>-2.3720737648290395</v>
      </c>
      <c r="C15" s="4">
        <v>0.16899122590989488</v>
      </c>
      <c r="D15" s="4">
        <v>6.2282135464421018E-2</v>
      </c>
      <c r="E15" s="4">
        <v>7.4498204888600291E-3</v>
      </c>
      <c r="F15" s="4">
        <v>7.4953881340418207E-2</v>
      </c>
      <c r="G15" s="4">
        <v>2.5113100729099381E-2</v>
      </c>
      <c r="H15" s="4">
        <v>-2.7399151940160462E-3</v>
      </c>
    </row>
    <row r="16" spans="2:15" x14ac:dyDescent="0.2">
      <c r="B16" s="4">
        <v>-2.6126756898479955</v>
      </c>
      <c r="C16" s="4">
        <v>0.11351287807763998</v>
      </c>
      <c r="D16" s="4">
        <v>0.10530876606337486</v>
      </c>
      <c r="E16" s="4">
        <v>-3.452921167802965E-2</v>
      </c>
      <c r="F16" s="4">
        <v>1.7685220400604331E-3</v>
      </c>
      <c r="G16" s="4">
        <v>2.176778977103512E-2</v>
      </c>
      <c r="H16" s="4">
        <v>1.9411021080951177E-2</v>
      </c>
    </row>
    <row r="17" spans="2:8" x14ac:dyDescent="0.2">
      <c r="B17" s="4">
        <v>-2.8659809714000661</v>
      </c>
      <c r="C17" s="4">
        <v>5.2918194624799346E-2</v>
      </c>
      <c r="D17" s="4">
        <v>0.11057253807943189</v>
      </c>
      <c r="E17" s="4">
        <v>1.153429510699633E-2</v>
      </c>
      <c r="F17" s="4">
        <v>3.2759094151405656E-3</v>
      </c>
      <c r="G17" s="4">
        <v>2.3829832216574368E-2</v>
      </c>
      <c r="H17" s="4">
        <v>-6.7642197630521405E-4</v>
      </c>
    </row>
    <row r="18" spans="2:8" x14ac:dyDescent="0.2">
      <c r="B18" s="4">
        <v>-2.7879251474097404</v>
      </c>
      <c r="C18" s="4">
        <v>0.11290641219319102</v>
      </c>
      <c r="D18" s="4">
        <v>2.9687369152911147E-2</v>
      </c>
      <c r="E18" s="4">
        <v>6.4306511488627552E-2</v>
      </c>
      <c r="F18" s="4">
        <v>3.3751279645217211E-3</v>
      </c>
      <c r="G18" s="4">
        <v>6.1400502357556529E-2</v>
      </c>
      <c r="H18" s="4">
        <v>1.9440864273455494E-3</v>
      </c>
    </row>
    <row r="19" spans="2:8" x14ac:dyDescent="0.2">
      <c r="B19" s="4">
        <v>-2.833500983878213</v>
      </c>
      <c r="C19" s="4">
        <v>0.14954119825511911</v>
      </c>
      <c r="D19" s="4">
        <v>3.53838679451038E-2</v>
      </c>
      <c r="E19" s="4">
        <v>-1.0207310146156286E-2</v>
      </c>
      <c r="F19" s="4">
        <v>-2.2118451599700602E-2</v>
      </c>
      <c r="G19" s="4">
        <v>3.7796152586314177E-2</v>
      </c>
      <c r="H19" s="4">
        <v>2.4798742885018748E-2</v>
      </c>
    </row>
    <row r="20" spans="2:8" x14ac:dyDescent="0.2">
      <c r="B20" s="4">
        <v>-3.0986429727634257</v>
      </c>
      <c r="C20" s="4">
        <v>8.4376281531124836E-2</v>
      </c>
      <c r="D20" s="4">
        <v>-6.3757822391205567E-3</v>
      </c>
      <c r="E20" s="4">
        <v>7.4819976691833569E-3</v>
      </c>
      <c r="F20" s="4">
        <v>-1.3211360623140479E-3</v>
      </c>
      <c r="G20" s="4">
        <v>5.427089586522791E-2</v>
      </c>
      <c r="H20" s="4">
        <v>3.5962100925823477E-2</v>
      </c>
    </row>
    <row r="21" spans="2:8" x14ac:dyDescent="0.2">
      <c r="B21" s="4">
        <v>-3.196713122938843</v>
      </c>
      <c r="C21" s="4">
        <v>0.13035842580165891</v>
      </c>
      <c r="D21" s="4">
        <v>1.2522743243731968E-2</v>
      </c>
      <c r="E21" s="4">
        <v>2.1351166230081431E-2</v>
      </c>
      <c r="F21" s="4">
        <v>-8.7814600520090113E-3</v>
      </c>
      <c r="G21" s="4">
        <v>2.0381711992237116E-2</v>
      </c>
      <c r="H21" s="4">
        <v>1.0160514509694492E-2</v>
      </c>
    </row>
    <row r="22" spans="2:8" x14ac:dyDescent="0.2">
      <c r="B22" s="4">
        <v>-3.2141474676379431</v>
      </c>
      <c r="C22" s="4">
        <v>0.17706383697165257</v>
      </c>
      <c r="D22" s="4">
        <v>-2.2414506171616378E-2</v>
      </c>
      <c r="E22" s="4">
        <v>1.1486072038052627E-2</v>
      </c>
      <c r="F22" s="4">
        <v>-6.4550596218858926E-3</v>
      </c>
      <c r="G22" s="4">
        <v>1.005626053221236E-2</v>
      </c>
      <c r="H22" s="4">
        <v>5.6333177652094207E-3</v>
      </c>
    </row>
    <row r="23" spans="2:8" x14ac:dyDescent="0.2">
      <c r="B23" s="4">
        <v>-3.3608663887479771</v>
      </c>
      <c r="C23" s="4">
        <v>0.12075554048241927</v>
      </c>
      <c r="D23" s="4">
        <v>1.7947653728137374E-2</v>
      </c>
      <c r="E23" s="4">
        <v>7.2059941707091225E-3</v>
      </c>
      <c r="F23" s="4">
        <v>-6.1152192075423703E-2</v>
      </c>
      <c r="G23" s="4">
        <v>-8.2684077569640801E-3</v>
      </c>
      <c r="H23" s="4">
        <v>-3.6941807297796244E-3</v>
      </c>
    </row>
    <row r="24" spans="2:8" x14ac:dyDescent="0.2">
      <c r="B24" s="4">
        <v>-3.3149846495276223</v>
      </c>
      <c r="C24" s="4">
        <v>2.787997375888453E-2</v>
      </c>
      <c r="D24" s="4">
        <v>-1.6420431918822691E-2</v>
      </c>
      <c r="E24" s="4">
        <v>1.1490941909503605E-2</v>
      </c>
      <c r="F24" s="4">
        <v>-3.5639357141189279E-2</v>
      </c>
      <c r="G24" s="4">
        <v>-4.8972733937459559E-2</v>
      </c>
      <c r="H24" s="4">
        <v>-3.000432534654484E-2</v>
      </c>
    </row>
    <row r="25" spans="2:8" x14ac:dyDescent="0.2">
      <c r="B25" s="4">
        <v>-3.3982693160579176</v>
      </c>
      <c r="C25" s="4">
        <v>4.717912089444766E-2</v>
      </c>
      <c r="D25" s="4">
        <v>-5.0863769625458917E-2</v>
      </c>
      <c r="E25" s="4">
        <v>1.9014757747883873E-2</v>
      </c>
      <c r="F25" s="4">
        <v>-9.3076318860124442E-3</v>
      </c>
      <c r="G25" s="4">
        <v>-3.6157067165931686E-2</v>
      </c>
      <c r="H25" s="4">
        <v>-1.8186609117561497E-3</v>
      </c>
    </row>
    <row r="26" spans="2:8" x14ac:dyDescent="0.2">
      <c r="B26" s="4">
        <v>-3.389959001580809</v>
      </c>
      <c r="C26" s="4">
        <v>8.2585177671934032E-2</v>
      </c>
      <c r="D26" s="4">
        <v>-7.2570086998789751E-2</v>
      </c>
      <c r="E26" s="4">
        <v>5.0246891006853645E-2</v>
      </c>
      <c r="F26" s="4">
        <v>-4.0010594585874179E-2</v>
      </c>
      <c r="G26" s="4">
        <v>-2.0849438554553679E-2</v>
      </c>
      <c r="H26" s="4">
        <v>7.2864280628391516E-3</v>
      </c>
    </row>
    <row r="27" spans="2:8" x14ac:dyDescent="0.2">
      <c r="B27" s="4">
        <v>-3.282766461311251</v>
      </c>
      <c r="C27" s="4">
        <v>0.18707932931942231</v>
      </c>
      <c r="D27" s="4">
        <v>-0.11168042105963617</v>
      </c>
      <c r="E27" s="4">
        <v>4.5474612657987808E-2</v>
      </c>
      <c r="F27" s="4">
        <v>-3.8573816911690278E-3</v>
      </c>
      <c r="G27" s="4">
        <v>-2.4845876938143344E-2</v>
      </c>
      <c r="H27" s="4">
        <v>1.3749330489412888E-2</v>
      </c>
    </row>
    <row r="28" spans="2:8" x14ac:dyDescent="0.2">
      <c r="B28" s="4">
        <v>-3.2396371129596235</v>
      </c>
      <c r="C28" s="4">
        <v>0.12816093334076531</v>
      </c>
      <c r="D28" s="4">
        <v>-5.0810061888180644E-2</v>
      </c>
      <c r="E28" s="4">
        <v>3.9751347385050241E-2</v>
      </c>
      <c r="F28" s="4">
        <v>-1.4272978302426628E-2</v>
      </c>
      <c r="G28" s="4">
        <v>-1.7513308034983181E-2</v>
      </c>
      <c r="H28" s="4">
        <v>4.3218507733668823E-2</v>
      </c>
    </row>
    <row r="29" spans="2:8" x14ac:dyDescent="0.2">
      <c r="B29" s="4">
        <v>-3.1929761709958711</v>
      </c>
      <c r="C29" s="4">
        <v>7.8065610825833756E-2</v>
      </c>
      <c r="D29" s="4">
        <v>2.9145837002177457E-2</v>
      </c>
      <c r="E29" s="4">
        <v>4.0601400409641823E-2</v>
      </c>
      <c r="F29" s="4">
        <v>-4.7903181124388593E-2</v>
      </c>
      <c r="G29" s="4">
        <v>-1.4350014650216939E-2</v>
      </c>
      <c r="H29" s="4">
        <v>3.2693864268243134E-5</v>
      </c>
    </row>
    <row r="30" spans="2:8" x14ac:dyDescent="0.2">
      <c r="B30" s="4">
        <v>-3.1385216094185515</v>
      </c>
      <c r="C30" s="4">
        <v>8.2249239483443121E-2</v>
      </c>
      <c r="D30" s="4">
        <v>-1.352488308616274E-2</v>
      </c>
      <c r="E30" s="4">
        <v>3.2799792362599618E-2</v>
      </c>
      <c r="F30" s="4">
        <v>-4.4142884798519515E-2</v>
      </c>
      <c r="G30" s="4">
        <v>-1.3235647536551523E-2</v>
      </c>
      <c r="H30" s="4">
        <v>-1.3829846234974552E-2</v>
      </c>
    </row>
    <row r="31" spans="2:8" x14ac:dyDescent="0.2">
      <c r="B31" s="4">
        <v>-3.0629868153058939</v>
      </c>
      <c r="C31" s="4">
        <v>5.9759091275027973E-2</v>
      </c>
      <c r="D31" s="4">
        <v>-1.3321196052288682E-2</v>
      </c>
      <c r="E31" s="4">
        <v>-7.1876284828993608E-3</v>
      </c>
      <c r="F31" s="4">
        <v>-4.5223597732015973E-2</v>
      </c>
      <c r="G31" s="4">
        <v>-9.6486966312055809E-3</v>
      </c>
      <c r="H31" s="4">
        <v>-2.1025507813777884E-2</v>
      </c>
    </row>
    <row r="32" spans="2:8" x14ac:dyDescent="0.2">
      <c r="B32" s="4">
        <v>-2.9291542152562933</v>
      </c>
      <c r="C32" s="4">
        <v>5.5761324155264143E-2</v>
      </c>
      <c r="D32" s="4">
        <v>7.973553548647273E-3</v>
      </c>
      <c r="E32" s="4">
        <v>-2.9597321871235791E-2</v>
      </c>
      <c r="F32" s="4">
        <v>-6.4969557315657914E-2</v>
      </c>
      <c r="G32" s="4">
        <v>1.6109986033622927E-2</v>
      </c>
      <c r="H32" s="4">
        <v>-3.0869207451405607E-2</v>
      </c>
    </row>
    <row r="33" spans="2:8" x14ac:dyDescent="0.2">
      <c r="B33" s="4">
        <v>-2.7626785460222831</v>
      </c>
      <c r="C33" s="4">
        <v>2.6895718036899545E-2</v>
      </c>
      <c r="D33" s="4">
        <v>6.7900645239193175E-2</v>
      </c>
      <c r="E33" s="4">
        <v>1.4918432136628286E-2</v>
      </c>
      <c r="F33" s="4">
        <v>-2.9402323327345218E-2</v>
      </c>
      <c r="G33" s="4">
        <v>-1.406686577465986E-2</v>
      </c>
      <c r="H33" s="4">
        <v>-2.47767009333116E-2</v>
      </c>
    </row>
    <row r="34" spans="2:8" x14ac:dyDescent="0.2">
      <c r="B34" s="4">
        <v>-2.7147176956069257</v>
      </c>
      <c r="C34" s="4">
        <v>6.8737857062653507E-2</v>
      </c>
      <c r="D34" s="4">
        <v>2.3190008506530461E-2</v>
      </c>
      <c r="E34" s="4">
        <v>-2.4924735443832471E-2</v>
      </c>
      <c r="F34" s="4">
        <v>-7.7940232654323191E-2</v>
      </c>
      <c r="G34" s="4">
        <v>2.2599140450638999E-2</v>
      </c>
      <c r="H34" s="4">
        <v>-6.7681325759790219E-3</v>
      </c>
    </row>
    <row r="35" spans="2:8" x14ac:dyDescent="0.2">
      <c r="B35" s="4">
        <v>-2.6413423640746796</v>
      </c>
      <c r="C35" s="4">
        <v>0.12334273207369603</v>
      </c>
      <c r="D35" s="4">
        <v>1.9011271027966261E-2</v>
      </c>
      <c r="E35" s="4">
        <v>-2.0259666473233857E-2</v>
      </c>
      <c r="F35" s="4">
        <v>-9.658794080803311E-2</v>
      </c>
      <c r="G35" s="4">
        <v>2.8075445384501144E-2</v>
      </c>
      <c r="H35" s="4">
        <v>1.0713488466268923E-2</v>
      </c>
    </row>
    <row r="36" spans="2:8" x14ac:dyDescent="0.2">
      <c r="B36" s="4">
        <v>-2.6868134187427573</v>
      </c>
      <c r="C36" s="4">
        <v>8.1906153357498099E-3</v>
      </c>
      <c r="D36" s="4">
        <v>0.12596501809324778</v>
      </c>
      <c r="E36" s="4">
        <v>6.4678352620359796E-3</v>
      </c>
      <c r="F36" s="4">
        <v>-4.8940902676776074E-2</v>
      </c>
      <c r="G36" s="4">
        <v>-3.6281441283523034E-3</v>
      </c>
      <c r="H36" s="4">
        <v>2.4093973764863476E-2</v>
      </c>
    </row>
    <row r="37" spans="2:8" x14ac:dyDescent="0.2">
      <c r="B37" s="4">
        <v>-2.5825638396538642</v>
      </c>
      <c r="C37" s="4">
        <v>2.2259169538043813E-2</v>
      </c>
      <c r="D37" s="4">
        <v>6.9316410110530899E-2</v>
      </c>
      <c r="E37" s="4">
        <v>-3.1117277160552712E-2</v>
      </c>
      <c r="F37" s="4">
        <v>-5.7180181964664289E-2</v>
      </c>
      <c r="G37" s="4">
        <v>3.2470056398622594E-3</v>
      </c>
      <c r="H37" s="4">
        <v>1.648932357170602E-2</v>
      </c>
    </row>
    <row r="38" spans="2:8" x14ac:dyDescent="0.2">
      <c r="B38" s="4">
        <v>-2.4200909987586421</v>
      </c>
      <c r="C38" s="4">
        <v>9.9861467308954732E-2</v>
      </c>
      <c r="D38" s="4">
        <v>2.5072343335433338E-2</v>
      </c>
      <c r="E38" s="4">
        <v>-3.3049447437867085E-2</v>
      </c>
      <c r="F38" s="4">
        <v>-4.4699846430456054E-2</v>
      </c>
      <c r="G38" s="4">
        <v>2.2897744521889106E-2</v>
      </c>
      <c r="H38" s="4">
        <v>1.7912729700946976E-2</v>
      </c>
    </row>
    <row r="39" spans="2:8" x14ac:dyDescent="0.2">
      <c r="B39" s="4">
        <v>-2.2564703222621114</v>
      </c>
      <c r="C39" s="4">
        <v>0.16530705717153002</v>
      </c>
      <c r="D39" s="4">
        <v>1.2934253604585074E-2</v>
      </c>
      <c r="E39" s="4">
        <v>-1.6704859320986268E-2</v>
      </c>
      <c r="F39" s="4">
        <v>-7.2053483309831912E-2</v>
      </c>
      <c r="G39" s="4">
        <v>3.9348592009668816E-2</v>
      </c>
      <c r="H39" s="4">
        <v>8.7660736447314671E-3</v>
      </c>
    </row>
    <row r="40" spans="2:8" x14ac:dyDescent="0.2">
      <c r="B40" s="4">
        <v>-2.3123629614253791</v>
      </c>
      <c r="C40" s="4">
        <v>0.22993725857391581</v>
      </c>
      <c r="D40" s="4">
        <v>-4.260671171598901E-2</v>
      </c>
      <c r="E40" s="4">
        <v>-3.5859577031348271E-3</v>
      </c>
      <c r="F40" s="4">
        <v>-7.5591245464081774E-2</v>
      </c>
      <c r="G40" s="4">
        <v>2.8350009229319396E-2</v>
      </c>
      <c r="H40" s="4">
        <v>-5.5895082019422459E-3</v>
      </c>
    </row>
    <row r="41" spans="2:8" x14ac:dyDescent="0.2">
      <c r="B41" s="4">
        <v>-2.3584748279490899</v>
      </c>
      <c r="C41" s="4">
        <v>0.24803205895636035</v>
      </c>
      <c r="D41" s="4">
        <v>-2.8469238525189545E-4</v>
      </c>
      <c r="E41" s="4">
        <v>1.5946864733899018E-3</v>
      </c>
      <c r="F41" s="4">
        <v>-6.3856753254032353E-2</v>
      </c>
      <c r="G41" s="4">
        <v>7.5699992483238172E-3</v>
      </c>
      <c r="H41" s="4">
        <v>3.5829263038085078E-4</v>
      </c>
    </row>
    <row r="42" spans="2:8" x14ac:dyDescent="0.2">
      <c r="B42" s="4">
        <v>-2.1488628107546139</v>
      </c>
      <c r="C42" s="4">
        <v>0.27849410291142168</v>
      </c>
      <c r="D42" s="4">
        <v>7.0756061437957388E-2</v>
      </c>
      <c r="E42" s="4">
        <v>1.1029166514982085E-2</v>
      </c>
      <c r="F42" s="4">
        <v>-2.1512775184610203E-2</v>
      </c>
      <c r="G42" s="4">
        <v>-1.1603041443679624E-2</v>
      </c>
      <c r="H42" s="4">
        <v>5.7658469441716063E-2</v>
      </c>
    </row>
    <row r="43" spans="2:8" x14ac:dyDescent="0.2">
      <c r="B43" s="4">
        <v>-2.0574484260679959</v>
      </c>
      <c r="C43" s="4">
        <v>0.31497332217391338</v>
      </c>
      <c r="D43" s="4">
        <v>4.3861680063375194E-2</v>
      </c>
      <c r="E43" s="4">
        <v>-2.7883372698329224E-2</v>
      </c>
      <c r="F43" s="4">
        <v>-2.2353644171223139E-2</v>
      </c>
      <c r="G43" s="4">
        <v>1.4070511362208485E-2</v>
      </c>
      <c r="H43" s="4">
        <v>4.8375584272726431E-2</v>
      </c>
    </row>
    <row r="44" spans="2:8" x14ac:dyDescent="0.2">
      <c r="B44" s="4">
        <v>-2.2042093383032766</v>
      </c>
      <c r="C44" s="4">
        <v>0.30361671880907687</v>
      </c>
      <c r="D44" s="4">
        <v>2.3014807756342764E-2</v>
      </c>
      <c r="E44" s="4">
        <v>-3.3190150474755337E-3</v>
      </c>
      <c r="F44" s="4">
        <v>-4.6172413877476275E-2</v>
      </c>
      <c r="G44" s="4">
        <v>6.6429630707797466E-3</v>
      </c>
      <c r="H44" s="4">
        <v>1.0378457720517636E-2</v>
      </c>
    </row>
    <row r="45" spans="2:8" x14ac:dyDescent="0.2">
      <c r="B45" s="4">
        <v>-2.2151843540914258</v>
      </c>
      <c r="C45" s="4">
        <v>0.2313659636509533</v>
      </c>
      <c r="D45" s="4">
        <v>9.0398982581198051E-2</v>
      </c>
      <c r="E45" s="4">
        <v>1.5962881618256541E-2</v>
      </c>
      <c r="F45" s="4">
        <v>-1.2958661302835841E-2</v>
      </c>
      <c r="G45" s="4">
        <v>-1.2020191529634254E-2</v>
      </c>
      <c r="H45" s="4">
        <v>2.2081701697982174E-2</v>
      </c>
    </row>
    <row r="46" spans="2:8" x14ac:dyDescent="0.2">
      <c r="B46" s="4">
        <v>-2.1030053416505856</v>
      </c>
      <c r="C46" s="4">
        <v>0.19026608163160033</v>
      </c>
      <c r="D46" s="4">
        <v>4.9139190307967949E-2</v>
      </c>
      <c r="E46" s="4">
        <v>-1.1588346705904234E-2</v>
      </c>
      <c r="F46" s="4">
        <v>-6.973516589758178E-3</v>
      </c>
      <c r="G46" s="4">
        <v>5.1389633615238961E-2</v>
      </c>
      <c r="H46" s="4">
        <v>4.6679243408244983E-3</v>
      </c>
    </row>
    <row r="47" spans="2:8" x14ac:dyDescent="0.2">
      <c r="B47" s="4">
        <v>-1.8148477840650781</v>
      </c>
      <c r="C47" s="4">
        <v>0.27789516382305329</v>
      </c>
      <c r="D47" s="4">
        <v>8.9850111681642961E-2</v>
      </c>
      <c r="E47" s="4">
        <v>-5.1741207695116129E-2</v>
      </c>
      <c r="F47" s="4">
        <v>-4.6118309225638372E-2</v>
      </c>
      <c r="G47" s="4">
        <v>5.730723115406422E-2</v>
      </c>
      <c r="H47" s="4">
        <v>7.5986783145592712E-3</v>
      </c>
    </row>
    <row r="48" spans="2:8" x14ac:dyDescent="0.2">
      <c r="B48" s="4">
        <v>-1.9440892187415171</v>
      </c>
      <c r="C48" s="4">
        <v>0.27637334141260678</v>
      </c>
      <c r="D48" s="4">
        <v>8.3920738872618458E-2</v>
      </c>
      <c r="E48" s="4">
        <v>-2.5530218997731689E-2</v>
      </c>
      <c r="F48" s="4">
        <v>-2.204370923962112E-2</v>
      </c>
      <c r="G48" s="4">
        <v>1.9904029683340596E-2</v>
      </c>
      <c r="H48" s="4">
        <v>-1.1649618442438345E-2</v>
      </c>
    </row>
    <row r="49" spans="2:8" x14ac:dyDescent="0.2">
      <c r="B49" s="4">
        <v>-2.0554202588803916</v>
      </c>
      <c r="C49" s="4">
        <v>0.22148232541173496</v>
      </c>
      <c r="D49" s="4">
        <v>6.7903057416771911E-2</v>
      </c>
      <c r="E49" s="4">
        <v>-1.5718414721370231E-2</v>
      </c>
      <c r="F49" s="4">
        <v>-5.8461884509842355E-2</v>
      </c>
      <c r="G49" s="4">
        <v>2.9681460595630677E-2</v>
      </c>
      <c r="H49" s="4">
        <v>-1.7134182758176367E-2</v>
      </c>
    </row>
    <row r="50" spans="2:8" x14ac:dyDescent="0.2">
      <c r="B50" s="4">
        <v>-1.9460775518425593</v>
      </c>
      <c r="C50" s="4">
        <v>9.1898014986105142E-2</v>
      </c>
      <c r="D50" s="4">
        <v>0.1183173539697959</v>
      </c>
      <c r="E50" s="4">
        <v>-1.7176072131656363E-2</v>
      </c>
      <c r="F50" s="4">
        <v>-3.816671872909503E-2</v>
      </c>
      <c r="G50" s="4">
        <v>5.62260754669619E-2</v>
      </c>
      <c r="H50" s="4">
        <v>-4.725892750109937E-2</v>
      </c>
    </row>
    <row r="51" spans="2:8" x14ac:dyDescent="0.2">
      <c r="B51" s="4">
        <v>-1.6828012169919591</v>
      </c>
      <c r="C51" s="4">
        <v>0.1134187461464172</v>
      </c>
      <c r="D51" s="4">
        <v>8.9395817679513531E-2</v>
      </c>
      <c r="E51" s="4">
        <v>-1.7630223187424136E-2</v>
      </c>
      <c r="F51" s="4">
        <v>7.6058620622830612E-3</v>
      </c>
      <c r="G51" s="4">
        <v>5.9046768779262083E-4</v>
      </c>
      <c r="H51" s="4">
        <v>-1.8226749856746705E-2</v>
      </c>
    </row>
    <row r="52" spans="2:8" x14ac:dyDescent="0.2">
      <c r="B52" s="4">
        <v>-1.5779677452292786</v>
      </c>
      <c r="C52" s="4">
        <v>0.18057047047308675</v>
      </c>
      <c r="D52" s="4">
        <v>4.7504607199405913E-2</v>
      </c>
      <c r="E52" s="4">
        <v>5.1527723661878334E-4</v>
      </c>
      <c r="F52" s="4">
        <v>-5.0179649527188766E-3</v>
      </c>
      <c r="G52" s="4">
        <v>-4.2649328860563098E-3</v>
      </c>
      <c r="H52" s="4">
        <v>-5.9172090946706451E-3</v>
      </c>
    </row>
    <row r="53" spans="2:8" x14ac:dyDescent="0.2">
      <c r="B53" s="4">
        <v>-1.6541666169402722</v>
      </c>
      <c r="C53" s="4">
        <v>0.14875843591290192</v>
      </c>
      <c r="D53" s="4">
        <v>7.8252615871951592E-2</v>
      </c>
      <c r="E53" s="4">
        <v>3.177279800011111E-2</v>
      </c>
      <c r="F53" s="4">
        <v>-1.0688407288212017E-2</v>
      </c>
      <c r="G53" s="4">
        <v>1.8755223211811403E-2</v>
      </c>
      <c r="H53" s="4">
        <v>-1.2987767567082861E-2</v>
      </c>
    </row>
    <row r="54" spans="2:8" x14ac:dyDescent="0.2">
      <c r="B54" s="4">
        <v>-1.4555021790426521</v>
      </c>
      <c r="C54" s="4">
        <v>0.15148784542419824</v>
      </c>
      <c r="D54" s="4">
        <v>0.12634535080281953</v>
      </c>
      <c r="E54" s="4">
        <v>6.8726311295211565E-5</v>
      </c>
      <c r="F54" s="4">
        <v>-1.3808389689787183E-2</v>
      </c>
      <c r="G54" s="4">
        <v>2.2706377175568837E-2</v>
      </c>
      <c r="H54" s="4">
        <v>2.0896447827474456E-2</v>
      </c>
    </row>
    <row r="55" spans="2:8" x14ac:dyDescent="0.2">
      <c r="B55" s="4">
        <v>-1.3608807261299476</v>
      </c>
      <c r="C55" s="4">
        <v>0.244074967533984</v>
      </c>
      <c r="D55" s="4">
        <v>6.1035514061965217E-2</v>
      </c>
      <c r="E55" s="4">
        <v>-2.5419097319202819E-3</v>
      </c>
      <c r="F55" s="4">
        <v>-2.0916141299257174E-2</v>
      </c>
      <c r="G55" s="4">
        <v>3.820887946762401E-2</v>
      </c>
      <c r="H55" s="4">
        <v>7.0017224711707202E-4</v>
      </c>
    </row>
    <row r="56" spans="2:8" x14ac:dyDescent="0.2">
      <c r="B56" s="4">
        <v>-1.5911603372599921</v>
      </c>
      <c r="C56" s="4">
        <v>0.32490470392992288</v>
      </c>
      <c r="D56" s="4">
        <v>-7.4823510498544686E-3</v>
      </c>
      <c r="E56" s="4">
        <v>-4.3548100448470388E-4</v>
      </c>
      <c r="F56" s="4">
        <v>-7.2506781551041885E-2</v>
      </c>
      <c r="G56" s="4">
        <v>5.1391530425729408E-2</v>
      </c>
      <c r="H56" s="4">
        <v>-1.1196529725121376E-2</v>
      </c>
    </row>
    <row r="57" spans="2:8" x14ac:dyDescent="0.2">
      <c r="B57" s="4">
        <v>-1.5057576934949364</v>
      </c>
      <c r="C57" s="4">
        <v>0.29375864179854638</v>
      </c>
      <c r="D57" s="4">
        <v>6.6263039443307969E-2</v>
      </c>
      <c r="E57" s="4">
        <v>3.8195783673470041E-2</v>
      </c>
      <c r="F57" s="4">
        <v>-5.4904844277116609E-2</v>
      </c>
      <c r="G57" s="4">
        <v>1.7499846328734379E-2</v>
      </c>
      <c r="H57" s="4">
        <v>-5.6790536823778416E-3</v>
      </c>
    </row>
    <row r="58" spans="2:8" x14ac:dyDescent="0.2">
      <c r="B58" s="4">
        <v>-1.551658352008352</v>
      </c>
      <c r="C58" s="4">
        <v>0.26113797996983512</v>
      </c>
      <c r="D58" s="4">
        <v>6.8102914879353146E-2</v>
      </c>
      <c r="E58" s="4">
        <v>-2.9904759903352618E-2</v>
      </c>
      <c r="F58" s="4">
        <v>2.1300995277584757E-2</v>
      </c>
      <c r="G58" s="4">
        <v>-1.9238912870127391E-2</v>
      </c>
      <c r="H58" s="4">
        <v>-1.0514614289720309E-2</v>
      </c>
    </row>
    <row r="59" spans="2:8" x14ac:dyDescent="0.2">
      <c r="B59" s="4">
        <v>-1.4530388445098457</v>
      </c>
      <c r="C59" s="4">
        <v>0.24964264742295988</v>
      </c>
      <c r="D59" s="4">
        <v>4.137708474611182E-2</v>
      </c>
      <c r="E59" s="4">
        <v>-4.1189090667527212E-2</v>
      </c>
      <c r="F59" s="4">
        <v>2.5375726886013392E-2</v>
      </c>
      <c r="G59" s="4">
        <v>-4.2159428490102395E-2</v>
      </c>
      <c r="H59" s="4">
        <v>2.1945382831493925E-2</v>
      </c>
    </row>
    <row r="60" spans="2:8" x14ac:dyDescent="0.2">
      <c r="B60" s="4">
        <v>-1.32676415101683</v>
      </c>
      <c r="C60" s="4">
        <v>0.25892352164800753</v>
      </c>
      <c r="D60" s="4">
        <v>1.2028065342060329E-2</v>
      </c>
      <c r="E60" s="4">
        <v>-3.0591961788828878E-3</v>
      </c>
      <c r="F60" s="4">
        <v>1.0384370073710336E-3</v>
      </c>
      <c r="G60" s="4">
        <v>-2.2454267039055356E-2</v>
      </c>
      <c r="H60" s="4">
        <v>2.0521676826287697E-2</v>
      </c>
    </row>
    <row r="61" spans="2:8" x14ac:dyDescent="0.2">
      <c r="B61" s="4">
        <v>-1.2508954234836496</v>
      </c>
      <c r="C61" s="4">
        <v>0.15694725095906531</v>
      </c>
      <c r="D61" s="4">
        <v>2.4696979580166801E-2</v>
      </c>
      <c r="E61" s="4">
        <v>3.9520275354356926E-3</v>
      </c>
      <c r="F61" s="4">
        <v>2.1919863389345085E-2</v>
      </c>
      <c r="G61" s="4">
        <v>-2.101772365173429E-2</v>
      </c>
      <c r="H61" s="4">
        <v>7.3474186972634185E-3</v>
      </c>
    </row>
    <row r="62" spans="2:8" x14ac:dyDescent="0.2">
      <c r="B62" s="4">
        <v>-1.1463657786259382</v>
      </c>
      <c r="C62" s="4">
        <v>0.1591686156917014</v>
      </c>
      <c r="D62" s="4">
        <v>8.7427816775092357E-2</v>
      </c>
      <c r="E62" s="4">
        <v>1.4517142094414397E-2</v>
      </c>
      <c r="F62" s="4">
        <v>5.5557865682763892E-2</v>
      </c>
      <c r="G62" s="4">
        <v>-2.3142525229041498E-2</v>
      </c>
      <c r="H62" s="4">
        <v>5.0422153179089145E-3</v>
      </c>
    </row>
    <row r="63" spans="2:8" x14ac:dyDescent="0.2">
      <c r="B63" s="4">
        <v>-1.1826568710120453</v>
      </c>
      <c r="C63" s="4">
        <v>0.23602787661916641</v>
      </c>
      <c r="D63" s="4">
        <v>0.13308024732773399</v>
      </c>
      <c r="E63" s="4">
        <v>1.9337862725188653E-2</v>
      </c>
      <c r="F63" s="4">
        <v>2.9527842285291856E-3</v>
      </c>
      <c r="G63" s="4">
        <v>-4.7975263965337286E-2</v>
      </c>
      <c r="H63" s="4">
        <v>3.6793140769718315E-5</v>
      </c>
    </row>
    <row r="64" spans="2:8" x14ac:dyDescent="0.2">
      <c r="B64" s="4">
        <v>-1.0809971716884892</v>
      </c>
      <c r="C64" s="4">
        <v>0.15155726766694191</v>
      </c>
      <c r="D64" s="4">
        <v>0.14463115869165158</v>
      </c>
      <c r="E64" s="4">
        <v>6.4987271049181221E-3</v>
      </c>
      <c r="F64" s="4">
        <v>4.960512875272266E-2</v>
      </c>
      <c r="G64" s="4">
        <v>8.8977095922146612E-3</v>
      </c>
      <c r="H64" s="4">
        <v>2.4071355611720471E-3</v>
      </c>
    </row>
    <row r="65" spans="2:8" x14ac:dyDescent="0.2">
      <c r="B65" s="4">
        <v>-1.032287618134661</v>
      </c>
      <c r="C65" s="4">
        <v>0.22472297813709824</v>
      </c>
      <c r="D65" s="4">
        <v>8.2254262530859476E-2</v>
      </c>
      <c r="E65" s="4">
        <v>-1.5099327150777168E-2</v>
      </c>
      <c r="F65" s="4">
        <v>-7.6415048677100861E-2</v>
      </c>
      <c r="G65" s="4">
        <v>-2.4918445674036758E-2</v>
      </c>
      <c r="H65" s="4">
        <v>-2.6547305557109539E-2</v>
      </c>
    </row>
    <row r="66" spans="2:8" x14ac:dyDescent="0.2">
      <c r="B66" s="4">
        <v>-1.6028775959938324</v>
      </c>
      <c r="C66" s="4">
        <v>0.27366219304959133</v>
      </c>
      <c r="D66" s="4">
        <v>9.5603450895327999E-2</v>
      </c>
      <c r="E66" s="4">
        <v>6.9440370699961881E-2</v>
      </c>
      <c r="F66" s="4">
        <v>8.5888948834602435E-2</v>
      </c>
      <c r="G66" s="4">
        <v>-2.688809799441846E-2</v>
      </c>
      <c r="H66" s="4">
        <v>-9.6715042624396143E-3</v>
      </c>
    </row>
    <row r="67" spans="2:8" x14ac:dyDescent="0.2">
      <c r="B67" s="4">
        <v>-1.9856767243595472</v>
      </c>
      <c r="C67" s="4">
        <v>0.3832032635173731</v>
      </c>
      <c r="D67" s="4">
        <v>-2.0050249236934579E-2</v>
      </c>
      <c r="E67" s="4">
        <v>1.4359072556395939E-2</v>
      </c>
      <c r="F67" s="4">
        <v>-9.5659239546691099E-3</v>
      </c>
      <c r="G67" s="4">
        <v>-3.1963796152075272E-2</v>
      </c>
      <c r="H67" s="4">
        <v>-1.7388082742861486E-3</v>
      </c>
    </row>
    <row r="68" spans="2:8" x14ac:dyDescent="0.2">
      <c r="B68" s="4">
        <v>-2.4463340667553894</v>
      </c>
      <c r="C68" s="4">
        <v>-2.8281551702016364E-2</v>
      </c>
      <c r="D68" s="4">
        <v>2.8019055943464787E-2</v>
      </c>
      <c r="E68" s="4">
        <v>-4.9839999424858741E-2</v>
      </c>
      <c r="F68" s="4">
        <v>1.7215687928893778E-2</v>
      </c>
      <c r="G68" s="4">
        <v>-1.5840117456220493E-2</v>
      </c>
      <c r="H68" s="4">
        <v>-2.3810181104986863E-2</v>
      </c>
    </row>
    <row r="69" spans="2:8" x14ac:dyDescent="0.2">
      <c r="B69" s="4">
        <v>-2.6947148837321189</v>
      </c>
      <c r="C69" s="4">
        <v>-5.1794568575682549E-2</v>
      </c>
      <c r="D69" s="4">
        <v>3.5731557862035149E-2</v>
      </c>
      <c r="E69" s="4">
        <v>-2.3466788918306536E-3</v>
      </c>
      <c r="F69" s="4">
        <v>1.6585619893401026E-2</v>
      </c>
      <c r="G69" s="4">
        <v>-2.1723812377142254E-2</v>
      </c>
      <c r="H69" s="4">
        <v>-1.7714075042761276E-2</v>
      </c>
    </row>
    <row r="70" spans="2:8" x14ac:dyDescent="0.2">
      <c r="B70" s="4">
        <v>-2.7765245969380854</v>
      </c>
      <c r="C70" s="4">
        <v>-8.8861405177253813E-2</v>
      </c>
      <c r="D70" s="4">
        <v>2.9127204633710987E-2</v>
      </c>
      <c r="E70" s="4">
        <v>-2.5027437661721177E-2</v>
      </c>
      <c r="F70" s="4">
        <v>-3.2160873238330306E-2</v>
      </c>
      <c r="G70" s="4">
        <v>1.418919078968312E-2</v>
      </c>
      <c r="H70" s="4">
        <v>-6.2110523862931658E-3</v>
      </c>
    </row>
    <row r="71" spans="2:8" x14ac:dyDescent="0.2">
      <c r="B71" s="4">
        <v>-2.8606078346924697</v>
      </c>
      <c r="C71" s="4">
        <v>1.6217241498884202E-2</v>
      </c>
      <c r="D71" s="4">
        <v>-6.1405281314349254E-2</v>
      </c>
      <c r="E71" s="4">
        <v>1.0458913754474707E-2</v>
      </c>
      <c r="F71" s="4">
        <v>-2.7012996061602717E-2</v>
      </c>
      <c r="G71" s="4">
        <v>1.2638817617737939E-2</v>
      </c>
      <c r="H71" s="4">
        <v>9.5165484654124409E-3</v>
      </c>
    </row>
    <row r="72" spans="2:8" x14ac:dyDescent="0.2">
      <c r="B72" s="4">
        <v>-3.1166501798831767</v>
      </c>
      <c r="C72" s="4">
        <v>-0.19822446643391758</v>
      </c>
      <c r="D72" s="4">
        <v>5.3119011101584436E-2</v>
      </c>
      <c r="E72" s="4">
        <v>-1.7740471890063498E-3</v>
      </c>
      <c r="F72" s="4">
        <v>-1.9999055670033386E-3</v>
      </c>
      <c r="G72" s="4">
        <v>1.1590138400724245E-2</v>
      </c>
      <c r="H72" s="4">
        <v>4.0278285792267436E-2</v>
      </c>
    </row>
    <row r="73" spans="2:8" x14ac:dyDescent="0.2">
      <c r="B73" s="4">
        <v>-2.9185551569289672</v>
      </c>
      <c r="C73" s="4">
        <v>-0.23049708189563001</v>
      </c>
      <c r="D73" s="4">
        <v>-3.3004257189355873E-2</v>
      </c>
      <c r="E73" s="4">
        <v>-1.6239758446489009E-2</v>
      </c>
      <c r="F73" s="4">
        <v>-6.0999790824154403E-2</v>
      </c>
      <c r="G73" s="4">
        <v>-2.9484537781136293E-2</v>
      </c>
      <c r="H73" s="4">
        <v>4.9318408254576387E-3</v>
      </c>
    </row>
    <row r="74" spans="2:8" x14ac:dyDescent="0.2">
      <c r="B74" s="4">
        <v>-2.7048773853929475</v>
      </c>
      <c r="C74" s="4">
        <v>-0.2711262600620396</v>
      </c>
      <c r="D74" s="4">
        <v>3.8926721105612606E-2</v>
      </c>
      <c r="E74" s="4">
        <v>-2.007997207975688E-2</v>
      </c>
      <c r="F74" s="4">
        <v>-7.997500932283531E-4</v>
      </c>
      <c r="G74" s="4">
        <v>-6.2611398623080572E-2</v>
      </c>
      <c r="H74" s="4">
        <v>6.4400339368653288E-3</v>
      </c>
    </row>
    <row r="75" spans="2:8" x14ac:dyDescent="0.2">
      <c r="B75" s="4">
        <v>-1.7340022551551841</v>
      </c>
      <c r="C75" s="4">
        <v>-0.13720651045915597</v>
      </c>
      <c r="D75" s="4">
        <v>0.10239510143877242</v>
      </c>
      <c r="E75" s="4">
        <v>4.6543130224489613E-3</v>
      </c>
      <c r="F75" s="4">
        <v>-6.4450828185354761E-2</v>
      </c>
      <c r="G75" s="4">
        <v>1.849548756955717E-2</v>
      </c>
      <c r="H75" s="4">
        <v>-4.2369831975560115E-2</v>
      </c>
    </row>
    <row r="76" spans="2:8" x14ac:dyDescent="0.2">
      <c r="B76" s="4">
        <v>-1.6576739049343743</v>
      </c>
      <c r="C76" s="4">
        <v>-0.13101767179833604</v>
      </c>
      <c r="D76" s="4">
        <v>0.17679216441632098</v>
      </c>
      <c r="E76" s="4">
        <v>0.10292894902686747</v>
      </c>
      <c r="F76" s="4">
        <v>-5.135874164511036E-2</v>
      </c>
      <c r="G76" s="4">
        <v>1.4637118173871391E-2</v>
      </c>
      <c r="H76" s="4">
        <v>-2.8101914562379315E-2</v>
      </c>
    </row>
    <row r="77" spans="2:8" x14ac:dyDescent="0.2">
      <c r="B77" s="4">
        <v>-1.7010030688427109</v>
      </c>
      <c r="C77" s="4">
        <v>-0.17600963193478081</v>
      </c>
      <c r="D77" s="4">
        <v>0.23020710553633136</v>
      </c>
      <c r="E77" s="4">
        <v>0.10029287629197695</v>
      </c>
      <c r="F77" s="4">
        <v>-5.8355284325478401E-2</v>
      </c>
      <c r="G77" s="4">
        <v>-2.6626494066685966E-2</v>
      </c>
      <c r="H77" s="4">
        <v>3.9792856003725514E-2</v>
      </c>
    </row>
    <row r="78" spans="2:8" x14ac:dyDescent="0.2">
      <c r="B78" s="4">
        <v>-1.6108971892030803</v>
      </c>
      <c r="C78" s="4">
        <v>5.0412829375474026E-2</v>
      </c>
      <c r="D78" s="4">
        <v>0.15015509548915154</v>
      </c>
      <c r="E78" s="4">
        <v>2.7673211507724019E-2</v>
      </c>
      <c r="F78" s="4">
        <v>-4.8511426329282882E-2</v>
      </c>
      <c r="G78" s="4">
        <v>-7.7153485567036578E-2</v>
      </c>
      <c r="H78" s="4">
        <v>1.3327260358218336E-2</v>
      </c>
    </row>
    <row r="79" spans="2:8" x14ac:dyDescent="0.2">
      <c r="B79" s="4">
        <v>-1.5646482974241143</v>
      </c>
      <c r="C79" s="4">
        <v>-1.08938035255562E-2</v>
      </c>
      <c r="D79" s="4">
        <v>-8.3741007754133314E-3</v>
      </c>
      <c r="E79" s="4">
        <v>8.7819838361314091E-3</v>
      </c>
      <c r="F79" s="4">
        <v>-3.7150899476146131E-2</v>
      </c>
      <c r="G79" s="4">
        <v>-4.9788541240972761E-2</v>
      </c>
      <c r="H79" s="4">
        <v>3.5770558854257131E-2</v>
      </c>
    </row>
    <row r="80" spans="2:8" x14ac:dyDescent="0.2">
      <c r="B80" s="4">
        <v>-1.4526263852630934</v>
      </c>
      <c r="C80" s="4">
        <v>-9.7812145618346308E-2</v>
      </c>
      <c r="D80" s="4">
        <v>3.4403682058085507E-2</v>
      </c>
      <c r="E80" s="4">
        <v>-1.1382676316228454E-2</v>
      </c>
      <c r="F80" s="4">
        <v>-4.63052497346342E-2</v>
      </c>
      <c r="G80" s="4">
        <v>-4.5268732532041445E-2</v>
      </c>
      <c r="H80" s="4">
        <v>2.0915584620274472E-2</v>
      </c>
    </row>
    <row r="81" spans="2:8" x14ac:dyDescent="0.2">
      <c r="B81" s="4">
        <v>-1.4799406663551897</v>
      </c>
      <c r="C81" s="4">
        <v>-1.918006207031837E-2</v>
      </c>
      <c r="D81" s="4">
        <v>0.15013120377194061</v>
      </c>
      <c r="E81" s="4">
        <v>1.5573732765145328E-3</v>
      </c>
      <c r="F81" s="4">
        <v>1.428868964684442E-2</v>
      </c>
      <c r="G81" s="4">
        <v>-4.2432297952791992E-2</v>
      </c>
      <c r="H81" s="4">
        <v>-2.5075694612268192E-3</v>
      </c>
    </row>
    <row r="82" spans="2:8" x14ac:dyDescent="0.2">
      <c r="B82" s="4">
        <v>-1.3575915533250404</v>
      </c>
      <c r="C82" s="4">
        <v>-4.4360811257912261E-2</v>
      </c>
      <c r="D82" s="4">
        <v>0.17728288895455599</v>
      </c>
      <c r="E82" s="4">
        <v>-5.7334500604350842E-4</v>
      </c>
      <c r="F82" s="4">
        <v>-1.1029954855841457E-2</v>
      </c>
      <c r="G82" s="4">
        <v>4.6142778723039096E-3</v>
      </c>
      <c r="H82" s="4">
        <v>4.2587186021129991E-3</v>
      </c>
    </row>
    <row r="83" spans="2:8" x14ac:dyDescent="0.2">
      <c r="B83" s="4">
        <v>-1.1959892625730342</v>
      </c>
      <c r="C83" s="4">
        <v>-3.7530645550916529E-2</v>
      </c>
      <c r="D83" s="4">
        <v>0.14713646194733077</v>
      </c>
      <c r="E83" s="4">
        <v>-7.6873965522912799E-2</v>
      </c>
      <c r="F83" s="4">
        <v>1.8535820436353819E-2</v>
      </c>
      <c r="G83" s="4">
        <v>-1.0960069539510226E-3</v>
      </c>
      <c r="H83" s="4">
        <v>-2.4569615712967972E-2</v>
      </c>
    </row>
    <row r="84" spans="2:8" x14ac:dyDescent="0.2">
      <c r="B84" s="4">
        <v>-1.1057591294038462</v>
      </c>
      <c r="C84" s="4">
        <v>-6.5450618856108242E-2</v>
      </c>
      <c r="D84" s="4">
        <v>0.15115056789351461</v>
      </c>
      <c r="E84" s="4">
        <v>-3.5706682051158019E-2</v>
      </c>
      <c r="F84" s="4">
        <v>3.4119212212366987E-3</v>
      </c>
      <c r="G84" s="4">
        <v>-5.8341017504888746E-3</v>
      </c>
      <c r="H84" s="4">
        <v>2.8793600214043849E-3</v>
      </c>
    </row>
    <row r="85" spans="2:8" x14ac:dyDescent="0.2">
      <c r="B85" s="4">
        <v>-0.94474821676376852</v>
      </c>
      <c r="C85" s="4">
        <v>-0.11496123909480396</v>
      </c>
      <c r="D85" s="4">
        <v>0.20801198745270225</v>
      </c>
      <c r="E85" s="4">
        <v>-9.926880585456559E-3</v>
      </c>
      <c r="F85" s="4">
        <v>3.1988983112554519E-3</v>
      </c>
      <c r="G85" s="4">
        <v>1.0184453561349524E-2</v>
      </c>
      <c r="H85" s="4">
        <v>-2.8128160206729952E-2</v>
      </c>
    </row>
    <row r="86" spans="2:8" x14ac:dyDescent="0.2">
      <c r="B86" s="4">
        <v>-1.001113231839553</v>
      </c>
      <c r="C86" s="4">
        <v>-0.20933876248682848</v>
      </c>
      <c r="D86" s="4">
        <v>0.28066100818994616</v>
      </c>
      <c r="E86" s="4">
        <v>8.3603227506162236E-4</v>
      </c>
      <c r="F86" s="4">
        <v>0.11129607344714873</v>
      </c>
      <c r="G86" s="4">
        <v>-2.6059894376279095E-2</v>
      </c>
      <c r="H86" s="4">
        <v>-1.0952852284129934E-2</v>
      </c>
    </row>
    <row r="87" spans="2:8" x14ac:dyDescent="0.2">
      <c r="B87" s="4">
        <v>-0.6077301452020597</v>
      </c>
      <c r="C87" s="4">
        <v>4.0132788205229607E-2</v>
      </c>
      <c r="D87" s="4">
        <v>0.12823731880904521</v>
      </c>
      <c r="E87" s="4">
        <v>-2.9022705859583836E-3</v>
      </c>
      <c r="F87" s="4">
        <v>2.4959509462909386E-2</v>
      </c>
      <c r="G87" s="4">
        <v>-1.2254267356031204E-2</v>
      </c>
      <c r="H87" s="4">
        <v>-1.2509800115658705E-2</v>
      </c>
    </row>
    <row r="88" spans="2:8" x14ac:dyDescent="0.2">
      <c r="B88" s="4">
        <v>-0.44696437866248379</v>
      </c>
      <c r="C88" s="4">
        <v>9.2366127549391913E-2</v>
      </c>
      <c r="D88" s="4">
        <v>0.19751027998844492</v>
      </c>
      <c r="E88" s="4">
        <v>-7.6205507785951322E-3</v>
      </c>
      <c r="F88" s="4">
        <v>-1.9622325444904154E-3</v>
      </c>
      <c r="G88" s="4">
        <v>-9.6444628524300496E-3</v>
      </c>
      <c r="H88" s="4">
        <v>-1.1498946204845114E-2</v>
      </c>
    </row>
    <row r="89" spans="2:8" x14ac:dyDescent="0.2">
      <c r="B89" s="4">
        <v>-0.78225123866969237</v>
      </c>
      <c r="C89" s="4">
        <v>7.4898347555995476E-2</v>
      </c>
      <c r="D89" s="4">
        <v>0.18905102911033567</v>
      </c>
      <c r="E89" s="4">
        <v>0.10968522959124247</v>
      </c>
      <c r="F89" s="4">
        <v>-8.6658083835203528E-2</v>
      </c>
      <c r="G89" s="4">
        <v>-7.1593494020331508E-2</v>
      </c>
      <c r="H89" s="4">
        <v>5.104195546754885E-3</v>
      </c>
    </row>
    <row r="90" spans="2:8" x14ac:dyDescent="0.2">
      <c r="B90" s="4">
        <v>-0.47099182703205272</v>
      </c>
      <c r="C90" s="4">
        <v>3.1229500060991212E-2</v>
      </c>
      <c r="D90" s="4">
        <v>0.33499767501743866</v>
      </c>
      <c r="E90" s="4">
        <v>0.16641313089731929</v>
      </c>
      <c r="F90" s="4">
        <v>-5.1518409702264012E-2</v>
      </c>
      <c r="G90" s="4">
        <v>-4.73164595545486E-2</v>
      </c>
      <c r="H90" s="4">
        <v>-2.5760361178498892E-2</v>
      </c>
    </row>
    <row r="91" spans="2:8" x14ac:dyDescent="0.2">
      <c r="B91" s="4">
        <v>-0.26025228005302525</v>
      </c>
      <c r="C91" s="4">
        <v>0.16697423084050836</v>
      </c>
      <c r="D91" s="4">
        <v>0.12660695620011342</v>
      </c>
      <c r="E91" s="4">
        <v>-2.9467627567765532E-2</v>
      </c>
      <c r="F91" s="4">
        <v>-4.2007424693250549E-2</v>
      </c>
      <c r="G91" s="4">
        <v>-4.3779315440747712E-3</v>
      </c>
      <c r="H91" s="4">
        <v>1.3271834561543494E-2</v>
      </c>
    </row>
    <row r="92" spans="2:8" x14ac:dyDescent="0.2">
      <c r="B92" s="4">
        <v>-0.53424450381017341</v>
      </c>
      <c r="C92" s="4">
        <v>6.197348086115357E-2</v>
      </c>
      <c r="D92" s="4">
        <v>0.18993014070321945</v>
      </c>
      <c r="E92" s="4">
        <v>5.1104707099918541E-3</v>
      </c>
      <c r="F92" s="4">
        <v>-7.3360371702452243E-3</v>
      </c>
      <c r="G92" s="4">
        <v>-4.9387585731622639E-3</v>
      </c>
      <c r="H92" s="4">
        <v>4.5899783383263702E-3</v>
      </c>
    </row>
    <row r="93" spans="2:8" x14ac:dyDescent="0.2">
      <c r="B93" s="4">
        <v>-0.51899596902933987</v>
      </c>
      <c r="C93" s="4">
        <v>0.18279910552588099</v>
      </c>
      <c r="D93" s="4">
        <v>9.02259403945017E-2</v>
      </c>
      <c r="E93" s="4">
        <v>1.0663639683222301E-2</v>
      </c>
      <c r="F93" s="4">
        <v>-8.9198177904363379E-3</v>
      </c>
      <c r="G93" s="4">
        <v>-4.156805828628686E-2</v>
      </c>
      <c r="H93" s="4">
        <v>2.8717727501736436E-2</v>
      </c>
    </row>
    <row r="94" spans="2:8" x14ac:dyDescent="0.2">
      <c r="B94" s="4">
        <v>-1.2625323962283173</v>
      </c>
      <c r="C94" s="4">
        <v>-2.20555475510563E-2</v>
      </c>
      <c r="D94" s="4">
        <v>0.14254857621162037</v>
      </c>
      <c r="E94" s="4">
        <v>1.7815916294638044E-2</v>
      </c>
      <c r="F94" s="4">
        <v>3.5165243427742812E-3</v>
      </c>
      <c r="G94" s="4">
        <v>4.4790486131899546E-4</v>
      </c>
      <c r="H94" s="4">
        <v>-1.745745217968225E-2</v>
      </c>
    </row>
    <row r="95" spans="2:8" x14ac:dyDescent="0.2">
      <c r="B95" s="4">
        <v>-1.0026907759935291</v>
      </c>
      <c r="C95" s="4">
        <v>-4.1567328307536712E-2</v>
      </c>
      <c r="D95" s="4">
        <v>0.17330527816706554</v>
      </c>
      <c r="E95" s="4">
        <v>-9.1294757627108467E-2</v>
      </c>
      <c r="F95" s="4">
        <v>3.0691151270351914E-2</v>
      </c>
      <c r="G95" s="4">
        <v>-5.7552894090113292E-2</v>
      </c>
      <c r="H95" s="4">
        <v>-2.3265028764377544E-2</v>
      </c>
    </row>
    <row r="96" spans="2:8" x14ac:dyDescent="0.2">
      <c r="B96" s="4">
        <v>-1.0483577292475565</v>
      </c>
      <c r="C96" s="4">
        <v>-0.15085227242284169</v>
      </c>
      <c r="D96" s="4">
        <v>0.25483522867715003</v>
      </c>
      <c r="E96" s="4">
        <v>4.4526007070955637E-2</v>
      </c>
      <c r="F96" s="4">
        <v>2.6852855125537315E-2</v>
      </c>
      <c r="G96" s="4">
        <v>1.7513777604673781E-2</v>
      </c>
      <c r="H96" s="4">
        <v>-2.6002154256947005E-2</v>
      </c>
    </row>
    <row r="97" spans="2:8" x14ac:dyDescent="0.2">
      <c r="B97" s="4">
        <v>-1.5519054699051247</v>
      </c>
      <c r="C97" s="4">
        <v>-0.30335883498776756</v>
      </c>
      <c r="D97" s="4">
        <v>0.19881547196787258</v>
      </c>
      <c r="E97" s="4">
        <v>-3.81368730197423E-2</v>
      </c>
      <c r="F97" s="4">
        <v>-2.9063136961281766E-2</v>
      </c>
      <c r="G97" s="4">
        <v>2.4112651863164004E-2</v>
      </c>
      <c r="H97" s="4">
        <v>-3.6351478945030317E-2</v>
      </c>
    </row>
    <row r="98" spans="2:8" x14ac:dyDescent="0.2">
      <c r="B98" s="4">
        <v>-1.8720479088867992</v>
      </c>
      <c r="C98" s="4">
        <v>-9.7303701103070378E-2</v>
      </c>
      <c r="D98" s="4">
        <v>0.13981747395619884</v>
      </c>
      <c r="E98" s="4">
        <v>7.3543790995144612E-3</v>
      </c>
      <c r="F98" s="4">
        <v>-4.9086820155183532E-3</v>
      </c>
      <c r="G98" s="4">
        <v>-1.3244445905047532E-2</v>
      </c>
      <c r="H98" s="4">
        <v>-6.4334183300473635E-2</v>
      </c>
    </row>
    <row r="99" spans="2:8" x14ac:dyDescent="0.2">
      <c r="B99" s="4">
        <v>-1.8080894399347507</v>
      </c>
      <c r="C99" s="4">
        <v>-6.8769907310182593E-2</v>
      </c>
      <c r="D99" s="4">
        <v>8.0854402411627516E-2</v>
      </c>
      <c r="E99" s="4">
        <v>-1.6986603590774155E-2</v>
      </c>
      <c r="F99" s="4">
        <v>1.0872578291649131E-2</v>
      </c>
      <c r="G99" s="4">
        <v>-4.9288877062798685E-2</v>
      </c>
      <c r="H99" s="4">
        <v>-8.0786846735911039E-3</v>
      </c>
    </row>
    <row r="100" spans="2:8" x14ac:dyDescent="0.2">
      <c r="B100" s="4">
        <v>-1.7656181238353303</v>
      </c>
      <c r="C100" s="4">
        <v>1.7268615877879857E-2</v>
      </c>
      <c r="D100" s="4">
        <v>-4.1280188380716072E-2</v>
      </c>
      <c r="E100" s="4">
        <v>-4.8182248107386139E-2</v>
      </c>
      <c r="F100" s="4">
        <v>1.266534559636657E-2</v>
      </c>
      <c r="G100" s="4">
        <v>-0.11678315373672905</v>
      </c>
      <c r="H100" s="4">
        <v>2.1538133949205378E-2</v>
      </c>
    </row>
    <row r="101" spans="2:8" x14ac:dyDescent="0.2">
      <c r="B101" s="4">
        <v>-1.8426727366416691</v>
      </c>
      <c r="C101" s="4">
        <v>-0.21833353498557742</v>
      </c>
      <c r="D101" s="4">
        <v>0.16094971673731168</v>
      </c>
      <c r="E101" s="4">
        <v>2.1709013968574983E-2</v>
      </c>
      <c r="F101" s="4">
        <v>-2.6976475441296131E-2</v>
      </c>
      <c r="G101" s="4">
        <v>-5.0936435388104322E-2</v>
      </c>
      <c r="H101" s="4">
        <v>-9.0390543607340879E-3</v>
      </c>
    </row>
    <row r="102" spans="2:8" x14ac:dyDescent="0.2">
      <c r="B102" s="4">
        <v>-1.6720287529235567</v>
      </c>
      <c r="C102" s="4">
        <v>-0.15741734825935236</v>
      </c>
      <c r="D102" s="4">
        <v>0.12236733324509512</v>
      </c>
      <c r="E102" s="4">
        <v>2.3821546724592659E-2</v>
      </c>
      <c r="F102" s="4">
        <v>-2.3877496929334135E-2</v>
      </c>
      <c r="G102" s="4">
        <v>-6.8914551525975323E-2</v>
      </c>
      <c r="H102" s="4">
        <v>-2.781486500199068E-2</v>
      </c>
    </row>
    <row r="103" spans="2:8" x14ac:dyDescent="0.2">
      <c r="B103" s="4">
        <v>-1.9084069424600731</v>
      </c>
      <c r="C103" s="4">
        <v>-1.9345258772215983E-2</v>
      </c>
      <c r="D103" s="4">
        <v>9.9689152369952985E-3</v>
      </c>
      <c r="E103" s="4">
        <v>-5.1683400088661929E-3</v>
      </c>
      <c r="F103" s="4">
        <v>3.1027435496497873E-3</v>
      </c>
      <c r="G103" s="4">
        <v>-2.9926924837812601E-2</v>
      </c>
      <c r="H103" s="4">
        <v>9.2301919470467563E-4</v>
      </c>
    </row>
    <row r="104" spans="2:8" x14ac:dyDescent="0.2">
      <c r="B104" s="4">
        <v>-1.7558526195536925</v>
      </c>
      <c r="C104" s="4">
        <v>-0.10532596767040484</v>
      </c>
      <c r="D104" s="4">
        <v>6.2761533098986091E-2</v>
      </c>
      <c r="E104" s="4">
        <v>2.5397594519785227E-3</v>
      </c>
      <c r="F104" s="4">
        <v>-3.0020641845867658E-2</v>
      </c>
      <c r="G104" s="4">
        <v>-9.4918517887426467E-3</v>
      </c>
      <c r="H104" s="4">
        <v>-1.5237148726139915E-2</v>
      </c>
    </row>
    <row r="105" spans="2:8" x14ac:dyDescent="0.2">
      <c r="B105" s="4">
        <v>-1.688717735164299</v>
      </c>
      <c r="C105" s="4">
        <v>7.6985749477698207E-2</v>
      </c>
      <c r="D105" s="4">
        <v>3.9995234550196504E-2</v>
      </c>
      <c r="E105" s="4">
        <v>-1.3826225679117451E-2</v>
      </c>
      <c r="F105" s="4">
        <v>-1.5442797292432833E-2</v>
      </c>
      <c r="G105" s="4">
        <v>-1.9004661472022674E-2</v>
      </c>
      <c r="H105" s="4">
        <v>-3.151493675098504E-3</v>
      </c>
    </row>
    <row r="106" spans="2:8" x14ac:dyDescent="0.2">
      <c r="B106" s="4">
        <v>-1.8388634989205734</v>
      </c>
      <c r="C106" s="4">
        <v>2.9450464412845868E-2</v>
      </c>
      <c r="D106" s="4">
        <v>7.68412968904887E-2</v>
      </c>
      <c r="E106" s="4">
        <v>9.5708048016049999E-3</v>
      </c>
      <c r="F106" s="4">
        <v>2.6170943792285246E-2</v>
      </c>
      <c r="G106" s="4">
        <v>-1.1675465692388877E-2</v>
      </c>
      <c r="H106" s="4">
        <v>1.2090373999050455E-2</v>
      </c>
    </row>
    <row r="107" spans="2:8" x14ac:dyDescent="0.2">
      <c r="B107" s="4">
        <v>-1.8892610856664345</v>
      </c>
      <c r="C107" s="4">
        <v>-2.5051805936400361E-3</v>
      </c>
      <c r="D107" s="4">
        <v>0.14912053361763858</v>
      </c>
      <c r="E107" s="4">
        <v>-1.2771065312013939E-2</v>
      </c>
      <c r="F107" s="4">
        <v>-7.7540365336371125E-3</v>
      </c>
      <c r="G107" s="4">
        <v>3.169537122645822E-2</v>
      </c>
      <c r="H107" s="4">
        <v>3.2339369799366385E-2</v>
      </c>
    </row>
    <row r="108" spans="2:8" x14ac:dyDescent="0.2">
      <c r="B108" s="4">
        <v>-1.7372204370858508</v>
      </c>
      <c r="C108" s="4">
        <v>1.6703434747176497E-2</v>
      </c>
      <c r="D108" s="4">
        <v>7.6571706772652848E-2</v>
      </c>
      <c r="E108" s="4">
        <v>-6.6614812809590918E-2</v>
      </c>
      <c r="F108" s="4">
        <v>-1.9523548531056114E-2</v>
      </c>
      <c r="G108" s="4">
        <v>4.7142032834727988E-2</v>
      </c>
      <c r="H108" s="4">
        <v>5.038699607397186E-2</v>
      </c>
    </row>
    <row r="109" spans="2:8" x14ac:dyDescent="0.2">
      <c r="B109" s="4">
        <v>-1.6894113145366054</v>
      </c>
      <c r="C109" s="4">
        <v>-0.10525938883529985</v>
      </c>
      <c r="D109" s="4">
        <v>0.10326245445321179</v>
      </c>
      <c r="E109" s="4">
        <v>-5.6464354609817483E-2</v>
      </c>
      <c r="F109" s="4">
        <v>-2.3486370242292744E-2</v>
      </c>
      <c r="G109" s="4">
        <v>-1.8434417791442257E-2</v>
      </c>
      <c r="H109" s="4">
        <v>2.6195635839187736E-4</v>
      </c>
    </row>
    <row r="110" spans="2:8" x14ac:dyDescent="0.2">
      <c r="B110" s="4">
        <v>-1.7666229490906431</v>
      </c>
      <c r="C110" s="4">
        <v>-0.22015937099059929</v>
      </c>
      <c r="D110" s="4">
        <v>0.16771566788626957</v>
      </c>
      <c r="E110" s="4">
        <v>1.7102703648491643E-2</v>
      </c>
      <c r="F110" s="4">
        <v>-4.7969897718880466E-2</v>
      </c>
      <c r="G110" s="4">
        <v>-3.9170630505552473E-2</v>
      </c>
      <c r="H110" s="4">
        <v>3.79992768168489E-2</v>
      </c>
    </row>
    <row r="111" spans="2:8" x14ac:dyDescent="0.2">
      <c r="B111" s="4">
        <v>-1.6344441299654264</v>
      </c>
      <c r="C111" s="4">
        <v>-0.13072052968905701</v>
      </c>
      <c r="D111" s="4">
        <v>0.10916378111280585</v>
      </c>
      <c r="E111" s="4">
        <v>-2.9602861831251326E-2</v>
      </c>
      <c r="F111" s="4">
        <v>-3.8902218710497753E-2</v>
      </c>
      <c r="G111" s="4">
        <v>-6.0664900204866236E-2</v>
      </c>
      <c r="H111" s="4">
        <v>-2.0587088116209686E-3</v>
      </c>
    </row>
    <row r="112" spans="2:8" x14ac:dyDescent="0.2">
      <c r="B112" s="4">
        <v>-1.7084335484563189</v>
      </c>
      <c r="C112" s="4">
        <v>-0.11442444455431097</v>
      </c>
      <c r="D112" s="4">
        <v>9.5468220135166634E-2</v>
      </c>
      <c r="E112" s="4">
        <v>-5.2164569268886005E-2</v>
      </c>
      <c r="F112" s="4">
        <v>-3.191505816142233E-2</v>
      </c>
      <c r="G112" s="4">
        <v>-6.3480757517623526E-2</v>
      </c>
      <c r="H112" s="4">
        <v>3.8899852367311062E-2</v>
      </c>
    </row>
    <row r="113" spans="2:8" x14ac:dyDescent="0.2">
      <c r="B113" s="4">
        <v>-1.7288535728016037</v>
      </c>
      <c r="C113" s="4">
        <v>-0.11776424586661247</v>
      </c>
      <c r="D113" s="4">
        <v>0.10862050871775841</v>
      </c>
      <c r="E113" s="4">
        <v>-9.4968172176157026E-3</v>
      </c>
      <c r="F113" s="4">
        <v>-1.1765553891979965E-2</v>
      </c>
      <c r="G113" s="4">
        <v>-1.0823532985553173E-3</v>
      </c>
      <c r="H113" s="4">
        <v>3.4133656909545639E-2</v>
      </c>
    </row>
    <row r="114" spans="2:8" x14ac:dyDescent="0.2">
      <c r="B114" s="4">
        <v>-1.6017994684384682</v>
      </c>
      <c r="C114" s="4">
        <v>-4.0678831056148723E-2</v>
      </c>
      <c r="D114" s="4">
        <v>5.3963454674692123E-2</v>
      </c>
      <c r="E114" s="4">
        <v>-1.4449537255585232E-2</v>
      </c>
      <c r="F114" s="4">
        <v>-3.4187370599841928E-2</v>
      </c>
      <c r="G114" s="4">
        <v>2.8352481652179486E-2</v>
      </c>
      <c r="H114" s="4">
        <v>4.8767429496732392E-2</v>
      </c>
    </row>
    <row r="115" spans="2:8" x14ac:dyDescent="0.2">
      <c r="B115" s="4">
        <v>-1.4924484260536623</v>
      </c>
      <c r="C115" s="4">
        <v>-2.6374902592061499E-2</v>
      </c>
      <c r="D115" s="4">
        <v>3.6226978507357933E-2</v>
      </c>
      <c r="E115" s="4">
        <v>-2.711579943715791E-2</v>
      </c>
      <c r="F115" s="4">
        <v>-3.2274235761967779E-2</v>
      </c>
      <c r="G115" s="4">
        <v>-1.7925864025382086E-3</v>
      </c>
      <c r="H115" s="4">
        <v>2.8167071083498422E-2</v>
      </c>
    </row>
    <row r="116" spans="2:8" x14ac:dyDescent="0.2">
      <c r="B116" s="4">
        <v>-1.4023050682513691</v>
      </c>
      <c r="C116" s="4">
        <v>-5.0541645291833283E-2</v>
      </c>
      <c r="D116" s="4">
        <v>6.3850887431656123E-2</v>
      </c>
      <c r="E116" s="4">
        <v>-2.5500155490004433E-2</v>
      </c>
      <c r="F116" s="4">
        <v>-1.7408847528357529E-2</v>
      </c>
      <c r="G116" s="4">
        <v>-1.4694016089690298E-2</v>
      </c>
      <c r="H116" s="4">
        <v>1.8059642212751865E-2</v>
      </c>
    </row>
    <row r="117" spans="2:8" x14ac:dyDescent="0.2">
      <c r="B117" s="4">
        <v>-1.5700656398428141</v>
      </c>
      <c r="C117" s="4">
        <v>3.9540838807032026E-2</v>
      </c>
      <c r="D117" s="4">
        <v>5.2821990439705854E-2</v>
      </c>
      <c r="E117" s="4">
        <v>-7.4460065762413125E-4</v>
      </c>
      <c r="F117" s="4">
        <v>6.4111783758562962E-4</v>
      </c>
      <c r="G117" s="4">
        <v>-8.9640573814790004E-3</v>
      </c>
      <c r="H117" s="4">
        <v>8.2815218026901227E-3</v>
      </c>
    </row>
    <row r="118" spans="2:8" x14ac:dyDescent="0.2">
      <c r="B118" s="4">
        <v>-1.6262961023996318</v>
      </c>
      <c r="C118" s="4">
        <v>0.1158554410717182</v>
      </c>
      <c r="D118" s="4">
        <v>-2.8236752138882878E-2</v>
      </c>
      <c r="E118" s="4">
        <v>-1.3896640784528691E-3</v>
      </c>
      <c r="F118" s="4">
        <v>-3.2004592346559092E-2</v>
      </c>
      <c r="G118" s="4">
        <v>-2.9711341938621543E-6</v>
      </c>
      <c r="H118" s="4">
        <v>-9.4799952663758673E-3</v>
      </c>
    </row>
    <row r="119" spans="2:8" x14ac:dyDescent="0.2">
      <c r="B119" s="4">
        <v>-1.5804941305157396</v>
      </c>
      <c r="C119" s="4">
        <v>0.10232907746099315</v>
      </c>
      <c r="D119" s="4">
        <v>-9.8053691037604685E-4</v>
      </c>
      <c r="E119" s="4">
        <v>-2.8627338514064887E-2</v>
      </c>
      <c r="F119" s="4">
        <v>-2.7429044687437072E-2</v>
      </c>
      <c r="G119" s="4">
        <v>4.5869385209831538E-3</v>
      </c>
      <c r="H119" s="4">
        <v>-2.4801809043800714E-2</v>
      </c>
    </row>
    <row r="120" spans="2:8" x14ac:dyDescent="0.2">
      <c r="B120" s="4">
        <v>-1.6426212785553593</v>
      </c>
      <c r="C120" s="4">
        <v>8.0152093697762203E-2</v>
      </c>
      <c r="D120" s="4">
        <v>1.3676021983751022E-2</v>
      </c>
      <c r="E120" s="4">
        <v>4.1385700808146911E-3</v>
      </c>
      <c r="F120" s="4">
        <v>-2.2254565622083524E-2</v>
      </c>
      <c r="G120" s="4">
        <v>-2.8458393965475302E-3</v>
      </c>
      <c r="H120" s="4">
        <v>-1.3819846501525261E-2</v>
      </c>
    </row>
    <row r="121" spans="2:8" x14ac:dyDescent="0.2">
      <c r="B121" s="4">
        <v>-1.4852300454555898</v>
      </c>
      <c r="C121" s="4">
        <v>0.15041451575077552</v>
      </c>
      <c r="D121" s="4">
        <v>-2.1116814684987599E-2</v>
      </c>
      <c r="E121" s="4">
        <v>-3.1179877724606436E-2</v>
      </c>
      <c r="F121" s="4">
        <v>-4.6428654451789723E-2</v>
      </c>
      <c r="G121" s="4">
        <v>1.3037470472652267E-2</v>
      </c>
      <c r="H121" s="4">
        <v>-1.1710217718461763E-2</v>
      </c>
    </row>
    <row r="122" spans="2:8" x14ac:dyDescent="0.2">
      <c r="B122" s="4">
        <v>-1.4655028675553388</v>
      </c>
      <c r="C122" s="4">
        <v>8.6065790074411175E-2</v>
      </c>
      <c r="D122" s="4">
        <v>7.3891833330173726E-2</v>
      </c>
      <c r="E122" s="4">
        <v>-1.0654948273697378E-2</v>
      </c>
      <c r="F122" s="4">
        <v>-7.3149119860230717E-3</v>
      </c>
      <c r="G122" s="4">
        <v>3.3198823832614722E-3</v>
      </c>
      <c r="H122" s="4">
        <v>-3.5622545488796196E-3</v>
      </c>
    </row>
    <row r="123" spans="2:8" x14ac:dyDescent="0.2">
      <c r="B123" s="4">
        <v>-1.6071543545391862</v>
      </c>
      <c r="C123" s="4">
        <v>0.14330181830181865</v>
      </c>
      <c r="D123" s="4">
        <v>1.1692126842734128E-2</v>
      </c>
      <c r="E123" s="4">
        <v>-1.8443201290653951E-3</v>
      </c>
      <c r="F123" s="4">
        <v>-1.8717474649647094E-2</v>
      </c>
      <c r="G123" s="4">
        <v>-6.3432318458053376E-3</v>
      </c>
      <c r="H123" s="4">
        <v>1.6225006707454698E-3</v>
      </c>
    </row>
    <row r="124" spans="2:8" x14ac:dyDescent="0.2">
      <c r="B124" s="4">
        <v>-1.6177753913612163</v>
      </c>
      <c r="C124" s="4">
        <v>0.12008048389944702</v>
      </c>
      <c r="D124" s="4">
        <v>-3.6717152517115888E-2</v>
      </c>
      <c r="E124" s="4">
        <v>-3.1105197958586337E-3</v>
      </c>
      <c r="F124" s="4">
        <v>8.3026740110477837E-3</v>
      </c>
      <c r="G124" s="4">
        <v>8.8404916996313756E-4</v>
      </c>
      <c r="H124" s="4">
        <v>1.3204811597556581E-2</v>
      </c>
    </row>
    <row r="125" spans="2:8" x14ac:dyDescent="0.2">
      <c r="B125" s="4">
        <v>-1.6682242788362645</v>
      </c>
      <c r="C125" s="4">
        <v>8.6082747844639651E-2</v>
      </c>
      <c r="D125" s="4">
        <v>1.1329925014969929E-2</v>
      </c>
      <c r="E125" s="4">
        <v>2.4238747600497278E-2</v>
      </c>
      <c r="F125" s="4">
        <v>-5.8792224536654064E-3</v>
      </c>
      <c r="G125" s="4">
        <v>1.1858815519240895E-2</v>
      </c>
      <c r="H125" s="4">
        <v>1.7687773270446027E-2</v>
      </c>
    </row>
    <row r="126" spans="2:8" x14ac:dyDescent="0.2">
      <c r="B126" s="4">
        <v>-1.6097820141879633</v>
      </c>
      <c r="C126" s="4">
        <v>0.15022338230074361</v>
      </c>
      <c r="D126" s="4">
        <v>-5.0765185916193303E-3</v>
      </c>
      <c r="E126" s="4">
        <v>9.9180638295164221E-3</v>
      </c>
      <c r="F126" s="4">
        <v>-4.9252986071814171E-2</v>
      </c>
      <c r="G126" s="4">
        <v>1.5000111211094569E-2</v>
      </c>
      <c r="H126" s="4">
        <v>9.8804391538299067E-3</v>
      </c>
    </row>
    <row r="127" spans="2:8" x14ac:dyDescent="0.2">
      <c r="B127" s="4">
        <v>-1.5695984700750101</v>
      </c>
      <c r="C127" s="4">
        <v>0.21958427229520466</v>
      </c>
      <c r="D127" s="4">
        <v>-3.4396439381951985E-2</v>
      </c>
      <c r="E127" s="4">
        <v>-2.1094741340428384E-2</v>
      </c>
      <c r="F127" s="4">
        <v>-4.9611431891688859E-2</v>
      </c>
      <c r="G127" s="4">
        <v>1.0050198736983623E-2</v>
      </c>
      <c r="H127" s="4">
        <v>1.3250436639372962E-2</v>
      </c>
    </row>
    <row r="128" spans="2:8" x14ac:dyDescent="0.2">
      <c r="B128" s="4">
        <v>-1.5595272099832267</v>
      </c>
      <c r="C128" s="4">
        <v>0.19598517272496443</v>
      </c>
      <c r="D128" s="4">
        <v>-5.2671630907242438E-2</v>
      </c>
      <c r="E128" s="4">
        <v>1.5001208759060175E-4</v>
      </c>
      <c r="F128" s="4">
        <v>-1.0122314009084745E-2</v>
      </c>
      <c r="G128" s="4">
        <v>-1.974320173566621E-2</v>
      </c>
      <c r="H128" s="4">
        <v>3.1362155328456875E-2</v>
      </c>
    </row>
    <row r="129" spans="2:8" x14ac:dyDescent="0.2">
      <c r="B129" s="4">
        <v>-1.5665346466192245</v>
      </c>
      <c r="C129" s="4">
        <v>0.15844980355824687</v>
      </c>
      <c r="D129" s="4">
        <v>-5.2404412430293916E-2</v>
      </c>
      <c r="E129" s="4">
        <v>1.0861502765083839E-2</v>
      </c>
      <c r="F129" s="4">
        <v>-1.9828626024433402E-2</v>
      </c>
      <c r="G129" s="4">
        <v>-4.6131691308741894E-3</v>
      </c>
      <c r="H129" s="4">
        <v>2.2839547644585845E-2</v>
      </c>
    </row>
    <row r="130" spans="2:8" x14ac:dyDescent="0.2">
      <c r="B130" s="4">
        <v>-1.5277698003264797</v>
      </c>
      <c r="C130" s="4">
        <v>0.14316799795107021</v>
      </c>
      <c r="D130" s="4">
        <v>-4.3624147785465202E-2</v>
      </c>
      <c r="E130" s="4">
        <v>5.118161724213594E-3</v>
      </c>
      <c r="F130" s="4">
        <v>-2.0577491236642584E-2</v>
      </c>
      <c r="G130" s="4">
        <v>-2.0004199942224854E-2</v>
      </c>
      <c r="H130" s="4">
        <v>6.7184296632446117E-4</v>
      </c>
    </row>
    <row r="131" spans="2:8" x14ac:dyDescent="0.2">
      <c r="B131" s="4">
        <v>-1.4888499408515496</v>
      </c>
      <c r="C131" s="4">
        <v>0.13229245303869508</v>
      </c>
      <c r="D131" s="4">
        <v>-1.8161436315216436E-2</v>
      </c>
      <c r="E131" s="4">
        <v>-1.2085059540575803E-2</v>
      </c>
      <c r="F131" s="4">
        <v>-3.3111160022172771E-2</v>
      </c>
      <c r="G131" s="4">
        <v>-1.4216082428926807E-2</v>
      </c>
      <c r="H131" s="4">
        <v>6.4642064142097473E-3</v>
      </c>
    </row>
    <row r="132" spans="2:8" x14ac:dyDescent="0.2">
      <c r="B132" s="4">
        <v>-1.4414764921266545</v>
      </c>
      <c r="C132" s="4">
        <v>0.15010119044980566</v>
      </c>
      <c r="D132" s="4">
        <v>-3.5169156343804645E-2</v>
      </c>
      <c r="E132" s="4">
        <v>-4.8336066507903624E-3</v>
      </c>
      <c r="F132" s="4">
        <v>-2.503335366773975E-2</v>
      </c>
      <c r="G132" s="4">
        <v>-2.0395703854250526E-2</v>
      </c>
      <c r="H132" s="4">
        <v>8.5146711252246862E-3</v>
      </c>
    </row>
    <row r="133" spans="2:8" x14ac:dyDescent="0.2">
      <c r="B133" s="4">
        <v>-1.4367236191404567</v>
      </c>
      <c r="C133" s="4">
        <v>0.14432512460928335</v>
      </c>
      <c r="D133" s="4">
        <v>-5.1421295231668114E-2</v>
      </c>
      <c r="E133" s="4">
        <v>-5.726108063967319E-3</v>
      </c>
      <c r="F133" s="4">
        <v>-2.1639512067895314E-2</v>
      </c>
      <c r="G133" s="4">
        <v>-1.8500815436564993E-2</v>
      </c>
      <c r="H133" s="4">
        <v>1.8059509341395838E-3</v>
      </c>
    </row>
    <row r="134" spans="2:8" x14ac:dyDescent="0.2">
      <c r="B134" s="4">
        <v>-1.2723189157076591</v>
      </c>
      <c r="C134" s="4">
        <v>0.17764166117713251</v>
      </c>
      <c r="D134" s="4">
        <v>3.7010203756990843E-2</v>
      </c>
      <c r="E134" s="4">
        <v>6.7512673100695725E-3</v>
      </c>
      <c r="F134" s="4">
        <v>-1.9531386749423646E-2</v>
      </c>
      <c r="G134" s="4">
        <v>4.964945234021214E-3</v>
      </c>
      <c r="H134" s="4">
        <v>-1.6683216505525872E-2</v>
      </c>
    </row>
    <row r="135" spans="2:8" x14ac:dyDescent="0.2">
      <c r="B135" s="4">
        <v>-1.1932237274815989</v>
      </c>
      <c r="C135" s="4">
        <v>0.23307616094591685</v>
      </c>
      <c r="D135" s="4">
        <v>3.348407608714634E-2</v>
      </c>
      <c r="E135" s="4">
        <v>-8.0051238055432947E-3</v>
      </c>
      <c r="F135" s="4">
        <v>1.2893069822600224E-2</v>
      </c>
      <c r="G135" s="4">
        <v>-6.3436592163017592E-3</v>
      </c>
      <c r="H135" s="4">
        <v>-1.948431238112017E-2</v>
      </c>
    </row>
    <row r="136" spans="2:8" x14ac:dyDescent="0.2">
      <c r="B136" s="4">
        <v>-1.1601123781665759</v>
      </c>
      <c r="C136" s="4">
        <v>0.2558603846602418</v>
      </c>
      <c r="D136" s="4">
        <v>-6.3845098308661823E-4</v>
      </c>
      <c r="E136" s="4">
        <v>-3.1693931571029767E-2</v>
      </c>
      <c r="F136" s="4">
        <v>1.8663525616059468E-2</v>
      </c>
      <c r="G136" s="4">
        <v>-1.470931848030658E-3</v>
      </c>
      <c r="H136" s="4">
        <v>-1.8501084578218766E-2</v>
      </c>
    </row>
    <row r="137" spans="2:8" x14ac:dyDescent="0.2">
      <c r="B137" s="4">
        <v>-1.1349257474947037</v>
      </c>
      <c r="C137" s="4">
        <v>0.21215405945373578</v>
      </c>
      <c r="D137" s="4">
        <v>2.4461418316761484E-2</v>
      </c>
      <c r="E137" s="4">
        <v>9.9288174052745062E-3</v>
      </c>
      <c r="F137" s="4">
        <v>-6.7190757826563119E-3</v>
      </c>
      <c r="G137" s="4">
        <v>9.592599925599174E-3</v>
      </c>
      <c r="H137" s="4">
        <v>-2.6148536621123774E-2</v>
      </c>
    </row>
    <row r="138" spans="2:8" x14ac:dyDescent="0.2">
      <c r="B138" s="4">
        <v>-1.1157355824904325</v>
      </c>
      <c r="C138" s="4">
        <v>0.22677577967934434</v>
      </c>
      <c r="D138" s="4">
        <v>6.1325788915599852E-2</v>
      </c>
      <c r="E138" s="4">
        <v>1.3171142607348585E-3</v>
      </c>
      <c r="F138" s="4">
        <v>1.2146345851642881E-3</v>
      </c>
      <c r="G138" s="4">
        <v>6.2920844454131307E-3</v>
      </c>
      <c r="H138" s="4">
        <v>-1.6708898692330876E-2</v>
      </c>
    </row>
    <row r="139" spans="2:8" x14ac:dyDescent="0.2">
      <c r="B139" s="4">
        <v>-1.0306436418169809</v>
      </c>
      <c r="C139" s="4">
        <v>0.23347316748943769</v>
      </c>
      <c r="D139" s="4">
        <v>3.2656499274845457E-2</v>
      </c>
      <c r="E139" s="4">
        <v>-3.3916460418143501E-2</v>
      </c>
      <c r="F139" s="4">
        <v>-1.972860235213536E-2</v>
      </c>
      <c r="G139" s="4">
        <v>2.8924209852926397E-3</v>
      </c>
      <c r="H139" s="4">
        <v>-1.3328489075876297E-2</v>
      </c>
    </row>
    <row r="140" spans="2:8" x14ac:dyDescent="0.2">
      <c r="B140" s="4">
        <v>-1.0544636137562273</v>
      </c>
      <c r="C140" s="4">
        <v>0.23081410194929999</v>
      </c>
      <c r="D140" s="4">
        <v>3.6488435686064219E-2</v>
      </c>
      <c r="E140" s="4">
        <v>-3.5810651358648936E-2</v>
      </c>
      <c r="F140" s="4">
        <v>-2.6590903851545861E-2</v>
      </c>
      <c r="G140" s="4">
        <v>1.1970868256584589E-2</v>
      </c>
      <c r="H140" s="4">
        <v>2.1560326221755832E-3</v>
      </c>
    </row>
    <row r="141" spans="2:8" x14ac:dyDescent="0.2">
      <c r="B141" s="4">
        <v>-0.9774557625471133</v>
      </c>
      <c r="C141" s="4">
        <v>0.24644115101726474</v>
      </c>
      <c r="D141" s="4">
        <v>5.5587625950841046E-2</v>
      </c>
      <c r="E141" s="4">
        <v>-4.0575487469982525E-2</v>
      </c>
      <c r="F141" s="4">
        <v>-2.1116728086307622E-2</v>
      </c>
      <c r="G141" s="4">
        <v>4.028644194698925E-3</v>
      </c>
      <c r="H141" s="4">
        <v>3.8358522243817296E-3</v>
      </c>
    </row>
    <row r="142" spans="2:8" x14ac:dyDescent="0.2">
      <c r="B142" s="4">
        <v>-0.94286704872711657</v>
      </c>
      <c r="C142" s="4">
        <v>0.19687032758735706</v>
      </c>
      <c r="D142" s="4">
        <v>4.8209787183407127E-2</v>
      </c>
      <c r="E142" s="4">
        <v>-6.0227041909877696E-2</v>
      </c>
      <c r="F142" s="4">
        <v>-4.7419736073267625E-2</v>
      </c>
      <c r="G142" s="4">
        <v>-4.0752958765746632E-4</v>
      </c>
      <c r="H142" s="4">
        <v>-7.7583909517425905E-3</v>
      </c>
    </row>
    <row r="143" spans="2:8" x14ac:dyDescent="0.2">
      <c r="B143" s="4">
        <v>-1.0192736232814659</v>
      </c>
      <c r="C143" s="4">
        <v>0.16131596529964567</v>
      </c>
      <c r="D143" s="4">
        <v>4.5193376733742081E-2</v>
      </c>
      <c r="E143" s="4">
        <v>-3.641157729519736E-2</v>
      </c>
      <c r="F143" s="4">
        <v>-4.1148295004231464E-2</v>
      </c>
      <c r="G143" s="4">
        <v>7.2535183410260039E-3</v>
      </c>
      <c r="H143" s="4">
        <v>-4.1251196466307507E-3</v>
      </c>
    </row>
    <row r="144" spans="2:8" x14ac:dyDescent="0.2">
      <c r="B144" s="4">
        <v>-1.0604960774820593</v>
      </c>
      <c r="C144" s="4">
        <v>0.18242131558616831</v>
      </c>
      <c r="D144" s="4">
        <v>7.8962829422457484E-2</v>
      </c>
      <c r="E144" s="4">
        <v>-2.0135040884267021E-2</v>
      </c>
      <c r="F144" s="4">
        <v>-2.8933651387923115E-2</v>
      </c>
      <c r="G144" s="4">
        <v>-4.7954748409494916E-3</v>
      </c>
      <c r="H144" s="4">
        <v>-9.7901035856449905E-3</v>
      </c>
    </row>
    <row r="145" spans="2:8" x14ac:dyDescent="0.2">
      <c r="B145" s="4">
        <v>-1.084270014068893</v>
      </c>
      <c r="C145" s="4">
        <v>0.21883155176010724</v>
      </c>
      <c r="D145" s="4">
        <v>2.5611479686108527E-2</v>
      </c>
      <c r="E145" s="4">
        <v>-3.3966826189261716E-2</v>
      </c>
      <c r="F145" s="4">
        <v>-7.929541213225217E-3</v>
      </c>
      <c r="G145" s="4">
        <v>-1.4193616220917816E-2</v>
      </c>
      <c r="H145" s="4">
        <v>-8.1028532146431979E-4</v>
      </c>
    </row>
    <row r="146" spans="2:8" x14ac:dyDescent="0.2">
      <c r="B146" s="4">
        <v>-1.1178181697071061</v>
      </c>
      <c r="C146" s="4">
        <v>0.19235727759948298</v>
      </c>
      <c r="D146" s="4">
        <v>3.3663437299582925E-2</v>
      </c>
      <c r="E146" s="4">
        <v>7.0006908094338311E-3</v>
      </c>
      <c r="F146" s="4">
        <v>8.3886510315971299E-3</v>
      </c>
      <c r="G146" s="4">
        <v>-3.0246428845964776E-2</v>
      </c>
      <c r="H146" s="4">
        <v>9.0210885215109751E-3</v>
      </c>
    </row>
    <row r="147" spans="2:8" x14ac:dyDescent="0.2">
      <c r="B147" s="4">
        <v>-1.0943773980505167</v>
      </c>
      <c r="C147" s="4">
        <v>0.18484951047090847</v>
      </c>
      <c r="D147" s="4">
        <v>4.8533112924106447E-2</v>
      </c>
      <c r="E147" s="4">
        <v>-5.032706868750807E-3</v>
      </c>
      <c r="F147" s="4">
        <v>8.0142471195990411E-3</v>
      </c>
      <c r="G147" s="4">
        <v>-2.4623998955547486E-2</v>
      </c>
      <c r="H147" s="4">
        <v>6.0122672297691152E-3</v>
      </c>
    </row>
    <row r="148" spans="2:8" x14ac:dyDescent="0.2">
      <c r="B148" s="4">
        <v>-1.0302202531301667</v>
      </c>
      <c r="C148" s="4">
        <v>0.25353684048576275</v>
      </c>
      <c r="D148" s="4">
        <v>2.8639106361400418E-2</v>
      </c>
      <c r="E148" s="4">
        <v>-3.3006727533737436E-2</v>
      </c>
      <c r="F148" s="4">
        <v>1.0937307916514989E-3</v>
      </c>
      <c r="G148" s="4">
        <v>-2.4906569428236342E-2</v>
      </c>
      <c r="H148" s="4">
        <v>6.2233346933749014E-3</v>
      </c>
    </row>
    <row r="149" spans="2:8" x14ac:dyDescent="0.2">
      <c r="B149" s="4">
        <v>-1.0266480002088427</v>
      </c>
      <c r="C149" s="4">
        <v>0.22858559630545702</v>
      </c>
      <c r="D149" s="4">
        <v>5.5265827251432226E-2</v>
      </c>
      <c r="E149" s="4">
        <v>-2.4048879702547082E-2</v>
      </c>
      <c r="F149" s="4">
        <v>-8.0061133652347179E-3</v>
      </c>
      <c r="G149" s="4">
        <v>-1.4022088758320627E-2</v>
      </c>
      <c r="H149" s="4">
        <v>6.3632932408343897E-3</v>
      </c>
    </row>
    <row r="150" spans="2:8" x14ac:dyDescent="0.2">
      <c r="B150" s="4">
        <v>-0.88708504083773232</v>
      </c>
      <c r="C150" s="4">
        <v>0.27516395810460981</v>
      </c>
      <c r="D150" s="4">
        <v>9.9602199453486168E-2</v>
      </c>
      <c r="E150" s="4">
        <v>-1.5928665364830299E-2</v>
      </c>
      <c r="F150" s="4">
        <v>7.1963167339056128E-3</v>
      </c>
      <c r="G150" s="4">
        <v>-1.9578296175230235E-2</v>
      </c>
      <c r="H150" s="4">
        <v>8.1596629660493254E-3</v>
      </c>
    </row>
    <row r="151" spans="2:8" x14ac:dyDescent="0.2">
      <c r="B151" s="4">
        <v>-0.96606257400116935</v>
      </c>
      <c r="C151" s="4">
        <v>0.25427069500560318</v>
      </c>
      <c r="D151" s="4">
        <v>8.5235468942423148E-2</v>
      </c>
      <c r="E151" s="4">
        <v>1.9602604001553007E-2</v>
      </c>
      <c r="F151" s="4">
        <v>1.1138044023583361E-2</v>
      </c>
      <c r="G151" s="4">
        <v>-1.3213038196695282E-3</v>
      </c>
      <c r="H151" s="4">
        <v>5.413356260904249E-3</v>
      </c>
    </row>
    <row r="152" spans="2:8" x14ac:dyDescent="0.2">
      <c r="B152" s="4">
        <v>-0.90308274354763829</v>
      </c>
      <c r="C152" s="4">
        <v>0.36028690906727256</v>
      </c>
      <c r="D152" s="4">
        <v>3.4657081438736687E-3</v>
      </c>
      <c r="E152" s="4">
        <v>-2.9651027777297289E-2</v>
      </c>
      <c r="F152" s="4">
        <v>2.1480174789610985E-2</v>
      </c>
      <c r="G152" s="4">
        <v>4.9019934266582871E-3</v>
      </c>
      <c r="H152" s="4">
        <v>3.7543008530811469E-3</v>
      </c>
    </row>
    <row r="153" spans="2:8" x14ac:dyDescent="0.2">
      <c r="B153" s="4">
        <v>-0.84695620098532953</v>
      </c>
      <c r="C153" s="4">
        <v>0.36247568394280394</v>
      </c>
      <c r="D153" s="4">
        <v>4.3358081953983038E-2</v>
      </c>
      <c r="E153" s="4">
        <v>-5.7344316402841069E-3</v>
      </c>
      <c r="F153" s="4">
        <v>2.3218044477718157E-2</v>
      </c>
      <c r="G153" s="4">
        <v>1.2796211873420137E-2</v>
      </c>
      <c r="H153" s="4">
        <v>3.7760988427605422E-3</v>
      </c>
    </row>
    <row r="154" spans="2:8" x14ac:dyDescent="0.2">
      <c r="B154" s="4">
        <v>-0.86737422979921575</v>
      </c>
      <c r="C154" s="4">
        <v>0.34213380567569285</v>
      </c>
      <c r="D154" s="4">
        <v>4.472638459764678E-2</v>
      </c>
      <c r="E154" s="4">
        <v>-5.1176765354088664E-3</v>
      </c>
      <c r="F154" s="4">
        <v>6.515986411326548E-3</v>
      </c>
      <c r="G154" s="4">
        <v>1.1248852505530225E-2</v>
      </c>
      <c r="H154" s="4">
        <v>8.6243867729375884E-3</v>
      </c>
    </row>
    <row r="155" spans="2:8" x14ac:dyDescent="0.2">
      <c r="B155" s="4">
        <v>-0.86019697443457366</v>
      </c>
      <c r="C155" s="4">
        <v>0.34410771280297592</v>
      </c>
      <c r="D155" s="4">
        <v>1.9947458646168773E-2</v>
      </c>
      <c r="E155" s="4">
        <v>-1.7720064718779471E-2</v>
      </c>
      <c r="F155" s="4">
        <v>-9.6897342027766275E-6</v>
      </c>
      <c r="G155" s="4">
        <v>1.2716766347200013E-2</v>
      </c>
      <c r="H155" s="4">
        <v>9.5572746404503951E-3</v>
      </c>
    </row>
    <row r="156" spans="2:8" x14ac:dyDescent="0.2">
      <c r="B156" s="4">
        <v>-0.88304234310447505</v>
      </c>
      <c r="C156" s="4">
        <v>0.31301453628189979</v>
      </c>
      <c r="D156" s="4">
        <v>4.0056735706802106E-2</v>
      </c>
      <c r="E156" s="4">
        <v>-6.9000264043275949E-3</v>
      </c>
      <c r="F156" s="4">
        <v>-1.7569072746547489E-3</v>
      </c>
      <c r="G156" s="4">
        <v>1.5778990242753328E-2</v>
      </c>
      <c r="H156" s="4">
        <v>8.2311694028042604E-3</v>
      </c>
    </row>
    <row r="157" spans="2:8" x14ac:dyDescent="0.2">
      <c r="B157" s="4">
        <v>-0.91615336038691009</v>
      </c>
      <c r="C157" s="4">
        <v>0.3164842712791332</v>
      </c>
      <c r="D157" s="4">
        <v>1.0909568216655756E-3</v>
      </c>
      <c r="E157" s="4">
        <v>-1.8385530584086054E-2</v>
      </c>
      <c r="F157" s="4">
        <v>-5.2729038973924865E-3</v>
      </c>
      <c r="G157" s="4">
        <v>2.718259756458603E-3</v>
      </c>
      <c r="H157" s="4">
        <v>9.5531525750898582E-3</v>
      </c>
    </row>
    <row r="158" spans="2:8" x14ac:dyDescent="0.2">
      <c r="B158" s="4">
        <v>-0.88315867736199893</v>
      </c>
      <c r="C158" s="4">
        <v>0.29467663641784558</v>
      </c>
      <c r="D158" s="4">
        <v>1.1955500163113293E-2</v>
      </c>
      <c r="E158" s="4">
        <v>-2.121810527009322E-2</v>
      </c>
      <c r="F158" s="4">
        <v>-1.1536537208623306E-2</v>
      </c>
      <c r="G158" s="4">
        <v>-5.0773996475011532E-3</v>
      </c>
      <c r="H158" s="4">
        <v>-4.1175985201403389E-3</v>
      </c>
    </row>
    <row r="159" spans="2:8" x14ac:dyDescent="0.2">
      <c r="B159" s="4">
        <v>-0.82761556578094209</v>
      </c>
      <c r="C159" s="4">
        <v>0.28523021395811082</v>
      </c>
      <c r="D159" s="4">
        <v>4.4352950435373108E-2</v>
      </c>
      <c r="E159" s="4">
        <v>-3.856575699073627E-2</v>
      </c>
      <c r="F159" s="4">
        <v>-4.0702360614241467E-3</v>
      </c>
      <c r="G159" s="4">
        <v>-1.1902689532061072E-2</v>
      </c>
      <c r="H159" s="4">
        <v>1.7794766376273211E-3</v>
      </c>
    </row>
    <row r="160" spans="2:8" x14ac:dyDescent="0.2">
      <c r="B160" s="4">
        <v>-0.69732594195508646</v>
      </c>
      <c r="C160" s="4">
        <v>0.3204218675467233</v>
      </c>
      <c r="D160" s="4">
        <v>4.5687239774286632E-2</v>
      </c>
      <c r="E160" s="4">
        <v>-3.9301665208277339E-2</v>
      </c>
      <c r="F160" s="4">
        <v>-5.6669435736837106E-3</v>
      </c>
      <c r="G160" s="4">
        <v>-8.0170443304852165E-3</v>
      </c>
      <c r="H160" s="4">
        <v>-1.7099540839005299E-4</v>
      </c>
    </row>
    <row r="161" spans="2:8" x14ac:dyDescent="0.2">
      <c r="B161" s="4">
        <v>-0.68725641437148033</v>
      </c>
      <c r="C161" s="4">
        <v>0.27738754737136534</v>
      </c>
      <c r="D161" s="4">
        <v>6.1712627711269223E-2</v>
      </c>
      <c r="E161" s="4">
        <v>-4.1725664055575276E-3</v>
      </c>
      <c r="F161" s="4">
        <v>-2.0155494544739374E-3</v>
      </c>
      <c r="G161" s="4">
        <v>-1.331927718269219E-2</v>
      </c>
      <c r="H161" s="4">
        <v>-6.7300895400492881E-3</v>
      </c>
    </row>
    <row r="162" spans="2:8" x14ac:dyDescent="0.2">
      <c r="B162" s="4">
        <v>-0.64367462876213433</v>
      </c>
      <c r="C162" s="4">
        <v>0.23831920901125073</v>
      </c>
      <c r="D162" s="4">
        <v>8.0562891259205238E-2</v>
      </c>
      <c r="E162" s="4">
        <v>-2.8970905218500469E-3</v>
      </c>
      <c r="F162" s="4">
        <v>1.2752776270817626E-3</v>
      </c>
      <c r="G162" s="4">
        <v>-2.8015266571550207E-2</v>
      </c>
      <c r="H162" s="4">
        <v>4.6918918435212634E-3</v>
      </c>
    </row>
    <row r="163" spans="2:8" x14ac:dyDescent="0.2">
      <c r="B163" s="4">
        <v>-0.24844774987976967</v>
      </c>
      <c r="C163" s="4">
        <v>0.24294482003847057</v>
      </c>
      <c r="D163" s="4">
        <v>8.4042890527276773E-2</v>
      </c>
      <c r="E163" s="4">
        <v>-2.1933453042561338E-2</v>
      </c>
      <c r="F163" s="4">
        <v>-2.2701609996615194E-2</v>
      </c>
      <c r="G163" s="4">
        <v>-2.6708032703480242E-2</v>
      </c>
      <c r="H163" s="4">
        <v>3.1802275911651163E-3</v>
      </c>
    </row>
    <row r="164" spans="2:8" x14ac:dyDescent="0.2">
      <c r="B164" s="4">
        <v>-0.18232389405167707</v>
      </c>
      <c r="C164" s="4">
        <v>0.29894008280549877</v>
      </c>
      <c r="D164" s="4">
        <v>3.5075204628658804E-2</v>
      </c>
      <c r="E164" s="4">
        <v>-3.1400916304476507E-2</v>
      </c>
      <c r="F164" s="4">
        <v>-1.6555715195383035E-2</v>
      </c>
      <c r="G164" s="4">
        <v>-2.3452850719359691E-2</v>
      </c>
      <c r="H164" s="4">
        <v>3.3201885060428027E-3</v>
      </c>
    </row>
    <row r="165" spans="2:8" x14ac:dyDescent="0.2">
      <c r="B165" s="4">
        <v>-0.14308575080148234</v>
      </c>
      <c r="C165" s="4">
        <v>0.24977813219634162</v>
      </c>
      <c r="D165" s="4">
        <v>4.8725158702453093E-2</v>
      </c>
      <c r="E165" s="4">
        <v>-2.3296951960159257E-2</v>
      </c>
      <c r="F165" s="4">
        <v>-2.2169913399644708E-3</v>
      </c>
      <c r="G165" s="4">
        <v>-1.6504935580364193E-2</v>
      </c>
      <c r="H165" s="4">
        <v>-4.3981203576892135E-3</v>
      </c>
    </row>
    <row r="166" spans="2:8" x14ac:dyDescent="0.2">
      <c r="B166" s="4">
        <v>-0.26730789284085499</v>
      </c>
      <c r="C166" s="4">
        <v>0.31331377635673069</v>
      </c>
      <c r="D166" s="4">
        <v>6.0773378429234706E-2</v>
      </c>
      <c r="E166" s="4">
        <v>-3.1511810639359532E-2</v>
      </c>
      <c r="F166" s="4">
        <v>1.3394865677965235E-2</v>
      </c>
      <c r="G166" s="4">
        <v>-2.2458270581720174E-2</v>
      </c>
      <c r="H166" s="4">
        <v>-4.9612869184642765E-3</v>
      </c>
    </row>
    <row r="167" spans="2:8" x14ac:dyDescent="0.2">
      <c r="B167" s="4">
        <v>-0.17663126639185867</v>
      </c>
      <c r="C167" s="4">
        <v>0.33867877589616074</v>
      </c>
      <c r="D167" s="4">
        <v>4.2451345773810399E-2</v>
      </c>
      <c r="E167" s="4">
        <v>-3.841066306104058E-2</v>
      </c>
      <c r="F167" s="4">
        <v>-1.8250958292164007E-3</v>
      </c>
      <c r="G167" s="4">
        <v>-1.5344872333849437E-2</v>
      </c>
      <c r="H167" s="4">
        <v>3.9752542961714408E-3</v>
      </c>
    </row>
    <row r="168" spans="2:8" x14ac:dyDescent="0.2">
      <c r="B168" s="4">
        <v>-0.12046426951494399</v>
      </c>
      <c r="C168" s="4">
        <v>0.26028538853016481</v>
      </c>
      <c r="D168" s="4">
        <v>9.1192376653915899E-2</v>
      </c>
      <c r="E168" s="4">
        <v>-4.5307956691112199E-2</v>
      </c>
      <c r="F168" s="4">
        <v>-1.1383056473700017E-2</v>
      </c>
      <c r="G168" s="4">
        <v>-1.6908151282473787E-2</v>
      </c>
      <c r="H168" s="4">
        <v>-1.1140903491173483E-2</v>
      </c>
    </row>
    <row r="169" spans="2:8" x14ac:dyDescent="0.2">
      <c r="B169" s="4">
        <v>-5.7622705473371658E-2</v>
      </c>
      <c r="C169" s="4">
        <v>0.22067754521459193</v>
      </c>
      <c r="D169" s="4">
        <v>7.2357727823641513E-2</v>
      </c>
      <c r="E169" s="4">
        <v>-6.3412724056382083E-2</v>
      </c>
      <c r="F169" s="4">
        <v>-1.8589619126104653E-2</v>
      </c>
      <c r="G169" s="4">
        <v>-1.8021826569505444E-2</v>
      </c>
      <c r="H169" s="4">
        <v>-2.9578981558998833E-3</v>
      </c>
    </row>
    <row r="170" spans="2:8" x14ac:dyDescent="0.2">
      <c r="B170" s="4">
        <v>4.7343519477753331E-2</v>
      </c>
      <c r="C170" s="4">
        <v>0.20934406580533746</v>
      </c>
      <c r="D170" s="4">
        <v>8.4160988067784354E-2</v>
      </c>
      <c r="E170" s="4">
        <v>-2.5246521327637581E-2</v>
      </c>
      <c r="F170" s="4">
        <v>-4.1196546873152936E-3</v>
      </c>
      <c r="G170" s="4">
        <v>-1.0727982349220047E-2</v>
      </c>
      <c r="H170" s="4">
        <v>-3.5616941741541371E-3</v>
      </c>
    </row>
    <row r="171" spans="2:8" x14ac:dyDescent="0.2">
      <c r="B171" s="4">
        <v>0.44562090679218563</v>
      </c>
      <c r="C171" s="4">
        <v>0.10994362645104507</v>
      </c>
      <c r="D171" s="4">
        <v>0.19253027027705599</v>
      </c>
      <c r="E171" s="4">
        <v>-8.7138115579959249E-2</v>
      </c>
      <c r="F171" s="4">
        <v>-9.1409116323602714E-4</v>
      </c>
      <c r="G171" s="4">
        <v>-3.1598735429859762E-2</v>
      </c>
      <c r="H171" s="4">
        <v>-2.9139756953902092E-2</v>
      </c>
    </row>
    <row r="172" spans="2:8" x14ac:dyDescent="0.2">
      <c r="B172" s="4">
        <v>0.33763267028937122</v>
      </c>
      <c r="C172" s="4">
        <v>0.42503351252184834</v>
      </c>
      <c r="D172" s="4">
        <v>0.14727011481927882</v>
      </c>
      <c r="E172" s="4">
        <v>-4.9174242108839368E-2</v>
      </c>
      <c r="F172" s="4">
        <v>4.9662468924096502E-2</v>
      </c>
      <c r="G172" s="4">
        <v>-6.1470547688744735E-2</v>
      </c>
      <c r="H172" s="4">
        <v>7.1001630542207291E-3</v>
      </c>
    </row>
    <row r="173" spans="2:8" x14ac:dyDescent="0.2">
      <c r="B173" s="4">
        <v>0.19035453807358052</v>
      </c>
      <c r="C173" s="4">
        <v>0.35427556962837464</v>
      </c>
      <c r="D173" s="4">
        <v>0.15492271035998653</v>
      </c>
      <c r="E173" s="4">
        <v>1.2728383952138001E-2</v>
      </c>
      <c r="F173" s="4">
        <v>3.1485511018423527E-2</v>
      </c>
      <c r="G173" s="4">
        <v>-3.3588538641875831E-2</v>
      </c>
      <c r="H173" s="4">
        <v>-1.7351075741051125E-3</v>
      </c>
    </row>
    <row r="174" spans="2:8" x14ac:dyDescent="0.2">
      <c r="B174" s="4">
        <v>0.13206525001620584</v>
      </c>
      <c r="C174" s="4">
        <v>0.19941149516639847</v>
      </c>
      <c r="D174" s="4">
        <v>0.19736432582689412</v>
      </c>
      <c r="E174" s="4">
        <v>9.1290229865101893E-2</v>
      </c>
      <c r="F174" s="4">
        <v>-3.1428806745734693E-2</v>
      </c>
      <c r="G174" s="4">
        <v>-1.590509260212444E-2</v>
      </c>
      <c r="H174" s="4">
        <v>-4.5923836444455466E-3</v>
      </c>
    </row>
    <row r="175" spans="2:8" x14ac:dyDescent="0.2">
      <c r="B175" s="4">
        <v>-0.20118426998318781</v>
      </c>
      <c r="C175" s="4">
        <v>0.37162221230576037</v>
      </c>
      <c r="D175" s="4">
        <v>9.1902640064600166E-2</v>
      </c>
      <c r="E175" s="4">
        <v>1.4536525264974736E-2</v>
      </c>
      <c r="F175" s="4">
        <v>-2.09076984458186E-2</v>
      </c>
      <c r="G175" s="4">
        <v>-2.1427203753899962E-2</v>
      </c>
      <c r="H175" s="4">
        <v>2.8125669057175538E-2</v>
      </c>
    </row>
    <row r="176" spans="2:8" x14ac:dyDescent="0.2">
      <c r="B176" s="4">
        <v>-0.38314918346229127</v>
      </c>
      <c r="C176" s="4">
        <v>0.38647418534391687</v>
      </c>
      <c r="D176" s="4">
        <v>-2.5212550330552419E-2</v>
      </c>
      <c r="E176" s="4">
        <v>-2.3920318137843424E-2</v>
      </c>
      <c r="F176" s="4">
        <v>-1.6800589288367203E-2</v>
      </c>
      <c r="G176" s="4">
        <v>-2.5990519973345758E-2</v>
      </c>
      <c r="H176" s="4">
        <v>-3.1117990813949417E-3</v>
      </c>
    </row>
    <row r="177" spans="2:8" x14ac:dyDescent="0.2">
      <c r="B177" s="4">
        <v>-0.31531123500613284</v>
      </c>
      <c r="C177" s="4">
        <v>0.33038445474044359</v>
      </c>
      <c r="D177" s="4">
        <v>-4.8626106141098713E-3</v>
      </c>
      <c r="E177" s="4">
        <v>-1.8313710609994257E-2</v>
      </c>
      <c r="F177" s="4">
        <v>-3.0413032336287064E-2</v>
      </c>
      <c r="G177" s="4">
        <v>-1.2319022064364785E-2</v>
      </c>
      <c r="H177" s="4">
        <v>9.5000661881203992E-3</v>
      </c>
    </row>
    <row r="178" spans="2:8" x14ac:dyDescent="0.2">
      <c r="B178" s="4">
        <v>-0.71022475205243929</v>
      </c>
      <c r="C178" s="4">
        <v>0.29876186414768025</v>
      </c>
      <c r="D178" s="4">
        <v>-4.1637788732683416E-2</v>
      </c>
      <c r="E178" s="4">
        <v>-2.2748565894283021E-2</v>
      </c>
      <c r="F178" s="4">
        <v>-7.2001223882692828E-3</v>
      </c>
      <c r="G178" s="4">
        <v>-1.002785429512843E-2</v>
      </c>
      <c r="H178" s="4">
        <v>2.5800635601363434E-4</v>
      </c>
    </row>
    <row r="179" spans="2:8" x14ac:dyDescent="0.2">
      <c r="B179" s="4">
        <v>-0.70416643558496583</v>
      </c>
      <c r="C179" s="4">
        <v>2.9104707241132684E-2</v>
      </c>
      <c r="D179" s="4">
        <v>3.1633713192946514E-2</v>
      </c>
      <c r="E179" s="4">
        <v>4.2677125732214676E-3</v>
      </c>
      <c r="F179" s="4">
        <v>-4.5556248671153869E-2</v>
      </c>
      <c r="G179" s="4">
        <v>1.369665827165421E-3</v>
      </c>
      <c r="H179" s="4">
        <v>-3.9703479116363098E-3</v>
      </c>
    </row>
    <row r="180" spans="2:8" x14ac:dyDescent="0.2">
      <c r="B180" s="4">
        <v>-0.76725752832786331</v>
      </c>
      <c r="C180" s="4">
        <v>-5.9939661359657913E-2</v>
      </c>
      <c r="D180" s="4">
        <v>4.6507486009942603E-2</v>
      </c>
      <c r="E180" s="4">
        <v>-2.431997398861474E-2</v>
      </c>
      <c r="F180" s="4">
        <v>-3.5013616153373416E-2</v>
      </c>
      <c r="G180" s="4">
        <v>1.1352517640493442E-2</v>
      </c>
      <c r="H180" s="4">
        <v>4.6317994406490154E-3</v>
      </c>
    </row>
    <row r="181" spans="2:8" x14ac:dyDescent="0.2">
      <c r="B181" s="4">
        <v>-0.23103563025231508</v>
      </c>
      <c r="C181" s="4">
        <v>-6.675971456133109E-2</v>
      </c>
      <c r="D181" s="4">
        <v>0.15364631544357055</v>
      </c>
      <c r="E181" s="4">
        <v>-5.9908330401422745E-2</v>
      </c>
      <c r="F181" s="4">
        <v>7.3621564777152232E-2</v>
      </c>
      <c r="G181" s="4">
        <v>-2.4168187853460629E-2</v>
      </c>
      <c r="H181" s="4">
        <v>-1.8874307967839316E-3</v>
      </c>
    </row>
    <row r="182" spans="2:8" x14ac:dyDescent="0.2">
      <c r="B182" s="4">
        <v>-0.26416847865368792</v>
      </c>
      <c r="C182" s="4">
        <v>5.6187597416040846E-2</v>
      </c>
      <c r="D182" s="4">
        <v>0.17690340678109173</v>
      </c>
      <c r="E182" s="4">
        <v>-4.0650942545901611E-2</v>
      </c>
      <c r="F182" s="4">
        <v>5.8075479497484206E-2</v>
      </c>
      <c r="G182" s="4">
        <v>-2.2627535623695034E-2</v>
      </c>
      <c r="H182" s="4">
        <v>6.505797893606364E-3</v>
      </c>
    </row>
    <row r="183" spans="2:8" x14ac:dyDescent="0.2">
      <c r="B183" s="4">
        <v>-9.4172086635554042E-2</v>
      </c>
      <c r="C183" s="4">
        <v>2.908286068488122E-2</v>
      </c>
      <c r="D183" s="4">
        <v>0.2090957715467669</v>
      </c>
      <c r="E183" s="4">
        <v>-1.4370008476266035E-2</v>
      </c>
      <c r="F183" s="4">
        <v>2.4184938549984176E-2</v>
      </c>
      <c r="G183" s="4">
        <v>-1.4078206573324623E-2</v>
      </c>
      <c r="H183" s="4">
        <v>8.0929772119799903E-3</v>
      </c>
    </row>
    <row r="184" spans="2:8" x14ac:dyDescent="0.2">
      <c r="B184" s="4">
        <v>-1.3558001882903655E-2</v>
      </c>
      <c r="C184" s="4">
        <v>6.5221712063090145E-2</v>
      </c>
      <c r="D184" s="4">
        <v>0.16808015265920984</v>
      </c>
      <c r="E184" s="4">
        <v>-6.8072374979909298E-2</v>
      </c>
      <c r="F184" s="4">
        <v>2.9708126993134232E-2</v>
      </c>
      <c r="G184" s="4">
        <v>-3.4374142140821226E-2</v>
      </c>
      <c r="H184" s="4">
        <v>1.446842431765266E-3</v>
      </c>
    </row>
    <row r="185" spans="2:8" x14ac:dyDescent="0.2">
      <c r="B185" s="4">
        <v>0.17090899551001237</v>
      </c>
      <c r="C185" s="4">
        <v>-2.5828074837524164E-2</v>
      </c>
      <c r="D185" s="4">
        <v>0.1931194011097962</v>
      </c>
      <c r="E185" s="4">
        <v>-5.5859379136854986E-2</v>
      </c>
      <c r="F185" s="4">
        <v>2.3984839222256853E-2</v>
      </c>
      <c r="G185" s="4">
        <v>1.2047789613277663E-2</v>
      </c>
      <c r="H185" s="4">
        <v>-6.0596159292307644E-3</v>
      </c>
    </row>
    <row r="186" spans="2:8" x14ac:dyDescent="0.2">
      <c r="B186" s="4">
        <v>0.28533457876018975</v>
      </c>
      <c r="C186" s="4">
        <v>5.0177940688484975E-2</v>
      </c>
      <c r="D186" s="4">
        <v>0.246592529253191</v>
      </c>
      <c r="E186" s="4">
        <v>3.243670242287644E-2</v>
      </c>
      <c r="F186" s="4">
        <v>5.0580118360233954E-2</v>
      </c>
      <c r="G186" s="4">
        <v>-1.4547049845135414E-2</v>
      </c>
      <c r="H186" s="4">
        <v>1.0723155751916031E-2</v>
      </c>
    </row>
    <row r="187" spans="2:8" x14ac:dyDescent="0.2">
      <c r="B187" s="4">
        <v>0.37549172126510905</v>
      </c>
      <c r="C187" s="4">
        <v>7.0447047457318432E-2</v>
      </c>
      <c r="D187" s="4">
        <v>0.25508371233355126</v>
      </c>
      <c r="E187" s="4">
        <v>7.256762643797092E-3</v>
      </c>
      <c r="F187" s="4">
        <v>2.8525833287327232E-2</v>
      </c>
      <c r="G187" s="4">
        <v>-3.2475780928526495E-2</v>
      </c>
      <c r="H187" s="4">
        <v>-2.3214372451084747E-3</v>
      </c>
    </row>
    <row r="188" spans="2:8" x14ac:dyDescent="0.2">
      <c r="B188" s="4">
        <v>0.21438309465157568</v>
      </c>
      <c r="C188" s="4">
        <v>0.20754217679419637</v>
      </c>
      <c r="D188" s="4">
        <v>5.9232391551710256E-2</v>
      </c>
      <c r="E188" s="4">
        <v>-4.9755384267749878E-2</v>
      </c>
      <c r="F188" s="4">
        <v>1.7947282794752575E-2</v>
      </c>
      <c r="G188" s="4">
        <v>-2.8181293629023191E-2</v>
      </c>
      <c r="H188" s="4">
        <v>2.9331104309360226E-3</v>
      </c>
    </row>
    <row r="189" spans="2:8" x14ac:dyDescent="0.2">
      <c r="B189" s="4">
        <v>0.25841467995579692</v>
      </c>
      <c r="C189" s="4">
        <v>0.18264916393984112</v>
      </c>
      <c r="D189" s="4">
        <v>0.10748551733028894</v>
      </c>
      <c r="E189" s="4">
        <v>-9.3604106690933948E-3</v>
      </c>
      <c r="F189" s="4">
        <v>-1.6663948131991214E-2</v>
      </c>
      <c r="G189" s="4">
        <v>-4.870978386514236E-2</v>
      </c>
      <c r="H189" s="4">
        <v>2.5262811483027277E-2</v>
      </c>
    </row>
    <row r="190" spans="2:8" x14ac:dyDescent="0.2">
      <c r="B190" s="4">
        <v>0.38569287134940444</v>
      </c>
      <c r="C190" s="4">
        <v>0.17207602362479663</v>
      </c>
      <c r="D190" s="4">
        <v>9.0971795831083002E-2</v>
      </c>
      <c r="E190" s="4">
        <v>-2.807189138111273E-2</v>
      </c>
      <c r="F190" s="4">
        <v>-4.2480647610409041E-3</v>
      </c>
      <c r="G190" s="4">
        <v>-5.9929361840753752E-2</v>
      </c>
      <c r="H190" s="4">
        <v>5.7985727503500391E-3</v>
      </c>
    </row>
    <row r="191" spans="2:8" x14ac:dyDescent="0.2">
      <c r="B191" s="4">
        <v>0.60977894123422427</v>
      </c>
      <c r="C191" s="4">
        <v>0.29805524512194231</v>
      </c>
      <c r="D191" s="4">
        <v>8.9494205033285538E-3</v>
      </c>
      <c r="E191" s="4">
        <v>-5.308328040471879E-2</v>
      </c>
      <c r="F191" s="4">
        <v>7.8032595311306428E-4</v>
      </c>
      <c r="G191" s="4">
        <v>-7.3111619030737776E-2</v>
      </c>
      <c r="H191" s="4">
        <v>1.6615373221502427E-2</v>
      </c>
    </row>
    <row r="192" spans="2:8" x14ac:dyDescent="0.2">
      <c r="B192" s="4">
        <v>0.63460674103709425</v>
      </c>
      <c r="C192" s="4">
        <v>0.33004359552240803</v>
      </c>
      <c r="D192" s="4">
        <v>8.5326659410252886E-2</v>
      </c>
      <c r="E192" s="4">
        <v>-1.4788106221271831E-2</v>
      </c>
      <c r="F192" s="4">
        <v>3.1034056364636665E-3</v>
      </c>
      <c r="G192" s="4">
        <v>-4.2170732807544443E-2</v>
      </c>
      <c r="H192" s="4">
        <v>-8.6328743874255695E-3</v>
      </c>
    </row>
    <row r="193" spans="2:8" x14ac:dyDescent="0.2">
      <c r="B193" s="4">
        <v>0.43316410606872879</v>
      </c>
      <c r="C193" s="4">
        <v>0.35640068212766196</v>
      </c>
      <c r="D193" s="4">
        <v>8.1949849354036694E-2</v>
      </c>
      <c r="E193" s="4">
        <v>-6.7323628040972333E-2</v>
      </c>
      <c r="F193" s="4">
        <v>2.2833663662357125E-2</v>
      </c>
      <c r="G193" s="4">
        <v>-4.9132721939295632E-2</v>
      </c>
      <c r="H193" s="4">
        <v>-6.9740200954194716E-4</v>
      </c>
    </row>
    <row r="194" spans="2:8" x14ac:dyDescent="0.2">
      <c r="B194" s="4">
        <v>0.18193093908532856</v>
      </c>
      <c r="C194" s="4">
        <v>0.44629587363670703</v>
      </c>
      <c r="D194" s="4">
        <v>1.1527306594861045E-2</v>
      </c>
      <c r="E194" s="4">
        <v>-5.4929927254905829E-2</v>
      </c>
      <c r="F194" s="4">
        <v>-5.4390468436229565E-3</v>
      </c>
      <c r="G194" s="4">
        <v>2.2543259587537133E-2</v>
      </c>
      <c r="H194" s="4">
        <v>-2.5868818694241923E-2</v>
      </c>
    </row>
    <row r="195" spans="2:8" x14ac:dyDescent="0.2">
      <c r="B195" s="4">
        <v>0.12647667697417664</v>
      </c>
      <c r="C195" s="4">
        <v>0.37832677938084891</v>
      </c>
      <c r="D195" s="4">
        <v>3.6615018866642438E-2</v>
      </c>
      <c r="E195" s="4">
        <v>1.9319515906034708E-2</v>
      </c>
      <c r="F195" s="4">
        <v>1.9536673214531383E-2</v>
      </c>
      <c r="G195" s="4">
        <v>-2.9698479751772981E-3</v>
      </c>
      <c r="H195" s="4">
        <v>7.0588341881310246E-3</v>
      </c>
    </row>
    <row r="196" spans="2:8" x14ac:dyDescent="0.2">
      <c r="B196" s="4">
        <v>0.18230461292637598</v>
      </c>
      <c r="C196" s="4">
        <v>0.38636490505877208</v>
      </c>
      <c r="D196" s="4">
        <v>1.5824492762298501E-2</v>
      </c>
      <c r="E196" s="4">
        <v>-6.1854021151931615E-2</v>
      </c>
      <c r="F196" s="4">
        <v>-3.4726675383974074E-3</v>
      </c>
      <c r="G196" s="4">
        <v>3.0540486746915556E-2</v>
      </c>
      <c r="H196" s="4">
        <v>-3.1987378667906155E-3</v>
      </c>
    </row>
    <row r="197" spans="2:8" x14ac:dyDescent="0.2">
      <c r="B197" s="4">
        <v>0.34258302268600827</v>
      </c>
      <c r="C197" s="4">
        <v>0.4611321358476127</v>
      </c>
      <c r="D197" s="4">
        <v>1.5629126608675239E-2</v>
      </c>
      <c r="E197" s="4">
        <v>-2.1301947667154895E-2</v>
      </c>
      <c r="F197" s="4">
        <v>1.7411014930775195E-2</v>
      </c>
      <c r="G197" s="4">
        <v>2.9413434838008564E-2</v>
      </c>
      <c r="H197" s="4">
        <v>2.3697986774883994E-4</v>
      </c>
    </row>
    <row r="198" spans="2:8" x14ac:dyDescent="0.2">
      <c r="B198" s="4">
        <v>0.35982124544867738</v>
      </c>
      <c r="C198" s="4">
        <v>0.30826506489129879</v>
      </c>
      <c r="D198" s="4">
        <v>0.14801649006479553</v>
      </c>
      <c r="E198" s="4">
        <v>6.0078891296321858E-2</v>
      </c>
      <c r="F198" s="4">
        <v>4.564335280480742E-2</v>
      </c>
      <c r="G198" s="4">
        <v>2.3719024946344758E-2</v>
      </c>
      <c r="H198" s="4">
        <v>-6.954220235620672E-3</v>
      </c>
    </row>
    <row r="199" spans="2:8" x14ac:dyDescent="0.2">
      <c r="B199" s="4">
        <v>1.0936556746978143</v>
      </c>
      <c r="C199" s="4">
        <v>0.37589608960128379</v>
      </c>
      <c r="D199" s="4">
        <v>-8.0416160602538814E-3</v>
      </c>
      <c r="E199" s="4">
        <v>1.4752586133549272E-2</v>
      </c>
      <c r="F199" s="4">
        <v>5.5425417226435417E-2</v>
      </c>
      <c r="G199" s="4">
        <v>1.7853728811733655E-2</v>
      </c>
      <c r="H199" s="4">
        <v>-4.2066284962040006E-2</v>
      </c>
    </row>
    <row r="200" spans="2:8" x14ac:dyDescent="0.2">
      <c r="B200" s="4">
        <v>0.90931995286609912</v>
      </c>
      <c r="C200" s="4">
        <v>0.43567523328940855</v>
      </c>
      <c r="D200" s="4">
        <v>-2.2928838444975598E-2</v>
      </c>
      <c r="E200" s="4">
        <v>2.7402113973525356E-2</v>
      </c>
      <c r="F200" s="4">
        <v>-1.5444510336099152E-2</v>
      </c>
      <c r="G200" s="4">
        <v>7.0889290893419304E-2</v>
      </c>
      <c r="H200" s="4">
        <v>2.2550176707540039E-2</v>
      </c>
    </row>
    <row r="201" spans="2:8" x14ac:dyDescent="0.2">
      <c r="B201" s="4">
        <v>1.0779944513803683</v>
      </c>
      <c r="C201" s="4">
        <v>0.29241269338383258</v>
      </c>
      <c r="D201" s="4">
        <v>0.13257422909515376</v>
      </c>
      <c r="E201" s="4">
        <v>5.6656472551553184E-2</v>
      </c>
      <c r="F201" s="4">
        <v>3.5238811637733312E-2</v>
      </c>
      <c r="G201" s="4">
        <v>-4.9442198442171074E-3</v>
      </c>
      <c r="H201" s="4">
        <v>4.4660715745313204E-2</v>
      </c>
    </row>
    <row r="202" spans="2:8" x14ac:dyDescent="0.2">
      <c r="B202" s="4">
        <v>0.9190678890943762</v>
      </c>
      <c r="C202" s="4">
        <v>0.2259633872601905</v>
      </c>
      <c r="D202" s="4">
        <v>0.11491443577655668</v>
      </c>
      <c r="E202" s="4">
        <v>7.3741639892774893E-2</v>
      </c>
      <c r="F202" s="4">
        <v>8.3407275762835062E-2</v>
      </c>
      <c r="G202" s="4">
        <v>-3.1449120063931461E-2</v>
      </c>
      <c r="H202" s="4">
        <v>3.7881742163056072E-2</v>
      </c>
    </row>
    <row r="203" spans="2:8" x14ac:dyDescent="0.2">
      <c r="B203" s="4">
        <v>0.93663938878300024</v>
      </c>
      <c r="C203" s="4">
        <v>0.36715024078893976</v>
      </c>
      <c r="D203" s="4">
        <v>-6.6768454235460517E-2</v>
      </c>
      <c r="E203" s="4">
        <v>-6.8424919715560778E-2</v>
      </c>
      <c r="F203" s="4">
        <v>2.9699471348620592E-2</v>
      </c>
      <c r="G203" s="4">
        <v>3.7213625976840983E-2</v>
      </c>
      <c r="H203" s="4">
        <v>4.1461982585497471E-2</v>
      </c>
    </row>
    <row r="204" spans="2:8" x14ac:dyDescent="0.2">
      <c r="B204" s="4">
        <v>1.1573440424336667</v>
      </c>
      <c r="C204" s="4">
        <v>0.2120613175121793</v>
      </c>
      <c r="D204" s="4">
        <v>3.8776160857622671E-2</v>
      </c>
      <c r="E204" s="4">
        <v>-7.7693770741724009E-3</v>
      </c>
      <c r="F204" s="4">
        <v>6.0003266629998428E-3</v>
      </c>
      <c r="G204" s="4">
        <v>2.6014627362409868E-2</v>
      </c>
      <c r="H204" s="4">
        <v>3.1546726126296769E-2</v>
      </c>
    </row>
    <row r="205" spans="2:8" x14ac:dyDescent="0.2">
      <c r="B205" s="4">
        <v>1.5929141895460985</v>
      </c>
      <c r="C205" s="4">
        <v>0.24740179967629461</v>
      </c>
      <c r="D205" s="4">
        <v>9.9037526544414417E-2</v>
      </c>
      <c r="E205" s="4">
        <v>-0.14577386232700837</v>
      </c>
      <c r="F205" s="4">
        <v>6.1492327534416434E-2</v>
      </c>
      <c r="G205" s="4">
        <v>-4.9325917010165981E-3</v>
      </c>
      <c r="H205" s="4">
        <v>3.6738710769588234E-2</v>
      </c>
    </row>
    <row r="206" spans="2:8" x14ac:dyDescent="0.2">
      <c r="B206" s="4">
        <v>1.7624773286020801</v>
      </c>
      <c r="C206" s="4">
        <v>0.41546822651682597</v>
      </c>
      <c r="D206" s="4">
        <v>6.1049352012356166E-2</v>
      </c>
      <c r="E206" s="4">
        <v>-7.6294508494657562E-2</v>
      </c>
      <c r="F206" s="4">
        <v>-3.3284511421119593E-2</v>
      </c>
      <c r="G206" s="4">
        <v>2.3598500131290757E-2</v>
      </c>
      <c r="H206" s="4">
        <v>1.8899921618190287E-2</v>
      </c>
    </row>
    <row r="207" spans="2:8" x14ac:dyDescent="0.2">
      <c r="B207" s="4">
        <v>1.8266997560761646</v>
      </c>
      <c r="C207" s="4">
        <v>0.33126331215397942</v>
      </c>
      <c r="D207" s="4">
        <v>0.14000204449630296</v>
      </c>
      <c r="E207" s="4">
        <v>-3.8130677350355489E-2</v>
      </c>
      <c r="F207" s="4">
        <v>2.9155459866682581E-2</v>
      </c>
      <c r="G207" s="4">
        <v>-1.0096970636813536E-2</v>
      </c>
      <c r="H207" s="4">
        <v>1.4331500193554782E-2</v>
      </c>
    </row>
    <row r="208" spans="2:8" x14ac:dyDescent="0.2">
      <c r="B208" s="4">
        <v>2.2389167026726917</v>
      </c>
      <c r="C208" s="4">
        <v>7.7593903817587254E-2</v>
      </c>
      <c r="D208" s="4">
        <v>3.0106816071712814E-2</v>
      </c>
      <c r="E208" s="4">
        <v>-8.0812984205020005E-2</v>
      </c>
      <c r="F208" s="4">
        <v>3.7524578940065154E-2</v>
      </c>
      <c r="G208" s="4">
        <v>8.6140554308725258E-3</v>
      </c>
      <c r="H208" s="4">
        <v>-1.1895502900265774E-2</v>
      </c>
    </row>
    <row r="209" spans="2:8" x14ac:dyDescent="0.2">
      <c r="B209" s="4">
        <v>1.8352554754472767</v>
      </c>
      <c r="C209" s="4">
        <v>0.26235725942058397</v>
      </c>
      <c r="D209" s="4">
        <v>4.3158916036031836E-2</v>
      </c>
      <c r="E209" s="4">
        <v>-1.3940602503007984E-2</v>
      </c>
      <c r="F209" s="4">
        <v>5.7209639043247495E-3</v>
      </c>
      <c r="G209" s="4">
        <v>-2.1180623986559847E-2</v>
      </c>
      <c r="H209" s="4">
        <v>-9.7906569910390876E-3</v>
      </c>
    </row>
    <row r="210" spans="2:8" x14ac:dyDescent="0.2">
      <c r="B210" s="4">
        <v>2.0579895512637387</v>
      </c>
      <c r="C210" s="4">
        <v>0.20039108395725808</v>
      </c>
      <c r="D210" s="4">
        <v>0.17911464962350412</v>
      </c>
      <c r="E210" s="4">
        <v>9.4974990810515206E-2</v>
      </c>
      <c r="F210" s="4">
        <v>4.27489949175517E-2</v>
      </c>
      <c r="G210" s="4">
        <v>-4.2949158950015956E-2</v>
      </c>
      <c r="H210" s="4">
        <v>1.7495253709154137E-2</v>
      </c>
    </row>
    <row r="211" spans="2:8" x14ac:dyDescent="0.2">
      <c r="B211" s="4">
        <v>2.5226801068151468</v>
      </c>
      <c r="C211" s="4">
        <v>0.11755622771891734</v>
      </c>
      <c r="D211" s="4">
        <v>0.13403085932456643</v>
      </c>
      <c r="E211" s="4">
        <v>0.17482785131762119</v>
      </c>
      <c r="F211" s="4">
        <v>-7.3935322846199525E-2</v>
      </c>
      <c r="G211" s="4">
        <v>-3.0125134305173586E-2</v>
      </c>
      <c r="H211" s="4">
        <v>-9.6810793732587334E-3</v>
      </c>
    </row>
    <row r="212" spans="2:8" x14ac:dyDescent="0.2">
      <c r="B212" s="4">
        <v>2.5892894882522204</v>
      </c>
      <c r="C212" s="4">
        <v>0.28033650280156053</v>
      </c>
      <c r="D212" s="4">
        <v>-7.7348093791197656E-2</v>
      </c>
      <c r="E212" s="4">
        <v>1.1018457170577201E-2</v>
      </c>
      <c r="F212" s="4">
        <v>-1.2879019856225705E-2</v>
      </c>
      <c r="G212" s="4">
        <v>-1.0170964105506063E-2</v>
      </c>
      <c r="H212" s="4">
        <v>7.9347107050906866E-3</v>
      </c>
    </row>
    <row r="213" spans="2:8" x14ac:dyDescent="0.2">
      <c r="B213" s="4">
        <v>1.6672028158608103</v>
      </c>
      <c r="C213" s="4">
        <v>0.17273619800063059</v>
      </c>
      <c r="D213" s="4">
        <v>1.5846711950235402E-3</v>
      </c>
      <c r="E213" s="4">
        <v>6.8876561271604422E-2</v>
      </c>
      <c r="F213" s="4">
        <v>-1.9378240013623052E-2</v>
      </c>
      <c r="G213" s="4">
        <v>-3.3383662857287843E-4</v>
      </c>
      <c r="H213" s="4">
        <v>-1.6874305376766482E-2</v>
      </c>
    </row>
    <row r="214" spans="2:8" x14ac:dyDescent="0.2">
      <c r="B214" s="4">
        <v>1.5302903372252696</v>
      </c>
      <c r="C214" s="4">
        <v>0.1340389428259938</v>
      </c>
      <c r="D214" s="4">
        <v>-9.3292429345222597E-2</v>
      </c>
      <c r="E214" s="4">
        <v>-5.1250713511174967E-2</v>
      </c>
      <c r="F214" s="4">
        <v>-2.4826969321151634E-2</v>
      </c>
      <c r="G214" s="4">
        <v>5.6760591671532632E-3</v>
      </c>
      <c r="H214" s="4">
        <v>-4.9583409424640026E-2</v>
      </c>
    </row>
    <row r="215" spans="2:8" x14ac:dyDescent="0.2">
      <c r="B215" s="4">
        <v>2.0834693953467713</v>
      </c>
      <c r="C215" s="4">
        <v>-2.8111588086873625E-3</v>
      </c>
      <c r="D215" s="4">
        <v>4.1549873367378941E-2</v>
      </c>
      <c r="E215" s="4">
        <v>-7.6358299790636767E-3</v>
      </c>
      <c r="F215" s="4">
        <v>-6.970850308457276E-3</v>
      </c>
      <c r="G215" s="4">
        <v>-2.6864104908183938E-2</v>
      </c>
      <c r="H215" s="4">
        <v>-1.6050334537734716E-4</v>
      </c>
    </row>
    <row r="216" spans="2:8" x14ac:dyDescent="0.2">
      <c r="B216" s="4">
        <v>2.030592075329186</v>
      </c>
      <c r="C216" s="4">
        <v>1.4986987699665451E-2</v>
      </c>
      <c r="D216" s="4">
        <v>0.1118150650301791</v>
      </c>
      <c r="E216" s="4">
        <v>3.0472373234350283E-2</v>
      </c>
      <c r="F216" s="4">
        <v>-3.9644624393052122E-2</v>
      </c>
      <c r="G216" s="4">
        <v>2.7495500372538395E-2</v>
      </c>
      <c r="H216" s="4">
        <v>-3.2335812573729063E-2</v>
      </c>
    </row>
    <row r="217" spans="2:8" x14ac:dyDescent="0.2">
      <c r="B217" s="4">
        <v>1.8212402661131906</v>
      </c>
      <c r="C217" s="4">
        <v>-0.13915205318388704</v>
      </c>
      <c r="D217" s="4">
        <v>0.10337378875319907</v>
      </c>
      <c r="E217" s="4">
        <v>-3.9956562275602736E-2</v>
      </c>
      <c r="F217" s="4">
        <v>-2.2032279579176969E-2</v>
      </c>
      <c r="G217" s="4">
        <v>-1.0529082524117319E-2</v>
      </c>
      <c r="H217" s="4">
        <v>-7.3069115770912265E-3</v>
      </c>
    </row>
    <row r="218" spans="2:8" x14ac:dyDescent="0.2">
      <c r="B218" s="4">
        <v>1.6551406245239029</v>
      </c>
      <c r="C218" s="4">
        <v>-0.10765590244448836</v>
      </c>
      <c r="D218" s="4">
        <v>2.7659538846985375E-2</v>
      </c>
      <c r="E218" s="4">
        <v>-1.7894070844031201E-2</v>
      </c>
      <c r="F218" s="4">
        <v>-4.3995982737568884E-2</v>
      </c>
      <c r="G218" s="4">
        <v>-1.25264098385544E-2</v>
      </c>
      <c r="H218" s="4">
        <v>-2.2070887048467467E-2</v>
      </c>
    </row>
    <row r="219" spans="2:8" x14ac:dyDescent="0.2">
      <c r="B219" s="4">
        <v>1.6117892266686549</v>
      </c>
      <c r="C219" s="4">
        <v>-1.9605137205169682E-2</v>
      </c>
      <c r="D219" s="4">
        <v>-1.7141692220370285E-2</v>
      </c>
      <c r="E219" s="4">
        <v>-4.4916624025128457E-2</v>
      </c>
      <c r="F219" s="4">
        <v>-2.0498885374204426E-2</v>
      </c>
      <c r="G219" s="4">
        <v>-2.9863270871638075E-2</v>
      </c>
      <c r="H219" s="4">
        <v>-1.4495544817228912E-2</v>
      </c>
    </row>
    <row r="220" spans="2:8" x14ac:dyDescent="0.2">
      <c r="B220" s="4">
        <v>1.3286142608588338</v>
      </c>
      <c r="C220" s="4">
        <v>-1.5549858318199258E-2</v>
      </c>
      <c r="D220" s="4">
        <v>-2.1779531479540926E-2</v>
      </c>
      <c r="E220" s="4">
        <v>-5.0201198204091101E-2</v>
      </c>
      <c r="F220" s="4">
        <v>4.8496054951384128E-2</v>
      </c>
      <c r="G220" s="4">
        <v>-3.4941655733066332E-2</v>
      </c>
      <c r="H220" s="4">
        <v>1.2150077940981982E-2</v>
      </c>
    </row>
    <row r="221" spans="2:8" x14ac:dyDescent="0.2">
      <c r="B221" s="4">
        <v>1.1696016135832428</v>
      </c>
      <c r="C221" s="4">
        <v>-7.6131281000409223E-2</v>
      </c>
      <c r="D221" s="4">
        <v>5.242474674066027E-2</v>
      </c>
      <c r="E221" s="4">
        <v>4.7835829812613466E-2</v>
      </c>
      <c r="F221" s="4">
        <v>-7.8037262840040516E-3</v>
      </c>
      <c r="G221" s="4">
        <v>-1.5142870347904108E-2</v>
      </c>
      <c r="H221" s="4">
        <v>-1.4544454010077185E-3</v>
      </c>
    </row>
    <row r="222" spans="2:8" x14ac:dyDescent="0.2">
      <c r="B222" s="4">
        <v>0.2680831017482907</v>
      </c>
      <c r="C222" s="4">
        <v>-3.1293372077095705E-2</v>
      </c>
      <c r="D222" s="4">
        <v>-2.3620496685988129E-2</v>
      </c>
      <c r="E222" s="4">
        <v>6.4646453255895062E-2</v>
      </c>
      <c r="F222" s="4">
        <v>-1.7100640466686579E-2</v>
      </c>
      <c r="G222" s="4">
        <v>-2.2267442735421597E-2</v>
      </c>
      <c r="H222" s="4">
        <v>9.6588372585937176E-3</v>
      </c>
    </row>
    <row r="223" spans="2:8" x14ac:dyDescent="0.2">
      <c r="B223" s="4">
        <v>0.26284317065552404</v>
      </c>
      <c r="C223" s="4">
        <v>-6.9023054323346544E-2</v>
      </c>
      <c r="D223" s="4">
        <v>-5.0081640746861424E-2</v>
      </c>
      <c r="E223" s="4">
        <v>5.3044536146196822E-2</v>
      </c>
      <c r="F223" s="4">
        <v>-8.0461484449716875E-2</v>
      </c>
      <c r="G223" s="4">
        <v>8.0273755400090581E-3</v>
      </c>
      <c r="H223" s="4">
        <v>2.9967525525612302E-2</v>
      </c>
    </row>
    <row r="224" spans="2:8" x14ac:dyDescent="0.2">
      <c r="B224" s="4">
        <v>-0.15902641422226821</v>
      </c>
      <c r="C224" s="4">
        <v>-0.14224125047390038</v>
      </c>
      <c r="D224" s="4">
        <v>-0.15552623971772189</v>
      </c>
      <c r="E224" s="4">
        <v>2.8319126300576876E-2</v>
      </c>
      <c r="F224" s="4">
        <v>-2.2071623273862879E-2</v>
      </c>
      <c r="G224" s="4">
        <v>-6.1139087620023014E-2</v>
      </c>
      <c r="H224" s="4">
        <v>1.0077808340270151E-2</v>
      </c>
    </row>
    <row r="225" spans="2:8" x14ac:dyDescent="0.2">
      <c r="B225" s="4">
        <v>-0.61559456593423034</v>
      </c>
      <c r="C225" s="4">
        <v>-0.28384784545823549</v>
      </c>
      <c r="D225" s="4">
        <v>-9.3791547110694137E-2</v>
      </c>
      <c r="E225" s="4">
        <v>1.5223591532166972E-2</v>
      </c>
      <c r="F225" s="4">
        <v>-2.5174558360300955E-2</v>
      </c>
      <c r="G225" s="4">
        <v>-2.8511490449889421E-2</v>
      </c>
      <c r="H225" s="4">
        <v>1.3156546419371739E-2</v>
      </c>
    </row>
    <row r="226" spans="2:8" x14ac:dyDescent="0.2">
      <c r="B226" s="4">
        <v>-0.73511102012465557</v>
      </c>
      <c r="C226" s="4">
        <v>-0.12111103287063313</v>
      </c>
      <c r="D226" s="4">
        <v>-9.4933718644097512E-2</v>
      </c>
      <c r="E226" s="4">
        <v>-9.8123804239886522E-3</v>
      </c>
      <c r="F226" s="4">
        <v>-6.2762473093417636E-3</v>
      </c>
      <c r="G226" s="4">
        <v>-9.9848510562679481E-3</v>
      </c>
      <c r="H226" s="4">
        <v>-1.7525199252559553E-3</v>
      </c>
    </row>
    <row r="227" spans="2:8" x14ac:dyDescent="0.2">
      <c r="B227" s="4">
        <v>-1.1047162871803603E-2</v>
      </c>
      <c r="C227" s="4">
        <v>-0.36625726725252455</v>
      </c>
      <c r="D227" s="4">
        <v>-1.2051518978498191E-2</v>
      </c>
      <c r="E227" s="4">
        <v>-2.1128906821179815E-2</v>
      </c>
      <c r="F227" s="4">
        <v>-5.3989563798294962E-2</v>
      </c>
      <c r="G227" s="4">
        <v>6.9721944341366885E-3</v>
      </c>
      <c r="H227" s="4">
        <v>3.3723190463162418E-2</v>
      </c>
    </row>
    <row r="228" spans="2:8" x14ac:dyDescent="0.2">
      <c r="B228" s="4">
        <v>0.18013565658320765</v>
      </c>
      <c r="C228" s="4">
        <v>-0.31035543326681669</v>
      </c>
      <c r="D228" s="4">
        <v>1.6856281913684514E-2</v>
      </c>
      <c r="E228" s="4">
        <v>2.6675443333776999E-2</v>
      </c>
      <c r="F228" s="4">
        <v>-1.6375712943218254E-2</v>
      </c>
      <c r="G228" s="4">
        <v>3.4745254250666248E-2</v>
      </c>
      <c r="H228" s="4">
        <v>5.5411590573426511E-2</v>
      </c>
    </row>
    <row r="229" spans="2:8" x14ac:dyDescent="0.2">
      <c r="B229" s="4">
        <v>0.95295107703366899</v>
      </c>
      <c r="C229" s="4">
        <v>-0.17973172002766619</v>
      </c>
      <c r="D229" s="4">
        <v>3.765150918195205E-2</v>
      </c>
      <c r="E229" s="4">
        <v>-4.8134428945687348E-2</v>
      </c>
      <c r="F229" s="4">
        <v>4.8315856271627516E-3</v>
      </c>
      <c r="G229" s="4">
        <v>-9.2295160312844109E-3</v>
      </c>
      <c r="H229" s="4">
        <v>5.3903108444147384E-2</v>
      </c>
    </row>
    <row r="230" spans="2:8" x14ac:dyDescent="0.2">
      <c r="B230" s="4">
        <v>1.0273150376533784</v>
      </c>
      <c r="C230" s="4">
        <v>-0.20941508468703329</v>
      </c>
      <c r="D230" s="4">
        <v>2.1906544105394429E-2</v>
      </c>
      <c r="E230" s="4">
        <v>-3.4790681762511669E-2</v>
      </c>
      <c r="F230" s="4">
        <v>6.6678679389363038E-3</v>
      </c>
      <c r="G230" s="4">
        <v>-3.4301904591446719E-2</v>
      </c>
      <c r="H230" s="4">
        <v>2.7992521939786161E-2</v>
      </c>
    </row>
    <row r="231" spans="2:8" x14ac:dyDescent="0.2">
      <c r="B231" s="4">
        <v>0.26408763250380529</v>
      </c>
      <c r="C231" s="4">
        <v>-0.12601819285219637</v>
      </c>
      <c r="D231" s="4">
        <v>1.2137061852517967E-2</v>
      </c>
      <c r="E231" s="4">
        <v>-6.398616746109545E-2</v>
      </c>
      <c r="F231" s="4">
        <v>3.8202583611408415E-2</v>
      </c>
      <c r="G231" s="4">
        <v>5.7986952020164153E-3</v>
      </c>
      <c r="H231" s="4">
        <v>2.1120980661853958E-2</v>
      </c>
    </row>
    <row r="232" spans="2:8" x14ac:dyDescent="0.2">
      <c r="B232" s="4">
        <v>0.27146753741081381</v>
      </c>
      <c r="C232" s="4">
        <v>-6.1801906152987925E-2</v>
      </c>
      <c r="D232" s="4">
        <v>-7.0560151229277692E-3</v>
      </c>
      <c r="E232" s="4">
        <v>-4.5919807618818281E-2</v>
      </c>
      <c r="F232" s="4">
        <v>3.6641624619955279E-2</v>
      </c>
      <c r="G232" s="4">
        <v>-1.3950018073132448E-3</v>
      </c>
      <c r="H232" s="4">
        <v>1.6706193992310939E-2</v>
      </c>
    </row>
    <row r="233" spans="2:8" x14ac:dyDescent="0.2">
      <c r="B233" s="4">
        <v>-0.10334559215500853</v>
      </c>
      <c r="C233" s="4">
        <v>-0.10250756000025704</v>
      </c>
      <c r="D233" s="4">
        <v>-4.3079523121094414E-2</v>
      </c>
      <c r="E233" s="4">
        <v>3.5153880185934565E-2</v>
      </c>
      <c r="F233" s="4">
        <v>-1.4271435491103376E-3</v>
      </c>
      <c r="G233" s="4">
        <v>1.7079267034046129E-2</v>
      </c>
      <c r="H233" s="4">
        <v>2.1401030984961895E-3</v>
      </c>
    </row>
    <row r="234" spans="2:8" x14ac:dyDescent="0.2">
      <c r="B234" s="4">
        <v>-7.074826341595182E-2</v>
      </c>
      <c r="C234" s="4">
        <v>-0.15672782355329562</v>
      </c>
      <c r="D234" s="4">
        <v>1.8793356921272531E-2</v>
      </c>
      <c r="E234" s="4">
        <v>3.8348165672179822E-2</v>
      </c>
      <c r="F234" s="4">
        <v>1.3410738624376606E-2</v>
      </c>
      <c r="G234" s="4">
        <v>1.4753866109149916E-2</v>
      </c>
      <c r="H234" s="4">
        <v>4.2274205816694038E-4</v>
      </c>
    </row>
    <row r="235" spans="2:8" x14ac:dyDescent="0.2">
      <c r="B235" s="4">
        <v>-0.39702545929613742</v>
      </c>
      <c r="C235" s="4">
        <v>-0.25539816499466816</v>
      </c>
      <c r="D235" s="4">
        <v>1.6363988663296275E-2</v>
      </c>
      <c r="E235" s="4">
        <v>2.1689457859770263E-3</v>
      </c>
      <c r="F235" s="4">
        <v>-4.3240575534991922E-2</v>
      </c>
      <c r="G235" s="4">
        <v>4.1434287638896318E-2</v>
      </c>
      <c r="H235" s="4">
        <v>7.9201832638355809E-3</v>
      </c>
    </row>
    <row r="236" spans="2:8" x14ac:dyDescent="0.2">
      <c r="B236" s="4">
        <v>-0.37726578052259097</v>
      </c>
      <c r="C236" s="4">
        <v>-0.46063707475478299</v>
      </c>
      <c r="D236" s="4">
        <v>-5.5336270529118556E-3</v>
      </c>
      <c r="E236" s="4">
        <v>-4.0680675929582508E-2</v>
      </c>
      <c r="F236" s="4">
        <v>-2.9024635533700369E-2</v>
      </c>
      <c r="G236" s="4">
        <v>7.7144223370432538E-3</v>
      </c>
      <c r="H236" s="4">
        <v>3.1712918172241228E-2</v>
      </c>
    </row>
    <row r="237" spans="2:8" x14ac:dyDescent="0.2">
      <c r="B237" s="4">
        <v>-0.3795094626991089</v>
      </c>
      <c r="C237" s="4">
        <v>-0.42229704461021234</v>
      </c>
      <c r="D237" s="4">
        <v>2.4341538588800782E-2</v>
      </c>
      <c r="E237" s="4">
        <v>-4.6364488714893411E-2</v>
      </c>
      <c r="F237" s="4">
        <v>9.9377308436310371E-3</v>
      </c>
      <c r="G237" s="4">
        <v>-6.5460507349376683E-3</v>
      </c>
      <c r="H237" s="4">
        <v>2.2159064178652408E-2</v>
      </c>
    </row>
    <row r="238" spans="2:8" x14ac:dyDescent="0.2">
      <c r="B238" s="4">
        <v>5.1540163507222153E-2</v>
      </c>
      <c r="C238" s="4">
        <v>-0.43169731174794307</v>
      </c>
      <c r="D238" s="4">
        <v>0.1252363703294983</v>
      </c>
      <c r="E238" s="4">
        <v>-7.8329127891465761E-2</v>
      </c>
      <c r="F238" s="4">
        <v>-1.8740351499449255E-2</v>
      </c>
      <c r="G238" s="4">
        <v>2.15929122760125E-2</v>
      </c>
      <c r="H238" s="4">
        <v>3.459497801126094E-3</v>
      </c>
    </row>
    <row r="239" spans="2:8" x14ac:dyDescent="0.2">
      <c r="B239" s="4">
        <v>-0.19072844708088935</v>
      </c>
      <c r="C239" s="4">
        <v>-0.43511488374441026</v>
      </c>
      <c r="D239" s="4">
        <v>7.0224561258656046E-2</v>
      </c>
      <c r="E239" s="4">
        <v>-4.1523127660122956E-2</v>
      </c>
      <c r="F239" s="4">
        <v>-2.841369183757873E-2</v>
      </c>
      <c r="G239" s="4">
        <v>5.0766418592817133E-3</v>
      </c>
      <c r="H239" s="4">
        <v>2.0419250641203479E-2</v>
      </c>
    </row>
    <row r="240" spans="2:8" x14ac:dyDescent="0.2">
      <c r="B240" s="4">
        <v>-0.18913238581560532</v>
      </c>
      <c r="C240" s="4">
        <v>-0.32414059956672259</v>
      </c>
      <c r="D240" s="4">
        <v>5.9392020389664783E-2</v>
      </c>
      <c r="E240" s="4">
        <v>-1.8055821964603974E-3</v>
      </c>
      <c r="F240" s="4">
        <v>1.080568170722118E-2</v>
      </c>
      <c r="G240" s="4">
        <v>-2.1510440213478341E-2</v>
      </c>
      <c r="H240" s="4">
        <v>1.9824331239613413E-2</v>
      </c>
    </row>
    <row r="241" spans="2:8" x14ac:dyDescent="0.2">
      <c r="B241" s="4">
        <v>0.10375514188411777</v>
      </c>
      <c r="C241" s="4">
        <v>-0.32142442111946301</v>
      </c>
      <c r="D241" s="4">
        <v>0.16189551965884191</v>
      </c>
      <c r="E241" s="4">
        <v>-5.0137428512995727E-2</v>
      </c>
      <c r="F241" s="4">
        <v>3.321410752287679E-2</v>
      </c>
      <c r="G241" s="4">
        <v>-2.4031590864581523E-2</v>
      </c>
      <c r="H241" s="4">
        <v>5.7416270388237862E-4</v>
      </c>
    </row>
    <row r="242" spans="2:8" x14ac:dyDescent="0.2">
      <c r="B242" s="4">
        <v>-7.206969621787112E-3</v>
      </c>
      <c r="C242" s="4">
        <v>-0.38887196353443987</v>
      </c>
      <c r="D242" s="4">
        <v>0.10094622394281828</v>
      </c>
      <c r="E242" s="4">
        <v>-6.5732645105775797E-2</v>
      </c>
      <c r="F242" s="4">
        <v>1.3974079585277356E-2</v>
      </c>
      <c r="G242" s="4">
        <v>-4.0309984321042061E-2</v>
      </c>
      <c r="H242" s="4">
        <v>7.5413255552584119E-3</v>
      </c>
    </row>
    <row r="243" spans="2:8" x14ac:dyDescent="0.2">
      <c r="B243" s="4">
        <v>0.38423640631342371</v>
      </c>
      <c r="C243" s="4">
        <v>-0.18586353664661928</v>
      </c>
      <c r="D243" s="4">
        <v>7.5187353730943429E-2</v>
      </c>
      <c r="E243" s="4">
        <v>-4.6607542963739285E-2</v>
      </c>
      <c r="F243" s="4">
        <v>1.9138711670594458E-2</v>
      </c>
      <c r="G243" s="4">
        <v>-3.9914671376361822E-2</v>
      </c>
      <c r="H243" s="4">
        <v>-1.1810969883838063E-2</v>
      </c>
    </row>
    <row r="244" spans="2:8" x14ac:dyDescent="0.2">
      <c r="B244" s="4">
        <v>0.42759964948279183</v>
      </c>
      <c r="C244" s="4">
        <v>-0.14075642835350327</v>
      </c>
      <c r="D244" s="4">
        <v>0.11187528643625137</v>
      </c>
      <c r="E244" s="4">
        <v>-8.9436816389134852E-2</v>
      </c>
      <c r="F244" s="4">
        <v>2.5893699085328976E-2</v>
      </c>
      <c r="G244" s="4">
        <v>-5.846472551829655E-3</v>
      </c>
      <c r="H244" s="4">
        <v>-7.7250582117434482E-4</v>
      </c>
    </row>
    <row r="245" spans="2:8" x14ac:dyDescent="0.2">
      <c r="B245" s="4">
        <v>0.45759173922768981</v>
      </c>
      <c r="C245" s="4">
        <v>-0.12068459554176544</v>
      </c>
      <c r="D245" s="4">
        <v>5.929164847816501E-2</v>
      </c>
      <c r="E245" s="4">
        <v>-5.8047297612883846E-2</v>
      </c>
      <c r="F245" s="4">
        <v>4.4055605391268649E-3</v>
      </c>
      <c r="G245" s="4">
        <v>-1.3761366252702063E-2</v>
      </c>
      <c r="H245" s="4">
        <v>-8.3695792834687973E-3</v>
      </c>
    </row>
    <row r="246" spans="2:8" x14ac:dyDescent="0.2">
      <c r="B246" s="4">
        <v>0.45927079606722532</v>
      </c>
      <c r="C246" s="4">
        <v>5.7022560371071335E-3</v>
      </c>
      <c r="D246" s="4">
        <v>-3.9156584504764995E-2</v>
      </c>
      <c r="E246" s="4">
        <v>-5.4423323151772778E-2</v>
      </c>
      <c r="F246" s="4">
        <v>-1.1087585786529604E-2</v>
      </c>
      <c r="G246" s="4">
        <v>-1.2390663387273742E-2</v>
      </c>
      <c r="H246" s="4">
        <v>-1.5946516653991587E-2</v>
      </c>
    </row>
    <row r="247" spans="2:8" x14ac:dyDescent="0.2">
      <c r="B247" s="4">
        <v>0.57890028330155996</v>
      </c>
      <c r="C247" s="4">
        <v>-2.0163325711335153E-2</v>
      </c>
      <c r="D247" s="4">
        <v>1.2950310310608702E-2</v>
      </c>
      <c r="E247" s="4">
        <v>-1.7499521059481844E-2</v>
      </c>
      <c r="F247" s="4">
        <v>-3.1003073046440278E-2</v>
      </c>
      <c r="G247" s="4">
        <v>3.2907393336930484E-2</v>
      </c>
      <c r="H247" s="4">
        <v>-3.7443516779199887E-3</v>
      </c>
    </row>
    <row r="248" spans="2:8" x14ac:dyDescent="0.2">
      <c r="B248" s="4">
        <v>0.94233857585396763</v>
      </c>
      <c r="C248" s="4">
        <v>0.14287486580025219</v>
      </c>
      <c r="D248" s="4">
        <v>1.3019880983930128E-2</v>
      </c>
      <c r="E248" s="4">
        <v>-3.6590115565738539E-2</v>
      </c>
      <c r="F248" s="4">
        <v>-1.1805621171730823E-2</v>
      </c>
      <c r="G248" s="4">
        <v>-1.6043743842747985E-2</v>
      </c>
      <c r="H248" s="4">
        <v>-1.1203247381812555E-2</v>
      </c>
    </row>
    <row r="249" spans="2:8" x14ac:dyDescent="0.2">
      <c r="B249" s="4">
        <v>1.138731515123915</v>
      </c>
      <c r="C249" s="4">
        <v>7.355513873067214E-2</v>
      </c>
      <c r="D249" s="4">
        <v>5.7572576844820499E-2</v>
      </c>
      <c r="E249" s="4">
        <v>-2.2633056460120499E-2</v>
      </c>
      <c r="F249" s="4">
        <v>-1.2809709669104283E-2</v>
      </c>
      <c r="G249" s="4">
        <v>-1.9712727373885431E-3</v>
      </c>
      <c r="H249" s="4">
        <v>-1.4192088280131012E-3</v>
      </c>
    </row>
    <row r="250" spans="2:8" x14ac:dyDescent="0.2">
      <c r="B250" s="4">
        <v>1.3649895048355143</v>
      </c>
      <c r="C250" s="4">
        <v>0.21130163315827691</v>
      </c>
      <c r="D250" s="4">
        <v>0.13716360264531424</v>
      </c>
      <c r="E250" s="4">
        <v>1.5031026376804934E-2</v>
      </c>
      <c r="F250" s="4">
        <v>1.6095196486117402E-2</v>
      </c>
      <c r="G250" s="4">
        <v>1.0710675380406581E-2</v>
      </c>
      <c r="H250" s="4">
        <v>4.5550336378753211E-4</v>
      </c>
    </row>
    <row r="251" spans="2:8" x14ac:dyDescent="0.2">
      <c r="B251" s="4">
        <v>1.2800566787210816</v>
      </c>
      <c r="C251" s="4">
        <v>0.22523311663083964</v>
      </c>
      <c r="D251" s="4">
        <v>6.2781763942316257E-2</v>
      </c>
      <c r="E251" s="4">
        <v>-2.5864019423758745E-2</v>
      </c>
      <c r="F251" s="4">
        <v>2.9826279711357082E-3</v>
      </c>
      <c r="G251" s="4">
        <v>4.8637071782292205E-3</v>
      </c>
      <c r="H251" s="4">
        <v>1.2659677113329451E-2</v>
      </c>
    </row>
    <row r="252" spans="2:8" x14ac:dyDescent="0.2">
      <c r="B252" s="4">
        <v>1.4770963598870557</v>
      </c>
      <c r="C252" s="4">
        <v>0.44323618695076006</v>
      </c>
      <c r="D252" s="4">
        <v>2.5490591400244029E-2</v>
      </c>
      <c r="E252" s="4">
        <v>5.2309005926536381E-2</v>
      </c>
      <c r="F252" s="4">
        <v>6.0428994164442211E-3</v>
      </c>
      <c r="G252" s="4">
        <v>1.4485737280208098E-2</v>
      </c>
      <c r="H252" s="4">
        <v>8.2309075244243017E-3</v>
      </c>
    </row>
    <row r="253" spans="2:8" x14ac:dyDescent="0.2">
      <c r="B253" s="4">
        <v>1.8323440333533156</v>
      </c>
      <c r="C253" s="4">
        <v>0.66384561522546459</v>
      </c>
      <c r="D253" s="4">
        <v>-1.3401513500522334E-2</v>
      </c>
      <c r="E253" s="4">
        <v>-2.2929242070740289E-3</v>
      </c>
      <c r="F253" s="4">
        <v>4.237538324815357E-2</v>
      </c>
      <c r="G253" s="4">
        <v>-1.6294177459323701E-2</v>
      </c>
      <c r="H253" s="4">
        <v>2.8053344118514536E-2</v>
      </c>
    </row>
    <row r="254" spans="2:8" x14ac:dyDescent="0.2">
      <c r="B254" s="4">
        <v>2.6712047091742126</v>
      </c>
      <c r="C254" s="4">
        <v>0.61867509199552462</v>
      </c>
      <c r="D254" s="4">
        <v>-5.2751793320396098E-3</v>
      </c>
      <c r="E254" s="4">
        <v>-2.342796097562341E-2</v>
      </c>
      <c r="F254" s="4">
        <v>6.1542724409213545E-2</v>
      </c>
      <c r="G254" s="4">
        <v>-5.1855454224435112E-2</v>
      </c>
      <c r="H254" s="4">
        <v>-1.7918208791645553E-2</v>
      </c>
    </row>
    <row r="255" spans="2:8" x14ac:dyDescent="0.2">
      <c r="B255" s="4">
        <v>2.4432286356951223</v>
      </c>
      <c r="C255" s="4">
        <v>0.944346080736574</v>
      </c>
      <c r="D255" s="4">
        <v>-3.5586681608538243E-2</v>
      </c>
      <c r="E255" s="4">
        <v>2.9356563831954851E-2</v>
      </c>
      <c r="F255" s="4">
        <v>3.9551554117543346E-2</v>
      </c>
      <c r="G255" s="4">
        <v>3.8910117417268984E-3</v>
      </c>
      <c r="H255" s="4">
        <v>-1.2054159166106734E-2</v>
      </c>
    </row>
    <row r="256" spans="2:8" x14ac:dyDescent="0.2">
      <c r="B256" s="4">
        <v>1.69484247293111</v>
      </c>
      <c r="C256" s="4">
        <v>0.64220072242770532</v>
      </c>
      <c r="D256" s="4">
        <v>3.7004788223818495E-2</v>
      </c>
      <c r="E256" s="4">
        <v>-0.1254177879055268</v>
      </c>
      <c r="F256" s="4">
        <v>0.10773403156828429</v>
      </c>
      <c r="G256" s="4">
        <v>-7.5109920348302509E-3</v>
      </c>
      <c r="H256" s="4">
        <v>-2.4692192004952318E-2</v>
      </c>
    </row>
    <row r="257" spans="2:8" x14ac:dyDescent="0.2">
      <c r="B257" s="4">
        <v>1.6253561439184327</v>
      </c>
      <c r="C257" s="4">
        <v>0.5695383345727546</v>
      </c>
      <c r="D257" s="4">
        <v>-2.2853701076184833E-2</v>
      </c>
      <c r="E257" s="4">
        <v>9.3837402266392353E-2</v>
      </c>
      <c r="F257" s="4">
        <v>1.4751019579869323E-2</v>
      </c>
      <c r="G257" s="4">
        <v>-2.1037945400563821E-2</v>
      </c>
      <c r="H257" s="4">
        <v>-2.5079340823482305E-3</v>
      </c>
    </row>
    <row r="258" spans="2:8" x14ac:dyDescent="0.2">
      <c r="B258" s="4">
        <v>1.6983306129406603</v>
      </c>
      <c r="C258" s="4">
        <v>0.69249031105222869</v>
      </c>
      <c r="D258" s="4">
        <v>-6.3060913617058484E-2</v>
      </c>
      <c r="E258" s="4">
        <v>-2.0763063253957593E-2</v>
      </c>
      <c r="F258" s="4">
        <v>8.6273123009172267E-2</v>
      </c>
      <c r="G258" s="4">
        <v>-3.5113244410058496E-2</v>
      </c>
      <c r="H258" s="4">
        <v>9.0309713381886252E-3</v>
      </c>
    </row>
    <row r="259" spans="2:8" x14ac:dyDescent="0.2">
      <c r="B259" s="4">
        <v>1.692292090853021</v>
      </c>
      <c r="C259" s="4">
        <v>0.66233413125638485</v>
      </c>
      <c r="D259" s="4">
        <v>-0.11392967580102042</v>
      </c>
      <c r="E259" s="4">
        <v>5.8520650769760929E-2</v>
      </c>
      <c r="F259" s="4">
        <v>2.6400969468428768E-2</v>
      </c>
      <c r="G259" s="4">
        <v>-1.5547870991213703E-2</v>
      </c>
      <c r="H259" s="4">
        <v>5.9551512365345321E-3</v>
      </c>
    </row>
    <row r="260" spans="2:8" x14ac:dyDescent="0.2">
      <c r="B260" s="4">
        <v>1.7167297354584088</v>
      </c>
      <c r="C260" s="4">
        <v>0.66003691957460053</v>
      </c>
      <c r="D260" s="4">
        <v>-0.20721699841285726</v>
      </c>
      <c r="E260" s="4">
        <v>5.4648997399206332E-2</v>
      </c>
      <c r="F260" s="4">
        <v>-2.2188665635488901E-2</v>
      </c>
      <c r="G260" s="4">
        <v>-1.4995310194367194E-2</v>
      </c>
      <c r="H260" s="4">
        <v>1.0256896444393288E-2</v>
      </c>
    </row>
    <row r="261" spans="2:8" x14ac:dyDescent="0.2">
      <c r="B261" s="4">
        <v>1.7371373028950903</v>
      </c>
      <c r="C261" s="4">
        <v>0.61233174087139652</v>
      </c>
      <c r="D261" s="4">
        <v>-0.14406732483507911</v>
      </c>
      <c r="E261" s="4">
        <v>6.1529334499571507E-2</v>
      </c>
      <c r="F261" s="4">
        <v>-1.3805470061841499E-4</v>
      </c>
      <c r="G261" s="4">
        <v>3.9351126024427877E-3</v>
      </c>
      <c r="H261" s="4">
        <v>-1.5602669267612385E-2</v>
      </c>
    </row>
    <row r="262" spans="2:8" x14ac:dyDescent="0.2">
      <c r="B262" s="4">
        <v>2.4959190301153584</v>
      </c>
      <c r="C262" s="4">
        <v>0.72392106611692553</v>
      </c>
      <c r="D262" s="4">
        <v>-0.12912285545806418</v>
      </c>
      <c r="E262" s="4">
        <v>-2.1416099305440143E-2</v>
      </c>
      <c r="F262" s="4">
        <v>8.4245640867863531E-3</v>
      </c>
      <c r="G262" s="4">
        <v>-1.7336715297713436E-2</v>
      </c>
      <c r="H262" s="4">
        <v>7.7632712272397136E-3</v>
      </c>
    </row>
    <row r="263" spans="2:8" x14ac:dyDescent="0.2">
      <c r="B263" s="4">
        <v>2.9226302196285987</v>
      </c>
      <c r="C263" s="4">
        <v>0.69719909551767756</v>
      </c>
      <c r="D263" s="4">
        <v>-9.3508648842407602E-2</v>
      </c>
      <c r="E263" s="4">
        <v>5.0524580884657284E-2</v>
      </c>
      <c r="F263" s="4">
        <v>2.2130561020454031E-2</v>
      </c>
      <c r="G263" s="4">
        <v>-2.7108975802128472E-2</v>
      </c>
      <c r="H263" s="4">
        <v>9.9691092740437637E-3</v>
      </c>
    </row>
    <row r="264" spans="2:8" x14ac:dyDescent="0.2">
      <c r="B264" s="4">
        <v>2.5835428013142163</v>
      </c>
      <c r="C264" s="4">
        <v>0.43815215142102848</v>
      </c>
      <c r="D264" s="4">
        <v>1.3593884404911188E-2</v>
      </c>
      <c r="E264" s="4">
        <v>7.7052026446568986E-3</v>
      </c>
      <c r="F264" s="4">
        <v>4.3746262582015612E-3</v>
      </c>
      <c r="G264" s="4">
        <v>-3.8340575631720226E-2</v>
      </c>
      <c r="H264" s="4">
        <v>1.1965892765432335E-3</v>
      </c>
    </row>
    <row r="265" spans="2:8" x14ac:dyDescent="0.2">
      <c r="B265" s="4">
        <v>2.6538544524385412</v>
      </c>
      <c r="C265" s="4">
        <v>0.19305292771008006</v>
      </c>
      <c r="D265" s="4">
        <v>6.3076505177702816E-2</v>
      </c>
      <c r="E265" s="4">
        <v>-0.17795798521219569</v>
      </c>
      <c r="F265" s="4">
        <v>8.4968304910426201E-2</v>
      </c>
      <c r="G265" s="4">
        <v>-3.11308059792289E-2</v>
      </c>
      <c r="H265" s="4">
        <v>-2.7938976324365219E-2</v>
      </c>
    </row>
    <row r="266" spans="2:8" x14ac:dyDescent="0.2">
      <c r="B266" s="4">
        <v>2.7694594865172872</v>
      </c>
      <c r="C266" s="4">
        <v>0.20065426505124895</v>
      </c>
      <c r="D266" s="4">
        <v>6.7335537562293712E-2</v>
      </c>
      <c r="E266" s="4">
        <v>-0.10722296103976478</v>
      </c>
      <c r="F266" s="4">
        <v>5.0778863464449056E-2</v>
      </c>
      <c r="G266" s="4">
        <v>-3.5623056223856739E-2</v>
      </c>
      <c r="H266" s="4">
        <v>-1.0672536732575014E-2</v>
      </c>
    </row>
    <row r="267" spans="2:8" x14ac:dyDescent="0.2">
      <c r="B267" s="4">
        <v>3.304603546722209</v>
      </c>
      <c r="C267" s="4">
        <v>0.6865941772574945</v>
      </c>
      <c r="D267" s="4">
        <v>7.4195461128907297E-3</v>
      </c>
      <c r="E267" s="4">
        <v>-9.3383236959120167E-2</v>
      </c>
      <c r="F267" s="4">
        <v>0.16563048174457692</v>
      </c>
      <c r="G267" s="4">
        <v>-2.8331652489917848E-2</v>
      </c>
      <c r="H267" s="4">
        <v>1.1442603754893298E-2</v>
      </c>
    </row>
    <row r="268" spans="2:8" x14ac:dyDescent="0.2">
      <c r="B268" s="4">
        <v>2.1153082791818014</v>
      </c>
      <c r="C268" s="4">
        <v>-0.16172284187936992</v>
      </c>
      <c r="D268" s="4">
        <v>0.21355841763368927</v>
      </c>
      <c r="E268" s="4">
        <v>-0.13579534692169959</v>
      </c>
      <c r="F268" s="4">
        <v>4.6975332807738975E-2</v>
      </c>
      <c r="G268" s="4">
        <v>2.8322999401127053E-2</v>
      </c>
      <c r="H268" s="4">
        <v>-4.0883397196223255E-2</v>
      </c>
    </row>
    <row r="269" spans="2:8" x14ac:dyDescent="0.2">
      <c r="B269" s="4">
        <v>2.2512376163074039</v>
      </c>
      <c r="C269" s="4">
        <v>0.1749766538849134</v>
      </c>
      <c r="D269" s="4">
        <v>6.8902079316903356E-2</v>
      </c>
      <c r="E269" s="4">
        <v>0.19137865010312538</v>
      </c>
      <c r="F269" s="4">
        <v>-3.7167080873457131E-2</v>
      </c>
      <c r="G269" s="4">
        <v>3.4010242012098438E-3</v>
      </c>
      <c r="H269" s="4">
        <v>8.6411527532095998E-4</v>
      </c>
    </row>
    <row r="270" spans="2:8" x14ac:dyDescent="0.2">
      <c r="B270" s="4">
        <v>2.0784422803829314</v>
      </c>
      <c r="C270" s="4">
        <v>0.44000552486108063</v>
      </c>
      <c r="D270" s="4">
        <v>-0.11638959557987986</v>
      </c>
      <c r="E270" s="4">
        <v>8.1728892732543194E-3</v>
      </c>
      <c r="F270" s="4">
        <v>3.5449289182820747E-2</v>
      </c>
      <c r="G270" s="4">
        <v>-2.4133085654824936E-2</v>
      </c>
      <c r="H270" s="4">
        <v>2.4639546087398517E-2</v>
      </c>
    </row>
    <row r="271" spans="2:8" x14ac:dyDescent="0.2">
      <c r="B271" s="4">
        <v>1.7465271409419807</v>
      </c>
      <c r="C271" s="4">
        <v>0.24658035241218915</v>
      </c>
      <c r="D271" s="4">
        <v>-1.9210152639458918E-2</v>
      </c>
      <c r="E271" s="4">
        <v>7.6580759437042581E-2</v>
      </c>
      <c r="F271" s="4">
        <v>-8.3259449724807838E-2</v>
      </c>
      <c r="G271" s="4">
        <v>2.3476597684670916E-2</v>
      </c>
      <c r="H271" s="4">
        <v>-5.6323435524158376E-3</v>
      </c>
    </row>
    <row r="272" spans="2:8" x14ac:dyDescent="0.2">
      <c r="B272" s="4">
        <v>1.2468701791463694</v>
      </c>
      <c r="C272" s="4">
        <v>-0.15011500314038276</v>
      </c>
      <c r="D272" s="4">
        <v>-7.3742883728421693E-2</v>
      </c>
      <c r="E272" s="4">
        <v>-1.4945359296338336E-2</v>
      </c>
      <c r="F272" s="4">
        <v>-3.545490502320002E-2</v>
      </c>
      <c r="G272" s="4">
        <v>2.5421012467333311E-2</v>
      </c>
      <c r="H272" s="4">
        <v>-5.977916455660111E-3</v>
      </c>
    </row>
    <row r="273" spans="2:8" x14ac:dyDescent="0.2">
      <c r="B273" s="4">
        <v>0.91018031693431145</v>
      </c>
      <c r="C273" s="4">
        <v>-0.22197391508021677</v>
      </c>
      <c r="D273" s="4">
        <v>2.1935605534225383E-2</v>
      </c>
      <c r="E273" s="4">
        <v>7.6549507849961049E-2</v>
      </c>
      <c r="F273" s="4">
        <v>1.5895496805759E-2</v>
      </c>
      <c r="G273" s="4">
        <v>2.6617235554364561E-2</v>
      </c>
      <c r="H273" s="4">
        <v>2.8609868112054165E-2</v>
      </c>
    </row>
    <row r="274" spans="2:8" x14ac:dyDescent="0.2">
      <c r="B274" s="4">
        <v>1.2738330066994961</v>
      </c>
      <c r="C274" s="4">
        <v>-0.26907239175738218</v>
      </c>
      <c r="D274" s="4">
        <v>-2.3388322000940084E-2</v>
      </c>
      <c r="E274" s="4">
        <v>-6.9836874118749757E-3</v>
      </c>
      <c r="F274" s="4">
        <v>-1.8259599900192741E-2</v>
      </c>
      <c r="G274" s="4">
        <v>-6.152783622317159E-4</v>
      </c>
      <c r="H274" s="4">
        <v>-5.5407630638668343E-3</v>
      </c>
    </row>
    <row r="275" spans="2:8" x14ac:dyDescent="0.2">
      <c r="B275" s="4">
        <v>1.647139693217484</v>
      </c>
      <c r="C275" s="4">
        <v>-0.51687825720300618</v>
      </c>
      <c r="D275" s="4">
        <v>7.0777650753686125E-2</v>
      </c>
      <c r="E275" s="4">
        <v>-7.9281964387951889E-2</v>
      </c>
      <c r="F275" s="4">
        <v>-4.6262465641811308E-2</v>
      </c>
      <c r="G275" s="4">
        <v>1.1808821028229961E-3</v>
      </c>
      <c r="H275" s="4">
        <v>-1.9536421245399502E-3</v>
      </c>
    </row>
    <row r="276" spans="2:8" x14ac:dyDescent="0.2">
      <c r="B276" s="4">
        <v>1.2055936131145444</v>
      </c>
      <c r="C276" s="4">
        <v>-0.45496824370714106</v>
      </c>
      <c r="D276" s="4">
        <v>8.8258229252876474E-3</v>
      </c>
      <c r="E276" s="4">
        <v>-2.4896934454415588E-2</v>
      </c>
      <c r="F276" s="4">
        <v>-4.630758332442577E-2</v>
      </c>
      <c r="G276" s="4">
        <v>2.3225030538319209E-2</v>
      </c>
      <c r="H276" s="4">
        <v>-7.952725647836816E-4</v>
      </c>
    </row>
    <row r="277" spans="2:8" x14ac:dyDescent="0.2">
      <c r="B277" s="4">
        <v>1.577513979458453</v>
      </c>
      <c r="C277" s="4">
        <v>-0.20530722981891719</v>
      </c>
      <c r="D277" s="4">
        <v>1.9665137243843302E-2</v>
      </c>
      <c r="E277" s="4">
        <v>-8.6687699489037141E-3</v>
      </c>
      <c r="F277" s="4">
        <v>7.4439752174693214E-3</v>
      </c>
      <c r="G277" s="4">
        <v>3.6621522313927346E-2</v>
      </c>
      <c r="H277" s="4">
        <v>4.458234717076455E-2</v>
      </c>
    </row>
    <row r="278" spans="2:8" x14ac:dyDescent="0.2">
      <c r="B278" s="4">
        <v>1.9110263402756686</v>
      </c>
      <c r="C278" s="4">
        <v>-0.21237872102619476</v>
      </c>
      <c r="D278" s="4">
        <v>5.1955109899135994E-2</v>
      </c>
      <c r="E278" s="4">
        <v>-6.3350150811752867E-2</v>
      </c>
      <c r="F278" s="4">
        <v>-1.407184432728378E-2</v>
      </c>
      <c r="G278" s="4">
        <v>1.4420902483201811E-2</v>
      </c>
      <c r="H278" s="4">
        <v>2.5802758065504347E-2</v>
      </c>
    </row>
    <row r="279" spans="2:8" x14ac:dyDescent="0.2">
      <c r="B279" s="4">
        <v>1.9840505928599781</v>
      </c>
      <c r="C279" s="4">
        <v>-0.24223831433312465</v>
      </c>
      <c r="D279" s="4">
        <v>7.7397211520681686E-2</v>
      </c>
      <c r="E279" s="4">
        <v>-2.6482412789899414E-2</v>
      </c>
      <c r="F279" s="4">
        <v>7.6495851652815441E-3</v>
      </c>
      <c r="G279" s="4">
        <v>1.8115660163764154E-2</v>
      </c>
      <c r="H279" s="4">
        <v>7.3268644999027689E-4</v>
      </c>
    </row>
    <row r="280" spans="2:8" x14ac:dyDescent="0.2">
      <c r="B280" s="4">
        <v>2.2197283189040804</v>
      </c>
      <c r="C280" s="4">
        <v>-0.23620957166274567</v>
      </c>
      <c r="D280" s="4">
        <v>7.112226200484717E-2</v>
      </c>
      <c r="E280" s="4">
        <v>-5.7492522047293944E-2</v>
      </c>
      <c r="F280" s="4">
        <v>-2.9676916275235121E-2</v>
      </c>
      <c r="G280" s="4">
        <v>-3.6312581055145934E-5</v>
      </c>
      <c r="H280" s="4">
        <v>-4.8144947874045746E-2</v>
      </c>
    </row>
    <row r="281" spans="2:8" x14ac:dyDescent="0.2">
      <c r="B281" s="4">
        <v>1.3708340485759607</v>
      </c>
      <c r="C281" s="4">
        <v>-0.31971538362174889</v>
      </c>
      <c r="D281" s="4">
        <v>-4.4403080684437143E-2</v>
      </c>
      <c r="E281" s="4">
        <v>6.3230200707223485E-3</v>
      </c>
      <c r="F281" s="4">
        <v>-3.6853123353824631E-2</v>
      </c>
      <c r="G281" s="4">
        <v>5.6001260155761137E-2</v>
      </c>
      <c r="H281" s="4">
        <v>-2.0453923265184768E-3</v>
      </c>
    </row>
    <row r="282" spans="2:8" x14ac:dyDescent="0.2">
      <c r="B282" s="4">
        <v>1.458740963276401</v>
      </c>
      <c r="C282" s="4">
        <v>-0.40142097919822151</v>
      </c>
      <c r="D282" s="4">
        <v>3.8326599039631488E-2</v>
      </c>
      <c r="E282" s="4">
        <v>-2.6824843072912948E-2</v>
      </c>
      <c r="F282" s="4">
        <v>-1.1653641506693161E-2</v>
      </c>
      <c r="G282" s="4">
        <v>7.5329255624536684E-2</v>
      </c>
      <c r="H282" s="4">
        <v>2.0228666280031581E-2</v>
      </c>
    </row>
    <row r="283" spans="2:8" x14ac:dyDescent="0.2">
      <c r="B283" s="4">
        <v>1.1786915407994663</v>
      </c>
      <c r="C283" s="4">
        <v>-0.34704054999209777</v>
      </c>
      <c r="D283" s="4">
        <v>-6.2327812311991734E-2</v>
      </c>
      <c r="E283" s="4">
        <v>-5.4724404971162585E-2</v>
      </c>
      <c r="F283" s="4">
        <v>-1.3291907282483395E-2</v>
      </c>
      <c r="G283" s="4">
        <v>2.8069147708603401E-2</v>
      </c>
      <c r="H283" s="4">
        <v>1.2109701571379939E-2</v>
      </c>
    </row>
    <row r="284" spans="2:8" x14ac:dyDescent="0.2">
      <c r="B284" s="4">
        <v>0.94587984381478296</v>
      </c>
      <c r="C284" s="4">
        <v>-0.56306925706688171</v>
      </c>
      <c r="D284" s="4">
        <v>-7.4910205468176297E-2</v>
      </c>
      <c r="E284" s="4">
        <v>-1.8814681106128574E-2</v>
      </c>
      <c r="F284" s="4">
        <v>-2.8138305327090003E-2</v>
      </c>
      <c r="G284" s="4">
        <v>9.9062393880812536E-4</v>
      </c>
      <c r="H284" s="4">
        <v>1.4870695860950999E-2</v>
      </c>
    </row>
    <row r="285" spans="2:8" x14ac:dyDescent="0.2">
      <c r="B285" s="4">
        <v>1.1177217906687669</v>
      </c>
      <c r="C285" s="4">
        <v>-0.48725000210298386</v>
      </c>
      <c r="D285" s="4">
        <v>4.8282721762473779E-2</v>
      </c>
      <c r="E285" s="4">
        <v>-3.6995991337101589E-2</v>
      </c>
      <c r="F285" s="4">
        <v>-2.4722776258913972E-2</v>
      </c>
      <c r="G285" s="4">
        <v>9.9547402972719797E-3</v>
      </c>
      <c r="H285" s="4">
        <v>1.214441223814885E-2</v>
      </c>
    </row>
    <row r="286" spans="2:8" x14ac:dyDescent="0.2">
      <c r="B286" s="4">
        <v>1.0956303281839874</v>
      </c>
      <c r="C286" s="4">
        <v>-0.45204391703049873</v>
      </c>
      <c r="D286" s="4">
        <v>2.2752299279509954E-2</v>
      </c>
      <c r="E286" s="4">
        <v>-5.3730826705041354E-2</v>
      </c>
      <c r="F286" s="4">
        <v>-1.0008097709571902E-2</v>
      </c>
      <c r="G286" s="4">
        <v>9.2831003503772037E-3</v>
      </c>
      <c r="H286" s="4">
        <v>-4.8546705476317396E-3</v>
      </c>
    </row>
    <row r="287" spans="2:8" x14ac:dyDescent="0.2">
      <c r="B287" s="4">
        <v>1.0425015249373184</v>
      </c>
      <c r="C287" s="4">
        <v>-0.44353892778763893</v>
      </c>
      <c r="D287" s="4">
        <v>3.5512191407820581E-2</v>
      </c>
      <c r="E287" s="4">
        <v>-5.5980237894463498E-2</v>
      </c>
      <c r="F287" s="4">
        <v>8.740711429605719E-3</v>
      </c>
      <c r="G287" s="4">
        <v>2.8944601859536043E-2</v>
      </c>
      <c r="H287" s="4">
        <v>1.4502058159391864E-2</v>
      </c>
    </row>
    <row r="288" spans="2:8" x14ac:dyDescent="0.2">
      <c r="B288" s="4">
        <v>1.4962690924139939</v>
      </c>
      <c r="C288" s="4">
        <v>-0.43489785584295854</v>
      </c>
      <c r="D288" s="4">
        <v>0.11714596145026911</v>
      </c>
      <c r="E288" s="4">
        <v>-4.6357546414707872E-2</v>
      </c>
      <c r="F288" s="4">
        <v>-1.1557623020734036E-2</v>
      </c>
      <c r="G288" s="4">
        <v>2.1646242955107236E-2</v>
      </c>
      <c r="H288" s="4">
        <v>-8.5726693712629472E-3</v>
      </c>
    </row>
    <row r="289" spans="2:8" x14ac:dyDescent="0.2">
      <c r="B289" s="4">
        <v>1.3596800153791417</v>
      </c>
      <c r="C289" s="4">
        <v>-0.34607486782139163</v>
      </c>
      <c r="D289" s="4">
        <v>-1.8098592436664315E-3</v>
      </c>
      <c r="E289" s="4">
        <v>-7.1987640854901322E-2</v>
      </c>
      <c r="F289" s="4">
        <v>-2.6033854485679963E-3</v>
      </c>
      <c r="G289" s="4">
        <v>1.8411322392327928E-2</v>
      </c>
      <c r="H289" s="4">
        <v>-2.0722878663242968E-2</v>
      </c>
    </row>
    <row r="290" spans="2:8" x14ac:dyDescent="0.2">
      <c r="B290" s="4">
        <v>1.1627775905520259</v>
      </c>
      <c r="C290" s="4">
        <v>-0.35272283747970279</v>
      </c>
      <c r="D290" s="4">
        <v>-2.5022781199581314E-2</v>
      </c>
      <c r="E290" s="4">
        <v>-5.5542907426561122E-2</v>
      </c>
      <c r="F290" s="4">
        <v>-1.9430291304362125E-2</v>
      </c>
      <c r="G290" s="4">
        <v>1.5531086193581723E-2</v>
      </c>
      <c r="H290" s="4">
        <v>-1.5357733682535428E-2</v>
      </c>
    </row>
    <row r="291" spans="2:8" x14ac:dyDescent="0.2">
      <c r="B291" s="4">
        <v>1.0039135350224082</v>
      </c>
      <c r="C291" s="4">
        <v>-0.36934719968217189</v>
      </c>
      <c r="D291" s="4">
        <v>-6.7684377524391322E-3</v>
      </c>
      <c r="E291" s="4">
        <v>3.1917174393534288E-3</v>
      </c>
      <c r="F291" s="4">
        <v>-8.9703003104093758E-3</v>
      </c>
      <c r="G291" s="4">
        <v>3.0632512479725531E-2</v>
      </c>
      <c r="H291" s="4">
        <v>-2.6190912561207171E-2</v>
      </c>
    </row>
    <row r="292" spans="2:8" x14ac:dyDescent="0.2">
      <c r="B292" s="4">
        <v>0.93086257080524715</v>
      </c>
      <c r="C292" s="4">
        <v>-0.24846858235251892</v>
      </c>
      <c r="D292" s="4">
        <v>-8.4368996170942234E-2</v>
      </c>
      <c r="E292" s="4">
        <v>-4.2611159273271117E-2</v>
      </c>
      <c r="F292" s="4">
        <v>4.3679991340656683E-3</v>
      </c>
      <c r="G292" s="4">
        <v>2.3757870606334292E-2</v>
      </c>
      <c r="H292" s="4">
        <v>2.0277245433058168E-2</v>
      </c>
    </row>
    <row r="293" spans="2:8" x14ac:dyDescent="0.2">
      <c r="B293" s="4">
        <v>0.68989231436965326</v>
      </c>
      <c r="C293" s="4">
        <v>-0.23880659500084633</v>
      </c>
      <c r="D293" s="4">
        <v>-7.2221144089739633E-2</v>
      </c>
      <c r="E293" s="4">
        <v>-5.1688375687981951E-3</v>
      </c>
      <c r="F293" s="4">
        <v>-8.7463460037306713E-4</v>
      </c>
      <c r="G293" s="4">
        <v>2.6780564069712725E-2</v>
      </c>
      <c r="H293" s="4">
        <v>8.41578934143962E-4</v>
      </c>
    </row>
    <row r="294" spans="2:8" x14ac:dyDescent="0.2">
      <c r="B294" s="4">
        <v>0.19974946334973862</v>
      </c>
      <c r="C294" s="4">
        <v>-0.15716799142697405</v>
      </c>
      <c r="D294" s="4">
        <v>-6.7284152729617866E-2</v>
      </c>
      <c r="E294" s="4">
        <v>-1.2733553998759905E-2</v>
      </c>
      <c r="F294" s="4">
        <v>2.4278275972813802E-3</v>
      </c>
      <c r="G294" s="4">
        <v>9.3556765242800675E-3</v>
      </c>
      <c r="H294" s="4">
        <v>-2.1721444672944735E-3</v>
      </c>
    </row>
    <row r="295" spans="2:8" x14ac:dyDescent="0.2">
      <c r="B295" s="4">
        <v>0.15999906064556754</v>
      </c>
      <c r="C295" s="4">
        <v>-0.19708541407532007</v>
      </c>
      <c r="D295" s="4">
        <v>-7.9497326253509762E-2</v>
      </c>
      <c r="E295" s="4">
        <v>-1.305495807894508E-2</v>
      </c>
      <c r="F295" s="4">
        <v>-1.8524950251181487E-2</v>
      </c>
      <c r="G295" s="4">
        <v>3.1749666120906052E-2</v>
      </c>
      <c r="H295" s="4">
        <v>3.533502161625289E-2</v>
      </c>
    </row>
    <row r="296" spans="2:8" x14ac:dyDescent="0.2">
      <c r="B296" s="4">
        <v>0.74961618806816721</v>
      </c>
      <c r="C296" s="4">
        <v>-0.34565486704918175</v>
      </c>
      <c r="D296" s="4">
        <v>8.7181719595242247E-4</v>
      </c>
      <c r="E296" s="4">
        <v>-3.0443552055056122E-2</v>
      </c>
      <c r="F296" s="4">
        <v>-2.1804265060920824E-2</v>
      </c>
      <c r="G296" s="4">
        <v>-2.2663929772305774E-2</v>
      </c>
      <c r="H296" s="4">
        <v>2.1136838412386442E-3</v>
      </c>
    </row>
    <row r="297" spans="2:8" x14ac:dyDescent="0.2">
      <c r="B297" s="4">
        <v>0.71379370938009934</v>
      </c>
      <c r="C297" s="4">
        <v>-0.40248343084075816</v>
      </c>
      <c r="D297" s="4">
        <v>-3.2056037065751622E-2</v>
      </c>
      <c r="E297" s="4">
        <v>1.670375269864417E-3</v>
      </c>
      <c r="F297" s="4">
        <v>-3.8715271856004001E-3</v>
      </c>
      <c r="G297" s="4">
        <v>-1.9082987715794107E-2</v>
      </c>
      <c r="H297" s="4">
        <v>-6.6559833146519346E-3</v>
      </c>
    </row>
    <row r="298" spans="2:8" x14ac:dyDescent="0.2">
      <c r="B298" s="4">
        <v>0.66272629410619299</v>
      </c>
      <c r="C298" s="4">
        <v>-0.39326209957041952</v>
      </c>
      <c r="D298" s="4">
        <v>-7.9651020737798575E-2</v>
      </c>
      <c r="E298" s="4">
        <v>-4.9355331678916071E-2</v>
      </c>
      <c r="F298" s="4">
        <v>5.7311925253329147E-3</v>
      </c>
      <c r="G298" s="4">
        <v>-6.5869520916873149E-3</v>
      </c>
      <c r="H298" s="4">
        <v>6.3103549010140884E-4</v>
      </c>
    </row>
    <row r="299" spans="2:8" x14ac:dyDescent="0.2">
      <c r="B299" s="4">
        <v>0.67727798682688156</v>
      </c>
      <c r="C299" s="4">
        <v>-0.39414558175668851</v>
      </c>
      <c r="D299" s="4">
        <v>-2.4022190370670764E-2</v>
      </c>
      <c r="E299" s="4">
        <v>2.4311899990325349E-3</v>
      </c>
      <c r="F299" s="4">
        <v>-8.6818782854589295E-5</v>
      </c>
      <c r="G299" s="4">
        <v>-3.4706722594940432E-3</v>
      </c>
      <c r="H299" s="4">
        <v>-2.6732524911844146E-2</v>
      </c>
    </row>
    <row r="300" spans="2:8" x14ac:dyDescent="0.2">
      <c r="B300" s="4">
        <v>0.80303478518270432</v>
      </c>
      <c r="C300" s="4">
        <v>-0.23815930852821846</v>
      </c>
      <c r="D300" s="4">
        <v>-4.5020555992917537E-2</v>
      </c>
      <c r="E300" s="4">
        <v>-4.1895683150261426E-3</v>
      </c>
      <c r="F300" s="4">
        <v>8.2616335233315318E-3</v>
      </c>
      <c r="G300" s="4">
        <v>2.5380239916034876E-3</v>
      </c>
      <c r="H300" s="4">
        <v>-1.7114648959090751E-2</v>
      </c>
    </row>
    <row r="301" spans="2:8" x14ac:dyDescent="0.2">
      <c r="B301" s="4">
        <v>0.72685973481821675</v>
      </c>
      <c r="C301" s="4">
        <v>-0.15451295977737425</v>
      </c>
      <c r="D301" s="4">
        <v>-5.7442491699650322E-2</v>
      </c>
      <c r="E301" s="4">
        <v>-3.0976122822402651E-2</v>
      </c>
      <c r="F301" s="4">
        <v>1.738134960393152E-2</v>
      </c>
      <c r="G301" s="4">
        <v>7.0053082994712378E-3</v>
      </c>
      <c r="H301" s="4">
        <v>-1.6842754620301815E-2</v>
      </c>
    </row>
    <row r="302" spans="2:8" x14ac:dyDescent="0.2">
      <c r="B302" s="4">
        <v>1.0578645204801973</v>
      </c>
      <c r="C302" s="4">
        <v>-0.11668725208912972</v>
      </c>
      <c r="D302" s="4">
        <v>-2.9402081060603848E-2</v>
      </c>
      <c r="E302" s="4">
        <v>-3.9363536726094953E-2</v>
      </c>
      <c r="F302" s="4">
        <v>3.2540943121808441E-2</v>
      </c>
      <c r="G302" s="4">
        <v>3.5198599925822414E-3</v>
      </c>
      <c r="H302" s="4">
        <v>-1.9974730000959822E-2</v>
      </c>
    </row>
    <row r="303" spans="2:8" x14ac:dyDescent="0.2">
      <c r="B303" s="4">
        <v>1.1122761787062498</v>
      </c>
      <c r="C303" s="4">
        <v>-7.703006075325762E-2</v>
      </c>
      <c r="D303" s="4">
        <v>1.5238441777272045E-2</v>
      </c>
      <c r="E303" s="4">
        <v>-2.7145937758261095E-2</v>
      </c>
      <c r="F303" s="4">
        <v>6.0688724714300177E-3</v>
      </c>
      <c r="G303" s="4">
        <v>4.5532475310547998E-3</v>
      </c>
      <c r="H303" s="4">
        <v>-6.2807351306541758E-3</v>
      </c>
    </row>
    <row r="304" spans="2:8" x14ac:dyDescent="0.2">
      <c r="B304" s="4">
        <v>1.3198396915374873</v>
      </c>
      <c r="C304" s="4">
        <v>7.7736659558272142E-3</v>
      </c>
      <c r="D304" s="4">
        <v>-1.365954934248468E-2</v>
      </c>
      <c r="E304" s="4">
        <v>-3.6956571740843873E-2</v>
      </c>
      <c r="F304" s="4">
        <v>6.3446223216218614E-3</v>
      </c>
      <c r="G304" s="4">
        <v>1.5320850664307183E-2</v>
      </c>
      <c r="H304" s="4">
        <v>-1.2895045657881962E-3</v>
      </c>
    </row>
    <row r="305" spans="2:8" x14ac:dyDescent="0.2">
      <c r="B305" s="4">
        <v>1.5463606813840123</v>
      </c>
      <c r="C305" s="4">
        <v>-6.1124500985407434E-2</v>
      </c>
      <c r="D305" s="4">
        <v>3.8754199498634373E-2</v>
      </c>
      <c r="E305" s="4">
        <v>-9.6094821448298538E-3</v>
      </c>
      <c r="F305" s="4">
        <v>-2.8246812981037937E-3</v>
      </c>
      <c r="G305" s="4">
        <v>8.4162950747709159E-3</v>
      </c>
      <c r="H305" s="4">
        <v>-2.9396711006123774E-3</v>
      </c>
    </row>
    <row r="306" spans="2:8" x14ac:dyDescent="0.2">
      <c r="B306" s="4">
        <v>1.4689231412285366</v>
      </c>
      <c r="C306" s="4">
        <v>-7.2912751205944856E-2</v>
      </c>
      <c r="D306" s="4">
        <v>4.1339523497936896E-2</v>
      </c>
      <c r="E306" s="4">
        <v>3.893676538093548E-3</v>
      </c>
      <c r="F306" s="4">
        <v>-2.371962392533878E-2</v>
      </c>
      <c r="G306" s="4">
        <v>2.5637152079190432E-2</v>
      </c>
      <c r="H306" s="4">
        <v>-5.303504873991248E-3</v>
      </c>
    </row>
    <row r="307" spans="2:8" x14ac:dyDescent="0.2">
      <c r="B307" s="4">
        <v>1.5916728332494092</v>
      </c>
      <c r="C307" s="4">
        <v>-0.12018430849803258</v>
      </c>
      <c r="D307" s="4">
        <v>4.167610267869435E-2</v>
      </c>
      <c r="E307" s="4">
        <v>3.6236224002045938E-3</v>
      </c>
      <c r="F307" s="4">
        <v>1.9670131526460913E-2</v>
      </c>
      <c r="G307" s="4">
        <v>1.5808077711870632E-2</v>
      </c>
      <c r="H307" s="4">
        <v>-1.0451761923278485E-2</v>
      </c>
    </row>
    <row r="308" spans="2:8" x14ac:dyDescent="0.2">
      <c r="B308" s="4">
        <v>1.7941247107201457</v>
      </c>
      <c r="C308" s="4">
        <v>-9.1568411435652169E-2</v>
      </c>
      <c r="D308" s="4">
        <v>5.0117699518960571E-2</v>
      </c>
      <c r="E308" s="4">
        <v>1.4292048849156684E-2</v>
      </c>
      <c r="F308" s="4">
        <v>-1.5948475789535643E-3</v>
      </c>
      <c r="G308" s="4">
        <v>8.9183426185842751E-3</v>
      </c>
      <c r="H308" s="4">
        <v>-1.1021158716771935E-2</v>
      </c>
    </row>
    <row r="309" spans="2:8" x14ac:dyDescent="0.2">
      <c r="B309" s="4">
        <v>1.8745898876698577</v>
      </c>
      <c r="C309" s="4">
        <v>-0.12713762691295541</v>
      </c>
      <c r="D309" s="4">
        <v>3.5452577139317772E-2</v>
      </c>
      <c r="E309" s="4">
        <v>-1.1317936555115626E-2</v>
      </c>
      <c r="F309" s="4">
        <v>-3.4504618569765355E-3</v>
      </c>
      <c r="G309" s="4">
        <v>7.0877281866331037E-3</v>
      </c>
      <c r="H309" s="4">
        <v>-1.5442551220829293E-3</v>
      </c>
    </row>
    <row r="310" spans="2:8" x14ac:dyDescent="0.2">
      <c r="B310" s="4">
        <v>1.9808389473697399</v>
      </c>
      <c r="C310" s="4">
        <v>-7.017550060959378E-2</v>
      </c>
      <c r="D310" s="4">
        <v>-3.0507323830542422E-2</v>
      </c>
      <c r="E310" s="4">
        <v>-7.0922825789415625E-2</v>
      </c>
      <c r="F310" s="4">
        <v>-2.1076635495419688E-2</v>
      </c>
      <c r="G310" s="4">
        <v>1.5714326369055384E-2</v>
      </c>
      <c r="H310" s="4">
        <v>-1.1340305644026159E-2</v>
      </c>
    </row>
    <row r="311" spans="2:8" x14ac:dyDescent="0.2">
      <c r="B311" s="4">
        <v>1.9674287717427084</v>
      </c>
      <c r="C311" s="4">
        <v>-0.22058396586957521</v>
      </c>
      <c r="D311" s="4">
        <v>7.646749594153264E-2</v>
      </c>
      <c r="E311" s="4">
        <v>-7.0659173282878115E-2</v>
      </c>
      <c r="F311" s="4">
        <v>2.0478701831479561E-2</v>
      </c>
      <c r="G311" s="4">
        <v>5.5066710930497817E-3</v>
      </c>
      <c r="H311" s="4">
        <v>4.5118529181580949E-3</v>
      </c>
    </row>
    <row r="312" spans="2:8" x14ac:dyDescent="0.2">
      <c r="B312" s="4">
        <v>2.2432357710690631</v>
      </c>
      <c r="C312" s="4">
        <v>-0.13619357829727038</v>
      </c>
      <c r="D312" s="4">
        <v>7.8265554413381816E-2</v>
      </c>
      <c r="E312" s="4">
        <v>-8.0583265496192213E-2</v>
      </c>
      <c r="F312" s="4">
        <v>3.7206283904749601E-2</v>
      </c>
      <c r="G312" s="4">
        <v>1.893884821730173E-2</v>
      </c>
      <c r="H312" s="4">
        <v>-1.4522227157703674E-3</v>
      </c>
    </row>
    <row r="313" spans="2:8" x14ac:dyDescent="0.2">
      <c r="B313" s="4">
        <v>2.4920468651716958</v>
      </c>
      <c r="C313" s="4">
        <v>-0.15134155471085031</v>
      </c>
      <c r="D313" s="4">
        <v>0.16655659571488973</v>
      </c>
      <c r="E313" s="4">
        <v>-4.467639450800711E-2</v>
      </c>
      <c r="F313" s="4">
        <v>2.8043721958600266E-2</v>
      </c>
      <c r="G313" s="4">
        <v>3.7950350726528742E-3</v>
      </c>
      <c r="H313" s="4">
        <v>-2.4264084063813575E-3</v>
      </c>
    </row>
    <row r="314" spans="2:8" x14ac:dyDescent="0.2">
      <c r="B314" s="4">
        <v>2.423544628792663</v>
      </c>
      <c r="C314" s="4">
        <v>-0.16096359973446997</v>
      </c>
      <c r="D314" s="4">
        <v>0.15578781962079696</v>
      </c>
      <c r="E314" s="4">
        <v>-6.7194720468705532E-2</v>
      </c>
      <c r="F314" s="4">
        <v>1.1273695871130992E-2</v>
      </c>
      <c r="G314" s="4">
        <v>2.597902161002048E-2</v>
      </c>
      <c r="H314" s="4">
        <v>-2.4530339766459549E-3</v>
      </c>
    </row>
    <row r="315" spans="2:8" x14ac:dyDescent="0.2">
      <c r="B315" s="4">
        <v>2.6396612791448266</v>
      </c>
      <c r="C315" s="4">
        <v>0.17617885161478411</v>
      </c>
      <c r="D315" s="4">
        <v>2.4144805714039971E-3</v>
      </c>
      <c r="E315" s="4">
        <v>-7.8612259685002156E-2</v>
      </c>
      <c r="F315" s="4">
        <v>2.4545986494170287E-2</v>
      </c>
      <c r="G315" s="4">
        <v>1.6654478969398829E-2</v>
      </c>
      <c r="H315" s="4">
        <v>-1.0492644661926806E-2</v>
      </c>
    </row>
    <row r="316" spans="2:8" x14ac:dyDescent="0.2">
      <c r="B316" s="4">
        <v>2.8369267199425505</v>
      </c>
      <c r="C316" s="4">
        <v>0.30021045716603251</v>
      </c>
      <c r="D316" s="4">
        <v>-8.5865271686633247E-3</v>
      </c>
      <c r="E316" s="4">
        <v>-5.7747116758901103E-2</v>
      </c>
      <c r="F316" s="4">
        <v>3.6911981075993763E-2</v>
      </c>
      <c r="G316" s="4">
        <v>1.6247130703430167E-2</v>
      </c>
      <c r="H316" s="4">
        <v>-1.7208093533291183E-2</v>
      </c>
    </row>
    <row r="317" spans="2:8" x14ac:dyDescent="0.2">
      <c r="B317" s="4">
        <v>3.4615238293546424</v>
      </c>
      <c r="C317" s="4">
        <v>0.3113659985615107</v>
      </c>
      <c r="D317" s="4">
        <v>0.10546365781837889</v>
      </c>
      <c r="E317" s="4">
        <v>-5.7920978657829775E-2</v>
      </c>
      <c r="F317" s="4">
        <v>5.4469431847652414E-3</v>
      </c>
      <c r="G317" s="4">
        <v>-3.0884416678048487E-2</v>
      </c>
      <c r="H317" s="4">
        <v>-1.9230701393050619E-2</v>
      </c>
    </row>
    <row r="318" spans="2:8" x14ac:dyDescent="0.2">
      <c r="B318" s="4">
        <v>3.5097549975200035</v>
      </c>
      <c r="C318" s="4">
        <v>0.54851643193093114</v>
      </c>
      <c r="D318" s="4">
        <v>9.6026137507223164E-2</v>
      </c>
      <c r="E318" s="4">
        <v>-9.9054152149558594E-2</v>
      </c>
      <c r="F318" s="4">
        <v>4.050026254154291E-2</v>
      </c>
      <c r="G318" s="4">
        <v>1.0684822104148027E-2</v>
      </c>
      <c r="H318" s="4">
        <v>-1.6385562656474534E-2</v>
      </c>
    </row>
    <row r="319" spans="2:8" x14ac:dyDescent="0.2">
      <c r="B319" s="4">
        <v>3.7244691090826003</v>
      </c>
      <c r="C319" s="4">
        <v>0.31075019116242991</v>
      </c>
      <c r="D319" s="4">
        <v>0.26761625934257022</v>
      </c>
      <c r="E319" s="4">
        <v>3.2883894400312627E-2</v>
      </c>
      <c r="F319" s="4">
        <v>5.1813500968526244E-2</v>
      </c>
      <c r="G319" s="4">
        <v>-1.18778237642812E-4</v>
      </c>
      <c r="H319" s="4">
        <v>1.3876469601125537E-2</v>
      </c>
    </row>
    <row r="320" spans="2:8" x14ac:dyDescent="0.2">
      <c r="B320" s="4">
        <v>3.6458194345642583</v>
      </c>
      <c r="C320" s="4">
        <v>0.64465440539705621</v>
      </c>
      <c r="D320" s="4">
        <v>8.295924362987055E-3</v>
      </c>
      <c r="E320" s="4">
        <v>-9.5138700622603239E-2</v>
      </c>
      <c r="F320" s="4">
        <v>4.6188591873653539E-2</v>
      </c>
      <c r="G320" s="4">
        <v>4.2655948386031754E-2</v>
      </c>
      <c r="H320" s="4">
        <v>-7.074335824997083E-3</v>
      </c>
    </row>
    <row r="321" spans="2:8" x14ac:dyDescent="0.2">
      <c r="B321" s="4">
        <v>3.8097541353222866</v>
      </c>
      <c r="C321" s="4">
        <v>0.5689763984426941</v>
      </c>
      <c r="D321" s="4">
        <v>-8.8408279265881967E-4</v>
      </c>
      <c r="E321" s="4">
        <v>-5.6721503812756986E-2</v>
      </c>
      <c r="F321" s="4">
        <v>6.1257567610699587E-2</v>
      </c>
      <c r="G321" s="4">
        <v>5.6385371055225939E-2</v>
      </c>
      <c r="H321" s="4">
        <v>-4.8541488845867155E-2</v>
      </c>
    </row>
    <row r="322" spans="2:8" x14ac:dyDescent="0.2">
      <c r="B322" s="4">
        <v>3.7351591486738953</v>
      </c>
      <c r="C322" s="4">
        <v>0.60080453809137879</v>
      </c>
      <c r="D322" s="4">
        <v>-8.1460727631525301E-2</v>
      </c>
      <c r="E322" s="4">
        <v>-5.3503681059661364E-2</v>
      </c>
      <c r="F322" s="4">
        <v>2.360023352457019E-3</v>
      </c>
      <c r="G322" s="4">
        <v>4.7037289746932984E-2</v>
      </c>
      <c r="H322" s="4">
        <v>-2.0900641164132133E-2</v>
      </c>
    </row>
    <row r="323" spans="2:8" x14ac:dyDescent="0.2">
      <c r="B323" s="4">
        <v>3.8344536602702504</v>
      </c>
      <c r="C323" s="4">
        <v>0.54917021915950837</v>
      </c>
      <c r="D323" s="4">
        <v>-3.1020154913366748E-2</v>
      </c>
      <c r="E323" s="4">
        <v>-4.5222131241913835E-2</v>
      </c>
      <c r="F323" s="4">
        <v>7.7488071821677756E-3</v>
      </c>
      <c r="G323" s="4">
        <v>5.3374361631447639E-2</v>
      </c>
      <c r="H323" s="4">
        <v>-3.1171315110749158E-2</v>
      </c>
    </row>
    <row r="324" spans="2:8" x14ac:dyDescent="0.2">
      <c r="B324" s="4">
        <v>3.6678927339101457</v>
      </c>
      <c r="C324" s="4">
        <v>0.71291122017929764</v>
      </c>
      <c r="D324" s="4">
        <v>-6.6321530442539453E-2</v>
      </c>
      <c r="E324" s="4">
        <v>-2.3762524915954437E-2</v>
      </c>
      <c r="F324" s="4">
        <v>1.8756320939321346E-2</v>
      </c>
      <c r="G324" s="4">
        <v>2.2533785276281731E-2</v>
      </c>
      <c r="H324" s="4">
        <v>-4.250444851560567E-2</v>
      </c>
    </row>
    <row r="325" spans="2:8" x14ac:dyDescent="0.2">
      <c r="B325" s="4">
        <v>3.2427788328407474</v>
      </c>
      <c r="C325" s="4">
        <v>0.59295525568647245</v>
      </c>
      <c r="D325" s="4">
        <v>-6.1504661087410914E-2</v>
      </c>
      <c r="E325" s="4">
        <v>-1.4807669790606515E-2</v>
      </c>
      <c r="F325" s="4">
        <v>2.5881595777519736E-2</v>
      </c>
      <c r="G325" s="4">
        <v>-3.4544952458097307E-2</v>
      </c>
      <c r="H325" s="4">
        <v>-1.2924413362841037E-3</v>
      </c>
    </row>
    <row r="326" spans="2:8" x14ac:dyDescent="0.2">
      <c r="B326" s="4">
        <v>3.4651922412833605</v>
      </c>
      <c r="C326" s="4">
        <v>0.56556114876068952</v>
      </c>
      <c r="D326" s="4">
        <v>-7.6769459066916637E-3</v>
      </c>
      <c r="E326" s="4">
        <v>-1.2900758906559425E-2</v>
      </c>
      <c r="F326" s="4">
        <v>1.6804420035043871E-2</v>
      </c>
      <c r="G326" s="4">
        <v>-2.5592443235775567E-3</v>
      </c>
      <c r="H326" s="4">
        <v>-1.1132404118866082E-2</v>
      </c>
    </row>
    <row r="327" spans="2:8" x14ac:dyDescent="0.2">
      <c r="B327" s="4">
        <v>3.930757469042609</v>
      </c>
      <c r="C327" s="4">
        <v>0.74118035935914062</v>
      </c>
      <c r="D327" s="4">
        <v>-4.2125223107232872E-2</v>
      </c>
      <c r="E327" s="4">
        <v>-7.3195904092208719E-2</v>
      </c>
      <c r="F327" s="4">
        <v>1.7131548988352393E-2</v>
      </c>
      <c r="G327" s="4">
        <v>-5.3500762993792719E-3</v>
      </c>
      <c r="H327" s="4">
        <v>-7.0793210493425235E-3</v>
      </c>
    </row>
    <row r="328" spans="2:8" x14ac:dyDescent="0.2">
      <c r="B328" s="4">
        <v>4.176458854123104</v>
      </c>
      <c r="C328" s="4">
        <v>0.77275030260597433</v>
      </c>
      <c r="D328" s="4">
        <v>1.4123685115505335E-2</v>
      </c>
      <c r="E328" s="4">
        <v>-6.7416200957558986E-2</v>
      </c>
      <c r="F328" s="4">
        <v>6.6583851558787044E-2</v>
      </c>
      <c r="G328" s="4">
        <v>-2.0814981093582756E-2</v>
      </c>
      <c r="H328" s="4">
        <v>2.120078115554019E-2</v>
      </c>
    </row>
    <row r="329" spans="2:8" x14ac:dyDescent="0.2">
      <c r="B329" s="4">
        <v>5.6696609857173295</v>
      </c>
      <c r="C329" s="4">
        <v>0.80276877672530156</v>
      </c>
      <c r="D329" s="4">
        <v>0.10110720075252509</v>
      </c>
      <c r="E329" s="4">
        <v>2.4614297589845294E-2</v>
      </c>
      <c r="F329" s="4">
        <v>2.8960554252376137E-2</v>
      </c>
      <c r="G329" s="4">
        <v>-5.1717424952429838E-3</v>
      </c>
      <c r="H329" s="4">
        <v>2.0424371893738864E-2</v>
      </c>
    </row>
    <row r="330" spans="2:8" x14ac:dyDescent="0.2">
      <c r="B330" s="4">
        <v>4.9278264736037656</v>
      </c>
      <c r="C330" s="4">
        <v>0.80111991422632556</v>
      </c>
      <c r="D330" s="4">
        <v>3.2505593358774253E-2</v>
      </c>
      <c r="E330" s="4">
        <v>9.7337430991009208E-2</v>
      </c>
      <c r="F330" s="4">
        <v>-8.8863696537727927E-3</v>
      </c>
      <c r="G330" s="4">
        <v>0.10577218758856644</v>
      </c>
      <c r="H330" s="4">
        <v>-4.4428753180086392E-2</v>
      </c>
    </row>
    <row r="331" spans="2:8" x14ac:dyDescent="0.2">
      <c r="B331" s="4">
        <v>4.8193534983223163</v>
      </c>
      <c r="C331" s="4">
        <v>0.54577915616798334</v>
      </c>
      <c r="D331" s="4">
        <v>0.32075841985543035</v>
      </c>
      <c r="E331" s="4">
        <v>0.46506147098462447</v>
      </c>
      <c r="F331" s="4">
        <v>-7.9832094286040517E-2</v>
      </c>
      <c r="G331" s="4">
        <v>2.9635466841945523E-2</v>
      </c>
      <c r="H331" s="4">
        <v>-4.2580177560988001E-3</v>
      </c>
    </row>
    <row r="332" spans="2:8" x14ac:dyDescent="0.2">
      <c r="B332" s="4">
        <v>5.4522121603357458</v>
      </c>
      <c r="C332" s="4">
        <v>0.80489591944554373</v>
      </c>
      <c r="D332" s="4">
        <v>-8.9952143326631054E-2</v>
      </c>
      <c r="E332" s="4">
        <v>8.3968627474968041E-2</v>
      </c>
      <c r="F332" s="4">
        <v>-1.8029519951844479E-2</v>
      </c>
      <c r="G332" s="4">
        <v>5.488988914476322E-2</v>
      </c>
      <c r="H332" s="4">
        <v>-3.8799422527176615E-2</v>
      </c>
    </row>
    <row r="333" spans="2:8" x14ac:dyDescent="0.2">
      <c r="B333" s="4">
        <v>7.3211004506575268</v>
      </c>
      <c r="C333" s="4">
        <v>0.83722960919901157</v>
      </c>
      <c r="D333" s="4">
        <v>0.12878944380784349</v>
      </c>
      <c r="E333" s="4">
        <v>-1.1580591444520269E-2</v>
      </c>
      <c r="F333" s="4">
        <v>-4.057413704332654E-2</v>
      </c>
      <c r="G333" s="4">
        <v>-2.5001620540801749E-2</v>
      </c>
      <c r="H333" s="4">
        <v>2.6159492694732236E-2</v>
      </c>
    </row>
    <row r="334" spans="2:8" x14ac:dyDescent="0.2">
      <c r="B334" s="4">
        <v>7.6418564035483207</v>
      </c>
      <c r="C334" s="4">
        <v>1.3362369088565949</v>
      </c>
      <c r="D334" s="4">
        <v>8.5289380225275924E-3</v>
      </c>
      <c r="E334" s="4">
        <v>-3.2035885999577608E-2</v>
      </c>
      <c r="F334" s="4">
        <v>2.9392357098100556E-2</v>
      </c>
      <c r="G334" s="4">
        <v>0.10181115596557504</v>
      </c>
      <c r="H334" s="4">
        <v>2.4024939304915074E-2</v>
      </c>
    </row>
    <row r="335" spans="2:8" x14ac:dyDescent="0.2">
      <c r="B335" s="4">
        <v>4.4698512112320357</v>
      </c>
      <c r="C335" s="4">
        <v>0.24653514812485414</v>
      </c>
      <c r="D335" s="4">
        <v>0.10005645039948965</v>
      </c>
      <c r="E335" s="4">
        <v>0.17689284223382659</v>
      </c>
      <c r="F335" s="4">
        <v>-2.671417875049148E-2</v>
      </c>
      <c r="G335" s="4">
        <v>8.5200421645954177E-2</v>
      </c>
      <c r="H335" s="4">
        <v>1.5896028114923493E-3</v>
      </c>
    </row>
    <row r="336" spans="2:8" x14ac:dyDescent="0.2">
      <c r="B336" s="4">
        <v>3.1394621541459404</v>
      </c>
      <c r="C336" s="4">
        <v>-0.31362646057187854</v>
      </c>
      <c r="D336" s="4">
        <v>-1.8902954030056172E-2</v>
      </c>
      <c r="E336" s="4">
        <v>6.3013747901632902E-2</v>
      </c>
      <c r="F336" s="4">
        <v>6.3137049957674107E-2</v>
      </c>
      <c r="G336" s="4">
        <v>6.5551825297417658E-3</v>
      </c>
      <c r="H336" s="4">
        <v>2.0433664283109658E-2</v>
      </c>
    </row>
    <row r="337" spans="2:8" x14ac:dyDescent="0.2">
      <c r="B337" s="4">
        <v>2.9573383591973892</v>
      </c>
      <c r="C337" s="4">
        <v>-0.44036186121214782</v>
      </c>
      <c r="D337" s="4">
        <v>0.14100239595257633</v>
      </c>
      <c r="E337" s="4">
        <v>0.26918117143651016</v>
      </c>
      <c r="F337" s="4">
        <v>-3.2551004870257964E-2</v>
      </c>
      <c r="G337" s="4">
        <v>2.411935364213165E-2</v>
      </c>
      <c r="H337" s="4">
        <v>2.1962576559271689E-2</v>
      </c>
    </row>
    <row r="338" spans="2:8" x14ac:dyDescent="0.2">
      <c r="B338" s="4">
        <v>3.6241998203085992</v>
      </c>
      <c r="C338" s="4">
        <v>-0.3145695291055261</v>
      </c>
      <c r="D338" s="4">
        <v>1.9711326696680694E-2</v>
      </c>
      <c r="E338" s="4">
        <v>0.17274581457624782</v>
      </c>
      <c r="F338" s="4">
        <v>-2.8981106196096808E-2</v>
      </c>
      <c r="G338" s="4">
        <v>5.5331080413413829E-2</v>
      </c>
      <c r="H338" s="4">
        <v>4.2006768499771162E-2</v>
      </c>
    </row>
    <row r="339" spans="2:8" x14ac:dyDescent="0.2">
      <c r="B339" s="4">
        <v>4.9956865287793937</v>
      </c>
      <c r="C339" s="4">
        <v>-0.20353876019585657</v>
      </c>
      <c r="D339" s="4">
        <v>9.7298061814117848E-2</v>
      </c>
      <c r="E339" s="4">
        <v>1.9956061092730695E-2</v>
      </c>
      <c r="F339" s="4">
        <v>3.5404098439796333E-2</v>
      </c>
      <c r="G339" s="4">
        <v>1.2417089419340702E-2</v>
      </c>
      <c r="H339" s="4">
        <v>2.5366282944869561E-2</v>
      </c>
    </row>
    <row r="340" spans="2:8" x14ac:dyDescent="0.2">
      <c r="B340" s="4">
        <v>5.6559909012800222</v>
      </c>
      <c r="C340" s="4">
        <v>0.21147731995214814</v>
      </c>
      <c r="D340" s="4">
        <v>-1.986783870938885E-3</v>
      </c>
      <c r="E340" s="4">
        <v>9.1886399735347166E-2</v>
      </c>
      <c r="F340" s="4">
        <v>-2.8673820287069486E-3</v>
      </c>
      <c r="G340" s="4">
        <v>-4.8721631290658129E-4</v>
      </c>
      <c r="H340" s="4">
        <v>-1.3383750147819888E-2</v>
      </c>
    </row>
    <row r="341" spans="2:8" x14ac:dyDescent="0.2">
      <c r="B341" s="4">
        <v>6.435802862337388</v>
      </c>
      <c r="C341" s="4">
        <v>0.36814306325343504</v>
      </c>
      <c r="D341" s="4">
        <v>8.2530311133508685E-2</v>
      </c>
      <c r="E341" s="4">
        <v>0.16666267915829244</v>
      </c>
      <c r="F341" s="4">
        <v>4.674065471794793E-2</v>
      </c>
      <c r="G341" s="4">
        <v>4.7842441172448721E-2</v>
      </c>
      <c r="H341" s="4">
        <v>2.6425128085645046E-2</v>
      </c>
    </row>
    <row r="342" spans="2:8" x14ac:dyDescent="0.2">
      <c r="B342" s="4">
        <v>7.3900712718755042</v>
      </c>
      <c r="C342" s="4">
        <v>1.103518651063335</v>
      </c>
      <c r="D342" s="4">
        <v>-0.22245614300028566</v>
      </c>
      <c r="E342" s="4">
        <v>5.8092961171940141E-2</v>
      </c>
      <c r="F342" s="4">
        <v>9.0524409528863842E-2</v>
      </c>
      <c r="G342" s="4">
        <v>-4.3614315895411926E-3</v>
      </c>
      <c r="H342" s="4">
        <v>4.6473306454123411E-2</v>
      </c>
    </row>
    <row r="343" spans="2:8" x14ac:dyDescent="0.2">
      <c r="B343" s="4">
        <v>6.5884384679670465</v>
      </c>
      <c r="C343" s="4">
        <v>0.87394411669091565</v>
      </c>
      <c r="D343" s="4">
        <v>-6.1873647363583764E-2</v>
      </c>
      <c r="E343" s="4">
        <v>0.46241753583590878</v>
      </c>
      <c r="F343" s="4">
        <v>-5.2193096401648466E-2</v>
      </c>
      <c r="G343" s="4">
        <v>1.5398617031817215E-2</v>
      </c>
      <c r="H343" s="4">
        <v>-2.0245298788642986E-2</v>
      </c>
    </row>
    <row r="344" spans="2:8" x14ac:dyDescent="0.2">
      <c r="B344" s="4">
        <v>7.0078825484459779</v>
      </c>
      <c r="C344" s="4">
        <v>1.1025617420880565</v>
      </c>
      <c r="D344" s="4">
        <v>-0.2307041881874895</v>
      </c>
      <c r="E344" s="4">
        <v>0.28628935199679445</v>
      </c>
      <c r="F344" s="4">
        <v>6.8129583460867199E-2</v>
      </c>
      <c r="G344" s="4">
        <v>-1.1644673855241915E-2</v>
      </c>
      <c r="H344" s="4">
        <v>2.0032218746888233E-2</v>
      </c>
    </row>
    <row r="345" spans="2:8" x14ac:dyDescent="0.2">
      <c r="B345" s="4">
        <v>7.4472272112703335</v>
      </c>
      <c r="C345" s="4">
        <v>0.76803012638332457</v>
      </c>
      <c r="D345" s="4">
        <v>-0.19874772283770206</v>
      </c>
      <c r="E345" s="4">
        <v>0.11531177972060515</v>
      </c>
      <c r="F345" s="4">
        <v>7.2426436274075481E-2</v>
      </c>
      <c r="G345" s="4">
        <v>-6.0243666589673825E-2</v>
      </c>
      <c r="H345" s="4">
        <v>5.2822229101413966E-2</v>
      </c>
    </row>
    <row r="346" spans="2:8" x14ac:dyDescent="0.2">
      <c r="B346" s="4">
        <v>6.725392496310155</v>
      </c>
      <c r="C346" s="4">
        <v>0.35387272741865633</v>
      </c>
      <c r="D346" s="4">
        <v>-0.35070561692855562</v>
      </c>
      <c r="E346" s="4">
        <v>-4.432485001793661E-2</v>
      </c>
      <c r="F346" s="4">
        <v>3.5868570715534565E-2</v>
      </c>
      <c r="G346" s="4">
        <v>1.6844474555747165E-2</v>
      </c>
      <c r="H346" s="4">
        <v>6.8181429525828218E-3</v>
      </c>
    </row>
    <row r="347" spans="2:8" x14ac:dyDescent="0.2">
      <c r="B347" s="4">
        <v>7.9618044256426286</v>
      </c>
      <c r="C347" s="4">
        <v>0.55130018249943658</v>
      </c>
      <c r="D347" s="4">
        <v>-5.5329524566590585E-2</v>
      </c>
      <c r="E347" s="4">
        <v>0.24284949777180853</v>
      </c>
      <c r="F347" s="4">
        <v>6.8263664366590327E-4</v>
      </c>
      <c r="G347" s="4">
        <v>2.3863342334564049E-2</v>
      </c>
      <c r="H347" s="4">
        <v>-5.6724833960245982E-2</v>
      </c>
    </row>
    <row r="348" spans="2:8" x14ac:dyDescent="0.2">
      <c r="B348" s="4">
        <v>8.0278262458581757</v>
      </c>
      <c r="C348" s="4">
        <v>1.2232754527143836</v>
      </c>
      <c r="D348" s="4">
        <v>-0.47385151760639566</v>
      </c>
      <c r="E348" s="4">
        <v>-5.8089198638519482E-2</v>
      </c>
      <c r="F348" s="4">
        <v>-1.0417880137403761E-2</v>
      </c>
      <c r="G348" s="4">
        <v>-2.0922037486019476E-2</v>
      </c>
      <c r="H348" s="4">
        <v>7.568449965490217E-4</v>
      </c>
    </row>
    <row r="349" spans="2:8" x14ac:dyDescent="0.2">
      <c r="B349" s="4">
        <v>7.7524453836855001</v>
      </c>
      <c r="C349" s="4">
        <v>0.65643968158769483</v>
      </c>
      <c r="D349" s="4">
        <v>-0.26486070813705798</v>
      </c>
      <c r="E349" s="4">
        <v>2.8478920114058209E-2</v>
      </c>
      <c r="F349" s="4">
        <v>-9.5502260936564692E-2</v>
      </c>
      <c r="G349" s="4">
        <v>-2.4815273302435156E-2</v>
      </c>
      <c r="H349" s="4">
        <v>-9.7165653999514198E-2</v>
      </c>
    </row>
    <row r="350" spans="2:8" x14ac:dyDescent="0.2">
      <c r="B350" s="4">
        <v>8.480394985144672</v>
      </c>
      <c r="C350" s="4">
        <v>0.63872602804249834</v>
      </c>
      <c r="D350" s="4">
        <v>-5.7504596833594809E-2</v>
      </c>
      <c r="E350" s="4">
        <v>-5.0980859806653692E-2</v>
      </c>
      <c r="F350" s="4">
        <v>2.6079000847016552E-3</v>
      </c>
      <c r="G350" s="4">
        <v>4.5172505283568816E-2</v>
      </c>
      <c r="H350" s="4">
        <v>-6.7065661735014201E-2</v>
      </c>
    </row>
    <row r="351" spans="2:8" x14ac:dyDescent="0.2">
      <c r="B351" s="4">
        <v>8.9995048226487384</v>
      </c>
      <c r="C351" s="4">
        <v>0.46367553216107132</v>
      </c>
      <c r="D351" s="4">
        <v>6.070921889186654E-3</v>
      </c>
      <c r="E351" s="4">
        <v>6.5568578558837173E-2</v>
      </c>
      <c r="F351" s="4">
        <v>-7.5452596769958039E-2</v>
      </c>
      <c r="G351" s="4">
        <v>1.948377499029065E-2</v>
      </c>
      <c r="H351" s="4">
        <v>8.5984907403661173E-2</v>
      </c>
    </row>
    <row r="352" spans="2:8" x14ac:dyDescent="0.2">
      <c r="B352" s="4">
        <v>8.8353573502155331</v>
      </c>
      <c r="C352" s="4">
        <v>-6.0702332836105995E-2</v>
      </c>
      <c r="D352" s="4">
        <v>8.708115161140768E-3</v>
      </c>
      <c r="E352" s="4">
        <v>-5.1960320923179646E-3</v>
      </c>
      <c r="F352" s="4">
        <v>-7.8430830237621624E-2</v>
      </c>
      <c r="G352" s="4">
        <v>-0.11154569771128842</v>
      </c>
      <c r="H352" s="4">
        <v>-8.6621087784054029E-2</v>
      </c>
    </row>
    <row r="353" spans="2:8" x14ac:dyDescent="0.2">
      <c r="B353" s="4">
        <v>7.5889149292751208</v>
      </c>
      <c r="C353" s="4">
        <v>-0.17285784229725099</v>
      </c>
      <c r="D353" s="4">
        <v>-0.13610062038669352</v>
      </c>
      <c r="E353" s="4">
        <v>-3.3903760355548401E-2</v>
      </c>
      <c r="F353" s="4">
        <v>5.7045001311519114E-2</v>
      </c>
      <c r="G353" s="4">
        <v>-1.7097440350890763E-2</v>
      </c>
      <c r="H353" s="4">
        <v>-2.1194119530599621E-2</v>
      </c>
    </row>
    <row r="354" spans="2:8" x14ac:dyDescent="0.2">
      <c r="B354" s="4">
        <v>5.6392022041835084</v>
      </c>
      <c r="C354" s="4">
        <v>-0.37508575438902075</v>
      </c>
      <c r="D354" s="4">
        <v>-0.15853028931921395</v>
      </c>
      <c r="E354" s="4">
        <v>-4.2941352965373616E-2</v>
      </c>
      <c r="F354" s="4">
        <v>-0.10659791179657989</v>
      </c>
      <c r="G354" s="4">
        <v>-7.3844689835682945E-2</v>
      </c>
      <c r="H354" s="4">
        <v>0.12557106776827673</v>
      </c>
    </row>
    <row r="355" spans="2:8" x14ac:dyDescent="0.2">
      <c r="B355" s="4">
        <v>6.5211109835861771</v>
      </c>
      <c r="C355" s="4">
        <v>-0.76282215378002016</v>
      </c>
      <c r="D355" s="4">
        <v>0.3015953121332316</v>
      </c>
      <c r="E355" s="4">
        <v>7.4699497773476342E-2</v>
      </c>
      <c r="F355" s="4">
        <v>2.6235608846931147E-2</v>
      </c>
      <c r="G355" s="4">
        <v>-4.2095760259379202E-2</v>
      </c>
      <c r="H355" s="4">
        <v>4.0898799659500277E-3</v>
      </c>
    </row>
    <row r="356" spans="2:8" x14ac:dyDescent="0.2">
      <c r="B356" s="4">
        <v>7.1729757554320805</v>
      </c>
      <c r="C356" s="4">
        <v>-0.16242921987624795</v>
      </c>
      <c r="D356" s="4">
        <v>9.4749962087445714E-3</v>
      </c>
      <c r="E356" s="4">
        <v>3.0685470514811752E-2</v>
      </c>
      <c r="F356" s="4">
        <v>4.0317246552078301E-2</v>
      </c>
      <c r="G356" s="4">
        <v>-7.3211581467200068E-2</v>
      </c>
      <c r="H356" s="4">
        <v>1.8071364814712103E-2</v>
      </c>
    </row>
    <row r="357" spans="2:8" x14ac:dyDescent="0.2">
      <c r="B357" s="4">
        <v>7.1319303826687577</v>
      </c>
      <c r="C357" s="4">
        <v>-0.12527995693001634</v>
      </c>
      <c r="D357" s="4">
        <v>0.12162624762808502</v>
      </c>
      <c r="E357" s="4">
        <v>-2.021369335156201E-2</v>
      </c>
      <c r="F357" s="4">
        <v>4.5992890476502228E-2</v>
      </c>
      <c r="G357" s="4">
        <v>-9.7430592879164425E-3</v>
      </c>
      <c r="H357" s="4">
        <v>-1.9218438285052073E-2</v>
      </c>
    </row>
    <row r="358" spans="2:8" x14ac:dyDescent="0.2">
      <c r="B358" s="4">
        <v>7.534770834712468</v>
      </c>
      <c r="C358" s="4">
        <v>0.20095321291326881</v>
      </c>
      <c r="D358" s="4">
        <v>-0.19607132054039475</v>
      </c>
      <c r="E358" s="4">
        <v>-6.527152365166583E-2</v>
      </c>
      <c r="F358" s="4">
        <v>-6.0744991580529477E-2</v>
      </c>
      <c r="G358" s="4">
        <v>-4.3012836231427681E-2</v>
      </c>
      <c r="H358" s="4">
        <v>-1.2925149400639496E-2</v>
      </c>
    </row>
    <row r="359" spans="2:8" x14ac:dyDescent="0.2">
      <c r="B359" s="4">
        <v>6.9999127721948557</v>
      </c>
      <c r="C359" s="4">
        <v>1.8949893395887686E-2</v>
      </c>
      <c r="D359" s="4">
        <v>-9.015644462741371E-3</v>
      </c>
      <c r="E359" s="4">
        <v>-8.8398245441183618E-2</v>
      </c>
      <c r="F359" s="4">
        <v>-7.680343347753831E-3</v>
      </c>
      <c r="G359" s="4">
        <v>5.5496759148118101E-3</v>
      </c>
      <c r="H359" s="4">
        <v>1.6710961723909871E-3</v>
      </c>
    </row>
    <row r="360" spans="2:8" x14ac:dyDescent="0.2">
      <c r="B360" s="4">
        <v>6.6111289156042563</v>
      </c>
      <c r="C360" s="4">
        <v>-0.23093134199348408</v>
      </c>
      <c r="D360" s="4">
        <v>-4.2870431620275935E-2</v>
      </c>
      <c r="E360" s="4">
        <v>-8.3456950307750619E-2</v>
      </c>
      <c r="F360" s="4">
        <v>1.4926533415610991E-2</v>
      </c>
      <c r="G360" s="4">
        <v>2.685061510878264E-3</v>
      </c>
      <c r="H360" s="4">
        <v>3.0585332873025506E-2</v>
      </c>
    </row>
    <row r="361" spans="2:8" x14ac:dyDescent="0.2">
      <c r="B361" s="4">
        <v>7.4349989649553914</v>
      </c>
      <c r="C361" s="4">
        <v>-0.25459624978852241</v>
      </c>
      <c r="D361" s="4">
        <v>0.15239613188410514</v>
      </c>
      <c r="E361" s="4">
        <v>6.3886034424452051E-2</v>
      </c>
      <c r="F361" s="4">
        <v>2.3188582648996946E-2</v>
      </c>
      <c r="G361" s="4">
        <v>3.3728133110117214E-2</v>
      </c>
      <c r="H361" s="4">
        <v>7.8588307105618205E-2</v>
      </c>
    </row>
    <row r="362" spans="2:8" x14ac:dyDescent="0.2">
      <c r="B362" s="4">
        <v>6.0046642413413158</v>
      </c>
      <c r="C362" s="4">
        <v>-0.87865895826493523</v>
      </c>
      <c r="D362" s="4">
        <v>0.3192972221260203</v>
      </c>
      <c r="E362" s="4">
        <v>1.9311234408512488E-2</v>
      </c>
      <c r="F362" s="4">
        <v>6.6591219743026592E-2</v>
      </c>
      <c r="G362" s="4">
        <v>6.9964425362104246E-2</v>
      </c>
      <c r="H362" s="4">
        <v>6.0327421485472217E-2</v>
      </c>
    </row>
    <row r="363" spans="2:8" x14ac:dyDescent="0.2">
      <c r="B363" s="4">
        <v>4.9248511598997977</v>
      </c>
      <c r="C363" s="4">
        <v>-1.4381720700572695</v>
      </c>
      <c r="D363" s="4">
        <v>0.57279281298449625</v>
      </c>
      <c r="E363" s="4">
        <v>0.11213368755150106</v>
      </c>
      <c r="F363" s="4">
        <v>9.2897321658204732E-2</v>
      </c>
      <c r="G363" s="4">
        <v>-8.3164836773819112E-2</v>
      </c>
      <c r="H363" s="4">
        <v>-4.3275218843396961E-3</v>
      </c>
    </row>
    <row r="364" spans="2:8" x14ac:dyDescent="0.2">
      <c r="B364" s="4">
        <v>4.3081443511236159</v>
      </c>
      <c r="C364" s="4">
        <v>-1.0374180032595224</v>
      </c>
      <c r="D364" s="4">
        <v>0.30265483618044875</v>
      </c>
      <c r="E364" s="4">
        <v>-0.14702294827266926</v>
      </c>
      <c r="F364" s="4">
        <v>6.072771421045859E-2</v>
      </c>
      <c r="G364" s="4">
        <v>5.8569283003994964E-2</v>
      </c>
      <c r="H364" s="4">
        <v>1.9169153331297484E-2</v>
      </c>
    </row>
    <row r="365" spans="2:8" x14ac:dyDescent="0.2">
      <c r="B365" s="4">
        <v>3.8751423509656377</v>
      </c>
      <c r="C365" s="4">
        <v>-0.55278580670542987</v>
      </c>
      <c r="D365" s="4">
        <v>6.7219702712060986E-2</v>
      </c>
      <c r="E365" s="4">
        <v>-0.11956864599319245</v>
      </c>
      <c r="F365" s="4">
        <v>-4.3092198853789496E-2</v>
      </c>
      <c r="G365" s="4">
        <v>-1.3993438693489482E-2</v>
      </c>
      <c r="H365" s="4">
        <v>8.9894780793752474E-2</v>
      </c>
    </row>
    <row r="366" spans="2:8" x14ac:dyDescent="0.2">
      <c r="B366" s="4">
        <v>3.8783205628997401</v>
      </c>
      <c r="C366" s="4">
        <v>-0.54124478682891997</v>
      </c>
      <c r="D366" s="4">
        <v>-1.2879740070512501E-2</v>
      </c>
      <c r="E366" s="4">
        <v>4.902567535643898E-2</v>
      </c>
      <c r="F366" s="4">
        <v>-1.4631866069470615E-2</v>
      </c>
      <c r="G366" s="4">
        <v>-7.2673018863719893E-2</v>
      </c>
      <c r="H366" s="4">
        <v>-2.4057688425411113E-2</v>
      </c>
    </row>
    <row r="367" spans="2:8" x14ac:dyDescent="0.2">
      <c r="B367" s="4">
        <v>3.6241601957419767</v>
      </c>
      <c r="C367" s="4">
        <v>-0.42780285996349426</v>
      </c>
      <c r="D367" s="4">
        <v>-0.24798798957365387</v>
      </c>
      <c r="E367" s="4">
        <v>-3.8878713500340209E-2</v>
      </c>
      <c r="F367" s="4">
        <v>-3.9029145841326142E-2</v>
      </c>
      <c r="G367" s="4">
        <v>-1.5198476376580259E-2</v>
      </c>
      <c r="H367" s="4">
        <v>1.2357958739421172E-2</v>
      </c>
    </row>
    <row r="368" spans="2:8" x14ac:dyDescent="0.2">
      <c r="B368" s="4">
        <v>3.7093253406298832</v>
      </c>
      <c r="C368" s="4">
        <v>-0.42326795518972316</v>
      </c>
      <c r="D368" s="4">
        <v>-0.19830747782495872</v>
      </c>
      <c r="E368" s="4">
        <v>-6.9920161495218725E-3</v>
      </c>
      <c r="F368" s="4">
        <v>-3.6927761911143124E-3</v>
      </c>
      <c r="G368" s="4">
        <v>2.943337782259282E-2</v>
      </c>
      <c r="H368" s="4">
        <v>8.9442508293118672E-2</v>
      </c>
    </row>
    <row r="369" spans="2:8" x14ac:dyDescent="0.2">
      <c r="B369" s="4">
        <v>3.4301219324666334</v>
      </c>
      <c r="C369" s="4">
        <v>-0.44989378171755828</v>
      </c>
      <c r="D369" s="4">
        <v>-0.1158098067925843</v>
      </c>
      <c r="E369" s="4">
        <v>7.3419730487989318E-2</v>
      </c>
      <c r="F369" s="4">
        <v>-1.9346066171774604E-2</v>
      </c>
      <c r="G369" s="4">
        <v>-6.5793728969852517E-3</v>
      </c>
      <c r="H369" s="4">
        <v>-1.3877739523123933E-2</v>
      </c>
    </row>
    <row r="370" spans="2:8" x14ac:dyDescent="0.2">
      <c r="B370" s="4">
        <v>3.9157209769021701</v>
      </c>
      <c r="C370" s="4">
        <v>-0.20472337356101727</v>
      </c>
      <c r="D370" s="4">
        <v>-0.16725987338060047</v>
      </c>
      <c r="E370" s="4">
        <v>-8.8033121900657886E-4</v>
      </c>
      <c r="F370" s="4">
        <v>-9.9830244536530492E-4</v>
      </c>
      <c r="G370" s="4">
        <v>6.2429595125803317E-2</v>
      </c>
      <c r="H370" s="4">
        <v>6.1230836587449267E-2</v>
      </c>
    </row>
    <row r="371" spans="2:8" x14ac:dyDescent="0.2">
      <c r="B371" s="4">
        <v>3.537495610908088</v>
      </c>
      <c r="C371" s="4">
        <v>-0.26503402469763543</v>
      </c>
      <c r="D371" s="4">
        <v>-0.19080992597483831</v>
      </c>
      <c r="E371" s="4">
        <v>-1.7190335646363412E-2</v>
      </c>
      <c r="F371" s="4">
        <v>-9.4738297257816425E-5</v>
      </c>
      <c r="G371" s="4">
        <v>3.231311155270087E-2</v>
      </c>
      <c r="H371" s="4">
        <v>2.4938240675668993E-2</v>
      </c>
    </row>
    <row r="372" spans="2:8" x14ac:dyDescent="0.2">
      <c r="B372" s="4">
        <v>3.9581990475451221</v>
      </c>
      <c r="C372" s="4">
        <v>-0.36931444089877052</v>
      </c>
      <c r="D372" s="4">
        <v>-7.9952634889097166E-2</v>
      </c>
      <c r="E372" s="4">
        <v>8.2888235071672436E-2</v>
      </c>
      <c r="F372" s="4">
        <v>7.6266220665412157E-3</v>
      </c>
      <c r="G372" s="4">
        <v>2.213087174147985E-2</v>
      </c>
      <c r="H372" s="4">
        <v>-6.6451424504915656E-3</v>
      </c>
    </row>
    <row r="373" spans="2:8" x14ac:dyDescent="0.2">
      <c r="B373" s="4">
        <v>4.1516129255863685</v>
      </c>
      <c r="C373" s="4">
        <v>-0.28450266586032208</v>
      </c>
      <c r="D373" s="4">
        <v>-0.16158170444382716</v>
      </c>
      <c r="E373" s="4">
        <v>-2.1812349252788273E-3</v>
      </c>
      <c r="F373" s="4">
        <v>2.0208828273683938E-2</v>
      </c>
      <c r="G373" s="4">
        <v>6.2727942351988572E-2</v>
      </c>
      <c r="H373" s="4">
        <v>-6.5897739645514502E-3</v>
      </c>
    </row>
    <row r="374" spans="2:8" x14ac:dyDescent="0.2">
      <c r="B374" s="4">
        <v>4.7315404794185456</v>
      </c>
      <c r="C374" s="4">
        <v>-0.4623109695879794</v>
      </c>
      <c r="D374" s="4">
        <v>-0.10325649343200442</v>
      </c>
      <c r="E374" s="4">
        <v>1.5921043911520973E-2</v>
      </c>
      <c r="F374" s="4">
        <v>4.5039804455602635E-2</v>
      </c>
      <c r="G374" s="4">
        <v>-5.8108008780418446E-3</v>
      </c>
      <c r="H374" s="4">
        <v>-2.929693132197881E-2</v>
      </c>
    </row>
    <row r="375" spans="2:8" x14ac:dyDescent="0.2">
      <c r="B375" s="4">
        <v>4.8608557022083048</v>
      </c>
      <c r="C375" s="4">
        <v>-0.47859175014508032</v>
      </c>
      <c r="D375" s="4">
        <v>-0.13801907729767798</v>
      </c>
      <c r="E375" s="4">
        <v>-1.940129995790944E-2</v>
      </c>
      <c r="F375" s="4">
        <v>5.2168667096252459E-2</v>
      </c>
      <c r="G375" s="4">
        <v>1.3432347990653057E-2</v>
      </c>
      <c r="H375" s="4">
        <v>-1.2003617699833557E-2</v>
      </c>
    </row>
    <row r="376" spans="2:8" x14ac:dyDescent="0.2">
      <c r="B376" s="4">
        <v>4.3837401054893439</v>
      </c>
      <c r="C376" s="4">
        <v>-0.44830514184977061</v>
      </c>
      <c r="D376" s="4">
        <v>-0.17248315190788796</v>
      </c>
      <c r="E376" s="4">
        <v>-4.112108496896829E-2</v>
      </c>
      <c r="F376" s="4">
        <v>4.9035161465605409E-2</v>
      </c>
      <c r="G376" s="4">
        <v>5.9730354882831731E-2</v>
      </c>
      <c r="H376" s="4">
        <v>4.5344495066184994E-2</v>
      </c>
    </row>
    <row r="377" spans="2:8" x14ac:dyDescent="0.2">
      <c r="B377" s="4">
        <v>4.3502029132402482</v>
      </c>
      <c r="C377" s="4">
        <v>-0.58649056061784555</v>
      </c>
      <c r="D377" s="4">
        <v>-0.14523582846770519</v>
      </c>
      <c r="E377" s="4">
        <v>-4.9383908964642322E-2</v>
      </c>
      <c r="F377" s="4">
        <v>-1.0979395929205842E-2</v>
      </c>
      <c r="G377" s="4">
        <v>9.3862349037180624E-3</v>
      </c>
      <c r="H377" s="4">
        <v>3.4379638100791245E-3</v>
      </c>
    </row>
    <row r="378" spans="2:8" x14ac:dyDescent="0.2">
      <c r="B378" s="4">
        <v>4.4101748845374544</v>
      </c>
      <c r="C378" s="4">
        <v>-0.48634209809613471</v>
      </c>
      <c r="D378" s="4">
        <v>-0.10372996940402762</v>
      </c>
      <c r="E378" s="4">
        <v>2.6837874268797871E-2</v>
      </c>
      <c r="F378" s="4">
        <v>-2.1679075696536768E-2</v>
      </c>
      <c r="G378" s="4">
        <v>-1.009753217023672E-3</v>
      </c>
      <c r="H378" s="4">
        <v>-3.4724514256255695E-2</v>
      </c>
    </row>
    <row r="379" spans="2:8" x14ac:dyDescent="0.2">
      <c r="B379" s="4">
        <v>4.5237502739781741</v>
      </c>
      <c r="C379" s="4">
        <v>-0.4997694022314601</v>
      </c>
      <c r="D379" s="4">
        <v>-0.11957028419158286</v>
      </c>
      <c r="E379" s="4">
        <v>2.2268447859392877E-2</v>
      </c>
      <c r="F379" s="4">
        <v>1.6002404082037805E-2</v>
      </c>
      <c r="G379" s="4">
        <v>2.6651390306915049E-2</v>
      </c>
      <c r="H379" s="4">
        <v>-3.2055339007579647E-2</v>
      </c>
    </row>
    <row r="380" spans="2:8" x14ac:dyDescent="0.2">
      <c r="B380" s="4">
        <v>4.4160796486257032</v>
      </c>
      <c r="C380" s="4">
        <v>-0.40006038367194297</v>
      </c>
      <c r="D380" s="4">
        <v>-0.20479613836469798</v>
      </c>
      <c r="E380" s="4">
        <v>-1.3305249866253454E-2</v>
      </c>
      <c r="F380" s="4">
        <v>-9.8993195200759131E-3</v>
      </c>
      <c r="G380" s="4">
        <v>3.7525779739192723E-2</v>
      </c>
      <c r="H380" s="4">
        <v>-1.5677674051707103E-2</v>
      </c>
    </row>
    <row r="381" spans="2:8" x14ac:dyDescent="0.2">
      <c r="B381" s="4">
        <v>4.6860422331727341</v>
      </c>
      <c r="C381" s="4">
        <v>-0.48840075469732358</v>
      </c>
      <c r="D381" s="4">
        <v>-0.13635334486415673</v>
      </c>
      <c r="E381" s="4">
        <v>8.0473744759250957E-3</v>
      </c>
      <c r="F381" s="4">
        <v>-1.6762553751049142E-2</v>
      </c>
      <c r="G381" s="4">
        <v>3.1278804007890078E-2</v>
      </c>
      <c r="H381" s="4">
        <v>-1.6847143581157197E-2</v>
      </c>
    </row>
    <row r="382" spans="2:8" x14ac:dyDescent="0.2">
      <c r="B382" s="4">
        <v>5.199836739461996</v>
      </c>
      <c r="C382" s="4">
        <v>-0.45188135740423552</v>
      </c>
      <c r="D382" s="4">
        <v>-0.13796530773506385</v>
      </c>
      <c r="E382" s="4">
        <v>-9.6363580249437392E-3</v>
      </c>
      <c r="F382" s="4">
        <v>1.3256198913378148E-2</v>
      </c>
      <c r="G382" s="4">
        <v>1.2089751843066925E-2</v>
      </c>
      <c r="H382" s="4">
        <v>-1.2008199487264009E-2</v>
      </c>
    </row>
    <row r="383" spans="2:8" x14ac:dyDescent="0.2">
      <c r="B383" s="4">
        <v>5.293079113121836</v>
      </c>
      <c r="C383" s="4">
        <v>-0.59589676648538925</v>
      </c>
      <c r="D383" s="4">
        <v>-7.1929142490670936E-2</v>
      </c>
      <c r="E383" s="4">
        <v>1.9575059563959482E-2</v>
      </c>
      <c r="F383" s="4">
        <v>-3.6819569424570435E-3</v>
      </c>
      <c r="G383" s="4">
        <v>5.6195091091471534E-2</v>
      </c>
      <c r="H383" s="4">
        <v>-1.4959093717590964E-2</v>
      </c>
    </row>
    <row r="384" spans="2:8" x14ac:dyDescent="0.2">
      <c r="B384" s="4">
        <v>6.0057685261373202</v>
      </c>
      <c r="C384" s="4">
        <v>-0.9482810864697756</v>
      </c>
      <c r="D384" s="4">
        <v>8.769595170842602E-2</v>
      </c>
      <c r="E384" s="4">
        <v>-9.5113781259643482E-2</v>
      </c>
      <c r="F384" s="4">
        <v>7.0566765349013433E-2</v>
      </c>
      <c r="G384" s="4">
        <v>3.4076438327514023E-2</v>
      </c>
      <c r="H384" s="4">
        <v>1.0457825691310318E-2</v>
      </c>
    </row>
    <row r="385" spans="2:8" x14ac:dyDescent="0.2">
      <c r="B385" s="4">
        <v>6.0726936015633131</v>
      </c>
      <c r="C385" s="4">
        <v>-0.94302443627568955</v>
      </c>
      <c r="D385" s="4">
        <v>0.11825292812116359</v>
      </c>
      <c r="E385" s="4">
        <v>-7.4723818514511195E-2</v>
      </c>
      <c r="F385" s="4">
        <v>1.2093710486694581E-2</v>
      </c>
      <c r="G385" s="4">
        <v>2.5027290520236434E-2</v>
      </c>
      <c r="H385" s="4">
        <v>1.1943125597224402E-2</v>
      </c>
    </row>
    <row r="386" spans="2:8" x14ac:dyDescent="0.2">
      <c r="B386" s="4">
        <v>5.7517840274593279</v>
      </c>
      <c r="C386" s="4">
        <v>-0.51652478394574664</v>
      </c>
      <c r="D386" s="4">
        <v>6.724837445692107E-2</v>
      </c>
      <c r="E386" s="4">
        <v>3.2704382732785288E-2</v>
      </c>
      <c r="F386" s="4">
        <v>-1.0931790269476466E-2</v>
      </c>
      <c r="G386" s="4">
        <v>4.7180706518563896E-2</v>
      </c>
      <c r="H386" s="4">
        <v>-4.9697329898450273E-3</v>
      </c>
    </row>
    <row r="387" spans="2:8" x14ac:dyDescent="0.2">
      <c r="B387" s="4">
        <v>5.9106118827871761</v>
      </c>
      <c r="C387" s="4">
        <v>-0.25285655515808292</v>
      </c>
      <c r="D387" s="4">
        <v>-9.7656369665907544E-2</v>
      </c>
      <c r="E387" s="4">
        <v>-8.744693862985134E-2</v>
      </c>
      <c r="F387" s="4">
        <v>2.4698162924453371E-2</v>
      </c>
      <c r="G387" s="4">
        <v>2.140605447529326E-2</v>
      </c>
      <c r="H387" s="4">
        <v>-1.0288534646858584E-2</v>
      </c>
    </row>
    <row r="388" spans="2:8" x14ac:dyDescent="0.2">
      <c r="B388" s="4">
        <v>5.5614955565672961</v>
      </c>
      <c r="C388" s="4">
        <v>-0.29088169829832472</v>
      </c>
      <c r="D388" s="4">
        <v>-0.18926274387287204</v>
      </c>
      <c r="E388" s="4">
        <v>-9.6555657461625879E-2</v>
      </c>
      <c r="F388" s="4">
        <v>-2.1446720248297066E-2</v>
      </c>
      <c r="G388" s="4">
        <v>2.5937075372083358E-2</v>
      </c>
      <c r="H388" s="4">
        <v>-1.0552334231444964E-2</v>
      </c>
    </row>
    <row r="389" spans="2:8" x14ac:dyDescent="0.2">
      <c r="B389" s="4">
        <v>4.6363080857975163</v>
      </c>
      <c r="C389" s="4">
        <v>-0.51215698690006273</v>
      </c>
      <c r="D389" s="4">
        <v>2.3490825595487079E-3</v>
      </c>
      <c r="E389" s="4">
        <v>-2.6699981597665307E-2</v>
      </c>
      <c r="F389" s="4">
        <v>-3.0001854358606962E-2</v>
      </c>
      <c r="G389" s="4">
        <v>1.5469760299199891E-2</v>
      </c>
      <c r="H389" s="4">
        <v>3.5588080624996002E-3</v>
      </c>
    </row>
    <row r="390" spans="2:8" x14ac:dyDescent="0.2">
      <c r="B390" s="4">
        <v>4.1457420439307739</v>
      </c>
      <c r="C390" s="4">
        <v>-0.73345327292008999</v>
      </c>
      <c r="D390" s="4">
        <v>6.0499428670780786E-2</v>
      </c>
      <c r="E390" s="4">
        <v>0.10261158858979608</v>
      </c>
      <c r="F390" s="4">
        <v>-1.4563628569722249E-2</v>
      </c>
      <c r="G390" s="4">
        <v>-1.0941821095491468E-2</v>
      </c>
      <c r="H390" s="4">
        <v>-2.1825344146681799E-2</v>
      </c>
    </row>
    <row r="391" spans="2:8" x14ac:dyDescent="0.2">
      <c r="B391" s="4">
        <v>3.9101965480245062</v>
      </c>
      <c r="C391" s="4">
        <v>-0.72981579313715716</v>
      </c>
      <c r="D391" s="4">
        <v>-0.10313267037873645</v>
      </c>
      <c r="E391" s="4">
        <v>-1.5565500252422509E-2</v>
      </c>
      <c r="F391" s="4">
        <v>2.0691841529819455E-2</v>
      </c>
      <c r="G391" s="4">
        <v>6.1990686381672737E-3</v>
      </c>
      <c r="H391" s="4">
        <v>3.2184305202917346E-2</v>
      </c>
    </row>
    <row r="392" spans="2:8" x14ac:dyDescent="0.2">
      <c r="B392" s="4">
        <v>3.8092741788027054</v>
      </c>
      <c r="C392" s="4">
        <v>-0.59784746557799329</v>
      </c>
      <c r="D392" s="4">
        <v>-0.10931001801986417</v>
      </c>
      <c r="E392" s="4">
        <v>2.7756667166332655E-2</v>
      </c>
      <c r="F392" s="4">
        <v>-3.5867811060610884E-2</v>
      </c>
      <c r="G392" s="4">
        <v>-1.4633602112327233E-2</v>
      </c>
      <c r="H392" s="4">
        <v>-2.3501450589600275E-2</v>
      </c>
    </row>
    <row r="393" spans="2:8" x14ac:dyDescent="0.2">
      <c r="B393" s="4">
        <v>4.3296601924723292</v>
      </c>
      <c r="C393" s="4">
        <v>-0.75420348772083523</v>
      </c>
      <c r="D393" s="4">
        <v>1.5222386197805566E-2</v>
      </c>
      <c r="E393" s="4">
        <v>6.10148911621166E-2</v>
      </c>
      <c r="F393" s="4">
        <v>7.855923959784945E-3</v>
      </c>
      <c r="G393" s="4">
        <v>-2.1627555340041814E-2</v>
      </c>
      <c r="H393" s="4">
        <v>-3.3606580778562274E-2</v>
      </c>
    </row>
    <row r="394" spans="2:8" x14ac:dyDescent="0.2">
      <c r="B394" s="4">
        <v>4.2301434051906863</v>
      </c>
      <c r="C394" s="4">
        <v>-0.67341789579564404</v>
      </c>
      <c r="D394" s="4">
        <v>-8.5869279057791861E-2</v>
      </c>
      <c r="E394" s="4">
        <v>-6.8030858349658219E-2</v>
      </c>
      <c r="F394" s="4">
        <v>2.2994016564146302E-2</v>
      </c>
      <c r="G394" s="4">
        <v>-4.0613659702481535E-2</v>
      </c>
      <c r="H394" s="4">
        <v>-3.0422163694151367E-2</v>
      </c>
    </row>
    <row r="395" spans="2:8" x14ac:dyDescent="0.2">
      <c r="B395" s="4">
        <v>3.82452341929972</v>
      </c>
      <c r="C395" s="4">
        <v>-0.74348740536760061</v>
      </c>
      <c r="D395" s="4">
        <v>-6.0958856907427771E-2</v>
      </c>
      <c r="E395" s="4">
        <v>2.1327875071365288E-2</v>
      </c>
      <c r="F395" s="4">
        <v>-8.6581015126366203E-3</v>
      </c>
      <c r="G395" s="4">
        <v>-2.0512293538175415E-2</v>
      </c>
      <c r="H395" s="4">
        <v>-3.3040728029645181E-2</v>
      </c>
    </row>
    <row r="396" spans="2:8" x14ac:dyDescent="0.2">
      <c r="B396" s="4">
        <v>3.0792876777773781</v>
      </c>
      <c r="C396" s="4">
        <v>-0.55241511941238441</v>
      </c>
      <c r="D396" s="4">
        <v>-0.13254763050888851</v>
      </c>
      <c r="E396" s="4">
        <v>-2.6929597134542498E-2</v>
      </c>
      <c r="F396" s="4">
        <v>-6.2742473346822075E-3</v>
      </c>
      <c r="G396" s="4">
        <v>-3.683883969711E-2</v>
      </c>
      <c r="H396" s="4">
        <v>-2.8454404366682725E-2</v>
      </c>
    </row>
    <row r="397" spans="2:8" x14ac:dyDescent="0.2">
      <c r="B397" s="4">
        <v>2.9202375256757893</v>
      </c>
      <c r="C397" s="4">
        <v>-0.68021894156893858</v>
      </c>
      <c r="D397" s="4">
        <v>-0.14216819776800502</v>
      </c>
      <c r="E397" s="4">
        <v>-1.0841472421240081E-2</v>
      </c>
      <c r="F397" s="4">
        <v>-4.6150577622309168E-2</v>
      </c>
      <c r="G397" s="4">
        <v>-3.153628304923331E-2</v>
      </c>
      <c r="H397" s="4">
        <v>4.3233596131216209E-3</v>
      </c>
    </row>
    <row r="398" spans="2:8" x14ac:dyDescent="0.2">
      <c r="B398" s="4">
        <v>3.2185404014114574</v>
      </c>
      <c r="C398" s="4">
        <v>-0.61240131960920285</v>
      </c>
      <c r="D398" s="4">
        <v>-0.13950731430790864</v>
      </c>
      <c r="E398" s="4">
        <v>-2.5699225616622567E-3</v>
      </c>
      <c r="F398" s="4">
        <v>-2.3380938627635225E-2</v>
      </c>
      <c r="G398" s="4">
        <v>-7.4894764667081754E-2</v>
      </c>
      <c r="H398" s="4">
        <v>-2.042530830559958E-2</v>
      </c>
    </row>
    <row r="399" spans="2:8" x14ac:dyDescent="0.2">
      <c r="B399" s="4">
        <v>3.0946282595660368</v>
      </c>
      <c r="C399" s="4">
        <v>-0.54573481905209453</v>
      </c>
      <c r="D399" s="4">
        <v>-0.13112653827130064</v>
      </c>
      <c r="E399" s="4">
        <v>-3.7478359921894099E-2</v>
      </c>
      <c r="F399" s="4">
        <v>-2.3297953793760921E-2</v>
      </c>
      <c r="G399" s="4">
        <v>-2.0241392906991149E-2</v>
      </c>
      <c r="H399" s="4">
        <v>-4.5976709614974368E-2</v>
      </c>
    </row>
    <row r="400" spans="2:8" x14ac:dyDescent="0.2">
      <c r="B400" s="4">
        <v>3.0650513700272004</v>
      </c>
      <c r="C400" s="4">
        <v>-0.55121656800897911</v>
      </c>
      <c r="D400" s="4">
        <v>-0.15579236211323</v>
      </c>
      <c r="E400" s="4">
        <v>-3.4169861963015538E-2</v>
      </c>
      <c r="F400" s="4">
        <v>1.6497569092738331E-2</v>
      </c>
      <c r="G400" s="4">
        <v>-1.9439657788222754E-2</v>
      </c>
      <c r="H400" s="4">
        <v>-2.0473102382455755E-2</v>
      </c>
    </row>
    <row r="401" spans="2:8" x14ac:dyDescent="0.2">
      <c r="B401" s="4">
        <v>2.9242396548955307</v>
      </c>
      <c r="C401" s="4">
        <v>-0.41025316157124547</v>
      </c>
      <c r="D401" s="4">
        <v>-0.19302078708094042</v>
      </c>
      <c r="E401" s="4">
        <v>-7.6565134171308518E-3</v>
      </c>
      <c r="F401" s="4">
        <v>-1.0592644243818011E-2</v>
      </c>
      <c r="G401" s="4">
        <v>1.58272880815283E-2</v>
      </c>
      <c r="H401" s="4">
        <v>-1.7426002109267195E-2</v>
      </c>
    </row>
    <row r="402" spans="2:8" x14ac:dyDescent="0.2">
      <c r="B402" s="4">
        <v>2.6853059601008509</v>
      </c>
      <c r="C402" s="4">
        <v>-0.40731305615781166</v>
      </c>
      <c r="D402" s="4">
        <v>-7.1065815167718177E-2</v>
      </c>
      <c r="E402" s="4">
        <v>8.7829072815724538E-2</v>
      </c>
      <c r="F402" s="4">
        <v>4.3697064038081736E-3</v>
      </c>
      <c r="G402" s="4">
        <v>1.1105637311848838E-2</v>
      </c>
      <c r="H402" s="4">
        <v>-2.192067866190054E-2</v>
      </c>
    </row>
    <row r="403" spans="2:8" x14ac:dyDescent="0.2">
      <c r="B403" s="4">
        <v>2.3146249435973139</v>
      </c>
      <c r="C403" s="4">
        <v>-0.351683211849457</v>
      </c>
      <c r="D403" s="4">
        <v>5.5405563762807329E-2</v>
      </c>
      <c r="E403" s="4">
        <v>0.1792143700798581</v>
      </c>
      <c r="F403" s="4">
        <v>6.6433252677234661E-3</v>
      </c>
      <c r="G403" s="4">
        <v>-3.5986486752452771E-3</v>
      </c>
      <c r="H403" s="4">
        <v>1.7272323712630999E-3</v>
      </c>
    </row>
    <row r="404" spans="2:8" x14ac:dyDescent="0.2">
      <c r="B404" s="4">
        <v>2.4366538643363156</v>
      </c>
      <c r="C404" s="4">
        <v>-0.20465865449976089</v>
      </c>
      <c r="D404" s="4">
        <v>-0.10163591813989467</v>
      </c>
      <c r="E404" s="4">
        <v>1.6163245850924574E-2</v>
      </c>
      <c r="F404" s="4">
        <v>3.259092237170777E-2</v>
      </c>
      <c r="G404" s="4">
        <v>-1.9454119932148881E-2</v>
      </c>
      <c r="H404" s="4">
        <v>1.4873247515729182E-2</v>
      </c>
    </row>
    <row r="405" spans="2:8" x14ac:dyDescent="0.2">
      <c r="B405" s="4">
        <v>2.1901286617644393</v>
      </c>
      <c r="C405" s="4">
        <v>4.4859351811190926E-2</v>
      </c>
      <c r="D405" s="4">
        <v>-0.10540526251708707</v>
      </c>
      <c r="E405" s="4">
        <v>5.4586817550374145E-3</v>
      </c>
      <c r="F405" s="4">
        <v>1.7005094212050532E-2</v>
      </c>
      <c r="G405" s="4">
        <v>3.6826705665028293E-3</v>
      </c>
      <c r="H405" s="4">
        <v>5.4044408804460198E-3</v>
      </c>
    </row>
    <row r="406" spans="2:8" x14ac:dyDescent="0.2">
      <c r="B406" s="4">
        <v>1.6235446264953208</v>
      </c>
      <c r="C406" s="4">
        <v>3.8309645488150482E-2</v>
      </c>
      <c r="D406" s="4">
        <v>-8.2193429704339377E-2</v>
      </c>
      <c r="E406" s="4">
        <v>-5.2937643541086591E-4</v>
      </c>
      <c r="F406" s="4">
        <v>3.145127239752489E-2</v>
      </c>
      <c r="G406" s="4">
        <v>-2.6666016332725508E-2</v>
      </c>
      <c r="H406" s="4">
        <v>5.9531629720262986E-3</v>
      </c>
    </row>
    <row r="407" spans="2:8" x14ac:dyDescent="0.2">
      <c r="B407" s="4">
        <v>1.5036129317382811</v>
      </c>
      <c r="C407" s="4">
        <v>-8.7978115907088553E-2</v>
      </c>
      <c r="D407" s="4">
        <v>-8.4689396633542996E-2</v>
      </c>
      <c r="E407" s="4">
        <v>2.2175101523138528E-2</v>
      </c>
      <c r="F407" s="4">
        <v>-7.3287869129651717E-4</v>
      </c>
      <c r="G407" s="4">
        <v>-2.7393682223488557E-2</v>
      </c>
      <c r="H407" s="4">
        <v>3.2598176845686881E-2</v>
      </c>
    </row>
    <row r="408" spans="2:8" x14ac:dyDescent="0.2">
      <c r="B408" s="4">
        <v>1.9253111263271945</v>
      </c>
      <c r="C408" s="4">
        <v>-0.26170475825021755</v>
      </c>
      <c r="D408" s="4">
        <v>-0.11623763831664756</v>
      </c>
      <c r="E408" s="4">
        <v>8.0241112445371722E-3</v>
      </c>
      <c r="F408" s="4">
        <v>-2.8283111428948344E-3</v>
      </c>
      <c r="G408" s="4">
        <v>-2.0738290227496046E-2</v>
      </c>
      <c r="H408" s="4">
        <v>-2.250694935115298E-2</v>
      </c>
    </row>
    <row r="409" spans="2:8" x14ac:dyDescent="0.2">
      <c r="B409" s="4">
        <v>1.5208433023187307</v>
      </c>
      <c r="C409" s="4">
        <v>-0.15357121026937803</v>
      </c>
      <c r="D409" s="4">
        <v>-0.11634619133236929</v>
      </c>
      <c r="E409" s="4">
        <v>5.33898579106982E-3</v>
      </c>
      <c r="F409" s="4">
        <v>-3.5680740742052726E-3</v>
      </c>
      <c r="G409" s="4">
        <v>-2.6433984336476812E-2</v>
      </c>
      <c r="H409" s="4">
        <v>-9.5120823659102498E-3</v>
      </c>
    </row>
    <row r="410" spans="2:8" x14ac:dyDescent="0.2">
      <c r="B410" s="4">
        <v>1.3422245267711044</v>
      </c>
      <c r="C410" s="4">
        <v>-0.17362627666641034</v>
      </c>
      <c r="D410" s="4">
        <v>-0.11851964006742383</v>
      </c>
      <c r="E410" s="4">
        <v>2.2878296262104313E-2</v>
      </c>
      <c r="F410" s="4">
        <v>2.3646651031155558E-3</v>
      </c>
      <c r="G410" s="4">
        <v>-2.8519879187401308E-2</v>
      </c>
      <c r="H410" s="4">
        <v>5.2094209554854394E-2</v>
      </c>
    </row>
    <row r="411" spans="2:8" x14ac:dyDescent="0.2">
      <c r="B411" s="4">
        <v>0.78165567521678991</v>
      </c>
      <c r="C411" s="4">
        <v>-0.12962145908148562</v>
      </c>
      <c r="D411" s="4">
        <v>-0.12151153418958088</v>
      </c>
      <c r="E411" s="4">
        <v>-5.0988354622864317E-3</v>
      </c>
      <c r="F411" s="4">
        <v>-3.6330921932527224E-2</v>
      </c>
      <c r="G411" s="4">
        <v>-1.1571857759044431E-2</v>
      </c>
      <c r="H411" s="4">
        <v>9.4267321312292377E-3</v>
      </c>
    </row>
    <row r="412" spans="2:8" x14ac:dyDescent="0.2">
      <c r="B412" s="4">
        <v>1.0815291257066744</v>
      </c>
      <c r="C412" s="4">
        <v>-0.32694101913402829</v>
      </c>
      <c r="D412" s="4">
        <v>-0.11036091480068691</v>
      </c>
      <c r="E412" s="4">
        <v>-5.5658082071335215E-3</v>
      </c>
      <c r="F412" s="4">
        <v>1.0362210276857957E-2</v>
      </c>
      <c r="G412" s="4">
        <v>-1.5107192205949402E-2</v>
      </c>
      <c r="H412" s="4">
        <v>-1.2587026948899068E-2</v>
      </c>
    </row>
    <row r="413" spans="2:8" x14ac:dyDescent="0.2">
      <c r="B413" s="4">
        <v>0.9435079523315073</v>
      </c>
      <c r="C413" s="4">
        <v>-0.23274160651737155</v>
      </c>
      <c r="D413" s="4">
        <v>-0.1217170669129654</v>
      </c>
      <c r="E413" s="4">
        <v>3.4432978187173939E-3</v>
      </c>
      <c r="F413" s="4">
        <v>3.325304691064982E-3</v>
      </c>
      <c r="G413" s="4">
        <v>1.4468150943229728E-2</v>
      </c>
      <c r="H413" s="4">
        <v>1.0366166915409225E-2</v>
      </c>
    </row>
    <row r="414" spans="2:8" x14ac:dyDescent="0.2">
      <c r="B414" s="4">
        <v>0.87085359974963716</v>
      </c>
      <c r="C414" s="4">
        <v>-0.14469072997090046</v>
      </c>
      <c r="D414" s="4">
        <v>-3.3130365181890525E-2</v>
      </c>
      <c r="E414" s="4">
        <v>5.7161480457578011E-2</v>
      </c>
      <c r="F414" s="4">
        <v>-1.1303159160816326E-2</v>
      </c>
      <c r="G414" s="4">
        <v>-5.4485995082701301E-5</v>
      </c>
      <c r="H414" s="4">
        <v>-1.0231936305688496E-2</v>
      </c>
    </row>
    <row r="415" spans="2:8" x14ac:dyDescent="0.2">
      <c r="B415" s="4">
        <v>1.0286413623065183</v>
      </c>
      <c r="C415" s="4">
        <v>-0.10111379552513126</v>
      </c>
      <c r="D415" s="4">
        <v>8.2447237623310757E-3</v>
      </c>
      <c r="E415" s="4">
        <v>7.7087988128375487E-2</v>
      </c>
      <c r="F415" s="4">
        <v>2.0613839254367602E-2</v>
      </c>
      <c r="G415" s="4">
        <v>2.1933823073219581E-2</v>
      </c>
      <c r="H415" s="4">
        <v>1.6123838169012215E-2</v>
      </c>
    </row>
    <row r="416" spans="2:8" x14ac:dyDescent="0.2">
      <c r="B416" s="4">
        <v>1.0211873565349816</v>
      </c>
      <c r="C416" s="4">
        <v>-6.5234970235000236E-4</v>
      </c>
      <c r="D416" s="4">
        <v>-0.10467133456412195</v>
      </c>
      <c r="E416" s="4">
        <v>-7.6382839476812365E-3</v>
      </c>
      <c r="F416" s="4">
        <v>-1.2936574281617009E-2</v>
      </c>
      <c r="G416" s="4">
        <v>-7.5019971837949539E-3</v>
      </c>
      <c r="H416" s="4">
        <v>-1.4697987012599954E-3</v>
      </c>
    </row>
    <row r="417" spans="2:8" x14ac:dyDescent="0.2">
      <c r="B417" s="4">
        <v>0.99270057657449373</v>
      </c>
      <c r="C417" s="4">
        <v>-6.0144616731794352E-2</v>
      </c>
      <c r="D417" s="4">
        <v>-4.2929767059810671E-2</v>
      </c>
      <c r="E417" s="4">
        <v>-2.3487682112890165E-2</v>
      </c>
      <c r="F417" s="4">
        <v>-8.5032907049333831E-4</v>
      </c>
      <c r="G417" s="4">
        <v>4.1507500194526504E-3</v>
      </c>
      <c r="H417" s="4">
        <v>-8.1598657766550689E-3</v>
      </c>
    </row>
    <row r="418" spans="2:8" x14ac:dyDescent="0.2">
      <c r="B418" s="4">
        <v>1.1361903190595632</v>
      </c>
      <c r="C418" s="4">
        <v>-0.1582307708657206</v>
      </c>
      <c r="D418" s="4">
        <v>5.9541982727226023E-3</v>
      </c>
      <c r="E418" s="4">
        <v>3.307025114309297E-2</v>
      </c>
      <c r="F418" s="4">
        <v>1.6714732156660587E-2</v>
      </c>
      <c r="G418" s="4">
        <v>7.877756894928499E-3</v>
      </c>
      <c r="H418" s="4">
        <v>1.1520541129690424E-2</v>
      </c>
    </row>
    <row r="419" spans="2:8" x14ac:dyDescent="0.2">
      <c r="B419" s="4">
        <v>1.5810123230558384</v>
      </c>
      <c r="C419" s="4">
        <v>-0.5359676348997845</v>
      </c>
      <c r="D419" s="4">
        <v>0.1594879260829408</v>
      </c>
      <c r="E419" s="4">
        <v>-6.3651966030524093E-3</v>
      </c>
      <c r="F419" s="4">
        <v>1.9152173344300992E-2</v>
      </c>
      <c r="G419" s="4">
        <v>-1.7198586353247308E-2</v>
      </c>
      <c r="H419" s="4">
        <v>2.4166217245650949E-3</v>
      </c>
    </row>
    <row r="420" spans="2:8" x14ac:dyDescent="0.2">
      <c r="B420" s="4">
        <v>1.8451399536880984</v>
      </c>
      <c r="C420" s="4">
        <v>-0.50928714684517029</v>
      </c>
      <c r="D420" s="4">
        <v>0.10882468485138255</v>
      </c>
      <c r="E420" s="4">
        <v>-7.9794091725166216E-2</v>
      </c>
      <c r="F420" s="4">
        <v>1.5432691256985516E-2</v>
      </c>
      <c r="G420" s="4">
        <v>8.4641362267596776E-3</v>
      </c>
      <c r="H420" s="4">
        <v>-4.2458679125959011E-3</v>
      </c>
    </row>
    <row r="421" spans="2:8" x14ac:dyDescent="0.2">
      <c r="B421" s="4">
        <v>1.6660578586149273</v>
      </c>
      <c r="C421" s="4">
        <v>-0.53660129939954038</v>
      </c>
      <c r="D421" s="4">
        <v>0.13587849682291389</v>
      </c>
      <c r="E421" s="4">
        <v>4.0975445511720263E-2</v>
      </c>
      <c r="F421" s="4">
        <v>1.0158999033561164E-2</v>
      </c>
      <c r="G421" s="4">
        <v>1.2481438606409949E-2</v>
      </c>
      <c r="H421" s="4">
        <v>1.7416852037910808E-3</v>
      </c>
    </row>
    <row r="422" spans="2:8" x14ac:dyDescent="0.2">
      <c r="B422" s="4">
        <v>1.88367458651027</v>
      </c>
      <c r="C422" s="4">
        <v>-0.41394045668421464</v>
      </c>
      <c r="D422" s="4">
        <v>3.0733480608236104E-2</v>
      </c>
      <c r="E422" s="4">
        <v>6.8425767278941256E-3</v>
      </c>
      <c r="F422" s="4">
        <v>-1.5729412113995537E-2</v>
      </c>
      <c r="G422" s="4">
        <v>6.3040265016421617E-3</v>
      </c>
      <c r="H422" s="4">
        <v>1.383557945054275E-2</v>
      </c>
    </row>
    <row r="423" spans="2:8" x14ac:dyDescent="0.2">
      <c r="B423" s="4">
        <v>2.0919109725864322</v>
      </c>
      <c r="C423" s="4">
        <v>-0.49272582106137564</v>
      </c>
      <c r="D423" s="4">
        <v>6.5810205313774975E-2</v>
      </c>
      <c r="E423" s="4">
        <v>-7.0446724448763338E-3</v>
      </c>
      <c r="F423" s="4">
        <v>-1.7698595891956773E-2</v>
      </c>
      <c r="G423" s="4">
        <v>1.3042085697052548E-2</v>
      </c>
      <c r="H423" s="4">
        <v>8.6475589835074019E-3</v>
      </c>
    </row>
    <row r="424" spans="2:8" x14ac:dyDescent="0.2">
      <c r="B424" s="4">
        <v>2.6650406736571495</v>
      </c>
      <c r="C424" s="4">
        <v>-0.50169346949360094</v>
      </c>
      <c r="D424" s="4">
        <v>1.707747598696203E-3</v>
      </c>
      <c r="E424" s="4">
        <v>-8.1325815416298838E-2</v>
      </c>
      <c r="F424" s="4">
        <v>1.1998867255748755E-2</v>
      </c>
      <c r="G424" s="4">
        <v>-5.3838667059195339E-3</v>
      </c>
      <c r="H424" s="4">
        <v>-6.3466300425041762E-3</v>
      </c>
    </row>
    <row r="425" spans="2:8" x14ac:dyDescent="0.2">
      <c r="B425" s="4">
        <v>1.6756350896248651</v>
      </c>
      <c r="C425" s="4">
        <v>-0.944986015856765</v>
      </c>
      <c r="D425" s="4">
        <v>0.25012757090431004</v>
      </c>
      <c r="E425" s="4">
        <v>6.4634712982507933E-2</v>
      </c>
      <c r="F425" s="4">
        <v>-3.8388142495706871E-2</v>
      </c>
      <c r="G425" s="4">
        <v>-2.5308432035605976E-4</v>
      </c>
      <c r="H425" s="4">
        <v>-1.8382208215006766E-2</v>
      </c>
    </row>
    <row r="426" spans="2:8" x14ac:dyDescent="0.2">
      <c r="B426" s="4">
        <v>1.6416995164330341</v>
      </c>
      <c r="C426" s="4">
        <v>-1.0052210028757578</v>
      </c>
      <c r="D426" s="4">
        <v>0.36453590804604136</v>
      </c>
      <c r="E426" s="4">
        <v>0.19287122852908922</v>
      </c>
      <c r="F426" s="4">
        <v>1.5228286771264603E-2</v>
      </c>
      <c r="G426" s="4">
        <v>-4.5267857522291212E-3</v>
      </c>
      <c r="H426" s="4">
        <v>-4.6592295950090819E-3</v>
      </c>
    </row>
    <row r="427" spans="2:8" x14ac:dyDescent="0.2">
      <c r="B427" s="4">
        <v>1.6972781609273511</v>
      </c>
      <c r="C427" s="4">
        <v>-0.86710064773743056</v>
      </c>
      <c r="D427" s="4">
        <v>0.43909610073333649</v>
      </c>
      <c r="E427" s="4">
        <v>0.18803394173392474</v>
      </c>
      <c r="F427" s="4">
        <v>5.2118115776081414E-2</v>
      </c>
      <c r="G427" s="4">
        <v>-4.9123310701792901E-4</v>
      </c>
      <c r="H427" s="4">
        <v>-7.2783803698240213E-3</v>
      </c>
    </row>
    <row r="428" spans="2:8" x14ac:dyDescent="0.2">
      <c r="B428" s="4">
        <v>1.5548244309844315</v>
      </c>
      <c r="C428" s="4">
        <v>-0.3764707913966191</v>
      </c>
      <c r="D428" s="4">
        <v>7.00613601839013E-2</v>
      </c>
      <c r="E428" s="4">
        <v>-3.2262109120828053E-2</v>
      </c>
      <c r="F428" s="4">
        <v>1.4540882285721259E-2</v>
      </c>
      <c r="G428" s="4">
        <v>1.1784836804364799E-3</v>
      </c>
      <c r="H428" s="4">
        <v>-7.9839816118089293E-3</v>
      </c>
    </row>
    <row r="429" spans="2:8" x14ac:dyDescent="0.2">
      <c r="B429" s="4">
        <v>1.4538545485848424</v>
      </c>
      <c r="C429" s="4">
        <v>-0.35003257242164221</v>
      </c>
      <c r="D429" s="4">
        <v>7.7241202147251178E-2</v>
      </c>
      <c r="E429" s="4">
        <v>-9.0210639190861537E-3</v>
      </c>
      <c r="F429" s="4">
        <v>1.3802027804754596E-2</v>
      </c>
      <c r="G429" s="4">
        <v>5.9133134807647205E-3</v>
      </c>
      <c r="H429" s="4">
        <v>-1.3295036018824147E-3</v>
      </c>
    </row>
    <row r="430" spans="2:8" x14ac:dyDescent="0.2">
      <c r="B430" s="4">
        <v>1.7388859820927478</v>
      </c>
      <c r="C430" s="4">
        <v>-0.36704495022486211</v>
      </c>
      <c r="D430" s="4">
        <v>-1.8360290305781686E-2</v>
      </c>
      <c r="E430" s="4">
        <v>-8.5874974488368366E-2</v>
      </c>
      <c r="F430" s="4">
        <v>3.7451742775098204E-2</v>
      </c>
      <c r="G430" s="4">
        <v>8.4259489401180693E-3</v>
      </c>
      <c r="H430" s="4">
        <v>-2.0309126011732997E-3</v>
      </c>
    </row>
    <row r="431" spans="2:8" x14ac:dyDescent="0.2">
      <c r="B431" s="4">
        <v>1.9656329303517504</v>
      </c>
      <c r="C431" s="4">
        <v>-0.43396866426185765</v>
      </c>
      <c r="D431" s="4">
        <v>2.3105181684537724E-2</v>
      </c>
      <c r="E431" s="4">
        <v>-5.0970894652513171E-2</v>
      </c>
      <c r="F431" s="4">
        <v>1.152098253190161E-2</v>
      </c>
      <c r="G431" s="4">
        <v>7.1154231261034801E-3</v>
      </c>
      <c r="H431" s="4">
        <v>-9.7302133676361625E-3</v>
      </c>
    </row>
    <row r="432" spans="2:8" x14ac:dyDescent="0.2">
      <c r="B432" s="4">
        <v>2.3204495582878573</v>
      </c>
      <c r="C432" s="4">
        <v>-0.45770984649203023</v>
      </c>
      <c r="D432" s="4">
        <v>0.10730644686925095</v>
      </c>
      <c r="E432" s="4">
        <v>2.3119814276980132E-2</v>
      </c>
      <c r="F432" s="4">
        <v>3.3561787733600357E-2</v>
      </c>
      <c r="G432" s="4">
        <v>7.1085450648605223E-4</v>
      </c>
      <c r="H432" s="4">
        <v>-1.1850678426440393E-2</v>
      </c>
    </row>
    <row r="433" spans="2:8" x14ac:dyDescent="0.2">
      <c r="B433" s="4">
        <v>2.2506232401579127</v>
      </c>
      <c r="C433" s="4">
        <v>-0.21224527724405406</v>
      </c>
      <c r="D433" s="4">
        <v>-1.7269621808176722E-2</v>
      </c>
      <c r="E433" s="4">
        <v>-7.0686214046572451E-2</v>
      </c>
      <c r="F433" s="4">
        <v>1.9089370802635116E-2</v>
      </c>
      <c r="G433" s="4">
        <v>1.3853048867403888E-2</v>
      </c>
      <c r="H433" s="4">
        <v>-1.8273446332758925E-3</v>
      </c>
    </row>
    <row r="434" spans="2:8" x14ac:dyDescent="0.2">
      <c r="B434" s="4">
        <v>2.4948079467688147</v>
      </c>
      <c r="C434" s="4">
        <v>-0.28852360856421888</v>
      </c>
      <c r="D434" s="4">
        <v>9.7416183421149577E-2</v>
      </c>
      <c r="E434" s="4">
        <v>9.6109268365610172E-3</v>
      </c>
      <c r="F434" s="4">
        <v>7.1880682514384149E-3</v>
      </c>
      <c r="G434" s="4">
        <v>1.3412464359587022E-2</v>
      </c>
      <c r="H434" s="4">
        <v>-7.2814129649184812E-3</v>
      </c>
    </row>
    <row r="435" spans="2:8" x14ac:dyDescent="0.2">
      <c r="B435" s="4">
        <v>2.8016770097963448</v>
      </c>
      <c r="C435" s="4">
        <v>-0.14971958283135101</v>
      </c>
      <c r="D435" s="4">
        <v>9.128280201290976E-3</v>
      </c>
      <c r="E435" s="4">
        <v>-6.3577167999733009E-2</v>
      </c>
      <c r="F435" s="4">
        <v>1.6411904090801011E-2</v>
      </c>
      <c r="G435" s="4">
        <v>7.8002875069644335E-3</v>
      </c>
      <c r="H435" s="4">
        <v>-1.1321099139599201E-2</v>
      </c>
    </row>
    <row r="436" spans="2:8" x14ac:dyDescent="0.2">
      <c r="B436" s="4">
        <v>2.6040200928607904</v>
      </c>
      <c r="C436" s="4">
        <v>-7.5940026255251356E-2</v>
      </c>
      <c r="D436" s="4">
        <v>-2.4076141611199761E-3</v>
      </c>
      <c r="E436" s="4">
        <v>-3.7883145451962238E-2</v>
      </c>
      <c r="F436" s="4">
        <v>-4.2604281137574489E-3</v>
      </c>
      <c r="G436" s="4">
        <v>1.9770422532855766E-2</v>
      </c>
      <c r="H436" s="4">
        <v>4.7855919061899439E-3</v>
      </c>
    </row>
    <row r="437" spans="2:8" x14ac:dyDescent="0.2">
      <c r="B437" s="4">
        <v>2.443083531372924</v>
      </c>
      <c r="C437" s="4">
        <v>-2.7140869481019479E-2</v>
      </c>
      <c r="D437" s="4">
        <v>7.1009814022445827E-2</v>
      </c>
      <c r="E437" s="4">
        <v>5.1832280165116401E-2</v>
      </c>
      <c r="F437" s="4">
        <v>-2.6668412800272406E-3</v>
      </c>
      <c r="G437" s="4">
        <v>1.0711161244824921E-2</v>
      </c>
      <c r="H437" s="4">
        <v>-7.6794537474413867E-3</v>
      </c>
    </row>
    <row r="438" spans="2:8" x14ac:dyDescent="0.2">
      <c r="B438" s="4">
        <v>2.8522488989627077</v>
      </c>
      <c r="C438" s="4">
        <v>-0.12250240734482533</v>
      </c>
      <c r="D438" s="4">
        <v>0.153402279091121</v>
      </c>
      <c r="E438" s="4">
        <v>0.10270161452645943</v>
      </c>
      <c r="F438" s="4">
        <v>-4.6591579371067504E-3</v>
      </c>
      <c r="G438" s="4">
        <v>6.1748409925880179E-3</v>
      </c>
      <c r="H438" s="4">
        <v>-1.296003835628003E-2</v>
      </c>
    </row>
    <row r="439" spans="2:8" x14ac:dyDescent="0.2">
      <c r="B439" s="4">
        <v>3.058086995657213</v>
      </c>
      <c r="C439" s="4">
        <v>-0.21081014697345354</v>
      </c>
      <c r="D439" s="4">
        <v>0.27625058564559246</v>
      </c>
      <c r="E439" s="4">
        <v>0.16530294371965928</v>
      </c>
      <c r="F439" s="4">
        <v>1.0916813284181141E-2</v>
      </c>
      <c r="G439" s="4">
        <v>-6.5775705835237628E-3</v>
      </c>
      <c r="H439" s="4">
        <v>4.9970369853508615E-3</v>
      </c>
    </row>
    <row r="440" spans="2:8" x14ac:dyDescent="0.2">
      <c r="B440" s="4">
        <v>3.1972230127131911</v>
      </c>
      <c r="C440" s="4">
        <v>0.12446265306384324</v>
      </c>
      <c r="D440" s="4">
        <v>5.568993050597501E-2</v>
      </c>
      <c r="E440" s="4">
        <v>3.6655995561234188E-2</v>
      </c>
      <c r="F440" s="4">
        <v>-4.7062498224827382E-3</v>
      </c>
      <c r="G440" s="4">
        <v>-2.0787844979221768E-5</v>
      </c>
      <c r="H440" s="4">
        <v>-7.3280891948883575E-3</v>
      </c>
    </row>
    <row r="441" spans="2:8" x14ac:dyDescent="0.2">
      <c r="B441" s="4">
        <v>3.4388868676614925</v>
      </c>
      <c r="C441" s="4">
        <v>-1.0763281818239741E-2</v>
      </c>
      <c r="D441" s="4">
        <v>0.21163693768001252</v>
      </c>
      <c r="E441" s="4">
        <v>0.12514589749248281</v>
      </c>
      <c r="F441" s="4">
        <v>-9.8953640368146375E-4</v>
      </c>
      <c r="G441" s="4">
        <v>-1.3508952568490357E-2</v>
      </c>
      <c r="H441" s="4">
        <v>-1.1662315806972497E-2</v>
      </c>
    </row>
    <row r="442" spans="2:8" x14ac:dyDescent="0.2">
      <c r="B442" s="4">
        <v>3.7267711483733144</v>
      </c>
      <c r="C442" s="4">
        <v>0.21133444903381374</v>
      </c>
      <c r="D442" s="4">
        <v>3.6380126672064646E-2</v>
      </c>
      <c r="E442" s="4">
        <v>-5.0749854028522362E-2</v>
      </c>
      <c r="F442" s="4">
        <v>1.2112515195854844E-2</v>
      </c>
      <c r="G442" s="4">
        <v>1.4444079506804497E-3</v>
      </c>
      <c r="H442" s="4">
        <v>9.7705694451176318E-3</v>
      </c>
    </row>
    <row r="443" spans="2:8" x14ac:dyDescent="0.2">
      <c r="B443" s="4">
        <v>3.362345198969964</v>
      </c>
      <c r="C443" s="4">
        <v>0.22558695934864822</v>
      </c>
      <c r="D443" s="4">
        <v>-3.1068444780462438E-2</v>
      </c>
      <c r="E443" s="4">
        <v>-8.9665490546570706E-2</v>
      </c>
      <c r="F443" s="4">
        <v>-4.3524663942000122E-3</v>
      </c>
      <c r="G443" s="4">
        <v>6.4648173926328918E-3</v>
      </c>
      <c r="H443" s="4">
        <v>-1.5176733235289432E-3</v>
      </c>
    </row>
    <row r="444" spans="2:8" x14ac:dyDescent="0.2">
      <c r="B444" s="4">
        <v>3.1568668983355708</v>
      </c>
      <c r="C444" s="4">
        <v>0.39763422198495579</v>
      </c>
      <c r="D444" s="4">
        <v>-8.7999309877607332E-2</v>
      </c>
      <c r="E444" s="4">
        <v>-1.6224327121733943E-3</v>
      </c>
      <c r="F444" s="4">
        <v>-5.0923222332133872E-4</v>
      </c>
      <c r="G444" s="4">
        <v>-1.3350270813851275E-2</v>
      </c>
      <c r="H444" s="4">
        <v>8.0927158966889491E-3</v>
      </c>
    </row>
    <row r="445" spans="2:8" x14ac:dyDescent="0.2">
      <c r="B445" s="4">
        <v>2.6154083575460687</v>
      </c>
      <c r="C445" s="4">
        <v>0.47211974188870193</v>
      </c>
      <c r="D445" s="4">
        <v>-0.13836023632625052</v>
      </c>
      <c r="E445" s="4">
        <v>-3.8616148200437142E-2</v>
      </c>
      <c r="F445" s="4">
        <v>2.3836814897113423E-2</v>
      </c>
      <c r="G445" s="4">
        <v>4.0947779281661177E-3</v>
      </c>
      <c r="H445" s="4">
        <v>2.1002382517230491E-2</v>
      </c>
    </row>
    <row r="446" spans="2:8" x14ac:dyDescent="0.2">
      <c r="B446" s="4">
        <v>2.2355474502660204</v>
      </c>
      <c r="C446" s="4">
        <v>0.52430114604667044</v>
      </c>
      <c r="D446" s="4">
        <v>-0.14935197713517312</v>
      </c>
      <c r="E446" s="4">
        <v>2.6539809881056187E-2</v>
      </c>
      <c r="F446" s="4">
        <v>-3.9778564852971932E-3</v>
      </c>
      <c r="G446" s="4">
        <v>-2.1151559639127817E-2</v>
      </c>
      <c r="H446" s="4">
        <v>2.1994698819937538E-2</v>
      </c>
    </row>
    <row r="447" spans="2:8" x14ac:dyDescent="0.2">
      <c r="B447" s="4">
        <v>2.6817048618815917</v>
      </c>
      <c r="C447" s="4">
        <v>0.26629153575279635</v>
      </c>
      <c r="D447" s="4">
        <v>-4.712233146262796E-2</v>
      </c>
      <c r="E447" s="4">
        <v>-1.0185310016508606E-2</v>
      </c>
      <c r="F447" s="4">
        <v>-3.2812976766707413E-2</v>
      </c>
      <c r="G447" s="4">
        <v>1.6658250268752096E-2</v>
      </c>
      <c r="H447" s="4">
        <v>-4.6487243350185857E-3</v>
      </c>
    </row>
    <row r="448" spans="2:8" x14ac:dyDescent="0.2">
      <c r="B448" s="4">
        <v>2.7482847767218925</v>
      </c>
      <c r="C448" s="4">
        <v>0.2369293513339743</v>
      </c>
      <c r="D448" s="4">
        <v>-1.0930513743682507E-2</v>
      </c>
      <c r="E448" s="4">
        <v>-1.3701237499284492E-2</v>
      </c>
      <c r="F448" s="4">
        <v>-7.855556524209514E-3</v>
      </c>
      <c r="G448" s="4">
        <v>-3.3199700629788366E-4</v>
      </c>
      <c r="H448" s="4">
        <v>5.6639850953400898E-3</v>
      </c>
    </row>
    <row r="449" spans="2:8" x14ac:dyDescent="0.2">
      <c r="B449" s="4">
        <v>2.3936420826757852</v>
      </c>
      <c r="C449" s="4">
        <v>0.36960254723534897</v>
      </c>
      <c r="D449" s="4">
        <v>-0.10662509781737009</v>
      </c>
      <c r="E449" s="4">
        <v>2.5096168524008762E-2</v>
      </c>
      <c r="F449" s="4">
        <v>-1.8578353626347958E-2</v>
      </c>
      <c r="G449" s="4">
        <v>-1.4386609447548975E-2</v>
      </c>
      <c r="H449" s="4">
        <v>1.5464615103863414E-2</v>
      </c>
    </row>
    <row r="450" spans="2:8" x14ac:dyDescent="0.2">
      <c r="B450" s="4">
        <v>2.2342447327505188</v>
      </c>
      <c r="C450" s="4">
        <v>0.26025825595563862</v>
      </c>
      <c r="D450" s="4">
        <v>-4.9481609639701329E-3</v>
      </c>
      <c r="E450" s="4">
        <v>8.6106053930327844E-2</v>
      </c>
      <c r="F450" s="4">
        <v>-4.5780810696655176E-3</v>
      </c>
      <c r="G450" s="4">
        <v>-1.1747208085285147E-2</v>
      </c>
      <c r="H450" s="4">
        <v>3.7296247086690197E-3</v>
      </c>
    </row>
    <row r="451" spans="2:8" x14ac:dyDescent="0.2">
      <c r="B451" s="4">
        <v>2.2013581251173111</v>
      </c>
      <c r="C451" s="4">
        <v>6.4599641313340755E-2</v>
      </c>
      <c r="D451" s="4">
        <v>0.17157920767118834</v>
      </c>
      <c r="E451" s="4">
        <v>0.18571760275778182</v>
      </c>
      <c r="F451" s="4">
        <v>-2.2310989543499037E-2</v>
      </c>
      <c r="G451" s="4">
        <v>-1.2631099068844824E-2</v>
      </c>
      <c r="H451" s="4">
        <v>7.086833378922971E-3</v>
      </c>
    </row>
    <row r="452" spans="2:8" x14ac:dyDescent="0.2">
      <c r="B452" s="4">
        <v>2.6434941409816108</v>
      </c>
      <c r="C452" s="4">
        <v>0.19508535293198337</v>
      </c>
      <c r="D452" s="4">
        <v>-6.3379254176607641E-2</v>
      </c>
      <c r="E452" s="4">
        <v>-3.1530194890421466E-3</v>
      </c>
      <c r="F452" s="4">
        <v>3.8399955973601736E-3</v>
      </c>
      <c r="G452" s="4">
        <v>-2.6813477201912943E-3</v>
      </c>
      <c r="H452" s="4">
        <v>5.7295551606496697E-3</v>
      </c>
    </row>
    <row r="453" spans="2:8" x14ac:dyDescent="0.2">
      <c r="B453" s="4">
        <v>2.7170139090018637</v>
      </c>
      <c r="C453" s="4">
        <v>0.15771472067365372</v>
      </c>
      <c r="D453" s="4">
        <v>-8.4578579677203586E-2</v>
      </c>
      <c r="E453" s="4">
        <v>-7.4268121075995496E-3</v>
      </c>
      <c r="F453" s="4">
        <v>-1.8613275718838043E-2</v>
      </c>
      <c r="G453" s="4">
        <v>1.1018292924327204E-2</v>
      </c>
      <c r="H453" s="4">
        <v>-5.8770028245203115E-3</v>
      </c>
    </row>
    <row r="454" spans="2:8" x14ac:dyDescent="0.2">
      <c r="B454" s="4">
        <v>2.8904673995088546</v>
      </c>
      <c r="C454" s="4">
        <v>0.15337606773545304</v>
      </c>
      <c r="D454" s="4">
        <v>-9.1797623654461147E-2</v>
      </c>
      <c r="E454" s="4">
        <v>-7.6770630574854684E-2</v>
      </c>
      <c r="F454" s="4">
        <v>-2.0057926153480732E-2</v>
      </c>
      <c r="G454" s="4">
        <v>7.4172975655557487E-3</v>
      </c>
      <c r="H454" s="4">
        <v>7.0208733699808961E-3</v>
      </c>
    </row>
    <row r="455" spans="2:8" x14ac:dyDescent="0.2">
      <c r="B455" s="4">
        <v>3.0207235748143719</v>
      </c>
      <c r="C455" s="4">
        <v>-6.0011517544445066E-2</v>
      </c>
      <c r="D455" s="4">
        <v>2.3164135137609249E-2</v>
      </c>
      <c r="E455" s="4">
        <v>-2.3473081051515507E-2</v>
      </c>
      <c r="F455" s="4">
        <v>-5.8837245962916037E-3</v>
      </c>
      <c r="G455" s="4">
        <v>-1.2264513166144839E-3</v>
      </c>
      <c r="H455" s="4">
        <v>-3.6663751500655779E-3</v>
      </c>
    </row>
    <row r="456" spans="2:8" x14ac:dyDescent="0.2">
      <c r="B456" s="4">
        <v>2.7226761313252541</v>
      </c>
      <c r="C456" s="4">
        <v>4.9997122385373925E-2</v>
      </c>
      <c r="D456" s="4">
        <v>-1.0128692518746636E-2</v>
      </c>
      <c r="E456" s="4">
        <v>4.0648222339187044E-2</v>
      </c>
      <c r="F456" s="4">
        <v>-1.2355461203202755E-2</v>
      </c>
      <c r="G456" s="4">
        <v>6.7903147182735712E-3</v>
      </c>
      <c r="H456" s="4">
        <v>-5.5687224465682961E-3</v>
      </c>
    </row>
    <row r="457" spans="2:8" x14ac:dyDescent="0.2">
      <c r="B457" s="4">
        <v>2.6211614652972619</v>
      </c>
      <c r="C457" s="4">
        <v>0.18634230656880738</v>
      </c>
      <c r="D457" s="4">
        <v>-9.7878590273270366E-2</v>
      </c>
      <c r="E457" s="4">
        <v>1.2071055590041289E-2</v>
      </c>
      <c r="F457" s="4">
        <v>-6.0679665935075488E-3</v>
      </c>
      <c r="G457" s="4">
        <v>1.0575005392685372E-3</v>
      </c>
      <c r="H457" s="4">
        <v>4.2671693020786047E-3</v>
      </c>
    </row>
    <row r="458" spans="2:8" x14ac:dyDescent="0.2">
      <c r="B458" s="4">
        <v>2.3984176751673569</v>
      </c>
      <c r="C458" s="4">
        <v>0.20391981928199049</v>
      </c>
      <c r="D458" s="4">
        <v>-0.11946191790567808</v>
      </c>
      <c r="E458" s="4">
        <v>7.9281145076660359E-3</v>
      </c>
      <c r="F458" s="4">
        <v>2.2345925074684094E-3</v>
      </c>
      <c r="G458" s="4">
        <v>-1.2719016842066474E-4</v>
      </c>
      <c r="H458" s="4">
        <v>8.7705407062890622E-3</v>
      </c>
    </row>
    <row r="459" spans="2:8" x14ac:dyDescent="0.2">
      <c r="B459" s="4">
        <v>2.5349934006319317</v>
      </c>
      <c r="C459" s="4">
        <v>4.8735027643630038E-2</v>
      </c>
      <c r="D459" s="4">
        <v>-0.18447908597241741</v>
      </c>
      <c r="E459" s="4">
        <v>-5.3342097905018822E-3</v>
      </c>
      <c r="F459" s="4">
        <v>6.7497615384318644E-4</v>
      </c>
      <c r="G459" s="4">
        <v>2.2079756732169644E-3</v>
      </c>
      <c r="H459" s="4">
        <v>1.2966797898294792E-3</v>
      </c>
    </row>
    <row r="460" spans="2:8" x14ac:dyDescent="0.2">
      <c r="B460" s="4">
        <v>2.4103336180926993</v>
      </c>
      <c r="C460" s="4">
        <v>-5.2602437420282651E-2</v>
      </c>
      <c r="D460" s="4">
        <v>-9.9685033332138115E-2</v>
      </c>
      <c r="E460" s="4">
        <v>6.0291168003677046E-3</v>
      </c>
      <c r="F460" s="4">
        <v>1.1974946810417733E-2</v>
      </c>
      <c r="G460" s="4">
        <v>4.565166544693214E-3</v>
      </c>
      <c r="H460" s="4">
        <v>-3.5883979809487516E-3</v>
      </c>
    </row>
    <row r="461" spans="2:8" x14ac:dyDescent="0.2">
      <c r="B461" s="4">
        <v>2.2373927017326607</v>
      </c>
      <c r="C461" s="4">
        <v>-2.2249525319266137E-2</v>
      </c>
      <c r="D461" s="4">
        <v>-6.5676218192819935E-2</v>
      </c>
      <c r="E461" s="4">
        <v>5.9690713357559787E-2</v>
      </c>
      <c r="F461" s="4">
        <v>2.2491425227366184E-2</v>
      </c>
      <c r="G461" s="4">
        <v>-7.0731484140825361E-3</v>
      </c>
      <c r="H461" s="4">
        <v>5.8354708340433922E-4</v>
      </c>
    </row>
    <row r="462" spans="2:8" x14ac:dyDescent="0.2">
      <c r="B462" s="4">
        <v>2.0662415964672962</v>
      </c>
      <c r="C462" s="4">
        <v>4.9765448417623356E-2</v>
      </c>
      <c r="D462" s="4">
        <v>-5.4338789068049766E-2</v>
      </c>
      <c r="E462" s="4">
        <v>6.1818242470742385E-2</v>
      </c>
      <c r="F462" s="4">
        <v>2.9334889078690671E-2</v>
      </c>
      <c r="G462" s="4">
        <v>-1.6495977698076404E-2</v>
      </c>
      <c r="H462" s="4">
        <v>4.6016434727993224E-4</v>
      </c>
    </row>
    <row r="463" spans="2:8" x14ac:dyDescent="0.2">
      <c r="B463" s="4">
        <v>1.662566989854231</v>
      </c>
      <c r="C463" s="4">
        <v>-0.18865723359670708</v>
      </c>
      <c r="D463" s="4">
        <v>8.854096400099272E-2</v>
      </c>
      <c r="E463" s="4">
        <v>0.14101434236919169</v>
      </c>
      <c r="F463" s="4">
        <v>2.6098177947913869E-2</v>
      </c>
      <c r="G463" s="4">
        <v>-7.2211920024358375E-3</v>
      </c>
      <c r="H463" s="4">
        <v>1.3778625456353661E-2</v>
      </c>
    </row>
    <row r="464" spans="2:8" x14ac:dyDescent="0.2">
      <c r="B464" s="4">
        <v>1.5925766157515879</v>
      </c>
      <c r="C464" s="4">
        <v>-0.1215542923907586</v>
      </c>
      <c r="D464" s="4">
        <v>-5.8196810209507718E-2</v>
      </c>
      <c r="E464" s="4">
        <v>3.5994692986330033E-2</v>
      </c>
      <c r="F464" s="4">
        <v>3.3780830643306771E-4</v>
      </c>
      <c r="G464" s="4">
        <v>-9.9147238630575407E-3</v>
      </c>
      <c r="H464" s="4">
        <v>-1.0235996060332608E-2</v>
      </c>
    </row>
    <row r="465" spans="2:8" x14ac:dyDescent="0.2">
      <c r="B465" s="4">
        <v>1.5444920356294098</v>
      </c>
      <c r="C465" s="4">
        <v>-0.18839345440813332</v>
      </c>
      <c r="D465" s="4">
        <v>-5.851639281910187E-2</v>
      </c>
      <c r="E465" s="4">
        <v>3.4671698447346661E-2</v>
      </c>
      <c r="F465" s="4">
        <v>-4.3036011107580241E-3</v>
      </c>
      <c r="G465" s="4">
        <v>-2.0899878622857538E-3</v>
      </c>
      <c r="H465" s="4">
        <v>-1.1801602601003569E-2</v>
      </c>
    </row>
    <row r="466" spans="2:8" x14ac:dyDescent="0.2">
      <c r="B466" s="4">
        <v>1.5599849147302229</v>
      </c>
      <c r="C466" s="4">
        <v>-0.25498711368449184</v>
      </c>
      <c r="D466" s="4">
        <v>-0.14176641579794247</v>
      </c>
      <c r="E466" s="4">
        <v>-5.4119238921744084E-2</v>
      </c>
      <c r="F466" s="4">
        <v>-5.0837141961207347E-3</v>
      </c>
      <c r="G466" s="4">
        <v>2.2188443173153806E-2</v>
      </c>
      <c r="H466" s="4">
        <v>-1.3145687221233295E-2</v>
      </c>
    </row>
    <row r="467" spans="2:8" x14ac:dyDescent="0.2">
      <c r="B467" s="4">
        <v>1.3579886602748088</v>
      </c>
      <c r="C467" s="4">
        <v>-0.32090343924924597</v>
      </c>
      <c r="D467" s="4">
        <v>-9.4815970045157988E-2</v>
      </c>
      <c r="E467" s="4">
        <v>-1.5155118185866736E-2</v>
      </c>
      <c r="F467" s="4">
        <v>4.4340408532717885E-3</v>
      </c>
      <c r="G467" s="4">
        <v>-1.5248788194339216E-2</v>
      </c>
      <c r="H467" s="4">
        <v>-9.066763428610897E-3</v>
      </c>
    </row>
    <row r="468" spans="2:8" x14ac:dyDescent="0.2">
      <c r="B468" s="4">
        <v>1.3871326158470156</v>
      </c>
      <c r="C468" s="4">
        <v>-0.33511404997703881</v>
      </c>
      <c r="D468" s="4">
        <v>-7.6748010720982293E-2</v>
      </c>
      <c r="E468" s="4">
        <v>-9.9904352249954777E-3</v>
      </c>
      <c r="F468" s="4">
        <v>2.0125418064511603E-2</v>
      </c>
      <c r="G468" s="4">
        <v>6.6924057462356887E-4</v>
      </c>
      <c r="H468" s="4">
        <v>-2.465132466530583E-2</v>
      </c>
    </row>
    <row r="469" spans="2:8" x14ac:dyDescent="0.2">
      <c r="B469" s="4">
        <v>1.4728868835672886</v>
      </c>
      <c r="C469" s="4">
        <v>-0.46216004689178047</v>
      </c>
      <c r="D469" s="4">
        <v>-5.3510318209316073E-2</v>
      </c>
      <c r="E469" s="4">
        <v>2.4407689958121329E-2</v>
      </c>
      <c r="F469" s="4">
        <v>1.4877893285909974E-2</v>
      </c>
      <c r="G469" s="4">
        <v>-1.4047202438528101E-2</v>
      </c>
      <c r="H469" s="4">
        <v>-4.7301215792306993E-3</v>
      </c>
    </row>
    <row r="470" spans="2:8" x14ac:dyDescent="0.2">
      <c r="B470" s="4">
        <v>1.4137497932247018</v>
      </c>
      <c r="C470" s="4">
        <v>-0.33878626866247125</v>
      </c>
      <c r="D470" s="4">
        <v>-0.14692890282103033</v>
      </c>
      <c r="E470" s="4">
        <v>-1.6954013970751754E-2</v>
      </c>
      <c r="F470" s="4">
        <v>1.4691709785779458E-2</v>
      </c>
      <c r="G470" s="4">
        <v>-1.0312953619306514E-2</v>
      </c>
      <c r="H470" s="4">
        <v>-8.5430712313993105E-3</v>
      </c>
    </row>
    <row r="471" spans="2:8" x14ac:dyDescent="0.2">
      <c r="B471" s="4">
        <v>1.0869989614663027</v>
      </c>
      <c r="C471" s="4">
        <v>-0.27352862822396856</v>
      </c>
      <c r="D471" s="4">
        <v>-0.18478592302387786</v>
      </c>
      <c r="E471" s="4">
        <v>1.4191820095432909E-2</v>
      </c>
      <c r="F471" s="4">
        <v>-1.2167615844996812E-2</v>
      </c>
      <c r="G471" s="4">
        <v>9.2011425643008238E-3</v>
      </c>
      <c r="H471" s="4">
        <v>-2.0342118393750823E-2</v>
      </c>
    </row>
    <row r="472" spans="2:8" x14ac:dyDescent="0.2">
      <c r="B472" s="4">
        <v>0.79683515995986687</v>
      </c>
      <c r="C472" s="4">
        <v>-0.22616226325491354</v>
      </c>
      <c r="D472" s="4">
        <v>-0.15586893117248271</v>
      </c>
      <c r="E472" s="4">
        <v>2.9738595421396747E-2</v>
      </c>
      <c r="F472" s="4">
        <v>-1.951124950376032E-2</v>
      </c>
      <c r="G472" s="4">
        <v>-1.0849737037644781E-2</v>
      </c>
      <c r="H472" s="4">
        <v>-1.4078430913302986E-2</v>
      </c>
    </row>
    <row r="473" spans="2:8" x14ac:dyDescent="0.2">
      <c r="B473" s="4">
        <v>0.59430999930460937</v>
      </c>
      <c r="C473" s="4">
        <v>-0.23860570987596649</v>
      </c>
      <c r="D473" s="4">
        <v>-0.17414002742144205</v>
      </c>
      <c r="E473" s="4">
        <v>2.166821558656596E-2</v>
      </c>
      <c r="F473" s="4">
        <v>8.8317747189430758E-3</v>
      </c>
      <c r="G473" s="4">
        <v>-2.2685496403249517E-2</v>
      </c>
      <c r="H473" s="4">
        <v>-8.2935205416658324E-3</v>
      </c>
    </row>
    <row r="474" spans="2:8" x14ac:dyDescent="0.2">
      <c r="B474" s="4">
        <v>0.2997303379877348</v>
      </c>
      <c r="C474" s="4">
        <v>-0.39530151759430571</v>
      </c>
      <c r="D474" s="4">
        <v>-0.12654741730274338</v>
      </c>
      <c r="E474" s="4">
        <v>5.8802783887147797E-2</v>
      </c>
      <c r="F474" s="4">
        <v>2.0876070822335474E-2</v>
      </c>
      <c r="G474" s="4">
        <v>-1.3883593633870471E-2</v>
      </c>
      <c r="H474" s="4">
        <v>-2.626938041933758E-2</v>
      </c>
    </row>
    <row r="475" spans="2:8" x14ac:dyDescent="0.2">
      <c r="B475" s="4">
        <v>-0.1895218317173486</v>
      </c>
      <c r="C475" s="4">
        <v>-0.31934967293659716</v>
      </c>
      <c r="D475" s="4">
        <v>-0.1578286538349867</v>
      </c>
      <c r="E475" s="4">
        <v>4.3502661717061887E-2</v>
      </c>
      <c r="F475" s="4">
        <v>1.6385714593781335E-3</v>
      </c>
      <c r="G475" s="4">
        <v>-3.1444549871254439E-2</v>
      </c>
      <c r="H475" s="4">
        <v>-3.7488610609961587E-2</v>
      </c>
    </row>
    <row r="476" spans="2:8" x14ac:dyDescent="0.2">
      <c r="B476" s="4">
        <v>6.1752459816864481E-2</v>
      </c>
      <c r="C476" s="4">
        <v>-0.50795713706422474</v>
      </c>
      <c r="D476" s="4">
        <v>-0.16568971664219231</v>
      </c>
      <c r="E476" s="4">
        <v>2.0077261209611081E-2</v>
      </c>
      <c r="F476" s="4">
        <v>-1.783784537906654E-2</v>
      </c>
      <c r="G476" s="4">
        <v>-4.1957733174379903E-2</v>
      </c>
      <c r="H476" s="4">
        <v>3.7630032513872509E-3</v>
      </c>
    </row>
    <row r="477" spans="2:8" x14ac:dyDescent="0.2">
      <c r="B477" s="4">
        <v>0.17340284538433048</v>
      </c>
      <c r="C477" s="4">
        <v>-0.53152346315772159</v>
      </c>
      <c r="D477" s="4">
        <v>-0.18780247939840869</v>
      </c>
      <c r="E477" s="4">
        <v>2.1426829912166864E-2</v>
      </c>
      <c r="F477" s="4">
        <v>-9.1138905298542398E-3</v>
      </c>
      <c r="G477" s="4">
        <v>-4.1153556623997134E-3</v>
      </c>
      <c r="H477" s="4">
        <v>-1.1725965250113988E-2</v>
      </c>
    </row>
    <row r="478" spans="2:8" x14ac:dyDescent="0.2">
      <c r="B478" s="4">
        <v>0.40869304145746138</v>
      </c>
      <c r="C478" s="4">
        <v>-0.60778834629633605</v>
      </c>
      <c r="D478" s="4">
        <v>-0.18253587064846882</v>
      </c>
      <c r="E478" s="4">
        <v>-5.614381865120306E-3</v>
      </c>
      <c r="F478" s="4">
        <v>-4.6800268728580605E-2</v>
      </c>
      <c r="G478" s="4">
        <v>-2.0714874745961724E-2</v>
      </c>
      <c r="H478" s="4">
        <v>-4.269077399924155E-3</v>
      </c>
    </row>
    <row r="479" spans="2:8" x14ac:dyDescent="0.2">
      <c r="B479" s="4">
        <v>0.21516350965191078</v>
      </c>
      <c r="C479" s="4">
        <v>-0.73227094839088125</v>
      </c>
      <c r="D479" s="4">
        <v>-0.15203944521018461</v>
      </c>
      <c r="E479" s="4">
        <v>1.7994307620011318E-2</v>
      </c>
      <c r="F479" s="4">
        <v>-2.2205803920850444E-2</v>
      </c>
      <c r="G479" s="4">
        <v>1.0139839608303452E-3</v>
      </c>
      <c r="H479" s="4">
        <v>-3.827502987115624E-3</v>
      </c>
    </row>
    <row r="480" spans="2:8" x14ac:dyDescent="0.2">
      <c r="B480" s="4">
        <v>8.9167167050404159E-2</v>
      </c>
      <c r="C480" s="4">
        <v>-0.6081868070783335</v>
      </c>
      <c r="D480" s="4">
        <v>-0.18447864429347152</v>
      </c>
      <c r="E480" s="4">
        <v>1.2148395741544726E-2</v>
      </c>
      <c r="F480" s="4">
        <v>-2.6591768019900881E-3</v>
      </c>
      <c r="G480" s="4">
        <v>1.0746014421270798E-2</v>
      </c>
      <c r="H480" s="4">
        <v>2.6840578049124489E-3</v>
      </c>
    </row>
    <row r="481" spans="2:8" x14ac:dyDescent="0.2">
      <c r="B481" s="4">
        <v>-0.14404426407245088</v>
      </c>
      <c r="C481" s="4">
        <v>-0.52230484007209144</v>
      </c>
      <c r="D481" s="4">
        <v>-0.1895055857754068</v>
      </c>
      <c r="E481" s="4">
        <v>2.2595061440035018E-2</v>
      </c>
      <c r="F481" s="4">
        <v>7.5250129066579338E-3</v>
      </c>
      <c r="G481" s="4">
        <v>-1.6145151826282157E-2</v>
      </c>
      <c r="H481" s="4">
        <v>-4.1075834718047599E-4</v>
      </c>
    </row>
    <row r="482" spans="2:8" x14ac:dyDescent="0.2">
      <c r="B482" s="4">
        <v>-0.52891607051175538</v>
      </c>
      <c r="C482" s="4">
        <v>-0.50985935700676976</v>
      </c>
      <c r="D482" s="4">
        <v>-0.18268536717835046</v>
      </c>
      <c r="E482" s="4">
        <v>3.3788014456620392E-2</v>
      </c>
      <c r="F482" s="4">
        <v>-9.0798356430131198E-3</v>
      </c>
      <c r="G482" s="4">
        <v>-1.4786540804533265E-2</v>
      </c>
      <c r="H482" s="4">
        <v>-7.400822920472676E-3</v>
      </c>
    </row>
    <row r="483" spans="2:8" x14ac:dyDescent="0.2">
      <c r="B483" s="4">
        <v>-0.67521262649358493</v>
      </c>
      <c r="C483" s="4">
        <v>-0.43819919278104552</v>
      </c>
      <c r="D483" s="4">
        <v>-0.19752953782819313</v>
      </c>
      <c r="E483" s="4">
        <v>5.7810156100970615E-2</v>
      </c>
      <c r="F483" s="4">
        <v>4.6179137381749513E-3</v>
      </c>
      <c r="G483" s="4">
        <v>-2.424404982898477E-2</v>
      </c>
      <c r="H483" s="4">
        <v>-9.7644617713079987E-3</v>
      </c>
    </row>
    <row r="484" spans="2:8" x14ac:dyDescent="0.2">
      <c r="B484" s="4">
        <v>-0.97874117187939114</v>
      </c>
      <c r="C484" s="4">
        <v>-0.46202830609823425</v>
      </c>
      <c r="D484" s="4">
        <v>-0.19709749063796728</v>
      </c>
      <c r="E484" s="4">
        <v>2.7137072196874678E-2</v>
      </c>
      <c r="F484" s="4">
        <v>2.5050258969768875E-2</v>
      </c>
      <c r="G484" s="4">
        <v>-1.0135325635199619E-2</v>
      </c>
      <c r="H484" s="4">
        <v>-2.4897282270875702E-3</v>
      </c>
    </row>
    <row r="485" spans="2:8" x14ac:dyDescent="0.2">
      <c r="B485" s="4">
        <v>-0.53680010784545096</v>
      </c>
      <c r="C485" s="4">
        <v>-0.64707579503218937</v>
      </c>
      <c r="D485" s="4">
        <v>-0.13849284735305439</v>
      </c>
      <c r="E485" s="4">
        <v>2.864913322174497E-2</v>
      </c>
      <c r="F485" s="4">
        <v>1.2660223851051254E-2</v>
      </c>
      <c r="G485" s="4">
        <v>2.9232999537519896E-4</v>
      </c>
      <c r="H485" s="4">
        <v>-1.1922942897626991E-2</v>
      </c>
    </row>
    <row r="486" spans="2:8" x14ac:dyDescent="0.2">
      <c r="B486" s="4">
        <v>-0.32559274988987075</v>
      </c>
      <c r="C486" s="4">
        <v>-0.7161208756285935</v>
      </c>
      <c r="D486" s="4">
        <v>-5.721861207485307E-2</v>
      </c>
      <c r="E486" s="4">
        <v>8.6283568930634269E-2</v>
      </c>
      <c r="F486" s="4">
        <v>-6.4102643601622045E-3</v>
      </c>
      <c r="G486" s="4">
        <v>-2.2249833727446211E-2</v>
      </c>
      <c r="H486" s="4">
        <v>-1.2440790164220976E-3</v>
      </c>
    </row>
    <row r="487" spans="2:8" x14ac:dyDescent="0.2">
      <c r="B487" s="4">
        <v>-0.46717481418935902</v>
      </c>
      <c r="C487" s="4">
        <v>-0.61959603207344083</v>
      </c>
      <c r="D487" s="4">
        <v>-0.15344352786908907</v>
      </c>
      <c r="E487" s="4">
        <v>2.5176982373298514E-2</v>
      </c>
      <c r="F487" s="4">
        <v>-5.8995251946005432E-3</v>
      </c>
      <c r="G487" s="4">
        <v>-3.6942484256090847E-3</v>
      </c>
      <c r="H487" s="4">
        <v>1.5065002989153708E-2</v>
      </c>
    </row>
    <row r="488" spans="2:8" x14ac:dyDescent="0.2">
      <c r="B488" s="4">
        <v>-0.71765933166462625</v>
      </c>
      <c r="C488" s="4">
        <v>-0.50542384035673216</v>
      </c>
      <c r="D488" s="4">
        <v>-0.15515976100161494</v>
      </c>
      <c r="E488" s="4">
        <v>8.7612018763534912E-3</v>
      </c>
      <c r="F488" s="4">
        <v>1.5991756721976551E-2</v>
      </c>
      <c r="G488" s="4">
        <v>1.8852149175616176E-2</v>
      </c>
      <c r="H488" s="4">
        <v>7.9084252124567329E-3</v>
      </c>
    </row>
    <row r="489" spans="2:8" x14ac:dyDescent="0.2">
      <c r="B489" s="4">
        <v>-0.90962511554449821</v>
      </c>
      <c r="C489" s="4">
        <v>-0.39866058409865396</v>
      </c>
      <c r="D489" s="4">
        <v>-0.13502287234306154</v>
      </c>
      <c r="E489" s="4">
        <v>6.0158264691286246E-2</v>
      </c>
      <c r="F489" s="4">
        <v>2.41687057443048E-2</v>
      </c>
      <c r="G489" s="4">
        <v>2.0009252884038023E-3</v>
      </c>
      <c r="H489" s="4">
        <v>-8.5428830546367338E-3</v>
      </c>
    </row>
    <row r="490" spans="2:8" x14ac:dyDescent="0.2">
      <c r="B490" s="4">
        <v>-0.89098954431142752</v>
      </c>
      <c r="C490" s="4">
        <v>-0.3770867984146235</v>
      </c>
      <c r="D490" s="4">
        <v>-0.14617443474966121</v>
      </c>
      <c r="E490" s="4">
        <v>1.1803515443630957E-2</v>
      </c>
      <c r="F490" s="4">
        <v>1.3852558962770127E-2</v>
      </c>
      <c r="G490" s="4">
        <v>-1.7451310022153152E-2</v>
      </c>
      <c r="H490" s="4">
        <v>1.9088200967126744E-3</v>
      </c>
    </row>
    <row r="491" spans="2:8" x14ac:dyDescent="0.2">
      <c r="B491" s="4">
        <v>-0.95833593300843056</v>
      </c>
      <c r="C491" s="4">
        <v>-0.33211575812520738</v>
      </c>
      <c r="D491" s="4">
        <v>-0.15444242700392974</v>
      </c>
      <c r="E491" s="4">
        <v>2.974301019988854E-2</v>
      </c>
      <c r="F491" s="4">
        <v>2.7674607233531441E-2</v>
      </c>
      <c r="G491" s="4">
        <v>-1.8197891514528712E-2</v>
      </c>
      <c r="H491" s="4">
        <v>1.160556649151628E-4</v>
      </c>
    </row>
    <row r="492" spans="2:8" x14ac:dyDescent="0.2">
      <c r="B492" s="4">
        <v>-0.73825845738645368</v>
      </c>
      <c r="C492" s="4">
        <v>-0.37864126861687342</v>
      </c>
      <c r="D492" s="4">
        <v>-9.7856478446034748E-2</v>
      </c>
      <c r="E492" s="4">
        <v>8.3385874404587404E-3</v>
      </c>
      <c r="F492" s="4">
        <v>2.2958023506990267E-2</v>
      </c>
      <c r="G492" s="4">
        <v>1.6416410692148811E-3</v>
      </c>
      <c r="H492" s="4">
        <v>1.7798504063872209E-3</v>
      </c>
    </row>
    <row r="493" spans="2:8" x14ac:dyDescent="0.2">
      <c r="B493" s="4">
        <v>-0.91162262116535331</v>
      </c>
      <c r="C493" s="4">
        <v>-0.28273163228833798</v>
      </c>
      <c r="D493" s="4">
        <v>-7.3445373037201084E-2</v>
      </c>
      <c r="E493" s="4">
        <v>1.9572628363708856E-2</v>
      </c>
      <c r="F493" s="4">
        <v>1.5220249800982927E-2</v>
      </c>
      <c r="G493" s="4">
        <v>6.2678057178614114E-3</v>
      </c>
      <c r="H493" s="4">
        <v>2.7975987100305293E-3</v>
      </c>
    </row>
    <row r="494" spans="2:8" x14ac:dyDescent="0.2">
      <c r="B494" s="4">
        <v>-0.8490109819880225</v>
      </c>
      <c r="C494" s="4">
        <v>-0.3282189962910691</v>
      </c>
      <c r="D494" s="4">
        <v>-8.4732803502837323E-2</v>
      </c>
      <c r="E494" s="4">
        <v>1.3976805332996025E-2</v>
      </c>
      <c r="F494" s="4">
        <v>3.6644182744934137E-3</v>
      </c>
      <c r="G494" s="4">
        <v>2.5071582968509986E-2</v>
      </c>
      <c r="H494" s="4">
        <v>1.2205584229356617E-2</v>
      </c>
    </row>
    <row r="495" spans="2:8" x14ac:dyDescent="0.2">
      <c r="B495" s="4">
        <v>-1.0370653987577134</v>
      </c>
      <c r="C495" s="4">
        <v>-0.201572664620291</v>
      </c>
      <c r="D495" s="4">
        <v>-7.6385636199226198E-2</v>
      </c>
      <c r="E495" s="4">
        <v>1.9533361847972778E-2</v>
      </c>
      <c r="F495" s="4">
        <v>-2.1615114405811047E-3</v>
      </c>
      <c r="G495" s="4">
        <v>1.4207254653110551E-2</v>
      </c>
      <c r="H495" s="4">
        <v>1.1675883780707061E-2</v>
      </c>
    </row>
    <row r="496" spans="2:8" x14ac:dyDescent="0.2">
      <c r="B496" s="4">
        <v>-1.0528615074454906</v>
      </c>
      <c r="C496" s="4">
        <v>-0.231158356452662</v>
      </c>
      <c r="D496" s="4">
        <v>-5.8568663299035116E-2</v>
      </c>
      <c r="E496" s="4">
        <v>7.4826692272046162E-3</v>
      </c>
      <c r="F496" s="4">
        <v>2.8125204674024525E-3</v>
      </c>
      <c r="G496" s="4">
        <v>4.2481254400250964E-3</v>
      </c>
      <c r="H496" s="4">
        <v>-7.2347935333668253E-3</v>
      </c>
    </row>
    <row r="497" spans="2:8" x14ac:dyDescent="0.2">
      <c r="B497" s="4">
        <v>-0.98909813062502472</v>
      </c>
      <c r="C497" s="4">
        <v>-0.22313042930211649</v>
      </c>
      <c r="D497" s="4">
        <v>-4.4396606449219091E-2</v>
      </c>
      <c r="E497" s="4">
        <v>1.4433026963266524E-2</v>
      </c>
      <c r="F497" s="4">
        <v>-8.2043084619500793E-3</v>
      </c>
      <c r="G497" s="4">
        <v>4.3178722175937403E-3</v>
      </c>
      <c r="H497" s="4">
        <v>-1.0078362079882792E-3</v>
      </c>
    </row>
    <row r="498" spans="2:8" x14ac:dyDescent="0.2">
      <c r="B498" s="4">
        <v>-0.82444737144923586</v>
      </c>
      <c r="C498" s="4">
        <v>-0.33158484547186196</v>
      </c>
      <c r="D498" s="4">
        <v>-2.0383570762272478E-2</v>
      </c>
      <c r="E498" s="4">
        <v>4.5250615610197796E-2</v>
      </c>
      <c r="F498" s="4">
        <v>3.2169716836732444E-4</v>
      </c>
      <c r="G498" s="4">
        <v>5.6893576622565932E-3</v>
      </c>
      <c r="H498" s="4">
        <v>-1.0877378896547489E-2</v>
      </c>
    </row>
    <row r="499" spans="2:8" x14ac:dyDescent="0.2">
      <c r="B499" s="4">
        <v>-0.80750763847527884</v>
      </c>
      <c r="C499" s="4">
        <v>-0.32481222482092714</v>
      </c>
      <c r="D499" s="4">
        <v>-6.8360686646992047E-2</v>
      </c>
      <c r="E499" s="4">
        <v>-1.1305525761047385E-2</v>
      </c>
      <c r="F499" s="4">
        <v>2.6327391686326244E-2</v>
      </c>
      <c r="G499" s="4">
        <v>1.8484435866106805E-2</v>
      </c>
      <c r="H499" s="4">
        <v>-3.4240393401098995E-2</v>
      </c>
    </row>
    <row r="500" spans="2:8" x14ac:dyDescent="0.2">
      <c r="B500" s="4">
        <v>-0.91616742239135862</v>
      </c>
      <c r="C500" s="4">
        <v>-0.30503182242609533</v>
      </c>
      <c r="D500" s="4">
        <v>-4.0932789181458581E-2</v>
      </c>
      <c r="E500" s="4">
        <v>-3.437204979526947E-4</v>
      </c>
      <c r="F500" s="4">
        <v>-5.4487258469025602E-4</v>
      </c>
      <c r="G500" s="4">
        <v>1.6761173487432699E-2</v>
      </c>
      <c r="H500" s="4">
        <v>-1.5004511108068211E-3</v>
      </c>
    </row>
    <row r="501" spans="2:8" x14ac:dyDescent="0.2">
      <c r="B501" s="4">
        <v>-0.49551923590441521</v>
      </c>
      <c r="C501" s="4">
        <v>-0.42812996458458979</v>
      </c>
      <c r="D501" s="4">
        <v>2.1501332855942627E-2</v>
      </c>
      <c r="E501" s="4">
        <v>3.2420565982283003E-2</v>
      </c>
      <c r="F501" s="4">
        <v>2.5147502408067661E-3</v>
      </c>
      <c r="G501" s="4">
        <v>6.8972490878284887E-3</v>
      </c>
      <c r="H501" s="4">
        <v>-3.0886816646210095E-3</v>
      </c>
    </row>
    <row r="502" spans="2:8" x14ac:dyDescent="0.2">
      <c r="B502" s="4">
        <v>-6.5322772925423975E-2</v>
      </c>
      <c r="C502" s="4">
        <v>-0.54344298009995806</v>
      </c>
      <c r="D502" s="4">
        <v>-2.629270116161812E-2</v>
      </c>
      <c r="E502" s="4">
        <v>-5.3870220404625239E-2</v>
      </c>
      <c r="F502" s="4">
        <v>-4.7489427726010914E-4</v>
      </c>
      <c r="G502" s="4">
        <v>-1.1020890876738982E-3</v>
      </c>
      <c r="H502" s="4">
        <v>4.8760205356704949E-3</v>
      </c>
    </row>
    <row r="503" spans="2:8" x14ac:dyDescent="0.2">
      <c r="B503" s="4">
        <v>0.29641547922747719</v>
      </c>
      <c r="C503" s="4">
        <v>-0.58337500991091129</v>
      </c>
      <c r="D503" s="4">
        <v>3.3016438879028477E-2</v>
      </c>
      <c r="E503" s="4">
        <v>-4.5816782669962482E-2</v>
      </c>
      <c r="F503" s="4">
        <v>-6.2046236900048578E-4</v>
      </c>
      <c r="G503" s="4">
        <v>-3.0611577665511248E-3</v>
      </c>
      <c r="H503" s="4">
        <v>-3.3749498872275357E-3</v>
      </c>
    </row>
    <row r="504" spans="2:8" x14ac:dyDescent="0.2">
      <c r="B504" s="4">
        <v>0.48731066647824772</v>
      </c>
      <c r="C504" s="4">
        <v>-0.54622925836690417</v>
      </c>
      <c r="D504" s="4">
        <v>7.3310684626424691E-2</v>
      </c>
      <c r="E504" s="4">
        <v>-2.1349199332089102E-2</v>
      </c>
      <c r="F504" s="4">
        <v>-5.1531802674502601E-3</v>
      </c>
      <c r="G504" s="4">
        <v>3.4653962214655607E-3</v>
      </c>
      <c r="H504" s="4">
        <v>2.4896512847728388E-3</v>
      </c>
    </row>
    <row r="505" spans="2:8" x14ac:dyDescent="0.2">
      <c r="B505" s="4">
        <v>0.53828300075193336</v>
      </c>
      <c r="C505" s="4">
        <v>-0.66182633031331028</v>
      </c>
      <c r="D505" s="4">
        <v>0.13225341487643427</v>
      </c>
      <c r="E505" s="4">
        <v>-1.1132896198604119E-3</v>
      </c>
      <c r="F505" s="4">
        <v>1.8634800270641027E-2</v>
      </c>
      <c r="G505" s="4">
        <v>1.0157685548344215E-2</v>
      </c>
      <c r="H505" s="4">
        <v>-2.1320972645615988E-2</v>
      </c>
    </row>
    <row r="506" spans="2:8" x14ac:dyDescent="0.2">
      <c r="B506" s="4">
        <v>0.48534255043872199</v>
      </c>
      <c r="C506" s="4">
        <v>-0.48034031074112554</v>
      </c>
      <c r="D506" s="4">
        <v>4.9085555526245217E-2</v>
      </c>
      <c r="E506" s="4">
        <v>-3.049919641118207E-2</v>
      </c>
      <c r="F506" s="4">
        <v>4.9365005533868632E-3</v>
      </c>
      <c r="G506" s="4">
        <v>1.1534559535751936E-2</v>
      </c>
      <c r="H506" s="4">
        <v>-8.7997790905817008E-3</v>
      </c>
    </row>
    <row r="507" spans="2:8" x14ac:dyDescent="0.2">
      <c r="B507" s="4">
        <v>0.65712418202860778</v>
      </c>
      <c r="C507" s="4">
        <v>-0.38705666310135795</v>
      </c>
      <c r="D507" s="4">
        <v>1.0066987906035434E-2</v>
      </c>
      <c r="E507" s="4">
        <v>-4.7798440174598868E-2</v>
      </c>
      <c r="F507" s="4">
        <v>-1.0908035882037691E-2</v>
      </c>
      <c r="G507" s="4">
        <v>2.0683964028607841E-2</v>
      </c>
      <c r="H507" s="4">
        <v>-4.4703329636026487E-3</v>
      </c>
    </row>
    <row r="508" spans="2:8" x14ac:dyDescent="0.2">
      <c r="B508" s="4">
        <v>0.95532032234438025</v>
      </c>
      <c r="C508" s="4">
        <v>-0.50905756878060815</v>
      </c>
      <c r="D508" s="4">
        <v>4.5298783693701744E-2</v>
      </c>
      <c r="E508" s="4">
        <v>-7.10931732989174E-2</v>
      </c>
      <c r="F508" s="4">
        <v>1.1278770309922553E-2</v>
      </c>
      <c r="G508" s="4">
        <v>1.4717280691597194E-2</v>
      </c>
      <c r="H508" s="4">
        <v>-8.0531131553028303E-3</v>
      </c>
    </row>
    <row r="509" spans="2:8" x14ac:dyDescent="0.2">
      <c r="B509" s="4">
        <v>1.1074131847591753</v>
      </c>
      <c r="C509" s="4">
        <v>-0.55683326387985432</v>
      </c>
      <c r="D509" s="4">
        <v>0.11015305943426253</v>
      </c>
      <c r="E509" s="4">
        <v>2.3312745983668715E-2</v>
      </c>
      <c r="F509" s="4">
        <v>-1.6525993469823228E-2</v>
      </c>
      <c r="G509" s="4">
        <v>2.0639534507547581E-2</v>
      </c>
      <c r="H509" s="4">
        <v>-6.7439195733612154E-3</v>
      </c>
    </row>
    <row r="510" spans="2:8" x14ac:dyDescent="0.2">
      <c r="B510" s="4">
        <v>1.552644733296179</v>
      </c>
      <c r="C510" s="4">
        <v>-0.46270126022501845</v>
      </c>
      <c r="D510" s="4">
        <v>0.17301564964299043</v>
      </c>
      <c r="E510" s="4">
        <v>-2.4331468427190472E-2</v>
      </c>
      <c r="F510" s="4">
        <v>1.3880521657432278E-3</v>
      </c>
      <c r="G510" s="4">
        <v>-3.0232253612165329E-3</v>
      </c>
      <c r="H510" s="4">
        <v>3.9706315587462061E-3</v>
      </c>
    </row>
    <row r="511" spans="2:8" x14ac:dyDescent="0.2">
      <c r="B511" s="4">
        <v>1.6178450207761321</v>
      </c>
      <c r="C511" s="4">
        <v>-0.52042512425067722</v>
      </c>
      <c r="D511" s="4">
        <v>0.2990944531066575</v>
      </c>
      <c r="E511" s="4">
        <v>-4.2207649181742996E-2</v>
      </c>
      <c r="F511" s="4">
        <v>4.9785164542320319E-3</v>
      </c>
      <c r="G511" s="4">
        <v>-6.7145648990041404E-3</v>
      </c>
      <c r="H511" s="4">
        <v>-9.9994702150591974E-5</v>
      </c>
    </row>
    <row r="512" spans="2:8" x14ac:dyDescent="0.2">
      <c r="B512" s="4">
        <v>1.5003787724438045</v>
      </c>
      <c r="C512" s="4">
        <v>-0.2927556220710642</v>
      </c>
      <c r="D512" s="4">
        <v>0.13919103223683471</v>
      </c>
      <c r="E512" s="4">
        <v>1.2066872585269355E-2</v>
      </c>
      <c r="F512" s="4">
        <v>-1.9550228291562034E-2</v>
      </c>
      <c r="G512" s="4">
        <v>1.8318749093233309E-3</v>
      </c>
      <c r="H512" s="4">
        <v>1.3974995968320789E-3</v>
      </c>
    </row>
    <row r="513" spans="2:8" x14ac:dyDescent="0.2">
      <c r="B513" s="4">
        <v>1.182770266415506</v>
      </c>
      <c r="C513" s="4">
        <v>-0.16517828722108258</v>
      </c>
      <c r="D513" s="4">
        <v>0.11172290429627295</v>
      </c>
      <c r="E513" s="4">
        <v>6.1489686597484328E-2</v>
      </c>
      <c r="F513" s="4">
        <v>-2.3952183161268997E-2</v>
      </c>
      <c r="G513" s="4">
        <v>7.0616703379568812E-3</v>
      </c>
      <c r="H513" s="4">
        <v>-1.0946467424311293E-3</v>
      </c>
    </row>
    <row r="514" spans="2:8" x14ac:dyDescent="0.2">
      <c r="B514" s="4">
        <v>1.2769933125237873</v>
      </c>
      <c r="C514" s="4">
        <v>-3.8332852623410268E-2</v>
      </c>
      <c r="D514" s="4">
        <v>-3.464382776075365E-2</v>
      </c>
      <c r="E514" s="4">
        <v>-7.2461196972116615E-2</v>
      </c>
      <c r="F514" s="4">
        <v>-1.4564828175344742E-2</v>
      </c>
      <c r="G514" s="4">
        <v>7.727333429746179E-3</v>
      </c>
      <c r="H514" s="4">
        <v>-7.264022765412579E-4</v>
      </c>
    </row>
    <row r="515" spans="2:8" x14ac:dyDescent="0.2">
      <c r="B515" s="4">
        <v>1.1517640979698733</v>
      </c>
      <c r="C515" s="4">
        <v>2.426597878858033E-2</v>
      </c>
      <c r="D515" s="4">
        <v>-4.829092634058961E-2</v>
      </c>
      <c r="E515" s="4">
        <v>-5.2390997438302424E-2</v>
      </c>
      <c r="F515" s="4">
        <v>-1.5930855201744729E-2</v>
      </c>
      <c r="G515" s="4">
        <v>1.4203154054292459E-4</v>
      </c>
      <c r="H515" s="4">
        <v>-1.3670661128147737E-3</v>
      </c>
    </row>
    <row r="516" spans="2:8" x14ac:dyDescent="0.2">
      <c r="B516" s="4">
        <v>0.69836568427403978</v>
      </c>
      <c r="C516" s="4">
        <v>0.27496837421739878</v>
      </c>
      <c r="D516" s="4">
        <v>-8.459767313283989E-2</v>
      </c>
      <c r="E516" s="4">
        <v>-4.9685075130597436E-3</v>
      </c>
      <c r="F516" s="4">
        <v>-1.9705570655899968E-2</v>
      </c>
      <c r="G516" s="4">
        <v>-7.2688033195552487E-4</v>
      </c>
      <c r="H516" s="4">
        <v>2.2736963334314868E-3</v>
      </c>
    </row>
    <row r="517" spans="2:8" x14ac:dyDescent="0.2">
      <c r="B517" s="4">
        <v>0.57968308973551352</v>
      </c>
      <c r="C517" s="4">
        <v>0.21003018340575083</v>
      </c>
      <c r="D517" s="4">
        <v>-4.8825731324938206E-2</v>
      </c>
      <c r="E517" s="4">
        <v>4.8751601191190218E-3</v>
      </c>
      <c r="F517" s="4">
        <v>-3.4203585635601323E-2</v>
      </c>
      <c r="G517" s="4">
        <v>-3.3522941748655483E-3</v>
      </c>
      <c r="H517" s="4">
        <v>-4.8175134646151673E-3</v>
      </c>
    </row>
    <row r="518" spans="2:8" x14ac:dyDescent="0.2">
      <c r="B518" s="4">
        <v>0.67120472036891488</v>
      </c>
      <c r="C518" s="4">
        <v>0.16257094939634639</v>
      </c>
      <c r="D518" s="4">
        <v>-8.7334611007552382E-2</v>
      </c>
      <c r="E518" s="4">
        <v>-1.8509537098759486E-2</v>
      </c>
      <c r="F518" s="4">
        <v>-3.7890923155284501E-2</v>
      </c>
      <c r="G518" s="4">
        <v>-9.4872059812108282E-3</v>
      </c>
      <c r="H518" s="4">
        <v>6.076250901938824E-4</v>
      </c>
    </row>
    <row r="519" spans="2:8" x14ac:dyDescent="0.2">
      <c r="B519" s="4">
        <v>0.60937228536984145</v>
      </c>
      <c r="C519" s="4">
        <v>0.16860709877863592</v>
      </c>
      <c r="D519" s="4">
        <v>-5.4432962021765473E-2</v>
      </c>
      <c r="E519" s="4">
        <v>-4.2886061703710378E-2</v>
      </c>
      <c r="F519" s="4">
        <v>-1.4455336143358269E-2</v>
      </c>
      <c r="G519" s="4">
        <v>-6.2487849565795546E-3</v>
      </c>
      <c r="H519" s="4">
        <v>-4.3510617255598941E-3</v>
      </c>
    </row>
    <row r="520" spans="2:8" x14ac:dyDescent="0.2">
      <c r="B520" s="4">
        <v>0.57980027153659297</v>
      </c>
      <c r="C520" s="4">
        <v>0.18376250707823258</v>
      </c>
      <c r="D520" s="4">
        <v>-4.0937810607759098E-2</v>
      </c>
      <c r="E520" s="4">
        <v>-5.7698776140310618E-2</v>
      </c>
      <c r="F520" s="4">
        <v>-7.4612306772656864E-3</v>
      </c>
      <c r="G520" s="4">
        <v>-1.1830582211182973E-2</v>
      </c>
      <c r="H520" s="4">
        <v>-3.00715700168471E-3</v>
      </c>
    </row>
    <row r="521" spans="2:8" x14ac:dyDescent="0.2">
      <c r="B521" s="4">
        <v>0.4338868391841133</v>
      </c>
      <c r="C521" s="4">
        <v>0.19365157830914043</v>
      </c>
      <c r="D521" s="4">
        <v>1.3350216057779772E-2</v>
      </c>
      <c r="E521" s="4">
        <v>3.5045857560557565E-2</v>
      </c>
      <c r="F521" s="4">
        <v>-1.5185580940192714E-2</v>
      </c>
      <c r="G521" s="4">
        <v>-1.6704974667274684E-2</v>
      </c>
      <c r="H521" s="4">
        <v>3.0052737377464511E-4</v>
      </c>
    </row>
    <row r="522" spans="2:8" x14ac:dyDescent="0.2">
      <c r="B522" s="4">
        <v>0.32721372383356351</v>
      </c>
      <c r="C522" s="4">
        <v>0.37366178853930654</v>
      </c>
      <c r="D522" s="4">
        <v>-9.3178107452170478E-2</v>
      </c>
      <c r="E522" s="4">
        <v>-1.1898091162897872E-2</v>
      </c>
      <c r="F522" s="4">
        <v>-1.2068671659262623E-2</v>
      </c>
      <c r="G522" s="4">
        <v>-1.4204729857614383E-2</v>
      </c>
      <c r="H522" s="4">
        <v>-1.2088980966450098E-3</v>
      </c>
    </row>
    <row r="523" spans="2:8" x14ac:dyDescent="0.2">
      <c r="B523" s="4">
        <v>6.4455194403858412E-2</v>
      </c>
      <c r="C523" s="4">
        <v>0.2143188289389811</v>
      </c>
      <c r="D523" s="4">
        <v>1.7623749664711891E-2</v>
      </c>
      <c r="E523" s="4">
        <v>5.0289100413795487E-2</v>
      </c>
      <c r="F523" s="4">
        <v>-1.0882776380714937E-2</v>
      </c>
      <c r="G523" s="4">
        <v>-1.3976793712112341E-2</v>
      </c>
      <c r="H523" s="4">
        <v>-2.5724331049007563E-3</v>
      </c>
    </row>
    <row r="524" spans="2:8" x14ac:dyDescent="0.2">
      <c r="B524" s="4">
        <v>-3.3041730450203018E-3</v>
      </c>
      <c r="C524" s="4">
        <v>0.31891155586083131</v>
      </c>
      <c r="D524" s="4">
        <v>-9.3228955717076692E-2</v>
      </c>
      <c r="E524" s="4">
        <v>8.9410587897834209E-3</v>
      </c>
      <c r="F524" s="4">
        <v>-7.0133666523136788E-3</v>
      </c>
      <c r="G524" s="4">
        <v>-1.4799490505170303E-2</v>
      </c>
      <c r="H524" s="4">
        <v>3.9236752775929987E-3</v>
      </c>
    </row>
    <row r="525" spans="2:8" x14ac:dyDescent="0.2">
      <c r="B525" s="4">
        <v>0.27411819337532389</v>
      </c>
      <c r="C525" s="4">
        <v>0.14630469684928765</v>
      </c>
      <c r="D525" s="4">
        <v>-7.4274879970933141E-2</v>
      </c>
      <c r="E525" s="4">
        <v>-3.6210807357082826E-2</v>
      </c>
      <c r="F525" s="4">
        <v>-2.3607916350103557E-2</v>
      </c>
      <c r="G525" s="4">
        <v>1.6082682748010096E-3</v>
      </c>
      <c r="H525" s="4">
        <v>-5.4948214731577842E-3</v>
      </c>
    </row>
    <row r="526" spans="2:8" x14ac:dyDescent="0.2">
      <c r="B526" s="4">
        <v>0.53036181170223284</v>
      </c>
      <c r="C526" s="4">
        <v>6.9145749995686956E-2</v>
      </c>
      <c r="D526" s="4">
        <v>-8.2675232486267736E-2</v>
      </c>
      <c r="E526" s="4">
        <v>-6.6666013660262868E-2</v>
      </c>
      <c r="F526" s="4">
        <v>-1.8419063084750907E-2</v>
      </c>
      <c r="G526" s="4">
        <v>-1.6567146201682836E-3</v>
      </c>
      <c r="H526" s="4">
        <v>-7.8250709581396214E-3</v>
      </c>
    </row>
    <row r="527" spans="2:8" x14ac:dyDescent="0.2">
      <c r="B527" s="4">
        <v>0.63515603621350902</v>
      </c>
      <c r="C527" s="4">
        <v>-9.8897150978675602E-2</v>
      </c>
      <c r="D527" s="4">
        <v>-5.7443629673778829E-3</v>
      </c>
      <c r="E527" s="4">
        <v>-2.2410404266467215E-2</v>
      </c>
      <c r="F527" s="4">
        <v>-3.2953984318850729E-2</v>
      </c>
      <c r="G527" s="4">
        <v>3.8863152252024743E-3</v>
      </c>
      <c r="H527" s="4">
        <v>-6.7492151337703657E-3</v>
      </c>
    </row>
    <row r="528" spans="2:8" x14ac:dyDescent="0.2">
      <c r="B528" s="4">
        <v>0.79642613364288506</v>
      </c>
      <c r="C528" s="4">
        <v>-0.14404046683647181</v>
      </c>
      <c r="D528" s="4">
        <v>-2.7788656472227405E-2</v>
      </c>
      <c r="E528" s="4">
        <v>-6.0181145370160567E-2</v>
      </c>
      <c r="F528" s="4">
        <v>-3.4404528838887422E-2</v>
      </c>
      <c r="G528" s="4">
        <v>9.5280705537995943E-3</v>
      </c>
      <c r="H528" s="4">
        <v>-4.3125406798989099E-3</v>
      </c>
    </row>
    <row r="529" spans="2:8" x14ac:dyDescent="0.2">
      <c r="B529" s="4">
        <v>0.6865946806168659</v>
      </c>
      <c r="C529" s="4">
        <v>-0.11930694990956285</v>
      </c>
      <c r="D529" s="4">
        <v>2.0648785242799322E-2</v>
      </c>
      <c r="E529" s="4">
        <v>-2.4520583389515682E-2</v>
      </c>
      <c r="F529" s="4">
        <v>-3.0707221554574952E-2</v>
      </c>
      <c r="G529" s="4">
        <v>-8.1261525326586459E-4</v>
      </c>
      <c r="H529" s="4">
        <v>5.352938615123798E-3</v>
      </c>
    </row>
    <row r="530" spans="2:8" x14ac:dyDescent="0.2">
      <c r="B530" s="4">
        <v>0.80804066880036884</v>
      </c>
      <c r="C530" s="4">
        <v>-8.5819423483343316E-2</v>
      </c>
      <c r="D530" s="4">
        <v>1.8609444999265153E-2</v>
      </c>
      <c r="E530" s="4">
        <v>-3.713490455431033E-2</v>
      </c>
      <c r="F530" s="4">
        <v>-3.5817015536804666E-3</v>
      </c>
      <c r="G530" s="4">
        <v>-4.9345146310654639E-3</v>
      </c>
      <c r="H530" s="4">
        <v>3.6852461606258985E-3</v>
      </c>
    </row>
    <row r="531" spans="2:8" x14ac:dyDescent="0.2">
      <c r="B531" s="4">
        <v>0.87825257779550914</v>
      </c>
      <c r="C531" s="4">
        <v>-0.13535557554914104</v>
      </c>
      <c r="D531" s="4">
        <v>-1.5614464087016108E-2</v>
      </c>
      <c r="E531" s="4">
        <v>-5.714603765455821E-2</v>
      </c>
      <c r="F531" s="4">
        <v>-2.564506302476809E-2</v>
      </c>
      <c r="G531" s="4">
        <v>9.6888604580305511E-4</v>
      </c>
      <c r="H531" s="4">
        <v>1.976684815052262E-3</v>
      </c>
    </row>
    <row r="532" spans="2:8" x14ac:dyDescent="0.2">
      <c r="B532" s="4">
        <v>0.6918714836824652</v>
      </c>
      <c r="C532" s="4">
        <v>-0.10475134606214526</v>
      </c>
      <c r="D532" s="4">
        <v>-1.3649514301798218E-2</v>
      </c>
      <c r="E532" s="4">
        <v>-8.3391715256469739E-2</v>
      </c>
      <c r="F532" s="4">
        <v>-1.1840762431204107E-2</v>
      </c>
      <c r="G532" s="4">
        <v>9.8229658629010838E-5</v>
      </c>
      <c r="H532" s="4">
        <v>-1.8351911023621783E-3</v>
      </c>
    </row>
    <row r="533" spans="2:8" x14ac:dyDescent="0.2">
      <c r="B533" s="4">
        <v>0.48969763465152155</v>
      </c>
      <c r="C533" s="4">
        <v>4.4385014850286592E-2</v>
      </c>
      <c r="D533" s="4">
        <v>-3.0082733060452733E-2</v>
      </c>
      <c r="E533" s="4">
        <v>-2.7002081926327866E-2</v>
      </c>
      <c r="F533" s="4">
        <v>-1.5540124175020162E-2</v>
      </c>
      <c r="G533" s="4">
        <v>-3.8444536209573804E-3</v>
      </c>
      <c r="H533" s="4">
        <v>-3.0305607524454482E-3</v>
      </c>
    </row>
    <row r="534" spans="2:8" x14ac:dyDescent="0.2">
      <c r="B534" s="4">
        <v>0.36878341654073843</v>
      </c>
      <c r="C534" s="4">
        <v>0.12902660688048651</v>
      </c>
      <c r="D534" s="4">
        <v>-1.789101495500561E-2</v>
      </c>
      <c r="E534" s="4">
        <v>-2.7864370814138464E-2</v>
      </c>
      <c r="F534" s="4">
        <v>-1.3874460246672242E-2</v>
      </c>
      <c r="G534" s="4">
        <v>-1.2787420818570754E-3</v>
      </c>
      <c r="H534" s="4">
        <v>4.9745585383870177E-3</v>
      </c>
    </row>
    <row r="535" spans="2:8" x14ac:dyDescent="0.2">
      <c r="B535" s="4">
        <v>0.5493909570292087</v>
      </c>
      <c r="C535" s="4">
        <v>-1.8951962088013908E-2</v>
      </c>
      <c r="D535" s="4">
        <v>-1.4531951225550096E-2</v>
      </c>
      <c r="E535" s="4">
        <v>-1.1504230217173771E-2</v>
      </c>
      <c r="F535" s="4">
        <v>-3.1174358616327641E-2</v>
      </c>
      <c r="G535" s="4">
        <v>6.0528469135710597E-3</v>
      </c>
      <c r="H535" s="4">
        <v>2.5719101543670931E-3</v>
      </c>
    </row>
    <row r="536" spans="2:8" x14ac:dyDescent="0.2">
      <c r="B536" s="4">
        <v>0.57714271936224892</v>
      </c>
      <c r="C536" s="4">
        <v>-1.2470027366967411E-2</v>
      </c>
      <c r="D536" s="4">
        <v>-2.6485787803887464E-2</v>
      </c>
      <c r="E536" s="4">
        <v>-3.4558512035042906E-2</v>
      </c>
      <c r="F536" s="4">
        <v>-2.606063123758736E-2</v>
      </c>
      <c r="G536" s="4">
        <v>1.5699520454755592E-2</v>
      </c>
      <c r="H536" s="4">
        <v>5.2427758153194021E-3</v>
      </c>
    </row>
    <row r="537" spans="2:8" x14ac:dyDescent="0.2">
      <c r="B537" s="4">
        <v>0.68796636135732292</v>
      </c>
      <c r="C537" s="4">
        <v>-4.1491054043737409E-2</v>
      </c>
      <c r="D537" s="4">
        <v>-2.6000477393298246E-2</v>
      </c>
      <c r="E537" s="4">
        <v>-4.4100741981891803E-2</v>
      </c>
      <c r="F537" s="4">
        <v>-3.7838647759624935E-2</v>
      </c>
      <c r="G537" s="4">
        <v>1.8263575603218129E-2</v>
      </c>
      <c r="H537" s="4">
        <v>-1.3615111071791264E-3</v>
      </c>
    </row>
    <row r="538" spans="2:8" x14ac:dyDescent="0.2">
      <c r="B538" s="4">
        <v>0.93973724777144452</v>
      </c>
      <c r="C538" s="4">
        <v>-0.12515179915037078</v>
      </c>
      <c r="D538" s="4">
        <v>-1.3995056673393909E-2</v>
      </c>
      <c r="E538" s="4">
        <v>-7.727803484316205E-2</v>
      </c>
      <c r="F538" s="4">
        <v>-2.7166835549123296E-2</v>
      </c>
      <c r="G538" s="4">
        <v>7.3300579091760418E-3</v>
      </c>
      <c r="H538" s="4">
        <v>-2.3006181130533756E-3</v>
      </c>
    </row>
    <row r="539" spans="2:8" x14ac:dyDescent="0.2">
      <c r="B539" s="4">
        <v>0.80820418667295579</v>
      </c>
      <c r="C539" s="4">
        <v>-0.10466793022140126</v>
      </c>
      <c r="D539" s="4">
        <v>2.3337269991307526E-2</v>
      </c>
      <c r="E539" s="4">
        <v>-3.6714056243308028E-2</v>
      </c>
      <c r="F539" s="4">
        <v>-2.886007752277997E-2</v>
      </c>
      <c r="G539" s="4">
        <v>1.0547896068759352E-2</v>
      </c>
      <c r="H539" s="4">
        <v>-2.5082804329570668E-3</v>
      </c>
    </row>
    <row r="540" spans="2:8" x14ac:dyDescent="0.2">
      <c r="B540" s="4">
        <v>0.68129320471268284</v>
      </c>
      <c r="C540" s="4">
        <v>-0.20014614742005671</v>
      </c>
      <c r="D540" s="4">
        <v>0.13083972657173881</v>
      </c>
      <c r="E540" s="4">
        <v>2.85311489925388E-2</v>
      </c>
      <c r="F540" s="4">
        <v>-1.8499345862935116E-2</v>
      </c>
      <c r="G540" s="4">
        <v>2.4235674980090899E-3</v>
      </c>
      <c r="H540" s="4">
        <v>-9.1854491673177014E-3</v>
      </c>
    </row>
    <row r="541" spans="2:8" x14ac:dyDescent="0.2">
      <c r="B541" s="4">
        <v>0.67903397045789782</v>
      </c>
      <c r="C541" s="4">
        <v>-4.7929838335908539E-2</v>
      </c>
      <c r="D541" s="4">
        <v>-2.3801236752386282E-2</v>
      </c>
      <c r="E541" s="4">
        <v>-5.3588415425848746E-2</v>
      </c>
      <c r="F541" s="4">
        <v>-2.6451615807906465E-2</v>
      </c>
      <c r="G541" s="4">
        <v>9.048586998523421E-3</v>
      </c>
      <c r="H541" s="4">
        <v>-1.251155682467478E-2</v>
      </c>
    </row>
    <row r="542" spans="2:8" x14ac:dyDescent="0.2">
      <c r="B542" s="4">
        <v>0.46765935620831761</v>
      </c>
      <c r="C542" s="4">
        <v>0.15020858157912481</v>
      </c>
      <c r="D542" s="4">
        <v>-1.787347635930904E-2</v>
      </c>
      <c r="E542" s="4">
        <v>-4.3645058567158043E-2</v>
      </c>
      <c r="F542" s="4">
        <v>-1.3171019737582628E-2</v>
      </c>
      <c r="G542" s="4">
        <v>8.1986677794908952E-3</v>
      </c>
      <c r="H542" s="4">
        <v>-2.5024510291578967E-3</v>
      </c>
    </row>
    <row r="543" spans="2:8" x14ac:dyDescent="0.2">
      <c r="B543" s="4">
        <v>0.61784449691919319</v>
      </c>
      <c r="C543" s="4">
        <v>1.9054130838056075E-2</v>
      </c>
      <c r="D543" s="4">
        <v>1.2406073780460661E-2</v>
      </c>
      <c r="E543" s="4">
        <v>-4.7055770652029996E-2</v>
      </c>
      <c r="F543" s="4">
        <v>-8.6073994715054666E-3</v>
      </c>
      <c r="G543" s="4">
        <v>-7.6427973406811003E-3</v>
      </c>
      <c r="H543" s="4">
        <v>-1.1969054494416979E-3</v>
      </c>
    </row>
    <row r="544" spans="2:8" x14ac:dyDescent="0.2">
      <c r="B544" s="4">
        <v>0.44954846333054188</v>
      </c>
      <c r="C544" s="4">
        <v>1.9040384726768608E-2</v>
      </c>
      <c r="D544" s="4">
        <v>5.2522051573458663E-2</v>
      </c>
      <c r="E544" s="4">
        <v>-3.799502724531531E-2</v>
      </c>
      <c r="F544" s="4">
        <v>-3.7597951469040859E-3</v>
      </c>
      <c r="G544" s="4">
        <v>-7.064422882105975E-3</v>
      </c>
      <c r="H544" s="4">
        <v>-9.4500341558760165E-3</v>
      </c>
    </row>
    <row r="545" spans="2:8" x14ac:dyDescent="0.2">
      <c r="B545" s="4">
        <v>0.34575689854769454</v>
      </c>
      <c r="C545" s="4">
        <v>0.14977554802090709</v>
      </c>
      <c r="D545" s="4">
        <v>4.6668066549006198E-3</v>
      </c>
      <c r="E545" s="4">
        <v>-1.0507350752620645E-2</v>
      </c>
      <c r="F545" s="4">
        <v>-5.4883984376043894E-2</v>
      </c>
      <c r="G545" s="4">
        <v>7.457461910120612E-3</v>
      </c>
      <c r="H545" s="4">
        <v>-4.5007703577749575E-3</v>
      </c>
    </row>
    <row r="546" spans="2:8" x14ac:dyDescent="0.2">
      <c r="B546" s="4">
        <v>0.45627461261535052</v>
      </c>
      <c r="C546" s="4">
        <v>0.13771977948966291</v>
      </c>
      <c r="D546" s="4">
        <v>1.3475844172709897E-2</v>
      </c>
      <c r="E546" s="4">
        <v>-1.693974357746228E-2</v>
      </c>
      <c r="F546" s="4">
        <v>-5.3882980233188285E-2</v>
      </c>
      <c r="G546" s="4">
        <v>4.9400910027641853E-3</v>
      </c>
      <c r="H546" s="4">
        <v>-8.7966317806000716E-3</v>
      </c>
    </row>
    <row r="547" spans="2:8" x14ac:dyDescent="0.2">
      <c r="B547" s="4">
        <v>0.40379080323080974</v>
      </c>
      <c r="C547" s="4">
        <v>0.21982754694035622</v>
      </c>
      <c r="D547" s="4">
        <v>-9.901200283315776E-3</v>
      </c>
      <c r="E547" s="4">
        <v>-1.5854367753397346E-2</v>
      </c>
      <c r="F547" s="4">
        <v>-4.1987821602329223E-2</v>
      </c>
      <c r="G547" s="4">
        <v>6.4318002619118252E-3</v>
      </c>
      <c r="H547" s="4">
        <v>-1.5092992145675523E-3</v>
      </c>
    </row>
    <row r="548" spans="2:8" x14ac:dyDescent="0.2">
      <c r="B548" s="4">
        <v>0.18453645167330915</v>
      </c>
      <c r="C548" s="4">
        <v>0.29349884621704808</v>
      </c>
      <c r="D548" s="4">
        <v>-3.2478189284030803E-2</v>
      </c>
      <c r="E548" s="4">
        <v>-1.5788929481017715E-2</v>
      </c>
      <c r="F548" s="4">
        <v>-3.6684004914192186E-2</v>
      </c>
      <c r="G548" s="4">
        <v>-2.2396549560294932E-3</v>
      </c>
      <c r="H548" s="4">
        <v>-1.1802336634228097E-2</v>
      </c>
    </row>
    <row r="549" spans="2:8" x14ac:dyDescent="0.2">
      <c r="B549" s="4">
        <v>0.33208000953607913</v>
      </c>
      <c r="C549" s="4">
        <v>0.26106272395737029</v>
      </c>
      <c r="D549" s="4">
        <v>-2.4189242318815585E-2</v>
      </c>
      <c r="E549" s="4">
        <v>-1.6320358158874185E-2</v>
      </c>
      <c r="F549" s="4">
        <v>-3.9066020889131262E-2</v>
      </c>
      <c r="G549" s="4">
        <v>1.8201503541290778E-3</v>
      </c>
      <c r="H549" s="4">
        <v>-1.0774142848067571E-2</v>
      </c>
    </row>
    <row r="550" spans="2:8" x14ac:dyDescent="0.2">
      <c r="B550" s="4">
        <v>0.35192182167557062</v>
      </c>
      <c r="C550" s="4">
        <v>0.23851007143115985</v>
      </c>
      <c r="D550" s="4">
        <v>-5.0682752932512121E-2</v>
      </c>
      <c r="E550" s="4">
        <v>-7.2744920774254943E-2</v>
      </c>
      <c r="F550" s="4">
        <v>-4.5190995727182923E-2</v>
      </c>
      <c r="G550" s="4">
        <v>1.1527047993883848E-3</v>
      </c>
      <c r="H550" s="4">
        <v>-3.0626676609905993E-3</v>
      </c>
    </row>
    <row r="551" spans="2:8" x14ac:dyDescent="0.2">
      <c r="B551" s="4">
        <v>0.26913887033037875</v>
      </c>
      <c r="C551" s="4">
        <v>0.11629053319403616</v>
      </c>
      <c r="D551" s="4">
        <v>4.3390134988575267E-2</v>
      </c>
      <c r="E551" s="4">
        <v>-4.0417647067301145E-2</v>
      </c>
      <c r="F551" s="4">
        <v>-2.9870592005824932E-2</v>
      </c>
      <c r="G551" s="4">
        <v>2.9243103101445601E-3</v>
      </c>
      <c r="H551" s="4">
        <v>-7.3229402981001557E-3</v>
      </c>
    </row>
    <row r="552" spans="2:8" x14ac:dyDescent="0.2">
      <c r="B552" s="4">
        <v>0.22965921259649666</v>
      </c>
      <c r="C552" s="4">
        <v>0.11567781459233656</v>
      </c>
      <c r="D552" s="4">
        <v>8.4851770926421335E-2</v>
      </c>
      <c r="E552" s="4">
        <v>-8.6002572708637776E-3</v>
      </c>
      <c r="F552" s="4">
        <v>-3.1212881844540498E-2</v>
      </c>
      <c r="G552" s="4">
        <v>-1.1268656718369501E-2</v>
      </c>
      <c r="H552" s="4">
        <v>-8.8749990146378029E-3</v>
      </c>
    </row>
    <row r="553" spans="2:8" x14ac:dyDescent="0.2">
      <c r="B553" s="4">
        <v>0.21904634620933791</v>
      </c>
      <c r="C553" s="4">
        <v>0.17930881978200991</v>
      </c>
      <c r="D553" s="4">
        <v>6.6387947157192359E-2</v>
      </c>
      <c r="E553" s="4">
        <v>-1.6014711794830615E-2</v>
      </c>
      <c r="F553" s="4">
        <v>-3.7319987676948635E-2</v>
      </c>
      <c r="G553" s="4">
        <v>-1.5695374317524657E-2</v>
      </c>
      <c r="H553" s="4">
        <v>-1.9652396737031345E-4</v>
      </c>
    </row>
    <row r="554" spans="2:8" x14ac:dyDescent="0.2">
      <c r="B554" s="4">
        <v>0.24523466493136944</v>
      </c>
      <c r="C554" s="4">
        <v>0.17832893388387616</v>
      </c>
      <c r="D554" s="4">
        <v>6.3875169314060939E-2</v>
      </c>
      <c r="E554" s="4">
        <v>-2.1774962203874294E-2</v>
      </c>
      <c r="F554" s="4">
        <v>-5.7946629841817837E-3</v>
      </c>
      <c r="G554" s="4">
        <v>-8.2025090626107553E-3</v>
      </c>
      <c r="H554" s="4">
        <v>-3.035386318924652E-3</v>
      </c>
    </row>
    <row r="555" spans="2:8" x14ac:dyDescent="0.2">
      <c r="B555" s="4">
        <v>-0.13157468914272097</v>
      </c>
      <c r="C555" s="4">
        <v>0.35044936037067254</v>
      </c>
      <c r="D555" s="4">
        <v>2.1164841256406549E-2</v>
      </c>
      <c r="E555" s="4">
        <v>-2.5881889701330499E-2</v>
      </c>
      <c r="F555" s="4">
        <v>4.2213230180690653E-3</v>
      </c>
      <c r="G555" s="4">
        <v>-2.8028383798728986E-2</v>
      </c>
      <c r="H555" s="4">
        <v>9.2355863226180179E-3</v>
      </c>
    </row>
    <row r="556" spans="2:8" x14ac:dyDescent="0.2">
      <c r="B556" s="4">
        <v>-0.60752836562117085</v>
      </c>
      <c r="C556" s="4">
        <v>0.34614398681050063</v>
      </c>
      <c r="D556" s="4">
        <v>7.5333234185155085E-2</v>
      </c>
      <c r="E556" s="4">
        <v>-2.0639115733855277E-3</v>
      </c>
      <c r="F556" s="4">
        <v>2.3428423123490114E-2</v>
      </c>
      <c r="G556" s="4">
        <v>-1.9421086552077731E-2</v>
      </c>
      <c r="H556" s="4">
        <v>1.8707733153401837E-2</v>
      </c>
    </row>
    <row r="557" spans="2:8" x14ac:dyDescent="0.2">
      <c r="B557" s="4">
        <v>-0.6849050550636645</v>
      </c>
      <c r="C557" s="4">
        <v>0.22381325611254557</v>
      </c>
      <c r="D557" s="4">
        <v>9.6910249159176953E-2</v>
      </c>
      <c r="E557" s="4">
        <v>0.10462986107914614</v>
      </c>
      <c r="F557" s="4">
        <v>2.5329686029300361E-2</v>
      </c>
      <c r="G557" s="4">
        <v>-1.8114114834327264E-2</v>
      </c>
      <c r="H557" s="4">
        <v>1.9328628660396172E-2</v>
      </c>
    </row>
    <row r="558" spans="2:8" x14ac:dyDescent="0.2">
      <c r="B558" s="4">
        <v>-0.41316273791073105</v>
      </c>
      <c r="C558" s="4">
        <v>0.35132955082415257</v>
      </c>
      <c r="D558" s="4">
        <v>-8.9429039762160788E-3</v>
      </c>
      <c r="E558" s="4">
        <v>-3.4843480414529622E-2</v>
      </c>
      <c r="F558" s="4">
        <v>2.8628752316636722E-3</v>
      </c>
      <c r="G558" s="4">
        <v>-3.0913140437478122E-2</v>
      </c>
      <c r="H558" s="4">
        <v>-1.2181564592503854E-2</v>
      </c>
    </row>
    <row r="559" spans="2:8" x14ac:dyDescent="0.2">
      <c r="B559" s="4">
        <v>-0.42565990147384208</v>
      </c>
      <c r="C559" s="4">
        <v>0.31250510507167945</v>
      </c>
      <c r="D559" s="4">
        <v>-3.3956915606496364E-2</v>
      </c>
      <c r="E559" s="4">
        <v>-2.7637466710333257E-2</v>
      </c>
      <c r="F559" s="4">
        <v>-4.4190069970974674E-2</v>
      </c>
      <c r="G559" s="4">
        <v>-1.069821999888205E-2</v>
      </c>
      <c r="H559" s="4">
        <v>-4.7238381685388922E-3</v>
      </c>
    </row>
    <row r="560" spans="2:8" x14ac:dyDescent="0.2">
      <c r="B560" s="4">
        <v>-0.4390505516901822</v>
      </c>
      <c r="C560" s="4">
        <v>0.33657660481536938</v>
      </c>
      <c r="D560" s="4">
        <v>-2.1392483889509081E-2</v>
      </c>
      <c r="E560" s="4">
        <v>-3.5748041306910332E-2</v>
      </c>
      <c r="F560" s="4">
        <v>-4.7072145300485722E-2</v>
      </c>
      <c r="G560" s="4">
        <v>-6.1263385577225524E-3</v>
      </c>
      <c r="H560" s="4">
        <v>-3.5399852628827918E-3</v>
      </c>
    </row>
    <row r="561" spans="2:8" x14ac:dyDescent="0.2">
      <c r="B561" s="4">
        <v>-3.1896681479900803E-2</v>
      </c>
      <c r="C561" s="4">
        <v>0.14001902423628232</v>
      </c>
      <c r="D561" s="4">
        <v>-5.3140488858169944E-3</v>
      </c>
      <c r="E561" s="4">
        <v>-3.5138967407334555E-2</v>
      </c>
      <c r="F561" s="4">
        <v>-5.3951507123053286E-2</v>
      </c>
      <c r="G561" s="4">
        <v>-1.0185574697891248E-2</v>
      </c>
      <c r="H561" s="4">
        <v>-4.3748196677258697E-3</v>
      </c>
    </row>
    <row r="562" spans="2:8" x14ac:dyDescent="0.2">
      <c r="B562" s="4">
        <v>-0.12850600393772588</v>
      </c>
      <c r="C562" s="4">
        <v>0.15083396371225458</v>
      </c>
      <c r="D562" s="4">
        <v>-6.267030093302077E-2</v>
      </c>
      <c r="E562" s="4">
        <v>-6.5335937698947077E-2</v>
      </c>
      <c r="F562" s="4">
        <v>-3.9625584692882215E-2</v>
      </c>
      <c r="G562" s="4">
        <v>6.179709945094254E-3</v>
      </c>
      <c r="H562" s="4">
        <v>-1.3175349569004944E-3</v>
      </c>
    </row>
    <row r="563" spans="2:8" x14ac:dyDescent="0.2">
      <c r="B563" s="4">
        <v>-9.1253196595801681E-2</v>
      </c>
      <c r="C563" s="4">
        <v>0.11216116957072725</v>
      </c>
      <c r="D563" s="4">
        <v>-3.7898315369961022E-2</v>
      </c>
      <c r="E563" s="4">
        <v>-3.6014577429507116E-2</v>
      </c>
      <c r="F563" s="4">
        <v>-3.8851944324823487E-2</v>
      </c>
      <c r="G563" s="4">
        <v>1.3615107129273697E-2</v>
      </c>
      <c r="H563" s="4">
        <v>6.5136139638973369E-4</v>
      </c>
    </row>
    <row r="564" spans="2:8" x14ac:dyDescent="0.2">
      <c r="B564" s="4">
        <v>0.13015905888453527</v>
      </c>
      <c r="C564" s="4">
        <v>-1.9339969174067391E-2</v>
      </c>
      <c r="D564" s="4">
        <v>-8.0267496172186804E-3</v>
      </c>
      <c r="E564" s="4">
        <v>-3.0665379922024293E-2</v>
      </c>
      <c r="F564" s="4">
        <v>-4.8341379324253933E-2</v>
      </c>
      <c r="G564" s="4">
        <v>9.5357617616217936E-3</v>
      </c>
      <c r="H564" s="4">
        <v>-8.980307331772191E-4</v>
      </c>
    </row>
    <row r="565" spans="2:8" x14ac:dyDescent="0.2">
      <c r="B565" s="4">
        <v>0.21593336967225177</v>
      </c>
      <c r="C565" s="4">
        <v>-1.3084511790499907E-2</v>
      </c>
      <c r="D565" s="4">
        <v>3.3662901800935917E-2</v>
      </c>
      <c r="E565" s="4">
        <v>-1.6827766353520221E-2</v>
      </c>
      <c r="F565" s="4">
        <v>-1.1803597948225468E-2</v>
      </c>
      <c r="G565" s="4">
        <v>2.1131551508201854E-2</v>
      </c>
      <c r="H565" s="4">
        <v>2.6073668310834827E-3</v>
      </c>
    </row>
    <row r="566" spans="2:8" x14ac:dyDescent="0.2">
      <c r="B566" s="4">
        <v>0.29634382382023433</v>
      </c>
      <c r="C566" s="4">
        <v>-7.1667154273641634E-2</v>
      </c>
      <c r="D566" s="4">
        <v>3.3812658272060203E-2</v>
      </c>
      <c r="E566" s="4">
        <v>-3.1152651750950781E-2</v>
      </c>
      <c r="F566" s="4">
        <v>3.0418327776960382E-3</v>
      </c>
      <c r="G566" s="4">
        <v>1.1294807429493332E-2</v>
      </c>
      <c r="H566" s="4">
        <v>-8.9295739017152976E-3</v>
      </c>
    </row>
    <row r="567" spans="2:8" x14ac:dyDescent="0.2">
      <c r="B567" s="4">
        <v>0.38933735164312122</v>
      </c>
      <c r="C567" s="4">
        <v>-5.7831341977719178E-2</v>
      </c>
      <c r="D567" s="4">
        <v>6.12913873529441E-2</v>
      </c>
      <c r="E567" s="4">
        <v>-1.02099992712162E-2</v>
      </c>
      <c r="F567" s="4">
        <v>7.3425490805411513E-4</v>
      </c>
      <c r="G567" s="4">
        <v>-4.8463240540577062E-3</v>
      </c>
      <c r="H567" s="4">
        <v>-7.6933015643549383E-3</v>
      </c>
    </row>
    <row r="568" spans="2:8" x14ac:dyDescent="0.2">
      <c r="B568" s="4">
        <v>0.31360183292160104</v>
      </c>
      <c r="C568" s="4">
        <v>-3.1328192218344243E-2</v>
      </c>
      <c r="D568" s="4">
        <v>4.7377563280443395E-2</v>
      </c>
      <c r="E568" s="4">
        <v>-2.2082209769527669E-2</v>
      </c>
      <c r="F568" s="4">
        <v>1.1753313012973051E-2</v>
      </c>
      <c r="G568" s="4">
        <v>2.2847710350835915E-3</v>
      </c>
      <c r="H568" s="4">
        <v>-1.1052812987319778E-2</v>
      </c>
    </row>
    <row r="569" spans="2:8" x14ac:dyDescent="0.2">
      <c r="B569" s="4">
        <v>0.43007673850116618</v>
      </c>
      <c r="C569" s="4">
        <v>-8.165952778770047E-2</v>
      </c>
      <c r="D569" s="4">
        <v>9.8215298491600156E-2</v>
      </c>
      <c r="E569" s="4">
        <v>4.4789284201007216E-2</v>
      </c>
      <c r="F569" s="4">
        <v>1.3422701923696864E-3</v>
      </c>
      <c r="G569" s="4">
        <v>-4.5593182592774787E-4</v>
      </c>
      <c r="H569" s="4">
        <v>-1.5840822177943022E-2</v>
      </c>
    </row>
    <row r="570" spans="2:8" x14ac:dyDescent="0.2">
      <c r="B570" s="4">
        <v>0.58113944784994709</v>
      </c>
      <c r="C570" s="4">
        <v>-4.780821543847795E-2</v>
      </c>
      <c r="D570" s="4">
        <v>0.11934127504242202</v>
      </c>
      <c r="E570" s="4">
        <v>3.3380937313204961E-2</v>
      </c>
      <c r="F570" s="4">
        <v>4.3382541735667736E-4</v>
      </c>
      <c r="G570" s="4">
        <v>5.8164184863753257E-3</v>
      </c>
      <c r="H570" s="4">
        <v>-9.0235346781671541E-3</v>
      </c>
    </row>
    <row r="571" spans="2:8" x14ac:dyDescent="0.2">
      <c r="B571" s="4">
        <v>0.78664678653939046</v>
      </c>
      <c r="C571" s="4">
        <v>-2.2080831360238713E-2</v>
      </c>
      <c r="D571" s="4">
        <v>3.18000654774876E-2</v>
      </c>
      <c r="E571" s="4">
        <v>-4.4399190094453929E-2</v>
      </c>
      <c r="F571" s="4">
        <v>-1.614019727814464E-3</v>
      </c>
      <c r="G571" s="4">
        <v>1.8894917765491303E-2</v>
      </c>
      <c r="H571" s="4">
        <v>-4.1419655705014959E-3</v>
      </c>
    </row>
    <row r="572" spans="2:8" x14ac:dyDescent="0.2">
      <c r="B572" s="4">
        <v>1.0444061706793379</v>
      </c>
      <c r="C572" s="4">
        <v>-2.2326740077545457E-2</v>
      </c>
      <c r="D572" s="4">
        <v>3.6632982417912768E-2</v>
      </c>
      <c r="E572" s="4">
        <v>-4.83758534190264E-2</v>
      </c>
      <c r="F572" s="4">
        <v>-2.0955106969013752E-2</v>
      </c>
      <c r="G572" s="4">
        <v>3.5577870908058883E-2</v>
      </c>
      <c r="H572" s="4">
        <v>5.7451496893083888E-3</v>
      </c>
    </row>
    <row r="573" spans="2:8" x14ac:dyDescent="0.2">
      <c r="B573" s="4">
        <v>1.0040573641473087</v>
      </c>
      <c r="C573" s="4">
        <v>3.5036990854675361E-3</v>
      </c>
      <c r="D573" s="4">
        <v>4.5331418569337471E-2</v>
      </c>
      <c r="E573" s="4">
        <v>-9.4765770859851547E-3</v>
      </c>
      <c r="F573" s="4">
        <v>-3.7737354604566217E-2</v>
      </c>
      <c r="G573" s="4">
        <v>3.1190965826962021E-2</v>
      </c>
      <c r="H573" s="4">
        <v>6.7918530062884936E-3</v>
      </c>
    </row>
    <row r="574" spans="2:8" x14ac:dyDescent="0.2">
      <c r="B574" s="4">
        <v>1.0105563117665963</v>
      </c>
      <c r="C574" s="4">
        <v>0.22504203338932072</v>
      </c>
      <c r="D574" s="4">
        <v>2.3772992374946077E-2</v>
      </c>
      <c r="E574" s="4">
        <v>-0.10058127860100713</v>
      </c>
      <c r="F574" s="4">
        <v>-1.6121509973923621E-2</v>
      </c>
      <c r="G574" s="4">
        <v>1.9943203551210115E-2</v>
      </c>
      <c r="H574" s="4">
        <v>1.0753108519693227E-3</v>
      </c>
    </row>
    <row r="575" spans="2:8" x14ac:dyDescent="0.2">
      <c r="B575" s="4">
        <v>1.0444764331815315</v>
      </c>
      <c r="C575" s="4">
        <v>3.9080513672424745E-2</v>
      </c>
      <c r="D575" s="4">
        <v>0.14932339794648575</v>
      </c>
      <c r="E575" s="4">
        <v>-3.0001714431349209E-2</v>
      </c>
      <c r="F575" s="4">
        <v>-5.7916490008300412E-3</v>
      </c>
      <c r="G575" s="4">
        <v>1.497548600093989E-2</v>
      </c>
      <c r="H575" s="4">
        <v>-1.3309109036129248E-2</v>
      </c>
    </row>
    <row r="576" spans="2:8" x14ac:dyDescent="0.2">
      <c r="B576" s="4">
        <v>0.93874199005192116</v>
      </c>
      <c r="C576" s="4">
        <v>-0.12134684966481479</v>
      </c>
      <c r="D576" s="4">
        <v>0.2290725072577541</v>
      </c>
      <c r="E576" s="4">
        <v>2.0319512602164826E-2</v>
      </c>
      <c r="F576" s="4">
        <v>-4.6087644352462855E-2</v>
      </c>
      <c r="G576" s="4">
        <v>2.2290371410677547E-2</v>
      </c>
      <c r="H576" s="4">
        <v>-1.7724280996587766E-2</v>
      </c>
    </row>
    <row r="577" spans="2:8" x14ac:dyDescent="0.2">
      <c r="B577" s="4">
        <v>0.94506429019109106</v>
      </c>
      <c r="C577" s="4">
        <v>0.22603763968123303</v>
      </c>
      <c r="D577" s="4">
        <v>8.3928871529840909E-2</v>
      </c>
      <c r="E577" s="4">
        <v>-6.2041223167950146E-2</v>
      </c>
      <c r="F577" s="4">
        <v>1.8531014247981856E-2</v>
      </c>
      <c r="G577" s="4">
        <v>-3.3894747415120397E-3</v>
      </c>
      <c r="H577" s="4">
        <v>-1.1885302323390884E-2</v>
      </c>
    </row>
    <row r="578" spans="2:8" x14ac:dyDescent="0.2">
      <c r="B578" s="4">
        <v>0.99959875253735131</v>
      </c>
      <c r="C578" s="4">
        <v>0.3286873461771696</v>
      </c>
      <c r="D578" s="4">
        <v>3.3702262026293353E-2</v>
      </c>
      <c r="E578" s="4">
        <v>-1.0978212982861849E-2</v>
      </c>
      <c r="F578" s="4">
        <v>-3.5612213448480297E-3</v>
      </c>
      <c r="G578" s="4">
        <v>-1.4050162015661758E-2</v>
      </c>
      <c r="H578" s="4">
        <v>1.0151153518906501E-2</v>
      </c>
    </row>
    <row r="579" spans="2:8" x14ac:dyDescent="0.2">
      <c r="B579" s="4">
        <v>0.93332794530280472</v>
      </c>
      <c r="C579" s="4">
        <v>0.47608534738801539</v>
      </c>
      <c r="D579" s="4">
        <v>-5.9750961129059851E-2</v>
      </c>
      <c r="E579" s="4">
        <v>-3.0538936662562025E-2</v>
      </c>
      <c r="F579" s="4">
        <v>-3.2215960521462354E-2</v>
      </c>
      <c r="G579" s="4">
        <v>1.1988076687889813E-2</v>
      </c>
      <c r="H579" s="4">
        <v>3.3813242982731607E-3</v>
      </c>
    </row>
    <row r="580" spans="2:8" x14ac:dyDescent="0.2">
      <c r="B580" s="4">
        <v>0.81081419759968731</v>
      </c>
      <c r="C580" s="4">
        <v>0.46488228038022933</v>
      </c>
      <c r="D580" s="4">
        <v>8.4129521017375468E-3</v>
      </c>
      <c r="E580" s="4">
        <v>5.9904755218144728E-4</v>
      </c>
      <c r="F580" s="4">
        <v>1.2014907349479393E-2</v>
      </c>
      <c r="G580" s="4">
        <v>-1.6619727600178935E-2</v>
      </c>
      <c r="H580" s="4">
        <v>1.1191721552228667E-2</v>
      </c>
    </row>
    <row r="581" spans="2:8" x14ac:dyDescent="0.2">
      <c r="B581" s="4">
        <v>0.81066639545175101</v>
      </c>
      <c r="C581" s="4">
        <v>0.53147519418819866</v>
      </c>
      <c r="D581" s="4">
        <v>-8.587365171921072E-4</v>
      </c>
      <c r="E581" s="4">
        <v>1.4528771632587211E-2</v>
      </c>
      <c r="F581" s="4">
        <v>7.6042165995880654E-3</v>
      </c>
      <c r="G581" s="4">
        <v>-2.868047961477567E-2</v>
      </c>
      <c r="H581" s="4">
        <v>1.2561661862586587E-2</v>
      </c>
    </row>
    <row r="582" spans="2:8" x14ac:dyDescent="0.2">
      <c r="B582" s="4">
        <v>0.61557225464070819</v>
      </c>
      <c r="C582" s="4">
        <v>0.62734493460244012</v>
      </c>
      <c r="D582" s="4">
        <v>-7.4332030011363709E-2</v>
      </c>
      <c r="E582" s="4">
        <v>-3.5353510414974803E-3</v>
      </c>
      <c r="F582" s="4">
        <v>-2.3895516141967093E-2</v>
      </c>
      <c r="G582" s="4">
        <v>-2.0362505271553859E-2</v>
      </c>
      <c r="H582" s="4">
        <v>8.349525663232573E-3</v>
      </c>
    </row>
    <row r="583" spans="2:8" x14ac:dyDescent="0.2">
      <c r="B583" s="4">
        <v>0.26088513444212408</v>
      </c>
      <c r="C583" s="4">
        <v>0.66464020041878635</v>
      </c>
      <c r="D583" s="4">
        <v>-8.4436655367496144E-2</v>
      </c>
      <c r="E583" s="4">
        <v>2.1104218859691198E-2</v>
      </c>
      <c r="F583" s="4">
        <v>-9.8783799225052264E-3</v>
      </c>
      <c r="G583" s="4">
        <v>-3.1326464626001589E-2</v>
      </c>
      <c r="H583" s="4">
        <v>1.7008057167460223E-2</v>
      </c>
    </row>
    <row r="584" spans="2:8" x14ac:dyDescent="0.2">
      <c r="B584" s="4">
        <v>-0.21090360292354701</v>
      </c>
      <c r="C584" s="4">
        <v>0.41180957113307892</v>
      </c>
      <c r="D584" s="4">
        <v>-0.10069110433556905</v>
      </c>
      <c r="E584" s="4">
        <v>3.6068320523441971E-2</v>
      </c>
      <c r="F584" s="4">
        <v>-1.5240552372829371E-2</v>
      </c>
      <c r="G584" s="4">
        <v>-1.9142521552009739E-2</v>
      </c>
      <c r="H584" s="4">
        <v>7.0739434800778803E-3</v>
      </c>
    </row>
    <row r="585" spans="2:8" x14ac:dyDescent="0.2">
      <c r="B585" s="4">
        <v>-0.31084966079271592</v>
      </c>
      <c r="C585" s="4">
        <v>0.47572380084428539</v>
      </c>
      <c r="D585" s="4">
        <v>-0.18046171801207772</v>
      </c>
      <c r="E585" s="4">
        <v>-3.123865471307156E-3</v>
      </c>
      <c r="F585" s="4">
        <v>-2.7489442167670942E-2</v>
      </c>
      <c r="G585" s="4">
        <v>-1.5221707063069512E-2</v>
      </c>
      <c r="H585" s="4">
        <v>1.3136819495476685E-2</v>
      </c>
    </row>
    <row r="586" spans="2:8" x14ac:dyDescent="0.2">
      <c r="B586" s="4">
        <v>-0.55107062225009318</v>
      </c>
      <c r="C586" s="4">
        <v>0.31599257532829322</v>
      </c>
      <c r="D586" s="4">
        <v>-0.13940918797439289</v>
      </c>
      <c r="E586" s="4">
        <v>-2.0010575523464698E-2</v>
      </c>
      <c r="F586" s="4">
        <v>-1.0021938912048155E-2</v>
      </c>
      <c r="G586" s="4">
        <v>-1.5661808849461011E-2</v>
      </c>
      <c r="H586" s="4">
        <v>9.7578933386933547E-3</v>
      </c>
    </row>
    <row r="587" spans="2:8" x14ac:dyDescent="0.2">
      <c r="B587" s="4">
        <v>-0.58253027316533179</v>
      </c>
      <c r="C587" s="4">
        <v>9.0820790209023092E-3</v>
      </c>
      <c r="D587" s="4">
        <v>-7.5930907969498931E-2</v>
      </c>
      <c r="E587" s="4">
        <v>3.4009034111404284E-3</v>
      </c>
      <c r="F587" s="4">
        <v>-1.7313916881345336E-2</v>
      </c>
      <c r="G587" s="4">
        <v>-2.0106672810807899E-2</v>
      </c>
      <c r="H587" s="4">
        <v>1.3808591043769599E-2</v>
      </c>
    </row>
    <row r="588" spans="2:8" x14ac:dyDescent="0.2">
      <c r="B588" s="4">
        <v>-0.67978222564798385</v>
      </c>
      <c r="C588" s="4">
        <v>-0.10681246577458027</v>
      </c>
      <c r="D588" s="4">
        <v>-8.4061514509301619E-2</v>
      </c>
      <c r="E588" s="4">
        <v>9.0006398579756397E-3</v>
      </c>
      <c r="F588" s="4">
        <v>-3.5466065332257976E-2</v>
      </c>
      <c r="G588" s="4">
        <v>-1.5127954879016433E-2</v>
      </c>
      <c r="H588" s="4">
        <v>6.9225044435236643E-3</v>
      </c>
    </row>
    <row r="589" spans="2:8" x14ac:dyDescent="0.2">
      <c r="B589" s="4">
        <v>-0.64427014592461274</v>
      </c>
      <c r="C589" s="4">
        <v>-0.12932295085202444</v>
      </c>
      <c r="D589" s="4">
        <v>-7.3150574028558887E-2</v>
      </c>
      <c r="E589" s="4">
        <v>1.9336884919974921E-2</v>
      </c>
      <c r="F589" s="4">
        <v>-1.4646421497292696E-2</v>
      </c>
      <c r="G589" s="4">
        <v>-2.0322320370389883E-2</v>
      </c>
      <c r="H589" s="4">
        <v>1.1519147400584019E-2</v>
      </c>
    </row>
    <row r="590" spans="2:8" x14ac:dyDescent="0.2">
      <c r="B590" s="4">
        <v>-0.89602514161576385</v>
      </c>
      <c r="C590" s="4">
        <v>4.0785320386188623E-2</v>
      </c>
      <c r="D590" s="4">
        <v>-0.18917872230786112</v>
      </c>
      <c r="E590" s="4">
        <v>2.8200278681845214E-3</v>
      </c>
      <c r="F590" s="4">
        <v>-1.9385757673515819E-2</v>
      </c>
      <c r="G590" s="4">
        <v>-1.9694310380120369E-2</v>
      </c>
      <c r="H590" s="4">
        <v>1.4841416072731083E-2</v>
      </c>
    </row>
    <row r="591" spans="2:8" x14ac:dyDescent="0.2">
      <c r="B591" s="4">
        <v>-1.0502963332537831</v>
      </c>
      <c r="C591" s="4">
        <v>2.6367351636384703E-2</v>
      </c>
      <c r="D591" s="4">
        <v>-0.1560516315824326</v>
      </c>
      <c r="E591" s="4">
        <v>1.2249050613875812E-2</v>
      </c>
      <c r="F591" s="4">
        <v>-1.4605368165487267E-2</v>
      </c>
      <c r="G591" s="4">
        <v>-2.1793811526337418E-2</v>
      </c>
      <c r="H591" s="4">
        <v>1.5368238153231665E-2</v>
      </c>
    </row>
    <row r="592" spans="2:8" x14ac:dyDescent="0.2">
      <c r="B592" s="4">
        <v>-1.6964603178195339</v>
      </c>
      <c r="C592" s="4">
        <v>-0.13582671052882986</v>
      </c>
      <c r="D592" s="4">
        <v>-0.15734222122205144</v>
      </c>
      <c r="E592" s="4">
        <v>1.7620070663131083E-2</v>
      </c>
      <c r="F592" s="4">
        <v>1.5278918384921909E-2</v>
      </c>
      <c r="G592" s="4">
        <v>-2.9637697515971666E-2</v>
      </c>
      <c r="H592" s="4">
        <v>2.6559553687270917E-2</v>
      </c>
    </row>
    <row r="593" spans="2:8" x14ac:dyDescent="0.2">
      <c r="B593" s="4">
        <v>-2.0504869387836613</v>
      </c>
      <c r="C593" s="4">
        <v>-0.10323156617386102</v>
      </c>
      <c r="D593" s="4">
        <v>-0.20817882661739812</v>
      </c>
      <c r="E593" s="4">
        <v>3.9753359247318674E-2</v>
      </c>
      <c r="F593" s="4">
        <v>-2.1402889366306421E-3</v>
      </c>
      <c r="G593" s="4">
        <v>-1.9962067468763878E-2</v>
      </c>
      <c r="H593" s="4">
        <v>1.8106554907684619E-2</v>
      </c>
    </row>
    <row r="594" spans="2:8" x14ac:dyDescent="0.2">
      <c r="B594" s="4">
        <v>-1.8616599202226525</v>
      </c>
      <c r="C594" s="4">
        <v>-0.40164652284794433</v>
      </c>
      <c r="D594" s="4">
        <v>-0.13966255119078605</v>
      </c>
      <c r="E594" s="4">
        <v>8.2293782551583951E-3</v>
      </c>
      <c r="F594" s="4">
        <v>-5.8678891136258744E-2</v>
      </c>
      <c r="G594" s="4">
        <v>-2.0741200666473236E-2</v>
      </c>
      <c r="H594" s="4">
        <v>1.0174633241394055E-2</v>
      </c>
    </row>
    <row r="595" spans="2:8" x14ac:dyDescent="0.2">
      <c r="B595" s="4">
        <v>-1.7331576595670015</v>
      </c>
      <c r="C595" s="4">
        <v>-0.55610298265859148</v>
      </c>
      <c r="D595" s="4">
        <v>-0.15012851385079698</v>
      </c>
      <c r="E595" s="4">
        <v>4.1372262135111167E-3</v>
      </c>
      <c r="F595" s="4">
        <v>-7.9604006999395571E-2</v>
      </c>
      <c r="G595" s="4">
        <v>-1.2621214492652915E-2</v>
      </c>
      <c r="H595" s="4">
        <v>1.2920322205245732E-2</v>
      </c>
    </row>
    <row r="596" spans="2:8" x14ac:dyDescent="0.2">
      <c r="B596" s="4">
        <v>-1.6723753723658166</v>
      </c>
      <c r="C596" s="4">
        <v>-0.5427064050394278</v>
      </c>
      <c r="D596" s="4">
        <v>-0.11836824039762904</v>
      </c>
      <c r="E596" s="4">
        <v>-6.2657044795646506E-3</v>
      </c>
      <c r="F596" s="4">
        <v>-3.5936598434389018E-2</v>
      </c>
      <c r="G596" s="4">
        <v>-5.472864271789747E-3</v>
      </c>
      <c r="H596" s="4">
        <v>6.7487847926766074E-3</v>
      </c>
    </row>
    <row r="597" spans="2:8" x14ac:dyDescent="0.2">
      <c r="B597" s="4">
        <v>-1.7556370864104751</v>
      </c>
      <c r="C597" s="4">
        <v>-0.4733625156172197</v>
      </c>
      <c r="D597" s="4">
        <v>-0.13049172986223756</v>
      </c>
      <c r="E597" s="4">
        <v>-6.0897951622360339E-3</v>
      </c>
      <c r="F597" s="4">
        <v>-3.1143477264037683E-2</v>
      </c>
      <c r="G597" s="4">
        <v>2.2401918782598497E-3</v>
      </c>
      <c r="H597" s="4">
        <v>-2.7682694221224792E-3</v>
      </c>
    </row>
    <row r="598" spans="2:8" x14ac:dyDescent="0.2">
      <c r="B598" s="4">
        <v>-1.3639512276422987</v>
      </c>
      <c r="C598" s="4">
        <v>-0.7099028577829456</v>
      </c>
      <c r="D598" s="4">
        <v>-5.7197363646531982E-2</v>
      </c>
      <c r="E598" s="4">
        <v>-4.9825407591889817E-2</v>
      </c>
      <c r="F598" s="4">
        <v>-3.3236590315364592E-2</v>
      </c>
      <c r="G598" s="4">
        <v>5.1493820898885238E-3</v>
      </c>
      <c r="H598" s="4">
        <v>5.5172778799171098E-3</v>
      </c>
    </row>
    <row r="599" spans="2:8" x14ac:dyDescent="0.2">
      <c r="B599" s="4">
        <v>-1.6391314096687597</v>
      </c>
      <c r="C599" s="4">
        <v>-0.5566806176775525</v>
      </c>
      <c r="D599" s="4">
        <v>-0.13804803015403161</v>
      </c>
      <c r="E599" s="4">
        <v>-1.8293971591936794E-2</v>
      </c>
      <c r="F599" s="4">
        <v>-4.6130764470455381E-2</v>
      </c>
      <c r="G599" s="4">
        <v>5.9438080241368636E-3</v>
      </c>
      <c r="H599" s="4">
        <v>3.5626001985032785E-3</v>
      </c>
    </row>
    <row r="600" spans="2:8" x14ac:dyDescent="0.2">
      <c r="B600" s="4">
        <v>-1.7118189729569127</v>
      </c>
      <c r="C600" s="4">
        <v>-0.51022412398667283</v>
      </c>
      <c r="D600" s="4">
        <v>-9.8043970904342748E-2</v>
      </c>
      <c r="E600" s="4">
        <v>-2.3628144346200055E-2</v>
      </c>
      <c r="F600" s="4">
        <v>-4.0792169074955011E-2</v>
      </c>
      <c r="G600" s="4">
        <v>1.733865950914926E-2</v>
      </c>
      <c r="H600" s="4">
        <v>1.2420650352839464E-3</v>
      </c>
    </row>
    <row r="601" spans="2:8" x14ac:dyDescent="0.2">
      <c r="B601" s="4">
        <v>-1.896264305356484</v>
      </c>
      <c r="C601" s="4">
        <v>-0.43123888015366835</v>
      </c>
      <c r="D601" s="4">
        <v>-0.15105714641685866</v>
      </c>
      <c r="E601" s="4">
        <v>3.5884350511953284E-3</v>
      </c>
      <c r="F601" s="4">
        <v>-6.0189759342838475E-2</v>
      </c>
      <c r="G601" s="4">
        <v>1.5050419270704E-2</v>
      </c>
      <c r="H601" s="4">
        <v>3.2997759431057957E-3</v>
      </c>
    </row>
    <row r="602" spans="2:8" x14ac:dyDescent="0.2">
      <c r="B602" s="4">
        <v>-2.2128556541708413</v>
      </c>
      <c r="C602" s="4">
        <v>-0.210788867544805</v>
      </c>
      <c r="D602" s="4">
        <v>-0.19360303912117099</v>
      </c>
      <c r="E602" s="4">
        <v>4.4937017717429834E-2</v>
      </c>
      <c r="F602" s="4">
        <v>-4.4581277447813437E-4</v>
      </c>
      <c r="G602" s="4">
        <v>-1.720315794569344E-2</v>
      </c>
      <c r="H602" s="4">
        <v>1.6429332432397407E-2</v>
      </c>
    </row>
    <row r="603" spans="2:8" x14ac:dyDescent="0.2">
      <c r="B603" s="4">
        <v>-2.3543459572864096</v>
      </c>
      <c r="C603" s="4">
        <v>-9.6998864670329504E-2</v>
      </c>
      <c r="D603" s="4">
        <v>-0.14131222975843316</v>
      </c>
      <c r="E603" s="4">
        <v>3.6075278170995713E-2</v>
      </c>
      <c r="F603" s="4">
        <v>1.5948018463155748E-2</v>
      </c>
      <c r="G603" s="4">
        <v>-9.7726644740803465E-3</v>
      </c>
      <c r="H603" s="4">
        <v>-4.3952354097369561E-3</v>
      </c>
    </row>
    <row r="604" spans="2:8" x14ac:dyDescent="0.2">
      <c r="B604" s="4">
        <v>-2.6890647478775316</v>
      </c>
      <c r="C604" s="4">
        <v>8.0675220139871023E-2</v>
      </c>
      <c r="D604" s="4">
        <v>-0.13864899407229683</v>
      </c>
      <c r="E604" s="4">
        <v>3.927380825609153E-2</v>
      </c>
      <c r="F604" s="4">
        <v>6.9276891793263662E-3</v>
      </c>
      <c r="G604" s="4">
        <v>-3.6712046495025819E-3</v>
      </c>
      <c r="H604" s="4">
        <v>-1.3699630148591045E-3</v>
      </c>
    </row>
    <row r="605" spans="2:8" x14ac:dyDescent="0.2">
      <c r="B605" s="4">
        <v>-2.6786590815732767</v>
      </c>
      <c r="C605" s="4">
        <v>-2.620359137108191E-2</v>
      </c>
      <c r="D605" s="4">
        <v>-0.16260944910762648</v>
      </c>
      <c r="E605" s="4">
        <v>5.6819804114677269E-2</v>
      </c>
      <c r="F605" s="4">
        <v>1.2686942480250867E-2</v>
      </c>
      <c r="G605" s="4">
        <v>-5.7540602353770591E-3</v>
      </c>
      <c r="H605" s="4">
        <v>6.9113577751690287E-3</v>
      </c>
    </row>
    <row r="606" spans="2:8" x14ac:dyDescent="0.2">
      <c r="B606" s="4">
        <v>-2.4836597539392757</v>
      </c>
      <c r="C606" s="4">
        <v>-0.27325423503802498</v>
      </c>
      <c r="D606" s="4">
        <v>-0.12381217099440051</v>
      </c>
      <c r="E606" s="4">
        <v>1.3667850580209466E-2</v>
      </c>
      <c r="F606" s="4">
        <v>-2.8320504223452703E-3</v>
      </c>
      <c r="G606" s="4">
        <v>-1.5693814679207659E-2</v>
      </c>
      <c r="H606" s="4">
        <v>7.2231784554076068E-3</v>
      </c>
    </row>
    <row r="607" spans="2:8" x14ac:dyDescent="0.2">
      <c r="B607" s="4">
        <v>-2.797414816967958</v>
      </c>
      <c r="C607" s="4">
        <v>-9.270067050768134E-2</v>
      </c>
      <c r="D607" s="4">
        <v>-0.13615932081335796</v>
      </c>
      <c r="E607" s="4">
        <v>5.3341305826122086E-2</v>
      </c>
      <c r="F607" s="4">
        <v>1.5010761057152242E-2</v>
      </c>
      <c r="G607" s="4">
        <v>-2.8496879246904137E-3</v>
      </c>
      <c r="H607" s="4">
        <v>6.9291018558122251E-4</v>
      </c>
    </row>
    <row r="608" spans="2:8" x14ac:dyDescent="0.2">
      <c r="B608" s="4">
        <v>-2.6984362678696625</v>
      </c>
      <c r="C608" s="4">
        <v>-0.1726983043382469</v>
      </c>
      <c r="D608" s="4">
        <v>-0.14919936969886882</v>
      </c>
      <c r="E608" s="4">
        <v>4.5827057769191E-2</v>
      </c>
      <c r="F608" s="4">
        <v>2.4924737127916877E-2</v>
      </c>
      <c r="G608" s="4">
        <v>-8.1782559954301729E-3</v>
      </c>
      <c r="H608" s="4">
        <v>7.3022478730470713E-4</v>
      </c>
    </row>
    <row r="609" spans="2:8" x14ac:dyDescent="0.2">
      <c r="B609" s="4">
        <v>-2.8292874138779687</v>
      </c>
      <c r="C609" s="4">
        <v>-4.2624659128215683E-2</v>
      </c>
      <c r="D609" s="4">
        <v>-0.1381946293021237</v>
      </c>
      <c r="E609" s="4">
        <v>4.8686309770355089E-2</v>
      </c>
      <c r="F609" s="4">
        <v>3.2215424254006905E-2</v>
      </c>
      <c r="G609" s="4">
        <v>-5.0508630757007712E-3</v>
      </c>
      <c r="H609" s="4">
        <v>-1.5734923905338215E-3</v>
      </c>
    </row>
    <row r="610" spans="2:8" x14ac:dyDescent="0.2">
      <c r="B610" s="4">
        <v>-2.8345709960165903</v>
      </c>
      <c r="C610" s="4">
        <v>-0.10166354241076132</v>
      </c>
      <c r="D610" s="4">
        <v>-0.16505486822869794</v>
      </c>
      <c r="E610" s="4">
        <v>4.5401276254092855E-2</v>
      </c>
      <c r="F610" s="4">
        <v>3.2148032598751861E-2</v>
      </c>
      <c r="G610" s="4">
        <v>-7.401693953646136E-3</v>
      </c>
      <c r="H610" s="4">
        <v>1.0643101683349512E-3</v>
      </c>
    </row>
    <row r="611" spans="2:8" x14ac:dyDescent="0.2">
      <c r="B611" s="4">
        <v>-2.8271857801758915</v>
      </c>
      <c r="C611" s="4">
        <v>-0.12295592677794039</v>
      </c>
      <c r="D611" s="4">
        <v>-0.16494665984270532</v>
      </c>
      <c r="E611" s="4">
        <v>6.049887022336442E-2</v>
      </c>
      <c r="F611" s="4">
        <v>4.1137896057456255E-2</v>
      </c>
      <c r="G611" s="4">
        <v>-7.9580302064371326E-3</v>
      </c>
      <c r="H611" s="4">
        <v>3.2761292895458725E-3</v>
      </c>
    </row>
    <row r="612" spans="2:8" x14ac:dyDescent="0.2">
      <c r="B612" s="4">
        <v>-3.0158684493107741</v>
      </c>
      <c r="C612" s="4">
        <v>6.5456333724814006E-2</v>
      </c>
      <c r="D612" s="4">
        <v>-0.10074332113701868</v>
      </c>
      <c r="E612" s="4">
        <v>3.6532467375352096E-2</v>
      </c>
      <c r="F612" s="4">
        <v>4.3391320773549465E-2</v>
      </c>
      <c r="G612" s="4">
        <v>4.4213380971297742E-3</v>
      </c>
      <c r="H612" s="4">
        <v>-4.0201067996372504E-3</v>
      </c>
    </row>
    <row r="613" spans="2:8" x14ac:dyDescent="0.2">
      <c r="B613" s="4">
        <v>-3.0560634876680592</v>
      </c>
      <c r="C613" s="4">
        <v>-7.9581024708073336E-2</v>
      </c>
      <c r="D613" s="4">
        <v>-9.0910952707984827E-2</v>
      </c>
      <c r="E613" s="4">
        <v>5.2839022197573422E-2</v>
      </c>
      <c r="F613" s="4">
        <v>4.1415158916140074E-2</v>
      </c>
      <c r="G613" s="4">
        <v>8.6783462816804335E-4</v>
      </c>
      <c r="H613" s="4">
        <v>7.8501907554478308E-4</v>
      </c>
    </row>
    <row r="614" spans="2:8" x14ac:dyDescent="0.2">
      <c r="B614" s="4">
        <v>-2.6759010748872627</v>
      </c>
      <c r="C614" s="4">
        <v>-0.35079295148320899</v>
      </c>
      <c r="D614" s="4">
        <v>-0.15706428974255182</v>
      </c>
      <c r="E614" s="4">
        <v>5.1886579325253097E-2</v>
      </c>
      <c r="F614" s="4">
        <v>4.6202030343946786E-2</v>
      </c>
      <c r="G614" s="4">
        <v>-3.6123889453961596E-3</v>
      </c>
      <c r="H614" s="4">
        <v>3.6560221985163753E-3</v>
      </c>
    </row>
    <row r="615" spans="2:8" x14ac:dyDescent="0.2">
      <c r="B615" s="4">
        <v>-2.5530243888012589</v>
      </c>
      <c r="C615" s="4">
        <v>-0.39775111656976841</v>
      </c>
      <c r="D615" s="4">
        <v>-0.16172636772425714</v>
      </c>
      <c r="E615" s="4">
        <v>3.3262646832288259E-2</v>
      </c>
      <c r="F615" s="4">
        <v>1.5543484283828029E-2</v>
      </c>
      <c r="G615" s="4">
        <v>4.1397875541571202E-3</v>
      </c>
      <c r="H615" s="4">
        <v>-2.7200938970633076E-3</v>
      </c>
    </row>
    <row r="616" spans="2:8" x14ac:dyDescent="0.2">
      <c r="B616" s="4">
        <v>-2.8957840678953723</v>
      </c>
      <c r="C616" s="4">
        <v>-0.19466266762079007</v>
      </c>
      <c r="D616" s="4">
        <v>-0.13890984947915247</v>
      </c>
      <c r="E616" s="4">
        <v>6.035238067614053E-2</v>
      </c>
      <c r="F616" s="4">
        <v>3.3713407307561186E-2</v>
      </c>
      <c r="G616" s="4">
        <v>2.2413909344686468E-4</v>
      </c>
      <c r="H616" s="4">
        <v>6.5565202716775491E-3</v>
      </c>
    </row>
    <row r="617" spans="2:8" x14ac:dyDescent="0.2">
      <c r="B617" s="4">
        <v>-2.6627524163836016</v>
      </c>
      <c r="C617" s="4">
        <v>-0.33920802652946408</v>
      </c>
      <c r="D617" s="4">
        <v>-0.13972943542615243</v>
      </c>
      <c r="E617" s="4">
        <v>2.8850466826404055E-2</v>
      </c>
      <c r="F617" s="4">
        <v>1.8484768921314943E-2</v>
      </c>
      <c r="G617" s="4">
        <v>4.2100764308613554E-3</v>
      </c>
      <c r="H617" s="4">
        <v>9.8125696699707422E-3</v>
      </c>
    </row>
    <row r="618" spans="2:8" x14ac:dyDescent="0.2">
      <c r="B618" s="4">
        <v>-2.5652835365169326</v>
      </c>
      <c r="C618" s="4">
        <v>-0.38474671330432669</v>
      </c>
      <c r="D618" s="4">
        <v>-8.9113360511383674E-2</v>
      </c>
      <c r="E618" s="4">
        <v>6.2222825608110202E-4</v>
      </c>
      <c r="F618" s="4">
        <v>1.5923130696725008E-2</v>
      </c>
      <c r="G618" s="4">
        <v>5.4721977614614632E-3</v>
      </c>
      <c r="H618" s="4">
        <v>5.2260055600602115E-3</v>
      </c>
    </row>
    <row r="619" spans="2:8" x14ac:dyDescent="0.2">
      <c r="B619" s="4">
        <v>-2.6843219578605786</v>
      </c>
      <c r="C619" s="4">
        <v>-0.34563155183050887</v>
      </c>
      <c r="D619" s="4">
        <v>-0.11833937546473593</v>
      </c>
      <c r="E619" s="4">
        <v>4.0642350266479707E-2</v>
      </c>
      <c r="F619" s="4">
        <v>1.39900377619125E-2</v>
      </c>
      <c r="G619" s="4">
        <v>9.6969533329245901E-3</v>
      </c>
      <c r="H619" s="4">
        <v>2.8831545856659309E-3</v>
      </c>
    </row>
    <row r="620" spans="2:8" x14ac:dyDescent="0.2">
      <c r="B620" s="4">
        <v>-2.7101803408873746</v>
      </c>
      <c r="C620" s="4">
        <v>-0.32753718575741247</v>
      </c>
      <c r="D620" s="4">
        <v>-0.1092287491084406</v>
      </c>
      <c r="E620" s="4">
        <v>3.011034290047503E-2</v>
      </c>
      <c r="F620" s="4">
        <v>9.5663572952951591E-3</v>
      </c>
      <c r="G620" s="4">
        <v>5.200445941454585E-3</v>
      </c>
      <c r="H620" s="4">
        <v>6.3068128115669874E-3</v>
      </c>
    </row>
    <row r="621" spans="2:8" x14ac:dyDescent="0.2">
      <c r="B621" s="4">
        <v>-2.8026046471769903</v>
      </c>
      <c r="C621" s="4">
        <v>-0.22447293114160841</v>
      </c>
      <c r="D621" s="4">
        <v>-0.13198234139664994</v>
      </c>
      <c r="E621" s="4">
        <v>3.1856938685443766E-2</v>
      </c>
      <c r="F621" s="4">
        <v>1.6454162367372023E-2</v>
      </c>
      <c r="G621" s="4">
        <v>3.2446431711308892E-3</v>
      </c>
      <c r="H621" s="4">
        <v>3.3712654306689853E-3</v>
      </c>
    </row>
    <row r="622" spans="2:8" x14ac:dyDescent="0.2">
      <c r="B622" s="4">
        <v>-2.8701077395385464</v>
      </c>
      <c r="C622" s="4">
        <v>-0.16877721374311921</v>
      </c>
      <c r="D622" s="4">
        <v>-0.11223415372671368</v>
      </c>
      <c r="E622" s="4">
        <v>2.7752558245485417E-2</v>
      </c>
      <c r="F622" s="4">
        <v>2.2896838637317205E-2</v>
      </c>
      <c r="G622" s="4">
        <v>5.633237427448934E-3</v>
      </c>
      <c r="H622" s="4">
        <v>-3.4615368847176055E-3</v>
      </c>
    </row>
    <row r="623" spans="2:8" x14ac:dyDescent="0.2">
      <c r="B623" s="4">
        <v>-2.4038872982530659</v>
      </c>
      <c r="C623" s="4">
        <v>-0.50415666323934516</v>
      </c>
      <c r="D623" s="4">
        <v>-5.0008787779344963E-2</v>
      </c>
      <c r="E623" s="4">
        <v>2.99599347683793E-3</v>
      </c>
      <c r="F623" s="4">
        <v>-8.3373335483392236E-4</v>
      </c>
      <c r="G623" s="4">
        <v>-1.5343718409465237E-3</v>
      </c>
      <c r="H623" s="4">
        <v>4.5058290502227802E-3</v>
      </c>
    </row>
    <row r="624" spans="2:8" x14ac:dyDescent="0.2">
      <c r="B624" s="4">
        <v>-2.2466164992483826</v>
      </c>
      <c r="C624" s="4">
        <v>-0.54378803294187172</v>
      </c>
      <c r="D624" s="4">
        <v>-3.6083028379055596E-2</v>
      </c>
      <c r="E624" s="4">
        <v>-6.7643887788390918E-3</v>
      </c>
      <c r="F624" s="4">
        <v>-7.5423763607008175E-4</v>
      </c>
      <c r="G624" s="4">
        <v>-1.7281076522850153E-3</v>
      </c>
      <c r="H624" s="4">
        <v>5.8031468444238914E-3</v>
      </c>
    </row>
    <row r="625" spans="2:8" x14ac:dyDescent="0.2">
      <c r="B625" s="4">
        <v>-2.1576027411850007</v>
      </c>
      <c r="C625" s="4">
        <v>-0.45903260805699819</v>
      </c>
      <c r="D625" s="4">
        <v>-1.0710966313362304E-2</v>
      </c>
      <c r="E625" s="4">
        <v>-2.3397977887941884E-2</v>
      </c>
      <c r="F625" s="4">
        <v>-3.7744608345817286E-4</v>
      </c>
      <c r="G625" s="4">
        <v>9.4233258881251895E-3</v>
      </c>
      <c r="H625" s="4">
        <v>4.2846605812901749E-3</v>
      </c>
    </row>
    <row r="626" spans="2:8" x14ac:dyDescent="0.2">
      <c r="B626" s="4">
        <v>-2.1395664265343832</v>
      </c>
      <c r="C626" s="4">
        <v>-0.37797061015232042</v>
      </c>
      <c r="D626" s="4">
        <v>-1.731258586208086E-2</v>
      </c>
      <c r="E626" s="4">
        <v>-1.0565820083772723E-2</v>
      </c>
      <c r="F626" s="4">
        <v>-2.4729668714740323E-3</v>
      </c>
      <c r="G626" s="4">
        <v>1.0510672328424399E-2</v>
      </c>
      <c r="H626" s="4">
        <v>5.3881712811809229E-3</v>
      </c>
    </row>
    <row r="627" spans="2:8" x14ac:dyDescent="0.2">
      <c r="B627" s="4">
        <v>-2.2908701164242293</v>
      </c>
      <c r="C627" s="4">
        <v>-0.18016236692030255</v>
      </c>
      <c r="D627" s="4">
        <v>-3.9207842717345891E-2</v>
      </c>
      <c r="E627" s="4">
        <v>1.5909066431557171E-2</v>
      </c>
      <c r="F627" s="4">
        <v>5.8756911318190138E-3</v>
      </c>
      <c r="G627" s="4">
        <v>1.3766025625382336E-2</v>
      </c>
      <c r="H627" s="4">
        <v>-2.679441822450993E-3</v>
      </c>
    </row>
    <row r="628" spans="2:8" x14ac:dyDescent="0.2">
      <c r="B628" s="4">
        <v>-2.1903406059465005</v>
      </c>
      <c r="C628" s="4">
        <v>-0.18539851561275403</v>
      </c>
      <c r="D628" s="4">
        <v>1.8031705765889635E-2</v>
      </c>
      <c r="E628" s="4">
        <v>7.1409057835812939E-3</v>
      </c>
      <c r="F628" s="4">
        <v>-2.7388986514519137E-3</v>
      </c>
      <c r="G628" s="4">
        <v>1.5319747319581864E-2</v>
      </c>
      <c r="H628" s="4">
        <v>-8.8786348175175327E-3</v>
      </c>
    </row>
    <row r="629" spans="2:8" x14ac:dyDescent="0.2">
      <c r="B629" s="4">
        <v>-2.1647479164010384</v>
      </c>
      <c r="C629" s="4">
        <v>-6.5284874915521332E-2</v>
      </c>
      <c r="D629" s="4">
        <v>-1.9132626805331867E-2</v>
      </c>
      <c r="E629" s="4">
        <v>9.5411560355023722E-3</v>
      </c>
      <c r="F629" s="4">
        <v>5.0276648190719104E-3</v>
      </c>
      <c r="G629" s="4">
        <v>1.0282369551457742E-2</v>
      </c>
      <c r="H629" s="4">
        <v>-5.6779221676925978E-3</v>
      </c>
    </row>
    <row r="630" spans="2:8" x14ac:dyDescent="0.2">
      <c r="B630" s="4">
        <v>-1.8223131438324203</v>
      </c>
      <c r="C630" s="4">
        <v>-0.1103996726933973</v>
      </c>
      <c r="D630" s="4">
        <v>1.4631761809693279E-3</v>
      </c>
      <c r="E630" s="4">
        <v>2.9491747627463443E-4</v>
      </c>
      <c r="F630" s="4">
        <v>-1.4739038372969485E-3</v>
      </c>
      <c r="G630" s="4">
        <v>1.0862973499938625E-2</v>
      </c>
      <c r="H630" s="4">
        <v>-3.311422633417274E-3</v>
      </c>
    </row>
    <row r="631" spans="2:8" x14ac:dyDescent="0.2">
      <c r="B631" s="4">
        <v>-1.8323089112480957</v>
      </c>
      <c r="C631" s="4">
        <v>-0.10895472559223403</v>
      </c>
      <c r="D631" s="4">
        <v>6.8641004786120258E-2</v>
      </c>
      <c r="E631" s="4">
        <v>5.1593937224314395E-4</v>
      </c>
      <c r="F631" s="4">
        <v>3.5050756515328674E-3</v>
      </c>
      <c r="G631" s="4">
        <v>1.0966889004248854E-2</v>
      </c>
      <c r="H631" s="4">
        <v>-1.0944269525914986E-2</v>
      </c>
    </row>
    <row r="632" spans="2:8" x14ac:dyDescent="0.2">
      <c r="B632" s="4">
        <v>-1.6802411724077713</v>
      </c>
      <c r="C632" s="4">
        <v>-6.0285025972848801E-2</v>
      </c>
      <c r="D632" s="4">
        <v>7.3506710005725409E-2</v>
      </c>
      <c r="E632" s="4">
        <v>-8.150234802271443E-3</v>
      </c>
      <c r="F632" s="4">
        <v>-1.4117678396120277E-2</v>
      </c>
      <c r="G632" s="4">
        <v>1.7915786144175907E-2</v>
      </c>
      <c r="H632" s="4">
        <v>-4.8003615475707955E-3</v>
      </c>
    </row>
    <row r="633" spans="2:8" x14ac:dyDescent="0.2">
      <c r="B633" s="4">
        <v>-1.4036791156379476</v>
      </c>
      <c r="C633" s="4">
        <v>-6.9651674321493606E-2</v>
      </c>
      <c r="D633" s="4">
        <v>5.9993010129453184E-2</v>
      </c>
      <c r="E633" s="4">
        <v>-2.1771505322585809E-2</v>
      </c>
      <c r="F633" s="4">
        <v>-1.4991304318708921E-2</v>
      </c>
      <c r="G633" s="4">
        <v>1.4721316736274198E-2</v>
      </c>
      <c r="H633" s="4">
        <v>-3.1468012525361932E-3</v>
      </c>
    </row>
    <row r="634" spans="2:8" x14ac:dyDescent="0.2">
      <c r="B634" s="4">
        <v>-1.2863652690242142</v>
      </c>
      <c r="C634" s="4">
        <v>-9.9288464561073805E-2</v>
      </c>
      <c r="D634" s="4">
        <v>7.0884199051787417E-2</v>
      </c>
      <c r="E634" s="4">
        <v>-5.0009720477966507E-2</v>
      </c>
      <c r="F634" s="4">
        <v>-1.4505084744322881E-2</v>
      </c>
      <c r="G634" s="4">
        <v>1.423780862247624E-2</v>
      </c>
      <c r="H634" s="4">
        <v>-5.2887505631075311E-3</v>
      </c>
    </row>
    <row r="635" spans="2:8" x14ac:dyDescent="0.2">
      <c r="B635" s="4">
        <v>-1.3733510418817967</v>
      </c>
      <c r="C635" s="4">
        <v>3.5078492034386267E-2</v>
      </c>
      <c r="D635" s="4">
        <v>6.9873983119082259E-2</v>
      </c>
      <c r="E635" s="4">
        <v>-3.773810531591288E-2</v>
      </c>
      <c r="F635" s="4">
        <v>-1.7310380363390131E-2</v>
      </c>
      <c r="G635" s="4">
        <v>1.4919698091784891E-2</v>
      </c>
      <c r="H635" s="4">
        <v>-3.1268309697961194E-3</v>
      </c>
    </row>
    <row r="636" spans="2:8" x14ac:dyDescent="0.2">
      <c r="B636" s="4">
        <v>-1.4202582338069878</v>
      </c>
      <c r="C636" s="4">
        <v>0.10930485655923242</v>
      </c>
      <c r="D636" s="4">
        <v>8.2031406727050948E-2</v>
      </c>
      <c r="E636" s="4">
        <v>-3.0045194371817303E-2</v>
      </c>
      <c r="F636" s="4">
        <v>-1.980810437313801E-2</v>
      </c>
      <c r="G636" s="4">
        <v>1.5386591742339332E-2</v>
      </c>
      <c r="H636" s="4">
        <v>-6.0409496359883387E-3</v>
      </c>
    </row>
    <row r="637" spans="2:8" x14ac:dyDescent="0.2">
      <c r="B637" s="4">
        <v>-1.3561586140673181</v>
      </c>
      <c r="C637" s="4">
        <v>0.18134759699008712</v>
      </c>
      <c r="D637" s="4">
        <v>7.4020110874471051E-2</v>
      </c>
      <c r="E637" s="4">
        <v>-5.0538568762484297E-2</v>
      </c>
      <c r="F637" s="4">
        <v>-1.9888451516376523E-2</v>
      </c>
      <c r="G637" s="4">
        <v>1.0629865144982978E-2</v>
      </c>
      <c r="H637" s="4">
        <v>-8.9923078802544316E-3</v>
      </c>
    </row>
    <row r="638" spans="2:8" x14ac:dyDescent="0.2">
      <c r="B638" s="4">
        <v>-1.0440146390632743</v>
      </c>
      <c r="C638" s="4">
        <v>0.12325365211402625</v>
      </c>
      <c r="D638" s="4">
        <v>7.4352585479902589E-2</v>
      </c>
      <c r="E638" s="4">
        <v>-4.5681475627567331E-2</v>
      </c>
      <c r="F638" s="4">
        <v>-1.3524503015792942E-2</v>
      </c>
      <c r="G638" s="4">
        <v>-4.0610805901254888E-4</v>
      </c>
      <c r="H638" s="4">
        <v>-8.3355016136685018E-3</v>
      </c>
    </row>
    <row r="639" spans="2:8" x14ac:dyDescent="0.2">
      <c r="B639" s="4">
        <v>-1.1538708346486022</v>
      </c>
      <c r="C639" s="4">
        <v>0.25783618093690686</v>
      </c>
      <c r="D639" s="4">
        <v>5.5283451527445439E-2</v>
      </c>
      <c r="E639" s="4">
        <v>-2.931634323696292E-2</v>
      </c>
      <c r="F639" s="4">
        <v>-2.4215880294256458E-2</v>
      </c>
      <c r="G639" s="4">
        <v>1.0395380993348968E-2</v>
      </c>
      <c r="H639" s="4">
        <v>-3.9802210090555262E-3</v>
      </c>
    </row>
    <row r="640" spans="2:8" x14ac:dyDescent="0.2">
      <c r="B640" s="4">
        <v>-0.9558126348332775</v>
      </c>
      <c r="C640" s="4">
        <v>0.11758990778547164</v>
      </c>
      <c r="D640" s="4">
        <v>0.13714539488712296</v>
      </c>
      <c r="E640" s="4">
        <v>-2.8049161433759372E-2</v>
      </c>
      <c r="F640" s="4">
        <v>-1.1760002717071448E-2</v>
      </c>
      <c r="G640" s="4">
        <v>3.1955751618343701E-3</v>
      </c>
      <c r="H640" s="4">
        <v>-7.9260099403122321E-3</v>
      </c>
    </row>
    <row r="641" spans="2:8" x14ac:dyDescent="0.2">
      <c r="B641" s="4">
        <v>-0.69466065130493182</v>
      </c>
      <c r="C641" s="4">
        <v>0.18788922613192149</v>
      </c>
      <c r="D641" s="4">
        <v>7.8667878048019835E-2</v>
      </c>
      <c r="E641" s="4">
        <v>-2.8716914168932767E-2</v>
      </c>
      <c r="F641" s="4">
        <v>-1.2403452911405257E-2</v>
      </c>
      <c r="G641" s="4">
        <v>-2.0614785180447376E-3</v>
      </c>
      <c r="H641" s="4">
        <v>-2.8864145232102506E-3</v>
      </c>
    </row>
    <row r="642" spans="2:8" x14ac:dyDescent="0.2">
      <c r="B642" s="4">
        <v>-0.66094874230773548</v>
      </c>
      <c r="C642" s="4">
        <v>0.25716140436041884</v>
      </c>
      <c r="D642" s="4">
        <v>5.0050630414638808E-2</v>
      </c>
      <c r="E642" s="4">
        <v>-8.011453329713962E-2</v>
      </c>
      <c r="F642" s="4">
        <v>3.2899030241187763E-3</v>
      </c>
      <c r="G642" s="4">
        <v>2.548696533503998E-3</v>
      </c>
      <c r="H642" s="4">
        <v>-6.2832958595123011E-3</v>
      </c>
    </row>
    <row r="643" spans="2:8" x14ac:dyDescent="0.2">
      <c r="B643" s="4">
        <v>-0.67286907298803311</v>
      </c>
      <c r="C643" s="4">
        <v>0.29236179105425086</v>
      </c>
      <c r="D643" s="4">
        <v>6.3334159403009321E-2</v>
      </c>
      <c r="E643" s="4">
        <v>-4.6331954191372489E-2</v>
      </c>
      <c r="F643" s="4">
        <v>-7.3001946869403903E-3</v>
      </c>
      <c r="G643" s="4">
        <v>-2.2971783601744193E-3</v>
      </c>
      <c r="H643" s="4">
        <v>-2.5277792301671704E-3</v>
      </c>
    </row>
    <row r="644" spans="2:8" x14ac:dyDescent="0.2">
      <c r="B644" s="4">
        <v>-0.49528784769628031</v>
      </c>
      <c r="C644" s="4">
        <v>0.37882430576721948</v>
      </c>
      <c r="D644" s="4">
        <v>2.3536160915373069E-2</v>
      </c>
      <c r="E644" s="4">
        <v>-2.5242159645510347E-2</v>
      </c>
      <c r="F644" s="4">
        <v>-1.7471429346606605E-2</v>
      </c>
      <c r="G644" s="4">
        <v>-2.8370476266587493E-3</v>
      </c>
      <c r="H644" s="4">
        <v>-7.7484267080655689E-3</v>
      </c>
    </row>
    <row r="645" spans="2:8" x14ac:dyDescent="0.2">
      <c r="B645" s="4">
        <v>-0.37579667356190399</v>
      </c>
      <c r="C645" s="4">
        <v>0.36998865147150267</v>
      </c>
      <c r="D645" s="4">
        <v>3.0242127706172569E-2</v>
      </c>
      <c r="E645" s="4">
        <v>-1.8263431831075393E-2</v>
      </c>
      <c r="F645" s="4">
        <v>-2.4672154242164429E-2</v>
      </c>
      <c r="G645" s="4">
        <v>-2.8239260453138963E-3</v>
      </c>
      <c r="H645" s="4">
        <v>-2.9880515931086107E-3</v>
      </c>
    </row>
    <row r="646" spans="2:8" x14ac:dyDescent="0.2">
      <c r="B646" s="4">
        <v>-0.25622286720553139</v>
      </c>
      <c r="C646" s="4">
        <v>0.33326646814551858</v>
      </c>
      <c r="D646" s="4">
        <v>5.0224068850096793E-3</v>
      </c>
      <c r="E646" s="4">
        <v>-5.6061024503109506E-2</v>
      </c>
      <c r="F646" s="4">
        <v>-6.5829087811989971E-3</v>
      </c>
      <c r="G646" s="4">
        <v>-1.7210394165291848E-3</v>
      </c>
      <c r="H646" s="4">
        <v>-2.9578503644897979E-3</v>
      </c>
    </row>
    <row r="647" spans="2:8" x14ac:dyDescent="0.2">
      <c r="B647" s="4">
        <v>-0.19899910646348448</v>
      </c>
      <c r="C647" s="4">
        <v>0.33316767098978661</v>
      </c>
      <c r="D647" s="4">
        <v>1.8707308925690027E-4</v>
      </c>
      <c r="E647" s="4">
        <v>-1.861785435549846E-2</v>
      </c>
      <c r="F647" s="4">
        <v>-3.9805238799358227E-3</v>
      </c>
      <c r="G647" s="4">
        <v>-4.6916322231517473E-3</v>
      </c>
      <c r="H647" s="4">
        <v>-6.4196575817630492E-4</v>
      </c>
    </row>
    <row r="648" spans="2:8" x14ac:dyDescent="0.2">
      <c r="B648" s="4">
        <v>-8.4685787365457843E-2</v>
      </c>
      <c r="C648" s="4">
        <v>0.31742948828199252</v>
      </c>
      <c r="D648" s="4">
        <v>2.3201872839141168E-2</v>
      </c>
      <c r="E648" s="4">
        <v>-3.2870281474397446E-2</v>
      </c>
      <c r="F648" s="4">
        <v>-1.6029609088931197E-3</v>
      </c>
      <c r="G648" s="4">
        <v>2.0548557993949387E-3</v>
      </c>
      <c r="H648" s="4">
        <v>-1.1957409064199795E-3</v>
      </c>
    </row>
    <row r="649" spans="2:8" x14ac:dyDescent="0.2">
      <c r="B649" s="4">
        <v>-7.0870819633007441E-3</v>
      </c>
      <c r="C649" s="4">
        <v>0.31698270926199762</v>
      </c>
      <c r="D649" s="4">
        <v>6.6097921989886149E-2</v>
      </c>
      <c r="E649" s="4">
        <v>-1.5968983356296085E-2</v>
      </c>
      <c r="F649" s="4">
        <v>1.9073030082359342E-3</v>
      </c>
      <c r="G649" s="4">
        <v>1.4192353424130816E-3</v>
      </c>
      <c r="H649" s="4">
        <v>2.9411960290385052E-3</v>
      </c>
    </row>
    <row r="650" spans="2:8" x14ac:dyDescent="0.2">
      <c r="B650" s="4">
        <v>-6.8014608955491634E-2</v>
      </c>
      <c r="C650" s="4">
        <v>0.46710636636133068</v>
      </c>
      <c r="D650" s="4">
        <v>-2.3010644925368706E-2</v>
      </c>
      <c r="E650" s="4">
        <v>-2.4922149258220113E-2</v>
      </c>
      <c r="F650" s="4">
        <v>-3.4665530511948715E-3</v>
      </c>
      <c r="G650" s="4">
        <v>5.9395975165068863E-3</v>
      </c>
      <c r="H650" s="4">
        <v>5.0463572225181519E-3</v>
      </c>
    </row>
    <row r="651" spans="2:8" x14ac:dyDescent="0.2">
      <c r="B651" s="4">
        <v>-0.19900697635361719</v>
      </c>
      <c r="C651" s="4">
        <v>0.5202810505802713</v>
      </c>
      <c r="D651" s="4">
        <v>-2.1849727942557441E-2</v>
      </c>
      <c r="E651" s="4">
        <v>-1.9393008154991506E-2</v>
      </c>
      <c r="F651" s="4">
        <v>6.9776612981951999E-4</v>
      </c>
      <c r="G651" s="4">
        <v>1.838665818924979E-4</v>
      </c>
      <c r="H651" s="4">
        <v>-1.4771047955455447E-3</v>
      </c>
    </row>
    <row r="652" spans="2:8" x14ac:dyDescent="0.2">
      <c r="B652" s="4">
        <v>-0.3156882055011504</v>
      </c>
      <c r="C652" s="4">
        <v>0.4796428874259594</v>
      </c>
      <c r="D652" s="4">
        <v>3.0938272436327054E-2</v>
      </c>
      <c r="E652" s="4">
        <v>3.2144262628310563E-4</v>
      </c>
      <c r="F652" s="4">
        <v>5.7314287355061519E-3</v>
      </c>
      <c r="G652" s="4">
        <v>-6.1007667171160528E-3</v>
      </c>
      <c r="H652" s="4">
        <v>1.0241055831156668E-3</v>
      </c>
    </row>
    <row r="653" spans="2:8" x14ac:dyDescent="0.2">
      <c r="B653" s="4">
        <v>-0.23311904992528784</v>
      </c>
      <c r="C653" s="4">
        <v>0.60376573960578017</v>
      </c>
      <c r="D653" s="4">
        <v>-5.9927069660219615E-2</v>
      </c>
      <c r="E653" s="4">
        <v>-3.3481702938219164E-2</v>
      </c>
      <c r="F653" s="4">
        <v>-7.3510315638474271E-3</v>
      </c>
      <c r="G653" s="4">
        <v>3.995494243161344E-3</v>
      </c>
      <c r="H653" s="4">
        <v>-3.4973433020116121E-5</v>
      </c>
    </row>
    <row r="654" spans="2:8" x14ac:dyDescent="0.2">
      <c r="B654" s="4">
        <v>-0.31844128762970236</v>
      </c>
      <c r="C654" s="4">
        <v>0.60797306889234437</v>
      </c>
      <c r="D654" s="4">
        <v>-2.7566346102462495E-2</v>
      </c>
      <c r="E654" s="4">
        <v>-1.3735585899347019E-2</v>
      </c>
      <c r="F654" s="4">
        <v>-5.2982115235092001E-3</v>
      </c>
      <c r="G654" s="4">
        <v>5.2488821031932871E-3</v>
      </c>
      <c r="H654" s="4">
        <v>-1.0684023577009817E-3</v>
      </c>
    </row>
    <row r="655" spans="2:8" x14ac:dyDescent="0.2">
      <c r="B655" s="4">
        <v>-0.22147060548620498</v>
      </c>
      <c r="C655" s="4">
        <v>0.48216686202885878</v>
      </c>
      <c r="D655" s="4">
        <v>2.0052070767153193E-2</v>
      </c>
      <c r="E655" s="4">
        <v>6.6288227197634766E-3</v>
      </c>
      <c r="F655" s="4">
        <v>-2.0905297682625567E-3</v>
      </c>
      <c r="G655" s="4">
        <v>-6.9882703029075467E-4</v>
      </c>
      <c r="H655" s="4">
        <v>2.1221194805675251E-4</v>
      </c>
    </row>
    <row r="656" spans="2:8" x14ac:dyDescent="0.2">
      <c r="B656" s="4">
        <v>-0.1190192424543014</v>
      </c>
      <c r="C656" s="4">
        <v>0.49608622366805</v>
      </c>
      <c r="D656" s="4">
        <v>-1.6637529258555918E-2</v>
      </c>
      <c r="E656" s="4">
        <v>-1.6825722046421337E-2</v>
      </c>
      <c r="F656" s="4">
        <v>-1.1705707314411862E-2</v>
      </c>
      <c r="G656" s="4">
        <v>1.1640969334641399E-2</v>
      </c>
      <c r="H656" s="4">
        <v>-2.9544018154532433E-5</v>
      </c>
    </row>
    <row r="657" spans="2:8" x14ac:dyDescent="0.2">
      <c r="B657" s="4">
        <v>-0.25191532300544944</v>
      </c>
      <c r="C657" s="4">
        <v>0.62641942561012864</v>
      </c>
      <c r="D657" s="4">
        <v>-6.046060234921697E-2</v>
      </c>
      <c r="E657" s="4">
        <v>-1.5005717947792383E-2</v>
      </c>
      <c r="F657" s="4">
        <v>-7.7082352451837994E-3</v>
      </c>
      <c r="G657" s="4">
        <v>1.2398897621360983E-3</v>
      </c>
      <c r="H657" s="4">
        <v>2.036080195097077E-3</v>
      </c>
    </row>
    <row r="658" spans="2:8" x14ac:dyDescent="0.2">
      <c r="B658" s="4">
        <v>-0.28670445061098238</v>
      </c>
      <c r="C658" s="4">
        <v>0.59493922156125534</v>
      </c>
      <c r="D658" s="4">
        <v>-5.8864498438668124E-2</v>
      </c>
      <c r="E658" s="4">
        <v>-1.6321180879787015E-2</v>
      </c>
      <c r="F658" s="4">
        <v>7.0179332534767843E-3</v>
      </c>
      <c r="G658" s="4">
        <v>-1.4327957410978321E-2</v>
      </c>
      <c r="H658" s="4">
        <v>3.7143352015609182E-3</v>
      </c>
    </row>
    <row r="659" spans="2:8" x14ac:dyDescent="0.2">
      <c r="B659" s="4">
        <v>-0.33699319539959854</v>
      </c>
      <c r="C659" s="4">
        <v>0.53231839376525747</v>
      </c>
      <c r="D659" s="4">
        <v>1.2558920590422592E-2</v>
      </c>
      <c r="E659" s="4">
        <v>-6.4375759438426716E-3</v>
      </c>
      <c r="F659" s="4">
        <v>2.1756512145376369E-2</v>
      </c>
      <c r="G659" s="4">
        <v>-9.2008589778295648E-3</v>
      </c>
      <c r="H659" s="4">
        <v>-3.9940131919317587E-4</v>
      </c>
    </row>
    <row r="660" spans="2:8" x14ac:dyDescent="0.2">
      <c r="B660" s="4">
        <v>-0.18724170597457615</v>
      </c>
      <c r="C660" s="4">
        <v>0.36325452436685424</v>
      </c>
      <c r="D660" s="4">
        <v>2.2881428216708039E-2</v>
      </c>
      <c r="E660" s="4">
        <v>-5.9409323601454768E-2</v>
      </c>
      <c r="F660" s="4">
        <v>5.0656494701849129E-3</v>
      </c>
      <c r="G660" s="4">
        <v>3.8678721748448054E-3</v>
      </c>
      <c r="H660" s="4">
        <v>-4.6990153878270127E-3</v>
      </c>
    </row>
    <row r="661" spans="2:8" x14ac:dyDescent="0.2">
      <c r="B661" s="4">
        <v>-0.19351350616598284</v>
      </c>
      <c r="C661" s="4">
        <v>0.32416867162368135</v>
      </c>
      <c r="D661" s="4">
        <v>3.0667747090491138E-2</v>
      </c>
      <c r="E661" s="4">
        <v>-3.1697342077873754E-3</v>
      </c>
      <c r="F661" s="4">
        <v>1.0949603491238904E-2</v>
      </c>
      <c r="G661" s="4">
        <v>-1.0832174247875187E-2</v>
      </c>
      <c r="H661" s="4">
        <v>-1.981734647981654E-4</v>
      </c>
    </row>
    <row r="662" spans="2:8" x14ac:dyDescent="0.2">
      <c r="B662" s="4">
        <v>-0.30539747295072295</v>
      </c>
      <c r="C662" s="4">
        <v>0.58058745411660639</v>
      </c>
      <c r="D662" s="4">
        <v>-0.10152837702728153</v>
      </c>
      <c r="E662" s="4">
        <v>-3.4505179743690328E-2</v>
      </c>
      <c r="F662" s="4">
        <v>1.078173511269903E-2</v>
      </c>
      <c r="G662" s="4">
        <v>-8.5294129216350323E-3</v>
      </c>
      <c r="H662" s="4">
        <v>-1.0184465809066155E-3</v>
      </c>
    </row>
    <row r="663" spans="2:8" x14ac:dyDescent="0.2">
      <c r="B663" s="4">
        <v>-0.71823927063818194</v>
      </c>
      <c r="C663" s="4">
        <v>0.38613865385837398</v>
      </c>
      <c r="D663" s="4">
        <v>3.8651479561561332E-3</v>
      </c>
      <c r="E663" s="4">
        <v>-4.358683282532351E-2</v>
      </c>
      <c r="F663" s="4">
        <v>3.1940287118796866E-2</v>
      </c>
      <c r="G663" s="4">
        <v>-1.896487521908144E-2</v>
      </c>
      <c r="H663" s="4">
        <v>-1.5213373748524091E-3</v>
      </c>
    </row>
    <row r="664" spans="2:8" x14ac:dyDescent="0.2">
      <c r="B664" s="4">
        <v>-0.93496701337264798</v>
      </c>
      <c r="C664" s="4">
        <v>0.2116149690104534</v>
      </c>
      <c r="D664" s="4">
        <v>5.4046718279154887E-2</v>
      </c>
      <c r="E664" s="4">
        <v>2.0516590717587171E-2</v>
      </c>
      <c r="F664" s="4">
        <v>2.4357544416428532E-2</v>
      </c>
      <c r="G664" s="4">
        <v>-1.2984787538371125E-2</v>
      </c>
      <c r="H664" s="4">
        <v>-3.8100810399194473E-4</v>
      </c>
    </row>
    <row r="665" spans="2:8" x14ac:dyDescent="0.2">
      <c r="B665" s="4">
        <v>-0.88691009511230001</v>
      </c>
      <c r="C665" s="4">
        <v>0.35750655662884179</v>
      </c>
      <c r="D665" s="4">
        <v>-4.1063317705322649E-2</v>
      </c>
      <c r="E665" s="4">
        <v>-3.5676426026588118E-2</v>
      </c>
      <c r="F665" s="4">
        <v>2.4875921085058546E-2</v>
      </c>
      <c r="G665" s="4">
        <v>-4.1551851715758903E-3</v>
      </c>
      <c r="H665" s="4">
        <v>-7.1839426484364569E-3</v>
      </c>
    </row>
    <row r="666" spans="2:8" x14ac:dyDescent="0.2">
      <c r="B666" s="4">
        <v>-1.602036648396084</v>
      </c>
      <c r="C666" s="4">
        <v>0.37600691107073603</v>
      </c>
      <c r="D666" s="4">
        <v>-6.6863699274916089E-2</v>
      </c>
      <c r="E666" s="4">
        <v>-6.7454154508636332E-3</v>
      </c>
      <c r="F666" s="4">
        <v>3.3391687783064561E-2</v>
      </c>
      <c r="G666" s="4">
        <v>-1.0011869211399724E-2</v>
      </c>
      <c r="H666" s="4">
        <v>-1.7343578594686361E-2</v>
      </c>
    </row>
    <row r="667" spans="2:8" x14ac:dyDescent="0.2">
      <c r="B667" s="4">
        <v>-1.605461825151739</v>
      </c>
      <c r="C667" s="4">
        <v>0.3178551978765819</v>
      </c>
      <c r="D667" s="4">
        <v>2.6751202857373951E-2</v>
      </c>
      <c r="E667" s="4">
        <v>6.5836445500990409E-2</v>
      </c>
      <c r="F667" s="4">
        <v>5.8771986293662995E-2</v>
      </c>
      <c r="G667" s="4">
        <v>-9.4838149097170536E-3</v>
      </c>
      <c r="H667" s="4">
        <v>-2.3678697415002798E-2</v>
      </c>
    </row>
    <row r="668" spans="2:8" x14ac:dyDescent="0.2">
      <c r="B668" s="4">
        <v>-2.4530449819614937</v>
      </c>
      <c r="C668" s="4">
        <v>0.13428128677380574</v>
      </c>
      <c r="D668" s="4">
        <v>2.3238326614521258E-3</v>
      </c>
      <c r="E668" s="4">
        <v>5.3476156790041182E-2</v>
      </c>
      <c r="F668" s="4">
        <v>4.8785668076067136E-2</v>
      </c>
      <c r="G668" s="4">
        <v>5.4929854009547739E-4</v>
      </c>
      <c r="H668" s="4">
        <v>-2.3991106581689316E-2</v>
      </c>
    </row>
    <row r="669" spans="2:8" x14ac:dyDescent="0.2">
      <c r="B669" s="4">
        <v>-2.6404102353646275</v>
      </c>
      <c r="C669" s="4">
        <v>0.30335285109322235</v>
      </c>
      <c r="D669" s="4">
        <v>-0.16021011151922643</v>
      </c>
      <c r="E669" s="4">
        <v>1.4737051761208634E-2</v>
      </c>
      <c r="F669" s="4">
        <v>5.3941180006163159E-2</v>
      </c>
      <c r="G669" s="4">
        <v>-1.1338122846068683E-2</v>
      </c>
      <c r="H669" s="4">
        <v>-1.0242362725700879E-2</v>
      </c>
    </row>
    <row r="670" spans="2:8" x14ac:dyDescent="0.2">
      <c r="B670" s="4">
        <v>-2.8523495855743533</v>
      </c>
      <c r="C670" s="4">
        <v>7.0944508128997108E-2</v>
      </c>
      <c r="D670" s="4">
        <v>-5.5119643180905717E-2</v>
      </c>
      <c r="E670" s="4">
        <v>3.3874816235244513E-2</v>
      </c>
      <c r="F670" s="4">
        <v>4.732937392682101E-2</v>
      </c>
      <c r="G670" s="4">
        <v>-2.1926413889307669E-3</v>
      </c>
      <c r="H670" s="4">
        <v>-3.7258156542006267E-2</v>
      </c>
    </row>
    <row r="671" spans="2:8" x14ac:dyDescent="0.2">
      <c r="B671" s="4">
        <v>-2.4644936790601668</v>
      </c>
      <c r="C671" s="4">
        <v>-0.13932103784927277</v>
      </c>
      <c r="D671" s="4">
        <v>1.7425841400601001E-2</v>
      </c>
      <c r="E671" s="4">
        <v>-1.2484173917775822E-2</v>
      </c>
      <c r="F671" s="4">
        <v>1.6878590833263343E-2</v>
      </c>
      <c r="G671" s="4">
        <v>3.6226990323768938E-3</v>
      </c>
      <c r="H671" s="4">
        <v>-2.9361947155496417E-2</v>
      </c>
    </row>
    <row r="672" spans="2:8" x14ac:dyDescent="0.2">
      <c r="B672" s="4">
        <v>-2.0657815588163166</v>
      </c>
      <c r="C672" s="4">
        <v>-8.6416960088879571E-2</v>
      </c>
      <c r="D672" s="4">
        <v>-5.9171670493777279E-2</v>
      </c>
      <c r="E672" s="4">
        <v>-3.1624366466787263E-2</v>
      </c>
      <c r="F672" s="4">
        <v>-2.0554155661176997E-3</v>
      </c>
      <c r="G672" s="4">
        <v>-7.8162492093371942E-3</v>
      </c>
      <c r="H672" s="4">
        <v>-1.2670661156807735E-2</v>
      </c>
    </row>
    <row r="673" spans="2:8" x14ac:dyDescent="0.2">
      <c r="B673" s="4">
        <v>-2.1304448014614961</v>
      </c>
      <c r="C673" s="4">
        <v>-0.12299450395485621</v>
      </c>
      <c r="D673" s="4">
        <v>2.0385920175351666E-2</v>
      </c>
      <c r="E673" s="4">
        <v>-4.2271736439715275E-2</v>
      </c>
      <c r="F673" s="4">
        <v>1.8151344169048199E-2</v>
      </c>
      <c r="G673" s="4">
        <v>-1.5678383552718143E-2</v>
      </c>
      <c r="H673" s="4">
        <v>-7.4470769868847549E-3</v>
      </c>
    </row>
    <row r="674" spans="2:8" x14ac:dyDescent="0.2">
      <c r="B674" s="4">
        <v>-2.2201774491848458</v>
      </c>
      <c r="C674" s="4">
        <v>-0.11546516320217151</v>
      </c>
      <c r="D674" s="4">
        <v>2.3116610313212438E-2</v>
      </c>
      <c r="E674" s="4">
        <v>-2.8520326121208365E-2</v>
      </c>
      <c r="F674" s="4">
        <v>1.9332968776217818E-2</v>
      </c>
      <c r="G674" s="4">
        <v>-7.5833855798316764E-3</v>
      </c>
      <c r="H674" s="4">
        <v>8.7732372717900175E-4</v>
      </c>
    </row>
    <row r="675" spans="2:8" x14ac:dyDescent="0.2">
      <c r="B675" s="4">
        <v>-2.2984574673924665</v>
      </c>
      <c r="C675" s="4">
        <v>-3.2791228536250196E-2</v>
      </c>
      <c r="D675" s="4">
        <v>-4.4048956989531608E-3</v>
      </c>
      <c r="E675" s="4">
        <v>-1.6166197685885939E-2</v>
      </c>
      <c r="F675" s="4">
        <v>2.1752457382926839E-2</v>
      </c>
      <c r="G675" s="4">
        <v>-5.8460565201998282E-3</v>
      </c>
      <c r="H675" s="4">
        <v>-2.3896192764747796E-3</v>
      </c>
    </row>
    <row r="676" spans="2:8" x14ac:dyDescent="0.2">
      <c r="B676" s="4">
        <v>-2.6826795926435998</v>
      </c>
      <c r="C676" s="4">
        <v>-0.2552323627706643</v>
      </c>
      <c r="D676" s="4">
        <v>1.570110164169523E-2</v>
      </c>
      <c r="E676" s="4">
        <v>-0.11010824577865444</v>
      </c>
      <c r="F676" s="4">
        <v>0.10023612702388079</v>
      </c>
      <c r="G676" s="4">
        <v>-9.1876427466416957E-3</v>
      </c>
      <c r="H676" s="4">
        <v>-9.3799431755542551E-3</v>
      </c>
    </row>
    <row r="677" spans="2:8" x14ac:dyDescent="0.2">
      <c r="B677" s="4">
        <v>-3.0662886668005842</v>
      </c>
      <c r="C677" s="4">
        <v>-0.29399282644037217</v>
      </c>
      <c r="D677" s="4">
        <v>4.2766496432334489E-2</v>
      </c>
      <c r="E677" s="4">
        <v>1.6348563412501096E-2</v>
      </c>
      <c r="F677" s="4">
        <v>0.17538046413033945</v>
      </c>
      <c r="G677" s="4">
        <v>7.8226149241301928E-3</v>
      </c>
      <c r="H677" s="4">
        <v>4.0583709851787358E-2</v>
      </c>
    </row>
    <row r="678" spans="2:8" x14ac:dyDescent="0.2">
      <c r="B678" s="4">
        <v>-3.5569302022762863</v>
      </c>
      <c r="C678" s="4">
        <v>-0.1092642522431595</v>
      </c>
      <c r="D678" s="4">
        <v>8.2322070971923095E-2</v>
      </c>
      <c r="E678" s="4">
        <v>-4.5082317557919721E-2</v>
      </c>
      <c r="F678" s="4">
        <v>9.0378701662803526E-2</v>
      </c>
      <c r="G678" s="4">
        <v>7.4608583473907517E-2</v>
      </c>
      <c r="H678" s="4">
        <v>6.1013551568690233E-2</v>
      </c>
    </row>
    <row r="679" spans="2:8" x14ac:dyDescent="0.2">
      <c r="B679" s="4">
        <v>-3.7594792205958814</v>
      </c>
      <c r="C679" s="4">
        <v>-5.5210615044413106E-3</v>
      </c>
      <c r="D679" s="4">
        <v>-3.4145425415725256E-3</v>
      </c>
      <c r="E679" s="4">
        <v>1.9588538498261039E-2</v>
      </c>
      <c r="F679" s="4">
        <v>4.1353093046850732E-2</v>
      </c>
      <c r="G679" s="4">
        <v>2.7914568840279645E-2</v>
      </c>
      <c r="H679" s="4">
        <v>6.6589857677611233E-2</v>
      </c>
    </row>
    <row r="680" spans="2:8" x14ac:dyDescent="0.2">
      <c r="B680" s="4">
        <v>-3.5175833115023076</v>
      </c>
      <c r="C680" s="4">
        <v>-9.8174499952749961E-2</v>
      </c>
      <c r="D680" s="4">
        <v>-9.9035341043915148E-3</v>
      </c>
      <c r="E680" s="4">
        <v>3.0298442392423489E-3</v>
      </c>
      <c r="F680" s="4">
        <v>4.2478531316654392E-3</v>
      </c>
      <c r="G680" s="4">
        <v>2.8834039603191051E-2</v>
      </c>
      <c r="H680" s="4">
        <v>2.9182469457984386E-2</v>
      </c>
    </row>
    <row r="681" spans="2:8" x14ac:dyDescent="0.2">
      <c r="B681" s="4">
        <v>-3.4444297445667904</v>
      </c>
      <c r="C681" s="4">
        <v>-0.13172358314672039</v>
      </c>
      <c r="D681" s="4">
        <v>1.0270416967503013E-2</v>
      </c>
      <c r="E681" s="4">
        <v>7.6703120533619428E-4</v>
      </c>
      <c r="F681" s="4">
        <v>4.2141963605502014E-2</v>
      </c>
      <c r="G681" s="4">
        <v>-9.8520292356131575E-3</v>
      </c>
      <c r="H681" s="4">
        <v>1.6405197030799956E-2</v>
      </c>
    </row>
    <row r="682" spans="2:8" x14ac:dyDescent="0.2">
      <c r="B682" s="4">
        <v>-3.607606246269869</v>
      </c>
      <c r="C682" s="4">
        <v>-3.3331260480647988E-2</v>
      </c>
      <c r="D682" s="4">
        <v>1.5044891577294134E-2</v>
      </c>
      <c r="E682" s="4">
        <v>-3.8270978887655518E-3</v>
      </c>
      <c r="F682" s="4">
        <v>2.5852128276294465E-2</v>
      </c>
      <c r="G682" s="4">
        <v>2.4107763562623867E-3</v>
      </c>
      <c r="H682" s="4">
        <v>2.6578893226757386E-2</v>
      </c>
    </row>
    <row r="683" spans="2:8" x14ac:dyDescent="0.2">
      <c r="B683" s="4">
        <v>-3.5072161341607999</v>
      </c>
      <c r="C683" s="4">
        <v>-0.20038245695514997</v>
      </c>
      <c r="D683" s="4">
        <v>-3.0062690051539245E-2</v>
      </c>
      <c r="E683" s="4">
        <v>1.4853157261706369E-2</v>
      </c>
      <c r="F683" s="4">
        <v>8.8010110969297759E-3</v>
      </c>
      <c r="G683" s="4">
        <v>-3.5354556136626483E-3</v>
      </c>
      <c r="H683" s="4">
        <v>1.129214726075166E-2</v>
      </c>
    </row>
    <row r="684" spans="2:8" x14ac:dyDescent="0.2">
      <c r="B684" s="4">
        <v>-3.4340007553335314</v>
      </c>
      <c r="C684" s="4">
        <v>-0.26773457712491328</v>
      </c>
      <c r="D684" s="4">
        <v>-9.0250794825115596E-2</v>
      </c>
      <c r="E684" s="4">
        <v>3.6269308395333481E-2</v>
      </c>
      <c r="F684" s="4">
        <v>5.4943357679707823E-2</v>
      </c>
      <c r="G684" s="4">
        <v>1.783458640042743E-2</v>
      </c>
      <c r="H684" s="4">
        <v>3.3872321625523275E-3</v>
      </c>
    </row>
    <row r="685" spans="2:8" x14ac:dyDescent="0.2">
      <c r="B685" s="4">
        <v>-3.2941779236202144</v>
      </c>
      <c r="C685" s="4">
        <v>-0.34443233738392576</v>
      </c>
      <c r="D685" s="4">
        <v>-0.10837846030277391</v>
      </c>
      <c r="E685" s="4">
        <v>3.2095256481296658E-2</v>
      </c>
      <c r="F685" s="4">
        <v>3.1661876760242583E-2</v>
      </c>
      <c r="G685" s="4">
        <v>7.7775141574267263E-3</v>
      </c>
      <c r="H685" s="4">
        <v>-1.4948711934194343E-2</v>
      </c>
    </row>
    <row r="686" spans="2:8" x14ac:dyDescent="0.2">
      <c r="B686" s="4">
        <v>-3.3272198484849711</v>
      </c>
      <c r="C686" s="4">
        <v>-0.33188420907926364</v>
      </c>
      <c r="D686" s="4">
        <v>-0.11095568210933594</v>
      </c>
      <c r="E686" s="4">
        <v>3.4714658294053402E-2</v>
      </c>
      <c r="F686" s="4">
        <v>2.0803062371219639E-2</v>
      </c>
      <c r="G686" s="4">
        <v>2.9728968793542976E-2</v>
      </c>
      <c r="H686" s="4">
        <v>-7.5831976194699301E-3</v>
      </c>
    </row>
    <row r="687" spans="2:8" x14ac:dyDescent="0.2">
      <c r="B687" s="4">
        <v>-3.4093723639872153</v>
      </c>
      <c r="C687" s="4">
        <v>-0.29606768283047896</v>
      </c>
      <c r="D687" s="4">
        <v>-0.112407918802219</v>
      </c>
      <c r="E687" s="4">
        <v>3.8758437087261718E-2</v>
      </c>
      <c r="F687" s="4">
        <v>2.821110897548294E-2</v>
      </c>
      <c r="G687" s="4">
        <v>1.5865112085401992E-2</v>
      </c>
      <c r="H687" s="4">
        <v>-7.0241820591581744E-3</v>
      </c>
    </row>
    <row r="688" spans="2:8" x14ac:dyDescent="0.2">
      <c r="B688" s="4">
        <v>-3.4456502721357247</v>
      </c>
      <c r="C688" s="4">
        <v>-0.28353659348518312</v>
      </c>
      <c r="D688" s="4">
        <v>-9.2805667182984664E-2</v>
      </c>
      <c r="E688" s="4">
        <v>3.7396061271356189E-2</v>
      </c>
      <c r="F688" s="4">
        <v>2.9482997832537636E-2</v>
      </c>
      <c r="G688" s="4">
        <v>2.1002250176162494E-2</v>
      </c>
      <c r="H688" s="4">
        <v>-5.9289715509376704E-4</v>
      </c>
    </row>
    <row r="689" spans="2:8" x14ac:dyDescent="0.2">
      <c r="B689" s="4">
        <v>-3.4741893649296967</v>
      </c>
      <c r="C689" s="4">
        <v>-0.29394419946866324</v>
      </c>
      <c r="D689" s="4">
        <v>-0.10007674137994095</v>
      </c>
      <c r="E689" s="4">
        <v>3.4986797972172121E-2</v>
      </c>
      <c r="F689" s="4">
        <v>4.5582275922510594E-2</v>
      </c>
      <c r="G689" s="4">
        <v>7.2432031796081653E-3</v>
      </c>
      <c r="H689" s="4">
        <v>-1.3344276344991574E-2</v>
      </c>
    </row>
    <row r="690" spans="2:8" x14ac:dyDescent="0.2">
      <c r="B690" s="4">
        <v>-3.6277453489380025</v>
      </c>
      <c r="C690" s="4">
        <v>-0.1645639003437491</v>
      </c>
      <c r="D690" s="4">
        <v>-0.11237163199284128</v>
      </c>
      <c r="E690" s="4">
        <v>3.6651574382667702E-2</v>
      </c>
      <c r="F690" s="4">
        <v>5.1196617235133739E-2</v>
      </c>
      <c r="G690" s="4">
        <v>8.0314348314410797E-3</v>
      </c>
      <c r="H690" s="4">
        <v>-2.3884613968180746E-3</v>
      </c>
    </row>
    <row r="691" spans="2:8" x14ac:dyDescent="0.2">
      <c r="B691" s="4">
        <v>-3.3033689266891617</v>
      </c>
      <c r="C691" s="4">
        <v>-0.41305387566333096</v>
      </c>
      <c r="D691" s="4">
        <v>-0.11478155380056267</v>
      </c>
      <c r="E691" s="4">
        <v>2.731006212578092E-2</v>
      </c>
      <c r="F691" s="4">
        <v>4.4123648321331442E-2</v>
      </c>
      <c r="G691" s="4">
        <v>2.3415997897613783E-2</v>
      </c>
      <c r="H691" s="4">
        <v>-3.9549401292811983E-3</v>
      </c>
    </row>
    <row r="692" spans="2:8" x14ac:dyDescent="0.2">
      <c r="B692" s="4">
        <v>-3.5029004704556717</v>
      </c>
      <c r="C692" s="4">
        <v>-0.28322476691522719</v>
      </c>
      <c r="D692" s="4">
        <v>-0.12839657889886266</v>
      </c>
      <c r="E692" s="4">
        <v>5.6295342673364848E-2</v>
      </c>
      <c r="F692" s="4">
        <v>4.5787885986150037E-2</v>
      </c>
      <c r="G692" s="4">
        <v>1.0178831518383105E-2</v>
      </c>
      <c r="H692" s="4">
        <v>5.0945433925680614E-3</v>
      </c>
    </row>
    <row r="693" spans="2:8" x14ac:dyDescent="0.2">
      <c r="B693" s="4">
        <v>-3.4774647413152264</v>
      </c>
      <c r="C693" s="4">
        <v>-0.26580137280790311</v>
      </c>
      <c r="D693" s="4">
        <v>-0.12427933288607278</v>
      </c>
      <c r="E693" s="4">
        <v>4.9951631272537537E-2</v>
      </c>
      <c r="F693" s="4">
        <v>4.4572584712466251E-2</v>
      </c>
      <c r="G693" s="4">
        <v>4.292744485287792E-3</v>
      </c>
      <c r="H693" s="4">
        <v>5.4344864969877085E-3</v>
      </c>
    </row>
    <row r="694" spans="2:8" x14ac:dyDescent="0.2">
      <c r="B694" s="4">
        <v>-3.3364113203785353</v>
      </c>
      <c r="C694" s="4">
        <v>-0.34392235559939277</v>
      </c>
      <c r="D694" s="4">
        <v>-0.13741670207883314</v>
      </c>
      <c r="E694" s="4">
        <v>4.1946059974510168E-2</v>
      </c>
      <c r="F694" s="4">
        <v>3.7987773140732123E-2</v>
      </c>
      <c r="G694" s="4">
        <v>7.6021994299542547E-4</v>
      </c>
      <c r="H694" s="4">
        <v>-4.1426043849375942E-3</v>
      </c>
    </row>
    <row r="695" spans="2:8" x14ac:dyDescent="0.2">
      <c r="B695" s="4">
        <v>-3.3902234986741004</v>
      </c>
      <c r="C695" s="4">
        <v>-0.29859689867784361</v>
      </c>
      <c r="D695" s="4">
        <v>-0.13254653330132746</v>
      </c>
      <c r="E695" s="4">
        <v>4.1168056757003038E-2</v>
      </c>
      <c r="F695" s="4">
        <v>3.0607637205887113E-2</v>
      </c>
      <c r="G695" s="4">
        <v>1.4301854972953618E-3</v>
      </c>
      <c r="H695" s="4">
        <v>-4.8551553351685759E-3</v>
      </c>
    </row>
    <row r="696" spans="2:8" x14ac:dyDescent="0.2">
      <c r="B696" s="4">
        <v>-3.5277072963545666</v>
      </c>
      <c r="C696" s="4">
        <v>-0.18898705545603636</v>
      </c>
      <c r="D696" s="4">
        <v>-0.11371063132622576</v>
      </c>
      <c r="E696" s="4">
        <v>4.2751451581833251E-2</v>
      </c>
      <c r="F696" s="4">
        <v>3.4653436217482812E-2</v>
      </c>
      <c r="G696" s="4">
        <v>-1.0915700261064056E-2</v>
      </c>
      <c r="H696" s="4">
        <v>-1.4403536070757395E-2</v>
      </c>
    </row>
    <row r="697" spans="2:8" x14ac:dyDescent="0.2">
      <c r="B697" s="4">
        <v>-3.669208369582508</v>
      </c>
      <c r="C697" s="4">
        <v>-6.3509594717022777E-2</v>
      </c>
      <c r="D697" s="4">
        <v>-9.875426099524505E-2</v>
      </c>
      <c r="E697" s="4">
        <v>4.405420212258121E-2</v>
      </c>
      <c r="F697" s="4">
        <v>4.3215316422121147E-2</v>
      </c>
      <c r="G697" s="4">
        <v>-4.6909343698541923E-3</v>
      </c>
      <c r="H697" s="4">
        <v>-1.6089135749498041E-2</v>
      </c>
    </row>
    <row r="698" spans="2:8" x14ac:dyDescent="0.2">
      <c r="B698" s="4">
        <v>-3.7538729686155992</v>
      </c>
      <c r="C698" s="4">
        <v>-1.8475527515243253E-3</v>
      </c>
      <c r="D698" s="4">
        <v>-7.3959162828784869E-2</v>
      </c>
      <c r="E698" s="4">
        <v>3.4583760907818832E-2</v>
      </c>
      <c r="F698" s="4">
        <v>4.4196942865311707E-2</v>
      </c>
      <c r="G698" s="4">
        <v>1.7327288640662214E-2</v>
      </c>
      <c r="H698" s="4">
        <v>-1.363934163421876E-2</v>
      </c>
    </row>
    <row r="699" spans="2:8" x14ac:dyDescent="0.2">
      <c r="B699" s="4">
        <v>-3.8424619802763083</v>
      </c>
      <c r="C699" s="4">
        <v>7.5980035736305795E-2</v>
      </c>
      <c r="D699" s="4">
        <v>-4.6369168383103856E-2</v>
      </c>
      <c r="E699" s="4">
        <v>1.5038518601284927E-2</v>
      </c>
      <c r="F699" s="4">
        <v>2.6026197781111194E-2</v>
      </c>
      <c r="G699" s="4">
        <v>1.7872580039980764E-2</v>
      </c>
      <c r="H699" s="4">
        <v>-1.2564395320222356E-2</v>
      </c>
    </row>
    <row r="700" spans="2:8" x14ac:dyDescent="0.2">
      <c r="B700" s="4">
        <v>-3.8596581399957159</v>
      </c>
      <c r="C700" s="4">
        <v>0.1034175524929606</v>
      </c>
      <c r="D700" s="4">
        <v>-2.7758339710443686E-2</v>
      </c>
      <c r="E700" s="4">
        <v>2.4455160184855433E-2</v>
      </c>
      <c r="F700" s="4">
        <v>3.6340558761516588E-2</v>
      </c>
      <c r="G700" s="4">
        <v>9.4988482222926676E-3</v>
      </c>
      <c r="H700" s="4">
        <v>-6.0269899173124282E-3</v>
      </c>
    </row>
    <row r="701" spans="2:8" x14ac:dyDescent="0.2">
      <c r="B701" s="4">
        <v>-3.9274278607955537</v>
      </c>
      <c r="C701" s="4">
        <v>0.14095532681598175</v>
      </c>
      <c r="D701" s="4">
        <v>-2.8942075155924674E-2</v>
      </c>
      <c r="E701" s="4">
        <v>2.2284951462626643E-2</v>
      </c>
      <c r="F701" s="4">
        <v>5.1191633186987905E-2</v>
      </c>
      <c r="G701" s="4">
        <v>9.7046096511287389E-3</v>
      </c>
      <c r="H701" s="4">
        <v>-9.7963992298855315E-3</v>
      </c>
    </row>
    <row r="702" spans="2:8" x14ac:dyDescent="0.2">
      <c r="B702" s="4">
        <v>-3.7987942358668767</v>
      </c>
      <c r="C702" s="4">
        <v>5.8591259588442191E-2</v>
      </c>
      <c r="D702" s="4">
        <v>-5.8203551403491559E-2</v>
      </c>
      <c r="E702" s="4">
        <v>3.1942241189425014E-2</v>
      </c>
      <c r="F702" s="4">
        <v>5.4673733916926051E-2</v>
      </c>
      <c r="G702" s="4">
        <v>1.2258599219187271E-2</v>
      </c>
      <c r="H702" s="4">
        <v>-4.5360859596717549E-3</v>
      </c>
    </row>
    <row r="703" spans="2:8" x14ac:dyDescent="0.2">
      <c r="B703" s="4">
        <v>-3.6274772752978426</v>
      </c>
      <c r="C703" s="4">
        <v>-0.14077745647450568</v>
      </c>
      <c r="D703" s="4">
        <v>-0.11002466244301042</v>
      </c>
      <c r="E703" s="4">
        <v>5.8665777770506668E-2</v>
      </c>
      <c r="F703" s="4">
        <v>8.2365221895894195E-2</v>
      </c>
      <c r="G703" s="4">
        <v>1.223627474190606E-3</v>
      </c>
      <c r="H703" s="4">
        <v>-6.1642854855289229E-3</v>
      </c>
    </row>
    <row r="704" spans="2:8" x14ac:dyDescent="0.2">
      <c r="B704" s="4">
        <v>-3.6522726871171423</v>
      </c>
      <c r="C704" s="4">
        <v>-9.9132791143445684E-2</v>
      </c>
      <c r="D704" s="4">
        <v>-0.1212180621934701</v>
      </c>
      <c r="E704" s="4">
        <v>5.3331491169582093E-2</v>
      </c>
      <c r="F704" s="4">
        <v>7.6547703866576416E-2</v>
      </c>
      <c r="G704" s="4">
        <v>1.0733262695396798E-2</v>
      </c>
      <c r="H704" s="4">
        <v>4.3833598773474688E-3</v>
      </c>
    </row>
    <row r="705" spans="2:8" x14ac:dyDescent="0.2">
      <c r="B705" s="4">
        <v>-3.5663896942170474</v>
      </c>
      <c r="C705" s="4">
        <v>-0.19442677769964523</v>
      </c>
      <c r="D705" s="4">
        <v>-0.12433419091382904</v>
      </c>
      <c r="E705" s="4">
        <v>6.1669205927374279E-2</v>
      </c>
      <c r="F705" s="4">
        <v>5.6351232358627816E-2</v>
      </c>
      <c r="G705" s="4">
        <v>6.5769376326373684E-3</v>
      </c>
      <c r="H705" s="4">
        <v>1.7297918142480761E-3</v>
      </c>
    </row>
    <row r="706" spans="2:8" x14ac:dyDescent="0.2">
      <c r="B706" s="4">
        <v>-3.5058954256832697</v>
      </c>
      <c r="C706" s="4">
        <v>-0.26050760734572748</v>
      </c>
      <c r="D706" s="4">
        <v>-0.12787800137516869</v>
      </c>
      <c r="E706" s="4">
        <v>4.8972169854283633E-2</v>
      </c>
      <c r="F706" s="4">
        <v>3.3866889068099246E-2</v>
      </c>
      <c r="G706" s="4">
        <v>1.3644079334363976E-2</v>
      </c>
      <c r="H706" s="4">
        <v>-2.2616982086667847E-3</v>
      </c>
    </row>
    <row r="707" spans="2:8" x14ac:dyDescent="0.2">
      <c r="B707" s="4">
        <v>-3.6665484863619895</v>
      </c>
      <c r="C707" s="4">
        <v>-0.16303770635407727</v>
      </c>
      <c r="D707" s="4">
        <v>-0.1127841795065346</v>
      </c>
      <c r="E707" s="4">
        <v>5.0366274880974789E-2</v>
      </c>
      <c r="F707" s="4">
        <v>5.224617750148703E-2</v>
      </c>
      <c r="G707" s="4">
        <v>1.5746304566317083E-2</v>
      </c>
      <c r="H707" s="4">
        <v>-1.5121407264780034E-4</v>
      </c>
    </row>
    <row r="708" spans="2:8" x14ac:dyDescent="0.2">
      <c r="B708" s="4">
        <v>-3.7838214350646071</v>
      </c>
      <c r="C708" s="4">
        <v>-5.4479598321011395E-2</v>
      </c>
      <c r="D708" s="4">
        <v>-9.6833752239252002E-2</v>
      </c>
      <c r="E708" s="4">
        <v>4.7378532893643001E-2</v>
      </c>
      <c r="F708" s="4">
        <v>5.8405279572957193E-2</v>
      </c>
      <c r="G708" s="4">
        <v>2.1959374539987635E-2</v>
      </c>
      <c r="H708" s="4">
        <v>-2.7462186211240059E-3</v>
      </c>
    </row>
    <row r="709" spans="2:8" x14ac:dyDescent="0.2">
      <c r="B709" s="4">
        <v>-3.7759558241805493</v>
      </c>
      <c r="C709" s="4">
        <v>-8.4296884600618655E-2</v>
      </c>
      <c r="D709" s="4">
        <v>-0.10100836975757138</v>
      </c>
      <c r="E709" s="4">
        <v>4.855658546090353E-2</v>
      </c>
      <c r="F709" s="4">
        <v>6.4819533306556931E-2</v>
      </c>
      <c r="G709" s="4">
        <v>1.2233749249358382E-2</v>
      </c>
      <c r="H709" s="4">
        <v>-4.3911228276702456E-3</v>
      </c>
    </row>
    <row r="710" spans="2:8" x14ac:dyDescent="0.2">
      <c r="B710" s="4">
        <v>-3.8942358187819965</v>
      </c>
      <c r="C710" s="4">
        <v>8.1668987528823692E-2</v>
      </c>
      <c r="D710" s="4">
        <v>-5.3507092423215954E-2</v>
      </c>
      <c r="E710" s="4">
        <v>3.6444211311521001E-2</v>
      </c>
      <c r="F710" s="4">
        <v>6.4476414024912415E-2</v>
      </c>
      <c r="G710" s="4">
        <v>2.5302208994724452E-2</v>
      </c>
      <c r="H710" s="4">
        <v>-8.8168112102549549E-3</v>
      </c>
    </row>
    <row r="711" spans="2:8" x14ac:dyDescent="0.2">
      <c r="B711" s="4">
        <v>-4.059296472512</v>
      </c>
      <c r="C711" s="4">
        <v>0.17204255907546112</v>
      </c>
      <c r="D711" s="4">
        <v>-9.459457703327066E-3</v>
      </c>
      <c r="E711" s="4">
        <v>2.1275727535427124E-2</v>
      </c>
      <c r="F711" s="4">
        <v>4.6184266811972088E-2</v>
      </c>
      <c r="G711" s="4">
        <v>2.5594661710377397E-2</v>
      </c>
      <c r="H711" s="4">
        <v>-8.6535398687803463E-3</v>
      </c>
    </row>
    <row r="712" spans="2:8" x14ac:dyDescent="0.2">
      <c r="B712" s="4">
        <v>-4.0302919803306203</v>
      </c>
      <c r="C712" s="4">
        <v>0.16577342190168901</v>
      </c>
      <c r="D712" s="4">
        <v>2.590508347719689E-3</v>
      </c>
      <c r="E712" s="4">
        <v>1.0355116898764999E-2</v>
      </c>
      <c r="F712" s="4">
        <v>2.9495241683580982E-2</v>
      </c>
      <c r="G712" s="4">
        <v>1.8256740630884605E-2</v>
      </c>
      <c r="H712" s="4">
        <v>-4.282681955993425E-3</v>
      </c>
    </row>
    <row r="713" spans="2:8" x14ac:dyDescent="0.2">
      <c r="B713" s="4">
        <v>-4.0365075937138304</v>
      </c>
      <c r="C713" s="4">
        <v>0.15848099928269044</v>
      </c>
      <c r="D713" s="4">
        <v>-3.7659514769831618E-3</v>
      </c>
      <c r="E713" s="4">
        <v>1.1975839909469151E-2</v>
      </c>
      <c r="F713" s="4">
        <v>3.4125966209342218E-2</v>
      </c>
      <c r="G713" s="4">
        <v>2.0550003416575844E-2</v>
      </c>
      <c r="H713" s="4">
        <v>-6.8469372890090936E-3</v>
      </c>
    </row>
    <row r="714" spans="2:8" x14ac:dyDescent="0.2">
      <c r="B714" s="4">
        <v>-4.0334341257747077</v>
      </c>
      <c r="C714" s="4">
        <v>0.15817628558069166</v>
      </c>
      <c r="D714" s="4">
        <v>3.5420384915618086E-3</v>
      </c>
      <c r="E714" s="4">
        <v>8.5428077087776281E-3</v>
      </c>
      <c r="F714" s="4">
        <v>3.1385838205975645E-2</v>
      </c>
      <c r="G714" s="4">
        <v>1.8659677285265165E-2</v>
      </c>
      <c r="H714" s="4">
        <v>-8.3180806817567763E-3</v>
      </c>
    </row>
    <row r="715" spans="2:8" x14ac:dyDescent="0.2">
      <c r="B715" s="4">
        <v>-4.0660247398813016</v>
      </c>
      <c r="C715" s="4">
        <v>0.19189341113289698</v>
      </c>
      <c r="D715" s="4">
        <v>1.80152115633067E-2</v>
      </c>
      <c r="E715" s="4">
        <v>4.5745605771853942E-3</v>
      </c>
      <c r="F715" s="4">
        <v>1.9579027642591632E-2</v>
      </c>
      <c r="G715" s="4">
        <v>1.8422858977648369E-2</v>
      </c>
      <c r="H715" s="4">
        <v>-4.6859373017410445E-4</v>
      </c>
    </row>
    <row r="716" spans="2:8" x14ac:dyDescent="0.2">
      <c r="B716" s="4">
        <v>-4.0997963169604716</v>
      </c>
      <c r="C716" s="4">
        <v>0.24680417865456053</v>
      </c>
      <c r="D716" s="4">
        <v>2.7183490547044397E-2</v>
      </c>
      <c r="E716" s="4">
        <v>4.4815008214651141E-3</v>
      </c>
      <c r="F716" s="4">
        <v>1.0243400518249134E-2</v>
      </c>
      <c r="G716" s="4">
        <v>2.2214291893670867E-2</v>
      </c>
      <c r="H716" s="4">
        <v>-8.6966424204254437E-3</v>
      </c>
    </row>
    <row r="717" spans="2:8" x14ac:dyDescent="0.2">
      <c r="B717" s="4">
        <v>-4.0211804699976419</v>
      </c>
      <c r="C717" s="4">
        <v>0.1963834010857462</v>
      </c>
      <c r="D717" s="4">
        <v>2.0244181798049075E-2</v>
      </c>
      <c r="E717" s="4">
        <v>4.3659296824369084E-3</v>
      </c>
      <c r="F717" s="4">
        <v>7.6380110056273242E-3</v>
      </c>
      <c r="G717" s="4">
        <v>1.5977472612266376E-2</v>
      </c>
      <c r="H717" s="4">
        <v>-3.1373159245920218E-3</v>
      </c>
    </row>
    <row r="718" spans="2:8" x14ac:dyDescent="0.2">
      <c r="B718" s="4">
        <v>-3.9707809413609332</v>
      </c>
      <c r="C718" s="4">
        <v>0.13352192596916548</v>
      </c>
      <c r="D718" s="4">
        <v>-8.6345509048097336E-3</v>
      </c>
      <c r="E718" s="4">
        <v>1.7764825929707732E-2</v>
      </c>
      <c r="F718" s="4">
        <v>1.0580365434945463E-2</v>
      </c>
      <c r="G718" s="4">
        <v>1.5555979339962611E-2</v>
      </c>
      <c r="H718" s="4">
        <v>-3.4179168650136059E-3</v>
      </c>
    </row>
    <row r="719" spans="2:8" x14ac:dyDescent="0.2">
      <c r="B719" s="4">
        <v>-4.0392588809487453</v>
      </c>
      <c r="C719" s="4">
        <v>0.21796838311492886</v>
      </c>
      <c r="D719" s="4">
        <v>1.4060693707632998E-2</v>
      </c>
      <c r="E719" s="4">
        <v>6.8695746315260596E-3</v>
      </c>
      <c r="F719" s="4">
        <v>6.467011651531426E-3</v>
      </c>
      <c r="G719" s="4">
        <v>1.260073041831721E-2</v>
      </c>
      <c r="H719" s="4">
        <v>-8.3331474666723283E-3</v>
      </c>
    </row>
    <row r="720" spans="2:8" x14ac:dyDescent="0.2">
      <c r="B720" s="4">
        <v>-4.081400300908137</v>
      </c>
      <c r="C720" s="4">
        <v>0.24272060356617192</v>
      </c>
      <c r="D720" s="4">
        <v>4.7391435517030213E-2</v>
      </c>
      <c r="E720" s="4">
        <v>-4.5590512291000165E-3</v>
      </c>
      <c r="F720" s="4">
        <v>-1.3127851683133657E-2</v>
      </c>
      <c r="G720" s="4">
        <v>1.0824075515593648E-2</v>
      </c>
      <c r="H720" s="4">
        <v>-1.0324840366352101E-2</v>
      </c>
    </row>
    <row r="721" spans="2:8" x14ac:dyDescent="0.2">
      <c r="B721" s="4">
        <v>-4.0489255995502065</v>
      </c>
      <c r="C721" s="4">
        <v>0.22524762910208335</v>
      </c>
      <c r="D721" s="4">
        <v>4.5249634324133252E-2</v>
      </c>
      <c r="E721" s="4">
        <v>-2.3184363116219493E-3</v>
      </c>
      <c r="F721" s="4">
        <v>-1.1993367657827983E-2</v>
      </c>
      <c r="G721" s="4">
        <v>8.45794198172398E-3</v>
      </c>
      <c r="H721" s="4">
        <v>-7.3171059557770486E-3</v>
      </c>
    </row>
    <row r="722" spans="2:8" x14ac:dyDescent="0.2">
      <c r="B722" s="4">
        <v>-4.1156119071246051</v>
      </c>
      <c r="C722" s="4">
        <v>0.28728308998683461</v>
      </c>
      <c r="D722" s="4">
        <v>4.53295351240246E-2</v>
      </c>
      <c r="E722" s="4">
        <v>7.6458274899552118E-4</v>
      </c>
      <c r="F722" s="4">
        <v>-6.3433625072940158E-3</v>
      </c>
      <c r="G722" s="4">
        <v>1.4600893306990628E-2</v>
      </c>
      <c r="H722" s="4">
        <v>-8.7070052980111057E-3</v>
      </c>
    </row>
    <row r="723" spans="2:8" x14ac:dyDescent="0.2">
      <c r="B723" s="4">
        <v>-4.1084734946377264</v>
      </c>
      <c r="C723" s="4">
        <v>0.28948986208617339</v>
      </c>
      <c r="D723" s="4">
        <v>4.9573755741915936E-2</v>
      </c>
      <c r="E723" s="4">
        <v>-8.6238069607109721E-3</v>
      </c>
      <c r="F723" s="4">
        <v>-2.5960727829908016E-3</v>
      </c>
      <c r="G723" s="4">
        <v>1.7245676358343807E-2</v>
      </c>
      <c r="H723" s="4">
        <v>-7.4388535802686773E-3</v>
      </c>
    </row>
    <row r="724" spans="2:8" x14ac:dyDescent="0.2">
      <c r="B724" s="4">
        <v>-4.100511061063834</v>
      </c>
      <c r="C724" s="4">
        <v>0.27112152919707794</v>
      </c>
      <c r="D724" s="4">
        <v>5.1741293808882226E-2</v>
      </c>
      <c r="E724" s="4">
        <v>2.0619985108768788E-4</v>
      </c>
      <c r="F724" s="4">
        <v>-2.9834561378211766E-3</v>
      </c>
      <c r="G724" s="4">
        <v>1.1297631888301256E-2</v>
      </c>
      <c r="H724" s="4">
        <v>-6.5176393114395464E-3</v>
      </c>
    </row>
    <row r="725" spans="2:8" x14ac:dyDescent="0.2">
      <c r="B725" s="4">
        <v>-4.0510725489812902</v>
      </c>
      <c r="C725" s="4">
        <v>0.25137425293877602</v>
      </c>
      <c r="D725" s="4">
        <v>3.5552873354761934E-2</v>
      </c>
      <c r="E725" s="4">
        <v>-1.9977804218310317E-3</v>
      </c>
      <c r="F725" s="4">
        <v>-7.6297939240636478E-4</v>
      </c>
      <c r="G725" s="4">
        <v>1.4530834812677699E-2</v>
      </c>
      <c r="H725" s="4">
        <v>-9.8806435877143925E-3</v>
      </c>
    </row>
    <row r="726" spans="2:8" x14ac:dyDescent="0.2">
      <c r="B726" s="4">
        <v>-4.0852123990102758</v>
      </c>
      <c r="C726" s="4">
        <v>0.28277309747388707</v>
      </c>
      <c r="D726" s="4">
        <v>4.2521130467883889E-2</v>
      </c>
      <c r="E726" s="4">
        <v>-2.0591582651709461E-2</v>
      </c>
      <c r="F726" s="4">
        <v>-7.0218250455428392E-3</v>
      </c>
      <c r="G726" s="4">
        <v>1.3310284786930356E-2</v>
      </c>
      <c r="H726" s="4">
        <v>-4.8020679603473695E-3</v>
      </c>
    </row>
    <row r="727" spans="2:8" x14ac:dyDescent="0.2">
      <c r="B727" s="4">
        <v>-4.0788266869759457</v>
      </c>
      <c r="C727" s="4">
        <v>0.23231205599035287</v>
      </c>
      <c r="D727" s="4">
        <v>4.0213666893846617E-2</v>
      </c>
      <c r="E727" s="4">
        <v>-3.6332399354090834E-3</v>
      </c>
      <c r="F727" s="4">
        <v>3.6224809640405258E-3</v>
      </c>
      <c r="G727" s="4">
        <v>9.8633527551830764E-3</v>
      </c>
      <c r="H727" s="4">
        <v>-7.0407079315395124E-3</v>
      </c>
    </row>
    <row r="728" spans="2:8" x14ac:dyDescent="0.2">
      <c r="B728" s="4">
        <v>-4.033972597673702</v>
      </c>
      <c r="C728" s="4">
        <v>0.1947865692146265</v>
      </c>
      <c r="D728" s="4">
        <v>3.0032555429762445E-5</v>
      </c>
      <c r="E728" s="4">
        <v>1.1493643331104824E-2</v>
      </c>
      <c r="F728" s="4">
        <v>5.5315672904385155E-3</v>
      </c>
      <c r="G728" s="4">
        <v>1.4155830251099292E-2</v>
      </c>
      <c r="H728" s="4">
        <v>-8.177129807676254E-3</v>
      </c>
    </row>
    <row r="729" spans="2:8" x14ac:dyDescent="0.2">
      <c r="B729" s="4">
        <v>-4.0680785075482397</v>
      </c>
      <c r="C729" s="4">
        <v>0.23603792432092785</v>
      </c>
      <c r="D729" s="4">
        <v>2.2598349454919935E-2</v>
      </c>
      <c r="E729" s="4">
        <v>1.4873760096580108E-2</v>
      </c>
      <c r="F729" s="4">
        <v>2.7207268022670715E-3</v>
      </c>
      <c r="G729" s="4">
        <v>1.5101011571861394E-2</v>
      </c>
      <c r="H729" s="4">
        <v>-9.7379595396992358E-3</v>
      </c>
    </row>
    <row r="730" spans="2:8" x14ac:dyDescent="0.2">
      <c r="B730" s="4">
        <v>-4.0740327025732901</v>
      </c>
      <c r="C730" s="4">
        <v>0.22661979059591886</v>
      </c>
      <c r="D730" s="4">
        <v>1.7737172541227732E-2</v>
      </c>
      <c r="E730" s="4">
        <v>1.0064648592081267E-2</v>
      </c>
      <c r="F730" s="4">
        <v>-2.1793233410166242E-3</v>
      </c>
      <c r="G730" s="4">
        <v>1.6362935154718893E-2</v>
      </c>
      <c r="H730" s="4">
        <v>-9.257591319612438E-3</v>
      </c>
    </row>
    <row r="731" spans="2:8" x14ac:dyDescent="0.2">
      <c r="B731" s="4">
        <v>-4.1136322018166744</v>
      </c>
      <c r="C731" s="4">
        <v>0.24649175308950738</v>
      </c>
      <c r="D731" s="4">
        <v>2.9459404281375969E-2</v>
      </c>
      <c r="E731" s="4">
        <v>5.7425142003711578E-3</v>
      </c>
      <c r="F731" s="4">
        <v>-8.5167464919939425E-3</v>
      </c>
      <c r="G731" s="4">
        <v>1.915558735529135E-2</v>
      </c>
      <c r="H731" s="4">
        <v>-5.9300553029057188E-3</v>
      </c>
    </row>
    <row r="732" spans="2:8" x14ac:dyDescent="0.2">
      <c r="B732" s="4">
        <v>-3.9959206506944116</v>
      </c>
      <c r="C732" s="4">
        <v>0.13364923705491538</v>
      </c>
      <c r="D732" s="4">
        <v>-1.0686131969453068E-2</v>
      </c>
      <c r="E732" s="4">
        <v>1.4608716957891413E-2</v>
      </c>
      <c r="F732" s="4">
        <v>6.6726944196179921E-3</v>
      </c>
      <c r="G732" s="4">
        <v>1.2473637894531358E-2</v>
      </c>
      <c r="H732" s="4">
        <v>-4.609807117316787E-3</v>
      </c>
    </row>
    <row r="733" spans="2:8" x14ac:dyDescent="0.2">
      <c r="B733" s="4">
        <v>-3.8765305427484291</v>
      </c>
      <c r="C733" s="4">
        <v>1.6144259753470315E-2</v>
      </c>
      <c r="D733" s="4">
        <v>-6.0989696106573135E-2</v>
      </c>
      <c r="E733" s="4">
        <v>3.5720667118142188E-2</v>
      </c>
      <c r="F733" s="4">
        <v>3.1732569589807691E-2</v>
      </c>
      <c r="G733" s="4">
        <v>2.3311541368386344E-3</v>
      </c>
      <c r="H733" s="4">
        <v>-5.3065657981727051E-3</v>
      </c>
    </row>
    <row r="734" spans="2:8" x14ac:dyDescent="0.2">
      <c r="B734" s="4">
        <v>-3.898679252899921</v>
      </c>
      <c r="C734" s="4">
        <v>3.1008833593232581E-2</v>
      </c>
      <c r="D734" s="4">
        <v>-6.5152548866230911E-2</v>
      </c>
      <c r="E734" s="4">
        <v>4.1685808563657147E-2</v>
      </c>
      <c r="F734" s="4">
        <v>4.7710273152895201E-2</v>
      </c>
      <c r="G734" s="4">
        <v>5.6396960962586968E-3</v>
      </c>
      <c r="H734" s="4">
        <v>-8.460125663348932E-3</v>
      </c>
    </row>
    <row r="735" spans="2:8" x14ac:dyDescent="0.2">
      <c r="B735" s="4">
        <v>-3.7956719665193104</v>
      </c>
      <c r="C735" s="4">
        <v>-6.6140562035561956E-2</v>
      </c>
      <c r="D735" s="4">
        <v>-9.6093768486137807E-2</v>
      </c>
      <c r="E735" s="4">
        <v>4.5305600529031383E-2</v>
      </c>
      <c r="F735" s="4">
        <v>4.3276109211608148E-2</v>
      </c>
      <c r="G735" s="4">
        <v>-6.1129518977451917E-3</v>
      </c>
      <c r="H735" s="4">
        <v>-7.4864613039376943E-3</v>
      </c>
    </row>
    <row r="736" spans="2:8" x14ac:dyDescent="0.2">
      <c r="B736" s="4">
        <v>-3.8976413799505405</v>
      </c>
      <c r="C736" s="4">
        <v>2.3457010254649434E-2</v>
      </c>
      <c r="D736" s="4">
        <v>-7.2943239314838856E-2</v>
      </c>
      <c r="E736" s="4">
        <v>3.5117208356702616E-2</v>
      </c>
      <c r="F736" s="4">
        <v>3.5531180623516505E-2</v>
      </c>
      <c r="G736" s="4">
        <v>3.3144044031676115E-4</v>
      </c>
      <c r="H736" s="4">
        <v>-8.6535161798597295E-3</v>
      </c>
    </row>
    <row r="737" spans="2:8" x14ac:dyDescent="0.2">
      <c r="B737" s="4">
        <v>-3.912790398576635</v>
      </c>
      <c r="C737" s="4">
        <v>4.9380062136550079E-2</v>
      </c>
      <c r="D737" s="4">
        <v>-6.6336351807734617E-2</v>
      </c>
      <c r="E737" s="4">
        <v>3.5111396766528385E-2</v>
      </c>
      <c r="F737" s="4">
        <v>3.6325284092506668E-2</v>
      </c>
      <c r="G737" s="4">
        <v>2.3979455935820961E-3</v>
      </c>
      <c r="H737" s="4">
        <v>-8.1289190084024264E-3</v>
      </c>
    </row>
    <row r="738" spans="2:8" x14ac:dyDescent="0.2">
      <c r="B738" s="4">
        <v>-3.9065306525526666</v>
      </c>
      <c r="C738" s="4">
        <v>4.9253555582995052E-2</v>
      </c>
      <c r="D738" s="4">
        <v>-6.5183036827201363E-2</v>
      </c>
      <c r="E738" s="4">
        <v>4.6571325412636047E-2</v>
      </c>
      <c r="F738" s="4">
        <v>5.382079212270692E-2</v>
      </c>
      <c r="G738" s="4">
        <v>1.9611288850553683E-3</v>
      </c>
      <c r="H738" s="4">
        <v>-1.1391460901975533E-2</v>
      </c>
    </row>
    <row r="739" spans="2:8" x14ac:dyDescent="0.2">
      <c r="B739" s="4">
        <v>-3.777215797515808</v>
      </c>
      <c r="C739" s="4">
        <v>-7.4589104725721986E-2</v>
      </c>
      <c r="D739" s="4">
        <v>-0.11077952824545544</v>
      </c>
      <c r="E739" s="4">
        <v>6.5279476868573605E-2</v>
      </c>
      <c r="F739" s="4">
        <v>6.1512063593340008E-2</v>
      </c>
      <c r="G739" s="4">
        <v>-2.8111698595199518E-3</v>
      </c>
      <c r="H739" s="4">
        <v>-9.0272825379680496E-3</v>
      </c>
    </row>
    <row r="740" spans="2:8" x14ac:dyDescent="0.2">
      <c r="B740" s="4">
        <v>-3.8612240770462614</v>
      </c>
      <c r="C740" s="4">
        <v>-7.8578028635797759E-3</v>
      </c>
      <c r="D740" s="4">
        <v>-9.9706982558477195E-2</v>
      </c>
      <c r="E740" s="4">
        <v>3.784788578063332E-2</v>
      </c>
      <c r="F740" s="4">
        <v>3.5869037668405317E-2</v>
      </c>
      <c r="G740" s="4">
        <v>-9.5278234151709455E-4</v>
      </c>
      <c r="H740" s="4">
        <v>-3.5415491923976219E-3</v>
      </c>
    </row>
    <row r="741" spans="2:8" x14ac:dyDescent="0.2">
      <c r="B741" s="4">
        <v>-3.8555859747300101</v>
      </c>
      <c r="C741" s="4">
        <v>-8.1635205420903783E-3</v>
      </c>
      <c r="D741" s="4">
        <v>-9.5050378500819349E-2</v>
      </c>
      <c r="E741" s="4">
        <v>5.1072437575224353E-2</v>
      </c>
      <c r="F741" s="4">
        <v>4.2806914759777805E-2</v>
      </c>
      <c r="G741" s="4">
        <v>-3.8459293113277328E-3</v>
      </c>
      <c r="H741" s="4">
        <v>-2.7230186854139008E-3</v>
      </c>
    </row>
    <row r="742" spans="2:8" x14ac:dyDescent="0.2">
      <c r="B742" s="4">
        <v>-3.7668151824797493</v>
      </c>
      <c r="C742" s="4">
        <v>-9.5044017984125692E-2</v>
      </c>
      <c r="D742" s="4">
        <v>-0.11444445618628829</v>
      </c>
      <c r="E742" s="4">
        <v>5.0375097666685971E-2</v>
      </c>
      <c r="F742" s="4">
        <v>3.3377286613564976E-2</v>
      </c>
      <c r="G742" s="4">
        <v>-1.1334904443962495E-2</v>
      </c>
      <c r="H742" s="4">
        <v>-3.1656494238157704E-4</v>
      </c>
    </row>
    <row r="743" spans="2:8" x14ac:dyDescent="0.2">
      <c r="B743" s="4">
        <v>-3.785999321346099</v>
      </c>
      <c r="C743" s="4">
        <v>-8.2949116134287709E-2</v>
      </c>
      <c r="D743" s="4">
        <v>-0.11122933682911215</v>
      </c>
      <c r="E743" s="4">
        <v>5.07949171395271E-2</v>
      </c>
      <c r="F743" s="4">
        <v>2.6893500318217717E-2</v>
      </c>
      <c r="G743" s="4">
        <v>-8.9166392433311613E-3</v>
      </c>
      <c r="H743" s="4">
        <v>-2.077865934632047E-3</v>
      </c>
    </row>
    <row r="744" spans="2:8" x14ac:dyDescent="0.2">
      <c r="B744" s="4">
        <v>-3.8304446814107016</v>
      </c>
      <c r="C744" s="4">
        <v>-3.7059467388360731E-2</v>
      </c>
      <c r="D744" s="4">
        <v>-9.6556271856673925E-2</v>
      </c>
      <c r="E744" s="4">
        <v>4.287613186642561E-2</v>
      </c>
      <c r="F744" s="4">
        <v>2.1841747730765082E-2</v>
      </c>
      <c r="G744" s="4">
        <v>-8.1208902838568013E-3</v>
      </c>
      <c r="H744" s="4">
        <v>1.6129037172352518E-3</v>
      </c>
    </row>
    <row r="745" spans="2:8" x14ac:dyDescent="0.2">
      <c r="B745" s="4">
        <v>-3.783497117951879</v>
      </c>
      <c r="C745" s="4">
        <v>-7.6499450302245323E-2</v>
      </c>
      <c r="D745" s="4">
        <v>-9.7022789167847415E-2</v>
      </c>
      <c r="E745" s="4">
        <v>3.9006878526075719E-2</v>
      </c>
      <c r="F745" s="4">
        <v>1.5438438562956458E-2</v>
      </c>
      <c r="G745" s="4">
        <v>-4.6552101444666729E-3</v>
      </c>
      <c r="H745" s="4">
        <v>-1.7669003092008165E-3</v>
      </c>
    </row>
    <row r="746" spans="2:8" x14ac:dyDescent="0.2">
      <c r="B746" s="4">
        <v>-3.7147366679494795</v>
      </c>
      <c r="C746" s="4">
        <v>-0.13552370071403977</v>
      </c>
      <c r="D746" s="4">
        <v>-0.10439346287218128</v>
      </c>
      <c r="E746" s="4">
        <v>3.8763777717704007E-2</v>
      </c>
      <c r="F746" s="4">
        <v>4.3318041590215536E-3</v>
      </c>
      <c r="G746" s="4">
        <v>-2.1385841875650766E-2</v>
      </c>
      <c r="H746" s="4">
        <v>-4.5552492791421113E-3</v>
      </c>
    </row>
    <row r="747" spans="2:8" x14ac:dyDescent="0.2">
      <c r="B747" s="4">
        <v>-3.7578326563474023</v>
      </c>
      <c r="C747" s="4">
        <v>-9.6973134466768696E-2</v>
      </c>
      <c r="D747" s="4">
        <v>-9.143923621620248E-2</v>
      </c>
      <c r="E747" s="4">
        <v>3.4200223457714229E-2</v>
      </c>
      <c r="F747" s="4">
        <v>-7.2974231703557494E-3</v>
      </c>
      <c r="G747" s="4">
        <v>-1.4551697800381569E-2</v>
      </c>
      <c r="H747" s="4">
        <v>-4.2517227713345833E-3</v>
      </c>
    </row>
    <row r="748" spans="2:8" x14ac:dyDescent="0.2">
      <c r="B748" s="4">
        <v>-3.6988712663891277</v>
      </c>
      <c r="C748" s="4">
        <v>-0.14574247762160322</v>
      </c>
      <c r="D748" s="4">
        <v>-0.10158790851050864</v>
      </c>
      <c r="E748" s="4">
        <v>2.7932953797872983E-2</v>
      </c>
      <c r="F748" s="4">
        <v>-1.1779894876297999E-2</v>
      </c>
      <c r="G748" s="4">
        <v>-1.5651222052934215E-2</v>
      </c>
      <c r="H748" s="4">
        <v>-1.5874791570376402E-3</v>
      </c>
    </row>
    <row r="749" spans="2:8" x14ac:dyDescent="0.2">
      <c r="B749" s="4">
        <v>-3.7643856856493305</v>
      </c>
      <c r="C749" s="4">
        <v>-9.2074942630858261E-2</v>
      </c>
      <c r="D749" s="4">
        <v>-8.467327617567881E-2</v>
      </c>
      <c r="E749" s="4">
        <v>2.8427566889632817E-2</v>
      </c>
      <c r="F749" s="4">
        <v>-4.4112686652156554E-3</v>
      </c>
      <c r="G749" s="4">
        <v>-1.4677942324345584E-2</v>
      </c>
      <c r="H749" s="4">
        <v>-2.8131221929674831E-3</v>
      </c>
    </row>
    <row r="750" spans="2:8" x14ac:dyDescent="0.2">
      <c r="B750" s="4">
        <v>-3.8046181947044606</v>
      </c>
      <c r="C750" s="4">
        <v>-4.5378712371760138E-2</v>
      </c>
      <c r="D750" s="4">
        <v>-5.9233856569117692E-2</v>
      </c>
      <c r="E750" s="4">
        <v>1.9192435677623215E-2</v>
      </c>
      <c r="F750" s="4">
        <v>-1.3491467091566072E-3</v>
      </c>
      <c r="G750" s="4">
        <v>-1.4506013803097019E-2</v>
      </c>
      <c r="H750" s="4">
        <v>-1.3673774814421482E-3</v>
      </c>
    </row>
    <row r="751" spans="2:8" x14ac:dyDescent="0.2">
      <c r="B751" s="4">
        <v>-3.689847981920475</v>
      </c>
      <c r="C751" s="4">
        <v>-0.112214368833866</v>
      </c>
      <c r="D751" s="4">
        <v>-4.5908613914200251E-2</v>
      </c>
      <c r="E751" s="4">
        <v>9.9912746867329878E-3</v>
      </c>
      <c r="F751" s="4">
        <v>-2.2507412124780607E-2</v>
      </c>
      <c r="G751" s="4">
        <v>-1.4909298252689688E-2</v>
      </c>
      <c r="H751" s="4">
        <v>-6.7912110243862804E-3</v>
      </c>
    </row>
    <row r="752" spans="2:8" x14ac:dyDescent="0.2">
      <c r="B752" s="4">
        <v>-3.9007064193271832</v>
      </c>
      <c r="C752" s="4">
        <v>4.3463608978784603E-2</v>
      </c>
      <c r="D752" s="4">
        <v>-6.5338047344965632E-3</v>
      </c>
      <c r="E752" s="4">
        <v>1.0740960890674393E-3</v>
      </c>
      <c r="F752" s="4">
        <v>-2.8583793689826064E-2</v>
      </c>
      <c r="G752" s="4">
        <v>-7.8218093077820211E-3</v>
      </c>
      <c r="H752" s="4">
        <v>-2.6113607040046559E-3</v>
      </c>
    </row>
    <row r="753" spans="2:8" x14ac:dyDescent="0.2">
      <c r="B753" s="4">
        <v>-3.7501776071341291</v>
      </c>
      <c r="C753" s="4">
        <v>-7.2340890313004391E-2</v>
      </c>
      <c r="D753" s="4">
        <v>-2.9867628015408147E-2</v>
      </c>
      <c r="E753" s="4">
        <v>4.8952176200559624E-4</v>
      </c>
      <c r="F753" s="4">
        <v>-2.8513016933833405E-2</v>
      </c>
      <c r="G753" s="4">
        <v>-1.1270481187993821E-2</v>
      </c>
      <c r="H753" s="4">
        <v>-1.4753285897030676E-3</v>
      </c>
    </row>
    <row r="754" spans="2:8" x14ac:dyDescent="0.2">
      <c r="B754" s="4">
        <v>-3.8009720456850009</v>
      </c>
      <c r="C754" s="4">
        <v>-6.8250046417540448E-3</v>
      </c>
      <c r="D754" s="4">
        <v>-1.8696573460292343E-2</v>
      </c>
      <c r="E754" s="4">
        <v>-3.7513286842565251E-3</v>
      </c>
      <c r="F754" s="4">
        <v>-1.376270132095039E-2</v>
      </c>
      <c r="G754" s="4">
        <v>-6.3093528991359973E-3</v>
      </c>
      <c r="H754" s="4">
        <v>-3.3228420758524713E-3</v>
      </c>
    </row>
    <row r="755" spans="2:8" x14ac:dyDescent="0.2">
      <c r="B755" s="4">
        <v>-3.7947854033987301</v>
      </c>
      <c r="C755" s="4">
        <v>-3.6685921806903388E-2</v>
      </c>
      <c r="D755" s="4">
        <v>-2.4591423631930353E-2</v>
      </c>
      <c r="E755" s="4">
        <v>1.8855152074934948E-3</v>
      </c>
      <c r="F755" s="4">
        <v>-1.4180507426281051E-2</v>
      </c>
      <c r="G755" s="4">
        <v>-2.9376888894411198E-4</v>
      </c>
      <c r="H755" s="4">
        <v>-5.1585287422192417E-3</v>
      </c>
    </row>
    <row r="756" spans="2:8" x14ac:dyDescent="0.2">
      <c r="B756" s="4">
        <v>-3.7676862990872242</v>
      </c>
      <c r="C756" s="4">
        <v>-5.3039583240745022E-2</v>
      </c>
      <c r="D756" s="4">
        <v>-2.5985541641521687E-2</v>
      </c>
      <c r="E756" s="4">
        <v>5.9174815749331137E-4</v>
      </c>
      <c r="F756" s="4">
        <v>-5.4621642750328579E-3</v>
      </c>
      <c r="G756" s="4">
        <v>-6.729098835987473E-4</v>
      </c>
      <c r="H756" s="4">
        <v>-5.4578805436873868E-3</v>
      </c>
    </row>
    <row r="757" spans="2:8" x14ac:dyDescent="0.2">
      <c r="B757" s="4">
        <v>-3.7132687354545872</v>
      </c>
      <c r="C757" s="4">
        <v>-0.10299666265354553</v>
      </c>
      <c r="D757" s="4">
        <v>-2.2829549170640395E-2</v>
      </c>
      <c r="E757" s="4">
        <v>1.5752196462468792E-2</v>
      </c>
      <c r="F757" s="4">
        <v>1.5819578260935031E-2</v>
      </c>
      <c r="G757" s="4">
        <v>-5.8457051789044708E-3</v>
      </c>
      <c r="H757" s="4">
        <v>-3.7049761121839444E-3</v>
      </c>
    </row>
    <row r="758" spans="2:8" x14ac:dyDescent="0.2">
      <c r="B758" s="4">
        <v>-3.7205369103418025</v>
      </c>
      <c r="C758" s="4">
        <v>-5.2759005775628663E-2</v>
      </c>
      <c r="D758" s="4">
        <v>-1.2729717534266119E-2</v>
      </c>
      <c r="E758" s="4">
        <v>2.7108980939239769E-3</v>
      </c>
      <c r="F758" s="4">
        <v>3.4338892435570416E-3</v>
      </c>
      <c r="G758" s="4">
        <v>-1.899888236668914E-3</v>
      </c>
      <c r="H758" s="4">
        <v>-8.4104697564760019E-3</v>
      </c>
    </row>
    <row r="759" spans="2:8" x14ac:dyDescent="0.2">
      <c r="B759" s="4">
        <v>-3.687474712179855</v>
      </c>
      <c r="C759" s="4">
        <v>-8.8763614677132827E-2</v>
      </c>
      <c r="D759" s="4">
        <v>1.3975080999708841E-2</v>
      </c>
      <c r="E759" s="4">
        <v>-1.9976705728500261E-2</v>
      </c>
      <c r="F759" s="4">
        <v>-2.0795665513503275E-3</v>
      </c>
      <c r="G759" s="4">
        <v>-7.3500504519842811E-3</v>
      </c>
      <c r="H759" s="4">
        <v>-6.6543118333140536E-3</v>
      </c>
    </row>
    <row r="760" spans="2:8" x14ac:dyDescent="0.2">
      <c r="B760" s="4">
        <v>-3.7884919458754562</v>
      </c>
      <c r="C760" s="4">
        <v>-2.1897829312799193E-2</v>
      </c>
      <c r="D760" s="4">
        <v>2.4906024271580663E-2</v>
      </c>
      <c r="E760" s="4">
        <v>-1.9266695636596901E-2</v>
      </c>
      <c r="F760" s="4">
        <v>4.2969149686511339E-3</v>
      </c>
      <c r="G760" s="4">
        <v>-4.4485720561394035E-3</v>
      </c>
      <c r="H760" s="4">
        <v>-8.5515129693007567E-3</v>
      </c>
    </row>
    <row r="761" spans="2:8" x14ac:dyDescent="0.2">
      <c r="B761" s="4">
        <v>-3.689368341405745</v>
      </c>
      <c r="C761" s="4">
        <v>-5.3411619358671905E-2</v>
      </c>
      <c r="D761" s="4">
        <v>1.8998680027562713E-2</v>
      </c>
      <c r="E761" s="4">
        <v>-8.5587770659003182E-3</v>
      </c>
      <c r="F761" s="4">
        <v>4.5704936548045545E-3</v>
      </c>
      <c r="G761" s="4">
        <v>-3.8601404343957747E-3</v>
      </c>
      <c r="H761" s="4">
        <v>-1.373016691904988E-2</v>
      </c>
    </row>
    <row r="762" spans="2:8" x14ac:dyDescent="0.2">
      <c r="B762" s="4">
        <v>-3.5544124875435523</v>
      </c>
      <c r="C762" s="4">
        <v>-6.9491645774849717E-2</v>
      </c>
      <c r="D762" s="4">
        <v>5.1221812040231914E-2</v>
      </c>
      <c r="E762" s="4">
        <v>-2.8248639318732418E-2</v>
      </c>
      <c r="F762" s="4">
        <v>1.3420489795229033E-2</v>
      </c>
      <c r="G762" s="4">
        <v>-6.6553218991956195E-3</v>
      </c>
      <c r="H762" s="4">
        <v>-7.456043610889071E-3</v>
      </c>
    </row>
    <row r="763" spans="2:8" x14ac:dyDescent="0.2">
      <c r="B763" s="4">
        <v>-3.5065816018863827</v>
      </c>
      <c r="C763" s="4">
        <v>-0.12039831653335258</v>
      </c>
      <c r="D763" s="4">
        <v>5.7288598516458247E-2</v>
      </c>
      <c r="E763" s="4">
        <v>-2.0819766347523104E-2</v>
      </c>
      <c r="F763" s="4">
        <v>-5.4196368438682663E-3</v>
      </c>
      <c r="G763" s="4">
        <v>2.821358441548398E-3</v>
      </c>
      <c r="H763" s="4">
        <v>-1.3183953336543394E-2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1</vt:i4>
      </vt:variant>
    </vt:vector>
  </HeadingPairs>
  <TitlesOfParts>
    <vt:vector size="38" baseType="lpstr">
      <vt:lpstr>FBYields</vt:lpstr>
      <vt:lpstr>PCA_HID1</vt:lpstr>
      <vt:lpstr>PCA_HID2</vt:lpstr>
      <vt:lpstr>PCA1_HID</vt:lpstr>
      <vt:lpstr>PCA_HID3</vt:lpstr>
      <vt:lpstr>PCA-XLSTAT_HID</vt:lpstr>
      <vt:lpstr>PCA_HID4</vt:lpstr>
      <vt:lpstr>PCA_HID5</vt:lpstr>
      <vt:lpstr>PCA_HID6</vt:lpstr>
      <vt:lpstr>PCA1_HID1</vt:lpstr>
      <vt:lpstr>PCA1_HID2</vt:lpstr>
      <vt:lpstr>PCA1_HID3</vt:lpstr>
      <vt:lpstr>PCA_HID7</vt:lpstr>
      <vt:lpstr>PCA_HID8</vt:lpstr>
      <vt:lpstr>PCA_HID9</vt:lpstr>
      <vt:lpstr>PCA1_HID4</vt:lpstr>
      <vt:lpstr>PCA1_HID5</vt:lpstr>
      <vt:lpstr>PCA1_HID6</vt:lpstr>
      <vt:lpstr>PCA_HID10</vt:lpstr>
      <vt:lpstr>PCA_HID11</vt:lpstr>
      <vt:lpstr>PCA_HID12</vt:lpstr>
      <vt:lpstr>PCA-XLSTAT</vt:lpstr>
      <vt:lpstr>Part1 Q2</vt:lpstr>
      <vt:lpstr>Part1 Q3</vt:lpstr>
      <vt:lpstr>Part1 Q4</vt:lpstr>
      <vt:lpstr>Annual</vt:lpstr>
      <vt:lpstr>Fama-Bliss-XLSTAT_HID</vt:lpstr>
      <vt:lpstr>Fama-Bliss-XLSTAT_HID1</vt:lpstr>
      <vt:lpstr>Fama-Bliss-XLSTAT</vt:lpstr>
      <vt:lpstr>CP-XLSTAT</vt:lpstr>
      <vt:lpstr>Part2 Q2</vt:lpstr>
      <vt:lpstr>PCA_HID</vt:lpstr>
      <vt:lpstr>Cubic spline_HID2</vt:lpstr>
      <vt:lpstr>Cubic spline_HID1</vt:lpstr>
      <vt:lpstr>Cubic spline1_HID</vt:lpstr>
      <vt:lpstr>Cubic spline_HID</vt:lpstr>
      <vt:lpstr>Q1_HID</vt:lpstr>
      <vt:lpstr>data.FamaBlissYields.Interp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Veronesi, Pietro</dc:creator>
  <cp:lastModifiedBy>Heaton, John C.</cp:lastModifiedBy>
  <dcterms:created xsi:type="dcterms:W3CDTF">2011-10-14T13:45:43Z</dcterms:created>
  <dcterms:modified xsi:type="dcterms:W3CDTF">2024-04-01T17:28:27Z</dcterms:modified>
</cp:coreProperties>
</file>